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Documents\actl4001\profits\"/>
    </mc:Choice>
  </mc:AlternateContent>
  <xr:revisionPtr revIDLastSave="0" documentId="13_ncr:1_{324A07C8-4EA9-48A8-ABEF-F7B5B81489A5}" xr6:coauthVersionLast="47" xr6:coauthVersionMax="47" xr10:uidLastSave="{00000000-0000-0000-0000-000000000000}"/>
  <bookViews>
    <workbookView xWindow="-108" yWindow="-108" windowWidth="23256" windowHeight="12576" firstSheet="40" activeTab="48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C6" i="64"/>
  <c r="C5" i="64"/>
  <c r="B5" i="64"/>
  <c r="W4" i="64"/>
  <c r="M4" i="64" a="1"/>
  <c r="AT3" i="64"/>
  <c r="Q3" i="64"/>
  <c r="AG3" i="64" s="1"/>
  <c r="AP3" i="64" s="1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32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Z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Z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Z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Z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AO3" i="27" l="1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G4" i="75"/>
  <c r="AP4" i="75" s="1"/>
  <c r="AN3" i="75"/>
  <c r="AF4" i="74"/>
  <c r="AO4" i="74" s="1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AE4" i="69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F4" i="29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E4" i="25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F4" i="90" l="1"/>
  <c r="AF4" i="76"/>
  <c r="AO4" i="76" s="1"/>
  <c r="AE4" i="91"/>
  <c r="AG4" i="76"/>
  <c r="AG4" i="89"/>
  <c r="AG4" i="34"/>
  <c r="AP4" i="34" s="1"/>
  <c r="AG4" i="64"/>
  <c r="AE4" i="29"/>
  <c r="W5" i="64"/>
  <c r="W5" i="34"/>
  <c r="AF4" i="34"/>
  <c r="AG4" i="33"/>
  <c r="AP4" i="33" s="1"/>
  <c r="W5" i="29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AP4" i="64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I4" i="104" s="1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P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AO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Y5" i="29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P4" i="25" l="1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81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U69" i="105" s="1"/>
  <c r="U68" i="105" s="1"/>
  <c r="U67" i="105" s="1"/>
  <c r="U66" i="105" s="1"/>
  <c r="U65" i="105" s="1"/>
  <c r="U64" i="105" s="1"/>
  <c r="U63" i="105" s="1"/>
  <c r="U62" i="105" s="1"/>
  <c r="U61" i="105" s="1"/>
  <c r="U60" i="105" s="1"/>
  <c r="U59" i="105" s="1"/>
  <c r="U58" i="105" s="1"/>
  <c r="U57" i="105" s="1"/>
  <c r="U56" i="105" s="1"/>
  <c r="U55" i="105" s="1"/>
  <c r="U54" i="105" s="1"/>
  <c r="U53" i="105" s="1"/>
  <c r="U52" i="105" s="1"/>
  <c r="U51" i="105" s="1"/>
  <c r="U50" i="105" s="1"/>
  <c r="U49" i="105" s="1"/>
  <c r="U48" i="105" s="1"/>
  <c r="U47" i="105" s="1"/>
  <c r="U46" i="105" s="1"/>
  <c r="U45" i="105" s="1"/>
  <c r="U44" i="105" s="1"/>
  <c r="U43" i="105" s="1"/>
  <c r="U42" i="105" s="1"/>
  <c r="U41" i="105" s="1"/>
  <c r="U40" i="105" s="1"/>
  <c r="U39" i="105" s="1"/>
  <c r="U38" i="105" s="1"/>
  <c r="U37" i="105" s="1"/>
  <c r="U36" i="105" s="1"/>
  <c r="U35" i="105" s="1"/>
  <c r="U34" i="105" s="1"/>
  <c r="U33" i="105" s="1"/>
  <c r="U32" i="105" s="1"/>
  <c r="U31" i="105" s="1"/>
  <c r="U30" i="105" s="1"/>
  <c r="U29" i="105" s="1"/>
  <c r="U28" i="105" s="1"/>
  <c r="U27" i="105" s="1"/>
  <c r="U26" i="105" s="1"/>
  <c r="U25" i="105" s="1"/>
  <c r="U24" i="105" s="1"/>
  <c r="U23" i="105" s="1"/>
  <c r="U22" i="105" s="1"/>
  <c r="U21" i="105" s="1"/>
  <c r="U20" i="105" s="1"/>
  <c r="U19" i="105" s="1"/>
  <c r="U18" i="105" s="1"/>
  <c r="U17" i="105" s="1"/>
  <c r="U16" i="105" s="1"/>
  <c r="U15" i="105" s="1"/>
  <c r="U14" i="105" s="1"/>
  <c r="U13" i="105" s="1"/>
  <c r="U12" i="105" s="1"/>
  <c r="U11" i="105" s="1"/>
  <c r="U10" i="105" s="1"/>
  <c r="U9" i="105" s="1"/>
  <c r="U8" i="105" s="1"/>
  <c r="U7" i="105" s="1"/>
  <c r="U6" i="105" s="1"/>
  <c r="U5" i="105" s="1"/>
  <c r="X5" i="105" s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U79" i="104" s="1"/>
  <c r="U78" i="104" s="1"/>
  <c r="U77" i="104" s="1"/>
  <c r="U76" i="104" s="1"/>
  <c r="U75" i="104" s="1"/>
  <c r="U74" i="104" s="1"/>
  <c r="U73" i="104" s="1"/>
  <c r="U72" i="104" s="1"/>
  <c r="U71" i="104" s="1"/>
  <c r="U70" i="104" s="1"/>
  <c r="U69" i="104" s="1"/>
  <c r="U68" i="104" s="1"/>
  <c r="U67" i="104" s="1"/>
  <c r="U66" i="104" s="1"/>
  <c r="U65" i="104" s="1"/>
  <c r="U64" i="104" s="1"/>
  <c r="U63" i="104" s="1"/>
  <c r="U62" i="104" s="1"/>
  <c r="U61" i="104" s="1"/>
  <c r="U60" i="104" s="1"/>
  <c r="U59" i="104" s="1"/>
  <c r="U58" i="104" s="1"/>
  <c r="U57" i="104" s="1"/>
  <c r="U56" i="104" s="1"/>
  <c r="U55" i="104" s="1"/>
  <c r="U54" i="104" s="1"/>
  <c r="U53" i="104" s="1"/>
  <c r="U52" i="104" s="1"/>
  <c r="U51" i="104" s="1"/>
  <c r="U50" i="104" s="1"/>
  <c r="U49" i="104" s="1"/>
  <c r="U48" i="104" s="1"/>
  <c r="U47" i="104" s="1"/>
  <c r="U46" i="104" s="1"/>
  <c r="U45" i="104" s="1"/>
  <c r="U44" i="104" s="1"/>
  <c r="U43" i="104" s="1"/>
  <c r="U42" i="104" s="1"/>
  <c r="U41" i="104" s="1"/>
  <c r="U40" i="104" s="1"/>
  <c r="U39" i="104" s="1"/>
  <c r="U38" i="104" s="1"/>
  <c r="U37" i="104" s="1"/>
  <c r="U36" i="104" s="1"/>
  <c r="U35" i="104" s="1"/>
  <c r="U34" i="104" s="1"/>
  <c r="U33" i="104" s="1"/>
  <c r="U32" i="104" s="1"/>
  <c r="U31" i="104" s="1"/>
  <c r="U30" i="104" s="1"/>
  <c r="U29" i="104" s="1"/>
  <c r="U28" i="104" s="1"/>
  <c r="U27" i="104" s="1"/>
  <c r="U26" i="104" s="1"/>
  <c r="U25" i="104" s="1"/>
  <c r="U24" i="104" s="1"/>
  <c r="U23" i="104" s="1"/>
  <c r="U22" i="104" s="1"/>
  <c r="U21" i="104" s="1"/>
  <c r="U20" i="104" s="1"/>
  <c r="U19" i="104" s="1"/>
  <c r="U18" i="104" s="1"/>
  <c r="U17" i="104" s="1"/>
  <c r="U16" i="104" s="1"/>
  <c r="U15" i="104" s="1"/>
  <c r="U14" i="104" s="1"/>
  <c r="U13" i="104" s="1"/>
  <c r="U12" i="104" s="1"/>
  <c r="U11" i="104" s="1"/>
  <c r="U10" i="104" s="1"/>
  <c r="U9" i="104" s="1"/>
  <c r="U8" i="104" s="1"/>
  <c r="U7" i="104" s="1"/>
  <c r="U6" i="104" s="1"/>
  <c r="U5" i="104" s="1"/>
  <c r="X5" i="104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U89" i="103" s="1"/>
  <c r="U88" i="103" s="1"/>
  <c r="U87" i="103" s="1"/>
  <c r="U86" i="103" s="1"/>
  <c r="U85" i="103" s="1"/>
  <c r="U84" i="103" s="1"/>
  <c r="U83" i="103" s="1"/>
  <c r="U82" i="103" s="1"/>
  <c r="U81" i="103" s="1"/>
  <c r="U80" i="103" s="1"/>
  <c r="U79" i="103" s="1"/>
  <c r="U78" i="103" s="1"/>
  <c r="U77" i="103" s="1"/>
  <c r="U76" i="103" s="1"/>
  <c r="U75" i="103" s="1"/>
  <c r="U74" i="103" s="1"/>
  <c r="U73" i="103" s="1"/>
  <c r="U72" i="103" s="1"/>
  <c r="U71" i="103" s="1"/>
  <c r="U70" i="103" s="1"/>
  <c r="U69" i="103" s="1"/>
  <c r="U68" i="103" s="1"/>
  <c r="U67" i="103" s="1"/>
  <c r="U66" i="103" s="1"/>
  <c r="U65" i="103" s="1"/>
  <c r="U64" i="103" s="1"/>
  <c r="U63" i="103" s="1"/>
  <c r="U62" i="103" s="1"/>
  <c r="U61" i="103" s="1"/>
  <c r="U60" i="103" s="1"/>
  <c r="U59" i="103" s="1"/>
  <c r="U58" i="103" s="1"/>
  <c r="U57" i="103" s="1"/>
  <c r="U56" i="103" s="1"/>
  <c r="U55" i="103" s="1"/>
  <c r="U54" i="103" s="1"/>
  <c r="U53" i="103" s="1"/>
  <c r="U52" i="103" s="1"/>
  <c r="U51" i="103" s="1"/>
  <c r="U50" i="103" s="1"/>
  <c r="U49" i="103" s="1"/>
  <c r="U48" i="103" s="1"/>
  <c r="U47" i="103" s="1"/>
  <c r="U46" i="103" s="1"/>
  <c r="U45" i="103" s="1"/>
  <c r="U44" i="103" s="1"/>
  <c r="U43" i="103" s="1"/>
  <c r="U42" i="103" s="1"/>
  <c r="U41" i="103" s="1"/>
  <c r="U40" i="103" s="1"/>
  <c r="U39" i="103" s="1"/>
  <c r="U38" i="103" s="1"/>
  <c r="U37" i="103" s="1"/>
  <c r="U36" i="103" s="1"/>
  <c r="U35" i="103" s="1"/>
  <c r="U34" i="103" s="1"/>
  <c r="U33" i="103" s="1"/>
  <c r="U32" i="103" s="1"/>
  <c r="U31" i="103" s="1"/>
  <c r="U30" i="103" s="1"/>
  <c r="U29" i="103" s="1"/>
  <c r="U28" i="103" s="1"/>
  <c r="U27" i="103" s="1"/>
  <c r="U26" i="103" s="1"/>
  <c r="U25" i="103" s="1"/>
  <c r="U24" i="103" s="1"/>
  <c r="U23" i="103" s="1"/>
  <c r="U22" i="103" s="1"/>
  <c r="U21" i="103" s="1"/>
  <c r="U20" i="103" s="1"/>
  <c r="U19" i="103" s="1"/>
  <c r="U18" i="103" s="1"/>
  <c r="U17" i="103" s="1"/>
  <c r="U16" i="103" s="1"/>
  <c r="U15" i="103" s="1"/>
  <c r="U14" i="103" s="1"/>
  <c r="U13" i="103" s="1"/>
  <c r="U12" i="103" s="1"/>
  <c r="U11" i="103" s="1"/>
  <c r="U10" i="103" s="1"/>
  <c r="U9" i="103" s="1"/>
  <c r="U8" i="103" s="1"/>
  <c r="U7" i="103" s="1"/>
  <c r="U6" i="103" s="1"/>
  <c r="U5" i="103" s="1"/>
  <c r="X5" i="103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U98" i="102" s="1"/>
  <c r="U97" i="102" s="1"/>
  <c r="U96" i="102" s="1"/>
  <c r="U95" i="102" s="1"/>
  <c r="U94" i="102" s="1"/>
  <c r="U93" i="102" s="1"/>
  <c r="U92" i="102" s="1"/>
  <c r="U91" i="102" s="1"/>
  <c r="U90" i="102" s="1"/>
  <c r="U89" i="102" s="1"/>
  <c r="U88" i="102" s="1"/>
  <c r="U87" i="102" s="1"/>
  <c r="U86" i="102" s="1"/>
  <c r="U85" i="102" s="1"/>
  <c r="U84" i="102" s="1"/>
  <c r="U83" i="102" s="1"/>
  <c r="U82" i="102" s="1"/>
  <c r="U81" i="102" s="1"/>
  <c r="U80" i="102" s="1"/>
  <c r="U79" i="102" s="1"/>
  <c r="U78" i="102" s="1"/>
  <c r="U77" i="102" s="1"/>
  <c r="U76" i="102" s="1"/>
  <c r="U75" i="102" s="1"/>
  <c r="U74" i="102" s="1"/>
  <c r="U73" i="102" s="1"/>
  <c r="U72" i="102" s="1"/>
  <c r="U71" i="102" s="1"/>
  <c r="U70" i="102" s="1"/>
  <c r="U69" i="102" s="1"/>
  <c r="U68" i="102" s="1"/>
  <c r="U67" i="102" s="1"/>
  <c r="U66" i="102" s="1"/>
  <c r="U65" i="102" s="1"/>
  <c r="U64" i="102" s="1"/>
  <c r="U63" i="102" s="1"/>
  <c r="U62" i="102" s="1"/>
  <c r="U61" i="102" s="1"/>
  <c r="U60" i="102" s="1"/>
  <c r="U59" i="102" s="1"/>
  <c r="U58" i="102" s="1"/>
  <c r="U57" i="102" s="1"/>
  <c r="U56" i="102" s="1"/>
  <c r="U55" i="102" s="1"/>
  <c r="U54" i="102" s="1"/>
  <c r="U53" i="102" s="1"/>
  <c r="U52" i="102" s="1"/>
  <c r="U51" i="102" s="1"/>
  <c r="U50" i="102" s="1"/>
  <c r="U49" i="102" s="1"/>
  <c r="U48" i="102" s="1"/>
  <c r="U47" i="102" s="1"/>
  <c r="U46" i="102" s="1"/>
  <c r="U45" i="102" s="1"/>
  <c r="U44" i="102" s="1"/>
  <c r="U43" i="102" s="1"/>
  <c r="U42" i="102" s="1"/>
  <c r="U41" i="102" s="1"/>
  <c r="U40" i="102" s="1"/>
  <c r="U39" i="102" s="1"/>
  <c r="U38" i="102" s="1"/>
  <c r="U37" i="102" s="1"/>
  <c r="U36" i="102" s="1"/>
  <c r="U35" i="102" s="1"/>
  <c r="U34" i="102" s="1"/>
  <c r="U33" i="102" s="1"/>
  <c r="U32" i="102" s="1"/>
  <c r="U31" i="102" s="1"/>
  <c r="U30" i="102" s="1"/>
  <c r="U29" i="102" s="1"/>
  <c r="U28" i="102" s="1"/>
  <c r="U27" i="102" s="1"/>
  <c r="U26" i="102" s="1"/>
  <c r="U25" i="102" s="1"/>
  <c r="U24" i="102" s="1"/>
  <c r="U23" i="102" s="1"/>
  <c r="U22" i="102" s="1"/>
  <c r="U21" i="102" s="1"/>
  <c r="U20" i="102" s="1"/>
  <c r="U19" i="102" s="1"/>
  <c r="U18" i="102" s="1"/>
  <c r="U17" i="102" s="1"/>
  <c r="U16" i="102" s="1"/>
  <c r="U15" i="102" s="1"/>
  <c r="U14" i="102" s="1"/>
  <c r="U13" i="102" s="1"/>
  <c r="U12" i="102" s="1"/>
  <c r="U11" i="102" s="1"/>
  <c r="U10" i="102" s="1"/>
  <c r="U9" i="102" s="1"/>
  <c r="U8" i="102" s="1"/>
  <c r="U7" i="102" s="1"/>
  <c r="U6" i="102" s="1"/>
  <c r="U5" i="102" s="1"/>
  <c r="X5" i="102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U79" i="100" s="1"/>
  <c r="U78" i="100" s="1"/>
  <c r="U77" i="100" s="1"/>
  <c r="U76" i="100" s="1"/>
  <c r="U75" i="100" s="1"/>
  <c r="U74" i="100" s="1"/>
  <c r="U73" i="100" s="1"/>
  <c r="U72" i="100" s="1"/>
  <c r="U71" i="100" s="1"/>
  <c r="U70" i="100" s="1"/>
  <c r="U69" i="100" s="1"/>
  <c r="U68" i="100" s="1"/>
  <c r="U67" i="100" s="1"/>
  <c r="U66" i="100" s="1"/>
  <c r="U65" i="100" s="1"/>
  <c r="U64" i="100" s="1"/>
  <c r="U63" i="100" s="1"/>
  <c r="U62" i="100" s="1"/>
  <c r="U61" i="100" s="1"/>
  <c r="U60" i="100" s="1"/>
  <c r="U59" i="100" s="1"/>
  <c r="U58" i="100" s="1"/>
  <c r="U57" i="100" s="1"/>
  <c r="U56" i="100" s="1"/>
  <c r="U55" i="100" s="1"/>
  <c r="U54" i="100" s="1"/>
  <c r="U53" i="100" s="1"/>
  <c r="U52" i="100" s="1"/>
  <c r="U51" i="100" s="1"/>
  <c r="U50" i="100" s="1"/>
  <c r="U49" i="100" s="1"/>
  <c r="U48" i="100" s="1"/>
  <c r="U47" i="100" s="1"/>
  <c r="U46" i="100" s="1"/>
  <c r="U45" i="100" s="1"/>
  <c r="U44" i="100" s="1"/>
  <c r="U43" i="100" s="1"/>
  <c r="U42" i="100" s="1"/>
  <c r="U41" i="100" s="1"/>
  <c r="U40" i="100" s="1"/>
  <c r="U39" i="100" s="1"/>
  <c r="U38" i="100" s="1"/>
  <c r="U37" i="100" s="1"/>
  <c r="U36" i="100" s="1"/>
  <c r="U35" i="100" s="1"/>
  <c r="U34" i="100" s="1"/>
  <c r="U33" i="100" s="1"/>
  <c r="U32" i="100" s="1"/>
  <c r="U31" i="100" s="1"/>
  <c r="U30" i="100" s="1"/>
  <c r="U29" i="100" s="1"/>
  <c r="U28" i="100" s="1"/>
  <c r="U27" i="100" s="1"/>
  <c r="U26" i="100" s="1"/>
  <c r="U25" i="100" s="1"/>
  <c r="U24" i="100" s="1"/>
  <c r="U23" i="100" s="1"/>
  <c r="U22" i="100" s="1"/>
  <c r="U21" i="100" s="1"/>
  <c r="U20" i="100" s="1"/>
  <c r="U19" i="100" s="1"/>
  <c r="U18" i="100" s="1"/>
  <c r="U17" i="100" s="1"/>
  <c r="U16" i="100" s="1"/>
  <c r="U15" i="100" s="1"/>
  <c r="U14" i="100" s="1"/>
  <c r="U13" i="100" s="1"/>
  <c r="U12" i="100" s="1"/>
  <c r="U11" i="100" s="1"/>
  <c r="U10" i="100" s="1"/>
  <c r="U9" i="100" s="1"/>
  <c r="U8" i="100" s="1"/>
  <c r="U7" i="100" s="1"/>
  <c r="U6" i="100" s="1"/>
  <c r="U5" i="100" s="1"/>
  <c r="X5" i="100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U89" i="99" s="1"/>
  <c r="U88" i="99" s="1"/>
  <c r="U87" i="99" s="1"/>
  <c r="U86" i="99" s="1"/>
  <c r="U85" i="99" s="1"/>
  <c r="U84" i="99" s="1"/>
  <c r="U83" i="99" s="1"/>
  <c r="U82" i="99" s="1"/>
  <c r="U81" i="99" s="1"/>
  <c r="U80" i="99" s="1"/>
  <c r="U79" i="99" s="1"/>
  <c r="U78" i="99" s="1"/>
  <c r="U77" i="99" s="1"/>
  <c r="U76" i="99" s="1"/>
  <c r="U75" i="99" s="1"/>
  <c r="U74" i="99" s="1"/>
  <c r="U73" i="99" s="1"/>
  <c r="U72" i="99" s="1"/>
  <c r="U71" i="99" s="1"/>
  <c r="U70" i="99" s="1"/>
  <c r="U69" i="99" s="1"/>
  <c r="U68" i="99" s="1"/>
  <c r="U67" i="99" s="1"/>
  <c r="U66" i="99" s="1"/>
  <c r="U65" i="99" s="1"/>
  <c r="U64" i="99" s="1"/>
  <c r="U63" i="99" s="1"/>
  <c r="U62" i="99" s="1"/>
  <c r="U61" i="99" s="1"/>
  <c r="U60" i="99" s="1"/>
  <c r="U59" i="99" s="1"/>
  <c r="U58" i="99" s="1"/>
  <c r="U57" i="99" s="1"/>
  <c r="U56" i="99" s="1"/>
  <c r="U55" i="99" s="1"/>
  <c r="U54" i="99" s="1"/>
  <c r="U53" i="99" s="1"/>
  <c r="U52" i="99" s="1"/>
  <c r="U51" i="99" s="1"/>
  <c r="U50" i="99" s="1"/>
  <c r="U49" i="99" s="1"/>
  <c r="U48" i="99" s="1"/>
  <c r="U47" i="99" s="1"/>
  <c r="U46" i="99" s="1"/>
  <c r="U45" i="99" s="1"/>
  <c r="U44" i="99" s="1"/>
  <c r="U43" i="99" s="1"/>
  <c r="U42" i="99" s="1"/>
  <c r="U41" i="99" s="1"/>
  <c r="U40" i="99" s="1"/>
  <c r="U39" i="99" s="1"/>
  <c r="U38" i="99" s="1"/>
  <c r="U37" i="99" s="1"/>
  <c r="U36" i="99" s="1"/>
  <c r="U35" i="99" s="1"/>
  <c r="U34" i="99" s="1"/>
  <c r="U33" i="99" s="1"/>
  <c r="U32" i="99" s="1"/>
  <c r="U31" i="99" s="1"/>
  <c r="U30" i="99" s="1"/>
  <c r="U29" i="99" s="1"/>
  <c r="U28" i="99" s="1"/>
  <c r="U27" i="99" s="1"/>
  <c r="U26" i="99" s="1"/>
  <c r="U25" i="99" s="1"/>
  <c r="U24" i="99" s="1"/>
  <c r="U23" i="99" s="1"/>
  <c r="U22" i="99" s="1"/>
  <c r="U21" i="99" s="1"/>
  <c r="U20" i="99" s="1"/>
  <c r="U19" i="99" s="1"/>
  <c r="U18" i="99" s="1"/>
  <c r="U17" i="99" s="1"/>
  <c r="U16" i="99" s="1"/>
  <c r="U15" i="99" s="1"/>
  <c r="U14" i="99" s="1"/>
  <c r="U13" i="99" s="1"/>
  <c r="U12" i="99" s="1"/>
  <c r="U11" i="99" s="1"/>
  <c r="U10" i="99" s="1"/>
  <c r="U9" i="99" s="1"/>
  <c r="U8" i="99" s="1"/>
  <c r="U7" i="99" s="1"/>
  <c r="U6" i="99" s="1"/>
  <c r="U5" i="99" s="1"/>
  <c r="X5" i="99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U98" i="98" s="1"/>
  <c r="U97" i="98" s="1"/>
  <c r="U96" i="98" s="1"/>
  <c r="U95" i="98" s="1"/>
  <c r="U94" i="98" s="1"/>
  <c r="U93" i="98" s="1"/>
  <c r="U92" i="98" s="1"/>
  <c r="U91" i="98" s="1"/>
  <c r="U90" i="98" s="1"/>
  <c r="U89" i="98" s="1"/>
  <c r="U88" i="98" s="1"/>
  <c r="U87" i="98" s="1"/>
  <c r="U86" i="98" s="1"/>
  <c r="U85" i="98" s="1"/>
  <c r="U84" i="98" s="1"/>
  <c r="U83" i="98" s="1"/>
  <c r="U82" i="98" s="1"/>
  <c r="U81" i="98" s="1"/>
  <c r="U80" i="98" s="1"/>
  <c r="U79" i="98" s="1"/>
  <c r="U78" i="98" s="1"/>
  <c r="U77" i="98" s="1"/>
  <c r="U76" i="98" s="1"/>
  <c r="U75" i="98" s="1"/>
  <c r="U74" i="98" s="1"/>
  <c r="U73" i="98" s="1"/>
  <c r="U72" i="98" s="1"/>
  <c r="U71" i="98" s="1"/>
  <c r="U70" i="98" s="1"/>
  <c r="U69" i="98" s="1"/>
  <c r="U68" i="98" s="1"/>
  <c r="U67" i="98" s="1"/>
  <c r="U66" i="98" s="1"/>
  <c r="U65" i="98" s="1"/>
  <c r="U64" i="98" s="1"/>
  <c r="U63" i="98" s="1"/>
  <c r="U62" i="98" s="1"/>
  <c r="U61" i="98" s="1"/>
  <c r="U60" i="98" s="1"/>
  <c r="U59" i="98" s="1"/>
  <c r="U58" i="98" s="1"/>
  <c r="U57" i="98" s="1"/>
  <c r="U56" i="98" s="1"/>
  <c r="U55" i="98" s="1"/>
  <c r="U54" i="98" s="1"/>
  <c r="U53" i="98" s="1"/>
  <c r="U52" i="98" s="1"/>
  <c r="U51" i="98" s="1"/>
  <c r="U50" i="98" s="1"/>
  <c r="U49" i="98" s="1"/>
  <c r="U48" i="98" s="1"/>
  <c r="U47" i="98" s="1"/>
  <c r="U46" i="98" s="1"/>
  <c r="U45" i="98" s="1"/>
  <c r="U44" i="98" s="1"/>
  <c r="U43" i="98" s="1"/>
  <c r="U42" i="98" s="1"/>
  <c r="U41" i="98" s="1"/>
  <c r="U40" i="98" s="1"/>
  <c r="U39" i="98" s="1"/>
  <c r="U38" i="98" s="1"/>
  <c r="U37" i="98" s="1"/>
  <c r="U36" i="98" s="1"/>
  <c r="U35" i="98" s="1"/>
  <c r="U34" i="98" s="1"/>
  <c r="U33" i="98" s="1"/>
  <c r="U32" i="98" s="1"/>
  <c r="U31" i="98" s="1"/>
  <c r="U30" i="98" s="1"/>
  <c r="U29" i="98" s="1"/>
  <c r="U28" i="98" s="1"/>
  <c r="U27" i="98" s="1"/>
  <c r="U26" i="98" s="1"/>
  <c r="U25" i="98" s="1"/>
  <c r="U24" i="98" s="1"/>
  <c r="U23" i="98" s="1"/>
  <c r="U22" i="98" s="1"/>
  <c r="U21" i="98" s="1"/>
  <c r="U20" i="98" s="1"/>
  <c r="U19" i="98" s="1"/>
  <c r="U18" i="98" s="1"/>
  <c r="U17" i="98" s="1"/>
  <c r="U16" i="98" s="1"/>
  <c r="U15" i="98" s="1"/>
  <c r="U14" i="98" s="1"/>
  <c r="U13" i="98" s="1"/>
  <c r="U12" i="98" s="1"/>
  <c r="U11" i="98" s="1"/>
  <c r="U10" i="98" s="1"/>
  <c r="U9" i="98" s="1"/>
  <c r="U8" i="98" s="1"/>
  <c r="U7" i="98" s="1"/>
  <c r="U6" i="98" s="1"/>
  <c r="U5" i="98" s="1"/>
  <c r="X5" i="98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U79" i="96" s="1"/>
  <c r="U78" i="96" s="1"/>
  <c r="U77" i="96" s="1"/>
  <c r="U76" i="96" s="1"/>
  <c r="U75" i="96" s="1"/>
  <c r="U74" i="96" s="1"/>
  <c r="U73" i="96" s="1"/>
  <c r="U72" i="96" s="1"/>
  <c r="U71" i="96" s="1"/>
  <c r="U70" i="96" s="1"/>
  <c r="U69" i="96" s="1"/>
  <c r="U68" i="96" s="1"/>
  <c r="U67" i="96" s="1"/>
  <c r="U66" i="96" s="1"/>
  <c r="U65" i="96" s="1"/>
  <c r="U64" i="96" s="1"/>
  <c r="U63" i="96" s="1"/>
  <c r="U62" i="96" s="1"/>
  <c r="U61" i="96" s="1"/>
  <c r="U60" i="96" s="1"/>
  <c r="U59" i="96" s="1"/>
  <c r="U58" i="96" s="1"/>
  <c r="U57" i="96" s="1"/>
  <c r="U56" i="96" s="1"/>
  <c r="U55" i="96" s="1"/>
  <c r="U54" i="96" s="1"/>
  <c r="U53" i="96" s="1"/>
  <c r="U52" i="96" s="1"/>
  <c r="U51" i="96" s="1"/>
  <c r="U50" i="96" s="1"/>
  <c r="U49" i="96" s="1"/>
  <c r="U48" i="96" s="1"/>
  <c r="U47" i="96" s="1"/>
  <c r="U46" i="96" s="1"/>
  <c r="U45" i="96" s="1"/>
  <c r="U44" i="96" s="1"/>
  <c r="U43" i="96" s="1"/>
  <c r="U42" i="96" s="1"/>
  <c r="U41" i="96" s="1"/>
  <c r="U40" i="96" s="1"/>
  <c r="U39" i="96" s="1"/>
  <c r="U38" i="96" s="1"/>
  <c r="U37" i="96" s="1"/>
  <c r="U36" i="96" s="1"/>
  <c r="U35" i="96" s="1"/>
  <c r="U34" i="96" s="1"/>
  <c r="U33" i="96" s="1"/>
  <c r="U32" i="96" s="1"/>
  <c r="U31" i="96" s="1"/>
  <c r="U30" i="96" s="1"/>
  <c r="U29" i="96" s="1"/>
  <c r="U28" i="96" s="1"/>
  <c r="U27" i="96" s="1"/>
  <c r="U26" i="96" s="1"/>
  <c r="U25" i="96" s="1"/>
  <c r="U24" i="96" s="1"/>
  <c r="U23" i="96" s="1"/>
  <c r="U22" i="96" s="1"/>
  <c r="U21" i="96" s="1"/>
  <c r="U20" i="96" s="1"/>
  <c r="U19" i="96" s="1"/>
  <c r="U18" i="96" s="1"/>
  <c r="U17" i="96" s="1"/>
  <c r="U16" i="96" s="1"/>
  <c r="U15" i="96" s="1"/>
  <c r="U14" i="96" s="1"/>
  <c r="U13" i="96" s="1"/>
  <c r="U12" i="96" s="1"/>
  <c r="U11" i="96" s="1"/>
  <c r="U10" i="96" s="1"/>
  <c r="U9" i="96" s="1"/>
  <c r="U8" i="96" s="1"/>
  <c r="U7" i="96" s="1"/>
  <c r="U6" i="96" s="1"/>
  <c r="U5" i="96" s="1"/>
  <c r="X5" i="96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U89" i="95" s="1"/>
  <c r="U88" i="95" s="1"/>
  <c r="U87" i="95" s="1"/>
  <c r="U86" i="95" s="1"/>
  <c r="U85" i="95" s="1"/>
  <c r="U84" i="95" s="1"/>
  <c r="U83" i="95" s="1"/>
  <c r="U82" i="95" s="1"/>
  <c r="U81" i="95" s="1"/>
  <c r="U80" i="95" s="1"/>
  <c r="U79" i="95" s="1"/>
  <c r="U78" i="95" s="1"/>
  <c r="U77" i="95" s="1"/>
  <c r="U76" i="95" s="1"/>
  <c r="U75" i="95" s="1"/>
  <c r="U74" i="95" s="1"/>
  <c r="U73" i="95" s="1"/>
  <c r="U72" i="95" s="1"/>
  <c r="U71" i="95" s="1"/>
  <c r="U70" i="95" s="1"/>
  <c r="U69" i="95" s="1"/>
  <c r="U68" i="95" s="1"/>
  <c r="U67" i="95" s="1"/>
  <c r="U66" i="95" s="1"/>
  <c r="U65" i="95" s="1"/>
  <c r="U64" i="95" s="1"/>
  <c r="U63" i="95" s="1"/>
  <c r="U62" i="95" s="1"/>
  <c r="U61" i="95" s="1"/>
  <c r="U60" i="95" s="1"/>
  <c r="U59" i="95" s="1"/>
  <c r="U58" i="95" s="1"/>
  <c r="U57" i="95" s="1"/>
  <c r="U56" i="95" s="1"/>
  <c r="U55" i="95" s="1"/>
  <c r="U54" i="95" s="1"/>
  <c r="U53" i="95" s="1"/>
  <c r="U52" i="95" s="1"/>
  <c r="U51" i="95" s="1"/>
  <c r="U50" i="95" s="1"/>
  <c r="U49" i="95" s="1"/>
  <c r="U48" i="95" s="1"/>
  <c r="U47" i="95" s="1"/>
  <c r="U46" i="95" s="1"/>
  <c r="U45" i="95" s="1"/>
  <c r="U44" i="95" s="1"/>
  <c r="U43" i="95" s="1"/>
  <c r="U42" i="95" s="1"/>
  <c r="U41" i="95" s="1"/>
  <c r="U40" i="95" s="1"/>
  <c r="U39" i="95" s="1"/>
  <c r="U38" i="95" s="1"/>
  <c r="U37" i="95" s="1"/>
  <c r="U36" i="95" s="1"/>
  <c r="U35" i="95" s="1"/>
  <c r="U34" i="95" s="1"/>
  <c r="U33" i="95" s="1"/>
  <c r="U32" i="95" s="1"/>
  <c r="U31" i="95" s="1"/>
  <c r="U30" i="95" s="1"/>
  <c r="U29" i="95" s="1"/>
  <c r="U28" i="95" s="1"/>
  <c r="U27" i="95" s="1"/>
  <c r="U26" i="95" s="1"/>
  <c r="U25" i="95" s="1"/>
  <c r="U24" i="95" s="1"/>
  <c r="U23" i="95" s="1"/>
  <c r="U22" i="95" s="1"/>
  <c r="U21" i="95" s="1"/>
  <c r="U20" i="95" s="1"/>
  <c r="U19" i="95" s="1"/>
  <c r="U18" i="95" s="1"/>
  <c r="U17" i="95" s="1"/>
  <c r="U16" i="95" s="1"/>
  <c r="U15" i="95" s="1"/>
  <c r="U14" i="95" s="1"/>
  <c r="U13" i="95" s="1"/>
  <c r="U12" i="95" s="1"/>
  <c r="U11" i="95" s="1"/>
  <c r="U10" i="95" s="1"/>
  <c r="U9" i="95" s="1"/>
  <c r="U8" i="95" s="1"/>
  <c r="U7" i="95" s="1"/>
  <c r="U6" i="95" s="1"/>
  <c r="U5" i="95" s="1"/>
  <c r="X5" i="95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U98" i="94" s="1"/>
  <c r="U97" i="94" s="1"/>
  <c r="U96" i="94" s="1"/>
  <c r="U95" i="94" s="1"/>
  <c r="U94" i="94" s="1"/>
  <c r="U93" i="94" s="1"/>
  <c r="U92" i="94" s="1"/>
  <c r="U91" i="94" s="1"/>
  <c r="U90" i="94" s="1"/>
  <c r="U89" i="94" s="1"/>
  <c r="U88" i="94" s="1"/>
  <c r="U87" i="94" s="1"/>
  <c r="U86" i="94" s="1"/>
  <c r="U85" i="94" s="1"/>
  <c r="U84" i="94" s="1"/>
  <c r="U83" i="94" s="1"/>
  <c r="U82" i="94" s="1"/>
  <c r="U81" i="94" s="1"/>
  <c r="U80" i="94" s="1"/>
  <c r="U79" i="94" s="1"/>
  <c r="U78" i="94" s="1"/>
  <c r="U77" i="94" s="1"/>
  <c r="U76" i="94" s="1"/>
  <c r="U75" i="94" s="1"/>
  <c r="U74" i="94" s="1"/>
  <c r="U73" i="94" s="1"/>
  <c r="U72" i="94" s="1"/>
  <c r="U71" i="94" s="1"/>
  <c r="U70" i="94" s="1"/>
  <c r="U69" i="94" s="1"/>
  <c r="U68" i="94" s="1"/>
  <c r="U67" i="94" s="1"/>
  <c r="U66" i="94" s="1"/>
  <c r="U65" i="94" s="1"/>
  <c r="U64" i="94" s="1"/>
  <c r="U63" i="94" s="1"/>
  <c r="U62" i="94" s="1"/>
  <c r="U61" i="94" s="1"/>
  <c r="U60" i="94" s="1"/>
  <c r="U59" i="94" s="1"/>
  <c r="U58" i="94" s="1"/>
  <c r="U57" i="94" s="1"/>
  <c r="U56" i="94" s="1"/>
  <c r="U55" i="94" s="1"/>
  <c r="U54" i="94" s="1"/>
  <c r="U53" i="94" s="1"/>
  <c r="U52" i="94" s="1"/>
  <c r="U51" i="94" s="1"/>
  <c r="U50" i="94" s="1"/>
  <c r="U49" i="94" s="1"/>
  <c r="U48" i="94" s="1"/>
  <c r="U47" i="94" s="1"/>
  <c r="U46" i="94" s="1"/>
  <c r="U45" i="94" s="1"/>
  <c r="U44" i="94" s="1"/>
  <c r="U43" i="94" s="1"/>
  <c r="U42" i="94" s="1"/>
  <c r="U41" i="94" s="1"/>
  <c r="U40" i="94" s="1"/>
  <c r="U39" i="94" s="1"/>
  <c r="U38" i="94" s="1"/>
  <c r="U37" i="94" s="1"/>
  <c r="U36" i="94" s="1"/>
  <c r="U35" i="94" s="1"/>
  <c r="U34" i="94" s="1"/>
  <c r="U33" i="94" s="1"/>
  <c r="U32" i="94" s="1"/>
  <c r="U31" i="94" s="1"/>
  <c r="U30" i="94" s="1"/>
  <c r="U29" i="94" s="1"/>
  <c r="U28" i="94" s="1"/>
  <c r="U27" i="94" s="1"/>
  <c r="U26" i="94" s="1"/>
  <c r="U25" i="94" s="1"/>
  <c r="U24" i="94" s="1"/>
  <c r="U23" i="94" s="1"/>
  <c r="U22" i="94" s="1"/>
  <c r="U21" i="94" s="1"/>
  <c r="U20" i="94" s="1"/>
  <c r="U19" i="94" s="1"/>
  <c r="U18" i="94" s="1"/>
  <c r="U17" i="94" s="1"/>
  <c r="U16" i="94" s="1"/>
  <c r="U15" i="94" s="1"/>
  <c r="U14" i="94" s="1"/>
  <c r="U13" i="94" s="1"/>
  <c r="U12" i="94" s="1"/>
  <c r="U11" i="94" s="1"/>
  <c r="U10" i="94" s="1"/>
  <c r="U9" i="94" s="1"/>
  <c r="U8" i="94" s="1"/>
  <c r="U7" i="94" s="1"/>
  <c r="U6" i="94" s="1"/>
  <c r="U5" i="94" s="1"/>
  <c r="X5" i="94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U79" i="92" s="1"/>
  <c r="U78" i="92" s="1"/>
  <c r="U77" i="92" s="1"/>
  <c r="U76" i="92" s="1"/>
  <c r="U75" i="92" s="1"/>
  <c r="U74" i="92" s="1"/>
  <c r="U73" i="92" s="1"/>
  <c r="U72" i="92" s="1"/>
  <c r="U71" i="92" s="1"/>
  <c r="U70" i="92" s="1"/>
  <c r="U69" i="92" s="1"/>
  <c r="U68" i="92" s="1"/>
  <c r="U67" i="92" s="1"/>
  <c r="U66" i="92" s="1"/>
  <c r="U65" i="92" s="1"/>
  <c r="U64" i="92" s="1"/>
  <c r="U63" i="92" s="1"/>
  <c r="U62" i="92" s="1"/>
  <c r="U61" i="92" s="1"/>
  <c r="U60" i="92" s="1"/>
  <c r="U59" i="92" s="1"/>
  <c r="U58" i="92" s="1"/>
  <c r="U57" i="92" s="1"/>
  <c r="U56" i="92" s="1"/>
  <c r="U55" i="92" s="1"/>
  <c r="U54" i="92" s="1"/>
  <c r="U53" i="92" s="1"/>
  <c r="U52" i="92" s="1"/>
  <c r="U51" i="92" s="1"/>
  <c r="U50" i="92" s="1"/>
  <c r="U49" i="92" s="1"/>
  <c r="U48" i="92" s="1"/>
  <c r="U47" i="92" s="1"/>
  <c r="U46" i="92" s="1"/>
  <c r="U45" i="92" s="1"/>
  <c r="U44" i="92" s="1"/>
  <c r="U43" i="92" s="1"/>
  <c r="U42" i="92" s="1"/>
  <c r="U41" i="92" s="1"/>
  <c r="U40" i="92" s="1"/>
  <c r="U39" i="92" s="1"/>
  <c r="U38" i="92" s="1"/>
  <c r="U37" i="92" s="1"/>
  <c r="U36" i="92" s="1"/>
  <c r="U35" i="92" s="1"/>
  <c r="U34" i="92" s="1"/>
  <c r="U33" i="92" s="1"/>
  <c r="U32" i="92" s="1"/>
  <c r="U31" i="92" s="1"/>
  <c r="U30" i="92" s="1"/>
  <c r="U29" i="92" s="1"/>
  <c r="U28" i="92" s="1"/>
  <c r="U27" i="92" s="1"/>
  <c r="U26" i="92" s="1"/>
  <c r="U25" i="92" s="1"/>
  <c r="U24" i="92" s="1"/>
  <c r="U23" i="92" s="1"/>
  <c r="U22" i="92" s="1"/>
  <c r="U21" i="92" s="1"/>
  <c r="U20" i="92" s="1"/>
  <c r="U19" i="92" s="1"/>
  <c r="U18" i="92" s="1"/>
  <c r="U17" i="92" s="1"/>
  <c r="U16" i="92" s="1"/>
  <c r="U15" i="92" s="1"/>
  <c r="U14" i="92" s="1"/>
  <c r="U13" i="92" s="1"/>
  <c r="U12" i="92" s="1"/>
  <c r="U11" i="92" s="1"/>
  <c r="U10" i="92" s="1"/>
  <c r="U9" i="92" s="1"/>
  <c r="U8" i="92" s="1"/>
  <c r="U7" i="92" s="1"/>
  <c r="U6" i="92" s="1"/>
  <c r="U5" i="92" s="1"/>
  <c r="X5" i="92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U89" i="91" s="1"/>
  <c r="U88" i="91" s="1"/>
  <c r="U87" i="91" s="1"/>
  <c r="U86" i="91" s="1"/>
  <c r="U85" i="91" s="1"/>
  <c r="U84" i="91" s="1"/>
  <c r="U83" i="91" s="1"/>
  <c r="U82" i="91" s="1"/>
  <c r="U81" i="91" s="1"/>
  <c r="U80" i="91" s="1"/>
  <c r="U79" i="91" s="1"/>
  <c r="U78" i="91" s="1"/>
  <c r="U77" i="91" s="1"/>
  <c r="U76" i="91" s="1"/>
  <c r="U75" i="91" s="1"/>
  <c r="U74" i="91" s="1"/>
  <c r="U73" i="91" s="1"/>
  <c r="U72" i="91" s="1"/>
  <c r="U71" i="91" s="1"/>
  <c r="U70" i="91" s="1"/>
  <c r="U69" i="91" s="1"/>
  <c r="U68" i="91" s="1"/>
  <c r="U67" i="91" s="1"/>
  <c r="U66" i="91" s="1"/>
  <c r="U65" i="91" s="1"/>
  <c r="U64" i="91" s="1"/>
  <c r="U63" i="91" s="1"/>
  <c r="U62" i="91" s="1"/>
  <c r="U61" i="91" s="1"/>
  <c r="U60" i="91" s="1"/>
  <c r="U59" i="91" s="1"/>
  <c r="U58" i="91" s="1"/>
  <c r="U57" i="91" s="1"/>
  <c r="U56" i="91" s="1"/>
  <c r="U55" i="91" s="1"/>
  <c r="U54" i="91" s="1"/>
  <c r="U53" i="91" s="1"/>
  <c r="U52" i="91" s="1"/>
  <c r="U51" i="91" s="1"/>
  <c r="U50" i="91" s="1"/>
  <c r="U49" i="91" s="1"/>
  <c r="U48" i="91" s="1"/>
  <c r="U47" i="91" s="1"/>
  <c r="U46" i="91" s="1"/>
  <c r="U45" i="91" s="1"/>
  <c r="U44" i="91" s="1"/>
  <c r="U43" i="91" s="1"/>
  <c r="U42" i="91" s="1"/>
  <c r="U41" i="91" s="1"/>
  <c r="U40" i="91" s="1"/>
  <c r="U39" i="91" s="1"/>
  <c r="U38" i="91" s="1"/>
  <c r="U37" i="91" s="1"/>
  <c r="U36" i="91" s="1"/>
  <c r="U35" i="91" s="1"/>
  <c r="U34" i="91" s="1"/>
  <c r="U33" i="91" s="1"/>
  <c r="U32" i="91" s="1"/>
  <c r="U31" i="91" s="1"/>
  <c r="U30" i="91" s="1"/>
  <c r="U29" i="91" s="1"/>
  <c r="U28" i="91" s="1"/>
  <c r="U27" i="91" s="1"/>
  <c r="U26" i="91" s="1"/>
  <c r="U25" i="91" s="1"/>
  <c r="U24" i="91" s="1"/>
  <c r="U23" i="91" s="1"/>
  <c r="U22" i="91" s="1"/>
  <c r="U21" i="91" s="1"/>
  <c r="U20" i="91" s="1"/>
  <c r="U19" i="91" s="1"/>
  <c r="U18" i="91" s="1"/>
  <c r="U17" i="91" s="1"/>
  <c r="U16" i="91" s="1"/>
  <c r="U15" i="91" s="1"/>
  <c r="U14" i="91" s="1"/>
  <c r="U13" i="91" s="1"/>
  <c r="U12" i="91" s="1"/>
  <c r="U11" i="91" s="1"/>
  <c r="U10" i="91" s="1"/>
  <c r="U9" i="91" s="1"/>
  <c r="U8" i="91" s="1"/>
  <c r="U7" i="91" s="1"/>
  <c r="U6" i="91" s="1"/>
  <c r="U5" i="91" s="1"/>
  <c r="X5" i="91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U98" i="90" s="1"/>
  <c r="U97" i="90" s="1"/>
  <c r="U96" i="90" s="1"/>
  <c r="U95" i="90" s="1"/>
  <c r="U94" i="90" s="1"/>
  <c r="U93" i="90" s="1"/>
  <c r="U92" i="90" s="1"/>
  <c r="U91" i="90" s="1"/>
  <c r="U90" i="90" s="1"/>
  <c r="U89" i="90" s="1"/>
  <c r="U88" i="90" s="1"/>
  <c r="U87" i="90" s="1"/>
  <c r="U86" i="90" s="1"/>
  <c r="U85" i="90" s="1"/>
  <c r="U84" i="90" s="1"/>
  <c r="U83" i="90" s="1"/>
  <c r="U82" i="90" s="1"/>
  <c r="U81" i="90" s="1"/>
  <c r="U80" i="90" s="1"/>
  <c r="U79" i="90" s="1"/>
  <c r="U78" i="90" s="1"/>
  <c r="U77" i="90" s="1"/>
  <c r="U76" i="90" s="1"/>
  <c r="U75" i="90" s="1"/>
  <c r="U74" i="90" s="1"/>
  <c r="U73" i="90" s="1"/>
  <c r="U72" i="90" s="1"/>
  <c r="U71" i="90" s="1"/>
  <c r="U70" i="90" s="1"/>
  <c r="U69" i="90" s="1"/>
  <c r="U68" i="90" s="1"/>
  <c r="U67" i="90" s="1"/>
  <c r="U66" i="90" s="1"/>
  <c r="U65" i="90" s="1"/>
  <c r="U64" i="90" s="1"/>
  <c r="U63" i="90" s="1"/>
  <c r="U62" i="90" s="1"/>
  <c r="U61" i="90" s="1"/>
  <c r="U60" i="90" s="1"/>
  <c r="U59" i="90" s="1"/>
  <c r="U58" i="90" s="1"/>
  <c r="U57" i="90" s="1"/>
  <c r="U56" i="90" s="1"/>
  <c r="U55" i="90" s="1"/>
  <c r="U54" i="90" s="1"/>
  <c r="U53" i="90" s="1"/>
  <c r="U52" i="90" s="1"/>
  <c r="U51" i="90" s="1"/>
  <c r="U50" i="90" s="1"/>
  <c r="U49" i="90" s="1"/>
  <c r="U48" i="90" s="1"/>
  <c r="U47" i="90" s="1"/>
  <c r="U46" i="90" s="1"/>
  <c r="U45" i="90" s="1"/>
  <c r="U44" i="90" s="1"/>
  <c r="U43" i="90" s="1"/>
  <c r="U42" i="90" s="1"/>
  <c r="U41" i="90" s="1"/>
  <c r="U40" i="90" s="1"/>
  <c r="U39" i="90" s="1"/>
  <c r="U38" i="90" s="1"/>
  <c r="U37" i="90" s="1"/>
  <c r="U36" i="90" s="1"/>
  <c r="U35" i="90" s="1"/>
  <c r="U34" i="90" s="1"/>
  <c r="U33" i="90" s="1"/>
  <c r="U32" i="90" s="1"/>
  <c r="U31" i="90" s="1"/>
  <c r="U30" i="90" s="1"/>
  <c r="U29" i="90" s="1"/>
  <c r="U28" i="90" s="1"/>
  <c r="U27" i="90" s="1"/>
  <c r="U26" i="90" s="1"/>
  <c r="U25" i="90" s="1"/>
  <c r="U24" i="90" s="1"/>
  <c r="U23" i="90" s="1"/>
  <c r="U22" i="90" s="1"/>
  <c r="U21" i="90" s="1"/>
  <c r="U20" i="90" s="1"/>
  <c r="U19" i="90" s="1"/>
  <c r="U18" i="90" s="1"/>
  <c r="U17" i="90" s="1"/>
  <c r="U16" i="90" s="1"/>
  <c r="U15" i="90" s="1"/>
  <c r="U14" i="90" s="1"/>
  <c r="U13" i="90" s="1"/>
  <c r="U12" i="90" s="1"/>
  <c r="U11" i="90" s="1"/>
  <c r="U10" i="90" s="1"/>
  <c r="U9" i="90" s="1"/>
  <c r="U8" i="90" s="1"/>
  <c r="U7" i="90" s="1"/>
  <c r="U6" i="90" s="1"/>
  <c r="U5" i="90" s="1"/>
  <c r="X5" i="90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U79" i="88" s="1"/>
  <c r="U78" i="88" s="1"/>
  <c r="U77" i="88" s="1"/>
  <c r="U76" i="88" s="1"/>
  <c r="U75" i="88" s="1"/>
  <c r="U74" i="88" s="1"/>
  <c r="U73" i="88" s="1"/>
  <c r="U72" i="88" s="1"/>
  <c r="U71" i="88" s="1"/>
  <c r="U70" i="88" s="1"/>
  <c r="U69" i="88" s="1"/>
  <c r="U68" i="88" s="1"/>
  <c r="U67" i="88" s="1"/>
  <c r="U66" i="88" s="1"/>
  <c r="U65" i="88" s="1"/>
  <c r="U64" i="88" s="1"/>
  <c r="U63" i="88" s="1"/>
  <c r="U62" i="88" s="1"/>
  <c r="U61" i="88" s="1"/>
  <c r="U60" i="88" s="1"/>
  <c r="U59" i="88" s="1"/>
  <c r="U58" i="88" s="1"/>
  <c r="U57" i="88" s="1"/>
  <c r="U56" i="88" s="1"/>
  <c r="U55" i="88" s="1"/>
  <c r="U54" i="88" s="1"/>
  <c r="U53" i="88" s="1"/>
  <c r="U52" i="88" s="1"/>
  <c r="U51" i="88" s="1"/>
  <c r="U50" i="88" s="1"/>
  <c r="U49" i="88" s="1"/>
  <c r="U48" i="88" s="1"/>
  <c r="U47" i="88" s="1"/>
  <c r="U46" i="88" s="1"/>
  <c r="U45" i="88" s="1"/>
  <c r="U44" i="88" s="1"/>
  <c r="U43" i="88" s="1"/>
  <c r="U42" i="88" s="1"/>
  <c r="U41" i="88" s="1"/>
  <c r="U40" i="88" s="1"/>
  <c r="U39" i="88" s="1"/>
  <c r="U38" i="88" s="1"/>
  <c r="U37" i="88" s="1"/>
  <c r="U36" i="88" s="1"/>
  <c r="U35" i="88" s="1"/>
  <c r="U34" i="88" s="1"/>
  <c r="U33" i="88" s="1"/>
  <c r="U32" i="88" s="1"/>
  <c r="U31" i="88" s="1"/>
  <c r="U30" i="88" s="1"/>
  <c r="U29" i="88" s="1"/>
  <c r="U28" i="88" s="1"/>
  <c r="U27" i="88" s="1"/>
  <c r="U26" i="88" s="1"/>
  <c r="U25" i="88" s="1"/>
  <c r="U24" i="88" s="1"/>
  <c r="U23" i="88" s="1"/>
  <c r="U22" i="88" s="1"/>
  <c r="U21" i="88" s="1"/>
  <c r="U20" i="88" s="1"/>
  <c r="U19" i="88" s="1"/>
  <c r="U18" i="88" s="1"/>
  <c r="U17" i="88" s="1"/>
  <c r="U16" i="88" s="1"/>
  <c r="U15" i="88" s="1"/>
  <c r="U14" i="88" s="1"/>
  <c r="U13" i="88" s="1"/>
  <c r="U12" i="88" s="1"/>
  <c r="U11" i="88" s="1"/>
  <c r="U10" i="88" s="1"/>
  <c r="U9" i="88" s="1"/>
  <c r="U8" i="88" s="1"/>
  <c r="U7" i="88" s="1"/>
  <c r="U6" i="88" s="1"/>
  <c r="U5" i="88" s="1"/>
  <c r="X5" i="88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U89" i="87" s="1"/>
  <c r="U88" i="87" s="1"/>
  <c r="U87" i="87" s="1"/>
  <c r="U86" i="87" s="1"/>
  <c r="U85" i="87" s="1"/>
  <c r="U84" i="87" s="1"/>
  <c r="U83" i="87" s="1"/>
  <c r="U82" i="87" s="1"/>
  <c r="U81" i="87" s="1"/>
  <c r="U80" i="87" s="1"/>
  <c r="U79" i="87" s="1"/>
  <c r="U78" i="87" s="1"/>
  <c r="U77" i="87" s="1"/>
  <c r="U76" i="87" s="1"/>
  <c r="U75" i="87" s="1"/>
  <c r="U74" i="87" s="1"/>
  <c r="U73" i="87" s="1"/>
  <c r="U72" i="87" s="1"/>
  <c r="U71" i="87" s="1"/>
  <c r="U70" i="87" s="1"/>
  <c r="U69" i="87" s="1"/>
  <c r="U68" i="87" s="1"/>
  <c r="U67" i="87" s="1"/>
  <c r="U66" i="87" s="1"/>
  <c r="U65" i="87" s="1"/>
  <c r="U64" i="87" s="1"/>
  <c r="U63" i="87" s="1"/>
  <c r="U62" i="87" s="1"/>
  <c r="U61" i="87" s="1"/>
  <c r="U60" i="87" s="1"/>
  <c r="U59" i="87" s="1"/>
  <c r="U58" i="87" s="1"/>
  <c r="U57" i="87" s="1"/>
  <c r="U56" i="87" s="1"/>
  <c r="U55" i="87" s="1"/>
  <c r="U54" i="87" s="1"/>
  <c r="U53" i="87" s="1"/>
  <c r="U52" i="87" s="1"/>
  <c r="U51" i="87" s="1"/>
  <c r="U50" i="87" s="1"/>
  <c r="U49" i="87" s="1"/>
  <c r="U48" i="87" s="1"/>
  <c r="U47" i="87" s="1"/>
  <c r="U46" i="87" s="1"/>
  <c r="U45" i="87" s="1"/>
  <c r="U44" i="87" s="1"/>
  <c r="U43" i="87" s="1"/>
  <c r="U42" i="87" s="1"/>
  <c r="U41" i="87" s="1"/>
  <c r="U40" i="87" s="1"/>
  <c r="U39" i="87" s="1"/>
  <c r="U38" i="87" s="1"/>
  <c r="U37" i="87" s="1"/>
  <c r="U36" i="87" s="1"/>
  <c r="U35" i="87" s="1"/>
  <c r="U34" i="87" s="1"/>
  <c r="U33" i="87" s="1"/>
  <c r="U32" i="87" s="1"/>
  <c r="U31" i="87" s="1"/>
  <c r="U30" i="87" s="1"/>
  <c r="U29" i="87" s="1"/>
  <c r="U28" i="87" s="1"/>
  <c r="U27" i="87" s="1"/>
  <c r="U26" i="87" s="1"/>
  <c r="U25" i="87" s="1"/>
  <c r="U24" i="87" s="1"/>
  <c r="U23" i="87" s="1"/>
  <c r="U22" i="87" s="1"/>
  <c r="U21" i="87" s="1"/>
  <c r="U20" i="87" s="1"/>
  <c r="U19" i="87" s="1"/>
  <c r="U18" i="87" s="1"/>
  <c r="U17" i="87" s="1"/>
  <c r="U16" i="87" s="1"/>
  <c r="U15" i="87" s="1"/>
  <c r="U14" i="87" s="1"/>
  <c r="U13" i="87" s="1"/>
  <c r="U12" i="87" s="1"/>
  <c r="U11" i="87" s="1"/>
  <c r="U10" i="87" s="1"/>
  <c r="U9" i="87" s="1"/>
  <c r="U8" i="87" s="1"/>
  <c r="U7" i="87" s="1"/>
  <c r="U6" i="87" s="1"/>
  <c r="U5" i="87" s="1"/>
  <c r="X5" i="87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U98" i="85" s="1"/>
  <c r="U97" i="85" s="1"/>
  <c r="U96" i="85" s="1"/>
  <c r="U95" i="85" s="1"/>
  <c r="U94" i="85" s="1"/>
  <c r="U93" i="85" s="1"/>
  <c r="U92" i="85" s="1"/>
  <c r="U91" i="85" s="1"/>
  <c r="U90" i="85" s="1"/>
  <c r="U89" i="85" s="1"/>
  <c r="U88" i="85" s="1"/>
  <c r="U87" i="85" s="1"/>
  <c r="U86" i="85" s="1"/>
  <c r="U85" i="85" s="1"/>
  <c r="U84" i="85" s="1"/>
  <c r="U83" i="85" s="1"/>
  <c r="U82" i="85" s="1"/>
  <c r="U81" i="85" s="1"/>
  <c r="U80" i="85" s="1"/>
  <c r="U79" i="85" s="1"/>
  <c r="U78" i="85" s="1"/>
  <c r="U77" i="85" s="1"/>
  <c r="U76" i="85" s="1"/>
  <c r="U75" i="85" s="1"/>
  <c r="U74" i="85" s="1"/>
  <c r="U73" i="85" s="1"/>
  <c r="U72" i="85" s="1"/>
  <c r="U71" i="85" s="1"/>
  <c r="U70" i="85" s="1"/>
  <c r="U69" i="85" s="1"/>
  <c r="U68" i="85" s="1"/>
  <c r="U67" i="85" s="1"/>
  <c r="U66" i="85" s="1"/>
  <c r="U65" i="85" s="1"/>
  <c r="U64" i="85" s="1"/>
  <c r="U63" i="85" s="1"/>
  <c r="U62" i="85" s="1"/>
  <c r="U61" i="85" s="1"/>
  <c r="U60" i="85" s="1"/>
  <c r="U59" i="85" s="1"/>
  <c r="U58" i="85" s="1"/>
  <c r="U57" i="85" s="1"/>
  <c r="U56" i="85" s="1"/>
  <c r="U55" i="85" s="1"/>
  <c r="U54" i="85" s="1"/>
  <c r="U53" i="85" s="1"/>
  <c r="U52" i="85" s="1"/>
  <c r="U51" i="85" s="1"/>
  <c r="U50" i="85" s="1"/>
  <c r="U49" i="85" s="1"/>
  <c r="U48" i="85" s="1"/>
  <c r="U47" i="85" s="1"/>
  <c r="U46" i="85" s="1"/>
  <c r="U45" i="85" s="1"/>
  <c r="U44" i="85" s="1"/>
  <c r="U43" i="85" s="1"/>
  <c r="U42" i="85" s="1"/>
  <c r="U41" i="85" s="1"/>
  <c r="U40" i="85" s="1"/>
  <c r="U39" i="85" s="1"/>
  <c r="U38" i="85" s="1"/>
  <c r="U37" i="85" s="1"/>
  <c r="U36" i="85" s="1"/>
  <c r="U35" i="85" s="1"/>
  <c r="U34" i="85" s="1"/>
  <c r="U33" i="85" s="1"/>
  <c r="U32" i="85" s="1"/>
  <c r="U31" i="85" s="1"/>
  <c r="U30" i="85" s="1"/>
  <c r="U29" i="85" s="1"/>
  <c r="U28" i="85" s="1"/>
  <c r="U27" i="85" s="1"/>
  <c r="U26" i="85" s="1"/>
  <c r="U25" i="85" s="1"/>
  <c r="U24" i="85" s="1"/>
  <c r="U23" i="85" s="1"/>
  <c r="U22" i="85" s="1"/>
  <c r="U21" i="85" s="1"/>
  <c r="U20" i="85" s="1"/>
  <c r="U19" i="85" s="1"/>
  <c r="U18" i="85" s="1"/>
  <c r="U17" i="85" s="1"/>
  <c r="U16" i="85" s="1"/>
  <c r="U15" i="85" s="1"/>
  <c r="U14" i="85" s="1"/>
  <c r="U13" i="85" s="1"/>
  <c r="U12" i="85" s="1"/>
  <c r="U11" i="85" s="1"/>
  <c r="U10" i="85" s="1"/>
  <c r="U9" i="85" s="1"/>
  <c r="U8" i="85" s="1"/>
  <c r="U7" i="85" s="1"/>
  <c r="U6" i="85" s="1"/>
  <c r="U5" i="85" s="1"/>
  <c r="X5" i="85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U79" i="84" s="1"/>
  <c r="U78" i="84" s="1"/>
  <c r="U77" i="84" s="1"/>
  <c r="U76" i="84" s="1"/>
  <c r="U75" i="84" s="1"/>
  <c r="U74" i="84" s="1"/>
  <c r="U73" i="84" s="1"/>
  <c r="U72" i="84" s="1"/>
  <c r="U71" i="84" s="1"/>
  <c r="U70" i="84" s="1"/>
  <c r="U69" i="84" s="1"/>
  <c r="U68" i="84" s="1"/>
  <c r="U67" i="84" s="1"/>
  <c r="U66" i="84" s="1"/>
  <c r="U65" i="84" s="1"/>
  <c r="U64" i="84" s="1"/>
  <c r="U63" i="84" s="1"/>
  <c r="U62" i="84" s="1"/>
  <c r="U61" i="84" s="1"/>
  <c r="U60" i="84" s="1"/>
  <c r="U59" i="84" s="1"/>
  <c r="U58" i="84" s="1"/>
  <c r="U57" i="84" s="1"/>
  <c r="U56" i="84" s="1"/>
  <c r="U55" i="84" s="1"/>
  <c r="U54" i="84" s="1"/>
  <c r="U53" i="84" s="1"/>
  <c r="U52" i="84" s="1"/>
  <c r="U51" i="84" s="1"/>
  <c r="U50" i="84" s="1"/>
  <c r="U49" i="84" s="1"/>
  <c r="U48" i="84" s="1"/>
  <c r="U47" i="84" s="1"/>
  <c r="U46" i="84" s="1"/>
  <c r="U45" i="84" s="1"/>
  <c r="U44" i="84" s="1"/>
  <c r="U43" i="84" s="1"/>
  <c r="U42" i="84" s="1"/>
  <c r="U41" i="84" s="1"/>
  <c r="U40" i="84" s="1"/>
  <c r="U39" i="84" s="1"/>
  <c r="U38" i="84" s="1"/>
  <c r="U37" i="84" s="1"/>
  <c r="U36" i="84" s="1"/>
  <c r="U35" i="84" s="1"/>
  <c r="U34" i="84" s="1"/>
  <c r="U33" i="84" s="1"/>
  <c r="U32" i="84" s="1"/>
  <c r="U31" i="84" s="1"/>
  <c r="U30" i="84" s="1"/>
  <c r="U29" i="84" s="1"/>
  <c r="U28" i="84" s="1"/>
  <c r="U27" i="84" s="1"/>
  <c r="U26" i="84" s="1"/>
  <c r="U25" i="84" s="1"/>
  <c r="U24" i="84" s="1"/>
  <c r="U23" i="84" s="1"/>
  <c r="U22" i="84" s="1"/>
  <c r="U21" i="84" s="1"/>
  <c r="U20" i="84" s="1"/>
  <c r="U19" i="84" s="1"/>
  <c r="U18" i="84" s="1"/>
  <c r="U17" i="84" s="1"/>
  <c r="U16" i="84" s="1"/>
  <c r="U15" i="84" s="1"/>
  <c r="U14" i="84" s="1"/>
  <c r="U13" i="84" s="1"/>
  <c r="U12" i="84" s="1"/>
  <c r="U11" i="84" s="1"/>
  <c r="U10" i="84" s="1"/>
  <c r="U9" i="84" s="1"/>
  <c r="U8" i="84" s="1"/>
  <c r="U7" i="84" s="1"/>
  <c r="U6" i="84" s="1"/>
  <c r="U5" i="84" s="1"/>
  <c r="X5" i="84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U89" i="83" s="1"/>
  <c r="U88" i="83" s="1"/>
  <c r="U87" i="83" s="1"/>
  <c r="U86" i="83" s="1"/>
  <c r="U85" i="83" s="1"/>
  <c r="U84" i="83" s="1"/>
  <c r="U83" i="83" s="1"/>
  <c r="U82" i="83" s="1"/>
  <c r="U81" i="83" s="1"/>
  <c r="U80" i="83" s="1"/>
  <c r="U79" i="83" s="1"/>
  <c r="U78" i="83" s="1"/>
  <c r="U77" i="83" s="1"/>
  <c r="U76" i="83" s="1"/>
  <c r="U75" i="83" s="1"/>
  <c r="U74" i="83" s="1"/>
  <c r="U73" i="83" s="1"/>
  <c r="U72" i="83" s="1"/>
  <c r="U71" i="83" s="1"/>
  <c r="U70" i="83" s="1"/>
  <c r="U69" i="83" s="1"/>
  <c r="U68" i="83" s="1"/>
  <c r="U67" i="83" s="1"/>
  <c r="U66" i="83" s="1"/>
  <c r="U65" i="83" s="1"/>
  <c r="U64" i="83" s="1"/>
  <c r="U63" i="83" s="1"/>
  <c r="U62" i="83" s="1"/>
  <c r="U61" i="83" s="1"/>
  <c r="U60" i="83" s="1"/>
  <c r="U59" i="83" s="1"/>
  <c r="U58" i="83" s="1"/>
  <c r="U57" i="83" s="1"/>
  <c r="U56" i="83" s="1"/>
  <c r="U55" i="83" s="1"/>
  <c r="U54" i="83" s="1"/>
  <c r="U53" i="83" s="1"/>
  <c r="U52" i="83" s="1"/>
  <c r="U51" i="83" s="1"/>
  <c r="U50" i="83" s="1"/>
  <c r="U49" i="83" s="1"/>
  <c r="U48" i="83" s="1"/>
  <c r="U47" i="83" s="1"/>
  <c r="U46" i="83" s="1"/>
  <c r="U45" i="83" s="1"/>
  <c r="U44" i="83" s="1"/>
  <c r="U43" i="83" s="1"/>
  <c r="U42" i="83" s="1"/>
  <c r="U41" i="83" s="1"/>
  <c r="U40" i="83" s="1"/>
  <c r="U39" i="83" s="1"/>
  <c r="U38" i="83" s="1"/>
  <c r="U37" i="83" s="1"/>
  <c r="U36" i="83" s="1"/>
  <c r="U35" i="83" s="1"/>
  <c r="U34" i="83" s="1"/>
  <c r="U33" i="83" s="1"/>
  <c r="U32" i="83" s="1"/>
  <c r="U31" i="83" s="1"/>
  <c r="U30" i="83" s="1"/>
  <c r="U29" i="83" s="1"/>
  <c r="U28" i="83" s="1"/>
  <c r="U27" i="83" s="1"/>
  <c r="U26" i="83" s="1"/>
  <c r="U25" i="83" s="1"/>
  <c r="U24" i="83" s="1"/>
  <c r="U23" i="83" s="1"/>
  <c r="U22" i="83" s="1"/>
  <c r="U21" i="83" s="1"/>
  <c r="U20" i="83" s="1"/>
  <c r="U19" i="83" s="1"/>
  <c r="U18" i="83" s="1"/>
  <c r="U17" i="83" s="1"/>
  <c r="U16" i="83" s="1"/>
  <c r="U15" i="83" s="1"/>
  <c r="U14" i="83" s="1"/>
  <c r="U13" i="83" s="1"/>
  <c r="U12" i="83" s="1"/>
  <c r="U11" i="83" s="1"/>
  <c r="U10" i="83" s="1"/>
  <c r="U9" i="83" s="1"/>
  <c r="U8" i="83" s="1"/>
  <c r="U7" i="83" s="1"/>
  <c r="U6" i="83" s="1"/>
  <c r="U5" i="83" s="1"/>
  <c r="X5" i="83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U98" i="82" s="1"/>
  <c r="U97" i="82" s="1"/>
  <c r="U96" i="82" s="1"/>
  <c r="U95" i="82" s="1"/>
  <c r="U94" i="82" s="1"/>
  <c r="U93" i="82" s="1"/>
  <c r="U92" i="82" s="1"/>
  <c r="U91" i="82" s="1"/>
  <c r="U90" i="82" s="1"/>
  <c r="U89" i="82" s="1"/>
  <c r="U88" i="82" s="1"/>
  <c r="U87" i="82" s="1"/>
  <c r="U86" i="82" s="1"/>
  <c r="U85" i="82" s="1"/>
  <c r="U84" i="82" s="1"/>
  <c r="U83" i="82" s="1"/>
  <c r="U82" i="82" s="1"/>
  <c r="U81" i="82" s="1"/>
  <c r="U80" i="82" s="1"/>
  <c r="U79" i="82" s="1"/>
  <c r="U78" i="82" s="1"/>
  <c r="U77" i="82" s="1"/>
  <c r="U76" i="82" s="1"/>
  <c r="U75" i="82" s="1"/>
  <c r="U74" i="82" s="1"/>
  <c r="U73" i="82" s="1"/>
  <c r="U72" i="82" s="1"/>
  <c r="U71" i="82" s="1"/>
  <c r="U70" i="82" s="1"/>
  <c r="U69" i="82" s="1"/>
  <c r="U68" i="82" s="1"/>
  <c r="U67" i="82" s="1"/>
  <c r="U66" i="82" s="1"/>
  <c r="U65" i="82" s="1"/>
  <c r="U64" i="82" s="1"/>
  <c r="U63" i="82" s="1"/>
  <c r="U62" i="82" s="1"/>
  <c r="U61" i="82" s="1"/>
  <c r="U60" i="82" s="1"/>
  <c r="U59" i="82" s="1"/>
  <c r="U58" i="82" s="1"/>
  <c r="U57" i="82" s="1"/>
  <c r="U56" i="82" s="1"/>
  <c r="U55" i="82" s="1"/>
  <c r="U54" i="82" s="1"/>
  <c r="U53" i="82" s="1"/>
  <c r="U52" i="82" s="1"/>
  <c r="U51" i="82" s="1"/>
  <c r="U50" i="82" s="1"/>
  <c r="U49" i="82" s="1"/>
  <c r="U48" i="82" s="1"/>
  <c r="U47" i="82" s="1"/>
  <c r="U46" i="82" s="1"/>
  <c r="U45" i="82" s="1"/>
  <c r="U44" i="82" s="1"/>
  <c r="U43" i="82" s="1"/>
  <c r="U42" i="82" s="1"/>
  <c r="U41" i="82" s="1"/>
  <c r="U40" i="82" s="1"/>
  <c r="U39" i="82" s="1"/>
  <c r="U38" i="82" s="1"/>
  <c r="U37" i="82" s="1"/>
  <c r="U36" i="82" s="1"/>
  <c r="U35" i="82" s="1"/>
  <c r="U34" i="82" s="1"/>
  <c r="U33" i="82" s="1"/>
  <c r="U32" i="82" s="1"/>
  <c r="U31" i="82" s="1"/>
  <c r="U30" i="82" s="1"/>
  <c r="U29" i="82" s="1"/>
  <c r="U28" i="82" s="1"/>
  <c r="U27" i="82" s="1"/>
  <c r="U26" i="82" s="1"/>
  <c r="U25" i="82" s="1"/>
  <c r="U24" i="82" s="1"/>
  <c r="U23" i="82" s="1"/>
  <c r="U22" i="82" s="1"/>
  <c r="U21" i="82" s="1"/>
  <c r="U20" i="82" s="1"/>
  <c r="U19" i="82" s="1"/>
  <c r="U18" i="82" s="1"/>
  <c r="U17" i="82" s="1"/>
  <c r="U16" i="82" s="1"/>
  <c r="U15" i="82" s="1"/>
  <c r="U14" i="82" s="1"/>
  <c r="U13" i="82" s="1"/>
  <c r="U12" i="82" s="1"/>
  <c r="U11" i="82" s="1"/>
  <c r="U10" i="82" s="1"/>
  <c r="U9" i="82" s="1"/>
  <c r="U8" i="82" s="1"/>
  <c r="U7" i="82" s="1"/>
  <c r="U6" i="82" s="1"/>
  <c r="U5" i="82" s="1"/>
  <c r="X5" i="82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U23" i="81" s="1"/>
  <c r="U22" i="81" s="1"/>
  <c r="U21" i="81" s="1"/>
  <c r="U20" i="81" s="1"/>
  <c r="U19" i="81" s="1"/>
  <c r="U18" i="81" s="1"/>
  <c r="U17" i="81" s="1"/>
  <c r="U16" i="81" s="1"/>
  <c r="U15" i="81" s="1"/>
  <c r="U14" i="81" s="1"/>
  <c r="U13" i="81" s="1"/>
  <c r="U12" i="81" s="1"/>
  <c r="U11" i="81" s="1"/>
  <c r="U10" i="81" s="1"/>
  <c r="U9" i="81" s="1"/>
  <c r="U8" i="81" s="1"/>
  <c r="U7" i="81" s="1"/>
  <c r="U6" i="81" s="1"/>
  <c r="U5" i="81" s="1"/>
  <c r="X5" i="81" s="1"/>
  <c r="U23" i="80" s="1"/>
  <c r="U22" i="80" s="1"/>
  <c r="U21" i="80" s="1"/>
  <c r="U20" i="80" s="1"/>
  <c r="U19" i="80" s="1"/>
  <c r="U18" i="80" s="1"/>
  <c r="U17" i="80" s="1"/>
  <c r="U16" i="80" s="1"/>
  <c r="U15" i="80" s="1"/>
  <c r="U14" i="80" s="1"/>
  <c r="U13" i="80" s="1"/>
  <c r="U12" i="80" s="1"/>
  <c r="U11" i="80" s="1"/>
  <c r="U10" i="80" s="1"/>
  <c r="U9" i="80" s="1"/>
  <c r="U8" i="80" s="1"/>
  <c r="U7" i="80" s="1"/>
  <c r="U6" i="80" s="1"/>
  <c r="U5" i="80" s="1"/>
  <c r="X5" i="80" s="1"/>
  <c r="U23" i="79" s="1"/>
  <c r="U22" i="79" s="1"/>
  <c r="U21" i="79" s="1"/>
  <c r="U20" i="79" s="1"/>
  <c r="U19" i="79" s="1"/>
  <c r="U18" i="79" s="1"/>
  <c r="U17" i="79" s="1"/>
  <c r="U16" i="79" s="1"/>
  <c r="U15" i="79" s="1"/>
  <c r="U14" i="79" s="1"/>
  <c r="U13" i="79" s="1"/>
  <c r="U12" i="79" s="1"/>
  <c r="U11" i="79" s="1"/>
  <c r="U10" i="79" s="1"/>
  <c r="U9" i="79" s="1"/>
  <c r="U8" i="79" s="1"/>
  <c r="U7" i="79" s="1"/>
  <c r="U6" i="79" s="1"/>
  <c r="U5" i="79" s="1"/>
  <c r="X5" i="79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U23" i="78" s="1"/>
  <c r="U22" i="78" s="1"/>
  <c r="U21" i="78" s="1"/>
  <c r="U20" i="78" s="1"/>
  <c r="U19" i="78" s="1"/>
  <c r="U18" i="78" s="1"/>
  <c r="U17" i="78" s="1"/>
  <c r="U16" i="78" s="1"/>
  <c r="U15" i="78" s="1"/>
  <c r="U14" i="78" s="1"/>
  <c r="U13" i="78" s="1"/>
  <c r="U12" i="78" s="1"/>
  <c r="U11" i="78" s="1"/>
  <c r="U10" i="78" s="1"/>
  <c r="U9" i="78" s="1"/>
  <c r="U8" i="78" s="1"/>
  <c r="U7" i="78" s="1"/>
  <c r="U6" i="78" s="1"/>
  <c r="U5" i="78" s="1"/>
  <c r="X5" i="78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U23" i="77" s="1"/>
  <c r="U22" i="77" s="1"/>
  <c r="U21" i="77" s="1"/>
  <c r="U20" i="77" s="1"/>
  <c r="U19" i="77" s="1"/>
  <c r="U18" i="77" s="1"/>
  <c r="U17" i="77" s="1"/>
  <c r="U16" i="77" s="1"/>
  <c r="U15" i="77" s="1"/>
  <c r="U14" i="77" s="1"/>
  <c r="U13" i="77" s="1"/>
  <c r="U12" i="77" s="1"/>
  <c r="U11" i="77" s="1"/>
  <c r="U10" i="77" s="1"/>
  <c r="U9" i="77" s="1"/>
  <c r="U8" i="77" s="1"/>
  <c r="U7" i="77" s="1"/>
  <c r="U6" i="77" s="1"/>
  <c r="U5" i="77" s="1"/>
  <c r="X5" i="77" s="1"/>
  <c r="U23" i="76" s="1"/>
  <c r="U22" i="76" s="1"/>
  <c r="U21" i="76" s="1"/>
  <c r="U20" i="76" s="1"/>
  <c r="U19" i="76" s="1"/>
  <c r="U18" i="76" s="1"/>
  <c r="U17" i="76" s="1"/>
  <c r="U16" i="76" s="1"/>
  <c r="U15" i="76" s="1"/>
  <c r="U14" i="76" s="1"/>
  <c r="U13" i="76" s="1"/>
  <c r="U12" i="76" s="1"/>
  <c r="U11" i="76" s="1"/>
  <c r="U10" i="76" s="1"/>
  <c r="U9" i="76" s="1"/>
  <c r="U8" i="76" s="1"/>
  <c r="U7" i="76" s="1"/>
  <c r="U6" i="76" s="1"/>
  <c r="U5" i="76" s="1"/>
  <c r="X5" i="76" s="1"/>
  <c r="U23" i="75" s="1"/>
  <c r="U22" i="75" s="1"/>
  <c r="U21" i="75" s="1"/>
  <c r="U20" i="75" s="1"/>
  <c r="U19" i="75" s="1"/>
  <c r="U18" i="75" s="1"/>
  <c r="U17" i="75" s="1"/>
  <c r="U16" i="75" s="1"/>
  <c r="U15" i="75" s="1"/>
  <c r="U14" i="75" s="1"/>
  <c r="U13" i="75" s="1"/>
  <c r="U12" i="75" s="1"/>
  <c r="U11" i="75" s="1"/>
  <c r="U10" i="75" s="1"/>
  <c r="U9" i="75" s="1"/>
  <c r="U8" i="75" s="1"/>
  <c r="U7" i="75" s="1"/>
  <c r="U6" i="75" s="1"/>
  <c r="U5" i="75" s="1"/>
  <c r="X5" i="75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U23" i="74" s="1"/>
  <c r="U22" i="74" s="1"/>
  <c r="U21" i="74" s="1"/>
  <c r="U20" i="74" s="1"/>
  <c r="U19" i="74" s="1"/>
  <c r="U18" i="74" s="1"/>
  <c r="U17" i="74" s="1"/>
  <c r="U16" i="74" s="1"/>
  <c r="U15" i="74" s="1"/>
  <c r="U14" i="74" s="1"/>
  <c r="U13" i="74" s="1"/>
  <c r="U12" i="74" s="1"/>
  <c r="U11" i="74" s="1"/>
  <c r="U10" i="74" s="1"/>
  <c r="U9" i="74" s="1"/>
  <c r="U8" i="74" s="1"/>
  <c r="U7" i="74" s="1"/>
  <c r="U6" i="74" s="1"/>
  <c r="U5" i="74" s="1"/>
  <c r="X5" i="74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U23" i="73" s="1"/>
  <c r="U22" i="73" s="1"/>
  <c r="U21" i="73" s="1"/>
  <c r="U20" i="73" s="1"/>
  <c r="U19" i="73" s="1"/>
  <c r="U18" i="73" s="1"/>
  <c r="U17" i="73" s="1"/>
  <c r="U16" i="73" s="1"/>
  <c r="U15" i="73" s="1"/>
  <c r="U14" i="73" s="1"/>
  <c r="U13" i="73" s="1"/>
  <c r="U12" i="73" s="1"/>
  <c r="U11" i="73" s="1"/>
  <c r="U10" i="73" s="1"/>
  <c r="U9" i="73" s="1"/>
  <c r="U8" i="73" s="1"/>
  <c r="U7" i="73" s="1"/>
  <c r="U6" i="73" s="1"/>
  <c r="U5" i="73" s="1"/>
  <c r="X5" i="73" s="1"/>
  <c r="U23" i="72" s="1"/>
  <c r="U22" i="72" s="1"/>
  <c r="U21" i="72" s="1"/>
  <c r="U20" i="72" s="1"/>
  <c r="U19" i="72" s="1"/>
  <c r="U18" i="72" s="1"/>
  <c r="U17" i="72" s="1"/>
  <c r="U16" i="72" s="1"/>
  <c r="U15" i="72" s="1"/>
  <c r="U14" i="72" s="1"/>
  <c r="U13" i="72" s="1"/>
  <c r="U12" i="72" s="1"/>
  <c r="U11" i="72" s="1"/>
  <c r="U10" i="72" s="1"/>
  <c r="U9" i="72" s="1"/>
  <c r="U8" i="72" s="1"/>
  <c r="U7" i="72" s="1"/>
  <c r="U6" i="72" s="1"/>
  <c r="U5" i="72" s="1"/>
  <c r="X5" i="72" s="1"/>
  <c r="U23" i="71" s="1"/>
  <c r="U22" i="71" s="1"/>
  <c r="U21" i="71" s="1"/>
  <c r="U20" i="71" s="1"/>
  <c r="U19" i="71" s="1"/>
  <c r="U18" i="71" s="1"/>
  <c r="U17" i="71" s="1"/>
  <c r="U16" i="71" s="1"/>
  <c r="U15" i="71" s="1"/>
  <c r="U14" i="71" s="1"/>
  <c r="U13" i="71" s="1"/>
  <c r="U12" i="71" s="1"/>
  <c r="U11" i="71" s="1"/>
  <c r="U10" i="71" s="1"/>
  <c r="U9" i="71" s="1"/>
  <c r="U8" i="71" s="1"/>
  <c r="U7" i="71" s="1"/>
  <c r="U6" i="71" s="1"/>
  <c r="U5" i="71" s="1"/>
  <c r="X5" i="71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U23" i="70" s="1"/>
  <c r="U22" i="70" s="1"/>
  <c r="U21" i="70" s="1"/>
  <c r="U20" i="70" s="1"/>
  <c r="U19" i="70" s="1"/>
  <c r="U18" i="70" s="1"/>
  <c r="U17" i="70" s="1"/>
  <c r="U16" i="70" s="1"/>
  <c r="U15" i="70" s="1"/>
  <c r="U14" i="70" s="1"/>
  <c r="U13" i="70" s="1"/>
  <c r="U12" i="70" s="1"/>
  <c r="U11" i="70" s="1"/>
  <c r="U10" i="70" s="1"/>
  <c r="U9" i="70" s="1"/>
  <c r="U8" i="70" s="1"/>
  <c r="U7" i="70" s="1"/>
  <c r="U6" i="70" s="1"/>
  <c r="U5" i="70" s="1"/>
  <c r="X5" i="70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U23" i="69" s="1"/>
  <c r="U22" i="69" s="1"/>
  <c r="U21" i="69" s="1"/>
  <c r="U20" i="69" s="1"/>
  <c r="U19" i="69" s="1"/>
  <c r="U18" i="69" s="1"/>
  <c r="U17" i="69" s="1"/>
  <c r="U16" i="69" s="1"/>
  <c r="U15" i="69" s="1"/>
  <c r="U14" i="69" s="1"/>
  <c r="U13" i="69" s="1"/>
  <c r="U12" i="69" s="1"/>
  <c r="U11" i="69" s="1"/>
  <c r="U10" i="69" s="1"/>
  <c r="U9" i="69" s="1"/>
  <c r="U8" i="69" s="1"/>
  <c r="U7" i="69" s="1"/>
  <c r="U6" i="69" s="1"/>
  <c r="U5" i="69" s="1"/>
  <c r="X5" i="69" s="1"/>
  <c r="U23" i="68" s="1"/>
  <c r="U22" i="68" s="1"/>
  <c r="U21" i="68" s="1"/>
  <c r="U20" i="68" s="1"/>
  <c r="U19" i="68" s="1"/>
  <c r="U18" i="68" s="1"/>
  <c r="U17" i="68" s="1"/>
  <c r="U16" i="68" s="1"/>
  <c r="U15" i="68" s="1"/>
  <c r="U14" i="68" s="1"/>
  <c r="U13" i="68" s="1"/>
  <c r="U12" i="68" s="1"/>
  <c r="U11" i="68" s="1"/>
  <c r="U10" i="68" s="1"/>
  <c r="U9" i="68" s="1"/>
  <c r="U8" i="68" s="1"/>
  <c r="U7" i="68" s="1"/>
  <c r="U6" i="68" s="1"/>
  <c r="U5" i="68" s="1"/>
  <c r="X5" i="68" s="1"/>
  <c r="U23" i="67" s="1"/>
  <c r="U22" i="67" s="1"/>
  <c r="U21" i="67" s="1"/>
  <c r="U20" i="67" s="1"/>
  <c r="U19" i="67" s="1"/>
  <c r="U18" i="67" s="1"/>
  <c r="U17" i="67" s="1"/>
  <c r="U16" i="67" s="1"/>
  <c r="U15" i="67" s="1"/>
  <c r="U14" i="67" s="1"/>
  <c r="U13" i="67" s="1"/>
  <c r="U12" i="67" s="1"/>
  <c r="U11" i="67" s="1"/>
  <c r="U10" i="67" s="1"/>
  <c r="U9" i="67" s="1"/>
  <c r="U8" i="67" s="1"/>
  <c r="U7" i="67" s="1"/>
  <c r="U6" i="67" s="1"/>
  <c r="U5" i="67" s="1"/>
  <c r="X5" i="67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U23" i="66" s="1"/>
  <c r="U22" i="66" s="1"/>
  <c r="U21" i="66" s="1"/>
  <c r="U20" i="66" s="1"/>
  <c r="U19" i="66" s="1"/>
  <c r="U18" i="66" s="1"/>
  <c r="U17" i="66" s="1"/>
  <c r="U16" i="66" s="1"/>
  <c r="U15" i="66" s="1"/>
  <c r="U14" i="66" s="1"/>
  <c r="U13" i="66" s="1"/>
  <c r="U12" i="66" s="1"/>
  <c r="U11" i="66" s="1"/>
  <c r="U10" i="66" s="1"/>
  <c r="U9" i="66" s="1"/>
  <c r="U8" i="66" s="1"/>
  <c r="U7" i="66" s="1"/>
  <c r="U6" i="66" s="1"/>
  <c r="U5" i="66" s="1"/>
  <c r="X5" i="66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U23" i="65" s="1"/>
  <c r="U22" i="65" s="1"/>
  <c r="U21" i="65" s="1"/>
  <c r="U20" i="65" s="1"/>
  <c r="U19" i="65" s="1"/>
  <c r="U18" i="65" s="1"/>
  <c r="U17" i="65" s="1"/>
  <c r="U16" i="65" s="1"/>
  <c r="U15" i="65" s="1"/>
  <c r="U14" i="65" s="1"/>
  <c r="U13" i="65" s="1"/>
  <c r="U12" i="65" s="1"/>
  <c r="U11" i="65" s="1"/>
  <c r="U10" i="65" s="1"/>
  <c r="U9" i="65" s="1"/>
  <c r="U8" i="65" s="1"/>
  <c r="U7" i="65" s="1"/>
  <c r="U6" i="65" s="1"/>
  <c r="U5" i="65" s="1"/>
  <c r="X5" i="65" s="1"/>
  <c r="U23" i="64" s="1"/>
  <c r="U22" i="64" s="1"/>
  <c r="U21" i="64" s="1"/>
  <c r="U20" i="64" s="1"/>
  <c r="U19" i="64" s="1"/>
  <c r="U18" i="64" s="1"/>
  <c r="U17" i="64" s="1"/>
  <c r="U16" i="64" s="1"/>
  <c r="U15" i="64" s="1"/>
  <c r="U14" i="64" s="1"/>
  <c r="U13" i="64" s="1"/>
  <c r="U12" i="64" s="1"/>
  <c r="U11" i="64" s="1"/>
  <c r="U10" i="64" s="1"/>
  <c r="U9" i="64" s="1"/>
  <c r="U8" i="64" s="1"/>
  <c r="U7" i="64" s="1"/>
  <c r="U6" i="64" s="1"/>
  <c r="U5" i="64" s="1"/>
  <c r="X5" i="64" s="1"/>
  <c r="U23" i="63" s="1"/>
  <c r="U22" i="63" s="1"/>
  <c r="U21" i="63" s="1"/>
  <c r="U20" i="63" s="1"/>
  <c r="U19" i="63" s="1"/>
  <c r="U18" i="63" s="1"/>
  <c r="U17" i="63" s="1"/>
  <c r="U16" i="63" s="1"/>
  <c r="U15" i="63" s="1"/>
  <c r="U14" i="63" s="1"/>
  <c r="U13" i="63" s="1"/>
  <c r="U12" i="63" s="1"/>
  <c r="U11" i="63" s="1"/>
  <c r="U10" i="63" s="1"/>
  <c r="U9" i="63" s="1"/>
  <c r="U8" i="63" s="1"/>
  <c r="U7" i="63" s="1"/>
  <c r="U6" i="63" s="1"/>
  <c r="U5" i="63" s="1"/>
  <c r="X5" i="63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U23" i="62" s="1"/>
  <c r="U22" i="62" s="1"/>
  <c r="U21" i="62" s="1"/>
  <c r="U20" i="62" s="1"/>
  <c r="U19" i="62" s="1"/>
  <c r="U18" i="62" s="1"/>
  <c r="U17" i="62" s="1"/>
  <c r="U16" i="62" s="1"/>
  <c r="U15" i="62" s="1"/>
  <c r="U14" i="62" s="1"/>
  <c r="U13" i="62" s="1"/>
  <c r="U12" i="62" s="1"/>
  <c r="U11" i="62" s="1"/>
  <c r="U10" i="62" s="1"/>
  <c r="U9" i="62" s="1"/>
  <c r="U8" i="62" s="1"/>
  <c r="U7" i="62" s="1"/>
  <c r="U6" i="62" s="1"/>
  <c r="U5" i="62" s="1"/>
  <c r="X5" i="62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U23" i="61" s="1"/>
  <c r="U22" i="61" s="1"/>
  <c r="U21" i="61" s="1"/>
  <c r="U20" i="61" s="1"/>
  <c r="U19" i="61" s="1"/>
  <c r="U18" i="61" s="1"/>
  <c r="U17" i="61" s="1"/>
  <c r="U16" i="61" s="1"/>
  <c r="U15" i="61" s="1"/>
  <c r="U14" i="61" s="1"/>
  <c r="U13" i="61" s="1"/>
  <c r="U12" i="61" s="1"/>
  <c r="U11" i="61" s="1"/>
  <c r="U10" i="61" s="1"/>
  <c r="U9" i="61" s="1"/>
  <c r="U8" i="61" s="1"/>
  <c r="U7" i="61" s="1"/>
  <c r="U6" i="61" s="1"/>
  <c r="U5" i="61" s="1"/>
  <c r="X5" i="61" s="1"/>
  <c r="U23" i="60" s="1"/>
  <c r="U22" i="60" s="1"/>
  <c r="U21" i="60" s="1"/>
  <c r="U20" i="60" s="1"/>
  <c r="U19" i="60" s="1"/>
  <c r="U18" i="60" s="1"/>
  <c r="U17" i="60" s="1"/>
  <c r="U16" i="60" s="1"/>
  <c r="U15" i="60" s="1"/>
  <c r="U14" i="60" s="1"/>
  <c r="U13" i="60" s="1"/>
  <c r="U12" i="60" s="1"/>
  <c r="U11" i="60" s="1"/>
  <c r="U10" i="60" s="1"/>
  <c r="U9" i="60" s="1"/>
  <c r="U8" i="60" s="1"/>
  <c r="U7" i="60" s="1"/>
  <c r="U6" i="60" s="1"/>
  <c r="U5" i="60" s="1"/>
  <c r="X5" i="60" s="1"/>
  <c r="U23" i="59" s="1"/>
  <c r="U22" i="59" s="1"/>
  <c r="U21" i="59" s="1"/>
  <c r="U20" i="59" s="1"/>
  <c r="U19" i="59" s="1"/>
  <c r="U18" i="59" s="1"/>
  <c r="U17" i="59" s="1"/>
  <c r="U16" i="59" s="1"/>
  <c r="U15" i="59" s="1"/>
  <c r="U14" i="59" s="1"/>
  <c r="U13" i="59" s="1"/>
  <c r="U12" i="59" s="1"/>
  <c r="U11" i="59" s="1"/>
  <c r="U10" i="59" s="1"/>
  <c r="U9" i="59" s="1"/>
  <c r="U8" i="59" s="1"/>
  <c r="U7" i="59" s="1"/>
  <c r="U6" i="59" s="1"/>
  <c r="U5" i="59" s="1"/>
  <c r="X5" i="59" s="1"/>
  <c r="U23" i="58" s="1"/>
  <c r="U22" i="58" s="1"/>
  <c r="U21" i="58" s="1"/>
  <c r="U20" i="58" s="1"/>
  <c r="U19" i="58" s="1"/>
  <c r="U18" i="58" s="1"/>
  <c r="U17" i="58" s="1"/>
  <c r="U16" i="58" s="1"/>
  <c r="U15" i="58" s="1"/>
  <c r="U14" i="58" s="1"/>
  <c r="U13" i="58" s="1"/>
  <c r="U12" i="58" s="1"/>
  <c r="U11" i="58" s="1"/>
  <c r="U10" i="58" s="1"/>
  <c r="U9" i="58" s="1"/>
  <c r="U8" i="58" s="1"/>
  <c r="U7" i="58" s="1"/>
  <c r="U6" i="58" s="1"/>
  <c r="U5" i="58" s="1"/>
  <c r="X5" i="58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U69" i="47" s="1"/>
  <c r="U68" i="47" s="1"/>
  <c r="U67" i="47" s="1"/>
  <c r="U66" i="47" s="1"/>
  <c r="U65" i="47" s="1"/>
  <c r="U64" i="47" s="1"/>
  <c r="U63" i="47" s="1"/>
  <c r="U62" i="47" s="1"/>
  <c r="U61" i="47" s="1"/>
  <c r="U60" i="47" s="1"/>
  <c r="U59" i="47" s="1"/>
  <c r="U58" i="47" s="1"/>
  <c r="U57" i="47" s="1"/>
  <c r="U56" i="47" s="1"/>
  <c r="U55" i="47" s="1"/>
  <c r="U54" i="47" s="1"/>
  <c r="U53" i="47" s="1"/>
  <c r="U52" i="47" s="1"/>
  <c r="U51" i="47" s="1"/>
  <c r="U50" i="47" s="1"/>
  <c r="U49" i="47" s="1"/>
  <c r="U48" i="47" s="1"/>
  <c r="U47" i="47" s="1"/>
  <c r="U46" i="47" s="1"/>
  <c r="U45" i="47" s="1"/>
  <c r="U44" i="47" s="1"/>
  <c r="U43" i="47" s="1"/>
  <c r="U42" i="47" s="1"/>
  <c r="U41" i="47" s="1"/>
  <c r="U40" i="47" s="1"/>
  <c r="U39" i="47" s="1"/>
  <c r="U38" i="47" s="1"/>
  <c r="U37" i="47" s="1"/>
  <c r="U36" i="47" s="1"/>
  <c r="U35" i="47" s="1"/>
  <c r="U34" i="47" s="1"/>
  <c r="U33" i="47" s="1"/>
  <c r="U32" i="47" s="1"/>
  <c r="U31" i="47" s="1"/>
  <c r="U30" i="47" s="1"/>
  <c r="U29" i="47" s="1"/>
  <c r="U28" i="47" s="1"/>
  <c r="U27" i="47" s="1"/>
  <c r="U26" i="47" s="1"/>
  <c r="U25" i="47" s="1"/>
  <c r="U24" i="47" s="1"/>
  <c r="U23" i="47" s="1"/>
  <c r="U22" i="47" s="1"/>
  <c r="U21" i="47" s="1"/>
  <c r="U20" i="47" s="1"/>
  <c r="U19" i="47" s="1"/>
  <c r="U18" i="47" s="1"/>
  <c r="U17" i="47" s="1"/>
  <c r="U16" i="47" s="1"/>
  <c r="U15" i="47" s="1"/>
  <c r="U14" i="47" s="1"/>
  <c r="U13" i="47" s="1"/>
  <c r="U12" i="47" s="1"/>
  <c r="U11" i="47" s="1"/>
  <c r="U10" i="47" s="1"/>
  <c r="U9" i="47" s="1"/>
  <c r="U8" i="47" s="1"/>
  <c r="U7" i="47" s="1"/>
  <c r="U6" i="47" s="1"/>
  <c r="U5" i="47" s="1"/>
  <c r="X5" i="47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U79" i="45" s="1"/>
  <c r="U78" i="45" s="1"/>
  <c r="U77" i="45" s="1"/>
  <c r="U76" i="45" s="1"/>
  <c r="U75" i="45" s="1"/>
  <c r="U74" i="45" s="1"/>
  <c r="U73" i="45" s="1"/>
  <c r="U72" i="45" s="1"/>
  <c r="U71" i="45" s="1"/>
  <c r="U70" i="45" s="1"/>
  <c r="U69" i="45" s="1"/>
  <c r="U68" i="45" s="1"/>
  <c r="U67" i="45" s="1"/>
  <c r="U66" i="45" s="1"/>
  <c r="U65" i="45" s="1"/>
  <c r="U64" i="45" s="1"/>
  <c r="U63" i="45" s="1"/>
  <c r="U62" i="45" s="1"/>
  <c r="U61" i="45" s="1"/>
  <c r="U60" i="45" s="1"/>
  <c r="U59" i="45" s="1"/>
  <c r="U58" i="45" s="1"/>
  <c r="U57" i="45" s="1"/>
  <c r="U56" i="45" s="1"/>
  <c r="U55" i="45" s="1"/>
  <c r="U54" i="45" s="1"/>
  <c r="U53" i="45" s="1"/>
  <c r="U52" i="45" s="1"/>
  <c r="U51" i="45" s="1"/>
  <c r="U50" i="45" s="1"/>
  <c r="U49" i="45" s="1"/>
  <c r="U48" i="45" s="1"/>
  <c r="U47" i="45" s="1"/>
  <c r="U46" i="45" s="1"/>
  <c r="U45" i="45" s="1"/>
  <c r="U44" i="45" s="1"/>
  <c r="U43" i="45" s="1"/>
  <c r="U42" i="45" s="1"/>
  <c r="U41" i="45" s="1"/>
  <c r="U40" i="45" s="1"/>
  <c r="U39" i="45" s="1"/>
  <c r="U38" i="45" s="1"/>
  <c r="U37" i="45" s="1"/>
  <c r="U36" i="45" s="1"/>
  <c r="U35" i="45" s="1"/>
  <c r="U34" i="45" s="1"/>
  <c r="U33" i="45" s="1"/>
  <c r="U32" i="45" s="1"/>
  <c r="U31" i="45" s="1"/>
  <c r="U30" i="45" s="1"/>
  <c r="U29" i="45" s="1"/>
  <c r="U28" i="45" s="1"/>
  <c r="U27" i="45" s="1"/>
  <c r="U26" i="45" s="1"/>
  <c r="U25" i="45" s="1"/>
  <c r="U24" i="45" s="1"/>
  <c r="U23" i="45" s="1"/>
  <c r="U22" i="45" s="1"/>
  <c r="U21" i="45" s="1"/>
  <c r="U20" i="45" s="1"/>
  <c r="U19" i="45" s="1"/>
  <c r="U18" i="45" s="1"/>
  <c r="U17" i="45" s="1"/>
  <c r="U16" i="45" s="1"/>
  <c r="U15" i="45" s="1"/>
  <c r="U14" i="45" s="1"/>
  <c r="U13" i="45" s="1"/>
  <c r="U12" i="45" s="1"/>
  <c r="U11" i="45" s="1"/>
  <c r="U10" i="45" s="1"/>
  <c r="U9" i="45" s="1"/>
  <c r="U8" i="45" s="1"/>
  <c r="U7" i="45" s="1"/>
  <c r="U6" i="45" s="1"/>
  <c r="U5" i="45" s="1"/>
  <c r="X5" i="45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U89" i="43" s="1"/>
  <c r="U88" i="43" s="1"/>
  <c r="U87" i="43" s="1"/>
  <c r="U86" i="43" s="1"/>
  <c r="U85" i="43" s="1"/>
  <c r="U84" i="43" s="1"/>
  <c r="U83" i="43" s="1"/>
  <c r="U82" i="43" s="1"/>
  <c r="U81" i="43" s="1"/>
  <c r="U80" i="43" s="1"/>
  <c r="U79" i="43" s="1"/>
  <c r="U78" i="43" s="1"/>
  <c r="U77" i="43" s="1"/>
  <c r="U76" i="43" s="1"/>
  <c r="U75" i="43" s="1"/>
  <c r="U74" i="43" s="1"/>
  <c r="U73" i="43" s="1"/>
  <c r="U72" i="43" s="1"/>
  <c r="U71" i="43" s="1"/>
  <c r="U70" i="43" s="1"/>
  <c r="U69" i="43" s="1"/>
  <c r="U68" i="43" s="1"/>
  <c r="U67" i="43" s="1"/>
  <c r="U66" i="43" s="1"/>
  <c r="U65" i="43" s="1"/>
  <c r="U64" i="43" s="1"/>
  <c r="U63" i="43" s="1"/>
  <c r="U62" i="43" s="1"/>
  <c r="U61" i="43" s="1"/>
  <c r="U60" i="43" s="1"/>
  <c r="U59" i="43" s="1"/>
  <c r="U58" i="43" s="1"/>
  <c r="U57" i="43" s="1"/>
  <c r="U56" i="43" s="1"/>
  <c r="U55" i="43" s="1"/>
  <c r="U54" i="43" s="1"/>
  <c r="U53" i="43" s="1"/>
  <c r="U52" i="43" s="1"/>
  <c r="U51" i="43" s="1"/>
  <c r="U50" i="43" s="1"/>
  <c r="U49" i="43" s="1"/>
  <c r="U48" i="43" s="1"/>
  <c r="U47" i="43" s="1"/>
  <c r="U46" i="43" s="1"/>
  <c r="U45" i="43" s="1"/>
  <c r="U44" i="43" s="1"/>
  <c r="U43" i="43" s="1"/>
  <c r="U42" i="43" s="1"/>
  <c r="U41" i="43" s="1"/>
  <c r="U40" i="43" s="1"/>
  <c r="U39" i="43" s="1"/>
  <c r="U38" i="43" s="1"/>
  <c r="U37" i="43" s="1"/>
  <c r="U36" i="43" s="1"/>
  <c r="U35" i="43" s="1"/>
  <c r="U34" i="43" s="1"/>
  <c r="U33" i="43" s="1"/>
  <c r="U32" i="43" s="1"/>
  <c r="U31" i="43" s="1"/>
  <c r="U30" i="43" s="1"/>
  <c r="U29" i="43" s="1"/>
  <c r="U28" i="43" s="1"/>
  <c r="U27" i="43" s="1"/>
  <c r="U26" i="43" s="1"/>
  <c r="U25" i="43" s="1"/>
  <c r="U24" i="43" s="1"/>
  <c r="U23" i="43" s="1"/>
  <c r="U22" i="43" s="1"/>
  <c r="U21" i="43" s="1"/>
  <c r="U20" i="43" s="1"/>
  <c r="U19" i="43" s="1"/>
  <c r="U18" i="43" s="1"/>
  <c r="U17" i="43" s="1"/>
  <c r="U16" i="43" s="1"/>
  <c r="U15" i="43" s="1"/>
  <c r="U14" i="43" s="1"/>
  <c r="U13" i="43" s="1"/>
  <c r="U12" i="43" s="1"/>
  <c r="U11" i="43" s="1"/>
  <c r="U10" i="43" s="1"/>
  <c r="U9" i="43" s="1"/>
  <c r="U8" i="43" s="1"/>
  <c r="U7" i="43" s="1"/>
  <c r="U6" i="43" s="1"/>
  <c r="U5" i="43" s="1"/>
  <c r="X5" i="43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U98" i="42" s="1"/>
  <c r="U97" i="42" s="1"/>
  <c r="U96" i="42" s="1"/>
  <c r="U95" i="42" s="1"/>
  <c r="U94" i="42" s="1"/>
  <c r="U93" i="42" s="1"/>
  <c r="U92" i="42" s="1"/>
  <c r="U91" i="42" s="1"/>
  <c r="U90" i="42" s="1"/>
  <c r="U89" i="42" s="1"/>
  <c r="U88" i="42" s="1"/>
  <c r="U87" i="42" s="1"/>
  <c r="U86" i="42" s="1"/>
  <c r="U85" i="42" s="1"/>
  <c r="U84" i="42" s="1"/>
  <c r="U83" i="42" s="1"/>
  <c r="U82" i="42" s="1"/>
  <c r="U81" i="42" s="1"/>
  <c r="U80" i="42" s="1"/>
  <c r="U79" i="42" s="1"/>
  <c r="U78" i="42" s="1"/>
  <c r="U77" i="42" s="1"/>
  <c r="U76" i="42" s="1"/>
  <c r="U75" i="42" s="1"/>
  <c r="U74" i="42" s="1"/>
  <c r="U73" i="42" s="1"/>
  <c r="U72" i="42" s="1"/>
  <c r="U71" i="42" s="1"/>
  <c r="U70" i="42" s="1"/>
  <c r="U69" i="42" s="1"/>
  <c r="U68" i="42" s="1"/>
  <c r="U67" i="42" s="1"/>
  <c r="U66" i="42" s="1"/>
  <c r="U65" i="42" s="1"/>
  <c r="U64" i="42" s="1"/>
  <c r="U63" i="42" s="1"/>
  <c r="U62" i="42" s="1"/>
  <c r="U61" i="42" s="1"/>
  <c r="U60" i="42" s="1"/>
  <c r="U59" i="42" s="1"/>
  <c r="U58" i="42" s="1"/>
  <c r="U57" i="42" s="1"/>
  <c r="U56" i="42" s="1"/>
  <c r="U55" i="42" s="1"/>
  <c r="U54" i="42" s="1"/>
  <c r="U53" i="42" s="1"/>
  <c r="U52" i="42" s="1"/>
  <c r="U51" i="42" s="1"/>
  <c r="U50" i="42" s="1"/>
  <c r="U49" i="42" s="1"/>
  <c r="U48" i="42" s="1"/>
  <c r="U47" i="42" s="1"/>
  <c r="U46" i="42" s="1"/>
  <c r="U45" i="42" s="1"/>
  <c r="U44" i="42" s="1"/>
  <c r="U43" i="42" s="1"/>
  <c r="U42" i="42" s="1"/>
  <c r="U41" i="42" s="1"/>
  <c r="U40" i="42" s="1"/>
  <c r="U39" i="42" s="1"/>
  <c r="U38" i="42" s="1"/>
  <c r="U37" i="42" s="1"/>
  <c r="U36" i="42" s="1"/>
  <c r="U35" i="42" s="1"/>
  <c r="U34" i="42" s="1"/>
  <c r="U33" i="42" s="1"/>
  <c r="U32" i="42" s="1"/>
  <c r="U31" i="42" s="1"/>
  <c r="U30" i="42" s="1"/>
  <c r="U29" i="42" s="1"/>
  <c r="U28" i="42" s="1"/>
  <c r="U27" i="42" s="1"/>
  <c r="U26" i="42" s="1"/>
  <c r="U25" i="42" s="1"/>
  <c r="U24" i="42" s="1"/>
  <c r="U23" i="42" s="1"/>
  <c r="U22" i="42" s="1"/>
  <c r="U21" i="42" s="1"/>
  <c r="U20" i="42" s="1"/>
  <c r="U19" i="42" s="1"/>
  <c r="U18" i="42" s="1"/>
  <c r="U17" i="42" s="1"/>
  <c r="U16" i="42" s="1"/>
  <c r="U15" i="42" s="1"/>
  <c r="U14" i="42" s="1"/>
  <c r="U13" i="42" s="1"/>
  <c r="U12" i="42" s="1"/>
  <c r="U11" i="42" s="1"/>
  <c r="U10" i="42" s="1"/>
  <c r="U9" i="42" s="1"/>
  <c r="U8" i="42" s="1"/>
  <c r="U7" i="42" s="1"/>
  <c r="U6" i="42" s="1"/>
  <c r="U5" i="42" s="1"/>
  <c r="X5" i="42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U79" i="51" s="1"/>
  <c r="U78" i="51" s="1"/>
  <c r="U77" i="51" s="1"/>
  <c r="U76" i="51" s="1"/>
  <c r="U75" i="51" s="1"/>
  <c r="U74" i="51" s="1"/>
  <c r="U73" i="51" s="1"/>
  <c r="U72" i="51" s="1"/>
  <c r="U71" i="51" s="1"/>
  <c r="U70" i="51" s="1"/>
  <c r="U69" i="51" s="1"/>
  <c r="U68" i="51" s="1"/>
  <c r="U67" i="51" s="1"/>
  <c r="U66" i="51" s="1"/>
  <c r="U65" i="51" s="1"/>
  <c r="U64" i="51" s="1"/>
  <c r="U63" i="51" s="1"/>
  <c r="U62" i="51" s="1"/>
  <c r="U61" i="51" s="1"/>
  <c r="U60" i="51" s="1"/>
  <c r="U59" i="51" s="1"/>
  <c r="U58" i="51" s="1"/>
  <c r="U57" i="51" s="1"/>
  <c r="U56" i="51" s="1"/>
  <c r="U55" i="51" s="1"/>
  <c r="U54" i="51" s="1"/>
  <c r="U53" i="51" s="1"/>
  <c r="U52" i="51" s="1"/>
  <c r="U51" i="51" s="1"/>
  <c r="U50" i="51" s="1"/>
  <c r="U49" i="51" s="1"/>
  <c r="U48" i="51" s="1"/>
  <c r="U47" i="51" s="1"/>
  <c r="U46" i="51" s="1"/>
  <c r="U45" i="51" s="1"/>
  <c r="U44" i="51" s="1"/>
  <c r="U43" i="51" s="1"/>
  <c r="U42" i="51" s="1"/>
  <c r="U41" i="51" s="1"/>
  <c r="U40" i="51" s="1"/>
  <c r="U39" i="51" s="1"/>
  <c r="U38" i="51" s="1"/>
  <c r="U37" i="51" s="1"/>
  <c r="U36" i="51" s="1"/>
  <c r="U35" i="51" s="1"/>
  <c r="U34" i="51" s="1"/>
  <c r="U33" i="51" s="1"/>
  <c r="U32" i="51" s="1"/>
  <c r="U31" i="51" s="1"/>
  <c r="U30" i="51" s="1"/>
  <c r="U29" i="51" s="1"/>
  <c r="U28" i="51" s="1"/>
  <c r="U27" i="51" s="1"/>
  <c r="U26" i="51" s="1"/>
  <c r="U25" i="51" s="1"/>
  <c r="U24" i="51" s="1"/>
  <c r="U23" i="51" s="1"/>
  <c r="U22" i="51" s="1"/>
  <c r="U21" i="51" s="1"/>
  <c r="U20" i="51" s="1"/>
  <c r="U19" i="51" s="1"/>
  <c r="U18" i="51" s="1"/>
  <c r="U17" i="51" s="1"/>
  <c r="U16" i="51" s="1"/>
  <c r="U15" i="51" s="1"/>
  <c r="U14" i="51" s="1"/>
  <c r="U13" i="51" s="1"/>
  <c r="U12" i="51" s="1"/>
  <c r="U11" i="51" s="1"/>
  <c r="U10" i="51" s="1"/>
  <c r="U9" i="51" s="1"/>
  <c r="U8" i="51" s="1"/>
  <c r="U7" i="51" s="1"/>
  <c r="U6" i="51" s="1"/>
  <c r="U5" i="51" s="1"/>
  <c r="X5" i="51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U89" i="49" s="1"/>
  <c r="U88" i="49" s="1"/>
  <c r="U87" i="49" s="1"/>
  <c r="U86" i="49" s="1"/>
  <c r="U85" i="49" s="1"/>
  <c r="U84" i="49" s="1"/>
  <c r="U83" i="49" s="1"/>
  <c r="U82" i="49" s="1"/>
  <c r="U81" i="49" s="1"/>
  <c r="U80" i="49" s="1"/>
  <c r="U79" i="49" s="1"/>
  <c r="U78" i="49" s="1"/>
  <c r="U77" i="49" s="1"/>
  <c r="U76" i="49" s="1"/>
  <c r="U75" i="49" s="1"/>
  <c r="U74" i="49" s="1"/>
  <c r="U73" i="49" s="1"/>
  <c r="U72" i="49" s="1"/>
  <c r="U71" i="49" s="1"/>
  <c r="U70" i="49" s="1"/>
  <c r="U69" i="49" s="1"/>
  <c r="U68" i="49" s="1"/>
  <c r="U67" i="49" s="1"/>
  <c r="U66" i="49" s="1"/>
  <c r="U65" i="49" s="1"/>
  <c r="U64" i="49" s="1"/>
  <c r="U63" i="49" s="1"/>
  <c r="U62" i="49" s="1"/>
  <c r="U61" i="49" s="1"/>
  <c r="U60" i="49" s="1"/>
  <c r="U59" i="49" s="1"/>
  <c r="U58" i="49" s="1"/>
  <c r="U57" i="49" s="1"/>
  <c r="U56" i="49" s="1"/>
  <c r="U55" i="49" s="1"/>
  <c r="U54" i="49" s="1"/>
  <c r="U53" i="49" s="1"/>
  <c r="U52" i="49" s="1"/>
  <c r="U51" i="49" s="1"/>
  <c r="U50" i="49" s="1"/>
  <c r="U49" i="49" s="1"/>
  <c r="U48" i="49" s="1"/>
  <c r="U47" i="49" s="1"/>
  <c r="U46" i="49" s="1"/>
  <c r="U45" i="49" s="1"/>
  <c r="U44" i="49" s="1"/>
  <c r="U43" i="49" s="1"/>
  <c r="U42" i="49" s="1"/>
  <c r="U41" i="49" s="1"/>
  <c r="U40" i="49" s="1"/>
  <c r="U39" i="49" s="1"/>
  <c r="U38" i="49" s="1"/>
  <c r="U37" i="49" s="1"/>
  <c r="U36" i="49" s="1"/>
  <c r="U35" i="49" s="1"/>
  <c r="U34" i="49" s="1"/>
  <c r="U33" i="49" s="1"/>
  <c r="U32" i="49" s="1"/>
  <c r="U31" i="49" s="1"/>
  <c r="U30" i="49" s="1"/>
  <c r="U29" i="49" s="1"/>
  <c r="U28" i="49" s="1"/>
  <c r="U27" i="49" s="1"/>
  <c r="U26" i="49" s="1"/>
  <c r="U25" i="49" s="1"/>
  <c r="U24" i="49" s="1"/>
  <c r="U23" i="49" s="1"/>
  <c r="U22" i="49" s="1"/>
  <c r="U21" i="49" s="1"/>
  <c r="U20" i="49" s="1"/>
  <c r="U19" i="49" s="1"/>
  <c r="U18" i="49" s="1"/>
  <c r="U17" i="49" s="1"/>
  <c r="U16" i="49" s="1"/>
  <c r="U15" i="49" s="1"/>
  <c r="U14" i="49" s="1"/>
  <c r="U13" i="49" s="1"/>
  <c r="U12" i="49" s="1"/>
  <c r="U11" i="49" s="1"/>
  <c r="U10" i="49" s="1"/>
  <c r="U9" i="49" s="1"/>
  <c r="U8" i="49" s="1"/>
  <c r="U7" i="49" s="1"/>
  <c r="U6" i="49" s="1"/>
  <c r="U5" i="49" s="1"/>
  <c r="X5" i="49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U98" i="48" s="1"/>
  <c r="U97" i="48" s="1"/>
  <c r="U96" i="48" s="1"/>
  <c r="U95" i="48" s="1"/>
  <c r="U94" i="48" s="1"/>
  <c r="U93" i="48" s="1"/>
  <c r="U92" i="48" s="1"/>
  <c r="U91" i="48" s="1"/>
  <c r="U90" i="48" s="1"/>
  <c r="U89" i="48" s="1"/>
  <c r="U88" i="48" s="1"/>
  <c r="U87" i="48" s="1"/>
  <c r="U86" i="48" s="1"/>
  <c r="U85" i="48" s="1"/>
  <c r="U84" i="48" s="1"/>
  <c r="U83" i="48" s="1"/>
  <c r="U82" i="48" s="1"/>
  <c r="U81" i="48" s="1"/>
  <c r="U80" i="48" s="1"/>
  <c r="U79" i="48" s="1"/>
  <c r="U78" i="48" s="1"/>
  <c r="U77" i="48" s="1"/>
  <c r="U76" i="48" s="1"/>
  <c r="U75" i="48" s="1"/>
  <c r="U74" i="48" s="1"/>
  <c r="U73" i="48" s="1"/>
  <c r="U72" i="48" s="1"/>
  <c r="U71" i="48" s="1"/>
  <c r="U70" i="48" s="1"/>
  <c r="U69" i="48" s="1"/>
  <c r="U68" i="48" s="1"/>
  <c r="U67" i="48" s="1"/>
  <c r="U66" i="48" s="1"/>
  <c r="U65" i="48" s="1"/>
  <c r="U64" i="48" s="1"/>
  <c r="U63" i="48" s="1"/>
  <c r="U62" i="48" s="1"/>
  <c r="U61" i="48" s="1"/>
  <c r="U60" i="48" s="1"/>
  <c r="U59" i="48" s="1"/>
  <c r="U58" i="48" s="1"/>
  <c r="U57" i="48" s="1"/>
  <c r="U56" i="48" s="1"/>
  <c r="U55" i="48" s="1"/>
  <c r="U54" i="48" s="1"/>
  <c r="U53" i="48" s="1"/>
  <c r="U52" i="48" s="1"/>
  <c r="U51" i="48" s="1"/>
  <c r="U50" i="48" s="1"/>
  <c r="U49" i="48" s="1"/>
  <c r="U48" i="48" s="1"/>
  <c r="U47" i="48" s="1"/>
  <c r="U46" i="48" s="1"/>
  <c r="U45" i="48" s="1"/>
  <c r="U44" i="48" s="1"/>
  <c r="U43" i="48" s="1"/>
  <c r="U42" i="48" s="1"/>
  <c r="U41" i="48" s="1"/>
  <c r="U40" i="48" s="1"/>
  <c r="U39" i="48" s="1"/>
  <c r="U38" i="48" s="1"/>
  <c r="U37" i="48" s="1"/>
  <c r="U36" i="48" s="1"/>
  <c r="U35" i="48" s="1"/>
  <c r="U34" i="48" s="1"/>
  <c r="U33" i="48" s="1"/>
  <c r="U32" i="48" s="1"/>
  <c r="U31" i="48" s="1"/>
  <c r="U30" i="48" s="1"/>
  <c r="U29" i="48" s="1"/>
  <c r="U28" i="48" s="1"/>
  <c r="U27" i="48" s="1"/>
  <c r="U26" i="48" s="1"/>
  <c r="U25" i="48" s="1"/>
  <c r="U24" i="48" s="1"/>
  <c r="U23" i="48" s="1"/>
  <c r="U22" i="48" s="1"/>
  <c r="U21" i="48" s="1"/>
  <c r="U20" i="48" s="1"/>
  <c r="U19" i="48" s="1"/>
  <c r="U18" i="48" s="1"/>
  <c r="U17" i="48" s="1"/>
  <c r="U16" i="48" s="1"/>
  <c r="U15" i="48" s="1"/>
  <c r="U14" i="48" s="1"/>
  <c r="U13" i="48" s="1"/>
  <c r="U12" i="48" s="1"/>
  <c r="U11" i="48" s="1"/>
  <c r="U10" i="48" s="1"/>
  <c r="U9" i="48" s="1"/>
  <c r="U8" i="48" s="1"/>
  <c r="U7" i="48" s="1"/>
  <c r="U6" i="48" s="1"/>
  <c r="U5" i="48" s="1"/>
  <c r="X5" i="48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U79" i="54" s="1"/>
  <c r="U78" i="54" s="1"/>
  <c r="U77" i="54" s="1"/>
  <c r="U76" i="54" s="1"/>
  <c r="U75" i="54" s="1"/>
  <c r="U74" i="54" s="1"/>
  <c r="U73" i="54" s="1"/>
  <c r="U72" i="54" s="1"/>
  <c r="U71" i="54" s="1"/>
  <c r="U70" i="54" s="1"/>
  <c r="U69" i="54" s="1"/>
  <c r="U68" i="54" s="1"/>
  <c r="U67" i="54" s="1"/>
  <c r="U66" i="54" s="1"/>
  <c r="U65" i="54" s="1"/>
  <c r="U64" i="54" s="1"/>
  <c r="U63" i="54" s="1"/>
  <c r="U62" i="54" s="1"/>
  <c r="U61" i="54" s="1"/>
  <c r="U60" i="54" s="1"/>
  <c r="U59" i="54" s="1"/>
  <c r="U58" i="54" s="1"/>
  <c r="U57" i="54" s="1"/>
  <c r="U56" i="54" s="1"/>
  <c r="U55" i="54" s="1"/>
  <c r="U54" i="54" s="1"/>
  <c r="U53" i="54" s="1"/>
  <c r="U52" i="54" s="1"/>
  <c r="U51" i="54" s="1"/>
  <c r="U50" i="54" s="1"/>
  <c r="U49" i="54" s="1"/>
  <c r="U48" i="54" s="1"/>
  <c r="U47" i="54" s="1"/>
  <c r="U46" i="54" s="1"/>
  <c r="U45" i="54" s="1"/>
  <c r="U44" i="54" s="1"/>
  <c r="U43" i="54" s="1"/>
  <c r="U42" i="54" s="1"/>
  <c r="U41" i="54" s="1"/>
  <c r="U40" i="54" s="1"/>
  <c r="U39" i="54" s="1"/>
  <c r="U38" i="54" s="1"/>
  <c r="U37" i="54" s="1"/>
  <c r="U36" i="54" s="1"/>
  <c r="U35" i="54" s="1"/>
  <c r="U34" i="54" s="1"/>
  <c r="U33" i="54" s="1"/>
  <c r="U32" i="54" s="1"/>
  <c r="U31" i="54" s="1"/>
  <c r="U30" i="54" s="1"/>
  <c r="U29" i="54" s="1"/>
  <c r="U28" i="54" s="1"/>
  <c r="U27" i="54" s="1"/>
  <c r="U26" i="54" s="1"/>
  <c r="U25" i="54" s="1"/>
  <c r="U24" i="54" s="1"/>
  <c r="U23" i="54" s="1"/>
  <c r="U22" i="54" s="1"/>
  <c r="U21" i="54" s="1"/>
  <c r="U20" i="54" s="1"/>
  <c r="U19" i="54" s="1"/>
  <c r="U18" i="54" s="1"/>
  <c r="U17" i="54" s="1"/>
  <c r="U16" i="54" s="1"/>
  <c r="U15" i="54" s="1"/>
  <c r="U14" i="54" s="1"/>
  <c r="U13" i="54" s="1"/>
  <c r="U12" i="54" s="1"/>
  <c r="U11" i="54" s="1"/>
  <c r="U10" i="54" s="1"/>
  <c r="U9" i="54" s="1"/>
  <c r="U8" i="54" s="1"/>
  <c r="U7" i="54" s="1"/>
  <c r="U6" i="54" s="1"/>
  <c r="U5" i="54" s="1"/>
  <c r="X5" i="54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U89" i="55" s="1"/>
  <c r="U88" i="55" s="1"/>
  <c r="U87" i="55" s="1"/>
  <c r="U86" i="55" s="1"/>
  <c r="U85" i="55" s="1"/>
  <c r="U84" i="55" s="1"/>
  <c r="U83" i="55" s="1"/>
  <c r="U82" i="55" s="1"/>
  <c r="U81" i="55" s="1"/>
  <c r="U80" i="55" s="1"/>
  <c r="U79" i="55" s="1"/>
  <c r="U78" i="55" s="1"/>
  <c r="U77" i="55" s="1"/>
  <c r="U76" i="55" s="1"/>
  <c r="U75" i="55" s="1"/>
  <c r="U74" i="55" s="1"/>
  <c r="U73" i="55" s="1"/>
  <c r="U72" i="55" s="1"/>
  <c r="U71" i="55" s="1"/>
  <c r="U70" i="55" s="1"/>
  <c r="U69" i="55" s="1"/>
  <c r="U68" i="55" s="1"/>
  <c r="U67" i="55" s="1"/>
  <c r="U66" i="55" s="1"/>
  <c r="U65" i="55" s="1"/>
  <c r="U64" i="55" s="1"/>
  <c r="U63" i="55" s="1"/>
  <c r="U62" i="55" s="1"/>
  <c r="U61" i="55" s="1"/>
  <c r="U60" i="55" s="1"/>
  <c r="U59" i="55" s="1"/>
  <c r="U58" i="55" s="1"/>
  <c r="U57" i="55" s="1"/>
  <c r="U56" i="55" s="1"/>
  <c r="U55" i="55" s="1"/>
  <c r="U54" i="55" s="1"/>
  <c r="U53" i="55" s="1"/>
  <c r="U52" i="55" s="1"/>
  <c r="U51" i="55" s="1"/>
  <c r="U50" i="55" s="1"/>
  <c r="U49" i="55" s="1"/>
  <c r="U48" i="55" s="1"/>
  <c r="U47" i="55" s="1"/>
  <c r="U46" i="55" s="1"/>
  <c r="U45" i="55" s="1"/>
  <c r="U44" i="55" s="1"/>
  <c r="U43" i="55" s="1"/>
  <c r="U42" i="55" s="1"/>
  <c r="U41" i="55" s="1"/>
  <c r="U40" i="55" s="1"/>
  <c r="U39" i="55" s="1"/>
  <c r="U38" i="55" s="1"/>
  <c r="U37" i="55" s="1"/>
  <c r="U36" i="55" s="1"/>
  <c r="U35" i="55" s="1"/>
  <c r="U34" i="55" s="1"/>
  <c r="U33" i="55" s="1"/>
  <c r="U32" i="55" s="1"/>
  <c r="U31" i="55" s="1"/>
  <c r="U30" i="55" s="1"/>
  <c r="U29" i="55" s="1"/>
  <c r="U28" i="55" s="1"/>
  <c r="U27" i="55" s="1"/>
  <c r="U26" i="55" s="1"/>
  <c r="U25" i="55" s="1"/>
  <c r="U24" i="55" s="1"/>
  <c r="U23" i="55" s="1"/>
  <c r="U22" i="55" s="1"/>
  <c r="U21" i="55" s="1"/>
  <c r="U20" i="55" s="1"/>
  <c r="U19" i="55" s="1"/>
  <c r="U18" i="55" s="1"/>
  <c r="U17" i="55" s="1"/>
  <c r="U16" i="55" s="1"/>
  <c r="U15" i="55" s="1"/>
  <c r="U14" i="55" s="1"/>
  <c r="U13" i="55" s="1"/>
  <c r="U12" i="55" s="1"/>
  <c r="U11" i="55" s="1"/>
  <c r="U10" i="55" s="1"/>
  <c r="U9" i="55" s="1"/>
  <c r="U8" i="55" s="1"/>
  <c r="U7" i="55" s="1"/>
  <c r="U6" i="55" s="1"/>
  <c r="U5" i="55" s="1"/>
  <c r="X5" i="55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U98" i="50" s="1"/>
  <c r="U97" i="50" s="1"/>
  <c r="U96" i="50" s="1"/>
  <c r="U95" i="50" s="1"/>
  <c r="U94" i="50" s="1"/>
  <c r="U93" i="50" s="1"/>
  <c r="U92" i="50" s="1"/>
  <c r="U91" i="50" s="1"/>
  <c r="U90" i="50" s="1"/>
  <c r="U89" i="50" s="1"/>
  <c r="U88" i="50" s="1"/>
  <c r="U87" i="50" s="1"/>
  <c r="U86" i="50" s="1"/>
  <c r="U85" i="50" s="1"/>
  <c r="U84" i="50" s="1"/>
  <c r="U83" i="50" s="1"/>
  <c r="U82" i="50" s="1"/>
  <c r="U81" i="50" s="1"/>
  <c r="U80" i="50" s="1"/>
  <c r="U79" i="50" s="1"/>
  <c r="U78" i="50" s="1"/>
  <c r="U77" i="50" s="1"/>
  <c r="U76" i="50" s="1"/>
  <c r="U75" i="50" s="1"/>
  <c r="U74" i="50" s="1"/>
  <c r="U73" i="50" s="1"/>
  <c r="U72" i="50" s="1"/>
  <c r="U71" i="50" s="1"/>
  <c r="U70" i="50" s="1"/>
  <c r="U69" i="50" s="1"/>
  <c r="U68" i="50" s="1"/>
  <c r="U67" i="50" s="1"/>
  <c r="U66" i="50" s="1"/>
  <c r="U65" i="50" s="1"/>
  <c r="U64" i="50" s="1"/>
  <c r="U63" i="50" s="1"/>
  <c r="U62" i="50" s="1"/>
  <c r="U61" i="50" s="1"/>
  <c r="U60" i="50" s="1"/>
  <c r="U59" i="50" s="1"/>
  <c r="U58" i="50" s="1"/>
  <c r="U57" i="50" s="1"/>
  <c r="U56" i="50" s="1"/>
  <c r="U55" i="50" s="1"/>
  <c r="U54" i="50" s="1"/>
  <c r="U53" i="50" s="1"/>
  <c r="U52" i="50" s="1"/>
  <c r="U51" i="50" s="1"/>
  <c r="U50" i="50" s="1"/>
  <c r="U49" i="50" s="1"/>
  <c r="U48" i="50" s="1"/>
  <c r="U47" i="50" s="1"/>
  <c r="U46" i="50" s="1"/>
  <c r="U45" i="50" s="1"/>
  <c r="U44" i="50" s="1"/>
  <c r="U43" i="50" s="1"/>
  <c r="U42" i="50" s="1"/>
  <c r="U41" i="50" s="1"/>
  <c r="U40" i="50" s="1"/>
  <c r="U39" i="50" s="1"/>
  <c r="U38" i="50" s="1"/>
  <c r="U37" i="50" s="1"/>
  <c r="U36" i="50" s="1"/>
  <c r="U35" i="50" s="1"/>
  <c r="U34" i="50" s="1"/>
  <c r="U33" i="50" s="1"/>
  <c r="U32" i="50" s="1"/>
  <c r="U31" i="50" s="1"/>
  <c r="U30" i="50" s="1"/>
  <c r="U29" i="50" s="1"/>
  <c r="U28" i="50" s="1"/>
  <c r="U27" i="50" s="1"/>
  <c r="U26" i="50" s="1"/>
  <c r="U25" i="50" s="1"/>
  <c r="U24" i="50" s="1"/>
  <c r="U23" i="50" s="1"/>
  <c r="U22" i="50" s="1"/>
  <c r="U21" i="50" s="1"/>
  <c r="U20" i="50" s="1"/>
  <c r="U19" i="50" s="1"/>
  <c r="U18" i="50" s="1"/>
  <c r="U17" i="50" s="1"/>
  <c r="U16" i="50" s="1"/>
  <c r="U15" i="50" s="1"/>
  <c r="U14" i="50" s="1"/>
  <c r="U13" i="50" s="1"/>
  <c r="U12" i="50" s="1"/>
  <c r="U11" i="50" s="1"/>
  <c r="U10" i="50" s="1"/>
  <c r="U9" i="50" s="1"/>
  <c r="U8" i="50" s="1"/>
  <c r="U7" i="50" s="1"/>
  <c r="U6" i="50" s="1"/>
  <c r="U5" i="50" s="1"/>
  <c r="X5" i="50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U69" i="46" s="1"/>
  <c r="U68" i="46" s="1"/>
  <c r="U67" i="46" s="1"/>
  <c r="U66" i="46" s="1"/>
  <c r="U65" i="46" s="1"/>
  <c r="U64" i="46" s="1"/>
  <c r="U63" i="46" s="1"/>
  <c r="U62" i="46" s="1"/>
  <c r="U61" i="46" s="1"/>
  <c r="U60" i="46" s="1"/>
  <c r="U59" i="46" s="1"/>
  <c r="U58" i="46" s="1"/>
  <c r="U57" i="46" s="1"/>
  <c r="U56" i="46" s="1"/>
  <c r="U55" i="46" s="1"/>
  <c r="U54" i="46" s="1"/>
  <c r="U53" i="46" s="1"/>
  <c r="U52" i="46" s="1"/>
  <c r="U51" i="46" s="1"/>
  <c r="U50" i="46" s="1"/>
  <c r="U49" i="46" s="1"/>
  <c r="U48" i="46" s="1"/>
  <c r="U47" i="46" s="1"/>
  <c r="U46" i="46" s="1"/>
  <c r="U45" i="46" s="1"/>
  <c r="U44" i="46" s="1"/>
  <c r="U43" i="46" s="1"/>
  <c r="U42" i="46" s="1"/>
  <c r="U41" i="46" s="1"/>
  <c r="U40" i="46" s="1"/>
  <c r="U39" i="46" s="1"/>
  <c r="U38" i="46" s="1"/>
  <c r="U37" i="46" s="1"/>
  <c r="U36" i="46" s="1"/>
  <c r="U35" i="46" s="1"/>
  <c r="U34" i="46" s="1"/>
  <c r="U33" i="46" s="1"/>
  <c r="U32" i="46" s="1"/>
  <c r="U31" i="46" s="1"/>
  <c r="U30" i="46" s="1"/>
  <c r="U29" i="46" s="1"/>
  <c r="U28" i="46" s="1"/>
  <c r="U27" i="46" s="1"/>
  <c r="U26" i="46" s="1"/>
  <c r="U25" i="46" s="1"/>
  <c r="U24" i="46" s="1"/>
  <c r="U23" i="46" s="1"/>
  <c r="U22" i="46" s="1"/>
  <c r="U21" i="46" s="1"/>
  <c r="U20" i="46" s="1"/>
  <c r="U19" i="46" s="1"/>
  <c r="U18" i="46" s="1"/>
  <c r="U17" i="46" s="1"/>
  <c r="U16" i="46" s="1"/>
  <c r="U15" i="46" s="1"/>
  <c r="U14" i="46" s="1"/>
  <c r="U13" i="46" s="1"/>
  <c r="U12" i="46" s="1"/>
  <c r="U11" i="46" s="1"/>
  <c r="U10" i="46" s="1"/>
  <c r="U9" i="46" s="1"/>
  <c r="U8" i="46" s="1"/>
  <c r="U7" i="46" s="1"/>
  <c r="U6" i="46" s="1"/>
  <c r="U5" i="46" s="1"/>
  <c r="X5" i="46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U79" i="44" s="1"/>
  <c r="U78" i="44" s="1"/>
  <c r="U77" i="44" s="1"/>
  <c r="U76" i="44" s="1"/>
  <c r="U75" i="44" s="1"/>
  <c r="U74" i="44" s="1"/>
  <c r="U73" i="44" s="1"/>
  <c r="U72" i="44" s="1"/>
  <c r="U71" i="44" s="1"/>
  <c r="U70" i="44" s="1"/>
  <c r="U69" i="44" s="1"/>
  <c r="U68" i="44" s="1"/>
  <c r="U67" i="44" s="1"/>
  <c r="U66" i="44" s="1"/>
  <c r="U65" i="44" s="1"/>
  <c r="U64" i="44" s="1"/>
  <c r="U63" i="44" s="1"/>
  <c r="U62" i="44" s="1"/>
  <c r="U61" i="44" s="1"/>
  <c r="U60" i="44" s="1"/>
  <c r="U59" i="44" s="1"/>
  <c r="U58" i="44" s="1"/>
  <c r="U57" i="44" s="1"/>
  <c r="U56" i="44" s="1"/>
  <c r="U55" i="44" s="1"/>
  <c r="U54" i="44" s="1"/>
  <c r="U53" i="44" s="1"/>
  <c r="U52" i="44" s="1"/>
  <c r="U51" i="44" s="1"/>
  <c r="U50" i="44" s="1"/>
  <c r="U49" i="44" s="1"/>
  <c r="U48" i="44" s="1"/>
  <c r="U47" i="44" s="1"/>
  <c r="U46" i="44" s="1"/>
  <c r="U45" i="44" s="1"/>
  <c r="U44" i="44" s="1"/>
  <c r="U43" i="44" s="1"/>
  <c r="U42" i="44" s="1"/>
  <c r="U41" i="44" s="1"/>
  <c r="U40" i="44" s="1"/>
  <c r="U39" i="44" s="1"/>
  <c r="U38" i="44" s="1"/>
  <c r="U37" i="44" s="1"/>
  <c r="U36" i="44" s="1"/>
  <c r="U35" i="44" s="1"/>
  <c r="U34" i="44" s="1"/>
  <c r="U33" i="44" s="1"/>
  <c r="U32" i="44" s="1"/>
  <c r="U31" i="44" s="1"/>
  <c r="U30" i="44" s="1"/>
  <c r="U29" i="44" s="1"/>
  <c r="U28" i="44" s="1"/>
  <c r="U27" i="44" s="1"/>
  <c r="U26" i="44" s="1"/>
  <c r="U25" i="44" s="1"/>
  <c r="U24" i="44" s="1"/>
  <c r="U23" i="44" s="1"/>
  <c r="U22" i="44" s="1"/>
  <c r="U21" i="44" s="1"/>
  <c r="U20" i="44" s="1"/>
  <c r="U19" i="44" s="1"/>
  <c r="U18" i="44" s="1"/>
  <c r="U17" i="44" s="1"/>
  <c r="U16" i="44" s="1"/>
  <c r="U15" i="44" s="1"/>
  <c r="U14" i="44" s="1"/>
  <c r="U13" i="44" s="1"/>
  <c r="U12" i="44" s="1"/>
  <c r="U11" i="44" s="1"/>
  <c r="U10" i="44" s="1"/>
  <c r="U9" i="44" s="1"/>
  <c r="U8" i="44" s="1"/>
  <c r="U7" i="44" s="1"/>
  <c r="U6" i="44" s="1"/>
  <c r="U5" i="44" s="1"/>
  <c r="X5" i="44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U89" i="41" s="1"/>
  <c r="U88" i="41" s="1"/>
  <c r="U87" i="41" s="1"/>
  <c r="U86" i="41" s="1"/>
  <c r="U85" i="41" s="1"/>
  <c r="U84" i="41" s="1"/>
  <c r="U83" i="41" s="1"/>
  <c r="U82" i="41" s="1"/>
  <c r="U81" i="41" s="1"/>
  <c r="U80" i="41" s="1"/>
  <c r="U79" i="41" s="1"/>
  <c r="U78" i="41" s="1"/>
  <c r="U77" i="41" s="1"/>
  <c r="U76" i="41" s="1"/>
  <c r="U75" i="41" s="1"/>
  <c r="U74" i="41" s="1"/>
  <c r="U73" i="41" s="1"/>
  <c r="U72" i="41" s="1"/>
  <c r="U71" i="41" s="1"/>
  <c r="U70" i="41" s="1"/>
  <c r="U69" i="41" s="1"/>
  <c r="U68" i="41" s="1"/>
  <c r="U67" i="41" s="1"/>
  <c r="U66" i="41" s="1"/>
  <c r="U65" i="41" s="1"/>
  <c r="U64" i="41" s="1"/>
  <c r="U63" i="41" s="1"/>
  <c r="U62" i="41" s="1"/>
  <c r="U61" i="41" s="1"/>
  <c r="U60" i="41" s="1"/>
  <c r="U59" i="41" s="1"/>
  <c r="U58" i="41" s="1"/>
  <c r="U57" i="41" s="1"/>
  <c r="U56" i="41" s="1"/>
  <c r="U55" i="41" s="1"/>
  <c r="U54" i="41" s="1"/>
  <c r="U53" i="41" s="1"/>
  <c r="U52" i="41" s="1"/>
  <c r="U51" i="41" s="1"/>
  <c r="U50" i="41" s="1"/>
  <c r="U49" i="41" s="1"/>
  <c r="U48" i="41" s="1"/>
  <c r="U47" i="41" s="1"/>
  <c r="U46" i="41" s="1"/>
  <c r="U45" i="41" s="1"/>
  <c r="U44" i="41" s="1"/>
  <c r="U43" i="41" s="1"/>
  <c r="U42" i="41" s="1"/>
  <c r="U41" i="41" s="1"/>
  <c r="U40" i="41" s="1"/>
  <c r="U39" i="41" s="1"/>
  <c r="U38" i="41" s="1"/>
  <c r="U37" i="41" s="1"/>
  <c r="U36" i="41" s="1"/>
  <c r="U35" i="41" s="1"/>
  <c r="U34" i="41" s="1"/>
  <c r="U33" i="41" s="1"/>
  <c r="U32" i="41" s="1"/>
  <c r="U31" i="41" s="1"/>
  <c r="U30" i="41" s="1"/>
  <c r="U29" i="41" s="1"/>
  <c r="U28" i="41" s="1"/>
  <c r="U27" i="41" s="1"/>
  <c r="U26" i="41" s="1"/>
  <c r="U25" i="41" s="1"/>
  <c r="U24" i="41" s="1"/>
  <c r="U23" i="41" s="1"/>
  <c r="U22" i="41" s="1"/>
  <c r="U21" i="41" s="1"/>
  <c r="U20" i="41" s="1"/>
  <c r="U19" i="41" s="1"/>
  <c r="U18" i="41" s="1"/>
  <c r="U17" i="41" s="1"/>
  <c r="U16" i="41" s="1"/>
  <c r="U15" i="41" s="1"/>
  <c r="U14" i="41" s="1"/>
  <c r="U13" i="41" s="1"/>
  <c r="U12" i="41" s="1"/>
  <c r="U11" i="41" s="1"/>
  <c r="U10" i="41" s="1"/>
  <c r="U9" i="41" s="1"/>
  <c r="U8" i="41" s="1"/>
  <c r="U7" i="41" s="1"/>
  <c r="U6" i="41" s="1"/>
  <c r="U5" i="41" s="1"/>
  <c r="X5" i="41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U98" i="35" s="1"/>
  <c r="U97" i="35" s="1"/>
  <c r="U96" i="35" s="1"/>
  <c r="U95" i="35" s="1"/>
  <c r="U94" i="35" s="1"/>
  <c r="U93" i="35" s="1"/>
  <c r="U92" i="35" s="1"/>
  <c r="U91" i="35" s="1"/>
  <c r="U90" i="35" s="1"/>
  <c r="U89" i="35" s="1"/>
  <c r="U88" i="35" s="1"/>
  <c r="U87" i="35" s="1"/>
  <c r="U86" i="35" s="1"/>
  <c r="U85" i="35" s="1"/>
  <c r="U84" i="35" s="1"/>
  <c r="U83" i="35" s="1"/>
  <c r="U82" i="35" s="1"/>
  <c r="U81" i="35" s="1"/>
  <c r="U80" i="35" s="1"/>
  <c r="U79" i="35" s="1"/>
  <c r="U78" i="35" s="1"/>
  <c r="U77" i="35" s="1"/>
  <c r="U76" i="35" s="1"/>
  <c r="U75" i="35" s="1"/>
  <c r="U74" i="35" s="1"/>
  <c r="U73" i="35" s="1"/>
  <c r="U72" i="35" s="1"/>
  <c r="U71" i="35" s="1"/>
  <c r="U70" i="35" s="1"/>
  <c r="U69" i="35" s="1"/>
  <c r="U68" i="35" s="1"/>
  <c r="U67" i="35" s="1"/>
  <c r="U66" i="35" s="1"/>
  <c r="U65" i="35" s="1"/>
  <c r="U64" i="35" s="1"/>
  <c r="U63" i="35" s="1"/>
  <c r="U62" i="35" s="1"/>
  <c r="U61" i="35" s="1"/>
  <c r="U60" i="35" s="1"/>
  <c r="U59" i="35" s="1"/>
  <c r="U58" i="35" s="1"/>
  <c r="U57" i="35" s="1"/>
  <c r="U56" i="35" s="1"/>
  <c r="U55" i="35" s="1"/>
  <c r="U54" i="35" s="1"/>
  <c r="U53" i="35" s="1"/>
  <c r="U52" i="35" s="1"/>
  <c r="U51" i="35" s="1"/>
  <c r="U50" i="35" s="1"/>
  <c r="U49" i="35" s="1"/>
  <c r="U48" i="35" s="1"/>
  <c r="U47" i="35" s="1"/>
  <c r="U46" i="35" s="1"/>
  <c r="U45" i="35" s="1"/>
  <c r="U44" i="35" s="1"/>
  <c r="U43" i="35" s="1"/>
  <c r="U42" i="35" s="1"/>
  <c r="U41" i="35" s="1"/>
  <c r="U40" i="35" s="1"/>
  <c r="U39" i="35" s="1"/>
  <c r="U38" i="35" s="1"/>
  <c r="U37" i="35" s="1"/>
  <c r="U36" i="35" s="1"/>
  <c r="U35" i="35" s="1"/>
  <c r="U34" i="35" s="1"/>
  <c r="U33" i="35" s="1"/>
  <c r="U32" i="35" s="1"/>
  <c r="U31" i="35" s="1"/>
  <c r="U30" i="35" s="1"/>
  <c r="U29" i="35" s="1"/>
  <c r="U28" i="35" s="1"/>
  <c r="U27" i="35" s="1"/>
  <c r="U26" i="35" s="1"/>
  <c r="U25" i="35" s="1"/>
  <c r="U24" i="35" s="1"/>
  <c r="U23" i="35" s="1"/>
  <c r="U22" i="35" s="1"/>
  <c r="U21" i="35" s="1"/>
  <c r="U20" i="35" s="1"/>
  <c r="U19" i="35" s="1"/>
  <c r="U18" i="35" s="1"/>
  <c r="U17" i="35" s="1"/>
  <c r="U16" i="35" s="1"/>
  <c r="U15" i="35" s="1"/>
  <c r="U14" i="35" s="1"/>
  <c r="U13" i="35" s="1"/>
  <c r="U12" i="35" s="1"/>
  <c r="U11" i="35" s="1"/>
  <c r="U10" i="35" s="1"/>
  <c r="U9" i="35" s="1"/>
  <c r="U8" i="35" s="1"/>
  <c r="U7" i="35" s="1"/>
  <c r="U6" i="35" s="1"/>
  <c r="U5" i="35" s="1"/>
  <c r="X5" i="35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U79" i="20" s="1"/>
  <c r="U78" i="20" s="1"/>
  <c r="U77" i="20" s="1"/>
  <c r="U76" i="20" s="1"/>
  <c r="U75" i="20" s="1"/>
  <c r="U74" i="20" s="1"/>
  <c r="U73" i="20" s="1"/>
  <c r="U72" i="20" s="1"/>
  <c r="U71" i="20" s="1"/>
  <c r="U70" i="20" s="1"/>
  <c r="U69" i="20" s="1"/>
  <c r="U68" i="20" s="1"/>
  <c r="U67" i="20" s="1"/>
  <c r="U66" i="20" s="1"/>
  <c r="U65" i="20" s="1"/>
  <c r="U64" i="20" s="1"/>
  <c r="U63" i="20" s="1"/>
  <c r="U62" i="20" s="1"/>
  <c r="U61" i="20" s="1"/>
  <c r="U60" i="20" s="1"/>
  <c r="U59" i="20" s="1"/>
  <c r="U58" i="20" s="1"/>
  <c r="U57" i="20" s="1"/>
  <c r="U56" i="20" s="1"/>
  <c r="U55" i="20" s="1"/>
  <c r="U54" i="20" s="1"/>
  <c r="U53" i="20" s="1"/>
  <c r="U52" i="20" s="1"/>
  <c r="U51" i="20" s="1"/>
  <c r="U50" i="20" s="1"/>
  <c r="U49" i="20" s="1"/>
  <c r="U48" i="20" s="1"/>
  <c r="U47" i="20" s="1"/>
  <c r="U46" i="20" s="1"/>
  <c r="U45" i="20" s="1"/>
  <c r="U44" i="20" s="1"/>
  <c r="U43" i="20" s="1"/>
  <c r="U42" i="20" s="1"/>
  <c r="U41" i="20" s="1"/>
  <c r="U40" i="20" s="1"/>
  <c r="U39" i="20" s="1"/>
  <c r="U38" i="20" s="1"/>
  <c r="U37" i="20" s="1"/>
  <c r="U36" i="20" s="1"/>
  <c r="U35" i="20" s="1"/>
  <c r="U34" i="20" s="1"/>
  <c r="U33" i="20" s="1"/>
  <c r="U32" i="20" s="1"/>
  <c r="U31" i="20" s="1"/>
  <c r="U30" i="20" s="1"/>
  <c r="U29" i="20" s="1"/>
  <c r="U28" i="20" s="1"/>
  <c r="U27" i="20" s="1"/>
  <c r="U26" i="20" s="1"/>
  <c r="U25" i="20" s="1"/>
  <c r="U24" i="20" s="1"/>
  <c r="U23" i="20" s="1"/>
  <c r="U22" i="20" s="1"/>
  <c r="U21" i="20" s="1"/>
  <c r="U20" i="20" s="1"/>
  <c r="U19" i="20" s="1"/>
  <c r="U18" i="20" s="1"/>
  <c r="U17" i="20" s="1"/>
  <c r="U16" i="20" s="1"/>
  <c r="U15" i="20" s="1"/>
  <c r="U14" i="20" s="1"/>
  <c r="U13" i="20" s="1"/>
  <c r="U12" i="20" s="1"/>
  <c r="U11" i="20" s="1"/>
  <c r="U10" i="20" s="1"/>
  <c r="U9" i="20" s="1"/>
  <c r="U8" i="20" s="1"/>
  <c r="U7" i="20" s="1"/>
  <c r="U6" i="20" s="1"/>
  <c r="U5" i="20" s="1"/>
  <c r="X5" i="20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U89" i="16" s="1"/>
  <c r="U88" i="16" s="1"/>
  <c r="U87" i="16" s="1"/>
  <c r="U86" i="16" s="1"/>
  <c r="U85" i="16" s="1"/>
  <c r="U84" i="16" s="1"/>
  <c r="U83" i="16" s="1"/>
  <c r="U82" i="16" s="1"/>
  <c r="U81" i="16" s="1"/>
  <c r="U80" i="16" s="1"/>
  <c r="U79" i="16" s="1"/>
  <c r="U78" i="16" s="1"/>
  <c r="U77" i="16" s="1"/>
  <c r="U76" i="16" s="1"/>
  <c r="U75" i="16" s="1"/>
  <c r="U74" i="16" s="1"/>
  <c r="U73" i="16" s="1"/>
  <c r="U72" i="16" s="1"/>
  <c r="U71" i="16" s="1"/>
  <c r="U70" i="16" s="1"/>
  <c r="U69" i="16" s="1"/>
  <c r="U68" i="16" s="1"/>
  <c r="U67" i="16" s="1"/>
  <c r="U66" i="16" s="1"/>
  <c r="U65" i="16" s="1"/>
  <c r="U64" i="16" s="1"/>
  <c r="U63" i="16" s="1"/>
  <c r="U62" i="16" s="1"/>
  <c r="U61" i="16" s="1"/>
  <c r="U60" i="16" s="1"/>
  <c r="U59" i="16" s="1"/>
  <c r="U58" i="16" s="1"/>
  <c r="U57" i="16" s="1"/>
  <c r="U56" i="16" s="1"/>
  <c r="U55" i="16" s="1"/>
  <c r="U54" i="16" s="1"/>
  <c r="U53" i="16" s="1"/>
  <c r="U52" i="16" s="1"/>
  <c r="U51" i="16" s="1"/>
  <c r="U50" i="16" s="1"/>
  <c r="U49" i="16" s="1"/>
  <c r="U48" i="16" s="1"/>
  <c r="U47" i="16" s="1"/>
  <c r="U46" i="16" s="1"/>
  <c r="U45" i="16" s="1"/>
  <c r="U44" i="16" s="1"/>
  <c r="U43" i="16" s="1"/>
  <c r="U42" i="16" s="1"/>
  <c r="U41" i="16" s="1"/>
  <c r="U40" i="16" s="1"/>
  <c r="U39" i="16" s="1"/>
  <c r="U38" i="16" s="1"/>
  <c r="U37" i="16" s="1"/>
  <c r="U36" i="16" s="1"/>
  <c r="U35" i="16" s="1"/>
  <c r="U34" i="16" s="1"/>
  <c r="U33" i="16" s="1"/>
  <c r="U32" i="16" s="1"/>
  <c r="U31" i="16" s="1"/>
  <c r="U30" i="16" s="1"/>
  <c r="U29" i="16" s="1"/>
  <c r="U28" i="16" s="1"/>
  <c r="U27" i="16" s="1"/>
  <c r="U26" i="16" s="1"/>
  <c r="U25" i="16" s="1"/>
  <c r="U24" i="16" s="1"/>
  <c r="U23" i="16" s="1"/>
  <c r="U22" i="16" s="1"/>
  <c r="U21" i="16" s="1"/>
  <c r="U20" i="16" s="1"/>
  <c r="U19" i="16" s="1"/>
  <c r="U18" i="16" s="1"/>
  <c r="U17" i="16" s="1"/>
  <c r="U16" i="16" s="1"/>
  <c r="U15" i="16" s="1"/>
  <c r="U14" i="16" s="1"/>
  <c r="U13" i="16" s="1"/>
  <c r="U12" i="16" s="1"/>
  <c r="U11" i="16" s="1"/>
  <c r="U10" i="16" s="1"/>
  <c r="U9" i="16" s="1"/>
  <c r="U8" i="16" s="1"/>
  <c r="U7" i="16" s="1"/>
  <c r="U6" i="16" s="1"/>
  <c r="U5" i="16" s="1"/>
  <c r="X5" i="16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U98" i="18" s="1"/>
  <c r="U97" i="18" s="1"/>
  <c r="U96" i="18" s="1"/>
  <c r="U95" i="18" s="1"/>
  <c r="U94" i="18" s="1"/>
  <c r="U93" i="18" s="1"/>
  <c r="U92" i="18" s="1"/>
  <c r="U91" i="18" s="1"/>
  <c r="U90" i="18" s="1"/>
  <c r="U89" i="18" s="1"/>
  <c r="U88" i="18" s="1"/>
  <c r="U87" i="18" s="1"/>
  <c r="U86" i="18" s="1"/>
  <c r="U85" i="18" s="1"/>
  <c r="U84" i="18" s="1"/>
  <c r="U83" i="18" s="1"/>
  <c r="U82" i="18" s="1"/>
  <c r="U81" i="18" s="1"/>
  <c r="U80" i="18" s="1"/>
  <c r="U79" i="18" s="1"/>
  <c r="U78" i="18" s="1"/>
  <c r="U77" i="18" s="1"/>
  <c r="U76" i="18" s="1"/>
  <c r="U75" i="18" s="1"/>
  <c r="U74" i="18" s="1"/>
  <c r="U73" i="18" s="1"/>
  <c r="U72" i="18" s="1"/>
  <c r="U71" i="18" s="1"/>
  <c r="U70" i="18" s="1"/>
  <c r="U69" i="18" s="1"/>
  <c r="U68" i="18" s="1"/>
  <c r="U67" i="18" s="1"/>
  <c r="U66" i="18" s="1"/>
  <c r="U65" i="18" s="1"/>
  <c r="U64" i="18" s="1"/>
  <c r="U63" i="18" s="1"/>
  <c r="U62" i="18" s="1"/>
  <c r="U61" i="18" s="1"/>
  <c r="U60" i="18" s="1"/>
  <c r="U59" i="18" s="1"/>
  <c r="U58" i="18" s="1"/>
  <c r="U57" i="18" s="1"/>
  <c r="U56" i="18" s="1"/>
  <c r="U55" i="18" s="1"/>
  <c r="U54" i="18" s="1"/>
  <c r="U53" i="18" s="1"/>
  <c r="U52" i="18" s="1"/>
  <c r="U51" i="18" s="1"/>
  <c r="U50" i="18" s="1"/>
  <c r="U49" i="18" s="1"/>
  <c r="U48" i="18" s="1"/>
  <c r="U47" i="18" s="1"/>
  <c r="U46" i="18" s="1"/>
  <c r="U45" i="18" s="1"/>
  <c r="U44" i="18" s="1"/>
  <c r="U43" i="18" s="1"/>
  <c r="U42" i="18" s="1"/>
  <c r="U41" i="18" s="1"/>
  <c r="U40" i="18" s="1"/>
  <c r="U39" i="18" s="1"/>
  <c r="U38" i="18" s="1"/>
  <c r="U37" i="18" s="1"/>
  <c r="U36" i="18" s="1"/>
  <c r="U35" i="18" s="1"/>
  <c r="U34" i="18" s="1"/>
  <c r="U33" i="18" s="1"/>
  <c r="U32" i="18" s="1"/>
  <c r="U31" i="18" s="1"/>
  <c r="U30" i="18" s="1"/>
  <c r="U29" i="18" s="1"/>
  <c r="U28" i="18" s="1"/>
  <c r="U27" i="18" s="1"/>
  <c r="U26" i="18" s="1"/>
  <c r="U25" i="18" s="1"/>
  <c r="U24" i="18" s="1"/>
  <c r="U23" i="18" s="1"/>
  <c r="U22" i="18" s="1"/>
  <c r="U21" i="18" s="1"/>
  <c r="U20" i="18" s="1"/>
  <c r="U19" i="18" s="1"/>
  <c r="U18" i="18" s="1"/>
  <c r="U17" i="18" s="1"/>
  <c r="U16" i="18" s="1"/>
  <c r="U15" i="18" s="1"/>
  <c r="U14" i="18" s="1"/>
  <c r="U13" i="18" s="1"/>
  <c r="U12" i="18" s="1"/>
  <c r="U11" i="18" s="1"/>
  <c r="U10" i="18" s="1"/>
  <c r="U9" i="18" s="1"/>
  <c r="U8" i="18" s="1"/>
  <c r="U7" i="18" s="1"/>
  <c r="U6" i="18" s="1"/>
  <c r="U5" i="18" s="1"/>
  <c r="X5" i="18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U69" i="15" s="1"/>
  <c r="U68" i="15" s="1"/>
  <c r="U67" i="15" s="1"/>
  <c r="U66" i="15" s="1"/>
  <c r="U65" i="15" s="1"/>
  <c r="U64" i="15" s="1"/>
  <c r="U63" i="15" s="1"/>
  <c r="U62" i="15" s="1"/>
  <c r="U61" i="15" s="1"/>
  <c r="U60" i="15" s="1"/>
  <c r="U59" i="15" s="1"/>
  <c r="U58" i="15" s="1"/>
  <c r="U57" i="15" s="1"/>
  <c r="U56" i="15" s="1"/>
  <c r="U55" i="15" s="1"/>
  <c r="U54" i="15" s="1"/>
  <c r="U53" i="15" s="1"/>
  <c r="U52" i="15" s="1"/>
  <c r="U51" i="15" s="1"/>
  <c r="U50" i="15" s="1"/>
  <c r="U49" i="15" s="1"/>
  <c r="U48" i="15" s="1"/>
  <c r="U47" i="15" s="1"/>
  <c r="U46" i="15" s="1"/>
  <c r="U45" i="15" s="1"/>
  <c r="U44" i="15" s="1"/>
  <c r="U43" i="15" s="1"/>
  <c r="U42" i="15" s="1"/>
  <c r="U41" i="15" s="1"/>
  <c r="U40" i="15" s="1"/>
  <c r="U39" i="15" s="1"/>
  <c r="U38" i="15" s="1"/>
  <c r="U37" i="15" s="1"/>
  <c r="U36" i="15" s="1"/>
  <c r="U35" i="15" s="1"/>
  <c r="U34" i="15" s="1"/>
  <c r="U33" i="15" s="1"/>
  <c r="U32" i="15" s="1"/>
  <c r="U31" i="15" s="1"/>
  <c r="U30" i="15" s="1"/>
  <c r="U29" i="15" s="1"/>
  <c r="U28" i="15" s="1"/>
  <c r="U27" i="15" s="1"/>
  <c r="U26" i="15" s="1"/>
  <c r="U25" i="15" s="1"/>
  <c r="U24" i="15" s="1"/>
  <c r="U23" i="15" s="1"/>
  <c r="U22" i="15" s="1"/>
  <c r="U21" i="15" s="1"/>
  <c r="U20" i="15" s="1"/>
  <c r="U19" i="15" s="1"/>
  <c r="U18" i="15" s="1"/>
  <c r="U17" i="15" s="1"/>
  <c r="U16" i="15" s="1"/>
  <c r="U15" i="15" s="1"/>
  <c r="U14" i="15" s="1"/>
  <c r="U13" i="15" s="1"/>
  <c r="U12" i="15" s="1"/>
  <c r="U11" i="15" s="1"/>
  <c r="U10" i="15" s="1"/>
  <c r="U9" i="15" s="1"/>
  <c r="U8" i="15" s="1"/>
  <c r="U7" i="15" s="1"/>
  <c r="U6" i="15" s="1"/>
  <c r="U5" i="15" s="1"/>
  <c r="X5" i="15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U79" i="13" s="1"/>
  <c r="U78" i="13" s="1"/>
  <c r="U77" i="13" s="1"/>
  <c r="U76" i="13" s="1"/>
  <c r="U75" i="13" s="1"/>
  <c r="U74" i="13" s="1"/>
  <c r="U73" i="13" s="1"/>
  <c r="U72" i="13" s="1"/>
  <c r="U71" i="13" s="1"/>
  <c r="U70" i="13" s="1"/>
  <c r="U69" i="13" s="1"/>
  <c r="U68" i="13" s="1"/>
  <c r="U67" i="13" s="1"/>
  <c r="U66" i="13" s="1"/>
  <c r="U65" i="13" s="1"/>
  <c r="U64" i="13" s="1"/>
  <c r="U63" i="13" s="1"/>
  <c r="U62" i="13" s="1"/>
  <c r="U61" i="13" s="1"/>
  <c r="U60" i="13" s="1"/>
  <c r="U59" i="13" s="1"/>
  <c r="U58" i="13" s="1"/>
  <c r="U57" i="13" s="1"/>
  <c r="U56" i="13" s="1"/>
  <c r="U55" i="13" s="1"/>
  <c r="U54" i="13" s="1"/>
  <c r="U53" i="13" s="1"/>
  <c r="U52" i="13" s="1"/>
  <c r="U51" i="13" s="1"/>
  <c r="U50" i="13" s="1"/>
  <c r="U49" i="13" s="1"/>
  <c r="U48" i="13" s="1"/>
  <c r="U47" i="13" s="1"/>
  <c r="U46" i="13" s="1"/>
  <c r="U45" i="13" s="1"/>
  <c r="U44" i="13" s="1"/>
  <c r="U43" i="13" s="1"/>
  <c r="U42" i="13" s="1"/>
  <c r="U41" i="13" s="1"/>
  <c r="U40" i="13" s="1"/>
  <c r="U39" i="13" s="1"/>
  <c r="U38" i="13" s="1"/>
  <c r="U37" i="13" s="1"/>
  <c r="U36" i="13" s="1"/>
  <c r="U35" i="13" s="1"/>
  <c r="U34" i="13" s="1"/>
  <c r="U33" i="13" s="1"/>
  <c r="U32" i="13" s="1"/>
  <c r="U31" i="13" s="1"/>
  <c r="U30" i="13" s="1"/>
  <c r="U29" i="13" s="1"/>
  <c r="U28" i="13" s="1"/>
  <c r="U27" i="13" s="1"/>
  <c r="U26" i="13" s="1"/>
  <c r="U25" i="13" s="1"/>
  <c r="U24" i="13" s="1"/>
  <c r="U23" i="13" s="1"/>
  <c r="U22" i="13" s="1"/>
  <c r="U21" i="13" s="1"/>
  <c r="U20" i="13" s="1"/>
  <c r="U19" i="13" s="1"/>
  <c r="U18" i="13" s="1"/>
  <c r="U17" i="13" s="1"/>
  <c r="U16" i="13" s="1"/>
  <c r="U15" i="13" s="1"/>
  <c r="U14" i="13" s="1"/>
  <c r="U13" i="13" s="1"/>
  <c r="U12" i="13" s="1"/>
  <c r="U11" i="13" s="1"/>
  <c r="U10" i="13" s="1"/>
  <c r="U9" i="13" s="1"/>
  <c r="U8" i="13" s="1"/>
  <c r="U7" i="13" s="1"/>
  <c r="U6" i="13" s="1"/>
  <c r="U5" i="13" s="1"/>
  <c r="X5" i="13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U89" i="11" s="1"/>
  <c r="U88" i="11" s="1"/>
  <c r="U87" i="11" s="1"/>
  <c r="U86" i="11" s="1"/>
  <c r="U85" i="11" s="1"/>
  <c r="U84" i="11" s="1"/>
  <c r="U83" i="11" s="1"/>
  <c r="U82" i="11" s="1"/>
  <c r="U81" i="11" s="1"/>
  <c r="U80" i="11" s="1"/>
  <c r="U79" i="11" s="1"/>
  <c r="U78" i="11" s="1"/>
  <c r="U77" i="11" s="1"/>
  <c r="U76" i="11" s="1"/>
  <c r="U75" i="11" s="1"/>
  <c r="U74" i="11" s="1"/>
  <c r="U73" i="11" s="1"/>
  <c r="U72" i="11" s="1"/>
  <c r="U71" i="11" s="1"/>
  <c r="U70" i="11" s="1"/>
  <c r="U69" i="11" s="1"/>
  <c r="U68" i="11" s="1"/>
  <c r="U67" i="11" s="1"/>
  <c r="U66" i="11" s="1"/>
  <c r="U65" i="11" s="1"/>
  <c r="U64" i="11" s="1"/>
  <c r="U63" i="11" s="1"/>
  <c r="U62" i="11" s="1"/>
  <c r="U61" i="11" s="1"/>
  <c r="U60" i="11" s="1"/>
  <c r="U59" i="11" s="1"/>
  <c r="U58" i="11" s="1"/>
  <c r="U57" i="11" s="1"/>
  <c r="U56" i="11" s="1"/>
  <c r="U55" i="11" s="1"/>
  <c r="U54" i="11" s="1"/>
  <c r="U53" i="11" s="1"/>
  <c r="U52" i="11" s="1"/>
  <c r="U51" i="11" s="1"/>
  <c r="U50" i="11" s="1"/>
  <c r="U49" i="11" s="1"/>
  <c r="U48" i="11" s="1"/>
  <c r="U47" i="11" s="1"/>
  <c r="U46" i="11" s="1"/>
  <c r="U45" i="11" s="1"/>
  <c r="U44" i="11" s="1"/>
  <c r="U43" i="11" s="1"/>
  <c r="U42" i="11" s="1"/>
  <c r="U41" i="11" s="1"/>
  <c r="U40" i="11" s="1"/>
  <c r="U39" i="11" s="1"/>
  <c r="U38" i="11" s="1"/>
  <c r="U37" i="11" s="1"/>
  <c r="U36" i="11" s="1"/>
  <c r="U35" i="11" s="1"/>
  <c r="U34" i="11" s="1"/>
  <c r="U33" i="11" s="1"/>
  <c r="U32" i="11" s="1"/>
  <c r="U31" i="11" s="1"/>
  <c r="U30" i="11" s="1"/>
  <c r="U29" i="11" s="1"/>
  <c r="U28" i="11" s="1"/>
  <c r="U27" i="11" s="1"/>
  <c r="U26" i="11" s="1"/>
  <c r="U25" i="11" s="1"/>
  <c r="U24" i="11" s="1"/>
  <c r="U23" i="11" s="1"/>
  <c r="U22" i="11" s="1"/>
  <c r="U21" i="11" s="1"/>
  <c r="U20" i="11" s="1"/>
  <c r="U19" i="11" s="1"/>
  <c r="U18" i="11" s="1"/>
  <c r="U17" i="11" s="1"/>
  <c r="U16" i="11" s="1"/>
  <c r="U15" i="11" s="1"/>
  <c r="U14" i="11" s="1"/>
  <c r="U13" i="11" s="1"/>
  <c r="U12" i="11" s="1"/>
  <c r="U11" i="11" s="1"/>
  <c r="U10" i="11" s="1"/>
  <c r="U9" i="11" s="1"/>
  <c r="U8" i="11" s="1"/>
  <c r="U7" i="11" s="1"/>
  <c r="U6" i="11" s="1"/>
  <c r="U5" i="11" s="1"/>
  <c r="X5" i="11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U98" i="10" s="1"/>
  <c r="U97" i="10" s="1"/>
  <c r="U96" i="10" s="1"/>
  <c r="U95" i="10" s="1"/>
  <c r="U94" i="10" s="1"/>
  <c r="U93" i="10" s="1"/>
  <c r="U92" i="10" s="1"/>
  <c r="U91" i="10" s="1"/>
  <c r="U90" i="10" s="1"/>
  <c r="U89" i="10" s="1"/>
  <c r="U88" i="10" s="1"/>
  <c r="U87" i="10" s="1"/>
  <c r="U86" i="10" s="1"/>
  <c r="U85" i="10" s="1"/>
  <c r="U84" i="10" s="1"/>
  <c r="U83" i="10" s="1"/>
  <c r="U82" i="10" s="1"/>
  <c r="U81" i="10" s="1"/>
  <c r="U80" i="10" s="1"/>
  <c r="U79" i="10" s="1"/>
  <c r="U78" i="10" s="1"/>
  <c r="U77" i="10" s="1"/>
  <c r="U76" i="10" s="1"/>
  <c r="U75" i="10" s="1"/>
  <c r="U74" i="10" s="1"/>
  <c r="U73" i="10" s="1"/>
  <c r="U72" i="10" s="1"/>
  <c r="U71" i="10" s="1"/>
  <c r="U70" i="10" s="1"/>
  <c r="U69" i="10" s="1"/>
  <c r="U68" i="10" s="1"/>
  <c r="U67" i="10" s="1"/>
  <c r="U66" i="10" s="1"/>
  <c r="U65" i="10" s="1"/>
  <c r="U64" i="10" s="1"/>
  <c r="U63" i="10" s="1"/>
  <c r="U62" i="10" s="1"/>
  <c r="U61" i="10" s="1"/>
  <c r="U60" i="10" s="1"/>
  <c r="U59" i="10" s="1"/>
  <c r="U58" i="10" s="1"/>
  <c r="U57" i="10" s="1"/>
  <c r="U56" i="10" s="1"/>
  <c r="U55" i="10" s="1"/>
  <c r="U54" i="10" s="1"/>
  <c r="U53" i="10" s="1"/>
  <c r="U52" i="10" s="1"/>
  <c r="U51" i="10" s="1"/>
  <c r="U50" i="10" s="1"/>
  <c r="U49" i="10" s="1"/>
  <c r="U48" i="10" s="1"/>
  <c r="U47" i="10" s="1"/>
  <c r="U46" i="10" s="1"/>
  <c r="U45" i="10" s="1"/>
  <c r="U44" i="10" s="1"/>
  <c r="U43" i="10" s="1"/>
  <c r="U42" i="10" s="1"/>
  <c r="U41" i="10" s="1"/>
  <c r="U40" i="10" s="1"/>
  <c r="U39" i="10" s="1"/>
  <c r="U38" i="10" s="1"/>
  <c r="U37" i="10" s="1"/>
  <c r="U36" i="10" s="1"/>
  <c r="U35" i="10" s="1"/>
  <c r="U34" i="10" s="1"/>
  <c r="U33" i="10" s="1"/>
  <c r="U32" i="10" s="1"/>
  <c r="U31" i="10" s="1"/>
  <c r="U30" i="10" s="1"/>
  <c r="U29" i="10" s="1"/>
  <c r="U28" i="10" s="1"/>
  <c r="U27" i="10" s="1"/>
  <c r="U26" i="10" s="1"/>
  <c r="U25" i="10" s="1"/>
  <c r="U24" i="10" s="1"/>
  <c r="U23" i="10" s="1"/>
  <c r="U22" i="10" s="1"/>
  <c r="U21" i="10" s="1"/>
  <c r="U20" i="10" s="1"/>
  <c r="U19" i="10" s="1"/>
  <c r="U18" i="10" s="1"/>
  <c r="U17" i="10" s="1"/>
  <c r="U16" i="10" s="1"/>
  <c r="U15" i="10" s="1"/>
  <c r="U14" i="10" s="1"/>
  <c r="U13" i="10" s="1"/>
  <c r="U12" i="10" s="1"/>
  <c r="U11" i="10" s="1"/>
  <c r="U10" i="10" s="1"/>
  <c r="U9" i="10" s="1"/>
  <c r="U8" i="10" s="1"/>
  <c r="U7" i="10" s="1"/>
  <c r="U6" i="10" s="1"/>
  <c r="U5" i="10" s="1"/>
  <c r="X5" i="10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U23" i="37" s="1"/>
  <c r="U22" i="37" s="1"/>
  <c r="U21" i="37" s="1"/>
  <c r="U20" i="37" s="1"/>
  <c r="U19" i="37" s="1"/>
  <c r="U18" i="37" s="1"/>
  <c r="U17" i="37" s="1"/>
  <c r="U16" i="37" s="1"/>
  <c r="U15" i="37" s="1"/>
  <c r="U14" i="37" s="1"/>
  <c r="U13" i="37" s="1"/>
  <c r="U12" i="37" s="1"/>
  <c r="U11" i="37" s="1"/>
  <c r="U10" i="37" s="1"/>
  <c r="U9" i="37" s="1"/>
  <c r="U8" i="37" s="1"/>
  <c r="U7" i="37" s="1"/>
  <c r="U6" i="37" s="1"/>
  <c r="U5" i="37" s="1"/>
  <c r="X5" i="37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U23" i="36" s="1"/>
  <c r="U22" i="36" s="1"/>
  <c r="U21" i="36" s="1"/>
  <c r="U20" i="36" s="1"/>
  <c r="U19" i="36" s="1"/>
  <c r="U18" i="36" s="1"/>
  <c r="U17" i="36" s="1"/>
  <c r="U16" i="36" s="1"/>
  <c r="U15" i="36" s="1"/>
  <c r="U14" i="36" s="1"/>
  <c r="U13" i="36" s="1"/>
  <c r="U12" i="36" s="1"/>
  <c r="U11" i="36" s="1"/>
  <c r="U10" i="36" s="1"/>
  <c r="U9" i="36" s="1"/>
  <c r="U8" i="36" s="1"/>
  <c r="U7" i="36" s="1"/>
  <c r="U6" i="36" s="1"/>
  <c r="U5" i="36" s="1"/>
  <c r="X5" i="36" s="1"/>
  <c r="U23" i="34" s="1"/>
  <c r="U22" i="34" s="1"/>
  <c r="U21" i="34" s="1"/>
  <c r="U20" i="34" s="1"/>
  <c r="U19" i="34" s="1"/>
  <c r="U18" i="34" s="1"/>
  <c r="U17" i="34" s="1"/>
  <c r="U16" i="34" s="1"/>
  <c r="U15" i="34" s="1"/>
  <c r="U14" i="34" s="1"/>
  <c r="U13" i="34" s="1"/>
  <c r="U12" i="34" s="1"/>
  <c r="U11" i="34" s="1"/>
  <c r="U10" i="34" s="1"/>
  <c r="U9" i="34" s="1"/>
  <c r="U8" i="34" s="1"/>
  <c r="U7" i="34" s="1"/>
  <c r="U6" i="34" s="1"/>
  <c r="U5" i="34" s="1"/>
  <c r="X5" i="34" s="1"/>
  <c r="U23" i="33" s="1"/>
  <c r="U22" i="33" s="1"/>
  <c r="U21" i="33" s="1"/>
  <c r="U20" i="33" s="1"/>
  <c r="U19" i="33" s="1"/>
  <c r="U18" i="33" s="1"/>
  <c r="U17" i="33" s="1"/>
  <c r="U16" i="33" s="1"/>
  <c r="U15" i="33" s="1"/>
  <c r="U14" i="33" s="1"/>
  <c r="U13" i="33" s="1"/>
  <c r="U12" i="33" s="1"/>
  <c r="U11" i="33" s="1"/>
  <c r="U10" i="33" s="1"/>
  <c r="U9" i="33" s="1"/>
  <c r="U8" i="33" s="1"/>
  <c r="U7" i="33" s="1"/>
  <c r="U6" i="33" s="1"/>
  <c r="U5" i="33" s="1"/>
  <c r="X5" i="33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U23" i="31" s="1"/>
  <c r="U22" i="31" s="1"/>
  <c r="U21" i="31" s="1"/>
  <c r="U20" i="31" s="1"/>
  <c r="U19" i="31" s="1"/>
  <c r="U18" i="31" s="1"/>
  <c r="U17" i="31" s="1"/>
  <c r="U16" i="31" s="1"/>
  <c r="U15" i="31" s="1"/>
  <c r="U14" i="31" s="1"/>
  <c r="U13" i="31" s="1"/>
  <c r="U12" i="31" s="1"/>
  <c r="U11" i="31" s="1"/>
  <c r="U10" i="31" s="1"/>
  <c r="U9" i="31" s="1"/>
  <c r="U8" i="31" s="1"/>
  <c r="U7" i="31" s="1"/>
  <c r="U6" i="31" s="1"/>
  <c r="U5" i="31" s="1"/>
  <c r="X5" i="31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U23" i="30" s="1"/>
  <c r="U22" i="30" s="1"/>
  <c r="U21" i="30" s="1"/>
  <c r="U20" i="30" s="1"/>
  <c r="U19" i="30" s="1"/>
  <c r="U18" i="30" s="1"/>
  <c r="U17" i="30" s="1"/>
  <c r="U16" i="30" s="1"/>
  <c r="U15" i="30" s="1"/>
  <c r="U14" i="30" s="1"/>
  <c r="U13" i="30" s="1"/>
  <c r="U12" i="30" s="1"/>
  <c r="U11" i="30" s="1"/>
  <c r="U10" i="30" s="1"/>
  <c r="U9" i="30" s="1"/>
  <c r="U8" i="30" s="1"/>
  <c r="U7" i="30" s="1"/>
  <c r="U6" i="30" s="1"/>
  <c r="U5" i="30" s="1"/>
  <c r="X5" i="30" s="1"/>
  <c r="U23" i="29" s="1"/>
  <c r="U22" i="29" s="1"/>
  <c r="U21" i="29" s="1"/>
  <c r="U20" i="29" s="1"/>
  <c r="U19" i="29" s="1"/>
  <c r="U18" i="29" s="1"/>
  <c r="U17" i="29" s="1"/>
  <c r="U16" i="29" s="1"/>
  <c r="U15" i="29" s="1"/>
  <c r="U14" i="29" s="1"/>
  <c r="U13" i="29" s="1"/>
  <c r="U12" i="29" s="1"/>
  <c r="U11" i="29" s="1"/>
  <c r="U10" i="29" s="1"/>
  <c r="U9" i="29" s="1"/>
  <c r="U8" i="29" s="1"/>
  <c r="U7" i="29" s="1"/>
  <c r="U6" i="29" s="1"/>
  <c r="U5" i="29" s="1"/>
  <c r="X5" i="29" s="1"/>
  <c r="U23" i="28" s="1"/>
  <c r="U22" i="28" s="1"/>
  <c r="U21" i="28" s="1"/>
  <c r="U20" i="28" s="1"/>
  <c r="U19" i="28" s="1"/>
  <c r="U18" i="28" s="1"/>
  <c r="U17" i="28" s="1"/>
  <c r="U16" i="28" s="1"/>
  <c r="U15" i="28" s="1"/>
  <c r="U14" i="28" s="1"/>
  <c r="U13" i="28" s="1"/>
  <c r="U12" i="28" s="1"/>
  <c r="U11" i="28" s="1"/>
  <c r="U10" i="28" s="1"/>
  <c r="U9" i="28" s="1"/>
  <c r="U8" i="28" s="1"/>
  <c r="U7" i="28" s="1"/>
  <c r="U6" i="28" s="1"/>
  <c r="U5" i="28" s="1"/>
  <c r="X5" i="28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U23" i="27" s="1"/>
  <c r="U22" i="27" s="1"/>
  <c r="U21" i="27" s="1"/>
  <c r="U20" i="27" s="1"/>
  <c r="U19" i="27" s="1"/>
  <c r="U18" i="27" s="1"/>
  <c r="U17" i="27" s="1"/>
  <c r="U16" i="27" s="1"/>
  <c r="U15" i="27" s="1"/>
  <c r="U14" i="27" s="1"/>
  <c r="U13" i="27" s="1"/>
  <c r="U12" i="27" s="1"/>
  <c r="U11" i="27" s="1"/>
  <c r="U10" i="27" s="1"/>
  <c r="U9" i="27" s="1"/>
  <c r="U8" i="27" s="1"/>
  <c r="U7" i="27" s="1"/>
  <c r="U6" i="27" s="1"/>
  <c r="U5" i="27" s="1"/>
  <c r="X5" i="27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U23" i="26" s="1"/>
  <c r="U22" i="26" s="1"/>
  <c r="U21" i="26" s="1"/>
  <c r="U20" i="26" s="1"/>
  <c r="U19" i="26" s="1"/>
  <c r="U18" i="26" s="1"/>
  <c r="U17" i="26" s="1"/>
  <c r="U16" i="26" s="1"/>
  <c r="U15" i="26" s="1"/>
  <c r="U14" i="26" s="1"/>
  <c r="U13" i="26" s="1"/>
  <c r="U12" i="26" s="1"/>
  <c r="U11" i="26" s="1"/>
  <c r="U10" i="26" s="1"/>
  <c r="U9" i="26" s="1"/>
  <c r="U8" i="26" s="1"/>
  <c r="U7" i="26" s="1"/>
  <c r="U6" i="26" s="1"/>
  <c r="U5" i="26" s="1"/>
  <c r="X5" i="26" s="1"/>
  <c r="U23" i="25" s="1"/>
  <c r="U22" i="25" s="1"/>
  <c r="U21" i="25" s="1"/>
  <c r="U20" i="25" s="1"/>
  <c r="U19" i="25" s="1"/>
  <c r="U18" i="25" s="1"/>
  <c r="U17" i="25" s="1"/>
  <c r="U16" i="25" s="1"/>
  <c r="U15" i="25" s="1"/>
  <c r="U14" i="25" s="1"/>
  <c r="U13" i="25" s="1"/>
  <c r="U12" i="25" s="1"/>
  <c r="U11" i="25" s="1"/>
  <c r="U10" i="25" s="1"/>
  <c r="U9" i="25" s="1"/>
  <c r="U8" i="25" s="1"/>
  <c r="U7" i="25" s="1"/>
  <c r="U6" i="25" s="1"/>
  <c r="U5" i="25" s="1"/>
  <c r="X5" i="25" s="1"/>
  <c r="U23" i="24" s="1"/>
  <c r="U22" i="24" s="1"/>
  <c r="U21" i="24" s="1"/>
  <c r="U20" i="24" s="1"/>
  <c r="U19" i="24" s="1"/>
  <c r="U18" i="24" s="1"/>
  <c r="U17" i="24" s="1"/>
  <c r="U16" i="24" s="1"/>
  <c r="U15" i="24" s="1"/>
  <c r="U14" i="24" s="1"/>
  <c r="U13" i="24" s="1"/>
  <c r="U12" i="24" s="1"/>
  <c r="U11" i="24" s="1"/>
  <c r="U10" i="24" s="1"/>
  <c r="U9" i="24" s="1"/>
  <c r="U8" i="24" s="1"/>
  <c r="U7" i="24" s="1"/>
  <c r="U6" i="24" s="1"/>
  <c r="U5" i="24" s="1"/>
  <c r="X5" i="24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U23" i="23" s="1"/>
  <c r="U22" i="23" s="1"/>
  <c r="U21" i="23" s="1"/>
  <c r="U20" i="23" s="1"/>
  <c r="U19" i="23" s="1"/>
  <c r="U18" i="23" s="1"/>
  <c r="U17" i="23" s="1"/>
  <c r="U16" i="23" s="1"/>
  <c r="U15" i="23" s="1"/>
  <c r="U14" i="23" s="1"/>
  <c r="U13" i="23" s="1"/>
  <c r="U12" i="23" s="1"/>
  <c r="U11" i="23" s="1"/>
  <c r="U10" i="23" s="1"/>
  <c r="U9" i="23" s="1"/>
  <c r="U8" i="23" s="1"/>
  <c r="U7" i="23" s="1"/>
  <c r="U6" i="23" s="1"/>
  <c r="U5" i="23" s="1"/>
  <c r="X5" i="23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U23" i="22" s="1"/>
  <c r="U22" i="22" s="1"/>
  <c r="U21" i="22" s="1"/>
  <c r="U20" i="22" s="1"/>
  <c r="U19" i="22" s="1"/>
  <c r="U18" i="22" s="1"/>
  <c r="U17" i="22" s="1"/>
  <c r="U16" i="22" s="1"/>
  <c r="U15" i="22" s="1"/>
  <c r="U14" i="22" s="1"/>
  <c r="U13" i="22" s="1"/>
  <c r="U12" i="22" s="1"/>
  <c r="U11" i="22" s="1"/>
  <c r="U10" i="22" s="1"/>
  <c r="U9" i="22" s="1"/>
  <c r="U8" i="22" s="1"/>
  <c r="U7" i="22" s="1"/>
  <c r="U6" i="22" s="1"/>
  <c r="U5" i="22" s="1"/>
  <c r="X5" i="22" s="1"/>
  <c r="U23" i="21" s="1"/>
  <c r="U22" i="21" s="1"/>
  <c r="U21" i="21" s="1"/>
  <c r="U20" i="21" s="1"/>
  <c r="U19" i="21" s="1"/>
  <c r="U18" i="21" s="1"/>
  <c r="U17" i="21" s="1"/>
  <c r="U16" i="21" s="1"/>
  <c r="U15" i="21" s="1"/>
  <c r="U14" i="21" s="1"/>
  <c r="U13" i="21" s="1"/>
  <c r="U12" i="21" s="1"/>
  <c r="U11" i="21" s="1"/>
  <c r="U10" i="21" s="1"/>
  <c r="U9" i="21" s="1"/>
  <c r="U8" i="21" s="1"/>
  <c r="U7" i="21" s="1"/>
  <c r="U6" i="21" s="1"/>
  <c r="U5" i="21" s="1"/>
  <c r="X5" i="21" s="1"/>
  <c r="U23" i="19" s="1"/>
  <c r="U22" i="19" s="1"/>
  <c r="U21" i="19" s="1"/>
  <c r="U20" i="19" s="1"/>
  <c r="U19" i="19" s="1"/>
  <c r="U18" i="19" s="1"/>
  <c r="U17" i="19" s="1"/>
  <c r="U16" i="19" s="1"/>
  <c r="U15" i="19" s="1"/>
  <c r="U14" i="19" s="1"/>
  <c r="U13" i="19" s="1"/>
  <c r="U12" i="19" s="1"/>
  <c r="U11" i="19" s="1"/>
  <c r="U10" i="19" s="1"/>
  <c r="U9" i="19" s="1"/>
  <c r="U8" i="19" s="1"/>
  <c r="U7" i="19" s="1"/>
  <c r="U6" i="19" s="1"/>
  <c r="U5" i="19" s="1"/>
  <c r="X5" i="19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U23" i="17" s="1"/>
  <c r="U22" i="17" s="1"/>
  <c r="U21" i="17" s="1"/>
  <c r="U20" i="17" s="1"/>
  <c r="U19" i="17" s="1"/>
  <c r="U18" i="17" s="1"/>
  <c r="U17" i="17" s="1"/>
  <c r="U16" i="17" s="1"/>
  <c r="U15" i="17" s="1"/>
  <c r="U14" i="17" s="1"/>
  <c r="U13" i="17" s="1"/>
  <c r="U12" i="17" s="1"/>
  <c r="U11" i="17" s="1"/>
  <c r="U10" i="17" s="1"/>
  <c r="U9" i="17" s="1"/>
  <c r="U8" i="17" s="1"/>
  <c r="U7" i="17" s="1"/>
  <c r="U6" i="17" s="1"/>
  <c r="U5" i="17" s="1"/>
  <c r="X5" i="17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U23" i="14" s="1"/>
  <c r="U22" i="14" s="1"/>
  <c r="U21" i="14" s="1"/>
  <c r="U20" i="14" s="1"/>
  <c r="U19" i="14" s="1"/>
  <c r="U18" i="14" s="1"/>
  <c r="U17" i="14" s="1"/>
  <c r="U16" i="14" s="1"/>
  <c r="U15" i="14" s="1"/>
  <c r="U14" i="14" s="1"/>
  <c r="U13" i="14" s="1"/>
  <c r="U12" i="14" s="1"/>
  <c r="U11" i="14" s="1"/>
  <c r="U10" i="14" s="1"/>
  <c r="U9" i="14" s="1"/>
  <c r="U8" i="14" s="1"/>
  <c r="U7" i="14" s="1"/>
  <c r="U6" i="14" s="1"/>
  <c r="U5" i="14" s="1"/>
  <c r="X5" i="14" s="1"/>
  <c r="U23" i="12" s="1"/>
  <c r="U22" i="12" s="1"/>
  <c r="U21" i="12" s="1"/>
  <c r="U20" i="12" s="1"/>
  <c r="U19" i="12" s="1"/>
  <c r="U18" i="12" s="1"/>
  <c r="U17" i="12" s="1"/>
  <c r="U16" i="12" s="1"/>
  <c r="U15" i="12" s="1"/>
  <c r="U14" i="12" s="1"/>
  <c r="U13" i="12" s="1"/>
  <c r="U12" i="12" s="1"/>
  <c r="U11" i="12" s="1"/>
  <c r="U10" i="12" s="1"/>
  <c r="U9" i="12" s="1"/>
  <c r="U8" i="12" s="1"/>
  <c r="U7" i="12" s="1"/>
  <c r="U6" i="12" s="1"/>
  <c r="U5" i="12" s="1"/>
  <c r="X5" i="12" s="1"/>
  <c r="U23" i="2" s="1"/>
  <c r="U22" i="2" s="1"/>
  <c r="U21" i="2" s="1"/>
  <c r="U20" i="2" s="1"/>
  <c r="U19" i="2" s="1"/>
  <c r="U18" i="2" s="1"/>
  <c r="U17" i="2" s="1"/>
  <c r="U16" i="2" s="1"/>
  <c r="U15" i="2" s="1"/>
  <c r="U14" i="2" s="1"/>
  <c r="U13" i="2" s="1"/>
  <c r="U12" i="2" s="1"/>
  <c r="U11" i="2" s="1"/>
  <c r="U10" i="2" s="1"/>
  <c r="U9" i="2" s="1"/>
  <c r="U8" i="2" s="1"/>
  <c r="U7" i="2" s="1"/>
  <c r="U6" i="2" s="1"/>
  <c r="U5" i="2" s="1"/>
  <c r="X5" i="2" s="1"/>
  <c r="U23" i="9" s="1"/>
  <c r="U22" i="9" s="1"/>
  <c r="U21" i="9" s="1"/>
  <c r="U20" i="9" s="1"/>
  <c r="U19" i="9" s="1"/>
  <c r="U18" i="9" s="1"/>
  <c r="U17" i="9" s="1"/>
  <c r="U16" i="9" s="1"/>
  <c r="U15" i="9" s="1"/>
  <c r="U14" i="9" s="1"/>
  <c r="U13" i="9" s="1"/>
  <c r="U12" i="9" s="1"/>
  <c r="U11" i="9" s="1"/>
  <c r="U10" i="9" s="1"/>
  <c r="U9" i="9" s="1"/>
  <c r="U8" i="9" s="1"/>
  <c r="U7" i="9" s="1"/>
  <c r="U6" i="9" s="1"/>
  <c r="U5" i="9" s="1"/>
  <c r="X5" i="9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U23" i="40" s="1"/>
  <c r="U22" i="40" s="1"/>
  <c r="U21" i="40" s="1"/>
  <c r="U20" i="40" s="1"/>
  <c r="U19" i="40" s="1"/>
  <c r="U18" i="40" s="1"/>
  <c r="U17" i="40" s="1"/>
  <c r="U16" i="40" s="1"/>
  <c r="U15" i="40" s="1"/>
  <c r="U14" i="40" s="1"/>
  <c r="U13" i="40" s="1"/>
  <c r="U12" i="40" s="1"/>
  <c r="U11" i="40" s="1"/>
  <c r="U10" i="40" s="1"/>
  <c r="U9" i="40" s="1"/>
  <c r="U8" i="40" s="1"/>
  <c r="U7" i="40" s="1"/>
  <c r="U6" i="40" s="1"/>
  <c r="U5" i="40" s="1"/>
  <c r="X5" i="40" s="1"/>
  <c r="U23" i="39" s="1"/>
  <c r="U22" i="39" s="1"/>
  <c r="U21" i="39" s="1"/>
  <c r="U20" i="39" s="1"/>
  <c r="U19" i="39" s="1"/>
  <c r="U18" i="39" s="1"/>
  <c r="U17" i="39" s="1"/>
  <c r="U16" i="39" s="1"/>
  <c r="U15" i="39" s="1"/>
  <c r="U14" i="39" s="1"/>
  <c r="U13" i="39" s="1"/>
  <c r="U12" i="39" s="1"/>
  <c r="U11" i="39" s="1"/>
  <c r="U10" i="39" s="1"/>
  <c r="U9" i="39" s="1"/>
  <c r="U8" i="39" s="1"/>
  <c r="U7" i="39" s="1"/>
  <c r="U6" i="39" s="1"/>
  <c r="U5" i="39" s="1"/>
  <c r="X5" i="39" s="1"/>
  <c r="U23" i="38" s="1"/>
  <c r="U22" i="38" s="1"/>
  <c r="U21" i="38" s="1"/>
  <c r="U20" i="38" s="1"/>
  <c r="U19" i="38" s="1"/>
  <c r="U18" i="38" s="1"/>
  <c r="U17" i="38" s="1"/>
  <c r="U16" i="38" s="1"/>
  <c r="U15" i="38" s="1"/>
  <c r="U14" i="38" s="1"/>
  <c r="U13" i="38" s="1"/>
  <c r="U12" i="38" s="1"/>
  <c r="U11" i="38" s="1"/>
  <c r="U10" i="38" s="1"/>
  <c r="U9" i="38" s="1"/>
  <c r="U8" i="38" s="1"/>
  <c r="U7" i="38" s="1"/>
  <c r="U6" i="38" s="1"/>
  <c r="U5" i="38" s="1"/>
  <c r="X5" i="38" s="1"/>
  <c r="K6" i="35"/>
  <c r="U69" i="32" s="1"/>
  <c r="U68" i="32" s="1"/>
  <c r="U67" i="32" s="1"/>
  <c r="U66" i="32" s="1"/>
  <c r="U65" i="32" s="1"/>
  <c r="U64" i="32" s="1"/>
  <c r="U63" i="32" s="1"/>
  <c r="U62" i="32" s="1"/>
  <c r="U61" i="32" s="1"/>
  <c r="U60" i="32" s="1"/>
  <c r="U59" i="32" s="1"/>
  <c r="U58" i="32" s="1"/>
  <c r="U57" i="32" s="1"/>
  <c r="U56" i="32" s="1"/>
  <c r="U55" i="32" s="1"/>
  <c r="U54" i="32" s="1"/>
  <c r="U53" i="32" s="1"/>
  <c r="U52" i="32" s="1"/>
  <c r="U51" i="32" s="1"/>
  <c r="U50" i="32" s="1"/>
  <c r="U49" i="32" s="1"/>
  <c r="U48" i="32" s="1"/>
  <c r="U47" i="32" s="1"/>
  <c r="U46" i="32" s="1"/>
  <c r="U45" i="32" s="1"/>
  <c r="U44" i="32" s="1"/>
  <c r="U43" i="32" s="1"/>
  <c r="U42" i="32" s="1"/>
  <c r="U41" i="32" s="1"/>
  <c r="U40" i="32" s="1"/>
  <c r="U39" i="32" s="1"/>
  <c r="U38" i="32" s="1"/>
  <c r="U37" i="32" s="1"/>
  <c r="U36" i="32" s="1"/>
  <c r="U35" i="32" s="1"/>
  <c r="U34" i="32" s="1"/>
  <c r="U33" i="32" s="1"/>
  <c r="U32" i="32" s="1"/>
  <c r="U31" i="32" s="1"/>
  <c r="U30" i="32" s="1"/>
  <c r="U29" i="32" s="1"/>
  <c r="U28" i="32" s="1"/>
  <c r="U27" i="32" s="1"/>
  <c r="U26" i="32" s="1"/>
  <c r="U25" i="32" s="1"/>
  <c r="U24" i="32" s="1"/>
  <c r="U23" i="32" s="1"/>
  <c r="U22" i="32" s="1"/>
  <c r="U21" i="32" s="1"/>
  <c r="U20" i="32" s="1"/>
  <c r="U19" i="32" s="1"/>
  <c r="U18" i="32" s="1"/>
  <c r="U17" i="32" s="1"/>
  <c r="U16" i="32" s="1"/>
  <c r="U15" i="32" s="1"/>
  <c r="U14" i="32" s="1"/>
  <c r="U13" i="32" s="1"/>
  <c r="U12" i="32" s="1"/>
  <c r="U11" i="32" s="1"/>
  <c r="U10" i="32" s="1"/>
  <c r="U9" i="32" s="1"/>
  <c r="U8" i="32" s="1"/>
  <c r="U7" i="32" s="1"/>
  <c r="U6" i="32" s="1"/>
  <c r="U5" i="32" s="1"/>
  <c r="X5" i="32" s="1"/>
  <c r="Z5" i="32" s="1"/>
  <c r="K6" i="48"/>
  <c r="U69" i="53" s="1"/>
  <c r="U68" i="53" s="1"/>
  <c r="U67" i="53" s="1"/>
  <c r="U66" i="53" s="1"/>
  <c r="U65" i="53" s="1"/>
  <c r="U64" i="53" s="1"/>
  <c r="U63" i="53" s="1"/>
  <c r="U62" i="53" s="1"/>
  <c r="U61" i="53" s="1"/>
  <c r="U60" i="53" s="1"/>
  <c r="U59" i="53" s="1"/>
  <c r="U58" i="53" s="1"/>
  <c r="U57" i="53" s="1"/>
  <c r="U56" i="53" s="1"/>
  <c r="U55" i="53" s="1"/>
  <c r="U54" i="53" s="1"/>
  <c r="U53" i="53" s="1"/>
  <c r="U52" i="53" s="1"/>
  <c r="U51" i="53" s="1"/>
  <c r="U50" i="53" s="1"/>
  <c r="U49" i="53" s="1"/>
  <c r="U48" i="53" s="1"/>
  <c r="U47" i="53" s="1"/>
  <c r="U46" i="53" s="1"/>
  <c r="U45" i="53" s="1"/>
  <c r="U44" i="53" s="1"/>
  <c r="U43" i="53" s="1"/>
  <c r="U42" i="53" s="1"/>
  <c r="U41" i="53" s="1"/>
  <c r="U40" i="53" s="1"/>
  <c r="U39" i="53" s="1"/>
  <c r="U38" i="53" s="1"/>
  <c r="U37" i="53" s="1"/>
  <c r="U36" i="53" s="1"/>
  <c r="U35" i="53" s="1"/>
  <c r="U34" i="53" s="1"/>
  <c r="U33" i="53" s="1"/>
  <c r="U32" i="53" s="1"/>
  <c r="U31" i="53" s="1"/>
  <c r="U30" i="53" s="1"/>
  <c r="U29" i="53" s="1"/>
  <c r="U28" i="53" s="1"/>
  <c r="U27" i="53" s="1"/>
  <c r="U26" i="53" s="1"/>
  <c r="U25" i="53" s="1"/>
  <c r="U24" i="53" s="1"/>
  <c r="U23" i="53" s="1"/>
  <c r="U22" i="53" s="1"/>
  <c r="U21" i="53" s="1"/>
  <c r="U20" i="53" s="1"/>
  <c r="U19" i="53" s="1"/>
  <c r="U18" i="53" s="1"/>
  <c r="U17" i="53" s="1"/>
  <c r="U16" i="53" s="1"/>
  <c r="U15" i="53" s="1"/>
  <c r="U14" i="53" s="1"/>
  <c r="U13" i="53" s="1"/>
  <c r="U12" i="53" s="1"/>
  <c r="U11" i="53" s="1"/>
  <c r="U10" i="53" s="1"/>
  <c r="U9" i="53" s="1"/>
  <c r="U8" i="53" s="1"/>
  <c r="U7" i="53" s="1"/>
  <c r="U6" i="53" s="1"/>
  <c r="U5" i="53" s="1"/>
  <c r="X5" i="53" s="1"/>
  <c r="K6" i="98"/>
  <c r="U69" i="97" s="1"/>
  <c r="U68" i="97" s="1"/>
  <c r="U67" i="97" s="1"/>
  <c r="U66" i="97" s="1"/>
  <c r="U65" i="97" s="1"/>
  <c r="U64" i="97" s="1"/>
  <c r="U63" i="97" s="1"/>
  <c r="U62" i="97" s="1"/>
  <c r="U61" i="97" s="1"/>
  <c r="U60" i="97" s="1"/>
  <c r="U59" i="97" s="1"/>
  <c r="U58" i="97" s="1"/>
  <c r="U57" i="97" s="1"/>
  <c r="U56" i="97" s="1"/>
  <c r="U55" i="97" s="1"/>
  <c r="U54" i="97" s="1"/>
  <c r="U53" i="97" s="1"/>
  <c r="U52" i="97" s="1"/>
  <c r="U51" i="97" s="1"/>
  <c r="U50" i="97" s="1"/>
  <c r="U49" i="97" s="1"/>
  <c r="U48" i="97" s="1"/>
  <c r="U47" i="97" s="1"/>
  <c r="U46" i="97" s="1"/>
  <c r="U45" i="97" s="1"/>
  <c r="U44" i="97" s="1"/>
  <c r="U43" i="97" s="1"/>
  <c r="U42" i="97" s="1"/>
  <c r="U41" i="97" s="1"/>
  <c r="U40" i="97" s="1"/>
  <c r="U39" i="97" s="1"/>
  <c r="U38" i="97" s="1"/>
  <c r="U37" i="97" s="1"/>
  <c r="U36" i="97" s="1"/>
  <c r="U35" i="97" s="1"/>
  <c r="U34" i="97" s="1"/>
  <c r="U33" i="97" s="1"/>
  <c r="U32" i="97" s="1"/>
  <c r="U31" i="97" s="1"/>
  <c r="U30" i="97" s="1"/>
  <c r="U29" i="97" s="1"/>
  <c r="U28" i="97" s="1"/>
  <c r="U27" i="97" s="1"/>
  <c r="U26" i="97" s="1"/>
  <c r="U25" i="97" s="1"/>
  <c r="U24" i="97" s="1"/>
  <c r="U23" i="97" s="1"/>
  <c r="U22" i="97" s="1"/>
  <c r="U21" i="97" s="1"/>
  <c r="U20" i="97" s="1"/>
  <c r="U19" i="97" s="1"/>
  <c r="U18" i="97" s="1"/>
  <c r="U17" i="97" s="1"/>
  <c r="U16" i="97" s="1"/>
  <c r="U15" i="97" s="1"/>
  <c r="U14" i="97" s="1"/>
  <c r="U13" i="97" s="1"/>
  <c r="U12" i="97" s="1"/>
  <c r="U11" i="97" s="1"/>
  <c r="U10" i="97" s="1"/>
  <c r="U9" i="97" s="1"/>
  <c r="U8" i="97" s="1"/>
  <c r="U7" i="97" s="1"/>
  <c r="U6" i="97" s="1"/>
  <c r="U5" i="97" s="1"/>
  <c r="X5" i="97" s="1"/>
  <c r="K6" i="42"/>
  <c r="U69" i="52" s="1"/>
  <c r="U68" i="52" s="1"/>
  <c r="U67" i="52" s="1"/>
  <c r="U66" i="52" s="1"/>
  <c r="U65" i="52" s="1"/>
  <c r="U64" i="52" s="1"/>
  <c r="U63" i="52" s="1"/>
  <c r="U62" i="52" s="1"/>
  <c r="U61" i="52" s="1"/>
  <c r="U60" i="52" s="1"/>
  <c r="U59" i="52" s="1"/>
  <c r="U58" i="52" s="1"/>
  <c r="U57" i="52" s="1"/>
  <c r="U56" i="52" s="1"/>
  <c r="U55" i="52" s="1"/>
  <c r="U54" i="52" s="1"/>
  <c r="U53" i="52" s="1"/>
  <c r="U52" i="52" s="1"/>
  <c r="U51" i="52" s="1"/>
  <c r="U50" i="52" s="1"/>
  <c r="U49" i="52" s="1"/>
  <c r="U48" i="52" s="1"/>
  <c r="U47" i="52" s="1"/>
  <c r="U46" i="52" s="1"/>
  <c r="U45" i="52" s="1"/>
  <c r="U44" i="52" s="1"/>
  <c r="U43" i="52" s="1"/>
  <c r="U42" i="52" s="1"/>
  <c r="U41" i="52" s="1"/>
  <c r="U40" i="52" s="1"/>
  <c r="U39" i="52" s="1"/>
  <c r="U38" i="52" s="1"/>
  <c r="U37" i="52" s="1"/>
  <c r="U36" i="52" s="1"/>
  <c r="U35" i="52" s="1"/>
  <c r="U34" i="52" s="1"/>
  <c r="U33" i="52" s="1"/>
  <c r="U32" i="52" s="1"/>
  <c r="U31" i="52" s="1"/>
  <c r="U30" i="52" s="1"/>
  <c r="U29" i="52" s="1"/>
  <c r="U28" i="52" s="1"/>
  <c r="U27" i="52" s="1"/>
  <c r="U26" i="52" s="1"/>
  <c r="U25" i="52" s="1"/>
  <c r="U24" i="52" s="1"/>
  <c r="U23" i="52" s="1"/>
  <c r="U22" i="52" s="1"/>
  <c r="U21" i="52" s="1"/>
  <c r="U20" i="52" s="1"/>
  <c r="U19" i="52" s="1"/>
  <c r="U18" i="52" s="1"/>
  <c r="U17" i="52" s="1"/>
  <c r="U16" i="52" s="1"/>
  <c r="U15" i="52" s="1"/>
  <c r="U14" i="52" s="1"/>
  <c r="U13" i="52" s="1"/>
  <c r="U12" i="52" s="1"/>
  <c r="U11" i="52" s="1"/>
  <c r="U10" i="52" s="1"/>
  <c r="U9" i="52" s="1"/>
  <c r="U8" i="52" s="1"/>
  <c r="U7" i="52" s="1"/>
  <c r="U6" i="52" s="1"/>
  <c r="U5" i="52" s="1"/>
  <c r="X5" i="52" s="1"/>
  <c r="K6" i="85"/>
  <c r="U69" i="86" s="1"/>
  <c r="U68" i="86" s="1"/>
  <c r="U67" i="86" s="1"/>
  <c r="U66" i="86" s="1"/>
  <c r="U65" i="86" s="1"/>
  <c r="U64" i="86" s="1"/>
  <c r="U63" i="86" s="1"/>
  <c r="U62" i="86" s="1"/>
  <c r="U61" i="86" s="1"/>
  <c r="U60" i="86" s="1"/>
  <c r="U59" i="86" s="1"/>
  <c r="U58" i="86" s="1"/>
  <c r="U57" i="86" s="1"/>
  <c r="U56" i="86" s="1"/>
  <c r="U55" i="86" s="1"/>
  <c r="U54" i="86" s="1"/>
  <c r="U53" i="86" s="1"/>
  <c r="U52" i="86" s="1"/>
  <c r="U51" i="86" s="1"/>
  <c r="U50" i="86" s="1"/>
  <c r="U49" i="86" s="1"/>
  <c r="U48" i="86" s="1"/>
  <c r="U47" i="86" s="1"/>
  <c r="U46" i="86" s="1"/>
  <c r="U45" i="86" s="1"/>
  <c r="U44" i="86" s="1"/>
  <c r="U43" i="86" s="1"/>
  <c r="U42" i="86" s="1"/>
  <c r="U41" i="86" s="1"/>
  <c r="U40" i="86" s="1"/>
  <c r="U39" i="86" s="1"/>
  <c r="U38" i="86" s="1"/>
  <c r="U37" i="86" s="1"/>
  <c r="U36" i="86" s="1"/>
  <c r="U35" i="86" s="1"/>
  <c r="U34" i="86" s="1"/>
  <c r="U33" i="86" s="1"/>
  <c r="U32" i="86" s="1"/>
  <c r="U31" i="86" s="1"/>
  <c r="U30" i="86" s="1"/>
  <c r="U29" i="86" s="1"/>
  <c r="U28" i="86" s="1"/>
  <c r="U27" i="86" s="1"/>
  <c r="U26" i="86" s="1"/>
  <c r="U25" i="86" s="1"/>
  <c r="U24" i="86" s="1"/>
  <c r="U23" i="86" s="1"/>
  <c r="U22" i="86" s="1"/>
  <c r="U21" i="86" s="1"/>
  <c r="U20" i="86" s="1"/>
  <c r="U19" i="86" s="1"/>
  <c r="U18" i="86" s="1"/>
  <c r="U17" i="86" s="1"/>
  <c r="U16" i="86" s="1"/>
  <c r="U15" i="86" s="1"/>
  <c r="U14" i="86" s="1"/>
  <c r="U13" i="86" s="1"/>
  <c r="U12" i="86" s="1"/>
  <c r="U11" i="86" s="1"/>
  <c r="U10" i="86" s="1"/>
  <c r="U9" i="86" s="1"/>
  <c r="U8" i="86" s="1"/>
  <c r="U7" i="86" s="1"/>
  <c r="U6" i="86" s="1"/>
  <c r="U5" i="86" s="1"/>
  <c r="X5" i="86" s="1"/>
  <c r="AH5" i="86" s="1"/>
  <c r="K6" i="90"/>
  <c r="U69" i="89" s="1"/>
  <c r="U68" i="89" s="1"/>
  <c r="U67" i="89" s="1"/>
  <c r="U66" i="89" s="1"/>
  <c r="U65" i="89" s="1"/>
  <c r="U64" i="89" s="1"/>
  <c r="U63" i="89" s="1"/>
  <c r="U62" i="89" s="1"/>
  <c r="U61" i="89" s="1"/>
  <c r="U60" i="89" s="1"/>
  <c r="U59" i="89" s="1"/>
  <c r="U58" i="89" s="1"/>
  <c r="U57" i="89" s="1"/>
  <c r="U56" i="89" s="1"/>
  <c r="U55" i="89" s="1"/>
  <c r="U54" i="89" s="1"/>
  <c r="U53" i="89" s="1"/>
  <c r="U52" i="89" s="1"/>
  <c r="U51" i="89" s="1"/>
  <c r="U50" i="89" s="1"/>
  <c r="U49" i="89" s="1"/>
  <c r="U48" i="89" s="1"/>
  <c r="U47" i="89" s="1"/>
  <c r="U46" i="89" s="1"/>
  <c r="U45" i="89" s="1"/>
  <c r="U44" i="89" s="1"/>
  <c r="U43" i="89" s="1"/>
  <c r="U42" i="89" s="1"/>
  <c r="U41" i="89" s="1"/>
  <c r="U40" i="89" s="1"/>
  <c r="U39" i="89" s="1"/>
  <c r="U38" i="89" s="1"/>
  <c r="U37" i="89" s="1"/>
  <c r="U36" i="89" s="1"/>
  <c r="U35" i="89" s="1"/>
  <c r="U34" i="89" s="1"/>
  <c r="U33" i="89" s="1"/>
  <c r="U32" i="89" s="1"/>
  <c r="U31" i="89" s="1"/>
  <c r="U30" i="89" s="1"/>
  <c r="U29" i="89" s="1"/>
  <c r="U28" i="89" s="1"/>
  <c r="U27" i="89" s="1"/>
  <c r="U26" i="89" s="1"/>
  <c r="U25" i="89" s="1"/>
  <c r="U24" i="89" s="1"/>
  <c r="U23" i="89" s="1"/>
  <c r="U22" i="89" s="1"/>
  <c r="U21" i="89" s="1"/>
  <c r="U20" i="89" s="1"/>
  <c r="U19" i="89" s="1"/>
  <c r="U18" i="89" s="1"/>
  <c r="U17" i="89" s="1"/>
  <c r="U16" i="89" s="1"/>
  <c r="U15" i="89" s="1"/>
  <c r="U14" i="89" s="1"/>
  <c r="U13" i="89" s="1"/>
  <c r="U12" i="89" s="1"/>
  <c r="U11" i="89" s="1"/>
  <c r="U10" i="89" s="1"/>
  <c r="U9" i="89" s="1"/>
  <c r="U8" i="89" s="1"/>
  <c r="U7" i="89" s="1"/>
  <c r="U6" i="89" s="1"/>
  <c r="U5" i="89" s="1"/>
  <c r="X5" i="89" s="1"/>
  <c r="AH5" i="89" s="1"/>
  <c r="K6" i="94"/>
  <c r="U69" i="93" s="1"/>
  <c r="U68" i="93" s="1"/>
  <c r="U67" i="93" s="1"/>
  <c r="U66" i="93" s="1"/>
  <c r="U65" i="93" s="1"/>
  <c r="U64" i="93" s="1"/>
  <c r="U63" i="93" s="1"/>
  <c r="U62" i="93" s="1"/>
  <c r="U61" i="93" s="1"/>
  <c r="U60" i="93" s="1"/>
  <c r="U59" i="93" s="1"/>
  <c r="U58" i="93" s="1"/>
  <c r="U57" i="93" s="1"/>
  <c r="U56" i="93" s="1"/>
  <c r="U55" i="93" s="1"/>
  <c r="U54" i="93" s="1"/>
  <c r="U53" i="93" s="1"/>
  <c r="U52" i="93" s="1"/>
  <c r="U51" i="93" s="1"/>
  <c r="U50" i="93" s="1"/>
  <c r="U49" i="93" s="1"/>
  <c r="U48" i="93" s="1"/>
  <c r="U47" i="93" s="1"/>
  <c r="U46" i="93" s="1"/>
  <c r="U45" i="93" s="1"/>
  <c r="U44" i="93" s="1"/>
  <c r="U43" i="93" s="1"/>
  <c r="U42" i="93" s="1"/>
  <c r="U41" i="93" s="1"/>
  <c r="U40" i="93" s="1"/>
  <c r="U39" i="93" s="1"/>
  <c r="U38" i="93" s="1"/>
  <c r="U37" i="93" s="1"/>
  <c r="U36" i="93" s="1"/>
  <c r="U35" i="93" s="1"/>
  <c r="U34" i="93" s="1"/>
  <c r="U33" i="93" s="1"/>
  <c r="U32" i="93" s="1"/>
  <c r="U31" i="93" s="1"/>
  <c r="U30" i="93" s="1"/>
  <c r="U29" i="93" s="1"/>
  <c r="U28" i="93" s="1"/>
  <c r="U27" i="93" s="1"/>
  <c r="U26" i="93" s="1"/>
  <c r="U25" i="93" s="1"/>
  <c r="U24" i="93" s="1"/>
  <c r="U23" i="93" s="1"/>
  <c r="U22" i="93" s="1"/>
  <c r="U21" i="93" s="1"/>
  <c r="U20" i="93" s="1"/>
  <c r="U19" i="93" s="1"/>
  <c r="U18" i="93" s="1"/>
  <c r="U17" i="93" s="1"/>
  <c r="U16" i="93" s="1"/>
  <c r="U15" i="93" s="1"/>
  <c r="U14" i="93" s="1"/>
  <c r="U13" i="93" s="1"/>
  <c r="U12" i="93" s="1"/>
  <c r="U11" i="93" s="1"/>
  <c r="U10" i="93" s="1"/>
  <c r="U9" i="93" s="1"/>
  <c r="U8" i="93" s="1"/>
  <c r="U7" i="93" s="1"/>
  <c r="U6" i="93" s="1"/>
  <c r="U5" i="93" s="1"/>
  <c r="X5" i="93" s="1"/>
  <c r="K6" i="102"/>
  <c r="U69" i="101" s="1"/>
  <c r="U68" i="101" s="1"/>
  <c r="U67" i="101" s="1"/>
  <c r="U66" i="101" s="1"/>
  <c r="U65" i="101" s="1"/>
  <c r="U64" i="101" s="1"/>
  <c r="U63" i="101" s="1"/>
  <c r="U62" i="101" s="1"/>
  <c r="U61" i="101" s="1"/>
  <c r="U60" i="101" s="1"/>
  <c r="U59" i="101" s="1"/>
  <c r="U58" i="101" s="1"/>
  <c r="U57" i="101" s="1"/>
  <c r="U56" i="101" s="1"/>
  <c r="U55" i="101" s="1"/>
  <c r="U54" i="101" s="1"/>
  <c r="U53" i="101" s="1"/>
  <c r="U52" i="101" s="1"/>
  <c r="U51" i="101" s="1"/>
  <c r="U50" i="101" s="1"/>
  <c r="U49" i="101" s="1"/>
  <c r="U48" i="101" s="1"/>
  <c r="U47" i="101" s="1"/>
  <c r="U46" i="101" s="1"/>
  <c r="U45" i="101" s="1"/>
  <c r="U44" i="101" s="1"/>
  <c r="U43" i="101" s="1"/>
  <c r="U42" i="101" s="1"/>
  <c r="U41" i="101" s="1"/>
  <c r="U40" i="101" s="1"/>
  <c r="U39" i="101" s="1"/>
  <c r="U38" i="101" s="1"/>
  <c r="U37" i="101" s="1"/>
  <c r="U36" i="101" s="1"/>
  <c r="U35" i="101" s="1"/>
  <c r="U34" i="101" s="1"/>
  <c r="U33" i="101" s="1"/>
  <c r="U32" i="101" s="1"/>
  <c r="U31" i="101" s="1"/>
  <c r="U30" i="101" s="1"/>
  <c r="U29" i="101" s="1"/>
  <c r="U28" i="101" s="1"/>
  <c r="U27" i="101" s="1"/>
  <c r="U26" i="101" s="1"/>
  <c r="U25" i="101" s="1"/>
  <c r="U24" i="101" s="1"/>
  <c r="U23" i="101" s="1"/>
  <c r="U22" i="101" s="1"/>
  <c r="U21" i="101" s="1"/>
  <c r="U20" i="101" s="1"/>
  <c r="U19" i="101" s="1"/>
  <c r="U18" i="101" s="1"/>
  <c r="U17" i="101" s="1"/>
  <c r="U16" i="101" s="1"/>
  <c r="U15" i="101" s="1"/>
  <c r="U14" i="101" s="1"/>
  <c r="U13" i="101" s="1"/>
  <c r="U12" i="101" s="1"/>
  <c r="U11" i="101" s="1"/>
  <c r="U10" i="101" s="1"/>
  <c r="U9" i="101" s="1"/>
  <c r="U8" i="101" s="1"/>
  <c r="U7" i="101" s="1"/>
  <c r="U6" i="101" s="1"/>
  <c r="U5" i="101" s="1"/>
  <c r="X5" i="101" s="1"/>
  <c r="Z5" i="101" s="1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AH5" i="37"/>
  <c r="AQ5" i="37" s="1"/>
  <c r="Z5" i="37"/>
  <c r="AH5" i="64"/>
  <c r="AQ5" i="64" s="1"/>
  <c r="Z5" i="64"/>
  <c r="AH5" i="70"/>
  <c r="AQ5" i="70" s="1"/>
  <c r="Z5" i="70"/>
  <c r="AH5" i="76"/>
  <c r="AQ5" i="76" s="1"/>
  <c r="Z5" i="76"/>
  <c r="AH5" i="82"/>
  <c r="AQ5" i="82" s="1"/>
  <c r="Z5" i="82"/>
  <c r="AH5" i="11"/>
  <c r="AQ5" i="11" s="1"/>
  <c r="Z5" i="11"/>
  <c r="Z5" i="12"/>
  <c r="AH5" i="12"/>
  <c r="AQ5" i="12" s="1"/>
  <c r="AH5" i="23"/>
  <c r="AQ5" i="23" s="1"/>
  <c r="Z5" i="23"/>
  <c r="AH5" i="29"/>
  <c r="AQ5" i="29" s="1"/>
  <c r="Z5" i="29"/>
  <c r="Z5" i="14"/>
  <c r="AH5" i="14"/>
  <c r="AQ5" i="14" s="1"/>
  <c r="AH5" i="19"/>
  <c r="AQ5" i="19" s="1"/>
  <c r="Z5" i="19"/>
  <c r="AH5" i="30"/>
  <c r="AQ5" i="30" s="1"/>
  <c r="Z5" i="30"/>
  <c r="AH5" i="33"/>
  <c r="AQ5" i="33" s="1"/>
  <c r="Z5" i="33"/>
  <c r="Z5" i="15"/>
  <c r="AH5" i="15"/>
  <c r="AH5" i="21"/>
  <c r="AQ5" i="21" s="1"/>
  <c r="Z5" i="21"/>
  <c r="AH5" i="27"/>
  <c r="AQ5" i="27" s="1"/>
  <c r="Z5" i="27"/>
  <c r="AH5" i="34"/>
  <c r="AQ5" i="34" s="1"/>
  <c r="Z5" i="34"/>
  <c r="Z5" i="10"/>
  <c r="AH5" i="10"/>
  <c r="AQ5" i="10" s="1"/>
  <c r="AH5" i="18"/>
  <c r="AQ5" i="18" s="1"/>
  <c r="Z5" i="18"/>
  <c r="AH5" i="35"/>
  <c r="AQ5" i="35" s="1"/>
  <c r="Z5" i="35"/>
  <c r="AH5" i="50"/>
  <c r="AQ5" i="50" s="1"/>
  <c r="Z5" i="50"/>
  <c r="AH5" i="48"/>
  <c r="AQ5" i="48" s="1"/>
  <c r="Z5" i="48"/>
  <c r="AH5" i="42"/>
  <c r="AQ5" i="42" s="1"/>
  <c r="Z5" i="42"/>
  <c r="AH5" i="58"/>
  <c r="AQ5" i="58" s="1"/>
  <c r="Z5" i="58"/>
  <c r="AH5" i="62"/>
  <c r="AQ5" i="62" s="1"/>
  <c r="Z5" i="62"/>
  <c r="AH5" i="49"/>
  <c r="Z5" i="49"/>
  <c r="AH5" i="43"/>
  <c r="Z5" i="43"/>
  <c r="AH5" i="59"/>
  <c r="AQ5" i="59" s="1"/>
  <c r="Z5" i="59"/>
  <c r="AH5" i="69"/>
  <c r="AQ5" i="69" s="1"/>
  <c r="Z5" i="69"/>
  <c r="AH5" i="71"/>
  <c r="AQ5" i="71" s="1"/>
  <c r="Z5" i="71"/>
  <c r="AH5" i="81"/>
  <c r="AQ5" i="81" s="1"/>
  <c r="Z5" i="81"/>
  <c r="AH5" i="84"/>
  <c r="Z5" i="84"/>
  <c r="AH5" i="88"/>
  <c r="AQ5" i="88" s="1"/>
  <c r="Z5" i="88"/>
  <c r="AH5" i="92"/>
  <c r="AQ5" i="92" s="1"/>
  <c r="Z5" i="92"/>
  <c r="AH5" i="96"/>
  <c r="Z5" i="96"/>
  <c r="AH5" i="100"/>
  <c r="Z5" i="100"/>
  <c r="AH5" i="104"/>
  <c r="Z5" i="104"/>
  <c r="AH5" i="38"/>
  <c r="AQ5" i="38" s="1"/>
  <c r="Z5" i="38"/>
  <c r="AH5" i="41"/>
  <c r="Z5" i="41"/>
  <c r="AH5" i="17"/>
  <c r="AQ5" i="17" s="1"/>
  <c r="Z5" i="17"/>
  <c r="AH5" i="25"/>
  <c r="AQ5" i="25" s="1"/>
  <c r="Z5" i="25"/>
  <c r="AH5" i="31"/>
  <c r="AQ5" i="31" s="1"/>
  <c r="Z5" i="31"/>
  <c r="AH5" i="39"/>
  <c r="AQ5" i="39" s="1"/>
  <c r="AH5" i="60"/>
  <c r="AQ5" i="60" s="1"/>
  <c r="Z5" i="60"/>
  <c r="AH5" i="66"/>
  <c r="AQ5" i="66" s="1"/>
  <c r="Z5" i="66"/>
  <c r="AH5" i="72"/>
  <c r="AQ5" i="72" s="1"/>
  <c r="Z5" i="72"/>
  <c r="AH5" i="78"/>
  <c r="AQ5" i="78" s="1"/>
  <c r="Z5" i="78"/>
  <c r="AH5" i="22"/>
  <c r="AQ5" i="22" s="1"/>
  <c r="Z5" i="22"/>
  <c r="AH5" i="24"/>
  <c r="AQ5" i="24" s="1"/>
  <c r="Z5" i="24"/>
  <c r="AH5" i="36"/>
  <c r="AQ5" i="36" s="1"/>
  <c r="Z5" i="36"/>
  <c r="AH5" i="16"/>
  <c r="Z5" i="16"/>
  <c r="AH5" i="55"/>
  <c r="Z5" i="55"/>
  <c r="AH5" i="9"/>
  <c r="AQ5" i="9" s="1"/>
  <c r="Z5" i="9"/>
  <c r="AH5" i="2"/>
  <c r="AQ5" i="2" s="1"/>
  <c r="Z5" i="2"/>
  <c r="AH5" i="26"/>
  <c r="AQ5" i="26" s="1"/>
  <c r="Z5" i="26"/>
  <c r="AH5" i="28"/>
  <c r="AQ5" i="28" s="1"/>
  <c r="Z5" i="28"/>
  <c r="AH5" i="40"/>
  <c r="AQ5" i="40" s="1"/>
  <c r="Z5" i="40"/>
  <c r="AH5" i="13"/>
  <c r="Z5" i="13"/>
  <c r="AH5" i="20"/>
  <c r="Z5" i="20"/>
  <c r="Z5" i="44"/>
  <c r="AH5" i="44"/>
  <c r="AH5" i="54"/>
  <c r="Z5" i="54"/>
  <c r="Z5" i="51"/>
  <c r="AH5" i="51"/>
  <c r="AH5" i="45"/>
  <c r="Z5" i="45"/>
  <c r="AH5" i="61"/>
  <c r="AQ5" i="61" s="1"/>
  <c r="Z5" i="61"/>
  <c r="AH5" i="63"/>
  <c r="AQ5" i="63" s="1"/>
  <c r="Z5" i="63"/>
  <c r="AH5" i="73"/>
  <c r="AQ5" i="73" s="1"/>
  <c r="Z5" i="73"/>
  <c r="AH5" i="75"/>
  <c r="AQ5" i="75" s="1"/>
  <c r="Z5" i="75"/>
  <c r="Z5" i="86"/>
  <c r="Z5" i="89"/>
  <c r="AH5" i="93"/>
  <c r="Z5" i="93"/>
  <c r="AH5" i="97"/>
  <c r="Z5" i="97"/>
  <c r="AH5" i="105"/>
  <c r="Z5" i="105"/>
  <c r="AH5" i="85"/>
  <c r="AQ5" i="85" s="1"/>
  <c r="Z5" i="85"/>
  <c r="AH5" i="90"/>
  <c r="AQ5" i="90" s="1"/>
  <c r="Z5" i="90"/>
  <c r="AH5" i="94"/>
  <c r="AQ5" i="94" s="1"/>
  <c r="Z5" i="94"/>
  <c r="AH5" i="98"/>
  <c r="AQ5" i="98" s="1"/>
  <c r="Z5" i="98"/>
  <c r="AH5" i="102"/>
  <c r="AQ5" i="102" s="1"/>
  <c r="Z5" i="102"/>
  <c r="AH5" i="32"/>
  <c r="Z5" i="46"/>
  <c r="AH5" i="46"/>
  <c r="AQ5" i="46" s="1"/>
  <c r="AH5" i="53"/>
  <c r="Z5" i="53"/>
  <c r="Z5" i="52"/>
  <c r="AH5" i="52"/>
  <c r="AQ5" i="52" s="1"/>
  <c r="Z5" i="47"/>
  <c r="AH5" i="47"/>
  <c r="AH5" i="65"/>
  <c r="AQ5" i="65" s="1"/>
  <c r="Z5" i="65"/>
  <c r="AH5" i="67"/>
  <c r="AQ5" i="67" s="1"/>
  <c r="Z5" i="67"/>
  <c r="AH5" i="77"/>
  <c r="AQ5" i="77" s="1"/>
  <c r="Z5" i="77"/>
  <c r="AH5" i="79"/>
  <c r="AQ5" i="79" s="1"/>
  <c r="Z5" i="79"/>
  <c r="AH5" i="83"/>
  <c r="Z5" i="83"/>
  <c r="AH5" i="87"/>
  <c r="AQ5" i="87" s="1"/>
  <c r="Z5" i="87"/>
  <c r="AH5" i="91"/>
  <c r="AQ5" i="91" s="1"/>
  <c r="Z5" i="91"/>
  <c r="AH5" i="95"/>
  <c r="Z5" i="95"/>
  <c r="AH5" i="99"/>
  <c r="Z5" i="99"/>
  <c r="AH5" i="103"/>
  <c r="Z5" i="103"/>
  <c r="AH5" i="68"/>
  <c r="AQ5" i="68" s="1"/>
  <c r="Z5" i="68"/>
  <c r="AH5" i="74"/>
  <c r="AQ5" i="74" s="1"/>
  <c r="Z5" i="74"/>
  <c r="AH5" i="80"/>
  <c r="AQ5" i="80" s="1"/>
  <c r="Z5" i="80"/>
  <c r="AH5" i="101" l="1"/>
  <c r="Z5" i="39"/>
  <c r="W6" i="39" s="1"/>
  <c r="AQ5" i="99"/>
  <c r="AQ5" i="83"/>
  <c r="AQ5" i="16"/>
  <c r="AQ5" i="100"/>
  <c r="AQ5" i="84"/>
  <c r="AQ5" i="41"/>
  <c r="AQ5" i="47"/>
  <c r="AQ5" i="96"/>
  <c r="AQ5" i="51"/>
  <c r="K7" i="102"/>
  <c r="K8" i="102" s="1"/>
  <c r="K9" i="102" s="1"/>
  <c r="K10" i="102" s="1"/>
  <c r="K11" i="102" s="1"/>
  <c r="K12" i="102" s="1"/>
  <c r="K13" i="102" s="1"/>
  <c r="AQ5" i="54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AQ5" i="103"/>
  <c r="AQ5" i="95"/>
  <c r="AQ5" i="53"/>
  <c r="AQ5" i="15"/>
  <c r="AQ5" i="89"/>
  <c r="AQ5" i="45"/>
  <c r="AQ5" i="32"/>
  <c r="AQ5" i="101"/>
  <c r="AQ5" i="43"/>
  <c r="AQ5" i="97"/>
  <c r="AQ5" i="86"/>
  <c r="AQ5" i="20"/>
  <c r="AQ5" i="49"/>
  <c r="AQ5" i="105"/>
  <c r="AQ5" i="93"/>
  <c r="AQ5" i="13"/>
  <c r="AQ5" i="55"/>
  <c r="AQ5" i="104"/>
  <c r="AQ5" i="44"/>
  <c r="W6" i="83"/>
  <c r="AG5" i="83"/>
  <c r="AP5" i="83" s="1"/>
  <c r="AF5" i="83"/>
  <c r="AO5" i="83" s="1"/>
  <c r="AE5" i="83"/>
  <c r="W6" i="15"/>
  <c r="AG5" i="15"/>
  <c r="AP5" i="15" s="1"/>
  <c r="AF5" i="15"/>
  <c r="AO5" i="15" s="1"/>
  <c r="AE5" i="15"/>
  <c r="AF5" i="80"/>
  <c r="AO5" i="80" s="1"/>
  <c r="AE5" i="80"/>
  <c r="W6" i="80"/>
  <c r="AG5" i="80"/>
  <c r="AP5" i="80" s="1"/>
  <c r="AE5" i="67"/>
  <c r="W6" i="67"/>
  <c r="AG5" i="67"/>
  <c r="AP5" i="67" s="1"/>
  <c r="AF5" i="67"/>
  <c r="AO5" i="67" s="1"/>
  <c r="AE5" i="102"/>
  <c r="W6" i="102"/>
  <c r="AG5" i="102"/>
  <c r="AP5" i="102" s="1"/>
  <c r="AF5" i="102"/>
  <c r="AO5" i="102" s="1"/>
  <c r="AE5" i="26"/>
  <c r="AF5" i="26"/>
  <c r="AO5" i="26" s="1"/>
  <c r="AG5" i="26"/>
  <c r="AP5" i="26" s="1"/>
  <c r="W6" i="26"/>
  <c r="AE5" i="72"/>
  <c r="W6" i="72"/>
  <c r="AG5" i="72"/>
  <c r="AP5" i="72" s="1"/>
  <c r="AF5" i="72"/>
  <c r="AO5" i="72" s="1"/>
  <c r="AE5" i="25"/>
  <c r="AF5" i="25"/>
  <c r="AO5" i="25" s="1"/>
  <c r="AG5" i="25"/>
  <c r="AP5" i="25" s="1"/>
  <c r="W6" i="25"/>
  <c r="AF5" i="104"/>
  <c r="AO5" i="104" s="1"/>
  <c r="AE5" i="104"/>
  <c r="W6" i="104"/>
  <c r="AG5" i="104"/>
  <c r="AP5" i="104" s="1"/>
  <c r="W6" i="96"/>
  <c r="AG5" i="96"/>
  <c r="AP5" i="96" s="1"/>
  <c r="AF5" i="96"/>
  <c r="AO5" i="96" s="1"/>
  <c r="AE5" i="96"/>
  <c r="W6" i="88"/>
  <c r="AG5" i="88"/>
  <c r="AP5" i="88" s="1"/>
  <c r="AF5" i="88"/>
  <c r="AO5" i="88" s="1"/>
  <c r="AE5" i="88"/>
  <c r="AG5" i="69"/>
  <c r="AP5" i="69" s="1"/>
  <c r="W6" i="69"/>
  <c r="AF5" i="69"/>
  <c r="AO5" i="69" s="1"/>
  <c r="AE5" i="69"/>
  <c r="W6" i="43"/>
  <c r="AG5" i="43"/>
  <c r="AP5" i="43" s="1"/>
  <c r="AE5" i="43"/>
  <c r="AF5" i="43"/>
  <c r="AO5" i="43" s="1"/>
  <c r="W6" i="14"/>
  <c r="AG5" i="14"/>
  <c r="AP5" i="14" s="1"/>
  <c r="AF5" i="14"/>
  <c r="AO5" i="14" s="1"/>
  <c r="AE5" i="14"/>
  <c r="W6" i="76"/>
  <c r="AG5" i="76"/>
  <c r="AP5" i="76" s="1"/>
  <c r="AF5" i="76"/>
  <c r="AO5" i="76" s="1"/>
  <c r="AE5" i="76"/>
  <c r="AG5" i="99"/>
  <c r="AP5" i="99" s="1"/>
  <c r="W6" i="99"/>
  <c r="AF5" i="99"/>
  <c r="AO5" i="99" s="1"/>
  <c r="AE5" i="99"/>
  <c r="AE5" i="91"/>
  <c r="W6" i="91"/>
  <c r="AG5" i="91"/>
  <c r="AP5" i="91" s="1"/>
  <c r="AF5" i="91"/>
  <c r="AO5" i="91" s="1"/>
  <c r="AF5" i="47"/>
  <c r="AO5" i="47" s="1"/>
  <c r="AG5" i="47"/>
  <c r="AP5" i="47" s="1"/>
  <c r="W6" i="47"/>
  <c r="AE5" i="47"/>
  <c r="AE5" i="90"/>
  <c r="W6" i="90"/>
  <c r="AG5" i="90"/>
  <c r="AP5" i="90" s="1"/>
  <c r="AF5" i="90"/>
  <c r="AO5" i="90" s="1"/>
  <c r="AG5" i="75"/>
  <c r="AP5" i="75" s="1"/>
  <c r="AF5" i="75"/>
  <c r="AO5" i="75" s="1"/>
  <c r="AE5" i="75"/>
  <c r="W6" i="75"/>
  <c r="W6" i="35"/>
  <c r="AG5" i="35"/>
  <c r="AP5" i="35" s="1"/>
  <c r="AE5" i="35"/>
  <c r="AF5" i="35"/>
  <c r="AO5" i="35" s="1"/>
  <c r="AF5" i="33"/>
  <c r="AO5" i="33" s="1"/>
  <c r="AE5" i="33"/>
  <c r="AG5" i="33"/>
  <c r="AP5" i="33" s="1"/>
  <c r="W6" i="33"/>
  <c r="AF5" i="98"/>
  <c r="AO5" i="98" s="1"/>
  <c r="AE5" i="98"/>
  <c r="W6" i="98"/>
  <c r="AG5" i="98"/>
  <c r="AP5" i="98" s="1"/>
  <c r="AE5" i="85"/>
  <c r="AF5" i="85"/>
  <c r="AO5" i="85" s="1"/>
  <c r="W6" i="85"/>
  <c r="AG5" i="85"/>
  <c r="AP5" i="85" s="1"/>
  <c r="AE5" i="97"/>
  <c r="AF5" i="97"/>
  <c r="AO5" i="97" s="1"/>
  <c r="W6" i="97"/>
  <c r="AG5" i="97"/>
  <c r="AP5" i="97" s="1"/>
  <c r="W6" i="89"/>
  <c r="AG5" i="89"/>
  <c r="AP5" i="89" s="1"/>
  <c r="AF5" i="89"/>
  <c r="AO5" i="89" s="1"/>
  <c r="AE5" i="89"/>
  <c r="AG5" i="63"/>
  <c r="AP5" i="63" s="1"/>
  <c r="AF5" i="63"/>
  <c r="AO5" i="63" s="1"/>
  <c r="AE5" i="63"/>
  <c r="W6" i="63"/>
  <c r="AG5" i="16"/>
  <c r="AP5" i="16" s="1"/>
  <c r="AF5" i="16"/>
  <c r="AO5" i="16" s="1"/>
  <c r="W6" i="16"/>
  <c r="AE5" i="16"/>
  <c r="AE5" i="41"/>
  <c r="AF5" i="41"/>
  <c r="AO5" i="41" s="1"/>
  <c r="AG5" i="41"/>
  <c r="AP5" i="41" s="1"/>
  <c r="W6" i="41"/>
  <c r="AF5" i="49"/>
  <c r="AO5" i="49" s="1"/>
  <c r="AG5" i="49"/>
  <c r="AP5" i="49" s="1"/>
  <c r="W6" i="49"/>
  <c r="AE5" i="49"/>
  <c r="AF5" i="48"/>
  <c r="AO5" i="48" s="1"/>
  <c r="AE5" i="48"/>
  <c r="AG5" i="48"/>
  <c r="AP5" i="48" s="1"/>
  <c r="W6" i="48"/>
  <c r="AG5" i="18"/>
  <c r="AP5" i="18" s="1"/>
  <c r="AF5" i="18"/>
  <c r="AO5" i="18" s="1"/>
  <c r="AE5" i="18"/>
  <c r="W6" i="18"/>
  <c r="AF5" i="34"/>
  <c r="AO5" i="34" s="1"/>
  <c r="AG5" i="34"/>
  <c r="AP5" i="34" s="1"/>
  <c r="W6" i="34"/>
  <c r="AE5" i="34"/>
  <c r="AG5" i="19"/>
  <c r="AP5" i="19" s="1"/>
  <c r="W6" i="19"/>
  <c r="AF5" i="19"/>
  <c r="AO5" i="19" s="1"/>
  <c r="AE5" i="19"/>
  <c r="AF5" i="23"/>
  <c r="AO5" i="23" s="1"/>
  <c r="AG5" i="23"/>
  <c r="AP5" i="23" s="1"/>
  <c r="W6" i="23"/>
  <c r="AE5" i="23"/>
  <c r="AE5" i="37"/>
  <c r="AF5" i="37"/>
  <c r="AO5" i="37" s="1"/>
  <c r="AG5" i="37"/>
  <c r="AP5" i="37" s="1"/>
  <c r="W6" i="37"/>
  <c r="AE5" i="61"/>
  <c r="AF5" i="61"/>
  <c r="AO5" i="61" s="1"/>
  <c r="W6" i="61"/>
  <c r="AG5" i="61"/>
  <c r="AP5" i="61" s="1"/>
  <c r="AE5" i="20"/>
  <c r="W6" i="20"/>
  <c r="AF5" i="20"/>
  <c r="AO5" i="20" s="1"/>
  <c r="AG5" i="20"/>
  <c r="AP5" i="20" s="1"/>
  <c r="AF5" i="62"/>
  <c r="AO5" i="62" s="1"/>
  <c r="AE5" i="62"/>
  <c r="AG5" i="62"/>
  <c r="AP5" i="62" s="1"/>
  <c r="W6" i="62"/>
  <c r="W6" i="42"/>
  <c r="AE5" i="42"/>
  <c r="AG5" i="42"/>
  <c r="AP5" i="42" s="1"/>
  <c r="AF5" i="42"/>
  <c r="AO5" i="42" s="1"/>
  <c r="AE5" i="27"/>
  <c r="W6" i="27"/>
  <c r="AF5" i="27"/>
  <c r="AO5" i="27" s="1"/>
  <c r="AG5" i="27"/>
  <c r="AP5" i="27" s="1"/>
  <c r="AE5" i="12"/>
  <c r="W6" i="12"/>
  <c r="AF5" i="12"/>
  <c r="AO5" i="12" s="1"/>
  <c r="AG5" i="12"/>
  <c r="AP5" i="12" s="1"/>
  <c r="AF5" i="68"/>
  <c r="AO5" i="68" s="1"/>
  <c r="AG5" i="68"/>
  <c r="AP5" i="68" s="1"/>
  <c r="AE5" i="68"/>
  <c r="W6" i="68"/>
  <c r="AE5" i="103"/>
  <c r="W6" i="103"/>
  <c r="AG5" i="103"/>
  <c r="AP5" i="103" s="1"/>
  <c r="AF5" i="103"/>
  <c r="AO5" i="103" s="1"/>
  <c r="W6" i="95"/>
  <c r="AG5" i="95"/>
  <c r="AP5" i="95" s="1"/>
  <c r="AF5" i="95"/>
  <c r="AO5" i="95" s="1"/>
  <c r="AE5" i="95"/>
  <c r="AG5" i="87"/>
  <c r="AP5" i="87" s="1"/>
  <c r="W6" i="87"/>
  <c r="AF5" i="87"/>
  <c r="AO5" i="87" s="1"/>
  <c r="AE5" i="87"/>
  <c r="W6" i="77"/>
  <c r="AG5" i="77"/>
  <c r="AP5" i="77" s="1"/>
  <c r="AF5" i="77"/>
  <c r="AO5" i="77" s="1"/>
  <c r="AE5" i="77"/>
  <c r="AG5" i="52"/>
  <c r="AP5" i="52" s="1"/>
  <c r="W6" i="52"/>
  <c r="AE5" i="52"/>
  <c r="AF5" i="52"/>
  <c r="AO5" i="52" s="1"/>
  <c r="AE5" i="46"/>
  <c r="AF5" i="46"/>
  <c r="AO5" i="46" s="1"/>
  <c r="AG5" i="46"/>
  <c r="AP5" i="46" s="1"/>
  <c r="W6" i="46"/>
  <c r="AG5" i="105"/>
  <c r="AP5" i="105" s="1"/>
  <c r="W6" i="105"/>
  <c r="AF5" i="105"/>
  <c r="AO5" i="105" s="1"/>
  <c r="AE5" i="105"/>
  <c r="W6" i="28"/>
  <c r="AE5" i="28"/>
  <c r="AG5" i="28"/>
  <c r="AP5" i="28" s="1"/>
  <c r="AF5" i="28"/>
  <c r="AO5" i="28" s="1"/>
  <c r="AG5" i="9"/>
  <c r="AP5" i="9" s="1"/>
  <c r="AE5" i="9"/>
  <c r="AF5" i="9"/>
  <c r="AO5" i="9" s="1"/>
  <c r="W6" i="9"/>
  <c r="AF5" i="36"/>
  <c r="AO5" i="36" s="1"/>
  <c r="AG5" i="36"/>
  <c r="AP5" i="36" s="1"/>
  <c r="AE5" i="36"/>
  <c r="W6" i="36"/>
  <c r="AF5" i="22"/>
  <c r="AO5" i="22" s="1"/>
  <c r="AE5" i="22"/>
  <c r="AG5" i="22"/>
  <c r="AP5" i="22" s="1"/>
  <c r="W6" i="22"/>
  <c r="AE5" i="78"/>
  <c r="W6" i="78"/>
  <c r="AG5" i="78"/>
  <c r="AP5" i="78" s="1"/>
  <c r="AF5" i="78"/>
  <c r="AO5" i="78" s="1"/>
  <c r="AE5" i="60"/>
  <c r="W6" i="60"/>
  <c r="AG5" i="60"/>
  <c r="AP5" i="60" s="1"/>
  <c r="AF5" i="60"/>
  <c r="AO5" i="60" s="1"/>
  <c r="AG5" i="17"/>
  <c r="AP5" i="17" s="1"/>
  <c r="AF5" i="17"/>
  <c r="AO5" i="17" s="1"/>
  <c r="AE5" i="17"/>
  <c r="W6" i="17"/>
  <c r="W6" i="71"/>
  <c r="AG5" i="71"/>
  <c r="AP5" i="71" s="1"/>
  <c r="AF5" i="71"/>
  <c r="AO5" i="71" s="1"/>
  <c r="AE5" i="71"/>
  <c r="W6" i="82"/>
  <c r="AG5" i="82"/>
  <c r="AP5" i="82" s="1"/>
  <c r="AF5" i="82"/>
  <c r="AO5" i="82" s="1"/>
  <c r="AE5" i="82"/>
  <c r="W6" i="64"/>
  <c r="AG5" i="64"/>
  <c r="AP5" i="64" s="1"/>
  <c r="AF5" i="64"/>
  <c r="AO5" i="64" s="1"/>
  <c r="AE5" i="64"/>
  <c r="AE5" i="54"/>
  <c r="AF5" i="54"/>
  <c r="AO5" i="54" s="1"/>
  <c r="AG5" i="54"/>
  <c r="AP5" i="54" s="1"/>
  <c r="W6" i="54"/>
  <c r="AE5" i="73"/>
  <c r="W6" i="73"/>
  <c r="AG5" i="73"/>
  <c r="AP5" i="73" s="1"/>
  <c r="AF5" i="73"/>
  <c r="AO5" i="73" s="1"/>
  <c r="AF5" i="51"/>
  <c r="AO5" i="51" s="1"/>
  <c r="AG5" i="51"/>
  <c r="AP5" i="51" s="1"/>
  <c r="AE5" i="51"/>
  <c r="W6" i="51"/>
  <c r="W6" i="44"/>
  <c r="AE5" i="44"/>
  <c r="AF5" i="44"/>
  <c r="AO5" i="44" s="1"/>
  <c r="AG5" i="44"/>
  <c r="AP5" i="44" s="1"/>
  <c r="AE5" i="13"/>
  <c r="AG5" i="13"/>
  <c r="AP5" i="13" s="1"/>
  <c r="W6" i="13"/>
  <c r="AF5" i="13"/>
  <c r="AO5" i="13" s="1"/>
  <c r="AE5" i="39"/>
  <c r="AE5" i="38"/>
  <c r="AF5" i="38"/>
  <c r="AO5" i="38" s="1"/>
  <c r="AG5" i="38"/>
  <c r="AP5" i="38" s="1"/>
  <c r="W6" i="38"/>
  <c r="W6" i="100"/>
  <c r="AG5" i="100"/>
  <c r="AP5" i="100" s="1"/>
  <c r="AF5" i="100"/>
  <c r="AO5" i="100" s="1"/>
  <c r="AE5" i="100"/>
  <c r="AF5" i="92"/>
  <c r="AO5" i="92" s="1"/>
  <c r="AG5" i="92"/>
  <c r="AP5" i="92" s="1"/>
  <c r="AE5" i="92"/>
  <c r="W6" i="92"/>
  <c r="W6" i="84"/>
  <c r="AG5" i="84"/>
  <c r="AP5" i="84" s="1"/>
  <c r="AF5" i="84"/>
  <c r="AO5" i="84" s="1"/>
  <c r="AE5" i="84"/>
  <c r="W6" i="58"/>
  <c r="AG5" i="58"/>
  <c r="AP5" i="58" s="1"/>
  <c r="AF5" i="58"/>
  <c r="AO5" i="58" s="1"/>
  <c r="AE5" i="58"/>
  <c r="AF5" i="50"/>
  <c r="AO5" i="50" s="1"/>
  <c r="AG5" i="50"/>
  <c r="AP5" i="50" s="1"/>
  <c r="W6" i="50"/>
  <c r="AE5" i="50"/>
  <c r="AG5" i="21"/>
  <c r="AP5" i="21" s="1"/>
  <c r="W6" i="21"/>
  <c r="AF5" i="21"/>
  <c r="AO5" i="21" s="1"/>
  <c r="AE5" i="21"/>
  <c r="AG5" i="30"/>
  <c r="AP5" i="30" s="1"/>
  <c r="AE5" i="30"/>
  <c r="AF5" i="30"/>
  <c r="AO5" i="30" s="1"/>
  <c r="W6" i="30"/>
  <c r="AF5" i="11"/>
  <c r="AO5" i="11" s="1"/>
  <c r="AE5" i="11"/>
  <c r="W6" i="11"/>
  <c r="AG5" i="11"/>
  <c r="AP5" i="11" s="1"/>
  <c r="AE5" i="45"/>
  <c r="AF5" i="45"/>
  <c r="AO5" i="45" s="1"/>
  <c r="AG5" i="45"/>
  <c r="AP5" i="45" s="1"/>
  <c r="W6" i="45"/>
  <c r="AE5" i="55"/>
  <c r="AF5" i="55"/>
  <c r="AO5" i="55" s="1"/>
  <c r="AG5" i="55"/>
  <c r="AP5" i="55" s="1"/>
  <c r="W6" i="55"/>
  <c r="W6" i="94"/>
  <c r="AG5" i="94"/>
  <c r="AP5" i="94" s="1"/>
  <c r="AF5" i="94"/>
  <c r="AO5" i="94" s="1"/>
  <c r="AE5" i="94"/>
  <c r="AF5" i="74"/>
  <c r="AO5" i="74" s="1"/>
  <c r="AG5" i="74"/>
  <c r="AP5" i="74" s="1"/>
  <c r="AE5" i="74"/>
  <c r="W6" i="74"/>
  <c r="AE5" i="79"/>
  <c r="W6" i="79"/>
  <c r="AF5" i="79"/>
  <c r="AO5" i="79" s="1"/>
  <c r="AG5" i="79"/>
  <c r="AP5" i="79" s="1"/>
  <c r="W6" i="65"/>
  <c r="AG5" i="65"/>
  <c r="AP5" i="65" s="1"/>
  <c r="AF5" i="65"/>
  <c r="AO5" i="65" s="1"/>
  <c r="AE5" i="65"/>
  <c r="W6" i="53"/>
  <c r="AG5" i="53"/>
  <c r="AP5" i="53" s="1"/>
  <c r="AE5" i="53"/>
  <c r="AF5" i="53"/>
  <c r="AO5" i="53" s="1"/>
  <c r="AG5" i="32"/>
  <c r="AP5" i="32" s="1"/>
  <c r="W6" i="32"/>
  <c r="AE5" i="32"/>
  <c r="AF5" i="32"/>
  <c r="AO5" i="32" s="1"/>
  <c r="W6" i="101"/>
  <c r="AG5" i="101"/>
  <c r="AP5" i="101" s="1"/>
  <c r="AF5" i="101"/>
  <c r="AO5" i="101" s="1"/>
  <c r="AE5" i="101"/>
  <c r="AG5" i="93"/>
  <c r="AP5" i="93" s="1"/>
  <c r="AF5" i="93"/>
  <c r="AO5" i="93" s="1"/>
  <c r="AE5" i="93"/>
  <c r="W6" i="93"/>
  <c r="AF5" i="86"/>
  <c r="AO5" i="86" s="1"/>
  <c r="AE5" i="86"/>
  <c r="W6" i="86"/>
  <c r="AG5" i="86"/>
  <c r="AP5" i="86" s="1"/>
  <c r="AE5" i="40"/>
  <c r="AF5" i="40"/>
  <c r="AO5" i="40" s="1"/>
  <c r="W6" i="40"/>
  <c r="AG5" i="40"/>
  <c r="AP5" i="40" s="1"/>
  <c r="AG5" i="2"/>
  <c r="AP5" i="2" s="1"/>
  <c r="AE5" i="2"/>
  <c r="AF5" i="2"/>
  <c r="AO5" i="2" s="1"/>
  <c r="W6" i="2"/>
  <c r="AE5" i="24"/>
  <c r="AF5" i="24"/>
  <c r="AO5" i="24" s="1"/>
  <c r="AG5" i="24"/>
  <c r="AP5" i="24" s="1"/>
  <c r="W6" i="24"/>
  <c r="AE5" i="66"/>
  <c r="W6" i="66"/>
  <c r="AG5" i="66"/>
  <c r="AP5" i="66" s="1"/>
  <c r="AF5" i="66"/>
  <c r="AO5" i="66" s="1"/>
  <c r="W6" i="31"/>
  <c r="AG5" i="31"/>
  <c r="AP5" i="31" s="1"/>
  <c r="AF5" i="31"/>
  <c r="AO5" i="31" s="1"/>
  <c r="AE5" i="31"/>
  <c r="AG5" i="81"/>
  <c r="AP5" i="81" s="1"/>
  <c r="AF5" i="81"/>
  <c r="AO5" i="81" s="1"/>
  <c r="AE5" i="81"/>
  <c r="W6" i="81"/>
  <c r="W6" i="59"/>
  <c r="AG5" i="59"/>
  <c r="AP5" i="59" s="1"/>
  <c r="AF5" i="59"/>
  <c r="AO5" i="59" s="1"/>
  <c r="AE5" i="59"/>
  <c r="AE5" i="10"/>
  <c r="W6" i="10"/>
  <c r="AF5" i="10"/>
  <c r="AO5" i="10" s="1"/>
  <c r="AG5" i="10"/>
  <c r="AP5" i="10" s="1"/>
  <c r="AE5" i="29"/>
  <c r="W6" i="29"/>
  <c r="AF5" i="29"/>
  <c r="AO5" i="29" s="1"/>
  <c r="AG5" i="29"/>
  <c r="AP5" i="29" s="1"/>
  <c r="W6" i="70"/>
  <c r="AG5" i="70"/>
  <c r="AP5" i="70" s="1"/>
  <c r="AF5" i="70"/>
  <c r="AO5" i="70" s="1"/>
  <c r="AE5" i="70"/>
  <c r="AG5" i="39" l="1"/>
  <c r="AP5" i="39" s="1"/>
  <c r="AF5" i="39"/>
  <c r="AO5" i="39" s="1"/>
  <c r="AI5" i="10"/>
  <c r="AN5" i="10"/>
  <c r="Y6" i="94"/>
  <c r="X6" i="94"/>
  <c r="Y6" i="58"/>
  <c r="X6" i="58"/>
  <c r="Y6" i="73"/>
  <c r="X6" i="73"/>
  <c r="AI5" i="48"/>
  <c r="AN5" i="48"/>
  <c r="Y6" i="41"/>
  <c r="X6" i="41"/>
  <c r="Y6" i="76"/>
  <c r="X6" i="76"/>
  <c r="AI5" i="43"/>
  <c r="AN5" i="43"/>
  <c r="AN5" i="83"/>
  <c r="AI5" i="83"/>
  <c r="AN5" i="70"/>
  <c r="AI5" i="70"/>
  <c r="Y6" i="29"/>
  <c r="X6" i="29"/>
  <c r="AI5" i="59"/>
  <c r="AN5" i="59"/>
  <c r="AN5" i="86"/>
  <c r="AI5" i="86"/>
  <c r="AI5" i="101"/>
  <c r="AN5" i="101"/>
  <c r="Y6" i="32"/>
  <c r="X6" i="32"/>
  <c r="Y6" i="53"/>
  <c r="X6" i="53"/>
  <c r="Y6" i="55"/>
  <c r="X6" i="55"/>
  <c r="Y6" i="30"/>
  <c r="X6" i="30"/>
  <c r="AN5" i="84"/>
  <c r="AI5" i="84"/>
  <c r="Y6" i="38"/>
  <c r="X6" i="38"/>
  <c r="AI5" i="13"/>
  <c r="AN5" i="13"/>
  <c r="AI5" i="51"/>
  <c r="AN5" i="51"/>
  <c r="AN5" i="73"/>
  <c r="AI5" i="73"/>
  <c r="Y6" i="82"/>
  <c r="X6" i="82"/>
  <c r="Y6" i="17"/>
  <c r="X6" i="17"/>
  <c r="Y6" i="60"/>
  <c r="X6" i="60"/>
  <c r="Y6" i="22"/>
  <c r="X6" i="22"/>
  <c r="AI5" i="46"/>
  <c r="AN5" i="46"/>
  <c r="Y6" i="42"/>
  <c r="X6" i="42"/>
  <c r="AN5" i="61"/>
  <c r="AI5" i="61"/>
  <c r="Y6" i="23"/>
  <c r="X6" i="23"/>
  <c r="AI5" i="18"/>
  <c r="AN5" i="18"/>
  <c r="AN5" i="97"/>
  <c r="AI5" i="97"/>
  <c r="Y6" i="98"/>
  <c r="X6" i="98"/>
  <c r="AI5" i="33"/>
  <c r="AN5" i="33"/>
  <c r="Y6" i="75"/>
  <c r="X6" i="75"/>
  <c r="Y6" i="90"/>
  <c r="X6" i="90"/>
  <c r="Y6" i="99"/>
  <c r="X6" i="99"/>
  <c r="AI5" i="14"/>
  <c r="AN5" i="14"/>
  <c r="AN5" i="88"/>
  <c r="AI5" i="88"/>
  <c r="Y6" i="25"/>
  <c r="X6" i="25"/>
  <c r="Y6" i="72"/>
  <c r="X6" i="72"/>
  <c r="AI5" i="32"/>
  <c r="AN5" i="32"/>
  <c r="AN5" i="78"/>
  <c r="AI5" i="78"/>
  <c r="AN5" i="105"/>
  <c r="AI5" i="105"/>
  <c r="Y6" i="87"/>
  <c r="X6" i="87"/>
  <c r="AI5" i="42"/>
  <c r="AN5" i="42"/>
  <c r="Y6" i="19"/>
  <c r="X6" i="19"/>
  <c r="Y6" i="35"/>
  <c r="X6" i="35"/>
  <c r="AN5" i="80"/>
  <c r="AI5" i="80"/>
  <c r="AI5" i="29"/>
  <c r="AN5" i="29"/>
  <c r="AI5" i="24"/>
  <c r="AN5" i="24"/>
  <c r="Y6" i="40"/>
  <c r="X6" i="40"/>
  <c r="AI5" i="45"/>
  <c r="AN5" i="45"/>
  <c r="Y6" i="21"/>
  <c r="X6" i="21"/>
  <c r="Y6" i="39"/>
  <c r="X6" i="39"/>
  <c r="Y6" i="54"/>
  <c r="X6" i="54"/>
  <c r="AI5" i="17"/>
  <c r="AN5" i="17"/>
  <c r="AN5" i="60"/>
  <c r="AI5" i="60"/>
  <c r="Y6" i="105"/>
  <c r="X6" i="105"/>
  <c r="AN5" i="95"/>
  <c r="AI5" i="95"/>
  <c r="Y6" i="103"/>
  <c r="X6" i="103"/>
  <c r="Y6" i="27"/>
  <c r="X6" i="27"/>
  <c r="Y6" i="62"/>
  <c r="X6" i="62"/>
  <c r="Y6" i="20"/>
  <c r="X6" i="20"/>
  <c r="Y6" i="37"/>
  <c r="X6" i="37"/>
  <c r="AI5" i="34"/>
  <c r="AN5" i="34"/>
  <c r="AI5" i="49"/>
  <c r="AN5" i="49"/>
  <c r="Y6" i="63"/>
  <c r="X6" i="63"/>
  <c r="AN5" i="98"/>
  <c r="AI5" i="98"/>
  <c r="AN5" i="75"/>
  <c r="AI5" i="75"/>
  <c r="AN5" i="90"/>
  <c r="AI5" i="90"/>
  <c r="Y6" i="43"/>
  <c r="X6" i="43"/>
  <c r="Y6" i="96"/>
  <c r="X6" i="96"/>
  <c r="AN5" i="72"/>
  <c r="AI5" i="72"/>
  <c r="Y6" i="67"/>
  <c r="X6" i="67"/>
  <c r="AI5" i="15"/>
  <c r="AN5" i="15"/>
  <c r="AN5" i="81"/>
  <c r="AI5" i="81"/>
  <c r="Y6" i="65"/>
  <c r="X6" i="65"/>
  <c r="AI5" i="21"/>
  <c r="AN5" i="21"/>
  <c r="AN5" i="64"/>
  <c r="AI5" i="64"/>
  <c r="AI5" i="36"/>
  <c r="AN5" i="36"/>
  <c r="AI5" i="26"/>
  <c r="AN5" i="26"/>
  <c r="AI5" i="31"/>
  <c r="AN5" i="31"/>
  <c r="Y6" i="66"/>
  <c r="X6" i="66"/>
  <c r="Y6" i="2"/>
  <c r="X6" i="2"/>
  <c r="Y6" i="93"/>
  <c r="X6" i="93"/>
  <c r="AI5" i="65"/>
  <c r="AN5" i="65"/>
  <c r="Y6" i="79"/>
  <c r="X6" i="79"/>
  <c r="AN5" i="94"/>
  <c r="AI5" i="94"/>
  <c r="AI5" i="30"/>
  <c r="AN5" i="30"/>
  <c r="AN5" i="58"/>
  <c r="AI5" i="58"/>
  <c r="AN5" i="100"/>
  <c r="AI5" i="100"/>
  <c r="AN5" i="39"/>
  <c r="Y6" i="64"/>
  <c r="X6" i="64"/>
  <c r="AN5" i="71"/>
  <c r="AI5" i="71"/>
  <c r="AI5" i="22"/>
  <c r="AN5" i="22"/>
  <c r="Y6" i="9"/>
  <c r="X6" i="9"/>
  <c r="AN5" i="28"/>
  <c r="AI5" i="28"/>
  <c r="AI5" i="52"/>
  <c r="AN5" i="52"/>
  <c r="Y6" i="77"/>
  <c r="X6" i="77"/>
  <c r="AN5" i="103"/>
  <c r="AI5" i="103"/>
  <c r="AI5" i="27"/>
  <c r="AN5" i="27"/>
  <c r="AN5" i="20"/>
  <c r="AI5" i="20"/>
  <c r="Y6" i="34"/>
  <c r="X6" i="34"/>
  <c r="Y6" i="49"/>
  <c r="X6" i="49"/>
  <c r="AI5" i="41"/>
  <c r="AN5" i="41"/>
  <c r="AN5" i="63"/>
  <c r="AI5" i="63"/>
  <c r="Y6" i="89"/>
  <c r="X6" i="89"/>
  <c r="Y6" i="85"/>
  <c r="X6" i="85"/>
  <c r="AN5" i="47"/>
  <c r="AI5" i="47"/>
  <c r="Y6" i="91"/>
  <c r="X6" i="91"/>
  <c r="AN5" i="76"/>
  <c r="AI5" i="76"/>
  <c r="AN5" i="69"/>
  <c r="AI5" i="69"/>
  <c r="Y6" i="26"/>
  <c r="X6" i="26"/>
  <c r="AN5" i="67"/>
  <c r="AI5" i="67"/>
  <c r="Y6" i="83"/>
  <c r="X6" i="83"/>
  <c r="Y6" i="31"/>
  <c r="X6" i="31"/>
  <c r="Y6" i="86"/>
  <c r="X6" i="86"/>
  <c r="AI5" i="74"/>
  <c r="AN5" i="74"/>
  <c r="Y6" i="50"/>
  <c r="X6" i="50"/>
  <c r="AN5" i="92"/>
  <c r="AI5" i="92"/>
  <c r="Y6" i="51"/>
  <c r="X6" i="51"/>
  <c r="AN5" i="77"/>
  <c r="AI5" i="77"/>
  <c r="Y6" i="18"/>
  <c r="X6" i="18"/>
  <c r="AN5" i="89"/>
  <c r="AI5" i="89"/>
  <c r="Y6" i="70"/>
  <c r="X6" i="70"/>
  <c r="Y6" i="59"/>
  <c r="X6" i="59"/>
  <c r="Z6" i="59" s="1"/>
  <c r="AN5" i="66"/>
  <c r="AI5" i="66"/>
  <c r="AN5" i="40"/>
  <c r="AI5" i="40"/>
  <c r="AN5" i="93"/>
  <c r="AI5" i="93"/>
  <c r="Y6" i="101"/>
  <c r="X6" i="101"/>
  <c r="AN5" i="79"/>
  <c r="AI5" i="79"/>
  <c r="AI5" i="55"/>
  <c r="AN5" i="55"/>
  <c r="Y6" i="11"/>
  <c r="X6" i="11"/>
  <c r="Y6" i="84"/>
  <c r="X6" i="84"/>
  <c r="AI5" i="38"/>
  <c r="AN5" i="38"/>
  <c r="AN5" i="44"/>
  <c r="AI5" i="44"/>
  <c r="AN5" i="82"/>
  <c r="AI5" i="82"/>
  <c r="Y6" i="28"/>
  <c r="X6" i="28"/>
  <c r="Y6" i="46"/>
  <c r="X6" i="46"/>
  <c r="Y6" i="52"/>
  <c r="X6" i="52"/>
  <c r="AN5" i="87"/>
  <c r="AI5" i="87"/>
  <c r="Y6" i="68"/>
  <c r="X6" i="68"/>
  <c r="Y6" i="12"/>
  <c r="X6" i="12"/>
  <c r="AN5" i="62"/>
  <c r="AI5" i="62"/>
  <c r="AI5" i="19"/>
  <c r="AN5" i="19"/>
  <c r="Y6" i="48"/>
  <c r="X6" i="48"/>
  <c r="AI5" i="16"/>
  <c r="AN5" i="16"/>
  <c r="AI5" i="35"/>
  <c r="AN5" i="35"/>
  <c r="Y6" i="47"/>
  <c r="X6" i="47"/>
  <c r="AN5" i="91"/>
  <c r="AI5" i="91"/>
  <c r="Y6" i="14"/>
  <c r="X6" i="14"/>
  <c r="Y6" i="88"/>
  <c r="X6" i="88"/>
  <c r="Y6" i="104"/>
  <c r="X6" i="104"/>
  <c r="AI5" i="25"/>
  <c r="AN5" i="25"/>
  <c r="Y6" i="102"/>
  <c r="X6" i="102"/>
  <c r="Y6" i="100"/>
  <c r="X6" i="100"/>
  <c r="Y6" i="71"/>
  <c r="X6" i="71"/>
  <c r="AI5" i="23"/>
  <c r="AN5" i="23"/>
  <c r="Y6" i="10"/>
  <c r="X6" i="10"/>
  <c r="Y6" i="81"/>
  <c r="X6" i="81"/>
  <c r="Y6" i="24"/>
  <c r="X6" i="24"/>
  <c r="AI5" i="2"/>
  <c r="AN5" i="2"/>
  <c r="AN5" i="53"/>
  <c r="AI5" i="53"/>
  <c r="Y6" i="74"/>
  <c r="X6" i="74"/>
  <c r="Y6" i="45"/>
  <c r="X6" i="45"/>
  <c r="AN5" i="11"/>
  <c r="AI5" i="11"/>
  <c r="AI5" i="50"/>
  <c r="AN5" i="50"/>
  <c r="Y6" i="92"/>
  <c r="X6" i="92"/>
  <c r="Y6" i="13"/>
  <c r="X6" i="13"/>
  <c r="Y6" i="44"/>
  <c r="X6" i="44"/>
  <c r="AI5" i="54"/>
  <c r="AN5" i="54"/>
  <c r="Y6" i="78"/>
  <c r="X6" i="78"/>
  <c r="Y6" i="36"/>
  <c r="X6" i="36"/>
  <c r="AI5" i="9"/>
  <c r="AN5" i="9"/>
  <c r="Y6" i="95"/>
  <c r="X6" i="95"/>
  <c r="AN5" i="68"/>
  <c r="AI5" i="68"/>
  <c r="AN5" i="12"/>
  <c r="AI5" i="12"/>
  <c r="Y6" i="61"/>
  <c r="X6" i="61"/>
  <c r="AN5" i="37"/>
  <c r="AI5" i="37"/>
  <c r="Y6" i="16"/>
  <c r="X6" i="16"/>
  <c r="Y6" i="97"/>
  <c r="X6" i="97"/>
  <c r="AN5" i="85"/>
  <c r="AI5" i="85"/>
  <c r="Y6" i="33"/>
  <c r="X6" i="33"/>
  <c r="AN5" i="99"/>
  <c r="AI5" i="99"/>
  <c r="Y6" i="69"/>
  <c r="X6" i="69"/>
  <c r="AN5" i="96"/>
  <c r="AI5" i="96"/>
  <c r="AI5" i="104"/>
  <c r="AN5" i="104"/>
  <c r="AN5" i="102"/>
  <c r="AI5" i="102"/>
  <c r="Y6" i="80"/>
  <c r="X6" i="80"/>
  <c r="Y6" i="15"/>
  <c r="X6" i="15"/>
  <c r="AI5" i="39" l="1"/>
  <c r="AR5" i="39" s="1"/>
  <c r="Z6" i="70"/>
  <c r="Z6" i="86"/>
  <c r="Z6" i="100"/>
  <c r="W7" i="100" s="1"/>
  <c r="Z6" i="9"/>
  <c r="W7" i="9" s="1"/>
  <c r="Z6" i="2"/>
  <c r="AF6" i="2" s="1"/>
  <c r="AO6" i="2" s="1"/>
  <c r="Z6" i="77"/>
  <c r="AG6" i="77" s="1"/>
  <c r="AP6" i="77" s="1"/>
  <c r="Z6" i="78"/>
  <c r="AE6" i="78" s="1"/>
  <c r="Z6" i="16"/>
  <c r="AE6" i="16" s="1"/>
  <c r="Z6" i="80"/>
  <c r="W7" i="80" s="1"/>
  <c r="Z6" i="47"/>
  <c r="W7" i="47" s="1"/>
  <c r="Z6" i="48"/>
  <c r="W7" i="48" s="1"/>
  <c r="Z6" i="12"/>
  <c r="AE6" i="12" s="1"/>
  <c r="Z6" i="38"/>
  <c r="Z6" i="81"/>
  <c r="W7" i="81" s="1"/>
  <c r="Z6" i="71"/>
  <c r="AG6" i="71" s="1"/>
  <c r="AP6" i="71" s="1"/>
  <c r="Z6" i="31"/>
  <c r="AF6" i="31" s="1"/>
  <c r="AO6" i="31" s="1"/>
  <c r="Z6" i="76"/>
  <c r="AF6" i="76" s="1"/>
  <c r="AO6" i="76" s="1"/>
  <c r="Z6" i="102"/>
  <c r="W7" i="102" s="1"/>
  <c r="Z6" i="89"/>
  <c r="AE6" i="89" s="1"/>
  <c r="Z6" i="35"/>
  <c r="AE6" i="35" s="1"/>
  <c r="Z6" i="46"/>
  <c r="AF6" i="46" s="1"/>
  <c r="AO6" i="46" s="1"/>
  <c r="Z6" i="101"/>
  <c r="W7" i="101" s="1"/>
  <c r="Z6" i="85"/>
  <c r="AE6" i="85" s="1"/>
  <c r="Z6" i="34"/>
  <c r="W7" i="34" s="1"/>
  <c r="Z6" i="53"/>
  <c r="AF6" i="53" s="1"/>
  <c r="AO6" i="53" s="1"/>
  <c r="Z6" i="15"/>
  <c r="W7" i="15" s="1"/>
  <c r="Z6" i="97"/>
  <c r="AG6" i="97" s="1"/>
  <c r="AP6" i="97" s="1"/>
  <c r="Z6" i="95"/>
  <c r="AF6" i="95" s="1"/>
  <c r="AO6" i="95" s="1"/>
  <c r="AF6" i="81"/>
  <c r="AO6" i="81" s="1"/>
  <c r="AG6" i="9"/>
  <c r="AP6" i="9" s="1"/>
  <c r="W7" i="35"/>
  <c r="AH6" i="61"/>
  <c r="AQ6" i="61" s="1"/>
  <c r="AR5" i="53"/>
  <c r="W7" i="2"/>
  <c r="AR5" i="98"/>
  <c r="AH6" i="20"/>
  <c r="AQ6" i="20" s="1"/>
  <c r="AR5" i="42"/>
  <c r="AR5" i="14"/>
  <c r="AH6" i="98"/>
  <c r="AQ6" i="98" s="1"/>
  <c r="AR5" i="18"/>
  <c r="AH6" i="42"/>
  <c r="AQ6" i="42" s="1"/>
  <c r="AH6" i="60"/>
  <c r="AQ6" i="60" s="1"/>
  <c r="AH6" i="82"/>
  <c r="AQ6" i="82" s="1"/>
  <c r="AR5" i="51"/>
  <c r="AH6" i="45"/>
  <c r="AQ6" i="45" s="1"/>
  <c r="AH6" i="104"/>
  <c r="AQ6" i="104" s="1"/>
  <c r="AH6" i="14"/>
  <c r="AQ6" i="14" s="1"/>
  <c r="AH6" i="68"/>
  <c r="AQ6" i="68" s="1"/>
  <c r="Z6" i="52"/>
  <c r="AR5" i="82"/>
  <c r="AH6" i="84"/>
  <c r="AQ6" i="84" s="1"/>
  <c r="AR5" i="77"/>
  <c r="AH6" i="50"/>
  <c r="AQ6" i="50" s="1"/>
  <c r="AR5" i="67"/>
  <c r="AR5" i="76"/>
  <c r="Z6" i="49"/>
  <c r="AR5" i="100"/>
  <c r="AR5" i="94"/>
  <c r="AR5" i="65"/>
  <c r="AR5" i="72"/>
  <c r="Z6" i="43"/>
  <c r="Z6" i="20"/>
  <c r="Z6" i="27"/>
  <c r="AH6" i="105"/>
  <c r="AQ6" i="105" s="1"/>
  <c r="AR5" i="17"/>
  <c r="Z6" i="21"/>
  <c r="AR5" i="24"/>
  <c r="AH6" i="87"/>
  <c r="AQ6" i="87" s="1"/>
  <c r="AH6" i="25"/>
  <c r="AQ6" i="25" s="1"/>
  <c r="AH6" i="99"/>
  <c r="AQ6" i="99" s="1"/>
  <c r="AH6" i="75"/>
  <c r="AQ6" i="75" s="1"/>
  <c r="Z6" i="98"/>
  <c r="AH6" i="23"/>
  <c r="AQ6" i="23" s="1"/>
  <c r="Z6" i="42"/>
  <c r="Z6" i="60"/>
  <c r="Z6" i="82"/>
  <c r="AH6" i="30"/>
  <c r="AQ6" i="30" s="1"/>
  <c r="AH6" i="32"/>
  <c r="AQ6" i="32" s="1"/>
  <c r="AR5" i="83"/>
  <c r="AH6" i="73"/>
  <c r="AQ6" i="73" s="1"/>
  <c r="AH6" i="94"/>
  <c r="AQ6" i="94" s="1"/>
  <c r="AH6" i="36"/>
  <c r="AQ6" i="36" s="1"/>
  <c r="AH6" i="92"/>
  <c r="AQ6" i="92" s="1"/>
  <c r="AR5" i="25"/>
  <c r="W7" i="89"/>
  <c r="Z6" i="61"/>
  <c r="AH6" i="44"/>
  <c r="AQ6" i="44" s="1"/>
  <c r="AR5" i="102"/>
  <c r="AH6" i="69"/>
  <c r="AQ6" i="69" s="1"/>
  <c r="Z6" i="33"/>
  <c r="AH6" i="16"/>
  <c r="AQ6" i="16" s="1"/>
  <c r="AH6" i="78"/>
  <c r="AQ6" i="78" s="1"/>
  <c r="Z6" i="44"/>
  <c r="Z6" i="45"/>
  <c r="AH6" i="71"/>
  <c r="AQ6" i="71" s="1"/>
  <c r="AH6" i="102"/>
  <c r="AQ6" i="102" s="1"/>
  <c r="Z6" i="104"/>
  <c r="Z6" i="14"/>
  <c r="AR5" i="35"/>
  <c r="AR5" i="19"/>
  <c r="Z6" i="68"/>
  <c r="AH6" i="46"/>
  <c r="AQ6" i="46" s="1"/>
  <c r="Z6" i="84"/>
  <c r="AR5" i="55"/>
  <c r="AR5" i="93"/>
  <c r="AH6" i="59"/>
  <c r="AQ6" i="59" s="1"/>
  <c r="AR5" i="89"/>
  <c r="Z6" i="50"/>
  <c r="AH6" i="31"/>
  <c r="AQ6" i="31" s="1"/>
  <c r="AH6" i="85"/>
  <c r="AQ6" i="85" s="1"/>
  <c r="AR5" i="63"/>
  <c r="AR5" i="27"/>
  <c r="AH6" i="64"/>
  <c r="AQ6" i="64" s="1"/>
  <c r="AH6" i="93"/>
  <c r="AQ6" i="93" s="1"/>
  <c r="AH6" i="66"/>
  <c r="AQ6" i="66" s="1"/>
  <c r="AR5" i="26"/>
  <c r="AR5" i="21"/>
  <c r="AR5" i="90"/>
  <c r="AH6" i="63"/>
  <c r="AQ6" i="63" s="1"/>
  <c r="AH6" i="103"/>
  <c r="AQ6" i="103" s="1"/>
  <c r="Z6" i="105"/>
  <c r="AH6" i="54"/>
  <c r="AQ6" i="54" s="1"/>
  <c r="Z6" i="87"/>
  <c r="Z6" i="25"/>
  <c r="Z6" i="99"/>
  <c r="Z6" i="75"/>
  <c r="Z6" i="23"/>
  <c r="AR5" i="13"/>
  <c r="Z6" i="30"/>
  <c r="Z6" i="32"/>
  <c r="AR5" i="59"/>
  <c r="AH6" i="41"/>
  <c r="AQ6" i="41" s="1"/>
  <c r="Z6" i="73"/>
  <c r="Z6" i="94"/>
  <c r="AR5" i="96"/>
  <c r="AR5" i="54"/>
  <c r="AG6" i="100"/>
  <c r="AP6" i="100" s="1"/>
  <c r="AE6" i="70"/>
  <c r="W7" i="70"/>
  <c r="AG6" i="70"/>
  <c r="AP6" i="70" s="1"/>
  <c r="AF6" i="70"/>
  <c r="AO6" i="70" s="1"/>
  <c r="AR5" i="71"/>
  <c r="AH6" i="33"/>
  <c r="AQ6" i="33" s="1"/>
  <c r="Z6" i="92"/>
  <c r="AR5" i="23"/>
  <c r="AR5" i="12"/>
  <c r="AH6" i="13"/>
  <c r="AQ6" i="13" s="1"/>
  <c r="AH6" i="74"/>
  <c r="AQ6" i="74" s="1"/>
  <c r="AR5" i="2"/>
  <c r="AH6" i="10"/>
  <c r="AQ6" i="10" s="1"/>
  <c r="AF6" i="71"/>
  <c r="AO6" i="71" s="1"/>
  <c r="AE6" i="71"/>
  <c r="W7" i="71"/>
  <c r="AF6" i="102"/>
  <c r="AO6" i="102" s="1"/>
  <c r="AR5" i="91"/>
  <c r="AR5" i="62"/>
  <c r="AE6" i="46"/>
  <c r="AR5" i="44"/>
  <c r="AR5" i="79"/>
  <c r="AF6" i="59"/>
  <c r="AO6" i="59" s="1"/>
  <c r="AE6" i="59"/>
  <c r="W7" i="59"/>
  <c r="AG6" i="59"/>
  <c r="AP6" i="59" s="1"/>
  <c r="AH6" i="51"/>
  <c r="AQ6" i="51" s="1"/>
  <c r="AH6" i="26"/>
  <c r="AQ6" i="26" s="1"/>
  <c r="AH6" i="91"/>
  <c r="AQ6" i="91" s="1"/>
  <c r="AH6" i="34"/>
  <c r="AQ6" i="34" s="1"/>
  <c r="AR5" i="103"/>
  <c r="AR5" i="52"/>
  <c r="Z6" i="64"/>
  <c r="AR5" i="58"/>
  <c r="AH6" i="79"/>
  <c r="AQ6" i="79" s="1"/>
  <c r="Z6" i="93"/>
  <c r="Z6" i="66"/>
  <c r="AH6" i="65"/>
  <c r="AQ6" i="65" s="1"/>
  <c r="AR5" i="15"/>
  <c r="AH6" i="96"/>
  <c r="AQ6" i="96" s="1"/>
  <c r="Z6" i="63"/>
  <c r="AR5" i="34"/>
  <c r="AH6" i="62"/>
  <c r="AQ6" i="62" s="1"/>
  <c r="Z6" i="103"/>
  <c r="Z6" i="54"/>
  <c r="AR5" i="45"/>
  <c r="AR5" i="29"/>
  <c r="AH6" i="19"/>
  <c r="AQ6" i="19" s="1"/>
  <c r="AR5" i="32"/>
  <c r="AR5" i="88"/>
  <c r="AR5" i="97"/>
  <c r="AR5" i="61"/>
  <c r="AR5" i="46"/>
  <c r="AH6" i="17"/>
  <c r="AQ6" i="17" s="1"/>
  <c r="AR5" i="73"/>
  <c r="AH6" i="38"/>
  <c r="AQ6" i="38" s="1"/>
  <c r="AH6" i="55"/>
  <c r="AQ6" i="55" s="1"/>
  <c r="AH6" i="29"/>
  <c r="AQ6" i="29" s="1"/>
  <c r="Z6" i="41"/>
  <c r="AF6" i="77"/>
  <c r="AO6" i="77" s="1"/>
  <c r="AE6" i="77"/>
  <c r="W7" i="77"/>
  <c r="Z6" i="36"/>
  <c r="AH6" i="15"/>
  <c r="AQ6" i="15" s="1"/>
  <c r="Z6" i="69"/>
  <c r="AR5" i="85"/>
  <c r="Z6" i="13"/>
  <c r="AH6" i="24"/>
  <c r="AQ6" i="24" s="1"/>
  <c r="AH6" i="88"/>
  <c r="AQ6" i="88" s="1"/>
  <c r="AR5" i="16"/>
  <c r="AR5" i="87"/>
  <c r="AH6" i="28"/>
  <c r="AQ6" i="28" s="1"/>
  <c r="AH6" i="11"/>
  <c r="AQ6" i="11" s="1"/>
  <c r="AR5" i="40"/>
  <c r="AH6" i="18"/>
  <c r="AQ6" i="18" s="1"/>
  <c r="Z6" i="51"/>
  <c r="AR5" i="74"/>
  <c r="AH6" i="83"/>
  <c r="AQ6" i="83" s="1"/>
  <c r="Z6" i="26"/>
  <c r="Z6" i="91"/>
  <c r="AR5" i="28"/>
  <c r="AR5" i="22"/>
  <c r="Z6" i="79"/>
  <c r="AR5" i="36"/>
  <c r="Z6" i="65"/>
  <c r="AH6" i="67"/>
  <c r="AQ6" i="67" s="1"/>
  <c r="Z6" i="96"/>
  <c r="AR5" i="75"/>
  <c r="AH6" i="37"/>
  <c r="AQ6" i="37" s="1"/>
  <c r="Z6" i="62"/>
  <c r="AR5" i="60"/>
  <c r="AH6" i="39"/>
  <c r="AQ6" i="39" s="1"/>
  <c r="AH6" i="40"/>
  <c r="AQ6" i="40" s="1"/>
  <c r="AR5" i="80"/>
  <c r="Z6" i="19"/>
  <c r="AR5" i="105"/>
  <c r="AH6" i="72"/>
  <c r="AQ6" i="72" s="1"/>
  <c r="AH6" i="90"/>
  <c r="AQ6" i="90" s="1"/>
  <c r="AH6" i="22"/>
  <c r="AQ6" i="22" s="1"/>
  <c r="AF6" i="38"/>
  <c r="AO6" i="38" s="1"/>
  <c r="AG6" i="38"/>
  <c r="AP6" i="38" s="1"/>
  <c r="W7" i="38"/>
  <c r="AE6" i="38"/>
  <c r="Z6" i="55"/>
  <c r="AR5" i="101"/>
  <c r="Z6" i="29"/>
  <c r="AR5" i="43"/>
  <c r="AH6" i="58"/>
  <c r="AQ6" i="58" s="1"/>
  <c r="AE6" i="80"/>
  <c r="AG6" i="80"/>
  <c r="AP6" i="80" s="1"/>
  <c r="AH6" i="81"/>
  <c r="AQ6" i="81" s="1"/>
  <c r="AH6" i="52"/>
  <c r="AQ6" i="52" s="1"/>
  <c r="AR5" i="38"/>
  <c r="AR5" i="66"/>
  <c r="AF6" i="86"/>
  <c r="AO6" i="86" s="1"/>
  <c r="AG6" i="86"/>
  <c r="AP6" i="86" s="1"/>
  <c r="AE6" i="86"/>
  <c r="W7" i="86"/>
  <c r="AR5" i="47"/>
  <c r="AH6" i="49"/>
  <c r="AQ6" i="49" s="1"/>
  <c r="AH6" i="9"/>
  <c r="AQ6" i="9" s="1"/>
  <c r="AR5" i="30"/>
  <c r="AR5" i="31"/>
  <c r="AR5" i="81"/>
  <c r="AH6" i="43"/>
  <c r="AQ6" i="43" s="1"/>
  <c r="AR5" i="49"/>
  <c r="AH6" i="27"/>
  <c r="AQ6" i="27" s="1"/>
  <c r="AH6" i="21"/>
  <c r="AQ6" i="21" s="1"/>
  <c r="AH6" i="35"/>
  <c r="AQ6" i="35" s="1"/>
  <c r="AR5" i="78"/>
  <c r="AH6" i="95"/>
  <c r="AQ6" i="95" s="1"/>
  <c r="W7" i="78"/>
  <c r="AG6" i="78"/>
  <c r="AP6" i="78" s="1"/>
  <c r="AF6" i="78"/>
  <c r="AO6" i="78" s="1"/>
  <c r="AR5" i="37"/>
  <c r="AR5" i="50"/>
  <c r="Z6" i="74"/>
  <c r="Z6" i="10"/>
  <c r="AH6" i="80"/>
  <c r="AQ6" i="80" s="1"/>
  <c r="AR5" i="104"/>
  <c r="AR5" i="99"/>
  <c r="AH6" i="97"/>
  <c r="AQ6" i="97" s="1"/>
  <c r="AR5" i="68"/>
  <c r="AR5" i="9"/>
  <c r="AR5" i="11"/>
  <c r="Z6" i="24"/>
  <c r="AH6" i="100"/>
  <c r="AQ6" i="100" s="1"/>
  <c r="Z6" i="88"/>
  <c r="AH6" i="47"/>
  <c r="AQ6" i="47" s="1"/>
  <c r="AH6" i="48"/>
  <c r="AQ6" i="48" s="1"/>
  <c r="AH6" i="12"/>
  <c r="AQ6" i="12" s="1"/>
  <c r="Z6" i="28"/>
  <c r="Z6" i="11"/>
  <c r="AH6" i="101"/>
  <c r="AQ6" i="101" s="1"/>
  <c r="AH6" i="70"/>
  <c r="AQ6" i="70" s="1"/>
  <c r="Z6" i="18"/>
  <c r="AR5" i="92"/>
  <c r="AH6" i="86"/>
  <c r="AQ6" i="86" s="1"/>
  <c r="Z6" i="83"/>
  <c r="AR5" i="69"/>
  <c r="AH6" i="89"/>
  <c r="AQ6" i="89" s="1"/>
  <c r="AR5" i="41"/>
  <c r="AR5" i="20"/>
  <c r="AH6" i="77"/>
  <c r="AQ6" i="77" s="1"/>
  <c r="AH6" i="2"/>
  <c r="AQ6" i="2" s="1"/>
  <c r="AR5" i="64"/>
  <c r="Z6" i="67"/>
  <c r="Z6" i="37"/>
  <c r="AR5" i="95"/>
  <c r="Z6" i="39"/>
  <c r="Z6" i="40"/>
  <c r="Z6" i="72"/>
  <c r="Z6" i="90"/>
  <c r="AR5" i="33"/>
  <c r="Z6" i="22"/>
  <c r="Z6" i="17"/>
  <c r="AR5" i="84"/>
  <c r="AH6" i="53"/>
  <c r="AQ6" i="53" s="1"/>
  <c r="AR5" i="86"/>
  <c r="AR5" i="70"/>
  <c r="AH6" i="76"/>
  <c r="AQ6" i="76" s="1"/>
  <c r="AR5" i="48"/>
  <c r="Z6" i="58"/>
  <c r="AR5" i="10"/>
  <c r="W7" i="16" l="1"/>
  <c r="AG6" i="16"/>
  <c r="AP6" i="16" s="1"/>
  <c r="AF6" i="16"/>
  <c r="AO6" i="16" s="1"/>
  <c r="W7" i="53"/>
  <c r="AG6" i="46"/>
  <c r="AP6" i="46" s="1"/>
  <c r="AF6" i="80"/>
  <c r="AO6" i="80" s="1"/>
  <c r="AE6" i="100"/>
  <c r="AE6" i="2"/>
  <c r="AN6" i="2" s="1"/>
  <c r="AF6" i="34"/>
  <c r="AO6" i="34" s="1"/>
  <c r="AF6" i="100"/>
  <c r="AO6" i="100" s="1"/>
  <c r="AG6" i="53"/>
  <c r="AP6" i="53" s="1"/>
  <c r="AE6" i="97"/>
  <c r="AE6" i="81"/>
  <c r="AN6" i="81" s="1"/>
  <c r="AF6" i="89"/>
  <c r="AO6" i="89" s="1"/>
  <c r="AG6" i="81"/>
  <c r="AP6" i="81" s="1"/>
  <c r="AE6" i="101"/>
  <c r="AG6" i="89"/>
  <c r="AP6" i="89" s="1"/>
  <c r="W7" i="97"/>
  <c r="AE6" i="53"/>
  <c r="AE6" i="9"/>
  <c r="AN6" i="9" s="1"/>
  <c r="AF6" i="12"/>
  <c r="AO6" i="12" s="1"/>
  <c r="AF6" i="9"/>
  <c r="AO6" i="9" s="1"/>
  <c r="W7" i="12"/>
  <c r="Y7" i="12" s="1"/>
  <c r="AG6" i="2"/>
  <c r="AP6" i="2" s="1"/>
  <c r="AG6" i="12"/>
  <c r="AP6" i="12" s="1"/>
  <c r="W7" i="76"/>
  <c r="AF6" i="48"/>
  <c r="AO6" i="48" s="1"/>
  <c r="AG6" i="85"/>
  <c r="AP6" i="85" s="1"/>
  <c r="AG6" i="101"/>
  <c r="AP6" i="101" s="1"/>
  <c r="AG6" i="48"/>
  <c r="AP6" i="48" s="1"/>
  <c r="AF6" i="85"/>
  <c r="AO6" i="85" s="1"/>
  <c r="W7" i="31"/>
  <c r="AG6" i="76"/>
  <c r="AP6" i="76" s="1"/>
  <c r="AE6" i="48"/>
  <c r="AN6" i="48" s="1"/>
  <c r="W7" i="85"/>
  <c r="AF6" i="101"/>
  <c r="AO6" i="101" s="1"/>
  <c r="AG6" i="95"/>
  <c r="AP6" i="95" s="1"/>
  <c r="AE6" i="76"/>
  <c r="AN6" i="76" s="1"/>
  <c r="AF6" i="47"/>
  <c r="AO6" i="47" s="1"/>
  <c r="AE6" i="95"/>
  <c r="AG6" i="34"/>
  <c r="AP6" i="34" s="1"/>
  <c r="AG6" i="47"/>
  <c r="AP6" i="47" s="1"/>
  <c r="AE6" i="31"/>
  <c r="AF6" i="35"/>
  <c r="AO6" i="35" s="1"/>
  <c r="AG6" i="15"/>
  <c r="AP6" i="15" s="1"/>
  <c r="AE6" i="47"/>
  <c r="AN6" i="47" s="1"/>
  <c r="W7" i="46"/>
  <c r="X7" i="46" s="1"/>
  <c r="AE6" i="102"/>
  <c r="W7" i="95"/>
  <c r="X7" i="95" s="1"/>
  <c r="AG6" i="35"/>
  <c r="AP6" i="35" s="1"/>
  <c r="AF6" i="15"/>
  <c r="AO6" i="15" s="1"/>
  <c r="AE6" i="34"/>
  <c r="AN6" i="34" s="1"/>
  <c r="AG6" i="31"/>
  <c r="AP6" i="31" s="1"/>
  <c r="AG6" i="102"/>
  <c r="AP6" i="102" s="1"/>
  <c r="AF6" i="97"/>
  <c r="AO6" i="97" s="1"/>
  <c r="AE6" i="15"/>
  <c r="AN6" i="15" s="1"/>
  <c r="Y7" i="53"/>
  <c r="X7" i="53"/>
  <c r="AN6" i="12"/>
  <c r="Y7" i="86"/>
  <c r="X7" i="86"/>
  <c r="AE6" i="19"/>
  <c r="AF6" i="19"/>
  <c r="AO6" i="19" s="1"/>
  <c r="W7" i="19"/>
  <c r="AG6" i="19"/>
  <c r="AP6" i="19" s="1"/>
  <c r="W7" i="79"/>
  <c r="AG6" i="79"/>
  <c r="AP6" i="79" s="1"/>
  <c r="AF6" i="79"/>
  <c r="AO6" i="79" s="1"/>
  <c r="AE6" i="79"/>
  <c r="AI6" i="59"/>
  <c r="AN6" i="59"/>
  <c r="W7" i="73"/>
  <c r="AE6" i="73"/>
  <c r="AG6" i="73"/>
  <c r="AP6" i="73" s="1"/>
  <c r="AF6" i="73"/>
  <c r="AO6" i="73" s="1"/>
  <c r="AE6" i="32"/>
  <c r="AF6" i="32"/>
  <c r="AO6" i="32" s="1"/>
  <c r="AG6" i="32"/>
  <c r="AP6" i="32" s="1"/>
  <c r="W7" i="32"/>
  <c r="W7" i="99"/>
  <c r="AG6" i="99"/>
  <c r="AP6" i="99" s="1"/>
  <c r="AF6" i="99"/>
  <c r="AO6" i="99" s="1"/>
  <c r="AE6" i="99"/>
  <c r="W7" i="105"/>
  <c r="AG6" i="105"/>
  <c r="AP6" i="105" s="1"/>
  <c r="AF6" i="105"/>
  <c r="AO6" i="105" s="1"/>
  <c r="AE6" i="105"/>
  <c r="AE6" i="21"/>
  <c r="AF6" i="21"/>
  <c r="AO6" i="21" s="1"/>
  <c r="AG6" i="21"/>
  <c r="AP6" i="21" s="1"/>
  <c r="W7" i="21"/>
  <c r="Y7" i="9"/>
  <c r="X7" i="9"/>
  <c r="W7" i="36"/>
  <c r="AE6" i="36"/>
  <c r="AF6" i="36"/>
  <c r="AO6" i="36" s="1"/>
  <c r="AG6" i="36"/>
  <c r="AP6" i="36" s="1"/>
  <c r="W7" i="17"/>
  <c r="AE6" i="17"/>
  <c r="AF6" i="17"/>
  <c r="AO6" i="17" s="1"/>
  <c r="AG6" i="17"/>
  <c r="AP6" i="17" s="1"/>
  <c r="W7" i="72"/>
  <c r="AG6" i="72"/>
  <c r="AP6" i="72" s="1"/>
  <c r="AF6" i="72"/>
  <c r="AO6" i="72" s="1"/>
  <c r="AE6" i="72"/>
  <c r="W7" i="67"/>
  <c r="AG6" i="67"/>
  <c r="AP6" i="67" s="1"/>
  <c r="AF6" i="67"/>
  <c r="AO6" i="67" s="1"/>
  <c r="AE6" i="67"/>
  <c r="AF6" i="24"/>
  <c r="AO6" i="24" s="1"/>
  <c r="AE6" i="24"/>
  <c r="AG6" i="24"/>
  <c r="AP6" i="24" s="1"/>
  <c r="W7" i="24"/>
  <c r="W7" i="58"/>
  <c r="AG6" i="58"/>
  <c r="AP6" i="58" s="1"/>
  <c r="AF6" i="58"/>
  <c r="AO6" i="58" s="1"/>
  <c r="AE6" i="58"/>
  <c r="W7" i="22"/>
  <c r="AF6" i="22"/>
  <c r="AO6" i="22" s="1"/>
  <c r="AG6" i="22"/>
  <c r="AP6" i="22" s="1"/>
  <c r="AE6" i="22"/>
  <c r="AE6" i="40"/>
  <c r="AF6" i="40"/>
  <c r="AO6" i="40" s="1"/>
  <c r="AG6" i="40"/>
  <c r="AP6" i="40" s="1"/>
  <c r="W7" i="40"/>
  <c r="W7" i="11"/>
  <c r="AF6" i="11"/>
  <c r="AO6" i="11" s="1"/>
  <c r="AE6" i="11"/>
  <c r="AG6" i="11"/>
  <c r="AP6" i="11" s="1"/>
  <c r="AE6" i="10"/>
  <c r="W7" i="10"/>
  <c r="AF6" i="10"/>
  <c r="AO6" i="10" s="1"/>
  <c r="AG6" i="10"/>
  <c r="AP6" i="10" s="1"/>
  <c r="AN6" i="78"/>
  <c r="AI6" i="78"/>
  <c r="AN6" i="86"/>
  <c r="AI6" i="86"/>
  <c r="Y7" i="48"/>
  <c r="X7" i="48"/>
  <c r="Y7" i="34"/>
  <c r="X7" i="34"/>
  <c r="Y7" i="77"/>
  <c r="X7" i="77"/>
  <c r="AN6" i="85"/>
  <c r="Y7" i="71"/>
  <c r="X7" i="71"/>
  <c r="Y7" i="70"/>
  <c r="X7" i="70"/>
  <c r="AF6" i="30"/>
  <c r="AO6" i="30" s="1"/>
  <c r="AG6" i="30"/>
  <c r="AP6" i="30" s="1"/>
  <c r="W7" i="30"/>
  <c r="AE6" i="30"/>
  <c r="AE6" i="25"/>
  <c r="AF6" i="25"/>
  <c r="AO6" i="25" s="1"/>
  <c r="AG6" i="25"/>
  <c r="AP6" i="25" s="1"/>
  <c r="W7" i="25"/>
  <c r="AE6" i="14"/>
  <c r="AF6" i="14"/>
  <c r="AO6" i="14" s="1"/>
  <c r="W7" i="14"/>
  <c r="AG6" i="14"/>
  <c r="AP6" i="14" s="1"/>
  <c r="AN6" i="97"/>
  <c r="AE6" i="49"/>
  <c r="AF6" i="49"/>
  <c r="AO6" i="49" s="1"/>
  <c r="AG6" i="49"/>
  <c r="AP6" i="49" s="1"/>
  <c r="W7" i="49"/>
  <c r="Y7" i="101"/>
  <c r="X7" i="101"/>
  <c r="Y7" i="35"/>
  <c r="X7" i="35"/>
  <c r="AN6" i="35"/>
  <c r="AE6" i="39"/>
  <c r="AF6" i="39"/>
  <c r="AO6" i="39" s="1"/>
  <c r="AG6" i="39"/>
  <c r="AP6" i="39" s="1"/>
  <c r="W7" i="39"/>
  <c r="AF6" i="83"/>
  <c r="AO6" i="83" s="1"/>
  <c r="AE6" i="83"/>
  <c r="W7" i="83"/>
  <c r="AG6" i="83"/>
  <c r="AP6" i="83" s="1"/>
  <c r="W7" i="28"/>
  <c r="AF6" i="28"/>
  <c r="AO6" i="28" s="1"/>
  <c r="AG6" i="28"/>
  <c r="AP6" i="28" s="1"/>
  <c r="AE6" i="28"/>
  <c r="W7" i="88"/>
  <c r="AG6" i="88"/>
  <c r="AP6" i="88" s="1"/>
  <c r="AF6" i="88"/>
  <c r="AO6" i="88" s="1"/>
  <c r="AE6" i="88"/>
  <c r="AF6" i="74"/>
  <c r="AO6" i="74" s="1"/>
  <c r="AE6" i="74"/>
  <c r="W7" i="74"/>
  <c r="AG6" i="74"/>
  <c r="AP6" i="74" s="1"/>
  <c r="Y7" i="15"/>
  <c r="X7" i="15"/>
  <c r="Y7" i="80"/>
  <c r="X7" i="80"/>
  <c r="AE6" i="55"/>
  <c r="AF6" i="55"/>
  <c r="AO6" i="55" s="1"/>
  <c r="AG6" i="55"/>
  <c r="AP6" i="55" s="1"/>
  <c r="W7" i="55"/>
  <c r="AG6" i="13"/>
  <c r="AP6" i="13" s="1"/>
  <c r="AF6" i="13"/>
  <c r="AO6" i="13" s="1"/>
  <c r="AE6" i="13"/>
  <c r="W7" i="13"/>
  <c r="AN6" i="77"/>
  <c r="AI6" i="77"/>
  <c r="AE6" i="41"/>
  <c r="AF6" i="41"/>
  <c r="AO6" i="41" s="1"/>
  <c r="AG6" i="41"/>
  <c r="AP6" i="41" s="1"/>
  <c r="W7" i="41"/>
  <c r="W7" i="66"/>
  <c r="AG6" i="66"/>
  <c r="AP6" i="66" s="1"/>
  <c r="AF6" i="66"/>
  <c r="AO6" i="66" s="1"/>
  <c r="AE6" i="66"/>
  <c r="Y7" i="85"/>
  <c r="X7" i="85"/>
  <c r="AN6" i="102"/>
  <c r="AI6" i="71"/>
  <c r="AN6" i="71"/>
  <c r="AI6" i="16"/>
  <c r="AN6" i="16"/>
  <c r="AN6" i="70"/>
  <c r="AI6" i="70"/>
  <c r="W7" i="87"/>
  <c r="AG6" i="87"/>
  <c r="AP6" i="87" s="1"/>
  <c r="AF6" i="87"/>
  <c r="AO6" i="87" s="1"/>
  <c r="AE6" i="87"/>
  <c r="W7" i="84"/>
  <c r="AG6" i="84"/>
  <c r="AP6" i="84" s="1"/>
  <c r="AF6" i="84"/>
  <c r="AO6" i="84" s="1"/>
  <c r="AE6" i="84"/>
  <c r="AF6" i="68"/>
  <c r="AO6" i="68" s="1"/>
  <c r="AE6" i="68"/>
  <c r="W7" i="68"/>
  <c r="AG6" i="68"/>
  <c r="AP6" i="68" s="1"/>
  <c r="AF6" i="104"/>
  <c r="AO6" i="104" s="1"/>
  <c r="AE6" i="104"/>
  <c r="AG6" i="104"/>
  <c r="AP6" i="104" s="1"/>
  <c r="W7" i="104"/>
  <c r="AE6" i="61"/>
  <c r="W7" i="61"/>
  <c r="AG6" i="61"/>
  <c r="AP6" i="61" s="1"/>
  <c r="AF6" i="61"/>
  <c r="AO6" i="61" s="1"/>
  <c r="Y7" i="89"/>
  <c r="X7" i="89"/>
  <c r="AE6" i="27"/>
  <c r="AF6" i="27"/>
  <c r="AO6" i="27" s="1"/>
  <c r="W7" i="27"/>
  <c r="AG6" i="27"/>
  <c r="AP6" i="27" s="1"/>
  <c r="AN6" i="53"/>
  <c r="Y7" i="2"/>
  <c r="X7" i="2"/>
  <c r="AN6" i="101"/>
  <c r="W7" i="90"/>
  <c r="AG6" i="90"/>
  <c r="AP6" i="90" s="1"/>
  <c r="AF6" i="90"/>
  <c r="AO6" i="90" s="1"/>
  <c r="AE6" i="90"/>
  <c r="AG6" i="37"/>
  <c r="AP6" i="37" s="1"/>
  <c r="AF6" i="37"/>
  <c r="AO6" i="37" s="1"/>
  <c r="W7" i="37"/>
  <c r="AE6" i="37"/>
  <c r="AG6" i="29"/>
  <c r="AP6" i="29" s="1"/>
  <c r="AF6" i="29"/>
  <c r="AO6" i="29" s="1"/>
  <c r="W7" i="29"/>
  <c r="AE6" i="29"/>
  <c r="W7" i="96"/>
  <c r="AG6" i="96"/>
  <c r="AP6" i="96" s="1"/>
  <c r="AF6" i="96"/>
  <c r="AO6" i="96" s="1"/>
  <c r="AE6" i="96"/>
  <c r="Y7" i="16"/>
  <c r="X7" i="16"/>
  <c r="W7" i="75"/>
  <c r="AG6" i="75"/>
  <c r="AP6" i="75" s="1"/>
  <c r="AF6" i="75"/>
  <c r="AO6" i="75" s="1"/>
  <c r="AE6" i="75"/>
  <c r="AI6" i="38"/>
  <c r="AN6" i="38"/>
  <c r="AF6" i="65"/>
  <c r="AO6" i="65" s="1"/>
  <c r="AE6" i="65"/>
  <c r="W7" i="65"/>
  <c r="AG6" i="65"/>
  <c r="AP6" i="65" s="1"/>
  <c r="W7" i="91"/>
  <c r="AG6" i="91"/>
  <c r="AP6" i="91" s="1"/>
  <c r="AF6" i="91"/>
  <c r="AO6" i="91" s="1"/>
  <c r="AE6" i="91"/>
  <c r="W7" i="93"/>
  <c r="AG6" i="93"/>
  <c r="AP6" i="93" s="1"/>
  <c r="AF6" i="93"/>
  <c r="AO6" i="93" s="1"/>
  <c r="AE6" i="93"/>
  <c r="W7" i="64"/>
  <c r="AE6" i="64"/>
  <c r="AG6" i="64"/>
  <c r="AP6" i="64" s="1"/>
  <c r="AF6" i="64"/>
  <c r="AO6" i="64" s="1"/>
  <c r="Y7" i="31"/>
  <c r="X7" i="31"/>
  <c r="AI6" i="46"/>
  <c r="AN6" i="46"/>
  <c r="AE6" i="45"/>
  <c r="AF6" i="45"/>
  <c r="AO6" i="45" s="1"/>
  <c r="AG6" i="45"/>
  <c r="AP6" i="45" s="1"/>
  <c r="W7" i="45"/>
  <c r="AN6" i="89"/>
  <c r="W7" i="82"/>
  <c r="AG6" i="82"/>
  <c r="AP6" i="82" s="1"/>
  <c r="AF6" i="82"/>
  <c r="AO6" i="82" s="1"/>
  <c r="AE6" i="82"/>
  <c r="AF6" i="98"/>
  <c r="AO6" i="98" s="1"/>
  <c r="AG6" i="98"/>
  <c r="AP6" i="98" s="1"/>
  <c r="AE6" i="98"/>
  <c r="W7" i="98"/>
  <c r="AG6" i="20"/>
  <c r="AP6" i="20" s="1"/>
  <c r="AF6" i="20"/>
  <c r="AO6" i="20" s="1"/>
  <c r="AE6" i="20"/>
  <c r="W7" i="20"/>
  <c r="AF6" i="62"/>
  <c r="AO6" i="62" s="1"/>
  <c r="AG6" i="62"/>
  <c r="AP6" i="62" s="1"/>
  <c r="AE6" i="62"/>
  <c r="W7" i="62"/>
  <c r="W7" i="69"/>
  <c r="AG6" i="69"/>
  <c r="AP6" i="69" s="1"/>
  <c r="AF6" i="69"/>
  <c r="AO6" i="69" s="1"/>
  <c r="AE6" i="69"/>
  <c r="W7" i="103"/>
  <c r="AF6" i="103"/>
  <c r="AO6" i="103" s="1"/>
  <c r="AG6" i="103"/>
  <c r="AP6" i="103" s="1"/>
  <c r="AE6" i="103"/>
  <c r="W7" i="63"/>
  <c r="AG6" i="63"/>
  <c r="AP6" i="63" s="1"/>
  <c r="AF6" i="63"/>
  <c r="AO6" i="63" s="1"/>
  <c r="AE6" i="63"/>
  <c r="Y7" i="59"/>
  <c r="X7" i="59"/>
  <c r="Y7" i="102"/>
  <c r="X7" i="102"/>
  <c r="AF6" i="92"/>
  <c r="AO6" i="92" s="1"/>
  <c r="AE6" i="92"/>
  <c r="AG6" i="92"/>
  <c r="AP6" i="92" s="1"/>
  <c r="W7" i="92"/>
  <c r="AN6" i="100"/>
  <c r="AI6" i="100"/>
  <c r="W7" i="94"/>
  <c r="AG6" i="94"/>
  <c r="AP6" i="94" s="1"/>
  <c r="AF6" i="94"/>
  <c r="AO6" i="94" s="1"/>
  <c r="AE6" i="94"/>
  <c r="AE6" i="33"/>
  <c r="AF6" i="33"/>
  <c r="AO6" i="33" s="1"/>
  <c r="AG6" i="33"/>
  <c r="AP6" i="33" s="1"/>
  <c r="W7" i="33"/>
  <c r="Y7" i="76"/>
  <c r="X7" i="76"/>
  <c r="AE6" i="42"/>
  <c r="AF6" i="42"/>
  <c r="AO6" i="42" s="1"/>
  <c r="AG6" i="42"/>
  <c r="AP6" i="42" s="1"/>
  <c r="W7" i="42"/>
  <c r="AE6" i="18"/>
  <c r="AF6" i="18"/>
  <c r="AO6" i="18" s="1"/>
  <c r="W7" i="18"/>
  <c r="AG6" i="18"/>
  <c r="AP6" i="18" s="1"/>
  <c r="Y7" i="78"/>
  <c r="X7" i="78"/>
  <c r="AN6" i="80"/>
  <c r="Y7" i="38"/>
  <c r="X7" i="38"/>
  <c r="AE6" i="26"/>
  <c r="W7" i="26"/>
  <c r="AF6" i="26"/>
  <c r="AO6" i="26" s="1"/>
  <c r="AG6" i="26"/>
  <c r="AP6" i="26" s="1"/>
  <c r="AE6" i="51"/>
  <c r="AF6" i="51"/>
  <c r="AO6" i="51" s="1"/>
  <c r="AG6" i="51"/>
  <c r="AP6" i="51" s="1"/>
  <c r="W7" i="51"/>
  <c r="Y7" i="47"/>
  <c r="X7" i="47"/>
  <c r="AE6" i="54"/>
  <c r="AF6" i="54"/>
  <c r="AO6" i="54" s="1"/>
  <c r="AG6" i="54"/>
  <c r="AP6" i="54" s="1"/>
  <c r="W7" i="54"/>
  <c r="Y7" i="100"/>
  <c r="X7" i="100"/>
  <c r="AG6" i="23"/>
  <c r="AP6" i="23" s="1"/>
  <c r="W7" i="23"/>
  <c r="AF6" i="23"/>
  <c r="AO6" i="23" s="1"/>
  <c r="AE6" i="23"/>
  <c r="AE6" i="50"/>
  <c r="AF6" i="50"/>
  <c r="AO6" i="50" s="1"/>
  <c r="AG6" i="50"/>
  <c r="AP6" i="50" s="1"/>
  <c r="W7" i="50"/>
  <c r="AE6" i="44"/>
  <c r="AF6" i="44"/>
  <c r="AO6" i="44" s="1"/>
  <c r="AG6" i="44"/>
  <c r="AP6" i="44" s="1"/>
  <c r="W7" i="44"/>
  <c r="Y7" i="97"/>
  <c r="X7" i="97"/>
  <c r="W7" i="60"/>
  <c r="AG6" i="60"/>
  <c r="AP6" i="60" s="1"/>
  <c r="AF6" i="60"/>
  <c r="AO6" i="60" s="1"/>
  <c r="AE6" i="60"/>
  <c r="AE6" i="43"/>
  <c r="AF6" i="43"/>
  <c r="AO6" i="43" s="1"/>
  <c r="AG6" i="43"/>
  <c r="AP6" i="43" s="1"/>
  <c r="W7" i="43"/>
  <c r="AE6" i="52"/>
  <c r="AF6" i="52"/>
  <c r="AO6" i="52" s="1"/>
  <c r="AG6" i="52"/>
  <c r="AP6" i="52" s="1"/>
  <c r="W7" i="52"/>
  <c r="Y7" i="81"/>
  <c r="X7" i="81"/>
  <c r="AI6" i="80" l="1"/>
  <c r="X7" i="12"/>
  <c r="Z7" i="12" s="1"/>
  <c r="AI6" i="2"/>
  <c r="AR6" i="2" s="1"/>
  <c r="AI6" i="35"/>
  <c r="AR6" i="35" s="1"/>
  <c r="AI6" i="53"/>
  <c r="AR6" i="53" s="1"/>
  <c r="AI6" i="81"/>
  <c r="AR6" i="81" s="1"/>
  <c r="AI6" i="89"/>
  <c r="AR6" i="89" s="1"/>
  <c r="AI6" i="9"/>
  <c r="AR6" i="9" s="1"/>
  <c r="Y7" i="46"/>
  <c r="Z7" i="46" s="1"/>
  <c r="Z7" i="47"/>
  <c r="AE7" i="47" s="1"/>
  <c r="Z7" i="102"/>
  <c r="AF7" i="102" s="1"/>
  <c r="AO7" i="102" s="1"/>
  <c r="Z7" i="100"/>
  <c r="AI6" i="12"/>
  <c r="AR6" i="12" s="1"/>
  <c r="Z7" i="9"/>
  <c r="AI6" i="102"/>
  <c r="AR6" i="102" s="1"/>
  <c r="AI6" i="85"/>
  <c r="AR6" i="85" s="1"/>
  <c r="AI6" i="47"/>
  <c r="AR6" i="47" s="1"/>
  <c r="AI6" i="95"/>
  <c r="AR6" i="95" s="1"/>
  <c r="Z7" i="31"/>
  <c r="AG7" i="31" s="1"/>
  <c r="AP7" i="31" s="1"/>
  <c r="Z7" i="16"/>
  <c r="AI6" i="101"/>
  <c r="AR6" i="101" s="1"/>
  <c r="AI6" i="48"/>
  <c r="AR6" i="48" s="1"/>
  <c r="AN6" i="95"/>
  <c r="Z7" i="70"/>
  <c r="AE7" i="70" s="1"/>
  <c r="AI6" i="76"/>
  <c r="AR6" i="76" s="1"/>
  <c r="AI6" i="34"/>
  <c r="AR6" i="34" s="1"/>
  <c r="AI6" i="15"/>
  <c r="AR6" i="15" s="1"/>
  <c r="AI6" i="31"/>
  <c r="AR6" i="31" s="1"/>
  <c r="Z7" i="59"/>
  <c r="AF7" i="59" s="1"/>
  <c r="AO7" i="59" s="1"/>
  <c r="Y7" i="95"/>
  <c r="Z7" i="95" s="1"/>
  <c r="Z7" i="38"/>
  <c r="AF7" i="38" s="1"/>
  <c r="AO7" i="38" s="1"/>
  <c r="Z7" i="34"/>
  <c r="AE7" i="34" s="1"/>
  <c r="AN6" i="31"/>
  <c r="Z7" i="78"/>
  <c r="AF7" i="78" s="1"/>
  <c r="AO7" i="78" s="1"/>
  <c r="AI6" i="97"/>
  <c r="AR6" i="97" s="1"/>
  <c r="Z7" i="71"/>
  <c r="AF7" i="71" s="1"/>
  <c r="AO7" i="71" s="1"/>
  <c r="Z7" i="89"/>
  <c r="AF7" i="89" s="1"/>
  <c r="AO7" i="89" s="1"/>
  <c r="Z7" i="76"/>
  <c r="AF7" i="76" s="1"/>
  <c r="AO7" i="76" s="1"/>
  <c r="Z7" i="97"/>
  <c r="W8" i="97" s="1"/>
  <c r="AE7" i="100"/>
  <c r="W8" i="100"/>
  <c r="AG7" i="100"/>
  <c r="AP7" i="100" s="1"/>
  <c r="AF7" i="100"/>
  <c r="AO7" i="100" s="1"/>
  <c r="AE7" i="71"/>
  <c r="W8" i="71"/>
  <c r="AG7" i="71"/>
  <c r="AP7" i="71" s="1"/>
  <c r="AI6" i="43"/>
  <c r="AN6" i="43"/>
  <c r="AE7" i="59"/>
  <c r="AG7" i="59"/>
  <c r="AP7" i="59" s="1"/>
  <c r="AN6" i="60"/>
  <c r="AI6" i="60"/>
  <c r="Y7" i="94"/>
  <c r="X7" i="94"/>
  <c r="Y7" i="69"/>
  <c r="X7" i="69"/>
  <c r="Y7" i="98"/>
  <c r="X7" i="98"/>
  <c r="AN6" i="75"/>
  <c r="AI6" i="75"/>
  <c r="AN6" i="96"/>
  <c r="AI6" i="96"/>
  <c r="AN6" i="90"/>
  <c r="AI6" i="90"/>
  <c r="AI6" i="27"/>
  <c r="AN6" i="27"/>
  <c r="Y7" i="87"/>
  <c r="X7" i="87"/>
  <c r="AR6" i="71"/>
  <c r="AN6" i="66"/>
  <c r="AI6" i="66"/>
  <c r="AH7" i="80"/>
  <c r="AQ7" i="80" s="1"/>
  <c r="AH7" i="35"/>
  <c r="AQ7" i="35" s="1"/>
  <c r="Y7" i="25"/>
  <c r="X7" i="25"/>
  <c r="AH7" i="77"/>
  <c r="AQ7" i="77" s="1"/>
  <c r="AH7" i="48"/>
  <c r="AQ7" i="48" s="1"/>
  <c r="AI6" i="22"/>
  <c r="AN6" i="22"/>
  <c r="AN6" i="67"/>
  <c r="AI6" i="67"/>
  <c r="Y7" i="32"/>
  <c r="X7" i="32"/>
  <c r="AN6" i="73"/>
  <c r="AI6" i="73"/>
  <c r="AR6" i="59"/>
  <c r="AI6" i="19"/>
  <c r="AN6" i="19"/>
  <c r="AH7" i="81"/>
  <c r="AQ7" i="81" s="1"/>
  <c r="AI6" i="44"/>
  <c r="AN6" i="44"/>
  <c r="AE7" i="16"/>
  <c r="AF7" i="16"/>
  <c r="AO7" i="16" s="1"/>
  <c r="AG7" i="16"/>
  <c r="AP7" i="16" s="1"/>
  <c r="W8" i="16"/>
  <c r="Y7" i="29"/>
  <c r="X7" i="29"/>
  <c r="Y7" i="28"/>
  <c r="X7" i="28"/>
  <c r="Y7" i="30"/>
  <c r="X7" i="30"/>
  <c r="AN6" i="11"/>
  <c r="AI6" i="11"/>
  <c r="Y7" i="17"/>
  <c r="X7" i="17"/>
  <c r="Z7" i="81"/>
  <c r="AI6" i="52"/>
  <c r="AN6" i="52"/>
  <c r="AI6" i="26"/>
  <c r="AN6" i="26"/>
  <c r="AI6" i="42"/>
  <c r="AN6" i="42"/>
  <c r="AR6" i="100"/>
  <c r="AH7" i="102"/>
  <c r="AQ7" i="102" s="1"/>
  <c r="AN6" i="63"/>
  <c r="AI6" i="63"/>
  <c r="Y7" i="62"/>
  <c r="X7" i="62"/>
  <c r="AN6" i="98"/>
  <c r="AI6" i="98"/>
  <c r="Y7" i="82"/>
  <c r="X7" i="82"/>
  <c r="AI6" i="45"/>
  <c r="AN6" i="45"/>
  <c r="Y7" i="93"/>
  <c r="X7" i="93"/>
  <c r="Y7" i="65"/>
  <c r="X7" i="65"/>
  <c r="Y7" i="61"/>
  <c r="X7" i="61"/>
  <c r="Z7" i="61" s="1"/>
  <c r="AR6" i="70"/>
  <c r="AI6" i="41"/>
  <c r="AN6" i="41"/>
  <c r="Z7" i="80"/>
  <c r="Y7" i="74"/>
  <c r="X7" i="74"/>
  <c r="Y7" i="88"/>
  <c r="X7" i="88"/>
  <c r="Y7" i="83"/>
  <c r="X7" i="83"/>
  <c r="AI6" i="39"/>
  <c r="AN6" i="39"/>
  <c r="Z7" i="77"/>
  <c r="Z7" i="48"/>
  <c r="Y7" i="11"/>
  <c r="X7" i="11"/>
  <c r="Y7" i="58"/>
  <c r="X7" i="58"/>
  <c r="Y7" i="72"/>
  <c r="X7" i="72"/>
  <c r="AH7" i="12"/>
  <c r="AQ7" i="12" s="1"/>
  <c r="AN6" i="21"/>
  <c r="AI6" i="21"/>
  <c r="Y7" i="105"/>
  <c r="X7" i="105"/>
  <c r="Y7" i="73"/>
  <c r="X7" i="73"/>
  <c r="AH7" i="86"/>
  <c r="AQ7" i="86" s="1"/>
  <c r="W8" i="47"/>
  <c r="Y7" i="91"/>
  <c r="X7" i="91"/>
  <c r="AI6" i="104"/>
  <c r="AN6" i="104"/>
  <c r="AI6" i="13"/>
  <c r="AN6" i="13"/>
  <c r="AI6" i="49"/>
  <c r="AN6" i="49"/>
  <c r="AI6" i="40"/>
  <c r="AN6" i="40"/>
  <c r="Y7" i="50"/>
  <c r="X7" i="50"/>
  <c r="Y7" i="23"/>
  <c r="X7" i="23"/>
  <c r="Y7" i="51"/>
  <c r="X7" i="51"/>
  <c r="Y7" i="26"/>
  <c r="X7" i="26"/>
  <c r="Y7" i="18"/>
  <c r="X7" i="18"/>
  <c r="Y7" i="43"/>
  <c r="X7" i="43"/>
  <c r="Y7" i="44"/>
  <c r="X7" i="44"/>
  <c r="AH7" i="100"/>
  <c r="AQ7" i="100" s="1"/>
  <c r="AI6" i="54"/>
  <c r="AN6" i="54"/>
  <c r="AH7" i="38"/>
  <c r="AQ7" i="38" s="1"/>
  <c r="AH7" i="78"/>
  <c r="AQ7" i="78" s="1"/>
  <c r="AI6" i="18"/>
  <c r="AN6" i="18"/>
  <c r="AH7" i="76"/>
  <c r="AQ7" i="76" s="1"/>
  <c r="AI6" i="33"/>
  <c r="AN6" i="33"/>
  <c r="Y7" i="103"/>
  <c r="X7" i="103"/>
  <c r="AI6" i="62"/>
  <c r="AN6" i="62"/>
  <c r="Y7" i="20"/>
  <c r="X7" i="20"/>
  <c r="AN6" i="64"/>
  <c r="AI6" i="64"/>
  <c r="AN6" i="91"/>
  <c r="AI6" i="91"/>
  <c r="AI6" i="65"/>
  <c r="AN6" i="65"/>
  <c r="AN6" i="37"/>
  <c r="AI6" i="37"/>
  <c r="AH7" i="89"/>
  <c r="AQ7" i="89" s="1"/>
  <c r="AN6" i="61"/>
  <c r="AI6" i="61"/>
  <c r="Y7" i="68"/>
  <c r="X7" i="68"/>
  <c r="Y7" i="84"/>
  <c r="X7" i="84"/>
  <c r="AR6" i="77"/>
  <c r="Y7" i="55"/>
  <c r="X7" i="55"/>
  <c r="AN6" i="74"/>
  <c r="AI6" i="74"/>
  <c r="AI6" i="28"/>
  <c r="AN6" i="28"/>
  <c r="AI6" i="83"/>
  <c r="AN6" i="83"/>
  <c r="Z7" i="35"/>
  <c r="Y7" i="49"/>
  <c r="X7" i="49"/>
  <c r="AH7" i="70"/>
  <c r="AQ7" i="70" s="1"/>
  <c r="AR6" i="86"/>
  <c r="Y7" i="10"/>
  <c r="X7" i="10"/>
  <c r="Y7" i="40"/>
  <c r="X7" i="40"/>
  <c r="Y7" i="24"/>
  <c r="X7" i="24"/>
  <c r="AI6" i="36"/>
  <c r="AN6" i="36"/>
  <c r="AN6" i="99"/>
  <c r="AI6" i="99"/>
  <c r="Y7" i="79"/>
  <c r="X7" i="79"/>
  <c r="Z7" i="86"/>
  <c r="AH7" i="53"/>
  <c r="AQ7" i="53" s="1"/>
  <c r="AH7" i="97"/>
  <c r="AQ7" i="97" s="1"/>
  <c r="Y7" i="54"/>
  <c r="X7" i="54"/>
  <c r="AR6" i="80"/>
  <c r="Y7" i="33"/>
  <c r="X7" i="33"/>
  <c r="AN6" i="92"/>
  <c r="AI6" i="92"/>
  <c r="AN6" i="103"/>
  <c r="AI6" i="103"/>
  <c r="AR6" i="38"/>
  <c r="AN6" i="84"/>
  <c r="AI6" i="84"/>
  <c r="AI6" i="14"/>
  <c r="AN6" i="14"/>
  <c r="AH7" i="71"/>
  <c r="AQ7" i="71" s="1"/>
  <c r="AG7" i="9"/>
  <c r="AP7" i="9" s="1"/>
  <c r="AF7" i="9"/>
  <c r="AO7" i="9" s="1"/>
  <c r="W8" i="9"/>
  <c r="AE7" i="9"/>
  <c r="Y7" i="99"/>
  <c r="X7" i="99"/>
  <c r="AN6" i="79"/>
  <c r="AI6" i="79"/>
  <c r="Y7" i="60"/>
  <c r="X7" i="60"/>
  <c r="AI6" i="50"/>
  <c r="AN6" i="50"/>
  <c r="AI6" i="51"/>
  <c r="AN6" i="51"/>
  <c r="W8" i="38"/>
  <c r="AE7" i="38"/>
  <c r="AN6" i="94"/>
  <c r="AI6" i="94"/>
  <c r="Y7" i="92"/>
  <c r="X7" i="92"/>
  <c r="AN6" i="69"/>
  <c r="AI6" i="69"/>
  <c r="AI6" i="20"/>
  <c r="AN6" i="20"/>
  <c r="AR6" i="46"/>
  <c r="Y7" i="64"/>
  <c r="X7" i="64"/>
  <c r="Y7" i="75"/>
  <c r="X7" i="75"/>
  <c r="Y7" i="96"/>
  <c r="X7" i="96"/>
  <c r="Y7" i="37"/>
  <c r="X7" i="37"/>
  <c r="Y7" i="90"/>
  <c r="X7" i="90"/>
  <c r="AH7" i="2"/>
  <c r="AQ7" i="2" s="1"/>
  <c r="Y7" i="104"/>
  <c r="X7" i="104"/>
  <c r="AI6" i="68"/>
  <c r="AN6" i="68"/>
  <c r="AN6" i="87"/>
  <c r="AI6" i="87"/>
  <c r="AH7" i="85"/>
  <c r="AQ7" i="85" s="1"/>
  <c r="Y7" i="66"/>
  <c r="X7" i="66"/>
  <c r="AH7" i="15"/>
  <c r="AQ7" i="15" s="1"/>
  <c r="AH7" i="101"/>
  <c r="AQ7" i="101" s="1"/>
  <c r="Y7" i="14"/>
  <c r="X7" i="14"/>
  <c r="AN6" i="25"/>
  <c r="AI6" i="25"/>
  <c r="W8" i="70"/>
  <c r="AN6" i="10"/>
  <c r="AI6" i="10"/>
  <c r="Y7" i="22"/>
  <c r="X7" i="22"/>
  <c r="Y7" i="67"/>
  <c r="X7" i="67"/>
  <c r="Y7" i="36"/>
  <c r="X7" i="36"/>
  <c r="AI6" i="32"/>
  <c r="AN6" i="32"/>
  <c r="AH7" i="46"/>
  <c r="AQ7" i="46" s="1"/>
  <c r="Z7" i="53"/>
  <c r="AF7" i="31"/>
  <c r="AO7" i="31" s="1"/>
  <c r="W8" i="31"/>
  <c r="AI6" i="55"/>
  <c r="AN6" i="55"/>
  <c r="Y7" i="52"/>
  <c r="X7" i="52"/>
  <c r="AI6" i="23"/>
  <c r="AN6" i="23"/>
  <c r="AH7" i="47"/>
  <c r="AQ7" i="47" s="1"/>
  <c r="Y7" i="42"/>
  <c r="X7" i="42"/>
  <c r="AH7" i="59"/>
  <c r="AQ7" i="59" s="1"/>
  <c r="Y7" i="63"/>
  <c r="X7" i="63"/>
  <c r="AN6" i="82"/>
  <c r="AI6" i="82"/>
  <c r="Y7" i="45"/>
  <c r="X7" i="45"/>
  <c r="AH7" i="31"/>
  <c r="AQ7" i="31" s="1"/>
  <c r="AN6" i="93"/>
  <c r="AI6" i="93"/>
  <c r="AH7" i="16"/>
  <c r="AQ7" i="16" s="1"/>
  <c r="AI6" i="29"/>
  <c r="AN6" i="29"/>
  <c r="AH7" i="95"/>
  <c r="AQ7" i="95" s="1"/>
  <c r="Z7" i="2"/>
  <c r="Y7" i="27"/>
  <c r="X7" i="27"/>
  <c r="AR6" i="16"/>
  <c r="Z7" i="85"/>
  <c r="Y7" i="41"/>
  <c r="X7" i="41"/>
  <c r="Y7" i="13"/>
  <c r="X7" i="13"/>
  <c r="Z7" i="15"/>
  <c r="AN6" i="88"/>
  <c r="AI6" i="88"/>
  <c r="Y7" i="39"/>
  <c r="X7" i="39"/>
  <c r="Z7" i="101"/>
  <c r="AI6" i="30"/>
  <c r="AN6" i="30"/>
  <c r="AH7" i="34"/>
  <c r="AQ7" i="34" s="1"/>
  <c r="AR6" i="78"/>
  <c r="AN6" i="58"/>
  <c r="AI6" i="58"/>
  <c r="AI6" i="24"/>
  <c r="AN6" i="24"/>
  <c r="AN6" i="72"/>
  <c r="AI6" i="72"/>
  <c r="AI6" i="17"/>
  <c r="AN6" i="17"/>
  <c r="AH7" i="9"/>
  <c r="AQ7" i="9" s="1"/>
  <c r="Y7" i="21"/>
  <c r="X7" i="21"/>
  <c r="AN6" i="105"/>
  <c r="AI6" i="105"/>
  <c r="Y7" i="19"/>
  <c r="X7" i="19"/>
  <c r="W8" i="12" l="1"/>
  <c r="AG7" i="12"/>
  <c r="AP7" i="12" s="1"/>
  <c r="AF7" i="12"/>
  <c r="AO7" i="12" s="1"/>
  <c r="AG7" i="38"/>
  <c r="AP7" i="38" s="1"/>
  <c r="W8" i="59"/>
  <c r="AE7" i="46"/>
  <c r="W8" i="46"/>
  <c r="Z7" i="84"/>
  <c r="AG7" i="84" s="1"/>
  <c r="AP7" i="84" s="1"/>
  <c r="AG7" i="47"/>
  <c r="AP7" i="47" s="1"/>
  <c r="AG7" i="102"/>
  <c r="AP7" i="102" s="1"/>
  <c r="W8" i="102"/>
  <c r="AE7" i="31"/>
  <c r="AI7" i="31" s="1"/>
  <c r="AG7" i="78"/>
  <c r="AP7" i="78" s="1"/>
  <c r="AE7" i="97"/>
  <c r="AF7" i="70"/>
  <c r="AO7" i="70" s="1"/>
  <c r="AG7" i="70"/>
  <c r="AP7" i="70" s="1"/>
  <c r="Z7" i="17"/>
  <c r="W8" i="76"/>
  <c r="AF7" i="34"/>
  <c r="AO7" i="34" s="1"/>
  <c r="AE7" i="102"/>
  <c r="AN7" i="102" s="1"/>
  <c r="Z7" i="37"/>
  <c r="AF7" i="47"/>
  <c r="AO7" i="47" s="1"/>
  <c r="AG7" i="89"/>
  <c r="AP7" i="89" s="1"/>
  <c r="W8" i="89"/>
  <c r="AE7" i="89"/>
  <c r="AN7" i="89" s="1"/>
  <c r="AG7" i="76"/>
  <c r="AP7" i="76" s="1"/>
  <c r="AE7" i="78"/>
  <c r="AN7" i="78" s="1"/>
  <c r="Z7" i="66"/>
  <c r="W8" i="66" s="1"/>
  <c r="W8" i="34"/>
  <c r="Y8" i="34" s="1"/>
  <c r="Z7" i="74"/>
  <c r="AF7" i="74" s="1"/>
  <c r="AO7" i="74" s="1"/>
  <c r="Z7" i="44"/>
  <c r="AF7" i="44" s="1"/>
  <c r="AO7" i="44" s="1"/>
  <c r="AG7" i="34"/>
  <c r="AP7" i="34" s="1"/>
  <c r="AG7" i="46"/>
  <c r="AP7" i="46" s="1"/>
  <c r="Z7" i="40"/>
  <c r="Z7" i="83"/>
  <c r="AF7" i="83" s="1"/>
  <c r="AO7" i="83" s="1"/>
  <c r="AF7" i="46"/>
  <c r="AO7" i="46" s="1"/>
  <c r="AF7" i="95"/>
  <c r="AO7" i="95" s="1"/>
  <c r="AG7" i="95"/>
  <c r="AP7" i="95" s="1"/>
  <c r="AE7" i="95"/>
  <c r="AN7" i="95" s="1"/>
  <c r="W8" i="95"/>
  <c r="X8" i="95" s="1"/>
  <c r="Z7" i="93"/>
  <c r="AF7" i="97"/>
  <c r="AO7" i="97" s="1"/>
  <c r="W8" i="78"/>
  <c r="Z7" i="33"/>
  <c r="AE7" i="33" s="1"/>
  <c r="AE7" i="12"/>
  <c r="AI7" i="12" s="1"/>
  <c r="AG7" i="97"/>
  <c r="AP7" i="97" s="1"/>
  <c r="AE7" i="76"/>
  <c r="AN7" i="76" s="1"/>
  <c r="Z7" i="13"/>
  <c r="AF7" i="13" s="1"/>
  <c r="AO7" i="13" s="1"/>
  <c r="Z7" i="67"/>
  <c r="AE7" i="67" s="1"/>
  <c r="Z7" i="60"/>
  <c r="AF7" i="60" s="1"/>
  <c r="AO7" i="60" s="1"/>
  <c r="Z7" i="49"/>
  <c r="Z7" i="58"/>
  <c r="AG7" i="58" s="1"/>
  <c r="AP7" i="58" s="1"/>
  <c r="Z7" i="21"/>
  <c r="Z7" i="39"/>
  <c r="AE7" i="39" s="1"/>
  <c r="Z7" i="45"/>
  <c r="AE7" i="45" s="1"/>
  <c r="Z7" i="18"/>
  <c r="AE7" i="18" s="1"/>
  <c r="Z7" i="73"/>
  <c r="AG7" i="73" s="1"/>
  <c r="AP7" i="73" s="1"/>
  <c r="W8" i="67"/>
  <c r="AG7" i="67"/>
  <c r="AP7" i="67" s="1"/>
  <c r="AH7" i="96"/>
  <c r="AQ7" i="96" s="1"/>
  <c r="AH7" i="64"/>
  <c r="AQ7" i="64" s="1"/>
  <c r="AR6" i="20"/>
  <c r="AR6" i="94"/>
  <c r="AN7" i="9"/>
  <c r="AI7" i="9"/>
  <c r="AH7" i="79"/>
  <c r="AQ7" i="79" s="1"/>
  <c r="AR6" i="36"/>
  <c r="AH7" i="10"/>
  <c r="AQ7" i="10" s="1"/>
  <c r="AF7" i="35"/>
  <c r="AO7" i="35" s="1"/>
  <c r="AG7" i="35"/>
  <c r="AP7" i="35" s="1"/>
  <c r="AE7" i="35"/>
  <c r="W8" i="35"/>
  <c r="W8" i="84"/>
  <c r="AF7" i="84"/>
  <c r="AO7" i="84" s="1"/>
  <c r="AE7" i="84"/>
  <c r="AR6" i="33"/>
  <c r="AE7" i="44"/>
  <c r="AH7" i="23"/>
  <c r="AQ7" i="23" s="1"/>
  <c r="AH7" i="105"/>
  <c r="AQ7" i="105" s="1"/>
  <c r="AF7" i="77"/>
  <c r="AO7" i="77" s="1"/>
  <c r="AG7" i="77"/>
  <c r="AP7" i="77" s="1"/>
  <c r="AE7" i="77"/>
  <c r="W8" i="77"/>
  <c r="W8" i="83"/>
  <c r="AH7" i="65"/>
  <c r="AQ7" i="65" s="1"/>
  <c r="AR6" i="42"/>
  <c r="AR6" i="11"/>
  <c r="AH7" i="29"/>
  <c r="AQ7" i="29" s="1"/>
  <c r="AH7" i="32"/>
  <c r="AQ7" i="32" s="1"/>
  <c r="AH7" i="25"/>
  <c r="AQ7" i="25" s="1"/>
  <c r="AR6" i="27"/>
  <c r="AN7" i="97"/>
  <c r="AI7" i="71"/>
  <c r="AN7" i="71"/>
  <c r="AR6" i="62"/>
  <c r="AR6" i="54"/>
  <c r="AH7" i="43"/>
  <c r="AQ7" i="43" s="1"/>
  <c r="Z7" i="23"/>
  <c r="AR6" i="13"/>
  <c r="Y8" i="47"/>
  <c r="X8" i="47"/>
  <c r="Z7" i="105"/>
  <c r="Z7" i="65"/>
  <c r="AR6" i="45"/>
  <c r="AH7" i="62"/>
  <c r="AQ7" i="62" s="1"/>
  <c r="AR6" i="52"/>
  <c r="Z7" i="29"/>
  <c r="AR6" i="19"/>
  <c r="Z7" i="32"/>
  <c r="Z7" i="25"/>
  <c r="AR6" i="90"/>
  <c r="AH7" i="98"/>
  <c r="AQ7" i="98" s="1"/>
  <c r="AH7" i="94"/>
  <c r="AQ7" i="94" s="1"/>
  <c r="Y8" i="59"/>
  <c r="X8" i="59"/>
  <c r="Y8" i="78"/>
  <c r="X8" i="78"/>
  <c r="AR6" i="88"/>
  <c r="AH7" i="52"/>
  <c r="AQ7" i="52" s="1"/>
  <c r="AH7" i="90"/>
  <c r="AQ7" i="90" s="1"/>
  <c r="AG7" i="2"/>
  <c r="AP7" i="2" s="1"/>
  <c r="W8" i="2"/>
  <c r="AE7" i="2"/>
  <c r="AF7" i="2"/>
  <c r="AO7" i="2" s="1"/>
  <c r="Z7" i="52"/>
  <c r="AR6" i="32"/>
  <c r="Z7" i="14"/>
  <c r="AR6" i="68"/>
  <c r="Z7" i="90"/>
  <c r="AI7" i="38"/>
  <c r="AN7" i="38"/>
  <c r="AR6" i="14"/>
  <c r="AH7" i="24"/>
  <c r="AQ7" i="24" s="1"/>
  <c r="AR6" i="83"/>
  <c r="Z7" i="55"/>
  <c r="AH7" i="68"/>
  <c r="AQ7" i="68" s="1"/>
  <c r="AR6" i="65"/>
  <c r="AH7" i="103"/>
  <c r="AQ7" i="103" s="1"/>
  <c r="Z7" i="43"/>
  <c r="AH7" i="26"/>
  <c r="AQ7" i="26" s="1"/>
  <c r="AH7" i="50"/>
  <c r="AQ7" i="50" s="1"/>
  <c r="AH7" i="91"/>
  <c r="AQ7" i="91" s="1"/>
  <c r="AH7" i="72"/>
  <c r="AQ7" i="72" s="1"/>
  <c r="AH7" i="11"/>
  <c r="AQ7" i="11" s="1"/>
  <c r="AH7" i="88"/>
  <c r="AQ7" i="88" s="1"/>
  <c r="AF7" i="80"/>
  <c r="AO7" i="80" s="1"/>
  <c r="AE7" i="80"/>
  <c r="W8" i="80"/>
  <c r="AG7" i="80"/>
  <c r="AP7" i="80" s="1"/>
  <c r="AH7" i="82"/>
  <c r="AQ7" i="82" s="1"/>
  <c r="Z7" i="62"/>
  <c r="W8" i="81"/>
  <c r="AG7" i="81"/>
  <c r="AP7" i="81" s="1"/>
  <c r="AF7" i="81"/>
  <c r="AO7" i="81" s="1"/>
  <c r="AE7" i="81"/>
  <c r="AH7" i="30"/>
  <c r="AQ7" i="30" s="1"/>
  <c r="Y8" i="16"/>
  <c r="X8" i="16"/>
  <c r="AR6" i="44"/>
  <c r="AR6" i="67"/>
  <c r="AH7" i="87"/>
  <c r="AQ7" i="87" s="1"/>
  <c r="Z7" i="98"/>
  <c r="Z7" i="94"/>
  <c r="AI7" i="59"/>
  <c r="AN7" i="59"/>
  <c r="AG7" i="66"/>
  <c r="AP7" i="66" s="1"/>
  <c r="AF7" i="66"/>
  <c r="AO7" i="66" s="1"/>
  <c r="AH7" i="41"/>
  <c r="AQ7" i="41" s="1"/>
  <c r="Z7" i="27"/>
  <c r="AR6" i="29"/>
  <c r="Z7" i="96"/>
  <c r="AR6" i="69"/>
  <c r="AR6" i="79"/>
  <c r="Y8" i="9"/>
  <c r="X8" i="9"/>
  <c r="Z7" i="79"/>
  <c r="Z7" i="10"/>
  <c r="AH7" i="55"/>
  <c r="AQ7" i="55" s="1"/>
  <c r="AH7" i="19"/>
  <c r="AQ7" i="19" s="1"/>
  <c r="AR6" i="58"/>
  <c r="AE7" i="15"/>
  <c r="AF7" i="15"/>
  <c r="AO7" i="15" s="1"/>
  <c r="W8" i="15"/>
  <c r="AG7" i="15"/>
  <c r="AP7" i="15" s="1"/>
  <c r="W8" i="85"/>
  <c r="AG7" i="85"/>
  <c r="AP7" i="85" s="1"/>
  <c r="AF7" i="85"/>
  <c r="AO7" i="85" s="1"/>
  <c r="AE7" i="85"/>
  <c r="AH7" i="63"/>
  <c r="AQ7" i="63" s="1"/>
  <c r="AH7" i="42"/>
  <c r="AQ7" i="42" s="1"/>
  <c r="AH7" i="36"/>
  <c r="AQ7" i="36" s="1"/>
  <c r="AH7" i="22"/>
  <c r="AQ7" i="22" s="1"/>
  <c r="Y8" i="70"/>
  <c r="X8" i="70"/>
  <c r="AH7" i="104"/>
  <c r="AQ7" i="104" s="1"/>
  <c r="AH7" i="75"/>
  <c r="AQ7" i="75" s="1"/>
  <c r="AH7" i="92"/>
  <c r="AQ7" i="92" s="1"/>
  <c r="Y8" i="38"/>
  <c r="X8" i="38"/>
  <c r="AR6" i="50"/>
  <c r="AH7" i="99"/>
  <c r="AQ7" i="99" s="1"/>
  <c r="AR6" i="84"/>
  <c r="AR6" i="92"/>
  <c r="AH7" i="54"/>
  <c r="AQ7" i="54" s="1"/>
  <c r="AR6" i="99"/>
  <c r="Y8" i="12"/>
  <c r="X8" i="12"/>
  <c r="Z7" i="24"/>
  <c r="Z7" i="68"/>
  <c r="AR6" i="91"/>
  <c r="AH7" i="20"/>
  <c r="AQ7" i="20" s="1"/>
  <c r="Z7" i="103"/>
  <c r="Z7" i="26"/>
  <c r="Z7" i="50"/>
  <c r="AN7" i="34"/>
  <c r="AR6" i="104"/>
  <c r="Z7" i="91"/>
  <c r="AH7" i="73"/>
  <c r="AQ7" i="73" s="1"/>
  <c r="AR6" i="21"/>
  <c r="Z7" i="72"/>
  <c r="Z7" i="11"/>
  <c r="Z7" i="88"/>
  <c r="AH7" i="61"/>
  <c r="AQ7" i="61" s="1"/>
  <c r="AH7" i="93"/>
  <c r="AQ7" i="93" s="1"/>
  <c r="Z7" i="82"/>
  <c r="AH7" i="17"/>
  <c r="AQ7" i="17" s="1"/>
  <c r="Z7" i="30"/>
  <c r="Z7" i="87"/>
  <c r="AR6" i="96"/>
  <c r="Y8" i="97"/>
  <c r="X8" i="97"/>
  <c r="Y8" i="102"/>
  <c r="X8" i="102"/>
  <c r="W8" i="39"/>
  <c r="AH7" i="27"/>
  <c r="AQ7" i="27" s="1"/>
  <c r="AR6" i="82"/>
  <c r="AR6" i="30"/>
  <c r="AH7" i="14"/>
  <c r="AQ7" i="14" s="1"/>
  <c r="Y8" i="89"/>
  <c r="X8" i="89"/>
  <c r="Z7" i="64"/>
  <c r="AR6" i="51"/>
  <c r="AR6" i="103"/>
  <c r="AR6" i="105"/>
  <c r="AR6" i="24"/>
  <c r="AF7" i="101"/>
  <c r="AO7" i="101" s="1"/>
  <c r="AE7" i="101"/>
  <c r="AG7" i="101"/>
  <c r="AP7" i="101" s="1"/>
  <c r="W8" i="101"/>
  <c r="Z7" i="41"/>
  <c r="Z7" i="19"/>
  <c r="Y8" i="46"/>
  <c r="X8" i="46"/>
  <c r="AH7" i="21"/>
  <c r="AQ7" i="21" s="1"/>
  <c r="AR6" i="17"/>
  <c r="AH7" i="13"/>
  <c r="AQ7" i="13" s="1"/>
  <c r="AH7" i="45"/>
  <c r="AQ7" i="45" s="1"/>
  <c r="Z7" i="63"/>
  <c r="Z7" i="42"/>
  <c r="AR6" i="55"/>
  <c r="AE7" i="53"/>
  <c r="AF7" i="53"/>
  <c r="AO7" i="53" s="1"/>
  <c r="AG7" i="53"/>
  <c r="AP7" i="53" s="1"/>
  <c r="W8" i="53"/>
  <c r="Z7" i="36"/>
  <c r="Z7" i="22"/>
  <c r="AN7" i="70"/>
  <c r="Z7" i="104"/>
  <c r="AH7" i="37"/>
  <c r="AQ7" i="37" s="1"/>
  <c r="Z7" i="75"/>
  <c r="Z7" i="92"/>
  <c r="AH7" i="60"/>
  <c r="AQ7" i="60" s="1"/>
  <c r="Z7" i="99"/>
  <c r="Z7" i="54"/>
  <c r="AH7" i="40"/>
  <c r="AQ7" i="40" s="1"/>
  <c r="AH7" i="49"/>
  <c r="AQ7" i="49" s="1"/>
  <c r="AR6" i="28"/>
  <c r="Z7" i="20"/>
  <c r="AH7" i="51"/>
  <c r="AQ7" i="51" s="1"/>
  <c r="AN7" i="47"/>
  <c r="AR6" i="39"/>
  <c r="AR6" i="41"/>
  <c r="AE7" i="61"/>
  <c r="W8" i="61"/>
  <c r="AG7" i="61"/>
  <c r="AP7" i="61" s="1"/>
  <c r="AF7" i="61"/>
  <c r="AO7" i="61" s="1"/>
  <c r="W8" i="93"/>
  <c r="AG7" i="93"/>
  <c r="AP7" i="93" s="1"/>
  <c r="AF7" i="93"/>
  <c r="AO7" i="93" s="1"/>
  <c r="AE7" i="93"/>
  <c r="AR6" i="63"/>
  <c r="AG7" i="17"/>
  <c r="AP7" i="17" s="1"/>
  <c r="AF7" i="17"/>
  <c r="AO7" i="17" s="1"/>
  <c r="AE7" i="17"/>
  <c r="W8" i="17"/>
  <c r="AH7" i="28"/>
  <c r="AQ7" i="28" s="1"/>
  <c r="AR6" i="73"/>
  <c r="AR6" i="66"/>
  <c r="AH7" i="69"/>
  <c r="AQ7" i="69" s="1"/>
  <c r="AR6" i="60"/>
  <c r="Y8" i="100"/>
  <c r="X8" i="100"/>
  <c r="AR6" i="23"/>
  <c r="AH7" i="67"/>
  <c r="AQ7" i="67" s="1"/>
  <c r="AN7" i="46"/>
  <c r="W8" i="21"/>
  <c r="AE7" i="21"/>
  <c r="AG7" i="21"/>
  <c r="AP7" i="21" s="1"/>
  <c r="AF7" i="21"/>
  <c r="AO7" i="21" s="1"/>
  <c r="AR6" i="72"/>
  <c r="AH7" i="39"/>
  <c r="AQ7" i="39" s="1"/>
  <c r="AR6" i="93"/>
  <c r="AF7" i="45"/>
  <c r="AO7" i="45" s="1"/>
  <c r="Y8" i="31"/>
  <c r="X8" i="31"/>
  <c r="AR6" i="10"/>
  <c r="AR6" i="25"/>
  <c r="AH7" i="66"/>
  <c r="AQ7" i="66" s="1"/>
  <c r="AR6" i="87"/>
  <c r="AG7" i="37"/>
  <c r="AP7" i="37" s="1"/>
  <c r="W8" i="37"/>
  <c r="AF7" i="37"/>
  <c r="AO7" i="37" s="1"/>
  <c r="AE7" i="37"/>
  <c r="AH7" i="33"/>
  <c r="AQ7" i="33" s="1"/>
  <c r="AF7" i="86"/>
  <c r="AO7" i="86" s="1"/>
  <c r="AE7" i="86"/>
  <c r="W8" i="86"/>
  <c r="AG7" i="86"/>
  <c r="AP7" i="86" s="1"/>
  <c r="AE7" i="40"/>
  <c r="AF7" i="40"/>
  <c r="AO7" i="40" s="1"/>
  <c r="AG7" i="40"/>
  <c r="AP7" i="40" s="1"/>
  <c r="W8" i="40"/>
  <c r="AE7" i="49"/>
  <c r="AF7" i="49"/>
  <c r="AO7" i="49" s="1"/>
  <c r="AG7" i="49"/>
  <c r="AP7" i="49" s="1"/>
  <c r="W8" i="49"/>
  <c r="AR6" i="74"/>
  <c r="AH7" i="84"/>
  <c r="AQ7" i="84" s="1"/>
  <c r="AR6" i="61"/>
  <c r="AR6" i="37"/>
  <c r="AR6" i="64"/>
  <c r="AR6" i="18"/>
  <c r="AH7" i="44"/>
  <c r="AQ7" i="44" s="1"/>
  <c r="AH7" i="18"/>
  <c r="AQ7" i="18" s="1"/>
  <c r="Z7" i="51"/>
  <c r="AR6" i="40"/>
  <c r="AR6" i="49"/>
  <c r="AH7" i="58"/>
  <c r="AQ7" i="58" s="1"/>
  <c r="AE7" i="48"/>
  <c r="AF7" i="48"/>
  <c r="AO7" i="48" s="1"/>
  <c r="AG7" i="48"/>
  <c r="AP7" i="48" s="1"/>
  <c r="W8" i="48"/>
  <c r="AH7" i="83"/>
  <c r="AQ7" i="83" s="1"/>
  <c r="AH7" i="74"/>
  <c r="AQ7" i="74" s="1"/>
  <c r="AR6" i="98"/>
  <c r="AR6" i="26"/>
  <c r="Z7" i="28"/>
  <c r="AN7" i="16"/>
  <c r="AI7" i="16"/>
  <c r="AR6" i="22"/>
  <c r="AR6" i="75"/>
  <c r="Z7" i="69"/>
  <c r="AR6" i="43"/>
  <c r="Y8" i="71"/>
  <c r="X8" i="71"/>
  <c r="Y8" i="76"/>
  <c r="X8" i="76"/>
  <c r="AN7" i="100"/>
  <c r="AI7" i="100"/>
  <c r="AE7" i="66" l="1"/>
  <c r="AF7" i="58"/>
  <c r="AO7" i="58" s="1"/>
  <c r="AE7" i="58"/>
  <c r="AF7" i="33"/>
  <c r="AO7" i="33" s="1"/>
  <c r="AG7" i="45"/>
  <c r="AP7" i="45" s="1"/>
  <c r="W8" i="45"/>
  <c r="X8" i="34"/>
  <c r="Z8" i="34" s="1"/>
  <c r="AI7" i="102"/>
  <c r="AR7" i="102" s="1"/>
  <c r="AN7" i="31"/>
  <c r="AI7" i="89"/>
  <c r="AR7" i="89" s="1"/>
  <c r="AI7" i="47"/>
  <c r="AR7" i="47" s="1"/>
  <c r="AE7" i="83"/>
  <c r="W8" i="44"/>
  <c r="AG7" i="44"/>
  <c r="AP7" i="44" s="1"/>
  <c r="AG7" i="83"/>
  <c r="AP7" i="83" s="1"/>
  <c r="AI7" i="70"/>
  <c r="AR7" i="70" s="1"/>
  <c r="AI7" i="46"/>
  <c r="AR7" i="46" s="1"/>
  <c r="AI7" i="78"/>
  <c r="AR7" i="78" s="1"/>
  <c r="AN7" i="12"/>
  <c r="AG7" i="39"/>
  <c r="AP7" i="39" s="1"/>
  <c r="AF7" i="39"/>
  <c r="AO7" i="39" s="1"/>
  <c r="W8" i="74"/>
  <c r="AE7" i="74"/>
  <c r="W8" i="58"/>
  <c r="Z8" i="12"/>
  <c r="W9" i="12" s="1"/>
  <c r="W8" i="13"/>
  <c r="AG7" i="13"/>
  <c r="AP7" i="13" s="1"/>
  <c r="Z8" i="70"/>
  <c r="AG7" i="74"/>
  <c r="AP7" i="74" s="1"/>
  <c r="AE7" i="13"/>
  <c r="AF7" i="67"/>
  <c r="AO7" i="67" s="1"/>
  <c r="AI7" i="97"/>
  <c r="AR7" i="97" s="1"/>
  <c r="Z8" i="76"/>
  <c r="W9" i="76" s="1"/>
  <c r="AI7" i="34"/>
  <c r="AR7" i="34" s="1"/>
  <c r="AG7" i="33"/>
  <c r="AP7" i="33" s="1"/>
  <c r="AE7" i="60"/>
  <c r="AN7" i="60" s="1"/>
  <c r="W8" i="33"/>
  <c r="AG7" i="60"/>
  <c r="AP7" i="60" s="1"/>
  <c r="AI7" i="95"/>
  <c r="AR7" i="95" s="1"/>
  <c r="W8" i="60"/>
  <c r="Y8" i="60" s="1"/>
  <c r="W8" i="73"/>
  <c r="Z8" i="31"/>
  <c r="AE7" i="73"/>
  <c r="AN7" i="73" s="1"/>
  <c r="AG7" i="18"/>
  <c r="AP7" i="18" s="1"/>
  <c r="Z8" i="16"/>
  <c r="AE8" i="16" s="1"/>
  <c r="Y8" i="95"/>
  <c r="Z8" i="95" s="1"/>
  <c r="Z8" i="38"/>
  <c r="AE8" i="38" s="1"/>
  <c r="Z8" i="47"/>
  <c r="AE8" i="47" s="1"/>
  <c r="AF7" i="18"/>
  <c r="AO7" i="18" s="1"/>
  <c r="AI7" i="76"/>
  <c r="AR7" i="76" s="1"/>
  <c r="AF7" i="73"/>
  <c r="AO7" i="73" s="1"/>
  <c r="W8" i="18"/>
  <c r="X8" i="18" s="1"/>
  <c r="Z8" i="46"/>
  <c r="Z8" i="97"/>
  <c r="W9" i="97" s="1"/>
  <c r="Z8" i="100"/>
  <c r="AG8" i="100" s="1"/>
  <c r="AP8" i="100" s="1"/>
  <c r="Z8" i="89"/>
  <c r="AF8" i="89" s="1"/>
  <c r="AO8" i="89" s="1"/>
  <c r="Z8" i="9"/>
  <c r="AF8" i="9" s="1"/>
  <c r="AO8" i="9" s="1"/>
  <c r="AN7" i="53"/>
  <c r="AI7" i="53"/>
  <c r="AF7" i="24"/>
  <c r="AO7" i="24" s="1"/>
  <c r="AG7" i="24"/>
  <c r="AP7" i="24" s="1"/>
  <c r="W8" i="24"/>
  <c r="AE7" i="24"/>
  <c r="AR7" i="31"/>
  <c r="AN7" i="66"/>
  <c r="AI7" i="66"/>
  <c r="W8" i="99"/>
  <c r="AG7" i="99"/>
  <c r="AP7" i="99" s="1"/>
  <c r="AF7" i="99"/>
  <c r="AO7" i="99" s="1"/>
  <c r="AE7" i="99"/>
  <c r="W8" i="22"/>
  <c r="AG7" i="22"/>
  <c r="AP7" i="22" s="1"/>
  <c r="AE7" i="22"/>
  <c r="AF7" i="22"/>
  <c r="AO7" i="22" s="1"/>
  <c r="AE7" i="19"/>
  <c r="W8" i="19"/>
  <c r="AF7" i="19"/>
  <c r="AO7" i="19" s="1"/>
  <c r="AG7" i="19"/>
  <c r="AP7" i="19" s="1"/>
  <c r="AH8" i="12"/>
  <c r="AQ8" i="12" s="1"/>
  <c r="Y8" i="15"/>
  <c r="X8" i="15"/>
  <c r="AR7" i="59"/>
  <c r="Y8" i="81"/>
  <c r="X8" i="81"/>
  <c r="Y8" i="80"/>
  <c r="X8" i="80"/>
  <c r="AE7" i="55"/>
  <c r="AF7" i="55"/>
  <c r="AO7" i="55" s="1"/>
  <c r="AG7" i="55"/>
  <c r="AP7" i="55" s="1"/>
  <c r="W8" i="55"/>
  <c r="W8" i="90"/>
  <c r="AG7" i="90"/>
  <c r="AP7" i="90" s="1"/>
  <c r="AF7" i="90"/>
  <c r="AO7" i="90" s="1"/>
  <c r="AE7" i="90"/>
  <c r="AH8" i="78"/>
  <c r="AQ8" i="78" s="1"/>
  <c r="AG7" i="29"/>
  <c r="AP7" i="29" s="1"/>
  <c r="W8" i="29"/>
  <c r="AE7" i="29"/>
  <c r="AF7" i="29"/>
  <c r="AO7" i="29" s="1"/>
  <c r="Y8" i="83"/>
  <c r="X8" i="83"/>
  <c r="Y8" i="44"/>
  <c r="X8" i="44"/>
  <c r="AN7" i="84"/>
  <c r="AI7" i="84"/>
  <c r="Y8" i="33"/>
  <c r="X8" i="33"/>
  <c r="Y8" i="67"/>
  <c r="X8" i="67"/>
  <c r="Y8" i="48"/>
  <c r="X8" i="48"/>
  <c r="AN7" i="40"/>
  <c r="AI7" i="40"/>
  <c r="Y8" i="45"/>
  <c r="X8" i="45"/>
  <c r="AE7" i="54"/>
  <c r="AF7" i="54"/>
  <c r="AO7" i="54" s="1"/>
  <c r="AG7" i="54"/>
  <c r="AP7" i="54" s="1"/>
  <c r="W8" i="54"/>
  <c r="AR7" i="38"/>
  <c r="AE7" i="14"/>
  <c r="W8" i="14"/>
  <c r="AF7" i="14"/>
  <c r="AO7" i="14" s="1"/>
  <c r="AG7" i="14"/>
  <c r="AP7" i="14" s="1"/>
  <c r="Y8" i="2"/>
  <c r="X8" i="2"/>
  <c r="AH8" i="71"/>
  <c r="AQ8" i="71" s="1"/>
  <c r="AH8" i="95"/>
  <c r="AQ8" i="95" s="1"/>
  <c r="AI7" i="49"/>
  <c r="AN7" i="49"/>
  <c r="Y8" i="86"/>
  <c r="X8" i="86"/>
  <c r="Y8" i="21"/>
  <c r="X8" i="21"/>
  <c r="W8" i="36"/>
  <c r="AG7" i="36"/>
  <c r="AP7" i="36" s="1"/>
  <c r="AE7" i="36"/>
  <c r="AF7" i="36"/>
  <c r="AO7" i="36" s="1"/>
  <c r="AE7" i="41"/>
  <c r="AF7" i="41"/>
  <c r="AO7" i="41" s="1"/>
  <c r="AG7" i="41"/>
  <c r="AP7" i="41" s="1"/>
  <c r="W8" i="41"/>
  <c r="AN7" i="39"/>
  <c r="W8" i="88"/>
  <c r="AG7" i="88"/>
  <c r="AP7" i="88" s="1"/>
  <c r="AF7" i="88"/>
  <c r="AO7" i="88" s="1"/>
  <c r="AE7" i="88"/>
  <c r="AN7" i="85"/>
  <c r="AI7" i="85"/>
  <c r="AE7" i="10"/>
  <c r="AF7" i="10"/>
  <c r="AO7" i="10" s="1"/>
  <c r="AG7" i="10"/>
  <c r="AP7" i="10" s="1"/>
  <c r="W8" i="10"/>
  <c r="AG7" i="27"/>
  <c r="AP7" i="27" s="1"/>
  <c r="W8" i="27"/>
  <c r="AE7" i="27"/>
  <c r="AF7" i="27"/>
  <c r="AO7" i="27" s="1"/>
  <c r="W8" i="94"/>
  <c r="AG7" i="94"/>
  <c r="AP7" i="94" s="1"/>
  <c r="AF7" i="94"/>
  <c r="AO7" i="94" s="1"/>
  <c r="AE7" i="94"/>
  <c r="AF7" i="62"/>
  <c r="AO7" i="62" s="1"/>
  <c r="AE7" i="62"/>
  <c r="AG7" i="62"/>
  <c r="AP7" i="62" s="1"/>
  <c r="W8" i="62"/>
  <c r="AI7" i="80"/>
  <c r="AN7" i="80"/>
  <c r="AR7" i="12"/>
  <c r="Z8" i="78"/>
  <c r="AR7" i="71"/>
  <c r="AN7" i="83"/>
  <c r="AH8" i="34"/>
  <c r="AQ8" i="34" s="1"/>
  <c r="AN7" i="33"/>
  <c r="Y8" i="13"/>
  <c r="X8" i="13"/>
  <c r="W8" i="75"/>
  <c r="AG7" i="75"/>
  <c r="AP7" i="75" s="1"/>
  <c r="AF7" i="75"/>
  <c r="AO7" i="75" s="1"/>
  <c r="AE7" i="75"/>
  <c r="W8" i="28"/>
  <c r="AF7" i="28"/>
  <c r="AO7" i="28" s="1"/>
  <c r="AG7" i="28"/>
  <c r="AP7" i="28" s="1"/>
  <c r="AE7" i="28"/>
  <c r="AN7" i="21"/>
  <c r="AI7" i="21"/>
  <c r="AI7" i="48"/>
  <c r="AN7" i="48"/>
  <c r="AE7" i="51"/>
  <c r="AF7" i="51"/>
  <c r="AO7" i="51" s="1"/>
  <c r="AG7" i="51"/>
  <c r="AP7" i="51" s="1"/>
  <c r="W8" i="51"/>
  <c r="Y8" i="40"/>
  <c r="X8" i="40"/>
  <c r="AI7" i="86"/>
  <c r="AN7" i="86"/>
  <c r="AN7" i="37"/>
  <c r="AI7" i="37"/>
  <c r="AI7" i="45"/>
  <c r="AN7" i="45"/>
  <c r="Y8" i="17"/>
  <c r="X8" i="17"/>
  <c r="AN7" i="93"/>
  <c r="AI7" i="93"/>
  <c r="Y8" i="61"/>
  <c r="X8" i="61"/>
  <c r="AE7" i="20"/>
  <c r="AF7" i="20"/>
  <c r="AO7" i="20" s="1"/>
  <c r="W8" i="20"/>
  <c r="AG7" i="20"/>
  <c r="AP7" i="20" s="1"/>
  <c r="Y8" i="53"/>
  <c r="X8" i="53"/>
  <c r="AE7" i="42"/>
  <c r="AF7" i="42"/>
  <c r="AO7" i="42" s="1"/>
  <c r="AG7" i="42"/>
  <c r="AP7" i="42" s="1"/>
  <c r="W8" i="42"/>
  <c r="Y8" i="101"/>
  <c r="X8" i="101"/>
  <c r="W8" i="64"/>
  <c r="AE7" i="64"/>
  <c r="AG7" i="64"/>
  <c r="AP7" i="64" s="1"/>
  <c r="AF7" i="64"/>
  <c r="AO7" i="64" s="1"/>
  <c r="AH8" i="102"/>
  <c r="AQ8" i="102" s="1"/>
  <c r="AF7" i="11"/>
  <c r="AO7" i="11" s="1"/>
  <c r="AE7" i="11"/>
  <c r="AG7" i="11"/>
  <c r="AP7" i="11" s="1"/>
  <c r="W8" i="11"/>
  <c r="AE7" i="50"/>
  <c r="AF7" i="50"/>
  <c r="AO7" i="50" s="1"/>
  <c r="AG7" i="50"/>
  <c r="AP7" i="50" s="1"/>
  <c r="W8" i="50"/>
  <c r="AN7" i="15"/>
  <c r="AI7" i="15"/>
  <c r="W8" i="79"/>
  <c r="AG7" i="79"/>
  <c r="AP7" i="79" s="1"/>
  <c r="AF7" i="79"/>
  <c r="AO7" i="79" s="1"/>
  <c r="AE7" i="79"/>
  <c r="Y8" i="66"/>
  <c r="X8" i="66"/>
  <c r="AF7" i="98"/>
  <c r="AO7" i="98" s="1"/>
  <c r="AE7" i="98"/>
  <c r="W8" i="98"/>
  <c r="AG7" i="98"/>
  <c r="AP7" i="98" s="1"/>
  <c r="AE7" i="52"/>
  <c r="AF7" i="52"/>
  <c r="AO7" i="52" s="1"/>
  <c r="AG7" i="52"/>
  <c r="AP7" i="52" s="1"/>
  <c r="W8" i="52"/>
  <c r="AE7" i="25"/>
  <c r="AF7" i="25"/>
  <c r="AO7" i="25" s="1"/>
  <c r="AG7" i="25"/>
  <c r="AP7" i="25" s="1"/>
  <c r="W8" i="25"/>
  <c r="AF7" i="65"/>
  <c r="AO7" i="65" s="1"/>
  <c r="AG7" i="65"/>
  <c r="AP7" i="65" s="1"/>
  <c r="AE7" i="65"/>
  <c r="W8" i="65"/>
  <c r="AG7" i="23"/>
  <c r="AP7" i="23" s="1"/>
  <c r="W8" i="23"/>
  <c r="AE7" i="23"/>
  <c r="AF7" i="23"/>
  <c r="AO7" i="23" s="1"/>
  <c r="Y8" i="74"/>
  <c r="X8" i="74"/>
  <c r="AR7" i="9"/>
  <c r="W8" i="69"/>
  <c r="AG7" i="69"/>
  <c r="AP7" i="69" s="1"/>
  <c r="AF7" i="69"/>
  <c r="AO7" i="69" s="1"/>
  <c r="AE7" i="69"/>
  <c r="Y8" i="93"/>
  <c r="X8" i="93"/>
  <c r="AH8" i="97"/>
  <c r="AQ8" i="97" s="1"/>
  <c r="AF7" i="30"/>
  <c r="AO7" i="30" s="1"/>
  <c r="AE7" i="30"/>
  <c r="AG7" i="30"/>
  <c r="AP7" i="30" s="1"/>
  <c r="W8" i="30"/>
  <c r="W9" i="70"/>
  <c r="AG8" i="70"/>
  <c r="AP8" i="70" s="1"/>
  <c r="AF8" i="70"/>
  <c r="AO8" i="70" s="1"/>
  <c r="AE8" i="70"/>
  <c r="AI7" i="35"/>
  <c r="AN7" i="35"/>
  <c r="Y8" i="73"/>
  <c r="X8" i="73"/>
  <c r="AR7" i="100"/>
  <c r="Z8" i="71"/>
  <c r="AH8" i="76"/>
  <c r="AQ8" i="76" s="1"/>
  <c r="AH8" i="31"/>
  <c r="AQ8" i="31" s="1"/>
  <c r="AH8" i="100"/>
  <c r="AQ8" i="100" s="1"/>
  <c r="AI7" i="17"/>
  <c r="AN7" i="17"/>
  <c r="AN7" i="61"/>
  <c r="AI7" i="61"/>
  <c r="AF7" i="104"/>
  <c r="AO7" i="104" s="1"/>
  <c r="AE7" i="104"/>
  <c r="AG7" i="104"/>
  <c r="AP7" i="104" s="1"/>
  <c r="W8" i="104"/>
  <c r="W8" i="63"/>
  <c r="AG7" i="63"/>
  <c r="AP7" i="63" s="1"/>
  <c r="AF7" i="63"/>
  <c r="AO7" i="63" s="1"/>
  <c r="AE7" i="63"/>
  <c r="AH8" i="46"/>
  <c r="AQ8" i="46" s="1"/>
  <c r="AH8" i="89"/>
  <c r="AQ8" i="89" s="1"/>
  <c r="Z8" i="102"/>
  <c r="W8" i="82"/>
  <c r="AG7" i="82"/>
  <c r="AP7" i="82" s="1"/>
  <c r="AF7" i="82"/>
  <c r="AO7" i="82" s="1"/>
  <c r="AE7" i="82"/>
  <c r="W8" i="72"/>
  <c r="AG7" i="72"/>
  <c r="AP7" i="72" s="1"/>
  <c r="AF7" i="72"/>
  <c r="AO7" i="72" s="1"/>
  <c r="AE7" i="72"/>
  <c r="W8" i="91"/>
  <c r="AG7" i="91"/>
  <c r="AP7" i="91" s="1"/>
  <c r="AF7" i="91"/>
  <c r="AO7" i="91" s="1"/>
  <c r="AE7" i="91"/>
  <c r="AE7" i="26"/>
  <c r="AF7" i="26"/>
  <c r="AO7" i="26" s="1"/>
  <c r="AG7" i="26"/>
  <c r="AP7" i="26" s="1"/>
  <c r="W8" i="26"/>
  <c r="AH8" i="9"/>
  <c r="AQ8" i="9" s="1"/>
  <c r="AN7" i="81"/>
  <c r="AI7" i="81"/>
  <c r="AE7" i="43"/>
  <c r="AF7" i="43"/>
  <c r="AO7" i="43" s="1"/>
  <c r="AG7" i="43"/>
  <c r="AP7" i="43" s="1"/>
  <c r="W8" i="43"/>
  <c r="AH8" i="59"/>
  <c r="AQ8" i="59" s="1"/>
  <c r="AE7" i="32"/>
  <c r="AF7" i="32"/>
  <c r="AO7" i="32" s="1"/>
  <c r="AG7" i="32"/>
  <c r="AP7" i="32" s="1"/>
  <c r="W8" i="32"/>
  <c r="W8" i="105"/>
  <c r="AG7" i="105"/>
  <c r="AP7" i="105" s="1"/>
  <c r="AF7" i="105"/>
  <c r="AO7" i="105" s="1"/>
  <c r="AE7" i="105"/>
  <c r="Y8" i="77"/>
  <c r="X8" i="77"/>
  <c r="Y8" i="58"/>
  <c r="X8" i="58"/>
  <c r="AN7" i="44"/>
  <c r="Y8" i="84"/>
  <c r="X8" i="84"/>
  <c r="Y8" i="18"/>
  <c r="AN7" i="13"/>
  <c r="AR7" i="16"/>
  <c r="Y8" i="49"/>
  <c r="X8" i="49"/>
  <c r="Y8" i="37"/>
  <c r="X8" i="37"/>
  <c r="AE8" i="31"/>
  <c r="AF8" i="31"/>
  <c r="AO8" i="31" s="1"/>
  <c r="AG8" i="31"/>
  <c r="AP8" i="31" s="1"/>
  <c r="W9" i="31"/>
  <c r="AF7" i="92"/>
  <c r="AO7" i="92" s="1"/>
  <c r="AE7" i="92"/>
  <c r="W8" i="92"/>
  <c r="AG7" i="92"/>
  <c r="AP7" i="92" s="1"/>
  <c r="W9" i="46"/>
  <c r="AE8" i="46"/>
  <c r="AF8" i="46"/>
  <c r="AO8" i="46" s="1"/>
  <c r="AG8" i="46"/>
  <c r="AP8" i="46" s="1"/>
  <c r="AI7" i="101"/>
  <c r="AN7" i="101"/>
  <c r="Y8" i="39"/>
  <c r="X8" i="39"/>
  <c r="W8" i="87"/>
  <c r="AG7" i="87"/>
  <c r="AP7" i="87" s="1"/>
  <c r="AF7" i="87"/>
  <c r="AO7" i="87" s="1"/>
  <c r="AE7" i="87"/>
  <c r="W8" i="103"/>
  <c r="AE7" i="103"/>
  <c r="AG7" i="103"/>
  <c r="AP7" i="103" s="1"/>
  <c r="AF7" i="103"/>
  <c r="AO7" i="103" s="1"/>
  <c r="AF7" i="68"/>
  <c r="AO7" i="68" s="1"/>
  <c r="AE7" i="68"/>
  <c r="W8" i="68"/>
  <c r="AG7" i="68"/>
  <c r="AP7" i="68" s="1"/>
  <c r="AH8" i="38"/>
  <c r="AQ8" i="38" s="1"/>
  <c r="AH8" i="70"/>
  <c r="AQ8" i="70" s="1"/>
  <c r="Y8" i="85"/>
  <c r="X8" i="85"/>
  <c r="W8" i="96"/>
  <c r="AG7" i="96"/>
  <c r="AP7" i="96" s="1"/>
  <c r="AF7" i="96"/>
  <c r="AO7" i="96" s="1"/>
  <c r="AE7" i="96"/>
  <c r="AH8" i="16"/>
  <c r="AQ8" i="16" s="1"/>
  <c r="AN7" i="2"/>
  <c r="AI7" i="2"/>
  <c r="Z8" i="59"/>
  <c r="AH8" i="47"/>
  <c r="AQ8" i="47" s="1"/>
  <c r="AI7" i="77"/>
  <c r="AN7" i="77"/>
  <c r="AN7" i="58"/>
  <c r="AI7" i="58"/>
  <c r="Y8" i="35"/>
  <c r="X8" i="35"/>
  <c r="AN7" i="18"/>
  <c r="AN7" i="67"/>
  <c r="W9" i="34" l="1"/>
  <c r="AG8" i="34"/>
  <c r="AP8" i="34" s="1"/>
  <c r="W9" i="38"/>
  <c r="AG8" i="38"/>
  <c r="AP8" i="38" s="1"/>
  <c r="Z8" i="45"/>
  <c r="W9" i="16"/>
  <c r="AF8" i="38"/>
  <c r="AO8" i="38" s="1"/>
  <c r="AG8" i="16"/>
  <c r="AP8" i="16" s="1"/>
  <c r="AI7" i="13"/>
  <c r="AR7" i="13" s="1"/>
  <c r="AI7" i="44"/>
  <c r="AI7" i="83"/>
  <c r="X8" i="60"/>
  <c r="AG8" i="47"/>
  <c r="AP8" i="47" s="1"/>
  <c r="AI7" i="74"/>
  <c r="AR7" i="74" s="1"/>
  <c r="AN7" i="74"/>
  <c r="AI7" i="33"/>
  <c r="AR7" i="33" s="1"/>
  <c r="AI7" i="67"/>
  <c r="AR7" i="67" s="1"/>
  <c r="AI7" i="39"/>
  <c r="AR7" i="39" s="1"/>
  <c r="AG8" i="12"/>
  <c r="AP8" i="12" s="1"/>
  <c r="Z8" i="93"/>
  <c r="W9" i="47"/>
  <c r="AE8" i="34"/>
  <c r="AN8" i="34" s="1"/>
  <c r="AF8" i="47"/>
  <c r="AO8" i="47" s="1"/>
  <c r="AF8" i="34"/>
  <c r="AO8" i="34" s="1"/>
  <c r="AE8" i="12"/>
  <c r="AF8" i="12"/>
  <c r="AO8" i="12" s="1"/>
  <c r="AE8" i="76"/>
  <c r="AN8" i="76" s="1"/>
  <c r="AF8" i="76"/>
  <c r="AO8" i="76" s="1"/>
  <c r="AG8" i="76"/>
  <c r="AP8" i="76" s="1"/>
  <c r="Z8" i="13"/>
  <c r="Z8" i="21"/>
  <c r="W9" i="100"/>
  <c r="Y9" i="100" s="1"/>
  <c r="AE8" i="100"/>
  <c r="AN8" i="100" s="1"/>
  <c r="Z8" i="17"/>
  <c r="W9" i="17" s="1"/>
  <c r="AG8" i="9"/>
  <c r="AP8" i="9" s="1"/>
  <c r="AI7" i="18"/>
  <c r="AR7" i="18" s="1"/>
  <c r="AF8" i="16"/>
  <c r="AO8" i="16" s="1"/>
  <c r="W9" i="9"/>
  <c r="Y9" i="9" s="1"/>
  <c r="AG8" i="89"/>
  <c r="AP8" i="89" s="1"/>
  <c r="Z8" i="74"/>
  <c r="AG8" i="74" s="1"/>
  <c r="AP8" i="74" s="1"/>
  <c r="AI7" i="60"/>
  <c r="AR7" i="60" s="1"/>
  <c r="AI7" i="73"/>
  <c r="AR7" i="73" s="1"/>
  <c r="W9" i="89"/>
  <c r="X9" i="89" s="1"/>
  <c r="Z8" i="2"/>
  <c r="AF8" i="2" s="1"/>
  <c r="AO8" i="2" s="1"/>
  <c r="Z8" i="53"/>
  <c r="AF8" i="53" s="1"/>
  <c r="AO8" i="53" s="1"/>
  <c r="AE8" i="9"/>
  <c r="AE8" i="89"/>
  <c r="AE8" i="97"/>
  <c r="AN8" i="97" s="1"/>
  <c r="AF8" i="97"/>
  <c r="AO8" i="97" s="1"/>
  <c r="AF8" i="100"/>
  <c r="AO8" i="100" s="1"/>
  <c r="AG8" i="97"/>
  <c r="AP8" i="97" s="1"/>
  <c r="Z8" i="60"/>
  <c r="AF8" i="60" s="1"/>
  <c r="AO8" i="60" s="1"/>
  <c r="Z8" i="61"/>
  <c r="AE8" i="61" s="1"/>
  <c r="Z8" i="15"/>
  <c r="AG8" i="15" s="1"/>
  <c r="AP8" i="15" s="1"/>
  <c r="Z8" i="39"/>
  <c r="AF8" i="39" s="1"/>
  <c r="AO8" i="39" s="1"/>
  <c r="Z8" i="85"/>
  <c r="AG8" i="85" s="1"/>
  <c r="AP8" i="85" s="1"/>
  <c r="Z8" i="49"/>
  <c r="W9" i="49" s="1"/>
  <c r="Z8" i="84"/>
  <c r="W9" i="84" s="1"/>
  <c r="Z8" i="73"/>
  <c r="AG8" i="73" s="1"/>
  <c r="AP8" i="73" s="1"/>
  <c r="Z8" i="44"/>
  <c r="W9" i="44" s="1"/>
  <c r="Z8" i="81"/>
  <c r="W9" i="81" s="1"/>
  <c r="AE8" i="17"/>
  <c r="AG8" i="17"/>
  <c r="AP8" i="17" s="1"/>
  <c r="AF8" i="17"/>
  <c r="AO8" i="17" s="1"/>
  <c r="AR7" i="77"/>
  <c r="Y8" i="103"/>
  <c r="X8" i="103"/>
  <c r="AH8" i="37"/>
  <c r="AQ8" i="37" s="1"/>
  <c r="AH8" i="58"/>
  <c r="AQ8" i="58" s="1"/>
  <c r="AN7" i="82"/>
  <c r="AI7" i="82"/>
  <c r="Y9" i="70"/>
  <c r="X9" i="70"/>
  <c r="Y9" i="97"/>
  <c r="X9" i="97"/>
  <c r="Y8" i="96"/>
  <c r="X8" i="96"/>
  <c r="AI7" i="68"/>
  <c r="AN7" i="68"/>
  <c r="AN7" i="87"/>
  <c r="AI7" i="87"/>
  <c r="Z8" i="37"/>
  <c r="Z8" i="58"/>
  <c r="Y8" i="43"/>
  <c r="X8" i="43"/>
  <c r="Y8" i="91"/>
  <c r="X8" i="91"/>
  <c r="Y8" i="30"/>
  <c r="X8" i="30"/>
  <c r="AH8" i="60"/>
  <c r="AQ8" i="60" s="1"/>
  <c r="AN7" i="98"/>
  <c r="AI7" i="98"/>
  <c r="Y8" i="42"/>
  <c r="X8" i="42"/>
  <c r="AH8" i="61"/>
  <c r="AQ8" i="61" s="1"/>
  <c r="W9" i="78"/>
  <c r="AG8" i="78"/>
  <c r="AP8" i="78" s="1"/>
  <c r="AF8" i="78"/>
  <c r="AO8" i="78" s="1"/>
  <c r="AE8" i="78"/>
  <c r="Y8" i="94"/>
  <c r="X8" i="94"/>
  <c r="AH8" i="21"/>
  <c r="AQ8" i="21" s="1"/>
  <c r="AR7" i="49"/>
  <c r="Y9" i="38"/>
  <c r="X9" i="38"/>
  <c r="AH8" i="44"/>
  <c r="AQ8" i="44" s="1"/>
  <c r="AN7" i="29"/>
  <c r="AI7" i="29"/>
  <c r="AN7" i="90"/>
  <c r="AI7" i="90"/>
  <c r="Y9" i="16"/>
  <c r="X9" i="16"/>
  <c r="AR7" i="53"/>
  <c r="Y8" i="68"/>
  <c r="X8" i="68"/>
  <c r="AH8" i="84"/>
  <c r="AQ8" i="84" s="1"/>
  <c r="Y8" i="32"/>
  <c r="X8" i="32"/>
  <c r="Y8" i="26"/>
  <c r="X8" i="26"/>
  <c r="AN7" i="63"/>
  <c r="AI7" i="63"/>
  <c r="AI7" i="104"/>
  <c r="AN7" i="104"/>
  <c r="W9" i="93"/>
  <c r="AG8" i="93"/>
  <c r="AP8" i="93" s="1"/>
  <c r="AF8" i="93"/>
  <c r="AO8" i="93" s="1"/>
  <c r="AE8" i="93"/>
  <c r="AN7" i="79"/>
  <c r="AI7" i="79"/>
  <c r="AI7" i="11"/>
  <c r="AN7" i="11"/>
  <c r="Y8" i="54"/>
  <c r="X8" i="54"/>
  <c r="AE8" i="15"/>
  <c r="AF8" i="15"/>
  <c r="AO8" i="15" s="1"/>
  <c r="W9" i="15"/>
  <c r="AI7" i="22"/>
  <c r="AN7" i="22"/>
  <c r="AH8" i="85"/>
  <c r="AQ8" i="85" s="1"/>
  <c r="AR7" i="101"/>
  <c r="Y9" i="31"/>
  <c r="X9" i="31"/>
  <c r="AH8" i="49"/>
  <c r="AQ8" i="49" s="1"/>
  <c r="AN7" i="105"/>
  <c r="AI7" i="105"/>
  <c r="AN7" i="72"/>
  <c r="AI7" i="72"/>
  <c r="AR7" i="61"/>
  <c r="AR7" i="35"/>
  <c r="Y8" i="65"/>
  <c r="X8" i="65"/>
  <c r="AI7" i="52"/>
  <c r="AN7" i="52"/>
  <c r="AN7" i="64"/>
  <c r="AI7" i="64"/>
  <c r="Y8" i="20"/>
  <c r="X8" i="20"/>
  <c r="AR7" i="86"/>
  <c r="AI7" i="51"/>
  <c r="AN7" i="51"/>
  <c r="AN7" i="28"/>
  <c r="AI7" i="28"/>
  <c r="AN7" i="62"/>
  <c r="AI7" i="62"/>
  <c r="Y9" i="12"/>
  <c r="X9" i="12"/>
  <c r="Y8" i="88"/>
  <c r="X8" i="88"/>
  <c r="AI7" i="41"/>
  <c r="AN7" i="41"/>
  <c r="W9" i="21"/>
  <c r="AG8" i="21"/>
  <c r="AP8" i="21" s="1"/>
  <c r="AE8" i="21"/>
  <c r="AF8" i="21"/>
  <c r="AO8" i="21" s="1"/>
  <c r="AH8" i="48"/>
  <c r="AQ8" i="48" s="1"/>
  <c r="Y8" i="29"/>
  <c r="X8" i="29"/>
  <c r="AI7" i="55"/>
  <c r="AN7" i="55"/>
  <c r="Y8" i="22"/>
  <c r="X8" i="22"/>
  <c r="Y9" i="89"/>
  <c r="AH8" i="18"/>
  <c r="AQ8" i="18" s="1"/>
  <c r="AR7" i="44"/>
  <c r="AH8" i="77"/>
  <c r="AQ8" i="77" s="1"/>
  <c r="AN7" i="32"/>
  <c r="AI7" i="32"/>
  <c r="AI7" i="26"/>
  <c r="AN7" i="26"/>
  <c r="Y8" i="82"/>
  <c r="X8" i="82"/>
  <c r="Y8" i="63"/>
  <c r="X8" i="63"/>
  <c r="AN8" i="70"/>
  <c r="AI8" i="70"/>
  <c r="AI7" i="30"/>
  <c r="AN7" i="30"/>
  <c r="AN7" i="69"/>
  <c r="AI7" i="69"/>
  <c r="AI7" i="65"/>
  <c r="AN7" i="65"/>
  <c r="AN7" i="25"/>
  <c r="AI7" i="25"/>
  <c r="AH8" i="66"/>
  <c r="AQ8" i="66" s="1"/>
  <c r="Y8" i="79"/>
  <c r="X8" i="79"/>
  <c r="AN7" i="50"/>
  <c r="AI7" i="50"/>
  <c r="Y8" i="64"/>
  <c r="X8" i="64"/>
  <c r="AH8" i="40"/>
  <c r="AQ8" i="40" s="1"/>
  <c r="AF8" i="95"/>
  <c r="AO8" i="95" s="1"/>
  <c r="AE8" i="95"/>
  <c r="W9" i="95"/>
  <c r="AG8" i="95"/>
  <c r="AP8" i="95" s="1"/>
  <c r="Y8" i="75"/>
  <c r="X8" i="75"/>
  <c r="AI7" i="27"/>
  <c r="AN7" i="27"/>
  <c r="AN7" i="10"/>
  <c r="AI7" i="10"/>
  <c r="AH8" i="86"/>
  <c r="AQ8" i="86" s="1"/>
  <c r="AN8" i="47"/>
  <c r="Y8" i="14"/>
  <c r="X8" i="14"/>
  <c r="AI7" i="54"/>
  <c r="AN7" i="54"/>
  <c r="Z8" i="48"/>
  <c r="AH8" i="33"/>
  <c r="AQ8" i="33" s="1"/>
  <c r="AH8" i="83"/>
  <c r="AQ8" i="83" s="1"/>
  <c r="AH8" i="80"/>
  <c r="AQ8" i="80" s="1"/>
  <c r="Y8" i="19"/>
  <c r="X8" i="19"/>
  <c r="AN7" i="99"/>
  <c r="AI7" i="99"/>
  <c r="AI7" i="24"/>
  <c r="AN7" i="24"/>
  <c r="AN8" i="89"/>
  <c r="AH8" i="35"/>
  <c r="AQ8" i="35" s="1"/>
  <c r="Y9" i="46"/>
  <c r="X9" i="46"/>
  <c r="Y8" i="69"/>
  <c r="X8" i="69"/>
  <c r="Y8" i="23"/>
  <c r="X8" i="23"/>
  <c r="Y8" i="25"/>
  <c r="X8" i="25"/>
  <c r="Y8" i="98"/>
  <c r="X8" i="98"/>
  <c r="Y8" i="50"/>
  <c r="X8" i="50"/>
  <c r="AH8" i="17"/>
  <c r="AQ8" i="17" s="1"/>
  <c r="AR7" i="21"/>
  <c r="AN7" i="75"/>
  <c r="AI7" i="75"/>
  <c r="W9" i="13"/>
  <c r="AG8" i="13"/>
  <c r="AP8" i="13" s="1"/>
  <c r="AF8" i="13"/>
  <c r="AO8" i="13" s="1"/>
  <c r="AE8" i="13"/>
  <c r="Y8" i="62"/>
  <c r="X8" i="62"/>
  <c r="Y8" i="10"/>
  <c r="X8" i="10"/>
  <c r="Y8" i="36"/>
  <c r="X8" i="36"/>
  <c r="Y9" i="47"/>
  <c r="X9" i="47"/>
  <c r="AR7" i="40"/>
  <c r="AH8" i="81"/>
  <c r="AQ8" i="81" s="1"/>
  <c r="Y8" i="99"/>
  <c r="X8" i="99"/>
  <c r="Z8" i="35"/>
  <c r="AR7" i="58"/>
  <c r="AF8" i="85"/>
  <c r="AO8" i="85" s="1"/>
  <c r="AF8" i="59"/>
  <c r="AO8" i="59" s="1"/>
  <c r="AE8" i="59"/>
  <c r="W9" i="59"/>
  <c r="AG8" i="59"/>
  <c r="AP8" i="59" s="1"/>
  <c r="AN7" i="96"/>
  <c r="AI7" i="96"/>
  <c r="Y8" i="87"/>
  <c r="X8" i="87"/>
  <c r="Y8" i="92"/>
  <c r="X8" i="92"/>
  <c r="Z8" i="18"/>
  <c r="Z8" i="77"/>
  <c r="AI7" i="43"/>
  <c r="AN7" i="43"/>
  <c r="AN7" i="91"/>
  <c r="AI7" i="91"/>
  <c r="W9" i="102"/>
  <c r="AG8" i="102"/>
  <c r="AP8" i="102" s="1"/>
  <c r="AF8" i="102"/>
  <c r="AO8" i="102" s="1"/>
  <c r="AE8" i="102"/>
  <c r="Y8" i="104"/>
  <c r="X8" i="104"/>
  <c r="AH8" i="73"/>
  <c r="AQ8" i="73" s="1"/>
  <c r="Y9" i="34"/>
  <c r="X9" i="34"/>
  <c r="Z8" i="66"/>
  <c r="AR7" i="15"/>
  <c r="Y8" i="11"/>
  <c r="X8" i="11"/>
  <c r="AH8" i="101"/>
  <c r="AQ8" i="101" s="1"/>
  <c r="AI7" i="42"/>
  <c r="AN7" i="42"/>
  <c r="AI7" i="20"/>
  <c r="AN7" i="20"/>
  <c r="AR7" i="93"/>
  <c r="AR7" i="45"/>
  <c r="Z8" i="40"/>
  <c r="AR7" i="83"/>
  <c r="AN7" i="94"/>
  <c r="AI7" i="94"/>
  <c r="Y8" i="27"/>
  <c r="X8" i="27"/>
  <c r="AR7" i="85"/>
  <c r="AI7" i="36"/>
  <c r="AN7" i="36"/>
  <c r="Z8" i="86"/>
  <c r="AH8" i="2"/>
  <c r="AQ8" i="2" s="1"/>
  <c r="AN7" i="14"/>
  <c r="AI7" i="14"/>
  <c r="AN8" i="38"/>
  <c r="AH8" i="45"/>
  <c r="AQ8" i="45" s="1"/>
  <c r="AH8" i="67"/>
  <c r="AQ8" i="67" s="1"/>
  <c r="Z8" i="33"/>
  <c r="Z8" i="83"/>
  <c r="Y8" i="90"/>
  <c r="X8" i="90"/>
  <c r="Z8" i="80"/>
  <c r="AI7" i="19"/>
  <c r="AN7" i="19"/>
  <c r="AN8" i="16"/>
  <c r="Y8" i="24"/>
  <c r="X8" i="24"/>
  <c r="Y9" i="76"/>
  <c r="X9" i="76"/>
  <c r="AR7" i="2"/>
  <c r="AN7" i="103"/>
  <c r="AI7" i="103"/>
  <c r="AH8" i="39"/>
  <c r="AQ8" i="39" s="1"/>
  <c r="AI8" i="46"/>
  <c r="AN8" i="46"/>
  <c r="AN7" i="92"/>
  <c r="AI7" i="92"/>
  <c r="AN8" i="31"/>
  <c r="AI8" i="31"/>
  <c r="Y8" i="105"/>
  <c r="X8" i="105"/>
  <c r="AR7" i="81"/>
  <c r="Y8" i="72"/>
  <c r="X8" i="72"/>
  <c r="AR7" i="17"/>
  <c r="AF8" i="71"/>
  <c r="AO8" i="71" s="1"/>
  <c r="AG8" i="71"/>
  <c r="AP8" i="71" s="1"/>
  <c r="AE8" i="71"/>
  <c r="W9" i="71"/>
  <c r="AH8" i="93"/>
  <c r="AQ8" i="93" s="1"/>
  <c r="AH8" i="74"/>
  <c r="AQ8" i="74" s="1"/>
  <c r="AI7" i="23"/>
  <c r="AN7" i="23"/>
  <c r="Y8" i="52"/>
  <c r="X8" i="52"/>
  <c r="Z8" i="101"/>
  <c r="AH8" i="53"/>
  <c r="AQ8" i="53" s="1"/>
  <c r="AR7" i="37"/>
  <c r="Y8" i="51"/>
  <c r="X8" i="51"/>
  <c r="AR7" i="48"/>
  <c r="Y8" i="28"/>
  <c r="X8" i="28"/>
  <c r="AH8" i="13"/>
  <c r="AQ8" i="13" s="1"/>
  <c r="AR7" i="80"/>
  <c r="AN7" i="88"/>
  <c r="AI7" i="88"/>
  <c r="Y8" i="41"/>
  <c r="X8" i="41"/>
  <c r="AE8" i="45"/>
  <c r="AF8" i="45"/>
  <c r="AO8" i="45" s="1"/>
  <c r="W9" i="45"/>
  <c r="AG8" i="45"/>
  <c r="AP8" i="45" s="1"/>
  <c r="Z8" i="67"/>
  <c r="AR7" i="84"/>
  <c r="Y8" i="55"/>
  <c r="X8" i="55"/>
  <c r="AH8" i="15"/>
  <c r="AQ8" i="15" s="1"/>
  <c r="AR7" i="66"/>
  <c r="AI8" i="38" l="1"/>
  <c r="AR8" i="38" s="1"/>
  <c r="AF8" i="61"/>
  <c r="AO8" i="61" s="1"/>
  <c r="AI8" i="47"/>
  <c r="AR8" i="47" s="1"/>
  <c r="AG8" i="49"/>
  <c r="AP8" i="49" s="1"/>
  <c r="AF8" i="49"/>
  <c r="AO8" i="49" s="1"/>
  <c r="AE8" i="49"/>
  <c r="AE8" i="53"/>
  <c r="AN8" i="53" s="1"/>
  <c r="AI8" i="89"/>
  <c r="AR8" i="89" s="1"/>
  <c r="AI8" i="9"/>
  <c r="AR8" i="9" s="1"/>
  <c r="AI8" i="12"/>
  <c r="AR8" i="12" s="1"/>
  <c r="AN8" i="12"/>
  <c r="AN8" i="9"/>
  <c r="AF8" i="74"/>
  <c r="AO8" i="74" s="1"/>
  <c r="X9" i="100"/>
  <c r="AI8" i="34"/>
  <c r="AR8" i="34" s="1"/>
  <c r="W9" i="74"/>
  <c r="AE8" i="74"/>
  <c r="AN8" i="74" s="1"/>
  <c r="AG8" i="44"/>
  <c r="AP8" i="44" s="1"/>
  <c r="Z9" i="38"/>
  <c r="AG9" i="38" s="1"/>
  <c r="AP9" i="38" s="1"/>
  <c r="AG8" i="61"/>
  <c r="AP8" i="61" s="1"/>
  <c r="AF8" i="44"/>
  <c r="AO8" i="44" s="1"/>
  <c r="AI8" i="76"/>
  <c r="AR8" i="76" s="1"/>
  <c r="W9" i="53"/>
  <c r="Y9" i="53" s="1"/>
  <c r="AG8" i="53"/>
  <c r="AP8" i="53" s="1"/>
  <c r="AI8" i="97"/>
  <c r="AR8" i="97" s="1"/>
  <c r="Z8" i="41"/>
  <c r="AE8" i="41" s="1"/>
  <c r="Z8" i="29"/>
  <c r="AG8" i="29" s="1"/>
  <c r="AP8" i="29" s="1"/>
  <c r="W9" i="73"/>
  <c r="AF8" i="81"/>
  <c r="AO8" i="81" s="1"/>
  <c r="AE8" i="85"/>
  <c r="AE8" i="39"/>
  <c r="AE8" i="81"/>
  <c r="AN8" i="81" s="1"/>
  <c r="Z8" i="36"/>
  <c r="AF8" i="36" s="1"/>
  <c r="AO8" i="36" s="1"/>
  <c r="X9" i="9"/>
  <c r="Z9" i="9" s="1"/>
  <c r="AG8" i="81"/>
  <c r="AP8" i="81" s="1"/>
  <c r="AI8" i="16"/>
  <c r="AR8" i="16" s="1"/>
  <c r="W9" i="85"/>
  <c r="Y9" i="85" s="1"/>
  <c r="W9" i="39"/>
  <c r="W9" i="2"/>
  <c r="Y9" i="2" s="1"/>
  <c r="Z8" i="25"/>
  <c r="AG8" i="25" s="1"/>
  <c r="AP8" i="25" s="1"/>
  <c r="Z8" i="82"/>
  <c r="AG8" i="82" s="1"/>
  <c r="AP8" i="82" s="1"/>
  <c r="AG8" i="39"/>
  <c r="AP8" i="39" s="1"/>
  <c r="AI8" i="100"/>
  <c r="AR8" i="100" s="1"/>
  <c r="AG8" i="2"/>
  <c r="AP8" i="2" s="1"/>
  <c r="AE8" i="2"/>
  <c r="AN8" i="2" s="1"/>
  <c r="Z8" i="98"/>
  <c r="AG8" i="98" s="1"/>
  <c r="AP8" i="98" s="1"/>
  <c r="Z8" i="65"/>
  <c r="AF8" i="65" s="1"/>
  <c r="AO8" i="65" s="1"/>
  <c r="Z8" i="90"/>
  <c r="AF8" i="90" s="1"/>
  <c r="AO8" i="90" s="1"/>
  <c r="AG8" i="60"/>
  <c r="AP8" i="60" s="1"/>
  <c r="W9" i="60"/>
  <c r="Y9" i="60" s="1"/>
  <c r="Z8" i="92"/>
  <c r="AE8" i="92" s="1"/>
  <c r="AE8" i="44"/>
  <c r="W9" i="61"/>
  <c r="AE8" i="73"/>
  <c r="AE8" i="84"/>
  <c r="AN8" i="84" s="1"/>
  <c r="Z8" i="62"/>
  <c r="AF8" i="62" s="1"/>
  <c r="AO8" i="62" s="1"/>
  <c r="Z8" i="75"/>
  <c r="AE8" i="75" s="1"/>
  <c r="Z8" i="79"/>
  <c r="W9" i="79" s="1"/>
  <c r="Z8" i="68"/>
  <c r="AF8" i="68" s="1"/>
  <c r="AO8" i="68" s="1"/>
  <c r="AF8" i="73"/>
  <c r="AO8" i="73" s="1"/>
  <c r="AF8" i="84"/>
  <c r="AO8" i="84" s="1"/>
  <c r="AE8" i="60"/>
  <c r="AG8" i="84"/>
  <c r="AP8" i="84" s="1"/>
  <c r="Z8" i="28"/>
  <c r="Z8" i="27"/>
  <c r="AE8" i="27" s="1"/>
  <c r="Z8" i="54"/>
  <c r="W9" i="54" s="1"/>
  <c r="Z8" i="64"/>
  <c r="AF8" i="64" s="1"/>
  <c r="AO8" i="64" s="1"/>
  <c r="Z8" i="94"/>
  <c r="AG8" i="94" s="1"/>
  <c r="AP8" i="94" s="1"/>
  <c r="Z8" i="20"/>
  <c r="AE8" i="20" s="1"/>
  <c r="Z8" i="30"/>
  <c r="AF8" i="30" s="1"/>
  <c r="AO8" i="30" s="1"/>
  <c r="Z8" i="105"/>
  <c r="AE8" i="105" s="1"/>
  <c r="W9" i="90"/>
  <c r="AE8" i="82"/>
  <c r="W9" i="94"/>
  <c r="AF8" i="94"/>
  <c r="AO8" i="94" s="1"/>
  <c r="AE8" i="94"/>
  <c r="AG8" i="20"/>
  <c r="AP8" i="20" s="1"/>
  <c r="AR7" i="88"/>
  <c r="AH9" i="76"/>
  <c r="AQ9" i="76" s="1"/>
  <c r="AR7" i="65"/>
  <c r="AR7" i="43"/>
  <c r="AH8" i="87"/>
  <c r="AQ8" i="87" s="1"/>
  <c r="Y9" i="59"/>
  <c r="X9" i="59"/>
  <c r="X9" i="85"/>
  <c r="AH8" i="99"/>
  <c r="AQ8" i="99" s="1"/>
  <c r="AH8" i="10"/>
  <c r="AQ8" i="10" s="1"/>
  <c r="AI8" i="13"/>
  <c r="AN8" i="13"/>
  <c r="Z8" i="50"/>
  <c r="AH8" i="23"/>
  <c r="AQ8" i="23" s="1"/>
  <c r="Z9" i="46"/>
  <c r="AH8" i="19"/>
  <c r="AQ8" i="19" s="1"/>
  <c r="AR7" i="50"/>
  <c r="AR7" i="69"/>
  <c r="AH8" i="63"/>
  <c r="AQ8" i="63" s="1"/>
  <c r="AH8" i="22"/>
  <c r="AQ8" i="22" s="1"/>
  <c r="Y9" i="21"/>
  <c r="X9" i="21"/>
  <c r="AH9" i="12"/>
  <c r="AQ9" i="12" s="1"/>
  <c r="Y9" i="74"/>
  <c r="X9" i="74"/>
  <c r="AH8" i="26"/>
  <c r="AQ8" i="26" s="1"/>
  <c r="AH9" i="100"/>
  <c r="AQ9" i="100" s="1"/>
  <c r="Z9" i="16"/>
  <c r="AH8" i="91"/>
  <c r="AQ8" i="91" s="1"/>
  <c r="AR7" i="82"/>
  <c r="Y9" i="73"/>
  <c r="X9" i="73"/>
  <c r="Y9" i="84"/>
  <c r="X9" i="84"/>
  <c r="AR7" i="36"/>
  <c r="AH9" i="16"/>
  <c r="AQ9" i="16" s="1"/>
  <c r="Y9" i="78"/>
  <c r="X9" i="78"/>
  <c r="AR7" i="92"/>
  <c r="Z9" i="76"/>
  <c r="AR7" i="42"/>
  <c r="Z8" i="55"/>
  <c r="Z8" i="51"/>
  <c r="Z8" i="52"/>
  <c r="AH8" i="105"/>
  <c r="AQ8" i="105" s="1"/>
  <c r="AR7" i="103"/>
  <c r="AR7" i="19"/>
  <c r="W9" i="33"/>
  <c r="AG8" i="33"/>
  <c r="AP8" i="33" s="1"/>
  <c r="AE8" i="33"/>
  <c r="AF8" i="33"/>
  <c r="AO8" i="33" s="1"/>
  <c r="W9" i="66"/>
  <c r="AG8" i="66"/>
  <c r="AP8" i="66" s="1"/>
  <c r="AF8" i="66"/>
  <c r="AO8" i="66" s="1"/>
  <c r="AE8" i="66"/>
  <c r="AF8" i="77"/>
  <c r="AO8" i="77" s="1"/>
  <c r="AG8" i="77"/>
  <c r="AP8" i="77" s="1"/>
  <c r="AE8" i="77"/>
  <c r="W9" i="77"/>
  <c r="Z8" i="87"/>
  <c r="AI8" i="59"/>
  <c r="AN8" i="59"/>
  <c r="Z8" i="99"/>
  <c r="Z8" i="10"/>
  <c r="AH8" i="98"/>
  <c r="AQ8" i="98" s="1"/>
  <c r="Z8" i="23"/>
  <c r="Y9" i="39"/>
  <c r="X9" i="39"/>
  <c r="Z8" i="19"/>
  <c r="AR7" i="54"/>
  <c r="AR7" i="10"/>
  <c r="Z8" i="63"/>
  <c r="AR7" i="26"/>
  <c r="Z8" i="22"/>
  <c r="Z9" i="12"/>
  <c r="AR7" i="51"/>
  <c r="AR7" i="64"/>
  <c r="Y9" i="15"/>
  <c r="X9" i="15"/>
  <c r="Y9" i="93"/>
  <c r="X9" i="93"/>
  <c r="Z8" i="26"/>
  <c r="AH8" i="68"/>
  <c r="AQ8" i="68" s="1"/>
  <c r="Z9" i="100"/>
  <c r="AR7" i="90"/>
  <c r="Z8" i="91"/>
  <c r="AE8" i="58"/>
  <c r="W9" i="58"/>
  <c r="AG8" i="58"/>
  <c r="AP8" i="58" s="1"/>
  <c r="AF8" i="58"/>
  <c r="AO8" i="58" s="1"/>
  <c r="W9" i="30"/>
  <c r="AR7" i="87"/>
  <c r="AH8" i="51"/>
  <c r="AQ8" i="51" s="1"/>
  <c r="AH8" i="52"/>
  <c r="AQ8" i="52" s="1"/>
  <c r="AF8" i="83"/>
  <c r="AO8" i="83" s="1"/>
  <c r="AE8" i="83"/>
  <c r="W9" i="83"/>
  <c r="AG8" i="83"/>
  <c r="AP8" i="83" s="1"/>
  <c r="AI8" i="45"/>
  <c r="AN8" i="45"/>
  <c r="AH8" i="28"/>
  <c r="AQ8" i="28" s="1"/>
  <c r="Y9" i="71"/>
  <c r="X9" i="71"/>
  <c r="AH8" i="72"/>
  <c r="AQ8" i="72" s="1"/>
  <c r="AH8" i="24"/>
  <c r="AQ8" i="24" s="1"/>
  <c r="AF8" i="80"/>
  <c r="AO8" i="80" s="1"/>
  <c r="AE8" i="80"/>
  <c r="W9" i="80"/>
  <c r="AG8" i="80"/>
  <c r="AP8" i="80" s="1"/>
  <c r="AH8" i="11"/>
  <c r="AQ8" i="11" s="1"/>
  <c r="AH9" i="34"/>
  <c r="AQ9" i="34" s="1"/>
  <c r="AH8" i="104"/>
  <c r="AQ8" i="104" s="1"/>
  <c r="Y9" i="102"/>
  <c r="X9" i="102"/>
  <c r="AG8" i="18"/>
  <c r="AP8" i="18" s="1"/>
  <c r="AF8" i="18"/>
  <c r="AO8" i="18" s="1"/>
  <c r="AE8" i="18"/>
  <c r="W9" i="18"/>
  <c r="AH9" i="47"/>
  <c r="AQ9" i="47" s="1"/>
  <c r="AE8" i="98"/>
  <c r="AH8" i="69"/>
  <c r="AQ8" i="69" s="1"/>
  <c r="AH8" i="14"/>
  <c r="AQ8" i="14" s="1"/>
  <c r="AH8" i="79"/>
  <c r="AQ8" i="79" s="1"/>
  <c r="AR7" i="25"/>
  <c r="AR7" i="32"/>
  <c r="AN8" i="49"/>
  <c r="AN8" i="44"/>
  <c r="AR7" i="41"/>
  <c r="AR7" i="62"/>
  <c r="AR7" i="72"/>
  <c r="AH8" i="32"/>
  <c r="AQ8" i="32" s="1"/>
  <c r="AN8" i="78"/>
  <c r="AI8" i="78"/>
  <c r="AR7" i="68"/>
  <c r="AH9" i="97"/>
  <c r="AQ9" i="97" s="1"/>
  <c r="AH8" i="103"/>
  <c r="AQ8" i="103" s="1"/>
  <c r="Y9" i="81"/>
  <c r="X9" i="81"/>
  <c r="AN8" i="102"/>
  <c r="AI8" i="102"/>
  <c r="AE8" i="35"/>
  <c r="W9" i="35"/>
  <c r="AF8" i="35"/>
  <c r="AO8" i="35" s="1"/>
  <c r="AG8" i="35"/>
  <c r="AP8" i="35" s="1"/>
  <c r="AG8" i="36"/>
  <c r="AP8" i="36" s="1"/>
  <c r="W9" i="36"/>
  <c r="AE8" i="36"/>
  <c r="AH8" i="50"/>
  <c r="AQ8" i="50" s="1"/>
  <c r="W9" i="25"/>
  <c r="AH9" i="46"/>
  <c r="AQ9" i="46" s="1"/>
  <c r="W9" i="48"/>
  <c r="AE8" i="48"/>
  <c r="AF8" i="48"/>
  <c r="AO8" i="48" s="1"/>
  <c r="AG8" i="48"/>
  <c r="AP8" i="48" s="1"/>
  <c r="AH8" i="75"/>
  <c r="AQ8" i="75" s="1"/>
  <c r="W9" i="29"/>
  <c r="AH8" i="65"/>
  <c r="AQ8" i="65" s="1"/>
  <c r="AR7" i="22"/>
  <c r="AF9" i="38"/>
  <c r="AO9" i="38" s="1"/>
  <c r="AH8" i="94"/>
  <c r="AQ8" i="94" s="1"/>
  <c r="AR7" i="98"/>
  <c r="AH8" i="55"/>
  <c r="AQ8" i="55" s="1"/>
  <c r="Y9" i="45"/>
  <c r="X9" i="45"/>
  <c r="AR7" i="94"/>
  <c r="AH8" i="41"/>
  <c r="AQ8" i="41" s="1"/>
  <c r="AG8" i="28"/>
  <c r="AP8" i="28" s="1"/>
  <c r="W9" i="28"/>
  <c r="AE8" i="28"/>
  <c r="AF8" i="28"/>
  <c r="AO8" i="28" s="1"/>
  <c r="AR7" i="23"/>
  <c r="AI8" i="71"/>
  <c r="AN8" i="71"/>
  <c r="Z8" i="72"/>
  <c r="AR8" i="46"/>
  <c r="Z8" i="24"/>
  <c r="AH8" i="90"/>
  <c r="AQ8" i="90" s="1"/>
  <c r="AF8" i="86"/>
  <c r="AO8" i="86" s="1"/>
  <c r="AE8" i="86"/>
  <c r="W9" i="86"/>
  <c r="AG8" i="86"/>
  <c r="AP8" i="86" s="1"/>
  <c r="Z8" i="11"/>
  <c r="Z9" i="34"/>
  <c r="Z8" i="104"/>
  <c r="AR7" i="91"/>
  <c r="AH8" i="92"/>
  <c r="AQ8" i="92" s="1"/>
  <c r="AR7" i="96"/>
  <c r="AN8" i="85"/>
  <c r="AI8" i="85"/>
  <c r="Z9" i="47"/>
  <c r="AH8" i="62"/>
  <c r="AQ8" i="62" s="1"/>
  <c r="Y9" i="13"/>
  <c r="X9" i="13"/>
  <c r="Z8" i="69"/>
  <c r="AR7" i="24"/>
  <c r="Z8" i="14"/>
  <c r="Y9" i="95"/>
  <c r="X9" i="95"/>
  <c r="AH8" i="64"/>
  <c r="AQ8" i="64" s="1"/>
  <c r="AR7" i="30"/>
  <c r="AH8" i="82"/>
  <c r="AQ8" i="82" s="1"/>
  <c r="Y9" i="49"/>
  <c r="X9" i="49"/>
  <c r="AH9" i="89"/>
  <c r="AQ9" i="89" s="1"/>
  <c r="AR7" i="55"/>
  <c r="Y9" i="44"/>
  <c r="X9" i="44"/>
  <c r="AH8" i="88"/>
  <c r="AQ8" i="88" s="1"/>
  <c r="AH9" i="31"/>
  <c r="AQ9" i="31" s="1"/>
  <c r="AN8" i="15"/>
  <c r="AI8" i="15"/>
  <c r="AR7" i="11"/>
  <c r="AR7" i="104"/>
  <c r="Z8" i="32"/>
  <c r="AR7" i="29"/>
  <c r="AH8" i="42"/>
  <c r="AQ8" i="42" s="1"/>
  <c r="AH8" i="43"/>
  <c r="AQ8" i="43" s="1"/>
  <c r="AH8" i="96"/>
  <c r="AQ8" i="96" s="1"/>
  <c r="Z9" i="97"/>
  <c r="AH9" i="70"/>
  <c r="AQ9" i="70" s="1"/>
  <c r="Z8" i="103"/>
  <c r="Y9" i="61"/>
  <c r="X9" i="61"/>
  <c r="AI8" i="17"/>
  <c r="AN8" i="17"/>
  <c r="AF8" i="101"/>
  <c r="AO8" i="101" s="1"/>
  <c r="AE8" i="101"/>
  <c r="AG8" i="101"/>
  <c r="AP8" i="101" s="1"/>
  <c r="W9" i="101"/>
  <c r="W9" i="67"/>
  <c r="AG8" i="67"/>
  <c r="AP8" i="67" s="1"/>
  <c r="AF8" i="67"/>
  <c r="AO8" i="67" s="1"/>
  <c r="AE8" i="67"/>
  <c r="AF8" i="41"/>
  <c r="AO8" i="41" s="1"/>
  <c r="AR8" i="31"/>
  <c r="AR7" i="14"/>
  <c r="AH8" i="27"/>
  <c r="AQ8" i="27" s="1"/>
  <c r="AE8" i="40"/>
  <c r="AF8" i="40"/>
  <c r="AO8" i="40" s="1"/>
  <c r="AG8" i="40"/>
  <c r="AP8" i="40" s="1"/>
  <c r="W9" i="40"/>
  <c r="AR7" i="20"/>
  <c r="AH8" i="36"/>
  <c r="AQ8" i="36" s="1"/>
  <c r="AR7" i="75"/>
  <c r="AH8" i="25"/>
  <c r="AQ8" i="25" s="1"/>
  <c r="AR7" i="99"/>
  <c r="AR7" i="27"/>
  <c r="AI8" i="95"/>
  <c r="AN8" i="95"/>
  <c r="AR8" i="70"/>
  <c r="Z9" i="89"/>
  <c r="AH8" i="29"/>
  <c r="AQ8" i="29" s="1"/>
  <c r="AN8" i="21"/>
  <c r="AI8" i="21"/>
  <c r="Z8" i="88"/>
  <c r="AR7" i="28"/>
  <c r="AH8" i="20"/>
  <c r="AQ8" i="20" s="1"/>
  <c r="AR7" i="52"/>
  <c r="AR7" i="105"/>
  <c r="Z9" i="31"/>
  <c r="AH8" i="54"/>
  <c r="AQ8" i="54" s="1"/>
  <c r="AR7" i="79"/>
  <c r="AN8" i="93"/>
  <c r="AI8" i="93"/>
  <c r="AR7" i="63"/>
  <c r="AH9" i="38"/>
  <c r="AQ9" i="38" s="1"/>
  <c r="Z8" i="42"/>
  <c r="AH8" i="30"/>
  <c r="AQ8" i="30" s="1"/>
  <c r="Z8" i="43"/>
  <c r="AF8" i="37"/>
  <c r="AO8" i="37" s="1"/>
  <c r="AG8" i="37"/>
  <c r="AP8" i="37" s="1"/>
  <c r="AE8" i="37"/>
  <c r="W9" i="37"/>
  <c r="Z8" i="96"/>
  <c r="Z9" i="70"/>
  <c r="AN8" i="61"/>
  <c r="Y9" i="17"/>
  <c r="X9" i="17"/>
  <c r="AI8" i="49" l="1"/>
  <c r="AR8" i="49" s="1"/>
  <c r="W9" i="41"/>
  <c r="AG8" i="105"/>
  <c r="AP8" i="105" s="1"/>
  <c r="W9" i="62"/>
  <c r="X9" i="2"/>
  <c r="X9" i="53"/>
  <c r="W9" i="27"/>
  <c r="Y9" i="27" s="1"/>
  <c r="AG8" i="30"/>
  <c r="AP8" i="30" s="1"/>
  <c r="AE8" i="30"/>
  <c r="AN8" i="30" s="1"/>
  <c r="W9" i="65"/>
  <c r="AE8" i="65"/>
  <c r="AN8" i="65" s="1"/>
  <c r="W9" i="82"/>
  <c r="AG8" i="54"/>
  <c r="AP8" i="54" s="1"/>
  <c r="AE8" i="29"/>
  <c r="AN8" i="29" s="1"/>
  <c r="X9" i="60"/>
  <c r="AH9" i="60" s="1"/>
  <c r="AQ9" i="60" s="1"/>
  <c r="W9" i="68"/>
  <c r="AG8" i="62"/>
  <c r="AP8" i="62" s="1"/>
  <c r="AG8" i="64"/>
  <c r="AP8" i="64" s="1"/>
  <c r="AF8" i="54"/>
  <c r="AO8" i="54" s="1"/>
  <c r="AF8" i="29"/>
  <c r="AO8" i="29" s="1"/>
  <c r="AE8" i="68"/>
  <c r="AE8" i="54"/>
  <c r="AG8" i="68"/>
  <c r="AP8" i="68" s="1"/>
  <c r="AI8" i="39"/>
  <c r="AR8" i="39" s="1"/>
  <c r="AE9" i="38"/>
  <c r="AI9" i="38" s="1"/>
  <c r="AI8" i="60"/>
  <c r="AR8" i="60" s="1"/>
  <c r="AI8" i="73"/>
  <c r="AR8" i="73" s="1"/>
  <c r="W10" i="38"/>
  <c r="Y10" i="38" s="1"/>
  <c r="AG8" i="41"/>
  <c r="AP8" i="41" s="1"/>
  <c r="AE8" i="64"/>
  <c r="AN8" i="64" s="1"/>
  <c r="AI8" i="61"/>
  <c r="AR8" i="61" s="1"/>
  <c r="AN8" i="39"/>
  <c r="AI8" i="53"/>
  <c r="AR8" i="53" s="1"/>
  <c r="AI8" i="74"/>
  <c r="AR8" i="74" s="1"/>
  <c r="AN8" i="73"/>
  <c r="AI8" i="2"/>
  <c r="AR8" i="2" s="1"/>
  <c r="AI8" i="81"/>
  <c r="AR8" i="81" s="1"/>
  <c r="AN8" i="60"/>
  <c r="AF8" i="82"/>
  <c r="AO8" i="82" s="1"/>
  <c r="AI8" i="44"/>
  <c r="AR8" i="44" s="1"/>
  <c r="Z9" i="21"/>
  <c r="W10" i="21" s="1"/>
  <c r="AE8" i="79"/>
  <c r="AN8" i="79" s="1"/>
  <c r="AG8" i="90"/>
  <c r="AP8" i="90" s="1"/>
  <c r="AF8" i="79"/>
  <c r="AO8" i="79" s="1"/>
  <c r="AE8" i="62"/>
  <c r="AN8" i="62" s="1"/>
  <c r="AG8" i="79"/>
  <c r="AP8" i="79" s="1"/>
  <c r="AG8" i="65"/>
  <c r="AP8" i="65" s="1"/>
  <c r="AE8" i="90"/>
  <c r="AG9" i="9"/>
  <c r="AP9" i="9" s="1"/>
  <c r="AF9" i="9"/>
  <c r="AO9" i="9" s="1"/>
  <c r="AE9" i="9"/>
  <c r="AN9" i="9" s="1"/>
  <c r="W10" i="9"/>
  <c r="Y10" i="9" s="1"/>
  <c r="AH9" i="9"/>
  <c r="AQ9" i="9" s="1"/>
  <c r="AF8" i="25"/>
  <c r="AO8" i="25" s="1"/>
  <c r="W9" i="98"/>
  <c r="Y9" i="98" s="1"/>
  <c r="AF8" i="75"/>
  <c r="AO8" i="75" s="1"/>
  <c r="AF8" i="92"/>
  <c r="AO8" i="92" s="1"/>
  <c r="AG8" i="75"/>
  <c r="AP8" i="75" s="1"/>
  <c r="AE8" i="25"/>
  <c r="AF8" i="98"/>
  <c r="AO8" i="98" s="1"/>
  <c r="W9" i="75"/>
  <c r="X9" i="75" s="1"/>
  <c r="W9" i="20"/>
  <c r="AG8" i="92"/>
  <c r="AP8" i="92" s="1"/>
  <c r="W9" i="92"/>
  <c r="AI8" i="84"/>
  <c r="AR8" i="84" s="1"/>
  <c r="Z9" i="15"/>
  <c r="AF8" i="27"/>
  <c r="AO8" i="27" s="1"/>
  <c r="AF8" i="105"/>
  <c r="AO8" i="105" s="1"/>
  <c r="Z9" i="53"/>
  <c r="Z9" i="74"/>
  <c r="W9" i="64"/>
  <c r="Y9" i="64" s="1"/>
  <c r="W9" i="105"/>
  <c r="X9" i="105" s="1"/>
  <c r="AF8" i="20"/>
  <c r="AO8" i="20" s="1"/>
  <c r="AG8" i="27"/>
  <c r="AP8" i="27" s="1"/>
  <c r="Z9" i="2"/>
  <c r="AF9" i="2" s="1"/>
  <c r="AO9" i="2" s="1"/>
  <c r="Z9" i="78"/>
  <c r="AG9" i="78" s="1"/>
  <c r="AP9" i="78" s="1"/>
  <c r="Z9" i="49"/>
  <c r="AF9" i="49" s="1"/>
  <c r="AO9" i="49" s="1"/>
  <c r="Z9" i="44"/>
  <c r="Z9" i="84"/>
  <c r="W10" i="84" s="1"/>
  <c r="Z9" i="71"/>
  <c r="AG9" i="71" s="1"/>
  <c r="AP9" i="71" s="1"/>
  <c r="Z9" i="39"/>
  <c r="AE9" i="39" s="1"/>
  <c r="Z9" i="73"/>
  <c r="W10" i="73" s="1"/>
  <c r="Z9" i="85"/>
  <c r="W10" i="85" s="1"/>
  <c r="AE8" i="43"/>
  <c r="AF8" i="43"/>
  <c r="AO8" i="43" s="1"/>
  <c r="AG8" i="43"/>
  <c r="AP8" i="43" s="1"/>
  <c r="W9" i="43"/>
  <c r="W9" i="96"/>
  <c r="AG8" i="96"/>
  <c r="AP8" i="96" s="1"/>
  <c r="AF8" i="96"/>
  <c r="AO8" i="96" s="1"/>
  <c r="AE8" i="96"/>
  <c r="AH9" i="95"/>
  <c r="AQ9" i="95" s="1"/>
  <c r="W9" i="69"/>
  <c r="AG8" i="69"/>
  <c r="AP8" i="69" s="1"/>
  <c r="AF8" i="69"/>
  <c r="AO8" i="69" s="1"/>
  <c r="AE8" i="69"/>
  <c r="W10" i="34"/>
  <c r="AG9" i="34"/>
  <c r="AP9" i="34" s="1"/>
  <c r="AE9" i="34"/>
  <c r="AF9" i="34"/>
  <c r="AO9" i="34" s="1"/>
  <c r="AI8" i="48"/>
  <c r="AN8" i="48"/>
  <c r="AI8" i="36"/>
  <c r="AN8" i="36"/>
  <c r="Y9" i="35"/>
  <c r="X9" i="35"/>
  <c r="AH9" i="93"/>
  <c r="AQ9" i="93" s="1"/>
  <c r="AF8" i="23"/>
  <c r="AO8" i="23" s="1"/>
  <c r="AG8" i="23"/>
  <c r="AP8" i="23" s="1"/>
  <c r="W9" i="23"/>
  <c r="AE8" i="23"/>
  <c r="AI8" i="33"/>
  <c r="AN8" i="33"/>
  <c r="AE9" i="16"/>
  <c r="W10" i="16"/>
  <c r="AF9" i="16"/>
  <c r="AO9" i="16" s="1"/>
  <c r="AG9" i="16"/>
  <c r="AP9" i="16" s="1"/>
  <c r="AN8" i="92"/>
  <c r="AF9" i="89"/>
  <c r="AO9" i="89" s="1"/>
  <c r="AE9" i="89"/>
  <c r="AG9" i="89"/>
  <c r="AP9" i="89" s="1"/>
  <c r="W10" i="89"/>
  <c r="AR8" i="15"/>
  <c r="Z9" i="95"/>
  <c r="AH9" i="13"/>
  <c r="AQ9" i="13" s="1"/>
  <c r="AE9" i="47"/>
  <c r="AF9" i="47"/>
  <c r="AO9" i="47" s="1"/>
  <c r="AG9" i="47"/>
  <c r="AP9" i="47" s="1"/>
  <c r="W10" i="47"/>
  <c r="W9" i="11"/>
  <c r="AG8" i="11"/>
  <c r="AP8" i="11" s="1"/>
  <c r="AE8" i="11"/>
  <c r="AF8" i="11"/>
  <c r="AO8" i="11" s="1"/>
  <c r="Y9" i="48"/>
  <c r="X9" i="48"/>
  <c r="Y9" i="25"/>
  <c r="X9" i="25"/>
  <c r="AI8" i="35"/>
  <c r="AN8" i="35"/>
  <c r="X9" i="27"/>
  <c r="AR8" i="78"/>
  <c r="AN8" i="98"/>
  <c r="Y9" i="83"/>
  <c r="X9" i="83"/>
  <c r="AE9" i="100"/>
  <c r="W10" i="100"/>
  <c r="AF9" i="100"/>
  <c r="AO9" i="100" s="1"/>
  <c r="AG9" i="100"/>
  <c r="AP9" i="100" s="1"/>
  <c r="Z9" i="93"/>
  <c r="AH9" i="15"/>
  <c r="AQ9" i="15" s="1"/>
  <c r="W9" i="19"/>
  <c r="AG8" i="19"/>
  <c r="AP8" i="19" s="1"/>
  <c r="AE8" i="19"/>
  <c r="AF8" i="19"/>
  <c r="AO8" i="19" s="1"/>
  <c r="AR8" i="59"/>
  <c r="AN8" i="66"/>
  <c r="AI8" i="66"/>
  <c r="AH9" i="84"/>
  <c r="AQ9" i="84" s="1"/>
  <c r="AH9" i="74"/>
  <c r="AQ9" i="74" s="1"/>
  <c r="AH9" i="21"/>
  <c r="AQ9" i="21" s="1"/>
  <c r="Y9" i="75"/>
  <c r="Y9" i="94"/>
  <c r="X9" i="94"/>
  <c r="AR8" i="93"/>
  <c r="AR8" i="21"/>
  <c r="AR8" i="95"/>
  <c r="AH9" i="17"/>
  <c r="AQ9" i="17" s="1"/>
  <c r="AE9" i="31"/>
  <c r="AF9" i="31"/>
  <c r="AO9" i="31" s="1"/>
  <c r="AG9" i="31"/>
  <c r="AP9" i="31" s="1"/>
  <c r="W10" i="31"/>
  <c r="Y9" i="40"/>
  <c r="X9" i="40"/>
  <c r="Z9" i="17"/>
  <c r="Y9" i="37"/>
  <c r="X9" i="37"/>
  <c r="AH9" i="61"/>
  <c r="AQ9" i="61" s="1"/>
  <c r="AN8" i="37"/>
  <c r="AI8" i="37"/>
  <c r="Y9" i="67"/>
  <c r="X9" i="67"/>
  <c r="AR8" i="17"/>
  <c r="Z9" i="61"/>
  <c r="W10" i="97"/>
  <c r="AF9" i="97"/>
  <c r="AO9" i="97" s="1"/>
  <c r="AG9" i="97"/>
  <c r="AP9" i="97" s="1"/>
  <c r="AE9" i="97"/>
  <c r="W9" i="32"/>
  <c r="AE8" i="32"/>
  <c r="AF8" i="32"/>
  <c r="AO8" i="32" s="1"/>
  <c r="AG8" i="32"/>
  <c r="AP8" i="32" s="1"/>
  <c r="AH9" i="49"/>
  <c r="AQ9" i="49" s="1"/>
  <c r="Z9" i="13"/>
  <c r="AR8" i="85"/>
  <c r="W9" i="72"/>
  <c r="AG8" i="72"/>
  <c r="AP8" i="72" s="1"/>
  <c r="AF8" i="72"/>
  <c r="AO8" i="72" s="1"/>
  <c r="AE8" i="72"/>
  <c r="AN8" i="28"/>
  <c r="AI8" i="28"/>
  <c r="AN8" i="54"/>
  <c r="Y9" i="36"/>
  <c r="X9" i="36"/>
  <c r="AR8" i="102"/>
  <c r="AH9" i="81"/>
  <c r="AQ9" i="81" s="1"/>
  <c r="AH9" i="102"/>
  <c r="AQ9" i="102" s="1"/>
  <c r="AI8" i="83"/>
  <c r="AN8" i="83"/>
  <c r="Y9" i="30"/>
  <c r="X9" i="30"/>
  <c r="Y9" i="58"/>
  <c r="X9" i="58"/>
  <c r="AF9" i="15"/>
  <c r="AO9" i="15" s="1"/>
  <c r="W10" i="15"/>
  <c r="AG9" i="15"/>
  <c r="AP9" i="15" s="1"/>
  <c r="AE9" i="15"/>
  <c r="AF9" i="12"/>
  <c r="AO9" i="12" s="1"/>
  <c r="AG9" i="12"/>
  <c r="AP9" i="12" s="1"/>
  <c r="W10" i="12"/>
  <c r="AE9" i="12"/>
  <c r="W9" i="63"/>
  <c r="AG8" i="63"/>
  <c r="AP8" i="63" s="1"/>
  <c r="AF8" i="63"/>
  <c r="AO8" i="63" s="1"/>
  <c r="AE8" i="63"/>
  <c r="W9" i="87"/>
  <c r="AG8" i="87"/>
  <c r="AP8" i="87" s="1"/>
  <c r="AF8" i="87"/>
  <c r="AO8" i="87" s="1"/>
  <c r="AE8" i="87"/>
  <c r="Y9" i="33"/>
  <c r="X9" i="33"/>
  <c r="W10" i="76"/>
  <c r="AG9" i="76"/>
  <c r="AP9" i="76" s="1"/>
  <c r="AF9" i="76"/>
  <c r="AO9" i="76" s="1"/>
  <c r="AE9" i="76"/>
  <c r="AF9" i="74"/>
  <c r="AO9" i="74" s="1"/>
  <c r="AE9" i="74"/>
  <c r="W10" i="74"/>
  <c r="AG9" i="74"/>
  <c r="AP9" i="74" s="1"/>
  <c r="AF9" i="21"/>
  <c r="AO9" i="21" s="1"/>
  <c r="AE9" i="21"/>
  <c r="AE8" i="50"/>
  <c r="W9" i="50"/>
  <c r="AF8" i="50"/>
  <c r="AO8" i="50" s="1"/>
  <c r="AG8" i="50"/>
  <c r="AP8" i="50" s="1"/>
  <c r="AH9" i="59"/>
  <c r="AQ9" i="59" s="1"/>
  <c r="Y9" i="62"/>
  <c r="X9" i="62"/>
  <c r="Y9" i="20"/>
  <c r="X9" i="20"/>
  <c r="Y9" i="65"/>
  <c r="X9" i="65"/>
  <c r="Y9" i="82"/>
  <c r="X9" i="82"/>
  <c r="AN8" i="90"/>
  <c r="AF9" i="70"/>
  <c r="AO9" i="70" s="1"/>
  <c r="W10" i="70"/>
  <c r="AE9" i="70"/>
  <c r="AG9" i="70"/>
  <c r="AP9" i="70" s="1"/>
  <c r="AE8" i="42"/>
  <c r="W9" i="42"/>
  <c r="AF8" i="42"/>
  <c r="AO8" i="42" s="1"/>
  <c r="AG8" i="42"/>
  <c r="AP8" i="42" s="1"/>
  <c r="AN8" i="40"/>
  <c r="AI8" i="40"/>
  <c r="AN8" i="41"/>
  <c r="Y9" i="101"/>
  <c r="X9" i="101"/>
  <c r="AH9" i="44"/>
  <c r="AQ9" i="44" s="1"/>
  <c r="W9" i="14"/>
  <c r="AE8" i="14"/>
  <c r="AG8" i="14"/>
  <c r="AP8" i="14" s="1"/>
  <c r="AF8" i="14"/>
  <c r="AO8" i="14" s="1"/>
  <c r="Y9" i="86"/>
  <c r="X9" i="86"/>
  <c r="Y9" i="28"/>
  <c r="X9" i="28"/>
  <c r="Y9" i="54"/>
  <c r="X9" i="54"/>
  <c r="Y9" i="29"/>
  <c r="X9" i="29"/>
  <c r="Z9" i="81"/>
  <c r="Y9" i="68"/>
  <c r="X9" i="68"/>
  <c r="Z9" i="102"/>
  <c r="Y9" i="80"/>
  <c r="X9" i="80"/>
  <c r="AN8" i="105"/>
  <c r="X10" i="9"/>
  <c r="AN8" i="58"/>
  <c r="AI8" i="58"/>
  <c r="AG8" i="22"/>
  <c r="AP8" i="22" s="1"/>
  <c r="W9" i="22"/>
  <c r="AE8" i="22"/>
  <c r="AF8" i="22"/>
  <c r="AO8" i="22" s="1"/>
  <c r="Y9" i="77"/>
  <c r="X9" i="77"/>
  <c r="AE8" i="52"/>
  <c r="AF8" i="52"/>
  <c r="AO8" i="52" s="1"/>
  <c r="W9" i="52"/>
  <c r="AG8" i="52"/>
  <c r="AP8" i="52" s="1"/>
  <c r="Z9" i="59"/>
  <c r="Y9" i="79"/>
  <c r="X9" i="79"/>
  <c r="AN8" i="20"/>
  <c r="AN8" i="82"/>
  <c r="AI8" i="82"/>
  <c r="W9" i="88"/>
  <c r="AG8" i="88"/>
  <c r="AP8" i="88" s="1"/>
  <c r="AF8" i="88"/>
  <c r="AO8" i="88" s="1"/>
  <c r="AE8" i="88"/>
  <c r="Y9" i="41"/>
  <c r="X9" i="41"/>
  <c r="W9" i="103"/>
  <c r="AG8" i="103"/>
  <c r="AP8" i="103" s="1"/>
  <c r="AE8" i="103"/>
  <c r="AF8" i="103"/>
  <c r="AO8" i="103" s="1"/>
  <c r="W10" i="44"/>
  <c r="AE9" i="44"/>
  <c r="AG9" i="44"/>
  <c r="AP9" i="44" s="1"/>
  <c r="AF9" i="44"/>
  <c r="AO9" i="44" s="1"/>
  <c r="AI8" i="86"/>
  <c r="AN8" i="86"/>
  <c r="AR8" i="71"/>
  <c r="AH9" i="45"/>
  <c r="AQ9" i="45" s="1"/>
  <c r="Y9" i="18"/>
  <c r="X9" i="18"/>
  <c r="AN8" i="80"/>
  <c r="AI8" i="80"/>
  <c r="AH9" i="71"/>
  <c r="AQ9" i="71" s="1"/>
  <c r="AH9" i="53"/>
  <c r="AQ9" i="53" s="1"/>
  <c r="W9" i="91"/>
  <c r="AG8" i="91"/>
  <c r="AP8" i="91" s="1"/>
  <c r="AF8" i="91"/>
  <c r="AO8" i="91" s="1"/>
  <c r="AE8" i="91"/>
  <c r="AH9" i="39"/>
  <c r="AQ9" i="39" s="1"/>
  <c r="AE8" i="10"/>
  <c r="W9" i="10"/>
  <c r="AG8" i="10"/>
  <c r="AP8" i="10" s="1"/>
  <c r="AF8" i="10"/>
  <c r="AO8" i="10" s="1"/>
  <c r="AI8" i="77"/>
  <c r="AN8" i="77"/>
  <c r="Y9" i="66"/>
  <c r="X9" i="66"/>
  <c r="W9" i="51"/>
  <c r="AE8" i="51"/>
  <c r="AF8" i="51"/>
  <c r="AO8" i="51" s="1"/>
  <c r="AG8" i="51"/>
  <c r="AP8" i="51" s="1"/>
  <c r="AH9" i="73"/>
  <c r="AQ9" i="73" s="1"/>
  <c r="AE9" i="46"/>
  <c r="AG9" i="46"/>
  <c r="AP9" i="46" s="1"/>
  <c r="AF9" i="46"/>
  <c r="AO9" i="46" s="1"/>
  <c r="W10" i="46"/>
  <c r="AR8" i="13"/>
  <c r="AN8" i="75"/>
  <c r="AN8" i="94"/>
  <c r="AI8" i="94"/>
  <c r="AN8" i="67"/>
  <c r="AI8" i="67"/>
  <c r="AI8" i="101"/>
  <c r="AN8" i="101"/>
  <c r="AF8" i="104"/>
  <c r="AO8" i="104" s="1"/>
  <c r="AE8" i="104"/>
  <c r="AG8" i="104"/>
  <c r="AP8" i="104" s="1"/>
  <c r="W9" i="104"/>
  <c r="AE8" i="24"/>
  <c r="AF8" i="24"/>
  <c r="AO8" i="24" s="1"/>
  <c r="AG8" i="24"/>
  <c r="AP8" i="24" s="1"/>
  <c r="W9" i="24"/>
  <c r="Z9" i="45"/>
  <c r="AN8" i="27"/>
  <c r="AH9" i="2"/>
  <c r="AQ9" i="2" s="1"/>
  <c r="AI8" i="18"/>
  <c r="AN8" i="18"/>
  <c r="AR8" i="45"/>
  <c r="W10" i="53"/>
  <c r="AE9" i="53"/>
  <c r="AG9" i="53"/>
  <c r="AP9" i="53" s="1"/>
  <c r="AF9" i="53"/>
  <c r="AO9" i="53" s="1"/>
  <c r="W9" i="26"/>
  <c r="AE8" i="26"/>
  <c r="AG8" i="26"/>
  <c r="AP8" i="26" s="1"/>
  <c r="AF8" i="26"/>
  <c r="AO8" i="26" s="1"/>
  <c r="W10" i="39"/>
  <c r="W9" i="99"/>
  <c r="AG8" i="99"/>
  <c r="AP8" i="99" s="1"/>
  <c r="AF8" i="99"/>
  <c r="AO8" i="99" s="1"/>
  <c r="AE8" i="99"/>
  <c r="AE8" i="55"/>
  <c r="AF8" i="55"/>
  <c r="AO8" i="55" s="1"/>
  <c r="AG8" i="55"/>
  <c r="AP8" i="55" s="1"/>
  <c r="W9" i="55"/>
  <c r="AH9" i="78"/>
  <c r="AQ9" i="78" s="1"/>
  <c r="AH9" i="85"/>
  <c r="AQ9" i="85" s="1"/>
  <c r="Y9" i="92"/>
  <c r="X9" i="92"/>
  <c r="Y9" i="90"/>
  <c r="X9" i="90"/>
  <c r="Z9" i="80" l="1"/>
  <c r="AG9" i="21"/>
  <c r="AP9" i="21" s="1"/>
  <c r="Y9" i="105"/>
  <c r="AG9" i="39"/>
  <c r="AP9" i="39" s="1"/>
  <c r="AI8" i="20"/>
  <c r="Z9" i="60"/>
  <c r="W10" i="60" s="1"/>
  <c r="X9" i="98"/>
  <c r="AF9" i="39"/>
  <c r="AO9" i="39" s="1"/>
  <c r="AI8" i="30"/>
  <c r="AI8" i="68"/>
  <c r="AR8" i="68" s="1"/>
  <c r="AN9" i="38"/>
  <c r="AN8" i="68"/>
  <c r="AI8" i="64"/>
  <c r="AR8" i="64" s="1"/>
  <c r="AI8" i="41"/>
  <c r="AR8" i="41" s="1"/>
  <c r="AI8" i="54"/>
  <c r="AR8" i="54" s="1"/>
  <c r="AI8" i="29"/>
  <c r="AR8" i="29" s="1"/>
  <c r="W10" i="49"/>
  <c r="X10" i="49" s="1"/>
  <c r="AI8" i="105"/>
  <c r="AR8" i="105" s="1"/>
  <c r="X10" i="38"/>
  <c r="Z10" i="38" s="1"/>
  <c r="AI8" i="98"/>
  <c r="AR8" i="98" s="1"/>
  <c r="W10" i="78"/>
  <c r="AI8" i="62"/>
  <c r="AR8" i="62" s="1"/>
  <c r="AI8" i="90"/>
  <c r="AR8" i="90" s="1"/>
  <c r="AI8" i="75"/>
  <c r="AR8" i="75" s="1"/>
  <c r="AI8" i="92"/>
  <c r="AR8" i="92" s="1"/>
  <c r="AI8" i="65"/>
  <c r="AR8" i="65" s="1"/>
  <c r="AI8" i="79"/>
  <c r="AR8" i="79" s="1"/>
  <c r="AI8" i="27"/>
  <c r="AR8" i="27" s="1"/>
  <c r="AF9" i="84"/>
  <c r="AO9" i="84" s="1"/>
  <c r="AE9" i="84"/>
  <c r="AN9" i="84" s="1"/>
  <c r="AG9" i="84"/>
  <c r="AP9" i="84" s="1"/>
  <c r="AE9" i="78"/>
  <c r="AN9" i="78" s="1"/>
  <c r="AF9" i="78"/>
  <c r="AO9" i="78" s="1"/>
  <c r="Z9" i="86"/>
  <c r="AF9" i="86" s="1"/>
  <c r="AO9" i="86" s="1"/>
  <c r="AE9" i="2"/>
  <c r="AN9" i="2" s="1"/>
  <c r="W10" i="2"/>
  <c r="Y10" i="2" s="1"/>
  <c r="AE9" i="73"/>
  <c r="AN9" i="73" s="1"/>
  <c r="AE9" i="71"/>
  <c r="AN9" i="71" s="1"/>
  <c r="AI8" i="25"/>
  <c r="AR8" i="25" s="1"/>
  <c r="Z9" i="79"/>
  <c r="W10" i="79" s="1"/>
  <c r="AG9" i="2"/>
  <c r="AP9" i="2" s="1"/>
  <c r="Z9" i="68"/>
  <c r="AF9" i="68" s="1"/>
  <c r="AO9" i="68" s="1"/>
  <c r="AE9" i="49"/>
  <c r="AN9" i="49" s="1"/>
  <c r="Z9" i="65"/>
  <c r="AG9" i="65" s="1"/>
  <c r="AP9" i="65" s="1"/>
  <c r="AN8" i="25"/>
  <c r="AI9" i="9"/>
  <c r="AR9" i="9" s="1"/>
  <c r="AG9" i="49"/>
  <c r="AP9" i="49" s="1"/>
  <c r="AE9" i="85"/>
  <c r="X9" i="64"/>
  <c r="AH9" i="64" s="1"/>
  <c r="AQ9" i="64" s="1"/>
  <c r="AF9" i="73"/>
  <c r="AO9" i="73" s="1"/>
  <c r="Z9" i="29"/>
  <c r="W10" i="29" s="1"/>
  <c r="Z9" i="82"/>
  <c r="AF9" i="82" s="1"/>
  <c r="AO9" i="82" s="1"/>
  <c r="Z9" i="62"/>
  <c r="AF9" i="62" s="1"/>
  <c r="AO9" i="62" s="1"/>
  <c r="AG9" i="73"/>
  <c r="AP9" i="73" s="1"/>
  <c r="Z9" i="77"/>
  <c r="W10" i="71"/>
  <c r="X10" i="71" s="1"/>
  <c r="AG9" i="85"/>
  <c r="AP9" i="85" s="1"/>
  <c r="AF9" i="71"/>
  <c r="AO9" i="71" s="1"/>
  <c r="AF9" i="85"/>
  <c r="AO9" i="85" s="1"/>
  <c r="Z9" i="37"/>
  <c r="AG9" i="37" s="1"/>
  <c r="AP9" i="37" s="1"/>
  <c r="Z9" i="18"/>
  <c r="Z9" i="41"/>
  <c r="W10" i="41" s="1"/>
  <c r="Z10" i="9"/>
  <c r="W11" i="9" s="1"/>
  <c r="Z9" i="28"/>
  <c r="AE9" i="28" s="1"/>
  <c r="Z9" i="94"/>
  <c r="AE9" i="94" s="1"/>
  <c r="Z9" i="105"/>
  <c r="W10" i="105" s="1"/>
  <c r="Z9" i="35"/>
  <c r="AF9" i="35" s="1"/>
  <c r="AO9" i="35" s="1"/>
  <c r="Z9" i="20"/>
  <c r="AG9" i="20" s="1"/>
  <c r="AP9" i="20" s="1"/>
  <c r="Z9" i="101"/>
  <c r="AG9" i="101" s="1"/>
  <c r="AP9" i="101" s="1"/>
  <c r="Z9" i="98"/>
  <c r="AG9" i="98" s="1"/>
  <c r="AP9" i="98" s="1"/>
  <c r="Z9" i="54"/>
  <c r="AE9" i="54" s="1"/>
  <c r="Z9" i="83"/>
  <c r="W10" i="83" s="1"/>
  <c r="AF9" i="20"/>
  <c r="AO9" i="20" s="1"/>
  <c r="Y9" i="24"/>
  <c r="X9" i="24"/>
  <c r="AR8" i="67"/>
  <c r="AH9" i="66"/>
  <c r="AQ9" i="66" s="1"/>
  <c r="AF9" i="59"/>
  <c r="AO9" i="59" s="1"/>
  <c r="AE9" i="59"/>
  <c r="W10" i="59"/>
  <c r="AG9" i="59"/>
  <c r="AP9" i="59" s="1"/>
  <c r="AR8" i="58"/>
  <c r="Y9" i="42"/>
  <c r="X9" i="42"/>
  <c r="AR8" i="18"/>
  <c r="Z9" i="66"/>
  <c r="AR8" i="80"/>
  <c r="AN9" i="44"/>
  <c r="AI9" i="44"/>
  <c r="AH9" i="41"/>
  <c r="AQ9" i="41" s="1"/>
  <c r="AR8" i="82"/>
  <c r="AH9" i="80"/>
  <c r="AQ9" i="80" s="1"/>
  <c r="AH9" i="54"/>
  <c r="AQ9" i="54" s="1"/>
  <c r="AI8" i="42"/>
  <c r="AN8" i="42"/>
  <c r="AH9" i="65"/>
  <c r="AQ9" i="65" s="1"/>
  <c r="AH9" i="62"/>
  <c r="AQ9" i="62" s="1"/>
  <c r="AI9" i="12"/>
  <c r="AN9" i="12"/>
  <c r="Y10" i="15"/>
  <c r="X10" i="15"/>
  <c r="Z9" i="30"/>
  <c r="AH9" i="36"/>
  <c r="AQ9" i="36" s="1"/>
  <c r="AH10" i="38"/>
  <c r="AQ10" i="38" s="1"/>
  <c r="Y9" i="32"/>
  <c r="X9" i="32"/>
  <c r="AG9" i="17"/>
  <c r="AP9" i="17" s="1"/>
  <c r="AF9" i="17"/>
  <c r="AO9" i="17" s="1"/>
  <c r="AE9" i="17"/>
  <c r="W10" i="17"/>
  <c r="AI9" i="31"/>
  <c r="AN9" i="31"/>
  <c r="W10" i="93"/>
  <c r="AG9" i="93"/>
  <c r="AP9" i="93" s="1"/>
  <c r="AF9" i="93"/>
  <c r="AO9" i="93" s="1"/>
  <c r="AE9" i="93"/>
  <c r="AH9" i="25"/>
  <c r="AQ9" i="25" s="1"/>
  <c r="AI8" i="23"/>
  <c r="AN8" i="23"/>
  <c r="AN8" i="69"/>
  <c r="AI8" i="69"/>
  <c r="X10" i="2"/>
  <c r="AR8" i="37"/>
  <c r="AR8" i="36"/>
  <c r="Y10" i="34"/>
  <c r="X10" i="34"/>
  <c r="AG9" i="54"/>
  <c r="AP9" i="54" s="1"/>
  <c r="AF9" i="54"/>
  <c r="AO9" i="54" s="1"/>
  <c r="W10" i="54"/>
  <c r="Y10" i="49"/>
  <c r="AR8" i="40"/>
  <c r="AF9" i="65"/>
  <c r="AO9" i="65" s="1"/>
  <c r="AE9" i="65"/>
  <c r="W10" i="65"/>
  <c r="AE9" i="62"/>
  <c r="Y10" i="21"/>
  <c r="X10" i="21"/>
  <c r="Y10" i="76"/>
  <c r="X10" i="76"/>
  <c r="Y9" i="87"/>
  <c r="X9" i="87"/>
  <c r="Y10" i="12"/>
  <c r="X10" i="12"/>
  <c r="Z9" i="36"/>
  <c r="AN9" i="97"/>
  <c r="AI9" i="97"/>
  <c r="AH9" i="40"/>
  <c r="AQ9" i="40" s="1"/>
  <c r="AH9" i="75"/>
  <c r="AQ9" i="75" s="1"/>
  <c r="Z9" i="25"/>
  <c r="Y9" i="11"/>
  <c r="X9" i="11"/>
  <c r="Y10" i="85"/>
  <c r="X10" i="85"/>
  <c r="Y9" i="23"/>
  <c r="X9" i="23"/>
  <c r="AH9" i="105"/>
  <c r="AQ9" i="105" s="1"/>
  <c r="AH9" i="35"/>
  <c r="AQ9" i="35" s="1"/>
  <c r="AR8" i="48"/>
  <c r="AN8" i="96"/>
  <c r="AI8" i="96"/>
  <c r="Y9" i="88"/>
  <c r="X9" i="88"/>
  <c r="AG9" i="13"/>
  <c r="AP9" i="13" s="1"/>
  <c r="AF9" i="13"/>
  <c r="AO9" i="13" s="1"/>
  <c r="AE9" i="13"/>
  <c r="W10" i="13"/>
  <c r="AI8" i="32"/>
  <c r="AN8" i="32"/>
  <c r="AH9" i="83"/>
  <c r="AQ9" i="83" s="1"/>
  <c r="AN8" i="11"/>
  <c r="AI8" i="11"/>
  <c r="AN9" i="16"/>
  <c r="AI9" i="16"/>
  <c r="Y10" i="39"/>
  <c r="X10" i="39"/>
  <c r="AN8" i="26"/>
  <c r="AI8" i="26"/>
  <c r="AI9" i="53"/>
  <c r="AN9" i="53"/>
  <c r="AN8" i="91"/>
  <c r="AI8" i="91"/>
  <c r="AG9" i="41"/>
  <c r="AP9" i="41" s="1"/>
  <c r="AI8" i="55"/>
  <c r="AN8" i="55"/>
  <c r="Y9" i="26"/>
  <c r="X9" i="26"/>
  <c r="Y10" i="53"/>
  <c r="X10" i="53"/>
  <c r="AI8" i="24"/>
  <c r="AN8" i="24"/>
  <c r="AH9" i="18"/>
  <c r="AQ9" i="18" s="1"/>
  <c r="AN8" i="88"/>
  <c r="AI8" i="88"/>
  <c r="AH9" i="79"/>
  <c r="AQ9" i="79" s="1"/>
  <c r="AI8" i="22"/>
  <c r="AN8" i="22"/>
  <c r="AG9" i="60"/>
  <c r="AP9" i="60" s="1"/>
  <c r="AE9" i="60"/>
  <c r="AH9" i="28"/>
  <c r="AQ9" i="28" s="1"/>
  <c r="AH9" i="101"/>
  <c r="AQ9" i="101" s="1"/>
  <c r="Y9" i="50"/>
  <c r="X9" i="50"/>
  <c r="AH9" i="33"/>
  <c r="AQ9" i="33" s="1"/>
  <c r="AN8" i="63"/>
  <c r="AI8" i="63"/>
  <c r="AH9" i="58"/>
  <c r="AQ9" i="58" s="1"/>
  <c r="Y9" i="72"/>
  <c r="X9" i="72"/>
  <c r="AH9" i="67"/>
  <c r="AQ9" i="67" s="1"/>
  <c r="Z9" i="40"/>
  <c r="Z9" i="75"/>
  <c r="AI8" i="19"/>
  <c r="AN8" i="19"/>
  <c r="AH9" i="27"/>
  <c r="AQ9" i="27" s="1"/>
  <c r="AH9" i="48"/>
  <c r="AQ9" i="48" s="1"/>
  <c r="Y10" i="47"/>
  <c r="X10" i="47"/>
  <c r="Y10" i="89"/>
  <c r="X10" i="89"/>
  <c r="AG9" i="35"/>
  <c r="AP9" i="35" s="1"/>
  <c r="AE9" i="35"/>
  <c r="AI8" i="43"/>
  <c r="AN8" i="43"/>
  <c r="AH9" i="90"/>
  <c r="AQ9" i="90" s="1"/>
  <c r="Y9" i="55"/>
  <c r="X9" i="55"/>
  <c r="AF9" i="77"/>
  <c r="AO9" i="77" s="1"/>
  <c r="AE9" i="77"/>
  <c r="AG9" i="77"/>
  <c r="AP9" i="77" s="1"/>
  <c r="W10" i="77"/>
  <c r="W10" i="68"/>
  <c r="AH9" i="30"/>
  <c r="AQ9" i="30" s="1"/>
  <c r="AR8" i="33"/>
  <c r="Y9" i="43"/>
  <c r="X9" i="43"/>
  <c r="Y10" i="44"/>
  <c r="X10" i="44"/>
  <c r="AF9" i="80"/>
  <c r="AO9" i="80" s="1"/>
  <c r="AE9" i="80"/>
  <c r="W10" i="80"/>
  <c r="AG9" i="80"/>
  <c r="AP9" i="80" s="1"/>
  <c r="AH9" i="92"/>
  <c r="AQ9" i="92" s="1"/>
  <c r="Z9" i="92"/>
  <c r="AN8" i="99"/>
  <c r="AI8" i="99"/>
  <c r="AR9" i="38"/>
  <c r="Y9" i="104"/>
  <c r="X9" i="104"/>
  <c r="AI9" i="46"/>
  <c r="AN9" i="46"/>
  <c r="AI8" i="51"/>
  <c r="AN8" i="51"/>
  <c r="AR8" i="77"/>
  <c r="AE9" i="18"/>
  <c r="AF9" i="18"/>
  <c r="AO9" i="18" s="1"/>
  <c r="W10" i="18"/>
  <c r="AG9" i="18"/>
  <c r="AP9" i="18" s="1"/>
  <c r="AR8" i="86"/>
  <c r="AN8" i="103"/>
  <c r="AI8" i="103"/>
  <c r="AF9" i="79"/>
  <c r="AO9" i="79" s="1"/>
  <c r="AI8" i="52"/>
  <c r="AN8" i="52"/>
  <c r="Y9" i="22"/>
  <c r="X9" i="22"/>
  <c r="W10" i="102"/>
  <c r="AG9" i="102"/>
  <c r="AP9" i="102" s="1"/>
  <c r="AF9" i="102"/>
  <c r="AO9" i="102" s="1"/>
  <c r="AE9" i="102"/>
  <c r="W10" i="81"/>
  <c r="AG9" i="81"/>
  <c r="AP9" i="81" s="1"/>
  <c r="AF9" i="81"/>
  <c r="AO9" i="81" s="1"/>
  <c r="AE9" i="81"/>
  <c r="AI8" i="14"/>
  <c r="AN8" i="14"/>
  <c r="AH9" i="82"/>
  <c r="AQ9" i="82" s="1"/>
  <c r="AH9" i="20"/>
  <c r="AQ9" i="20" s="1"/>
  <c r="AN8" i="50"/>
  <c r="AI8" i="50"/>
  <c r="Y10" i="74"/>
  <c r="X10" i="74"/>
  <c r="Y10" i="84"/>
  <c r="X10" i="84"/>
  <c r="Z9" i="33"/>
  <c r="Z9" i="58"/>
  <c r="AR8" i="28"/>
  <c r="Z9" i="67"/>
  <c r="Y10" i="31"/>
  <c r="X10" i="31"/>
  <c r="AR8" i="66"/>
  <c r="Y10" i="100"/>
  <c r="X10" i="100"/>
  <c r="Z9" i="27"/>
  <c r="Z9" i="48"/>
  <c r="AF9" i="95"/>
  <c r="AO9" i="95" s="1"/>
  <c r="AE9" i="95"/>
  <c r="AG9" i="95"/>
  <c r="AP9" i="95" s="1"/>
  <c r="W10" i="95"/>
  <c r="Y10" i="78"/>
  <c r="X10" i="78"/>
  <c r="AN9" i="34"/>
  <c r="AI9" i="34"/>
  <c r="Y9" i="69"/>
  <c r="X9" i="69"/>
  <c r="Y10" i="73"/>
  <c r="X10" i="73"/>
  <c r="AN8" i="104"/>
  <c r="AI8" i="104"/>
  <c r="Y9" i="103"/>
  <c r="X9" i="103"/>
  <c r="AG9" i="29"/>
  <c r="AP9" i="29" s="1"/>
  <c r="Y10" i="70"/>
  <c r="X10" i="70"/>
  <c r="Y9" i="63"/>
  <c r="X9" i="63"/>
  <c r="AN8" i="72"/>
  <c r="AI8" i="72"/>
  <c r="W10" i="61"/>
  <c r="AF9" i="61"/>
  <c r="AO9" i="61" s="1"/>
  <c r="AE9" i="61"/>
  <c r="AG9" i="61"/>
  <c r="AP9" i="61" s="1"/>
  <c r="AR8" i="35"/>
  <c r="AI9" i="47"/>
  <c r="AN9" i="47"/>
  <c r="Z9" i="90"/>
  <c r="Y9" i="99"/>
  <c r="X9" i="99"/>
  <c r="Z9" i="64"/>
  <c r="Y10" i="46"/>
  <c r="X10" i="46"/>
  <c r="Y9" i="10"/>
  <c r="X9" i="10"/>
  <c r="AR8" i="94"/>
  <c r="AI8" i="10"/>
  <c r="AN8" i="10"/>
  <c r="Y9" i="52"/>
  <c r="X9" i="52"/>
  <c r="AH10" i="9"/>
  <c r="AQ10" i="9" s="1"/>
  <c r="AN9" i="39"/>
  <c r="AR8" i="30"/>
  <c r="W10" i="45"/>
  <c r="AG9" i="45"/>
  <c r="AP9" i="45" s="1"/>
  <c r="AE9" i="45"/>
  <c r="AF9" i="45"/>
  <c r="AO9" i="45" s="1"/>
  <c r="AR8" i="101"/>
  <c r="Y9" i="51"/>
  <c r="X9" i="51"/>
  <c r="Y9" i="91"/>
  <c r="X9" i="91"/>
  <c r="AR8" i="20"/>
  <c r="AH9" i="77"/>
  <c r="AQ9" i="77" s="1"/>
  <c r="AH9" i="68"/>
  <c r="AQ9" i="68" s="1"/>
  <c r="AH9" i="29"/>
  <c r="AQ9" i="29" s="1"/>
  <c r="AH9" i="86"/>
  <c r="AQ9" i="86" s="1"/>
  <c r="Y9" i="14"/>
  <c r="X9" i="14"/>
  <c r="AN9" i="70"/>
  <c r="AI9" i="70"/>
  <c r="AI9" i="21"/>
  <c r="AN9" i="21"/>
  <c r="AN9" i="74"/>
  <c r="AI9" i="74"/>
  <c r="AN9" i="76"/>
  <c r="AI9" i="76"/>
  <c r="AN8" i="87"/>
  <c r="AI8" i="87"/>
  <c r="AI9" i="15"/>
  <c r="AN9" i="15"/>
  <c r="AR8" i="83"/>
  <c r="Y10" i="97"/>
  <c r="X10" i="97"/>
  <c r="AH9" i="37"/>
  <c r="AQ9" i="37" s="1"/>
  <c r="AH9" i="94"/>
  <c r="AQ9" i="94" s="1"/>
  <c r="Y9" i="19"/>
  <c r="X9" i="19"/>
  <c r="AN9" i="100"/>
  <c r="AI9" i="100"/>
  <c r="AI9" i="89"/>
  <c r="AN9" i="89"/>
  <c r="AN9" i="85"/>
  <c r="Y10" i="16"/>
  <c r="X10" i="16"/>
  <c r="AH9" i="98"/>
  <c r="AQ9" i="98" s="1"/>
  <c r="Y9" i="96"/>
  <c r="X9" i="96"/>
  <c r="Y10" i="71"/>
  <c r="AI9" i="39" l="1"/>
  <c r="AR9" i="39" s="1"/>
  <c r="AE9" i="79"/>
  <c r="AF9" i="60"/>
  <c r="AO9" i="60" s="1"/>
  <c r="AG9" i="79"/>
  <c r="AP9" i="79" s="1"/>
  <c r="AF9" i="83"/>
  <c r="AO9" i="83" s="1"/>
  <c r="AI9" i="85"/>
  <c r="AR9" i="85" s="1"/>
  <c r="AE9" i="29"/>
  <c r="W10" i="35"/>
  <c r="AF9" i="29"/>
  <c r="AO9" i="29" s="1"/>
  <c r="AF9" i="41"/>
  <c r="AO9" i="41" s="1"/>
  <c r="Z9" i="72"/>
  <c r="AG9" i="62"/>
  <c r="AP9" i="62" s="1"/>
  <c r="AE9" i="20"/>
  <c r="AI9" i="78"/>
  <c r="AR9" i="78" s="1"/>
  <c r="AI9" i="84"/>
  <c r="AR9" i="84" s="1"/>
  <c r="W10" i="20"/>
  <c r="AE9" i="105"/>
  <c r="Z10" i="12"/>
  <c r="AG9" i="68"/>
  <c r="AP9" i="68" s="1"/>
  <c r="AI9" i="73"/>
  <c r="AR9" i="73" s="1"/>
  <c r="AE9" i="68"/>
  <c r="AN9" i="68" s="1"/>
  <c r="AF9" i="105"/>
  <c r="AO9" i="105" s="1"/>
  <c r="AG9" i="94"/>
  <c r="AP9" i="94" s="1"/>
  <c r="W10" i="62"/>
  <c r="AG9" i="105"/>
  <c r="AP9" i="105" s="1"/>
  <c r="AF9" i="94"/>
  <c r="AO9" i="94" s="1"/>
  <c r="W10" i="86"/>
  <c r="AI9" i="2"/>
  <c r="AR9" i="2" s="1"/>
  <c r="W10" i="94"/>
  <c r="AG9" i="86"/>
  <c r="AP9" i="86" s="1"/>
  <c r="AE9" i="86"/>
  <c r="AF10" i="9"/>
  <c r="AO10" i="9" s="1"/>
  <c r="AE10" i="9"/>
  <c r="AN10" i="9" s="1"/>
  <c r="AI9" i="49"/>
  <c r="AR9" i="49" s="1"/>
  <c r="AE9" i="83"/>
  <c r="AN9" i="83" s="1"/>
  <c r="AG9" i="83"/>
  <c r="AP9" i="83" s="1"/>
  <c r="AE9" i="82"/>
  <c r="Z10" i="70"/>
  <c r="AG10" i="70" s="1"/>
  <c r="AP10" i="70" s="1"/>
  <c r="W10" i="82"/>
  <c r="Y10" i="82" s="1"/>
  <c r="AF9" i="28"/>
  <c r="AO9" i="28" s="1"/>
  <c r="Z10" i="34"/>
  <c r="W11" i="34" s="1"/>
  <c r="AE9" i="101"/>
  <c r="Z10" i="85"/>
  <c r="AG9" i="82"/>
  <c r="AP9" i="82" s="1"/>
  <c r="AI9" i="71"/>
  <c r="AR9" i="71" s="1"/>
  <c r="Z10" i="31"/>
  <c r="AE10" i="31" s="1"/>
  <c r="W10" i="98"/>
  <c r="X10" i="98" s="1"/>
  <c r="Z9" i="22"/>
  <c r="Z10" i="71"/>
  <c r="Z9" i="63"/>
  <c r="AF9" i="37"/>
  <c r="AO9" i="37" s="1"/>
  <c r="W10" i="101"/>
  <c r="X10" i="101" s="1"/>
  <c r="AF9" i="101"/>
  <c r="AO9" i="101" s="1"/>
  <c r="AE9" i="98"/>
  <c r="AG10" i="9"/>
  <c r="AP10" i="9" s="1"/>
  <c r="W10" i="28"/>
  <c r="AE9" i="37"/>
  <c r="AN9" i="37" s="1"/>
  <c r="Z9" i="14"/>
  <c r="AG9" i="28"/>
  <c r="AP9" i="28" s="1"/>
  <c r="AE9" i="41"/>
  <c r="W10" i="37"/>
  <c r="AF9" i="98"/>
  <c r="AO9" i="98" s="1"/>
  <c r="Z9" i="43"/>
  <c r="AF9" i="43" s="1"/>
  <c r="AO9" i="43" s="1"/>
  <c r="Z9" i="88"/>
  <c r="AG9" i="88" s="1"/>
  <c r="AP9" i="88" s="1"/>
  <c r="Z10" i="89"/>
  <c r="W11" i="89" s="1"/>
  <c r="Z10" i="100"/>
  <c r="AE10" i="100" s="1"/>
  <c r="Z10" i="44"/>
  <c r="W11" i="44" s="1"/>
  <c r="Z10" i="53"/>
  <c r="Z10" i="16"/>
  <c r="AE10" i="16" s="1"/>
  <c r="Z9" i="50"/>
  <c r="W10" i="50" s="1"/>
  <c r="Z9" i="96"/>
  <c r="W10" i="96" s="1"/>
  <c r="Z9" i="19"/>
  <c r="AG9" i="19" s="1"/>
  <c r="AP9" i="19" s="1"/>
  <c r="Z10" i="47"/>
  <c r="AG10" i="47" s="1"/>
  <c r="AP10" i="47" s="1"/>
  <c r="W10" i="72"/>
  <c r="AG9" i="72"/>
  <c r="AP9" i="72" s="1"/>
  <c r="AF9" i="72"/>
  <c r="AO9" i="72" s="1"/>
  <c r="AE9" i="72"/>
  <c r="AH9" i="10"/>
  <c r="AQ9" i="10" s="1"/>
  <c r="AN9" i="61"/>
  <c r="AI9" i="61"/>
  <c r="AN9" i="28"/>
  <c r="AH10" i="2"/>
  <c r="AQ10" i="2" s="1"/>
  <c r="AH10" i="15"/>
  <c r="AQ10" i="15" s="1"/>
  <c r="AR9" i="44"/>
  <c r="Y10" i="59"/>
  <c r="X10" i="59"/>
  <c r="AH9" i="91"/>
  <c r="AQ9" i="91" s="1"/>
  <c r="Z9" i="52"/>
  <c r="Z9" i="10"/>
  <c r="AH9" i="99"/>
  <c r="AQ9" i="99" s="1"/>
  <c r="AH9" i="69"/>
  <c r="AQ9" i="69" s="1"/>
  <c r="AH10" i="78"/>
  <c r="AQ10" i="78" s="1"/>
  <c r="AH10" i="84"/>
  <c r="AQ10" i="84" s="1"/>
  <c r="AR8" i="50"/>
  <c r="Y10" i="28"/>
  <c r="X10" i="28"/>
  <c r="AN9" i="102"/>
  <c r="AI9" i="102"/>
  <c r="AH9" i="104"/>
  <c r="AQ9" i="104" s="1"/>
  <c r="Y10" i="80"/>
  <c r="X10" i="80"/>
  <c r="Z9" i="55"/>
  <c r="AI9" i="35"/>
  <c r="AN9" i="35"/>
  <c r="W10" i="75"/>
  <c r="AG9" i="75"/>
  <c r="AP9" i="75" s="1"/>
  <c r="AF9" i="75"/>
  <c r="AO9" i="75" s="1"/>
  <c r="AE9" i="75"/>
  <c r="Z9" i="26"/>
  <c r="Y10" i="94"/>
  <c r="X10" i="94"/>
  <c r="AR8" i="32"/>
  <c r="AE9" i="25"/>
  <c r="AF9" i="25"/>
  <c r="AO9" i="25" s="1"/>
  <c r="AG9" i="25"/>
  <c r="AP9" i="25" s="1"/>
  <c r="W10" i="25"/>
  <c r="AH9" i="87"/>
  <c r="AQ9" i="87" s="1"/>
  <c r="AH10" i="21"/>
  <c r="AQ10" i="21" s="1"/>
  <c r="Y10" i="54"/>
  <c r="X10" i="54"/>
  <c r="AI9" i="17"/>
  <c r="AN9" i="17"/>
  <c r="Z10" i="15"/>
  <c r="AN9" i="86"/>
  <c r="AI9" i="59"/>
  <c r="AN9" i="59"/>
  <c r="Y10" i="101"/>
  <c r="AN9" i="82"/>
  <c r="AN9" i="95"/>
  <c r="AI9" i="95"/>
  <c r="AH10" i="100"/>
  <c r="AQ10" i="100" s="1"/>
  <c r="AG9" i="22"/>
  <c r="AP9" i="22" s="1"/>
  <c r="W10" i="22"/>
  <c r="AE9" i="22"/>
  <c r="AF9" i="22"/>
  <c r="AO9" i="22" s="1"/>
  <c r="AH10" i="44"/>
  <c r="AQ10" i="44" s="1"/>
  <c r="AH9" i="55"/>
  <c r="AQ9" i="55" s="1"/>
  <c r="AR8" i="43"/>
  <c r="AR8" i="19"/>
  <c r="AH9" i="72"/>
  <c r="AQ9" i="72" s="1"/>
  <c r="Y10" i="60"/>
  <c r="X10" i="60"/>
  <c r="Y10" i="41"/>
  <c r="X10" i="41"/>
  <c r="AF10" i="12"/>
  <c r="AO10" i="12" s="1"/>
  <c r="AG10" i="12"/>
  <c r="AP10" i="12" s="1"/>
  <c r="W11" i="12"/>
  <c r="AE10" i="12"/>
  <c r="AG10" i="34"/>
  <c r="AP10" i="34" s="1"/>
  <c r="AR8" i="23"/>
  <c r="AH9" i="96"/>
  <c r="AQ9" i="96" s="1"/>
  <c r="AH10" i="16"/>
  <c r="AQ10" i="16" s="1"/>
  <c r="AR9" i="89"/>
  <c r="AR9" i="74"/>
  <c r="AH9" i="14"/>
  <c r="AQ9" i="14" s="1"/>
  <c r="Z9" i="91"/>
  <c r="Z9" i="99"/>
  <c r="AR9" i="47"/>
  <c r="Y10" i="61"/>
  <c r="X10" i="61"/>
  <c r="AH10" i="70"/>
  <c r="AQ10" i="70" s="1"/>
  <c r="Z9" i="69"/>
  <c r="Z10" i="78"/>
  <c r="AG9" i="48"/>
  <c r="AP9" i="48" s="1"/>
  <c r="AE9" i="48"/>
  <c r="W10" i="48"/>
  <c r="AF9" i="48"/>
  <c r="AO9" i="48" s="1"/>
  <c r="W10" i="67"/>
  <c r="AF9" i="67"/>
  <c r="AO9" i="67" s="1"/>
  <c r="AG9" i="67"/>
  <c r="AP9" i="67" s="1"/>
  <c r="AE9" i="67"/>
  <c r="Z10" i="84"/>
  <c r="AR8" i="52"/>
  <c r="Y10" i="18"/>
  <c r="X10" i="18"/>
  <c r="AR8" i="51"/>
  <c r="Z9" i="104"/>
  <c r="AF9" i="92"/>
  <c r="AO9" i="92" s="1"/>
  <c r="AE9" i="92"/>
  <c r="AG9" i="92"/>
  <c r="AP9" i="92" s="1"/>
  <c r="W10" i="92"/>
  <c r="AN9" i="80"/>
  <c r="AI9" i="80"/>
  <c r="Y10" i="77"/>
  <c r="X10" i="77"/>
  <c r="Y10" i="35"/>
  <c r="X10" i="35"/>
  <c r="Y10" i="105"/>
  <c r="X10" i="105"/>
  <c r="AH10" i="47"/>
  <c r="AQ10" i="47" s="1"/>
  <c r="AE9" i="40"/>
  <c r="AG9" i="40"/>
  <c r="AP9" i="40" s="1"/>
  <c r="W10" i="40"/>
  <c r="AF9" i="40"/>
  <c r="AO9" i="40" s="1"/>
  <c r="AH9" i="50"/>
  <c r="AQ9" i="50" s="1"/>
  <c r="AR8" i="22"/>
  <c r="AR8" i="24"/>
  <c r="AR8" i="91"/>
  <c r="AH10" i="39"/>
  <c r="AQ10" i="39" s="1"/>
  <c r="Y10" i="13"/>
  <c r="X10" i="13"/>
  <c r="AR9" i="97"/>
  <c r="Z9" i="87"/>
  <c r="Z10" i="21"/>
  <c r="Z10" i="2"/>
  <c r="AR8" i="42"/>
  <c r="AH9" i="24"/>
  <c r="AQ9" i="24" s="1"/>
  <c r="AN9" i="101"/>
  <c r="Y10" i="20"/>
  <c r="X10" i="20"/>
  <c r="AE9" i="19"/>
  <c r="AR9" i="70"/>
  <c r="Y10" i="81"/>
  <c r="X10" i="81"/>
  <c r="AN9" i="79"/>
  <c r="AR8" i="99"/>
  <c r="AR8" i="26"/>
  <c r="AH9" i="88"/>
  <c r="AQ9" i="88" s="1"/>
  <c r="AE10" i="85"/>
  <c r="W11" i="85"/>
  <c r="AG10" i="85"/>
  <c r="AP10" i="85" s="1"/>
  <c r="AF10" i="85"/>
  <c r="AO10" i="85" s="1"/>
  <c r="AN9" i="98"/>
  <c r="Y10" i="17"/>
  <c r="X10" i="17"/>
  <c r="AR9" i="15"/>
  <c r="AI9" i="45"/>
  <c r="AN9" i="45"/>
  <c r="AR8" i="10"/>
  <c r="AH10" i="46"/>
  <c r="AQ10" i="46" s="1"/>
  <c r="AR8" i="72"/>
  <c r="AH9" i="103"/>
  <c r="AQ9" i="103" s="1"/>
  <c r="W10" i="27"/>
  <c r="AF9" i="27"/>
  <c r="AO9" i="27" s="1"/>
  <c r="AG9" i="27"/>
  <c r="AP9" i="27" s="1"/>
  <c r="AE9" i="27"/>
  <c r="AN9" i="81"/>
  <c r="AI9" i="81"/>
  <c r="AR8" i="103"/>
  <c r="AH9" i="43"/>
  <c r="AQ9" i="43" s="1"/>
  <c r="AE10" i="38"/>
  <c r="AF10" i="38"/>
  <c r="AO10" i="38" s="1"/>
  <c r="AG10" i="38"/>
  <c r="AP10" i="38" s="1"/>
  <c r="W11" i="38"/>
  <c r="AR8" i="63"/>
  <c r="AN9" i="60"/>
  <c r="AI9" i="60"/>
  <c r="AH10" i="53"/>
  <c r="AQ10" i="53" s="1"/>
  <c r="AR8" i="55"/>
  <c r="Z10" i="39"/>
  <c r="AR9" i="16"/>
  <c r="Y10" i="37"/>
  <c r="X10" i="37"/>
  <c r="AN9" i="13"/>
  <c r="AI9" i="13"/>
  <c r="AH9" i="23"/>
  <c r="AQ9" i="23" s="1"/>
  <c r="Y10" i="65"/>
  <c r="X10" i="65"/>
  <c r="AI9" i="54"/>
  <c r="AN9" i="54"/>
  <c r="AR8" i="69"/>
  <c r="Y10" i="93"/>
  <c r="X10" i="93"/>
  <c r="AH9" i="42"/>
  <c r="AQ9" i="42" s="1"/>
  <c r="Z9" i="24"/>
  <c r="AN9" i="20"/>
  <c r="AI9" i="20"/>
  <c r="AF10" i="71"/>
  <c r="AO10" i="71" s="1"/>
  <c r="AG10" i="71"/>
  <c r="AP10" i="71" s="1"/>
  <c r="AE10" i="71"/>
  <c r="W11" i="71"/>
  <c r="AR9" i="76"/>
  <c r="AH9" i="52"/>
  <c r="AQ9" i="52" s="1"/>
  <c r="AE9" i="64"/>
  <c r="W10" i="64"/>
  <c r="AG9" i="64"/>
  <c r="AP9" i="64" s="1"/>
  <c r="AF9" i="64"/>
  <c r="AO9" i="64" s="1"/>
  <c r="W10" i="63"/>
  <c r="AG9" i="63"/>
  <c r="AP9" i="63" s="1"/>
  <c r="AF9" i="63"/>
  <c r="AO9" i="63" s="1"/>
  <c r="AE9" i="63"/>
  <c r="AR8" i="104"/>
  <c r="W10" i="33"/>
  <c r="AE9" i="33"/>
  <c r="AG9" i="33"/>
  <c r="AP9" i="33" s="1"/>
  <c r="AF9" i="33"/>
  <c r="AO9" i="33" s="1"/>
  <c r="AR8" i="88"/>
  <c r="AH9" i="26"/>
  <c r="AQ9" i="26" s="1"/>
  <c r="AR8" i="96"/>
  <c r="Y10" i="62"/>
  <c r="X10" i="62"/>
  <c r="AN9" i="93"/>
  <c r="AI9" i="93"/>
  <c r="AF9" i="96"/>
  <c r="AO9" i="96" s="1"/>
  <c r="AR9" i="100"/>
  <c r="AH10" i="97"/>
  <c r="AQ10" i="97" s="1"/>
  <c r="Z10" i="97"/>
  <c r="AR8" i="87"/>
  <c r="AH9" i="51"/>
  <c r="AQ9" i="51" s="1"/>
  <c r="W10" i="90"/>
  <c r="AG9" i="90"/>
  <c r="AP9" i="90" s="1"/>
  <c r="AF9" i="90"/>
  <c r="AO9" i="90" s="1"/>
  <c r="AE9" i="90"/>
  <c r="Z9" i="103"/>
  <c r="AH10" i="73"/>
  <c r="AQ10" i="73" s="1"/>
  <c r="AR9" i="34"/>
  <c r="Y10" i="95"/>
  <c r="X10" i="95"/>
  <c r="AH10" i="74"/>
  <c r="AQ10" i="74" s="1"/>
  <c r="AR8" i="14"/>
  <c r="Y10" i="102"/>
  <c r="X10" i="102"/>
  <c r="Y10" i="79"/>
  <c r="X10" i="79"/>
  <c r="AI9" i="18"/>
  <c r="AN9" i="18"/>
  <c r="AR9" i="46"/>
  <c r="AE9" i="43"/>
  <c r="AG9" i="43"/>
  <c r="AP9" i="43" s="1"/>
  <c r="Y10" i="68"/>
  <c r="X10" i="68"/>
  <c r="AN9" i="77"/>
  <c r="AI9" i="77"/>
  <c r="AE10" i="53"/>
  <c r="AF10" i="53"/>
  <c r="AO10" i="53" s="1"/>
  <c r="AG10" i="53"/>
  <c r="AP10" i="53" s="1"/>
  <c r="W11" i="53"/>
  <c r="AN9" i="94"/>
  <c r="Z9" i="23"/>
  <c r="AH9" i="11"/>
  <c r="AQ9" i="11" s="1"/>
  <c r="AG9" i="36"/>
  <c r="AP9" i="36" s="1"/>
  <c r="AF9" i="36"/>
  <c r="AO9" i="36" s="1"/>
  <c r="W10" i="36"/>
  <c r="AE9" i="36"/>
  <c r="AH10" i="76"/>
  <c r="AQ10" i="76" s="1"/>
  <c r="AI9" i="65"/>
  <c r="AN9" i="65"/>
  <c r="AH10" i="49"/>
  <c r="AQ10" i="49" s="1"/>
  <c r="AH9" i="32"/>
  <c r="AQ9" i="32" s="1"/>
  <c r="AR9" i="12"/>
  <c r="W10" i="66"/>
  <c r="AG9" i="66"/>
  <c r="AP9" i="66" s="1"/>
  <c r="AF9" i="66"/>
  <c r="AO9" i="66" s="1"/>
  <c r="AE9" i="66"/>
  <c r="Z9" i="42"/>
  <c r="AG9" i="14"/>
  <c r="AP9" i="14" s="1"/>
  <c r="AF9" i="14"/>
  <c r="AO9" i="14" s="1"/>
  <c r="AE9" i="14"/>
  <c r="W10" i="14"/>
  <c r="AH10" i="71"/>
  <c r="AQ10" i="71" s="1"/>
  <c r="AH9" i="19"/>
  <c r="AQ9" i="19" s="1"/>
  <c r="AR9" i="21"/>
  <c r="Z9" i="51"/>
  <c r="Y10" i="45"/>
  <c r="X10" i="45"/>
  <c r="Z10" i="46"/>
  <c r="AH9" i="63"/>
  <c r="AQ9" i="63" s="1"/>
  <c r="Y10" i="29"/>
  <c r="X10" i="29"/>
  <c r="Z10" i="73"/>
  <c r="AH10" i="31"/>
  <c r="AQ10" i="31" s="1"/>
  <c r="W10" i="58"/>
  <c r="AG9" i="58"/>
  <c r="AP9" i="58" s="1"/>
  <c r="AF9" i="58"/>
  <c r="AO9" i="58" s="1"/>
  <c r="AE9" i="58"/>
  <c r="Z10" i="74"/>
  <c r="AH9" i="22"/>
  <c r="AQ9" i="22" s="1"/>
  <c r="AN9" i="105"/>
  <c r="AH10" i="89"/>
  <c r="AQ10" i="89" s="1"/>
  <c r="AI9" i="41"/>
  <c r="AN9" i="41"/>
  <c r="AR9" i="53"/>
  <c r="AR8" i="11"/>
  <c r="AH10" i="85"/>
  <c r="AQ10" i="85" s="1"/>
  <c r="Z9" i="11"/>
  <c r="AH10" i="12"/>
  <c r="AQ10" i="12" s="1"/>
  <c r="Z10" i="76"/>
  <c r="AN9" i="62"/>
  <c r="Z10" i="49"/>
  <c r="AH10" i="34"/>
  <c r="AQ10" i="34" s="1"/>
  <c r="AR9" i="31"/>
  <c r="Z9" i="32"/>
  <c r="AE9" i="30"/>
  <c r="AF9" i="30"/>
  <c r="AO9" i="30" s="1"/>
  <c r="AG9" i="30"/>
  <c r="AP9" i="30" s="1"/>
  <c r="W10" i="30"/>
  <c r="Y10" i="86"/>
  <c r="X10" i="86"/>
  <c r="Y10" i="83"/>
  <c r="X10" i="83"/>
  <c r="Y11" i="9"/>
  <c r="X11" i="9"/>
  <c r="AI9" i="79" l="1"/>
  <c r="AR9" i="79" s="1"/>
  <c r="X10" i="82"/>
  <c r="Y10" i="98"/>
  <c r="Z10" i="80"/>
  <c r="W10" i="43"/>
  <c r="AF10" i="47"/>
  <c r="AO10" i="47" s="1"/>
  <c r="AI9" i="29"/>
  <c r="AR9" i="29" s="1"/>
  <c r="AN9" i="29"/>
  <c r="AI9" i="62"/>
  <c r="AR9" i="62" s="1"/>
  <c r="AI9" i="98"/>
  <c r="AR9" i="98" s="1"/>
  <c r="AE10" i="47"/>
  <c r="W11" i="70"/>
  <c r="AI9" i="86"/>
  <c r="AR9" i="86" s="1"/>
  <c r="AI9" i="94"/>
  <c r="AR9" i="94" s="1"/>
  <c r="AI9" i="82"/>
  <c r="AR9" i="82" s="1"/>
  <c r="AI9" i="83"/>
  <c r="AR9" i="83" s="1"/>
  <c r="AI9" i="68"/>
  <c r="AR9" i="68" s="1"/>
  <c r="AI10" i="9"/>
  <c r="AR10" i="9" s="1"/>
  <c r="AF9" i="50"/>
  <c r="AO9" i="50" s="1"/>
  <c r="AG9" i="50"/>
  <c r="AP9" i="50" s="1"/>
  <c r="AG10" i="31"/>
  <c r="AP10" i="31" s="1"/>
  <c r="AE10" i="44"/>
  <c r="AI9" i="105"/>
  <c r="AR9" i="105" s="1"/>
  <c r="AE9" i="50"/>
  <c r="AE10" i="70"/>
  <c r="W11" i="31"/>
  <c r="Y11" i="31" s="1"/>
  <c r="AF10" i="70"/>
  <c r="AO10" i="70" s="1"/>
  <c r="AF10" i="31"/>
  <c r="AO10" i="31" s="1"/>
  <c r="Z10" i="61"/>
  <c r="AF10" i="44"/>
  <c r="AO10" i="44" s="1"/>
  <c r="AG10" i="44"/>
  <c r="AP10" i="44" s="1"/>
  <c r="Z10" i="29"/>
  <c r="AF10" i="29" s="1"/>
  <c r="AO10" i="29" s="1"/>
  <c r="AI9" i="37"/>
  <c r="AR9" i="37" s="1"/>
  <c r="Z10" i="82"/>
  <c r="AE10" i="82" s="1"/>
  <c r="Z10" i="81"/>
  <c r="AF10" i="81" s="1"/>
  <c r="AO10" i="81" s="1"/>
  <c r="AG10" i="16"/>
  <c r="AP10" i="16" s="1"/>
  <c r="W11" i="16"/>
  <c r="AF9" i="88"/>
  <c r="AO9" i="88" s="1"/>
  <c r="W11" i="47"/>
  <c r="Y11" i="47" s="1"/>
  <c r="W10" i="88"/>
  <c r="AE9" i="96"/>
  <c r="AN9" i="96" s="1"/>
  <c r="AI9" i="101"/>
  <c r="AR9" i="101" s="1"/>
  <c r="AG9" i="96"/>
  <c r="AP9" i="96" s="1"/>
  <c r="AE10" i="34"/>
  <c r="AN10" i="34" s="1"/>
  <c r="Z10" i="68"/>
  <c r="AG10" i="68" s="1"/>
  <c r="AP10" i="68" s="1"/>
  <c r="AF10" i="34"/>
  <c r="AO10" i="34" s="1"/>
  <c r="AE10" i="89"/>
  <c r="AN10" i="89" s="1"/>
  <c r="Z10" i="95"/>
  <c r="AF10" i="89"/>
  <c r="AO10" i="89" s="1"/>
  <c r="AI9" i="28"/>
  <c r="AR9" i="28" s="1"/>
  <c r="AE9" i="88"/>
  <c r="AN9" i="88" s="1"/>
  <c r="AF9" i="19"/>
  <c r="AO9" i="19" s="1"/>
  <c r="Z10" i="18"/>
  <c r="AF10" i="18" s="1"/>
  <c r="AO10" i="18" s="1"/>
  <c r="AF10" i="100"/>
  <c r="AO10" i="100" s="1"/>
  <c r="W10" i="19"/>
  <c r="Y10" i="19" s="1"/>
  <c r="Z10" i="77"/>
  <c r="AE10" i="77" s="1"/>
  <c r="AF10" i="16"/>
  <c r="AO10" i="16" s="1"/>
  <c r="AG10" i="100"/>
  <c r="AP10" i="100" s="1"/>
  <c r="W11" i="100"/>
  <c r="Y11" i="100" s="1"/>
  <c r="AG10" i="89"/>
  <c r="AP10" i="89" s="1"/>
  <c r="Z10" i="98"/>
  <c r="AG10" i="98" s="1"/>
  <c r="AP10" i="98" s="1"/>
  <c r="Z10" i="79"/>
  <c r="W11" i="79" s="1"/>
  <c r="Z10" i="13"/>
  <c r="W11" i="13" s="1"/>
  <c r="Z10" i="35"/>
  <c r="Z10" i="105"/>
  <c r="W11" i="105" s="1"/>
  <c r="Z10" i="60"/>
  <c r="W11" i="60" s="1"/>
  <c r="Z10" i="93"/>
  <c r="AG10" i="93" s="1"/>
  <c r="AP10" i="93" s="1"/>
  <c r="AG10" i="81"/>
  <c r="AP10" i="81" s="1"/>
  <c r="AE10" i="81"/>
  <c r="AG10" i="29"/>
  <c r="AP10" i="29" s="1"/>
  <c r="W11" i="29"/>
  <c r="AE10" i="29"/>
  <c r="AI9" i="22"/>
  <c r="AN9" i="22"/>
  <c r="AN9" i="72"/>
  <c r="AI9" i="72"/>
  <c r="W10" i="42"/>
  <c r="AE9" i="42"/>
  <c r="AF9" i="42"/>
  <c r="AO9" i="42" s="1"/>
  <c r="AG9" i="42"/>
  <c r="AP9" i="42" s="1"/>
  <c r="AN9" i="36"/>
  <c r="AI9" i="36"/>
  <c r="AH10" i="102"/>
  <c r="AQ10" i="102" s="1"/>
  <c r="Y10" i="90"/>
  <c r="X10" i="90"/>
  <c r="W11" i="97"/>
  <c r="AG10" i="97"/>
  <c r="AP10" i="97" s="1"/>
  <c r="AF10" i="97"/>
  <c r="AO10" i="97" s="1"/>
  <c r="AE10" i="97"/>
  <c r="Y10" i="96"/>
  <c r="X10" i="96"/>
  <c r="AR9" i="93"/>
  <c r="AN9" i="63"/>
  <c r="AI9" i="63"/>
  <c r="Y10" i="64"/>
  <c r="X10" i="64"/>
  <c r="AI10" i="71"/>
  <c r="AN10" i="71"/>
  <c r="AH10" i="65"/>
  <c r="AQ10" i="65" s="1"/>
  <c r="AR9" i="13"/>
  <c r="AH10" i="20"/>
  <c r="AQ10" i="20" s="1"/>
  <c r="W10" i="87"/>
  <c r="AG9" i="87"/>
  <c r="AP9" i="87" s="1"/>
  <c r="AF9" i="87"/>
  <c r="AO9" i="87" s="1"/>
  <c r="AE9" i="87"/>
  <c r="AN9" i="40"/>
  <c r="AI9" i="40"/>
  <c r="Y10" i="92"/>
  <c r="X10" i="92"/>
  <c r="W11" i="84"/>
  <c r="AG10" i="84"/>
  <c r="AP10" i="84" s="1"/>
  <c r="AF10" i="84"/>
  <c r="AO10" i="84" s="1"/>
  <c r="AE10" i="84"/>
  <c r="Y10" i="48"/>
  <c r="X10" i="48"/>
  <c r="W10" i="99"/>
  <c r="AG9" i="99"/>
  <c r="AP9" i="99" s="1"/>
  <c r="AF9" i="99"/>
  <c r="AO9" i="99" s="1"/>
  <c r="AE9" i="99"/>
  <c r="AH10" i="41"/>
  <c r="AQ10" i="41" s="1"/>
  <c r="Y11" i="89"/>
  <c r="X11" i="89"/>
  <c r="Y10" i="22"/>
  <c r="X10" i="22"/>
  <c r="AH10" i="101"/>
  <c r="AQ10" i="101" s="1"/>
  <c r="AH10" i="54"/>
  <c r="AQ10" i="54" s="1"/>
  <c r="AN9" i="75"/>
  <c r="AI9" i="75"/>
  <c r="AE9" i="55"/>
  <c r="W10" i="55"/>
  <c r="AF9" i="55"/>
  <c r="AO9" i="55" s="1"/>
  <c r="AG9" i="55"/>
  <c r="AP9" i="55" s="1"/>
  <c r="AR9" i="61"/>
  <c r="AI10" i="47"/>
  <c r="AN10" i="47"/>
  <c r="AH10" i="83"/>
  <c r="AQ10" i="83" s="1"/>
  <c r="Y11" i="71"/>
  <c r="X11" i="71"/>
  <c r="AH10" i="93"/>
  <c r="AQ10" i="93" s="1"/>
  <c r="AR9" i="54"/>
  <c r="Y11" i="38"/>
  <c r="X11" i="38"/>
  <c r="X10" i="19"/>
  <c r="W11" i="21"/>
  <c r="AF10" i="21"/>
  <c r="AO10" i="21" s="1"/>
  <c r="AE10" i="21"/>
  <c r="AG10" i="21"/>
  <c r="AP10" i="21" s="1"/>
  <c r="AE10" i="35"/>
  <c r="AF10" i="35"/>
  <c r="AO10" i="35" s="1"/>
  <c r="AG10" i="35"/>
  <c r="AP10" i="35" s="1"/>
  <c r="W11" i="35"/>
  <c r="AH10" i="45"/>
  <c r="AQ10" i="45" s="1"/>
  <c r="AN9" i="66"/>
  <c r="AI9" i="66"/>
  <c r="Y10" i="36"/>
  <c r="X10" i="36"/>
  <c r="Z10" i="36" s="1"/>
  <c r="AF9" i="23"/>
  <c r="AO9" i="23" s="1"/>
  <c r="AG9" i="23"/>
  <c r="AP9" i="23" s="1"/>
  <c r="W10" i="23"/>
  <c r="AE9" i="23"/>
  <c r="AI10" i="53"/>
  <c r="AN10" i="53"/>
  <c r="Z10" i="102"/>
  <c r="AH10" i="95"/>
  <c r="AQ10" i="95" s="1"/>
  <c r="AN9" i="64"/>
  <c r="AI9" i="64"/>
  <c r="AE9" i="24"/>
  <c r="AF9" i="24"/>
  <c r="AO9" i="24" s="1"/>
  <c r="W10" i="24"/>
  <c r="AG9" i="24"/>
  <c r="AP9" i="24" s="1"/>
  <c r="Z10" i="65"/>
  <c r="AE10" i="39"/>
  <c r="AF10" i="39"/>
  <c r="AO10" i="39" s="1"/>
  <c r="W11" i="39"/>
  <c r="AG10" i="39"/>
  <c r="AP10" i="39" s="1"/>
  <c r="AN9" i="50"/>
  <c r="Y10" i="27"/>
  <c r="X10" i="27"/>
  <c r="AH10" i="17"/>
  <c r="AQ10" i="17" s="1"/>
  <c r="Z10" i="20"/>
  <c r="AH10" i="105"/>
  <c r="AQ10" i="105" s="1"/>
  <c r="AH10" i="77"/>
  <c r="AQ10" i="77" s="1"/>
  <c r="AH10" i="18"/>
  <c r="AQ10" i="18" s="1"/>
  <c r="AN9" i="67"/>
  <c r="AI9" i="67"/>
  <c r="AI9" i="48"/>
  <c r="AN9" i="48"/>
  <c r="AH10" i="61"/>
  <c r="AQ10" i="61" s="1"/>
  <c r="W10" i="91"/>
  <c r="AF9" i="91"/>
  <c r="AO9" i="91" s="1"/>
  <c r="AG9" i="91"/>
  <c r="AP9" i="91" s="1"/>
  <c r="AE9" i="91"/>
  <c r="Y11" i="34"/>
  <c r="X11" i="34"/>
  <c r="Z10" i="41"/>
  <c r="Z10" i="101"/>
  <c r="AE10" i="15"/>
  <c r="AF10" i="15"/>
  <c r="AO10" i="15" s="1"/>
  <c r="AG10" i="15"/>
  <c r="AP10" i="15" s="1"/>
  <c r="W11" i="15"/>
  <c r="Z10" i="54"/>
  <c r="AH10" i="80"/>
  <c r="AQ10" i="80" s="1"/>
  <c r="AR9" i="102"/>
  <c r="AN10" i="31"/>
  <c r="AN9" i="25"/>
  <c r="AI9" i="25"/>
  <c r="Z10" i="83"/>
  <c r="AI9" i="30"/>
  <c r="AN9" i="30"/>
  <c r="W10" i="11"/>
  <c r="AG9" i="11"/>
  <c r="AP9" i="11" s="1"/>
  <c r="AF9" i="11"/>
  <c r="AO9" i="11" s="1"/>
  <c r="AE9" i="11"/>
  <c r="Y10" i="58"/>
  <c r="X10" i="58"/>
  <c r="AR9" i="77"/>
  <c r="Y10" i="43"/>
  <c r="X10" i="43"/>
  <c r="AF10" i="95"/>
  <c r="AO10" i="95" s="1"/>
  <c r="AE10" i="95"/>
  <c r="W11" i="95"/>
  <c r="AG10" i="95"/>
  <c r="AP10" i="95" s="1"/>
  <c r="W10" i="103"/>
  <c r="AE9" i="103"/>
  <c r="AG9" i="103"/>
  <c r="AP9" i="103" s="1"/>
  <c r="AF9" i="103"/>
  <c r="AO9" i="103" s="1"/>
  <c r="AH10" i="62"/>
  <c r="AQ10" i="62" s="1"/>
  <c r="AI9" i="33"/>
  <c r="AN9" i="33"/>
  <c r="AH10" i="37"/>
  <c r="AQ10" i="37" s="1"/>
  <c r="Y10" i="50"/>
  <c r="X10" i="50"/>
  <c r="AI10" i="38"/>
  <c r="AN10" i="38"/>
  <c r="AR9" i="81"/>
  <c r="Y11" i="70"/>
  <c r="X11" i="70"/>
  <c r="Y11" i="85"/>
  <c r="X11" i="85"/>
  <c r="AF10" i="77"/>
  <c r="AO10" i="77" s="1"/>
  <c r="AI9" i="92"/>
  <c r="AN9" i="92"/>
  <c r="AE10" i="61"/>
  <c r="W11" i="61"/>
  <c r="AG10" i="61"/>
  <c r="AP10" i="61" s="1"/>
  <c r="AF10" i="61"/>
  <c r="AO10" i="61" s="1"/>
  <c r="AI10" i="12"/>
  <c r="AN10" i="12"/>
  <c r="AR9" i="95"/>
  <c r="Y10" i="25"/>
  <c r="X10" i="25"/>
  <c r="AH10" i="94"/>
  <c r="AQ10" i="94" s="1"/>
  <c r="AF10" i="80"/>
  <c r="AO10" i="80" s="1"/>
  <c r="AG10" i="80"/>
  <c r="AP10" i="80" s="1"/>
  <c r="AE10" i="80"/>
  <c r="W11" i="80"/>
  <c r="AE9" i="10"/>
  <c r="W10" i="10"/>
  <c r="AG9" i="10"/>
  <c r="AP9" i="10" s="1"/>
  <c r="AF9" i="10"/>
  <c r="AO9" i="10" s="1"/>
  <c r="Y10" i="72"/>
  <c r="X10" i="72"/>
  <c r="Y10" i="88"/>
  <c r="X10" i="88"/>
  <c r="AG9" i="26"/>
  <c r="AP9" i="26" s="1"/>
  <c r="W10" i="26"/>
  <c r="AE9" i="26"/>
  <c r="AF9" i="26"/>
  <c r="AO9" i="26" s="1"/>
  <c r="AR9" i="35"/>
  <c r="AN10" i="44"/>
  <c r="AE10" i="49"/>
  <c r="AF10" i="49"/>
  <c r="AO10" i="49" s="1"/>
  <c r="AG10" i="49"/>
  <c r="AP10" i="49" s="1"/>
  <c r="W11" i="49"/>
  <c r="W11" i="46"/>
  <c r="AE10" i="46"/>
  <c r="AG10" i="46"/>
  <c r="AP10" i="46" s="1"/>
  <c r="AF10" i="46"/>
  <c r="AO10" i="46" s="1"/>
  <c r="AE9" i="32"/>
  <c r="W10" i="32"/>
  <c r="AF9" i="32"/>
  <c r="AO9" i="32" s="1"/>
  <c r="AG9" i="32"/>
  <c r="AP9" i="32" s="1"/>
  <c r="AH11" i="9"/>
  <c r="AQ11" i="9" s="1"/>
  <c r="AH10" i="86"/>
  <c r="AQ10" i="86" s="1"/>
  <c r="AR9" i="41"/>
  <c r="AF10" i="74"/>
  <c r="AO10" i="74" s="1"/>
  <c r="AG10" i="74"/>
  <c r="AP10" i="74" s="1"/>
  <c r="AE10" i="74"/>
  <c r="W11" i="74"/>
  <c r="Y10" i="14"/>
  <c r="X10" i="14"/>
  <c r="AR9" i="18"/>
  <c r="Z11" i="9"/>
  <c r="Z10" i="86"/>
  <c r="Y10" i="30"/>
  <c r="X10" i="30"/>
  <c r="W11" i="76"/>
  <c r="AG10" i="76"/>
  <c r="AP10" i="76" s="1"/>
  <c r="AF10" i="76"/>
  <c r="AO10" i="76" s="1"/>
  <c r="AE10" i="76"/>
  <c r="AN9" i="58"/>
  <c r="AI9" i="58"/>
  <c r="W11" i="73"/>
  <c r="AG10" i="73"/>
  <c r="AP10" i="73" s="1"/>
  <c r="AF10" i="73"/>
  <c r="AO10" i="73" s="1"/>
  <c r="AE10" i="73"/>
  <c r="Z10" i="45"/>
  <c r="AN9" i="14"/>
  <c r="AI9" i="14"/>
  <c r="AH10" i="98"/>
  <c r="AQ10" i="98" s="1"/>
  <c r="AR9" i="65"/>
  <c r="AH10" i="79"/>
  <c r="AQ10" i="79" s="1"/>
  <c r="AN9" i="90"/>
  <c r="AI9" i="90"/>
  <c r="AH10" i="82"/>
  <c r="AQ10" i="82" s="1"/>
  <c r="Z10" i="62"/>
  <c r="Y10" i="33"/>
  <c r="X10" i="33"/>
  <c r="Y10" i="63"/>
  <c r="X10" i="63"/>
  <c r="AR9" i="20"/>
  <c r="Z10" i="37"/>
  <c r="AR9" i="60"/>
  <c r="Z10" i="17"/>
  <c r="AN10" i="85"/>
  <c r="AI10" i="85"/>
  <c r="AH10" i="81"/>
  <c r="AQ10" i="81" s="1"/>
  <c r="AN9" i="19"/>
  <c r="AH10" i="13"/>
  <c r="AQ10" i="13" s="1"/>
  <c r="W11" i="78"/>
  <c r="AG10" i="78"/>
  <c r="AP10" i="78" s="1"/>
  <c r="AF10" i="78"/>
  <c r="AO10" i="78" s="1"/>
  <c r="AE10" i="78"/>
  <c r="Y11" i="12"/>
  <c r="X11" i="12"/>
  <c r="AH10" i="60"/>
  <c r="AQ10" i="60" s="1"/>
  <c r="AR9" i="17"/>
  <c r="Z10" i="94"/>
  <c r="Y10" i="75"/>
  <c r="X10" i="75"/>
  <c r="AH10" i="28"/>
  <c r="AQ10" i="28" s="1"/>
  <c r="W10" i="52"/>
  <c r="AE9" i="52"/>
  <c r="AF9" i="52"/>
  <c r="AO9" i="52" s="1"/>
  <c r="AG9" i="52"/>
  <c r="AP9" i="52" s="1"/>
  <c r="AH10" i="59"/>
  <c r="AQ10" i="59" s="1"/>
  <c r="Y11" i="16"/>
  <c r="X11" i="16"/>
  <c r="AH10" i="29"/>
  <c r="AQ10" i="29" s="1"/>
  <c r="AE9" i="51"/>
  <c r="AF9" i="51"/>
  <c r="AO9" i="51" s="1"/>
  <c r="AG9" i="51"/>
  <c r="AP9" i="51" s="1"/>
  <c r="W10" i="51"/>
  <c r="Y10" i="66"/>
  <c r="X10" i="66"/>
  <c r="Y11" i="53"/>
  <c r="X11" i="53"/>
  <c r="AH10" i="68"/>
  <c r="AQ10" i="68" s="1"/>
  <c r="AN9" i="43"/>
  <c r="AI9" i="43"/>
  <c r="AI9" i="27"/>
  <c r="AN9" i="27"/>
  <c r="AR9" i="45"/>
  <c r="AE10" i="2"/>
  <c r="AF10" i="2"/>
  <c r="AO10" i="2" s="1"/>
  <c r="AG10" i="2"/>
  <c r="AP10" i="2" s="1"/>
  <c r="W11" i="2"/>
  <c r="Y10" i="40"/>
  <c r="X10" i="40"/>
  <c r="AH10" i="35"/>
  <c r="AQ10" i="35" s="1"/>
  <c r="AR9" i="80"/>
  <c r="AF9" i="104"/>
  <c r="AO9" i="104" s="1"/>
  <c r="AE9" i="104"/>
  <c r="W10" i="104"/>
  <c r="AG9" i="104"/>
  <c r="AP9" i="104" s="1"/>
  <c r="Y10" i="67"/>
  <c r="X10" i="67"/>
  <c r="W10" i="69"/>
  <c r="AG9" i="69"/>
  <c r="AP9" i="69" s="1"/>
  <c r="AF9" i="69"/>
  <c r="AO9" i="69" s="1"/>
  <c r="AE9" i="69"/>
  <c r="AR9" i="59"/>
  <c r="Z10" i="28"/>
  <c r="Z10" i="59"/>
  <c r="AN10" i="16"/>
  <c r="Y11" i="44"/>
  <c r="X11" i="44"/>
  <c r="AN10" i="100"/>
  <c r="X11" i="47" l="1"/>
  <c r="Z10" i="72"/>
  <c r="W11" i="81"/>
  <c r="AG10" i="18"/>
  <c r="AP10" i="18" s="1"/>
  <c r="W11" i="18"/>
  <c r="AE10" i="18"/>
  <c r="AI10" i="18" s="1"/>
  <c r="AF10" i="105"/>
  <c r="AO10" i="105" s="1"/>
  <c r="AI10" i="44"/>
  <c r="AR10" i="44" s="1"/>
  <c r="AI9" i="96"/>
  <c r="AR9" i="96" s="1"/>
  <c r="AI9" i="19"/>
  <c r="AR9" i="19" s="1"/>
  <c r="AI9" i="50"/>
  <c r="AR9" i="50" s="1"/>
  <c r="AI10" i="31"/>
  <c r="AR10" i="31" s="1"/>
  <c r="AI10" i="70"/>
  <c r="AR10" i="70" s="1"/>
  <c r="AN10" i="70"/>
  <c r="X11" i="31"/>
  <c r="Z11" i="53"/>
  <c r="AI10" i="34"/>
  <c r="AR10" i="34" s="1"/>
  <c r="AI10" i="100"/>
  <c r="AR10" i="100" s="1"/>
  <c r="AF10" i="82"/>
  <c r="AO10" i="82" s="1"/>
  <c r="Z10" i="43"/>
  <c r="AE10" i="43" s="1"/>
  <c r="AF10" i="79"/>
  <c r="AO10" i="79" s="1"/>
  <c r="AG10" i="82"/>
  <c r="AP10" i="82" s="1"/>
  <c r="AG10" i="79"/>
  <c r="AP10" i="79" s="1"/>
  <c r="W11" i="82"/>
  <c r="AE10" i="13"/>
  <c r="AE10" i="60"/>
  <c r="AN10" i="60" s="1"/>
  <c r="Z10" i="64"/>
  <c r="AE10" i="98"/>
  <c r="AG10" i="60"/>
  <c r="AP10" i="60" s="1"/>
  <c r="AF10" i="68"/>
  <c r="AO10" i="68" s="1"/>
  <c r="AI9" i="88"/>
  <c r="AR9" i="88" s="1"/>
  <c r="AF10" i="13"/>
  <c r="AO10" i="13" s="1"/>
  <c r="W11" i="68"/>
  <c r="AG10" i="13"/>
  <c r="AP10" i="13" s="1"/>
  <c r="AI10" i="16"/>
  <c r="AR10" i="16" s="1"/>
  <c r="AE10" i="68"/>
  <c r="AN10" i="68" s="1"/>
  <c r="Z11" i="71"/>
  <c r="AE10" i="79"/>
  <c r="AN10" i="79" s="1"/>
  <c r="AF10" i="60"/>
  <c r="AO10" i="60" s="1"/>
  <c r="Z10" i="30"/>
  <c r="AE10" i="30" s="1"/>
  <c r="Z10" i="25"/>
  <c r="AG10" i="77"/>
  <c r="AP10" i="77" s="1"/>
  <c r="W11" i="98"/>
  <c r="W11" i="93"/>
  <c r="X11" i="93" s="1"/>
  <c r="Z10" i="67"/>
  <c r="AE10" i="67" s="1"/>
  <c r="AE10" i="105"/>
  <c r="AN10" i="105" s="1"/>
  <c r="Z11" i="70"/>
  <c r="Z11" i="34"/>
  <c r="AF11" i="34" s="1"/>
  <c r="AO11" i="34" s="1"/>
  <c r="Z10" i="19"/>
  <c r="AE10" i="19" s="1"/>
  <c r="AF10" i="98"/>
  <c r="AO10" i="98" s="1"/>
  <c r="AE10" i="93"/>
  <c r="X11" i="100"/>
  <c r="Z11" i="100" s="1"/>
  <c r="W11" i="77"/>
  <c r="AG10" i="105"/>
  <c r="AP10" i="105" s="1"/>
  <c r="Z10" i="22"/>
  <c r="W11" i="22" s="1"/>
  <c r="AF10" i="93"/>
  <c r="AO10" i="93" s="1"/>
  <c r="Z10" i="33"/>
  <c r="AI10" i="89"/>
  <c r="AR10" i="89" s="1"/>
  <c r="Z11" i="38"/>
  <c r="W12" i="38" s="1"/>
  <c r="Z10" i="63"/>
  <c r="W11" i="63" s="1"/>
  <c r="Z11" i="89"/>
  <c r="Z11" i="47"/>
  <c r="W12" i="47" s="1"/>
  <c r="Z11" i="44"/>
  <c r="W12" i="44" s="1"/>
  <c r="Z10" i="48"/>
  <c r="AF10" i="48" s="1"/>
  <c r="AO10" i="48" s="1"/>
  <c r="Z10" i="92"/>
  <c r="AF10" i="92" s="1"/>
  <c r="AO10" i="92" s="1"/>
  <c r="Z10" i="88"/>
  <c r="AE10" i="88" s="1"/>
  <c r="Z11" i="85"/>
  <c r="AE10" i="22"/>
  <c r="AE11" i="34"/>
  <c r="AG11" i="34"/>
  <c r="AP11" i="34" s="1"/>
  <c r="AN9" i="11"/>
  <c r="AI9" i="11"/>
  <c r="AH10" i="96"/>
  <c r="AQ10" i="96" s="1"/>
  <c r="Y11" i="97"/>
  <c r="X11" i="97"/>
  <c r="AR9" i="36"/>
  <c r="AR9" i="72"/>
  <c r="Y10" i="52"/>
  <c r="X10" i="52"/>
  <c r="AF10" i="62"/>
  <c r="AO10" i="62" s="1"/>
  <c r="AE10" i="62"/>
  <c r="AG10" i="62"/>
  <c r="AP10" i="62" s="1"/>
  <c r="W11" i="62"/>
  <c r="AN10" i="76"/>
  <c r="AI10" i="76"/>
  <c r="Z10" i="14"/>
  <c r="Y11" i="46"/>
  <c r="X11" i="46"/>
  <c r="AI9" i="26"/>
  <c r="AN9" i="26"/>
  <c r="AN9" i="10"/>
  <c r="AI9" i="10"/>
  <c r="AR9" i="25"/>
  <c r="AN10" i="15"/>
  <c r="AI10" i="15"/>
  <c r="AH10" i="27"/>
  <c r="AQ10" i="27" s="1"/>
  <c r="Y11" i="39"/>
  <c r="X11" i="39"/>
  <c r="W11" i="102"/>
  <c r="AG10" i="102"/>
  <c r="AP10" i="102" s="1"/>
  <c r="AF10" i="102"/>
  <c r="AO10" i="102" s="1"/>
  <c r="AE10" i="102"/>
  <c r="AN9" i="99"/>
  <c r="AI9" i="99"/>
  <c r="Z10" i="96"/>
  <c r="AH10" i="90"/>
  <c r="AQ10" i="90" s="1"/>
  <c r="Y11" i="13"/>
  <c r="X11" i="13"/>
  <c r="Y11" i="81"/>
  <c r="X11" i="81"/>
  <c r="AN10" i="78"/>
  <c r="AI10" i="78"/>
  <c r="AN10" i="61"/>
  <c r="AI10" i="61"/>
  <c r="Y10" i="91"/>
  <c r="X10" i="91"/>
  <c r="Y10" i="24"/>
  <c r="X10" i="24"/>
  <c r="AN9" i="69"/>
  <c r="AI9" i="69"/>
  <c r="Y11" i="2"/>
  <c r="X11" i="2"/>
  <c r="AH10" i="66"/>
  <c r="AQ10" i="66" s="1"/>
  <c r="AR9" i="14"/>
  <c r="Y11" i="73"/>
  <c r="X11" i="73"/>
  <c r="AF10" i="86"/>
  <c r="AO10" i="86" s="1"/>
  <c r="AE10" i="86"/>
  <c r="W11" i="86"/>
  <c r="AG10" i="86"/>
  <c r="AP10" i="86" s="1"/>
  <c r="Y11" i="74"/>
  <c r="X11" i="74"/>
  <c r="Y10" i="32"/>
  <c r="X10" i="32"/>
  <c r="Y11" i="49"/>
  <c r="X11" i="49"/>
  <c r="Y10" i="26"/>
  <c r="X10" i="26"/>
  <c r="AH10" i="88"/>
  <c r="AQ10" i="88" s="1"/>
  <c r="Y11" i="80"/>
  <c r="X11" i="80"/>
  <c r="AH10" i="25"/>
  <c r="AQ10" i="25" s="1"/>
  <c r="AR10" i="12"/>
  <c r="AR9" i="92"/>
  <c r="AH11" i="70"/>
  <c r="AQ11" i="70" s="1"/>
  <c r="AR10" i="38"/>
  <c r="AN9" i="103"/>
  <c r="AI9" i="103"/>
  <c r="AH10" i="43"/>
  <c r="AQ10" i="43" s="1"/>
  <c r="AF10" i="101"/>
  <c r="AO10" i="101" s="1"/>
  <c r="AE10" i="101"/>
  <c r="AG10" i="101"/>
  <c r="AP10" i="101" s="1"/>
  <c r="W11" i="101"/>
  <c r="AF10" i="20"/>
  <c r="AO10" i="20" s="1"/>
  <c r="W11" i="20"/>
  <c r="AG10" i="20"/>
  <c r="AP10" i="20" s="1"/>
  <c r="AE10" i="20"/>
  <c r="Z10" i="27"/>
  <c r="AI9" i="24"/>
  <c r="AN9" i="24"/>
  <c r="AH10" i="36"/>
  <c r="AQ10" i="36" s="1"/>
  <c r="AI10" i="21"/>
  <c r="AN10" i="21"/>
  <c r="AH11" i="38"/>
  <c r="AQ11" i="38" s="1"/>
  <c r="AH11" i="71"/>
  <c r="AQ11" i="71" s="1"/>
  <c r="AH11" i="89"/>
  <c r="AQ11" i="89" s="1"/>
  <c r="AN10" i="84"/>
  <c r="AI10" i="84"/>
  <c r="Y10" i="87"/>
  <c r="X10" i="87"/>
  <c r="AR9" i="63"/>
  <c r="Z10" i="90"/>
  <c r="Y11" i="79"/>
  <c r="X11" i="79"/>
  <c r="Y11" i="60"/>
  <c r="X11" i="60"/>
  <c r="AN10" i="82"/>
  <c r="Y10" i="10"/>
  <c r="X10" i="10"/>
  <c r="AF10" i="83"/>
  <c r="AO10" i="83" s="1"/>
  <c r="AE10" i="83"/>
  <c r="W11" i="83"/>
  <c r="AG10" i="83"/>
  <c r="AP10" i="83" s="1"/>
  <c r="AH11" i="34"/>
  <c r="AQ11" i="34" s="1"/>
  <c r="AI10" i="35"/>
  <c r="AN10" i="35"/>
  <c r="AH10" i="63"/>
  <c r="AQ10" i="63" s="1"/>
  <c r="Z10" i="66"/>
  <c r="AH11" i="12"/>
  <c r="AQ11" i="12" s="1"/>
  <c r="Y11" i="78"/>
  <c r="X11" i="78"/>
  <c r="AR9" i="58"/>
  <c r="AE11" i="9"/>
  <c r="W12" i="9"/>
  <c r="AG11" i="9"/>
  <c r="AP11" i="9" s="1"/>
  <c r="AF11" i="9"/>
  <c r="AO11" i="9" s="1"/>
  <c r="AI10" i="74"/>
  <c r="AN10" i="74"/>
  <c r="AI9" i="32"/>
  <c r="AN9" i="32"/>
  <c r="AG10" i="88"/>
  <c r="AP10" i="88" s="1"/>
  <c r="AF10" i="88"/>
  <c r="AO10" i="88" s="1"/>
  <c r="AI10" i="80"/>
  <c r="AN10" i="80"/>
  <c r="AE10" i="25"/>
  <c r="AF10" i="25"/>
  <c r="AO10" i="25" s="1"/>
  <c r="W11" i="25"/>
  <c r="AG10" i="25"/>
  <c r="AP10" i="25" s="1"/>
  <c r="Y11" i="77"/>
  <c r="X11" i="77"/>
  <c r="AE11" i="70"/>
  <c r="W12" i="70"/>
  <c r="AG11" i="70"/>
  <c r="AP11" i="70" s="1"/>
  <c r="AF11" i="70"/>
  <c r="AO11" i="70" s="1"/>
  <c r="AH10" i="50"/>
  <c r="AQ10" i="50" s="1"/>
  <c r="AR9" i="33"/>
  <c r="Y10" i="103"/>
  <c r="X10" i="103"/>
  <c r="AF10" i="43"/>
  <c r="AO10" i="43" s="1"/>
  <c r="W11" i="43"/>
  <c r="AH10" i="58"/>
  <c r="AQ10" i="58" s="1"/>
  <c r="Y10" i="11"/>
  <c r="X10" i="11"/>
  <c r="AE10" i="54"/>
  <c r="AG10" i="54"/>
  <c r="AP10" i="54" s="1"/>
  <c r="W11" i="54"/>
  <c r="AF10" i="54"/>
  <c r="AO10" i="54" s="1"/>
  <c r="AN9" i="91"/>
  <c r="AI9" i="91"/>
  <c r="AI10" i="39"/>
  <c r="AN10" i="39"/>
  <c r="AR9" i="64"/>
  <c r="AR10" i="53"/>
  <c r="AG10" i="36"/>
  <c r="AP10" i="36" s="1"/>
  <c r="W11" i="36"/>
  <c r="AE10" i="36"/>
  <c r="AF10" i="36"/>
  <c r="AO10" i="36" s="1"/>
  <c r="Y11" i="35"/>
  <c r="X11" i="35"/>
  <c r="AF11" i="71"/>
  <c r="AO11" i="71" s="1"/>
  <c r="AE11" i="71"/>
  <c r="W12" i="71"/>
  <c r="AG11" i="71"/>
  <c r="AP11" i="71" s="1"/>
  <c r="Y10" i="55"/>
  <c r="X10" i="55"/>
  <c r="AF11" i="89"/>
  <c r="AO11" i="89" s="1"/>
  <c r="AE11" i="89"/>
  <c r="W12" i="89"/>
  <c r="AG11" i="89"/>
  <c r="AP11" i="89" s="1"/>
  <c r="AR9" i="40"/>
  <c r="AN10" i="97"/>
  <c r="AI10" i="97"/>
  <c r="AR9" i="22"/>
  <c r="Y11" i="98"/>
  <c r="X11" i="98"/>
  <c r="AI10" i="29"/>
  <c r="AN10" i="29"/>
  <c r="Y11" i="18"/>
  <c r="X11" i="18"/>
  <c r="AH11" i="44"/>
  <c r="AQ11" i="44" s="1"/>
  <c r="W12" i="53"/>
  <c r="AE11" i="53"/>
  <c r="AF11" i="53"/>
  <c r="AO11" i="53" s="1"/>
  <c r="AG11" i="53"/>
  <c r="AP11" i="53" s="1"/>
  <c r="W11" i="17"/>
  <c r="AE10" i="17"/>
  <c r="AF10" i="17"/>
  <c r="AO10" i="17" s="1"/>
  <c r="AG10" i="17"/>
  <c r="AP10" i="17" s="1"/>
  <c r="AR9" i="90"/>
  <c r="AG10" i="30"/>
  <c r="AP10" i="30" s="1"/>
  <c r="AN10" i="93"/>
  <c r="AH11" i="16"/>
  <c r="AQ11" i="16" s="1"/>
  <c r="AI9" i="104"/>
  <c r="AN9" i="104"/>
  <c r="AI10" i="2"/>
  <c r="AN10" i="2"/>
  <c r="Z11" i="16"/>
  <c r="AH10" i="75"/>
  <c r="AQ10" i="75" s="1"/>
  <c r="AH11" i="31"/>
  <c r="AQ11" i="31" s="1"/>
  <c r="AR10" i="85"/>
  <c r="AH10" i="33"/>
  <c r="AQ10" i="33" s="1"/>
  <c r="W11" i="45"/>
  <c r="AE10" i="45"/>
  <c r="AF10" i="45"/>
  <c r="AO10" i="45" s="1"/>
  <c r="AG10" i="45"/>
  <c r="AP10" i="45" s="1"/>
  <c r="Y11" i="76"/>
  <c r="X11" i="76"/>
  <c r="Y11" i="68"/>
  <c r="X11" i="68"/>
  <c r="AN10" i="77"/>
  <c r="Y11" i="105"/>
  <c r="X11" i="105"/>
  <c r="Z10" i="50"/>
  <c r="Z10" i="58"/>
  <c r="Y11" i="15"/>
  <c r="X11" i="15"/>
  <c r="AR9" i="48"/>
  <c r="AF10" i="65"/>
  <c r="AO10" i="65" s="1"/>
  <c r="AE10" i="65"/>
  <c r="W11" i="65"/>
  <c r="AG10" i="65"/>
  <c r="AP10" i="65" s="1"/>
  <c r="AN9" i="23"/>
  <c r="AI9" i="23"/>
  <c r="Y11" i="21"/>
  <c r="X11" i="21"/>
  <c r="AR10" i="47"/>
  <c r="AI9" i="55"/>
  <c r="AN9" i="55"/>
  <c r="Y10" i="99"/>
  <c r="X10" i="99"/>
  <c r="AR10" i="71"/>
  <c r="AI9" i="42"/>
  <c r="AN9" i="42"/>
  <c r="AN10" i="13"/>
  <c r="AN10" i="98"/>
  <c r="Y11" i="29"/>
  <c r="X11" i="29"/>
  <c r="AN10" i="81"/>
  <c r="AI10" i="81"/>
  <c r="AR9" i="27"/>
  <c r="AI9" i="52"/>
  <c r="AN9" i="52"/>
  <c r="W11" i="33"/>
  <c r="AE10" i="33"/>
  <c r="AG10" i="33"/>
  <c r="AP10" i="33" s="1"/>
  <c r="AF10" i="33"/>
  <c r="AO10" i="33" s="1"/>
  <c r="AH10" i="14"/>
  <c r="AQ10" i="14" s="1"/>
  <c r="AI10" i="46"/>
  <c r="AN10" i="46"/>
  <c r="W11" i="72"/>
  <c r="AG10" i="72"/>
  <c r="AP10" i="72" s="1"/>
  <c r="AF10" i="72"/>
  <c r="AO10" i="72" s="1"/>
  <c r="AE10" i="72"/>
  <c r="W12" i="85"/>
  <c r="AG11" i="85"/>
  <c r="AP11" i="85" s="1"/>
  <c r="AF11" i="85"/>
  <c r="AO11" i="85" s="1"/>
  <c r="AE11" i="85"/>
  <c r="AN10" i="95"/>
  <c r="AI10" i="95"/>
  <c r="AH10" i="92"/>
  <c r="AQ10" i="92" s="1"/>
  <c r="AE10" i="64"/>
  <c r="W11" i="64"/>
  <c r="AG10" i="64"/>
  <c r="AP10" i="64" s="1"/>
  <c r="AF10" i="64"/>
  <c r="AO10" i="64" s="1"/>
  <c r="AR9" i="43"/>
  <c r="W11" i="94"/>
  <c r="AG10" i="94"/>
  <c r="AP10" i="94" s="1"/>
  <c r="AF10" i="94"/>
  <c r="AO10" i="94" s="1"/>
  <c r="AE10" i="94"/>
  <c r="AG10" i="28"/>
  <c r="AP10" i="28" s="1"/>
  <c r="W11" i="28"/>
  <c r="AF10" i="28"/>
  <c r="AO10" i="28" s="1"/>
  <c r="AE10" i="28"/>
  <c r="AI9" i="51"/>
  <c r="AN9" i="51"/>
  <c r="Y10" i="104"/>
  <c r="X10" i="104"/>
  <c r="Y10" i="69"/>
  <c r="X10" i="69"/>
  <c r="AH10" i="40"/>
  <c r="AQ10" i="40" s="1"/>
  <c r="AF10" i="37"/>
  <c r="AO10" i="37" s="1"/>
  <c r="AG10" i="37"/>
  <c r="AP10" i="37" s="1"/>
  <c r="W11" i="37"/>
  <c r="AE10" i="37"/>
  <c r="AF10" i="59"/>
  <c r="AO10" i="59" s="1"/>
  <c r="AE10" i="59"/>
  <c r="W11" i="59"/>
  <c r="AG10" i="59"/>
  <c r="AP10" i="59" s="1"/>
  <c r="AH10" i="67"/>
  <c r="AQ10" i="67" s="1"/>
  <c r="Z10" i="40"/>
  <c r="AH11" i="53"/>
  <c r="AQ11" i="53" s="1"/>
  <c r="Y10" i="51"/>
  <c r="X10" i="51"/>
  <c r="AH11" i="47"/>
  <c r="AQ11" i="47" s="1"/>
  <c r="Z10" i="75"/>
  <c r="Z11" i="31"/>
  <c r="Z11" i="12"/>
  <c r="AN10" i="73"/>
  <c r="AI10" i="73"/>
  <c r="AH10" i="30"/>
  <c r="AQ10" i="30" s="1"/>
  <c r="AN10" i="49"/>
  <c r="AI10" i="49"/>
  <c r="AH10" i="72"/>
  <c r="AQ10" i="72" s="1"/>
  <c r="Y11" i="61"/>
  <c r="X11" i="61"/>
  <c r="AH11" i="85"/>
  <c r="AQ11" i="85" s="1"/>
  <c r="Y11" i="95"/>
  <c r="X11" i="95"/>
  <c r="AR9" i="30"/>
  <c r="AE10" i="41"/>
  <c r="AG10" i="41"/>
  <c r="AP10" i="41" s="1"/>
  <c r="AF10" i="41"/>
  <c r="AO10" i="41" s="1"/>
  <c r="W11" i="41"/>
  <c r="AR9" i="67"/>
  <c r="Y10" i="23"/>
  <c r="X10" i="23"/>
  <c r="AR9" i="66"/>
  <c r="AH10" i="19"/>
  <c r="AQ10" i="19" s="1"/>
  <c r="AR9" i="75"/>
  <c r="AH10" i="22"/>
  <c r="AQ10" i="22" s="1"/>
  <c r="AH10" i="48"/>
  <c r="AQ10" i="48" s="1"/>
  <c r="Y11" i="84"/>
  <c r="X11" i="84"/>
  <c r="AN9" i="87"/>
  <c r="AI9" i="87"/>
  <c r="AH10" i="64"/>
  <c r="AQ10" i="64" s="1"/>
  <c r="Y10" i="42"/>
  <c r="X10" i="42"/>
  <c r="Y11" i="82"/>
  <c r="X11" i="82"/>
  <c r="AN10" i="18" l="1"/>
  <c r="AG10" i="67"/>
  <c r="AP10" i="67" s="1"/>
  <c r="AE11" i="47"/>
  <c r="AG10" i="48"/>
  <c r="AP10" i="48" s="1"/>
  <c r="AG10" i="22"/>
  <c r="AP10" i="22" s="1"/>
  <c r="W11" i="19"/>
  <c r="Y11" i="19" s="1"/>
  <c r="AG11" i="38"/>
  <c r="AP11" i="38" s="1"/>
  <c r="AE11" i="38"/>
  <c r="AN11" i="38" s="1"/>
  <c r="AI10" i="82"/>
  <c r="AR10" i="82" s="1"/>
  <c r="Z11" i="15"/>
  <c r="AF11" i="38"/>
  <c r="AO11" i="38" s="1"/>
  <c r="AE10" i="92"/>
  <c r="AG10" i="19"/>
  <c r="AP10" i="19" s="1"/>
  <c r="AF10" i="19"/>
  <c r="AO10" i="19" s="1"/>
  <c r="AF10" i="22"/>
  <c r="AO10" i="22" s="1"/>
  <c r="AI10" i="105"/>
  <c r="AR10" i="105" s="1"/>
  <c r="AI10" i="60"/>
  <c r="AR10" i="60" s="1"/>
  <c r="AI10" i="77"/>
  <c r="AR10" i="77" s="1"/>
  <c r="AI10" i="68"/>
  <c r="AR10" i="68" s="1"/>
  <c r="Z11" i="68"/>
  <c r="AH11" i="100"/>
  <c r="AQ11" i="100" s="1"/>
  <c r="AG10" i="43"/>
  <c r="AP10" i="43" s="1"/>
  <c r="Y11" i="93"/>
  <c r="Z10" i="42"/>
  <c r="Z11" i="97"/>
  <c r="AG11" i="97" s="1"/>
  <c r="AP11" i="97" s="1"/>
  <c r="W12" i="34"/>
  <c r="W11" i="48"/>
  <c r="AF10" i="67"/>
  <c r="AO10" i="67" s="1"/>
  <c r="W11" i="67"/>
  <c r="W11" i="88"/>
  <c r="Y11" i="88" s="1"/>
  <c r="Z11" i="2"/>
  <c r="AG11" i="2" s="1"/>
  <c r="AP11" i="2" s="1"/>
  <c r="AI10" i="79"/>
  <c r="AR10" i="79" s="1"/>
  <c r="AG11" i="47"/>
  <c r="AP11" i="47" s="1"/>
  <c r="AE10" i="63"/>
  <c r="AN10" i="63" s="1"/>
  <c r="Z11" i="61"/>
  <c r="AE11" i="61" s="1"/>
  <c r="AI10" i="98"/>
  <c r="AR10" i="98" s="1"/>
  <c r="AF11" i="47"/>
  <c r="AO11" i="47" s="1"/>
  <c r="AG10" i="63"/>
  <c r="AP10" i="63" s="1"/>
  <c r="AI10" i="93"/>
  <c r="AR10" i="93" s="1"/>
  <c r="AE10" i="48"/>
  <c r="W12" i="100"/>
  <c r="X12" i="100" s="1"/>
  <c r="AG11" i="100"/>
  <c r="AP11" i="100" s="1"/>
  <c r="W11" i="30"/>
  <c r="AF10" i="30"/>
  <c r="AO10" i="30" s="1"/>
  <c r="AG11" i="44"/>
  <c r="AP11" i="44" s="1"/>
  <c r="AI10" i="13"/>
  <c r="AR10" i="13" s="1"/>
  <c r="AF11" i="44"/>
  <c r="AO11" i="44" s="1"/>
  <c r="AE11" i="44"/>
  <c r="AN11" i="44" s="1"/>
  <c r="Z11" i="76"/>
  <c r="AG11" i="76" s="1"/>
  <c r="AP11" i="76" s="1"/>
  <c r="Z11" i="80"/>
  <c r="AF10" i="63"/>
  <c r="AO10" i="63" s="1"/>
  <c r="AE11" i="100"/>
  <c r="AN11" i="100" s="1"/>
  <c r="Z11" i="78"/>
  <c r="Z11" i="79"/>
  <c r="AE11" i="79" s="1"/>
  <c r="Z11" i="74"/>
  <c r="Z11" i="73"/>
  <c r="AF11" i="73" s="1"/>
  <c r="AO11" i="73" s="1"/>
  <c r="AG10" i="92"/>
  <c r="AP10" i="92" s="1"/>
  <c r="AF11" i="100"/>
  <c r="AO11" i="100" s="1"/>
  <c r="Z11" i="77"/>
  <c r="AF11" i="77" s="1"/>
  <c r="AO11" i="77" s="1"/>
  <c r="W11" i="92"/>
  <c r="Y11" i="92" s="1"/>
  <c r="Z10" i="55"/>
  <c r="AE10" i="55" s="1"/>
  <c r="Z10" i="91"/>
  <c r="W11" i="91" s="1"/>
  <c r="Z10" i="10"/>
  <c r="AE10" i="10" s="1"/>
  <c r="Z11" i="49"/>
  <c r="AE11" i="49" s="1"/>
  <c r="Z10" i="52"/>
  <c r="AE10" i="52" s="1"/>
  <c r="Z11" i="46"/>
  <c r="AE11" i="46" s="1"/>
  <c r="Z11" i="18"/>
  <c r="AF11" i="18" s="1"/>
  <c r="AO11" i="18" s="1"/>
  <c r="Z10" i="51"/>
  <c r="AF10" i="51" s="1"/>
  <c r="AO10" i="51" s="1"/>
  <c r="Z11" i="105"/>
  <c r="AG11" i="105" s="1"/>
  <c r="AP11" i="105" s="1"/>
  <c r="Z11" i="13"/>
  <c r="AF11" i="13" s="1"/>
  <c r="AO11" i="13" s="1"/>
  <c r="W11" i="55"/>
  <c r="W12" i="73"/>
  <c r="AG11" i="73"/>
  <c r="AP11" i="73" s="1"/>
  <c r="AE11" i="73"/>
  <c r="AH11" i="84"/>
  <c r="AQ11" i="84" s="1"/>
  <c r="AH11" i="95"/>
  <c r="AQ11" i="95" s="1"/>
  <c r="AR10" i="49"/>
  <c r="AN10" i="43"/>
  <c r="AF11" i="49"/>
  <c r="AO11" i="49" s="1"/>
  <c r="AH10" i="24"/>
  <c r="AQ10" i="24" s="1"/>
  <c r="W11" i="96"/>
  <c r="AG10" i="96"/>
  <c r="AP10" i="96" s="1"/>
  <c r="AF10" i="96"/>
  <c r="AO10" i="96" s="1"/>
  <c r="AE10" i="96"/>
  <c r="AR9" i="11"/>
  <c r="W11" i="40"/>
  <c r="AE10" i="40"/>
  <c r="AF10" i="40"/>
  <c r="AO10" i="40" s="1"/>
  <c r="AG10" i="40"/>
  <c r="AP10" i="40" s="1"/>
  <c r="AH10" i="104"/>
  <c r="AQ10" i="104" s="1"/>
  <c r="AR9" i="51"/>
  <c r="Y12" i="85"/>
  <c r="X12" i="85"/>
  <c r="AR10" i="46"/>
  <c r="Y11" i="33"/>
  <c r="X11" i="33"/>
  <c r="AR9" i="55"/>
  <c r="AR9" i="23"/>
  <c r="AI10" i="45"/>
  <c r="AN10" i="45"/>
  <c r="AE11" i="16"/>
  <c r="AF11" i="16"/>
  <c r="AO11" i="16" s="1"/>
  <c r="AG11" i="16"/>
  <c r="AP11" i="16" s="1"/>
  <c r="W12" i="16"/>
  <c r="Y12" i="47"/>
  <c r="X12" i="47"/>
  <c r="AH11" i="93"/>
  <c r="AQ11" i="93" s="1"/>
  <c r="AH11" i="35"/>
  <c r="AQ11" i="35" s="1"/>
  <c r="AR10" i="39"/>
  <c r="Y11" i="54"/>
  <c r="X11" i="54"/>
  <c r="AH10" i="103"/>
  <c r="AQ10" i="103" s="1"/>
  <c r="Y12" i="9"/>
  <c r="X12" i="9"/>
  <c r="AN10" i="83"/>
  <c r="AI10" i="83"/>
  <c r="AH10" i="87"/>
  <c r="AQ10" i="87" s="1"/>
  <c r="Y11" i="20"/>
  <c r="X11" i="20"/>
  <c r="AH11" i="2"/>
  <c r="AQ11" i="2" s="1"/>
  <c r="Z10" i="24"/>
  <c r="AH11" i="13"/>
  <c r="AQ11" i="13" s="1"/>
  <c r="AR9" i="99"/>
  <c r="AI10" i="48"/>
  <c r="AN10" i="48"/>
  <c r="Y12" i="44"/>
  <c r="X12" i="44"/>
  <c r="AN10" i="59"/>
  <c r="AI10" i="59"/>
  <c r="AR10" i="18"/>
  <c r="AR9" i="42"/>
  <c r="AE11" i="15"/>
  <c r="AG11" i="15"/>
  <c r="AP11" i="15" s="1"/>
  <c r="AF11" i="15"/>
  <c r="AO11" i="15" s="1"/>
  <c r="W12" i="15"/>
  <c r="AF11" i="68"/>
  <c r="AO11" i="68" s="1"/>
  <c r="AE11" i="68"/>
  <c r="W12" i="68"/>
  <c r="AG11" i="68"/>
  <c r="AP11" i="68" s="1"/>
  <c r="AN10" i="25"/>
  <c r="AI10" i="25"/>
  <c r="Z11" i="84"/>
  <c r="AH10" i="23"/>
  <c r="AQ10" i="23" s="1"/>
  <c r="Z11" i="95"/>
  <c r="AE11" i="31"/>
  <c r="AF11" i="31"/>
  <c r="AO11" i="31" s="1"/>
  <c r="AG11" i="31"/>
  <c r="AP11" i="31" s="1"/>
  <c r="W12" i="31"/>
  <c r="Z10" i="23"/>
  <c r="W11" i="75"/>
  <c r="AG10" i="75"/>
  <c r="AP10" i="75" s="1"/>
  <c r="AF10" i="75"/>
  <c r="AO10" i="75" s="1"/>
  <c r="AE10" i="75"/>
  <c r="AI10" i="37"/>
  <c r="AN10" i="37"/>
  <c r="AH10" i="69"/>
  <c r="AQ10" i="69" s="1"/>
  <c r="Z10" i="104"/>
  <c r="AI10" i="28"/>
  <c r="AN10" i="28"/>
  <c r="AN10" i="94"/>
  <c r="AI10" i="94"/>
  <c r="AR10" i="95"/>
  <c r="AN10" i="72"/>
  <c r="AI10" i="72"/>
  <c r="AH11" i="29"/>
  <c r="AQ11" i="29" s="1"/>
  <c r="AH11" i="76"/>
  <c r="AQ11" i="76" s="1"/>
  <c r="Y11" i="45"/>
  <c r="X11" i="45"/>
  <c r="AI10" i="17"/>
  <c r="AN10" i="17"/>
  <c r="AH11" i="18"/>
  <c r="AQ11" i="18" s="1"/>
  <c r="Z11" i="93"/>
  <c r="Y12" i="89"/>
  <c r="X12" i="89"/>
  <c r="AR9" i="91"/>
  <c r="Z10" i="103"/>
  <c r="AR10" i="80"/>
  <c r="AR9" i="32"/>
  <c r="AI11" i="9"/>
  <c r="AN11" i="9"/>
  <c r="AR10" i="35"/>
  <c r="AH11" i="60"/>
  <c r="AQ11" i="60" s="1"/>
  <c r="Z10" i="87"/>
  <c r="AH10" i="26"/>
  <c r="AQ10" i="26" s="1"/>
  <c r="AH10" i="32"/>
  <c r="AQ10" i="32" s="1"/>
  <c r="AE11" i="2"/>
  <c r="AF11" i="2"/>
  <c r="AO11" i="2" s="1"/>
  <c r="W12" i="2"/>
  <c r="AR10" i="78"/>
  <c r="Y11" i="102"/>
  <c r="X11" i="102"/>
  <c r="AR10" i="15"/>
  <c r="AR9" i="10"/>
  <c r="AI10" i="62"/>
  <c r="AN10" i="62"/>
  <c r="AN10" i="92"/>
  <c r="Y12" i="38"/>
  <c r="X12" i="38"/>
  <c r="Y11" i="41"/>
  <c r="X11" i="41"/>
  <c r="Y11" i="83"/>
  <c r="X11" i="83"/>
  <c r="Y11" i="37"/>
  <c r="X11" i="37"/>
  <c r="Z10" i="69"/>
  <c r="AR9" i="52"/>
  <c r="AH10" i="99"/>
  <c r="AQ10" i="99" s="1"/>
  <c r="W12" i="76"/>
  <c r="AR10" i="2"/>
  <c r="AN10" i="30"/>
  <c r="Y11" i="17"/>
  <c r="X11" i="17"/>
  <c r="AG11" i="18"/>
  <c r="AP11" i="18" s="1"/>
  <c r="AE11" i="18"/>
  <c r="AR10" i="97"/>
  <c r="AN11" i="89"/>
  <c r="AI11" i="89"/>
  <c r="Z11" i="35"/>
  <c r="AI10" i="54"/>
  <c r="AN10" i="54"/>
  <c r="Y11" i="43"/>
  <c r="X11" i="43"/>
  <c r="AN10" i="88"/>
  <c r="AI10" i="88"/>
  <c r="AH10" i="10"/>
  <c r="AQ10" i="10" s="1"/>
  <c r="Z11" i="60"/>
  <c r="AR9" i="24"/>
  <c r="Y11" i="101"/>
  <c r="X11" i="101"/>
  <c r="AR9" i="103"/>
  <c r="AH11" i="80"/>
  <c r="AQ11" i="80" s="1"/>
  <c r="Z10" i="26"/>
  <c r="Y11" i="86"/>
  <c r="X11" i="86"/>
  <c r="AH10" i="91"/>
  <c r="AQ10" i="91" s="1"/>
  <c r="AH11" i="39"/>
  <c r="AQ11" i="39" s="1"/>
  <c r="W11" i="14"/>
  <c r="AE10" i="14"/>
  <c r="AG10" i="14"/>
  <c r="AP10" i="14" s="1"/>
  <c r="AF10" i="14"/>
  <c r="AO10" i="14" s="1"/>
  <c r="Y11" i="63"/>
  <c r="X11" i="63"/>
  <c r="AE10" i="42"/>
  <c r="W11" i="42"/>
  <c r="AF10" i="42"/>
  <c r="AO10" i="42" s="1"/>
  <c r="AG10" i="42"/>
  <c r="AP10" i="42" s="1"/>
  <c r="W12" i="61"/>
  <c r="AG11" i="61"/>
  <c r="AP11" i="61" s="1"/>
  <c r="AF11" i="61"/>
  <c r="AO11" i="61" s="1"/>
  <c r="W12" i="12"/>
  <c r="AG11" i="12"/>
  <c r="AP11" i="12" s="1"/>
  <c r="AE11" i="12"/>
  <c r="AF11" i="12"/>
  <c r="AO11" i="12" s="1"/>
  <c r="AI10" i="33"/>
  <c r="AN10" i="33"/>
  <c r="Y11" i="30"/>
  <c r="X11" i="30"/>
  <c r="AR10" i="29"/>
  <c r="AH10" i="55"/>
  <c r="AQ10" i="55" s="1"/>
  <c r="AH11" i="77"/>
  <c r="AQ11" i="77" s="1"/>
  <c r="W12" i="78"/>
  <c r="AG11" i="78"/>
  <c r="AP11" i="78" s="1"/>
  <c r="AF11" i="78"/>
  <c r="AO11" i="78" s="1"/>
  <c r="AE11" i="78"/>
  <c r="W12" i="79"/>
  <c r="AG11" i="79"/>
  <c r="AP11" i="79" s="1"/>
  <c r="AH11" i="73"/>
  <c r="AQ11" i="73" s="1"/>
  <c r="Y11" i="28"/>
  <c r="X11" i="28"/>
  <c r="Y11" i="64"/>
  <c r="X11" i="64"/>
  <c r="AN11" i="85"/>
  <c r="AI11" i="85"/>
  <c r="AR10" i="81"/>
  <c r="Z11" i="29"/>
  <c r="Z10" i="99"/>
  <c r="AH11" i="21"/>
  <c r="AQ11" i="21" s="1"/>
  <c r="Y11" i="65"/>
  <c r="X11" i="65"/>
  <c r="AE10" i="58"/>
  <c r="W11" i="58"/>
  <c r="AG10" i="58"/>
  <c r="AP10" i="58" s="1"/>
  <c r="AF10" i="58"/>
  <c r="AO10" i="58" s="1"/>
  <c r="AI11" i="53"/>
  <c r="AN11" i="53"/>
  <c r="AH11" i="98"/>
  <c r="AQ11" i="98" s="1"/>
  <c r="Y12" i="71"/>
  <c r="X12" i="71"/>
  <c r="AH10" i="11"/>
  <c r="AQ10" i="11" s="1"/>
  <c r="Y12" i="70"/>
  <c r="X12" i="70"/>
  <c r="Y11" i="25"/>
  <c r="X11" i="25"/>
  <c r="AR10" i="74"/>
  <c r="W11" i="66"/>
  <c r="AG10" i="66"/>
  <c r="AP10" i="66" s="1"/>
  <c r="AF10" i="66"/>
  <c r="AO10" i="66" s="1"/>
  <c r="AE10" i="66"/>
  <c r="AG10" i="10"/>
  <c r="AP10" i="10" s="1"/>
  <c r="W11" i="90"/>
  <c r="AG10" i="90"/>
  <c r="AP10" i="90" s="1"/>
  <c r="AF10" i="90"/>
  <c r="AO10" i="90" s="1"/>
  <c r="AE10" i="90"/>
  <c r="AR10" i="84"/>
  <c r="W11" i="27"/>
  <c r="AG10" i="27"/>
  <c r="AP10" i="27" s="1"/>
  <c r="AF10" i="27"/>
  <c r="AO10" i="27" s="1"/>
  <c r="AE10" i="27"/>
  <c r="AF11" i="80"/>
  <c r="AO11" i="80" s="1"/>
  <c r="AE11" i="80"/>
  <c r="W12" i="80"/>
  <c r="AG11" i="80"/>
  <c r="AP11" i="80" s="1"/>
  <c r="Z10" i="32"/>
  <c r="AI10" i="86"/>
  <c r="AN10" i="86"/>
  <c r="AR9" i="69"/>
  <c r="AF10" i="91"/>
  <c r="AO10" i="91" s="1"/>
  <c r="AE10" i="91"/>
  <c r="AH11" i="81"/>
  <c r="AQ11" i="81" s="1"/>
  <c r="AR10" i="76"/>
  <c r="AH10" i="52"/>
  <c r="AQ10" i="52" s="1"/>
  <c r="AN10" i="67"/>
  <c r="AN11" i="34"/>
  <c r="AI11" i="34"/>
  <c r="AN10" i="22"/>
  <c r="AH11" i="105"/>
  <c r="AQ11" i="105" s="1"/>
  <c r="AN11" i="47"/>
  <c r="Y11" i="36"/>
  <c r="X11" i="36"/>
  <c r="AF11" i="74"/>
  <c r="AO11" i="74" s="1"/>
  <c r="AE11" i="74"/>
  <c r="W12" i="74"/>
  <c r="AG11" i="74"/>
  <c r="AP11" i="74" s="1"/>
  <c r="AR10" i="61"/>
  <c r="AH11" i="46"/>
  <c r="AQ11" i="46" s="1"/>
  <c r="Y11" i="62"/>
  <c r="X11" i="62"/>
  <c r="AN10" i="41"/>
  <c r="AI10" i="41"/>
  <c r="AH11" i="82"/>
  <c r="AQ11" i="82" s="1"/>
  <c r="AR9" i="87"/>
  <c r="AR10" i="73"/>
  <c r="Z11" i="82"/>
  <c r="AH10" i="42"/>
  <c r="AQ10" i="42" s="1"/>
  <c r="AH11" i="61"/>
  <c r="AQ11" i="61" s="1"/>
  <c r="AH10" i="51"/>
  <c r="AQ10" i="51" s="1"/>
  <c r="Y11" i="59"/>
  <c r="X11" i="59"/>
  <c r="Y11" i="94"/>
  <c r="Z11" i="94" s="1"/>
  <c r="X11" i="94"/>
  <c r="AN10" i="64"/>
  <c r="AI10" i="64"/>
  <c r="Y11" i="72"/>
  <c r="X11" i="72"/>
  <c r="Z11" i="21"/>
  <c r="AI10" i="65"/>
  <c r="AN10" i="65"/>
  <c r="AH11" i="15"/>
  <c r="AQ11" i="15" s="1"/>
  <c r="AE10" i="50"/>
  <c r="AG10" i="50"/>
  <c r="AP10" i="50" s="1"/>
  <c r="W11" i="50"/>
  <c r="AF10" i="50"/>
  <c r="AO10" i="50" s="1"/>
  <c r="AH11" i="68"/>
  <c r="AQ11" i="68" s="1"/>
  <c r="AR9" i="104"/>
  <c r="Y12" i="53"/>
  <c r="X12" i="53"/>
  <c r="Z11" i="98"/>
  <c r="AN11" i="71"/>
  <c r="AI11" i="71"/>
  <c r="AI10" i="36"/>
  <c r="AN10" i="36"/>
  <c r="Z10" i="11"/>
  <c r="AN11" i="70"/>
  <c r="AI11" i="70"/>
  <c r="AH11" i="78"/>
  <c r="AQ11" i="78" s="1"/>
  <c r="AH11" i="79"/>
  <c r="AQ11" i="79" s="1"/>
  <c r="AR10" i="21"/>
  <c r="AI10" i="20"/>
  <c r="AN10" i="20"/>
  <c r="AI10" i="101"/>
  <c r="AN10" i="101"/>
  <c r="AH11" i="49"/>
  <c r="AQ11" i="49" s="1"/>
  <c r="AH11" i="74"/>
  <c r="AQ11" i="74" s="1"/>
  <c r="Z11" i="81"/>
  <c r="AN10" i="102"/>
  <c r="AI10" i="102"/>
  <c r="Z11" i="39"/>
  <c r="AR9" i="26"/>
  <c r="AH11" i="97"/>
  <c r="AQ11" i="97" s="1"/>
  <c r="Y11" i="48"/>
  <c r="X11" i="48"/>
  <c r="AN10" i="19"/>
  <c r="Y11" i="67"/>
  <c r="X11" i="67"/>
  <c r="Y12" i="34"/>
  <c r="X12" i="34"/>
  <c r="Y11" i="22"/>
  <c r="X11" i="22"/>
  <c r="AF11" i="79" l="1"/>
  <c r="AO11" i="79" s="1"/>
  <c r="AG11" i="13"/>
  <c r="AP11" i="13" s="1"/>
  <c r="W12" i="13"/>
  <c r="W12" i="49"/>
  <c r="AG10" i="91"/>
  <c r="AP10" i="91" s="1"/>
  <c r="X11" i="19"/>
  <c r="AH11" i="19" s="1"/>
  <c r="AQ11" i="19" s="1"/>
  <c r="AE11" i="13"/>
  <c r="Z11" i="33"/>
  <c r="AI11" i="38"/>
  <c r="AR11" i="38" s="1"/>
  <c r="Z11" i="20"/>
  <c r="AI10" i="22"/>
  <c r="AR10" i="22" s="1"/>
  <c r="AI10" i="19"/>
  <c r="AR10" i="19" s="1"/>
  <c r="AI11" i="47"/>
  <c r="AE11" i="97"/>
  <c r="AN11" i="97" s="1"/>
  <c r="X11" i="88"/>
  <c r="AF11" i="97"/>
  <c r="AO11" i="97" s="1"/>
  <c r="W12" i="97"/>
  <c r="AE11" i="76"/>
  <c r="AN11" i="76" s="1"/>
  <c r="Z11" i="28"/>
  <c r="AF11" i="76"/>
  <c r="AO11" i="76" s="1"/>
  <c r="AI10" i="67"/>
  <c r="AR10" i="67" s="1"/>
  <c r="AI10" i="43"/>
  <c r="AR10" i="43" s="1"/>
  <c r="AI10" i="30"/>
  <c r="AR10" i="30" s="1"/>
  <c r="W12" i="18"/>
  <c r="AG10" i="55"/>
  <c r="AP10" i="55" s="1"/>
  <c r="AI10" i="63"/>
  <c r="AR10" i="63" s="1"/>
  <c r="AG11" i="49"/>
  <c r="AP11" i="49" s="1"/>
  <c r="AF10" i="55"/>
  <c r="AO10" i="55" s="1"/>
  <c r="Y12" i="100"/>
  <c r="AG11" i="77"/>
  <c r="AP11" i="77" s="1"/>
  <c r="W12" i="77"/>
  <c r="Y12" i="77" s="1"/>
  <c r="Z11" i="41"/>
  <c r="AG11" i="41" s="1"/>
  <c r="AP11" i="41" s="1"/>
  <c r="Z11" i="62"/>
  <c r="AF11" i="62" s="1"/>
  <c r="AO11" i="62" s="1"/>
  <c r="W12" i="46"/>
  <c r="Y12" i="46" s="1"/>
  <c r="Z11" i="83"/>
  <c r="W12" i="83" s="1"/>
  <c r="AE10" i="51"/>
  <c r="W11" i="52"/>
  <c r="X11" i="52" s="1"/>
  <c r="AI11" i="44"/>
  <c r="AR11" i="44" s="1"/>
  <c r="AF11" i="46"/>
  <c r="AO11" i="46" s="1"/>
  <c r="AG11" i="46"/>
  <c r="AP11" i="46" s="1"/>
  <c r="X11" i="92"/>
  <c r="AH11" i="92" s="1"/>
  <c r="AQ11" i="92" s="1"/>
  <c r="AE11" i="77"/>
  <c r="AN11" i="77" s="1"/>
  <c r="AI11" i="100"/>
  <c r="AR11" i="100" s="1"/>
  <c r="AF10" i="10"/>
  <c r="AO10" i="10" s="1"/>
  <c r="Z12" i="71"/>
  <c r="AF12" i="71" s="1"/>
  <c r="AO12" i="71" s="1"/>
  <c r="Z11" i="64"/>
  <c r="AE11" i="64" s="1"/>
  <c r="AI10" i="92"/>
  <c r="AR10" i="92" s="1"/>
  <c r="Z11" i="67"/>
  <c r="AF11" i="67" s="1"/>
  <c r="AO11" i="67" s="1"/>
  <c r="Z11" i="72"/>
  <c r="AF11" i="72" s="1"/>
  <c r="AO11" i="72" s="1"/>
  <c r="W11" i="51"/>
  <c r="W12" i="105"/>
  <c r="X12" i="105" s="1"/>
  <c r="W11" i="10"/>
  <c r="X11" i="10" s="1"/>
  <c r="Z12" i="89"/>
  <c r="AG12" i="89" s="1"/>
  <c r="AP12" i="89" s="1"/>
  <c r="Z12" i="47"/>
  <c r="AF12" i="47" s="1"/>
  <c r="AO12" i="47" s="1"/>
  <c r="AF10" i="52"/>
  <c r="AO10" i="52" s="1"/>
  <c r="AG10" i="52"/>
  <c r="AP10" i="52" s="1"/>
  <c r="AG10" i="51"/>
  <c r="AP10" i="51" s="1"/>
  <c r="AE11" i="105"/>
  <c r="AF11" i="105"/>
  <c r="AO11" i="105" s="1"/>
  <c r="Z11" i="65"/>
  <c r="AE11" i="65" s="1"/>
  <c r="Z11" i="63"/>
  <c r="W12" i="63" s="1"/>
  <c r="Z11" i="86"/>
  <c r="W12" i="86" s="1"/>
  <c r="Z11" i="43"/>
  <c r="AG11" i="43" s="1"/>
  <c r="AP11" i="43" s="1"/>
  <c r="Z11" i="37"/>
  <c r="AF11" i="37" s="1"/>
  <c r="AO11" i="37" s="1"/>
  <c r="Z11" i="59"/>
  <c r="W12" i="59" s="1"/>
  <c r="Z11" i="36"/>
  <c r="AE11" i="36" s="1"/>
  <c r="Z11" i="102"/>
  <c r="AG11" i="102" s="1"/>
  <c r="AP11" i="102" s="1"/>
  <c r="Z12" i="100"/>
  <c r="W13" i="100" s="1"/>
  <c r="Z11" i="54"/>
  <c r="AG11" i="54" s="1"/>
  <c r="AP11" i="54" s="1"/>
  <c r="Z11" i="92"/>
  <c r="W12" i="92" s="1"/>
  <c r="Z11" i="48"/>
  <c r="W12" i="48" s="1"/>
  <c r="Z11" i="22"/>
  <c r="W12" i="22" s="1"/>
  <c r="Z12" i="53"/>
  <c r="AG12" i="53" s="1"/>
  <c r="AP12" i="53" s="1"/>
  <c r="Z12" i="9"/>
  <c r="AE12" i="9" s="1"/>
  <c r="Z11" i="88"/>
  <c r="AG11" i="88" s="1"/>
  <c r="AP11" i="88" s="1"/>
  <c r="Z12" i="44"/>
  <c r="W13" i="44" s="1"/>
  <c r="W12" i="62"/>
  <c r="AG11" i="62"/>
  <c r="AP11" i="62" s="1"/>
  <c r="AF12" i="89"/>
  <c r="AO12" i="89" s="1"/>
  <c r="W12" i="94"/>
  <c r="AG11" i="94"/>
  <c r="AP11" i="94" s="1"/>
  <c r="AF11" i="94"/>
  <c r="AO11" i="94" s="1"/>
  <c r="AE11" i="94"/>
  <c r="AG11" i="59"/>
  <c r="AP11" i="59" s="1"/>
  <c r="AG11" i="36"/>
  <c r="AP11" i="36" s="1"/>
  <c r="AF12" i="9"/>
  <c r="AO12" i="9" s="1"/>
  <c r="AI11" i="97"/>
  <c r="AH12" i="70"/>
  <c r="AQ12" i="70" s="1"/>
  <c r="AE11" i="35"/>
  <c r="W12" i="35"/>
  <c r="AF11" i="35"/>
  <c r="AO11" i="35" s="1"/>
  <c r="AG11" i="35"/>
  <c r="AP11" i="35" s="1"/>
  <c r="AH12" i="85"/>
  <c r="AQ12" i="85" s="1"/>
  <c r="AR10" i="101"/>
  <c r="AF12" i="53"/>
  <c r="AO12" i="53" s="1"/>
  <c r="AF11" i="29"/>
  <c r="AO11" i="29" s="1"/>
  <c r="AG11" i="29"/>
  <c r="AP11" i="29" s="1"/>
  <c r="AE11" i="29"/>
  <c r="W12" i="29"/>
  <c r="AR10" i="36"/>
  <c r="Y11" i="50"/>
  <c r="X11" i="50"/>
  <c r="AH11" i="94"/>
  <c r="AQ11" i="94" s="1"/>
  <c r="AH11" i="36"/>
  <c r="AQ11" i="36" s="1"/>
  <c r="AR11" i="34"/>
  <c r="AR10" i="86"/>
  <c r="AI10" i="27"/>
  <c r="AN10" i="27"/>
  <c r="AN10" i="90"/>
  <c r="AI10" i="90"/>
  <c r="Y11" i="10"/>
  <c r="Z12" i="70"/>
  <c r="AN11" i="79"/>
  <c r="AR10" i="33"/>
  <c r="AI10" i="42"/>
  <c r="AN10" i="42"/>
  <c r="AI10" i="14"/>
  <c r="AN10" i="14"/>
  <c r="AH11" i="86"/>
  <c r="AQ11" i="86" s="1"/>
  <c r="AH11" i="43"/>
  <c r="AQ11" i="43" s="1"/>
  <c r="AR11" i="89"/>
  <c r="Y12" i="76"/>
  <c r="X12" i="76"/>
  <c r="AH11" i="37"/>
  <c r="AQ11" i="37" s="1"/>
  <c r="AH11" i="102"/>
  <c r="AQ11" i="102" s="1"/>
  <c r="Y12" i="13"/>
  <c r="X12" i="13"/>
  <c r="AN11" i="2"/>
  <c r="AI11" i="2"/>
  <c r="W11" i="103"/>
  <c r="AG10" i="103"/>
  <c r="AP10" i="103" s="1"/>
  <c r="AE10" i="103"/>
  <c r="AF10" i="103"/>
  <c r="AO10" i="103" s="1"/>
  <c r="W12" i="93"/>
  <c r="AG11" i="93"/>
  <c r="AP11" i="93" s="1"/>
  <c r="AF11" i="93"/>
  <c r="AO11" i="93" s="1"/>
  <c r="AE11" i="93"/>
  <c r="AF10" i="104"/>
  <c r="AO10" i="104" s="1"/>
  <c r="AE10" i="104"/>
  <c r="AG10" i="104"/>
  <c r="AP10" i="104" s="1"/>
  <c r="W11" i="104"/>
  <c r="AH12" i="100"/>
  <c r="AQ12" i="100" s="1"/>
  <c r="AR10" i="48"/>
  <c r="Y12" i="16"/>
  <c r="X12" i="16"/>
  <c r="AH11" i="33"/>
  <c r="AQ11" i="33" s="1"/>
  <c r="Z12" i="85"/>
  <c r="AN10" i="96"/>
  <c r="AI10" i="96"/>
  <c r="AH11" i="88"/>
  <c r="AQ11" i="88" s="1"/>
  <c r="Y12" i="105"/>
  <c r="Y12" i="73"/>
  <c r="X12" i="73"/>
  <c r="AE11" i="41"/>
  <c r="AF11" i="41"/>
  <c r="AO11" i="41" s="1"/>
  <c r="AN10" i="75"/>
  <c r="AI10" i="75"/>
  <c r="W12" i="84"/>
  <c r="AG11" i="84"/>
  <c r="AP11" i="84" s="1"/>
  <c r="AF11" i="84"/>
  <c r="AO11" i="84" s="1"/>
  <c r="AE11" i="84"/>
  <c r="AE10" i="24"/>
  <c r="AF10" i="24"/>
  <c r="AO10" i="24" s="1"/>
  <c r="AG10" i="24"/>
  <c r="AP10" i="24" s="1"/>
  <c r="W11" i="24"/>
  <c r="AH12" i="34"/>
  <c r="AQ12" i="34" s="1"/>
  <c r="AR10" i="20"/>
  <c r="AR11" i="71"/>
  <c r="AH11" i="72"/>
  <c r="AQ11" i="72" s="1"/>
  <c r="AE10" i="32"/>
  <c r="AF10" i="32"/>
  <c r="AO10" i="32" s="1"/>
  <c r="AG10" i="32"/>
  <c r="AP10" i="32" s="1"/>
  <c r="W11" i="32"/>
  <c r="AN10" i="10"/>
  <c r="AH11" i="28"/>
  <c r="AQ11" i="28" s="1"/>
  <c r="Y12" i="78"/>
  <c r="X12" i="78"/>
  <c r="Y12" i="61"/>
  <c r="X12" i="61"/>
  <c r="AH11" i="63"/>
  <c r="AQ11" i="63" s="1"/>
  <c r="Y11" i="14"/>
  <c r="X11" i="14"/>
  <c r="W12" i="60"/>
  <c r="AG11" i="60"/>
  <c r="AP11" i="60" s="1"/>
  <c r="AF11" i="60"/>
  <c r="AO11" i="60" s="1"/>
  <c r="AE11" i="60"/>
  <c r="AH11" i="83"/>
  <c r="AQ11" i="83" s="1"/>
  <c r="AH12" i="38"/>
  <c r="AQ12" i="38" s="1"/>
  <c r="AR10" i="62"/>
  <c r="W11" i="87"/>
  <c r="AG10" i="87"/>
  <c r="AP10" i="87" s="1"/>
  <c r="AF10" i="87"/>
  <c r="AO10" i="87" s="1"/>
  <c r="AE10" i="87"/>
  <c r="AR11" i="9"/>
  <c r="AH11" i="45"/>
  <c r="AQ11" i="45" s="1"/>
  <c r="AI11" i="31"/>
  <c r="AN11" i="31"/>
  <c r="Y12" i="68"/>
  <c r="X12" i="68"/>
  <c r="AI11" i="15"/>
  <c r="AN11" i="15"/>
  <c r="AF12" i="100"/>
  <c r="AO12" i="100" s="1"/>
  <c r="AR10" i="83"/>
  <c r="AG11" i="33"/>
  <c r="AP11" i="33" s="1"/>
  <c r="AE11" i="33"/>
  <c r="W12" i="33"/>
  <c r="AF11" i="33"/>
  <c r="AO11" i="33" s="1"/>
  <c r="Y12" i="49"/>
  <c r="X12" i="49"/>
  <c r="W12" i="88"/>
  <c r="AE11" i="88"/>
  <c r="AN10" i="51"/>
  <c r="Y11" i="55"/>
  <c r="X11" i="55"/>
  <c r="W12" i="81"/>
  <c r="AG11" i="81"/>
  <c r="AP11" i="81" s="1"/>
  <c r="AF11" i="81"/>
  <c r="AO11" i="81" s="1"/>
  <c r="AE11" i="81"/>
  <c r="AG12" i="71"/>
  <c r="AP12" i="71" s="1"/>
  <c r="AH11" i="65"/>
  <c r="AQ11" i="65" s="1"/>
  <c r="AE11" i="39"/>
  <c r="AF11" i="39"/>
  <c r="AO11" i="39" s="1"/>
  <c r="W12" i="39"/>
  <c r="AG11" i="39"/>
  <c r="AP11" i="39" s="1"/>
  <c r="AR11" i="70"/>
  <c r="Y11" i="91"/>
  <c r="X11" i="91"/>
  <c r="AN10" i="66"/>
  <c r="AI10" i="66"/>
  <c r="AH11" i="25"/>
  <c r="AQ11" i="25" s="1"/>
  <c r="AI11" i="12"/>
  <c r="AN11" i="12"/>
  <c r="AN11" i="61"/>
  <c r="AI11" i="61"/>
  <c r="AG11" i="63"/>
  <c r="AP11" i="63" s="1"/>
  <c r="AH11" i="17"/>
  <c r="AQ11" i="17" s="1"/>
  <c r="AF11" i="83"/>
  <c r="AO11" i="83" s="1"/>
  <c r="AE11" i="83"/>
  <c r="AG11" i="83"/>
  <c r="AP11" i="83" s="1"/>
  <c r="Z11" i="45"/>
  <c r="AR10" i="94"/>
  <c r="Y11" i="75"/>
  <c r="X11" i="75"/>
  <c r="AF11" i="95"/>
  <c r="AO11" i="95" s="1"/>
  <c r="AE11" i="95"/>
  <c r="W12" i="95"/>
  <c r="AG11" i="95"/>
  <c r="AP11" i="95" s="1"/>
  <c r="AN11" i="68"/>
  <c r="AI11" i="68"/>
  <c r="AH11" i="20"/>
  <c r="AQ11" i="20" s="1"/>
  <c r="AH11" i="54"/>
  <c r="AQ11" i="54" s="1"/>
  <c r="AN10" i="40"/>
  <c r="AI10" i="40"/>
  <c r="AN10" i="52"/>
  <c r="Y11" i="51"/>
  <c r="X11" i="51"/>
  <c r="AN11" i="46"/>
  <c r="AN10" i="91"/>
  <c r="AI10" i="91"/>
  <c r="AN11" i="18"/>
  <c r="AI11" i="18"/>
  <c r="W11" i="69"/>
  <c r="AG10" i="69"/>
  <c r="AP10" i="69" s="1"/>
  <c r="AF10" i="69"/>
  <c r="AO10" i="69" s="1"/>
  <c r="AE10" i="69"/>
  <c r="AR10" i="28"/>
  <c r="AH12" i="44"/>
  <c r="AQ12" i="44" s="1"/>
  <c r="AN10" i="50"/>
  <c r="AI10" i="50"/>
  <c r="W12" i="72"/>
  <c r="AG11" i="72"/>
  <c r="AP11" i="72" s="1"/>
  <c r="AE11" i="72"/>
  <c r="W12" i="82"/>
  <c r="AG11" i="82"/>
  <c r="AP11" i="82" s="1"/>
  <c r="AF11" i="82"/>
  <c r="AO11" i="82" s="1"/>
  <c r="AE11" i="82"/>
  <c r="Y12" i="97"/>
  <c r="X12" i="97"/>
  <c r="AR11" i="85"/>
  <c r="AG11" i="28"/>
  <c r="AP11" i="28" s="1"/>
  <c r="W12" i="28"/>
  <c r="AE11" i="28"/>
  <c r="AF11" i="28"/>
  <c r="AO11" i="28" s="1"/>
  <c r="AH11" i="30"/>
  <c r="AQ11" i="30" s="1"/>
  <c r="AH11" i="101"/>
  <c r="AQ11" i="101" s="1"/>
  <c r="Z12" i="34"/>
  <c r="AH11" i="48"/>
  <c r="AQ11" i="48" s="1"/>
  <c r="AR10" i="102"/>
  <c r="AF11" i="98"/>
  <c r="AO11" i="98" s="1"/>
  <c r="AE11" i="98"/>
  <c r="W12" i="98"/>
  <c r="AG11" i="98"/>
  <c r="AP11" i="98" s="1"/>
  <c r="AR10" i="65"/>
  <c r="AH11" i="59"/>
  <c r="AQ11" i="59" s="1"/>
  <c r="AR10" i="41"/>
  <c r="AH11" i="62"/>
  <c r="AQ11" i="62" s="1"/>
  <c r="Y12" i="74"/>
  <c r="X12" i="74"/>
  <c r="Y12" i="80"/>
  <c r="X12" i="80"/>
  <c r="Y11" i="27"/>
  <c r="X11" i="27"/>
  <c r="Z11" i="27" s="1"/>
  <c r="Y11" i="90"/>
  <c r="X11" i="90"/>
  <c r="Y11" i="58"/>
  <c r="X11" i="58"/>
  <c r="Y12" i="79"/>
  <c r="X12" i="79"/>
  <c r="Z11" i="30"/>
  <c r="AE10" i="26"/>
  <c r="AF10" i="26"/>
  <c r="AO10" i="26" s="1"/>
  <c r="AG10" i="26"/>
  <c r="AP10" i="26" s="1"/>
  <c r="W11" i="26"/>
  <c r="Z11" i="101"/>
  <c r="Z11" i="17"/>
  <c r="Z12" i="38"/>
  <c r="AI11" i="13"/>
  <c r="AN11" i="13"/>
  <c r="Y12" i="2"/>
  <c r="X12" i="2"/>
  <c r="AH12" i="89"/>
  <c r="AQ12" i="89" s="1"/>
  <c r="AF10" i="23"/>
  <c r="AO10" i="23" s="1"/>
  <c r="AG10" i="23"/>
  <c r="AP10" i="23" s="1"/>
  <c r="AE10" i="23"/>
  <c r="W11" i="23"/>
  <c r="AR10" i="59"/>
  <c r="AH12" i="9"/>
  <c r="AQ12" i="9" s="1"/>
  <c r="AH12" i="47"/>
  <c r="AQ12" i="47" s="1"/>
  <c r="AN11" i="16"/>
  <c r="AI11" i="16"/>
  <c r="Y11" i="40"/>
  <c r="X11" i="40"/>
  <c r="Y11" i="52"/>
  <c r="Y11" i="96"/>
  <c r="X11" i="96"/>
  <c r="AN11" i="49"/>
  <c r="AN11" i="105"/>
  <c r="AN11" i="73"/>
  <c r="AI11" i="73"/>
  <c r="W12" i="67"/>
  <c r="Y11" i="66"/>
  <c r="X11" i="66"/>
  <c r="Y11" i="42"/>
  <c r="X11" i="42"/>
  <c r="AR10" i="45"/>
  <c r="AH11" i="22"/>
  <c r="AQ11" i="22" s="1"/>
  <c r="AH11" i="67"/>
  <c r="AQ11" i="67" s="1"/>
  <c r="W11" i="11"/>
  <c r="AG10" i="11"/>
  <c r="AP10" i="11" s="1"/>
  <c r="AE10" i="11"/>
  <c r="AF10" i="11"/>
  <c r="AO10" i="11" s="1"/>
  <c r="AH12" i="53"/>
  <c r="AQ12" i="53" s="1"/>
  <c r="W12" i="21"/>
  <c r="AG11" i="21"/>
  <c r="AP11" i="21" s="1"/>
  <c r="AE11" i="21"/>
  <c r="AF11" i="21"/>
  <c r="AO11" i="21" s="1"/>
  <c r="AR10" i="64"/>
  <c r="AN11" i="74"/>
  <c r="AI11" i="74"/>
  <c r="AR11" i="47"/>
  <c r="AN11" i="80"/>
  <c r="AI11" i="80"/>
  <c r="Z11" i="25"/>
  <c r="AH12" i="71"/>
  <c r="AQ12" i="71" s="1"/>
  <c r="AR11" i="53"/>
  <c r="AN10" i="58"/>
  <c r="AI10" i="58"/>
  <c r="W11" i="99"/>
  <c r="AG10" i="99"/>
  <c r="AP10" i="99" s="1"/>
  <c r="AF10" i="99"/>
  <c r="AO10" i="99" s="1"/>
  <c r="AE10" i="99"/>
  <c r="AH11" i="64"/>
  <c r="AQ11" i="64" s="1"/>
  <c r="AN11" i="78"/>
  <c r="AI11" i="78"/>
  <c r="Y12" i="12"/>
  <c r="X12" i="12"/>
  <c r="AR10" i="88"/>
  <c r="AR10" i="54"/>
  <c r="Y12" i="18"/>
  <c r="X12" i="18"/>
  <c r="AH11" i="41"/>
  <c r="AQ11" i="41" s="1"/>
  <c r="AR10" i="17"/>
  <c r="AR10" i="72"/>
  <c r="AR10" i="37"/>
  <c r="Y12" i="31"/>
  <c r="X12" i="31"/>
  <c r="AR10" i="25"/>
  <c r="Y12" i="15"/>
  <c r="X12" i="15"/>
  <c r="AE11" i="20"/>
  <c r="W12" i="20"/>
  <c r="AF11" i="20"/>
  <c r="AO11" i="20" s="1"/>
  <c r="AG11" i="20"/>
  <c r="AP11" i="20" s="1"/>
  <c r="AI10" i="55"/>
  <c r="AN10" i="55"/>
  <c r="AI11" i="79" l="1"/>
  <c r="AR11" i="79" s="1"/>
  <c r="AE11" i="63"/>
  <c r="AF11" i="63"/>
  <c r="AO11" i="63" s="1"/>
  <c r="AI10" i="10"/>
  <c r="AF11" i="64"/>
  <c r="AO11" i="64" s="1"/>
  <c r="AG11" i="64"/>
  <c r="AP11" i="64" s="1"/>
  <c r="AE11" i="102"/>
  <c r="AN11" i="102" s="1"/>
  <c r="W12" i="64"/>
  <c r="W12" i="102"/>
  <c r="Z11" i="19"/>
  <c r="AE11" i="86"/>
  <c r="AE11" i="92"/>
  <c r="AE12" i="47"/>
  <c r="Z12" i="80"/>
  <c r="AF11" i="43"/>
  <c r="AO11" i="43" s="1"/>
  <c r="AI11" i="76"/>
  <c r="AR11" i="76" s="1"/>
  <c r="Z12" i="2"/>
  <c r="AF12" i="2" s="1"/>
  <c r="AO12" i="2" s="1"/>
  <c r="AG12" i="9"/>
  <c r="AP12" i="9" s="1"/>
  <c r="W13" i="9"/>
  <c r="Z12" i="31"/>
  <c r="W12" i="65"/>
  <c r="Z11" i="14"/>
  <c r="W12" i="36"/>
  <c r="Y12" i="36" s="1"/>
  <c r="AI11" i="46"/>
  <c r="AR11" i="46" s="1"/>
  <c r="AI11" i="49"/>
  <c r="AR11" i="49" s="1"/>
  <c r="AI11" i="77"/>
  <c r="AR11" i="77" s="1"/>
  <c r="AF11" i="65"/>
  <c r="AO11" i="65" s="1"/>
  <c r="AE12" i="100"/>
  <c r="W13" i="71"/>
  <c r="Y13" i="71" s="1"/>
  <c r="W12" i="41"/>
  <c r="W12" i="43"/>
  <c r="Y12" i="43" s="1"/>
  <c r="AE11" i="62"/>
  <c r="AN11" i="62" s="1"/>
  <c r="AE12" i="71"/>
  <c r="AN12" i="71" s="1"/>
  <c r="AF11" i="86"/>
  <c r="AO11" i="86" s="1"/>
  <c r="X12" i="77"/>
  <c r="AI10" i="51"/>
  <c r="AR10" i="51" s="1"/>
  <c r="AF11" i="102"/>
  <c r="AO11" i="102" s="1"/>
  <c r="W13" i="89"/>
  <c r="AG11" i="65"/>
  <c r="AP11" i="65" s="1"/>
  <c r="AE12" i="89"/>
  <c r="AI12" i="89" s="1"/>
  <c r="AG12" i="100"/>
  <c r="AP12" i="100" s="1"/>
  <c r="AE12" i="53"/>
  <c r="AI10" i="52"/>
  <c r="AR10" i="52" s="1"/>
  <c r="X12" i="46"/>
  <c r="Z12" i="46" s="1"/>
  <c r="W13" i="53"/>
  <c r="Y13" i="53" s="1"/>
  <c r="AG11" i="19"/>
  <c r="AP11" i="19" s="1"/>
  <c r="AG11" i="22"/>
  <c r="AP11" i="22" s="1"/>
  <c r="Z11" i="90"/>
  <c r="AF11" i="90" s="1"/>
  <c r="AO11" i="90" s="1"/>
  <c r="AF11" i="36"/>
  <c r="AO11" i="36" s="1"/>
  <c r="Z11" i="58"/>
  <c r="AG11" i="58" s="1"/>
  <c r="AP11" i="58" s="1"/>
  <c r="Z11" i="50"/>
  <c r="AF11" i="22"/>
  <c r="AO11" i="22" s="1"/>
  <c r="Z12" i="16"/>
  <c r="AG12" i="16" s="1"/>
  <c r="AP12" i="16" s="1"/>
  <c r="AE11" i="22"/>
  <c r="AN11" i="22" s="1"/>
  <c r="Z12" i="74"/>
  <c r="AF12" i="74" s="1"/>
  <c r="AO12" i="74" s="1"/>
  <c r="AG11" i="67"/>
  <c r="AP11" i="67" s="1"/>
  <c r="AI11" i="105"/>
  <c r="AR11" i="105" s="1"/>
  <c r="AG12" i="47"/>
  <c r="AP12" i="47" s="1"/>
  <c r="AF11" i="48"/>
  <c r="AO11" i="48" s="1"/>
  <c r="AE11" i="59"/>
  <c r="AN11" i="59" s="1"/>
  <c r="W13" i="47"/>
  <c r="Y13" i="47" s="1"/>
  <c r="AE11" i="48"/>
  <c r="AF11" i="59"/>
  <c r="AO11" i="59" s="1"/>
  <c r="AG11" i="48"/>
  <c r="AP11" i="48" s="1"/>
  <c r="AE11" i="67"/>
  <c r="AN11" i="67" s="1"/>
  <c r="Z12" i="79"/>
  <c r="W13" i="79" s="1"/>
  <c r="AG12" i="44"/>
  <c r="AP12" i="44" s="1"/>
  <c r="AF11" i="92"/>
  <c r="AO11" i="92" s="1"/>
  <c r="AF12" i="44"/>
  <c r="AO12" i="44" s="1"/>
  <c r="Z12" i="49"/>
  <c r="AE12" i="49" s="1"/>
  <c r="W12" i="54"/>
  <c r="Y12" i="54" s="1"/>
  <c r="W12" i="37"/>
  <c r="Y12" i="37" s="1"/>
  <c r="AE11" i="43"/>
  <c r="AN11" i="43" s="1"/>
  <c r="AE12" i="44"/>
  <c r="AF11" i="54"/>
  <c r="AO11" i="54" s="1"/>
  <c r="AE11" i="37"/>
  <c r="AN11" i="37" s="1"/>
  <c r="AF11" i="88"/>
  <c r="AO11" i="88" s="1"/>
  <c r="AG11" i="92"/>
  <c r="AP11" i="92" s="1"/>
  <c r="AE11" i="54"/>
  <c r="AN11" i="54" s="1"/>
  <c r="AG11" i="37"/>
  <c r="AP11" i="37" s="1"/>
  <c r="AG11" i="86"/>
  <c r="AP11" i="86" s="1"/>
  <c r="Z12" i="12"/>
  <c r="Z11" i="51"/>
  <c r="W12" i="51" s="1"/>
  <c r="Z12" i="13"/>
  <c r="AE12" i="13" s="1"/>
  <c r="Z12" i="15"/>
  <c r="W13" i="15" s="1"/>
  <c r="AN10" i="87"/>
  <c r="AI10" i="87"/>
  <c r="AN11" i="41"/>
  <c r="AI11" i="41"/>
  <c r="AN12" i="9"/>
  <c r="AN11" i="94"/>
  <c r="AI11" i="94"/>
  <c r="AI10" i="11"/>
  <c r="AN10" i="11"/>
  <c r="AH11" i="66"/>
  <c r="AQ11" i="66" s="1"/>
  <c r="AH11" i="52"/>
  <c r="AQ11" i="52" s="1"/>
  <c r="AR11" i="16"/>
  <c r="Y11" i="23"/>
  <c r="X11" i="23"/>
  <c r="AG11" i="17"/>
  <c r="AP11" i="17" s="1"/>
  <c r="AF11" i="17"/>
  <c r="AO11" i="17" s="1"/>
  <c r="AE11" i="17"/>
  <c r="W12" i="17"/>
  <c r="AE11" i="30"/>
  <c r="AF11" i="30"/>
  <c r="AO11" i="30" s="1"/>
  <c r="AG11" i="30"/>
  <c r="AP11" i="30" s="1"/>
  <c r="W12" i="30"/>
  <c r="AN11" i="82"/>
  <c r="AI11" i="82"/>
  <c r="Y12" i="64"/>
  <c r="X12" i="64"/>
  <c r="AR11" i="68"/>
  <c r="AN11" i="95"/>
  <c r="AI11" i="95"/>
  <c r="AR11" i="61"/>
  <c r="AR10" i="66"/>
  <c r="AI11" i="39"/>
  <c r="AN11" i="39"/>
  <c r="Y12" i="81"/>
  <c r="X12" i="81"/>
  <c r="AN11" i="88"/>
  <c r="AR11" i="31"/>
  <c r="Y12" i="60"/>
  <c r="X12" i="60"/>
  <c r="AH12" i="61"/>
  <c r="AQ12" i="61" s="1"/>
  <c r="AR10" i="75"/>
  <c r="AH12" i="73"/>
  <c r="AQ12" i="73" s="1"/>
  <c r="AH12" i="105"/>
  <c r="AQ12" i="105" s="1"/>
  <c r="Y12" i="93"/>
  <c r="X12" i="93"/>
  <c r="AF12" i="70"/>
  <c r="AO12" i="70" s="1"/>
  <c r="W13" i="70"/>
  <c r="AG12" i="70"/>
  <c r="AP12" i="70" s="1"/>
  <c r="AE12" i="70"/>
  <c r="AI11" i="35"/>
  <c r="AN11" i="35"/>
  <c r="AN11" i="36"/>
  <c r="X13" i="47"/>
  <c r="AN10" i="26"/>
  <c r="AI10" i="26"/>
  <c r="W12" i="27"/>
  <c r="AE11" i="27"/>
  <c r="AF11" i="27"/>
  <c r="AO11" i="27" s="1"/>
  <c r="AG11" i="27"/>
  <c r="AP11" i="27" s="1"/>
  <c r="W13" i="34"/>
  <c r="AG12" i="34"/>
  <c r="AP12" i="34" s="1"/>
  <c r="AE12" i="34"/>
  <c r="AF12" i="34"/>
  <c r="AO12" i="34" s="1"/>
  <c r="Y12" i="63"/>
  <c r="X12" i="63"/>
  <c r="AN12" i="100"/>
  <c r="AE12" i="16"/>
  <c r="Y12" i="67"/>
  <c r="X12" i="67"/>
  <c r="AN11" i="20"/>
  <c r="AI11" i="20"/>
  <c r="AH12" i="31"/>
  <c r="AQ12" i="31" s="1"/>
  <c r="Y11" i="99"/>
  <c r="X11" i="99"/>
  <c r="Z11" i="66"/>
  <c r="AR11" i="73"/>
  <c r="AN10" i="23"/>
  <c r="AI10" i="23"/>
  <c r="AF11" i="101"/>
  <c r="AO11" i="101" s="1"/>
  <c r="AE11" i="101"/>
  <c r="AG11" i="101"/>
  <c r="AP11" i="101" s="1"/>
  <c r="W12" i="101"/>
  <c r="AH12" i="79"/>
  <c r="AQ12" i="79" s="1"/>
  <c r="AH11" i="90"/>
  <c r="AQ11" i="90" s="1"/>
  <c r="AH12" i="80"/>
  <c r="AQ12" i="80" s="1"/>
  <c r="Y12" i="72"/>
  <c r="X12" i="72"/>
  <c r="Y11" i="69"/>
  <c r="X11" i="69"/>
  <c r="AN11" i="64"/>
  <c r="AG11" i="45"/>
  <c r="AP11" i="45" s="1"/>
  <c r="AE11" i="45"/>
  <c r="AF11" i="45"/>
  <c r="AO11" i="45" s="1"/>
  <c r="W12" i="45"/>
  <c r="AH11" i="55"/>
  <c r="AQ11" i="55" s="1"/>
  <c r="AR11" i="15"/>
  <c r="AH11" i="14"/>
  <c r="AQ11" i="14" s="1"/>
  <c r="Z12" i="61"/>
  <c r="AI10" i="32"/>
  <c r="AN10" i="32"/>
  <c r="AI10" i="24"/>
  <c r="AN10" i="24"/>
  <c r="Z12" i="73"/>
  <c r="Z12" i="105"/>
  <c r="AE12" i="85"/>
  <c r="W13" i="85"/>
  <c r="AG12" i="85"/>
  <c r="AP12" i="85" s="1"/>
  <c r="AF12" i="85"/>
  <c r="AO12" i="85" s="1"/>
  <c r="AI10" i="104"/>
  <c r="AN10" i="104"/>
  <c r="AH12" i="13"/>
  <c r="AQ12" i="13" s="1"/>
  <c r="AR10" i="42"/>
  <c r="AH11" i="10"/>
  <c r="AQ11" i="10" s="1"/>
  <c r="AR10" i="27"/>
  <c r="AN12" i="44"/>
  <c r="W13" i="2"/>
  <c r="AE12" i="2"/>
  <c r="W12" i="58"/>
  <c r="AF11" i="58"/>
  <c r="AO11" i="58" s="1"/>
  <c r="AE11" i="58"/>
  <c r="AG12" i="74"/>
  <c r="AP12" i="74" s="1"/>
  <c r="AN11" i="98"/>
  <c r="AI11" i="98"/>
  <c r="Y12" i="28"/>
  <c r="X12" i="28"/>
  <c r="Y12" i="95"/>
  <c r="X12" i="95"/>
  <c r="Y12" i="84"/>
  <c r="X12" i="84"/>
  <c r="AR10" i="96"/>
  <c r="AR11" i="2"/>
  <c r="AN11" i="86"/>
  <c r="AH12" i="18"/>
  <c r="AQ12" i="18" s="1"/>
  <c r="AE11" i="25"/>
  <c r="AF11" i="25"/>
  <c r="AO11" i="25" s="1"/>
  <c r="AG11" i="25"/>
  <c r="AP11" i="25" s="1"/>
  <c r="W12" i="25"/>
  <c r="Y11" i="11"/>
  <c r="X11" i="11"/>
  <c r="Z11" i="52"/>
  <c r="AR11" i="13"/>
  <c r="Y11" i="26"/>
  <c r="X11" i="26"/>
  <c r="AF12" i="80"/>
  <c r="AO12" i="80" s="1"/>
  <c r="AG12" i="80"/>
  <c r="AP12" i="80" s="1"/>
  <c r="AE12" i="80"/>
  <c r="W13" i="80"/>
  <c r="AR10" i="50"/>
  <c r="AR11" i="18"/>
  <c r="AR10" i="91"/>
  <c r="AH12" i="77"/>
  <c r="AQ12" i="77" s="1"/>
  <c r="AH11" i="75"/>
  <c r="AQ11" i="75" s="1"/>
  <c r="AN11" i="63"/>
  <c r="AI11" i="63"/>
  <c r="AH11" i="91"/>
  <c r="AQ11" i="91" s="1"/>
  <c r="Z11" i="55"/>
  <c r="Y12" i="33"/>
  <c r="X12" i="33"/>
  <c r="AH12" i="68"/>
  <c r="AQ12" i="68" s="1"/>
  <c r="Y11" i="87"/>
  <c r="X11" i="87"/>
  <c r="AE11" i="14"/>
  <c r="W12" i="14"/>
  <c r="AF11" i="14"/>
  <c r="AO11" i="14" s="1"/>
  <c r="AG11" i="14"/>
  <c r="AP11" i="14" s="1"/>
  <c r="AN11" i="84"/>
  <c r="AI11" i="84"/>
  <c r="AN10" i="103"/>
  <c r="AI10" i="103"/>
  <c r="AG12" i="13"/>
  <c r="AP12" i="13" s="1"/>
  <c r="AH12" i="76"/>
  <c r="AQ12" i="76" s="1"/>
  <c r="Z11" i="10"/>
  <c r="Y13" i="9"/>
  <c r="X13" i="9"/>
  <c r="Y12" i="65"/>
  <c r="X12" i="65"/>
  <c r="Y12" i="94"/>
  <c r="X12" i="94"/>
  <c r="Y12" i="102"/>
  <c r="X12" i="102"/>
  <c r="Y13" i="44"/>
  <c r="X13" i="44"/>
  <c r="Y12" i="62"/>
  <c r="X12" i="62"/>
  <c r="AR10" i="55"/>
  <c r="AF12" i="12"/>
  <c r="AO12" i="12" s="1"/>
  <c r="AG12" i="12"/>
  <c r="AP12" i="12" s="1"/>
  <c r="W13" i="12"/>
  <c r="AE12" i="12"/>
  <c r="AH11" i="51"/>
  <c r="AQ11" i="51" s="1"/>
  <c r="AG12" i="49"/>
  <c r="AP12" i="49" s="1"/>
  <c r="AG12" i="46"/>
  <c r="AP12" i="46" s="1"/>
  <c r="AE12" i="46"/>
  <c r="AF12" i="46"/>
  <c r="AO12" i="46" s="1"/>
  <c r="W13" i="46"/>
  <c r="Y11" i="104"/>
  <c r="X11" i="104"/>
  <c r="AR10" i="14"/>
  <c r="AN12" i="47"/>
  <c r="AR11" i="78"/>
  <c r="AE12" i="31"/>
  <c r="AF12" i="31"/>
  <c r="AO12" i="31" s="1"/>
  <c r="W13" i="31"/>
  <c r="AG12" i="31"/>
  <c r="AP12" i="31" s="1"/>
  <c r="AR10" i="58"/>
  <c r="AI11" i="21"/>
  <c r="AN11" i="21"/>
  <c r="Z12" i="18"/>
  <c r="AH12" i="12"/>
  <c r="AQ12" i="12" s="1"/>
  <c r="AR11" i="80"/>
  <c r="AR11" i="74"/>
  <c r="AH11" i="40"/>
  <c r="AQ11" i="40" s="1"/>
  <c r="AE12" i="38"/>
  <c r="AF12" i="38"/>
  <c r="AO12" i="38" s="1"/>
  <c r="AG12" i="38"/>
  <c r="AP12" i="38" s="1"/>
  <c r="W13" i="38"/>
  <c r="AH12" i="97"/>
  <c r="AQ12" i="97" s="1"/>
  <c r="Y12" i="82"/>
  <c r="X12" i="82"/>
  <c r="Z12" i="77"/>
  <c r="Z11" i="75"/>
  <c r="Y12" i="83"/>
  <c r="X12" i="83"/>
  <c r="AR11" i="12"/>
  <c r="Z11" i="91"/>
  <c r="AN11" i="81"/>
  <c r="AI11" i="81"/>
  <c r="Y12" i="88"/>
  <c r="X12" i="88"/>
  <c r="AI11" i="33"/>
  <c r="AN11" i="33"/>
  <c r="Z12" i="68"/>
  <c r="AN11" i="60"/>
  <c r="AI11" i="60"/>
  <c r="AH12" i="78"/>
  <c r="AQ12" i="78" s="1"/>
  <c r="AR10" i="10"/>
  <c r="AH12" i="46"/>
  <c r="AQ12" i="46" s="1"/>
  <c r="AN11" i="93"/>
  <c r="AI11" i="93"/>
  <c r="Z12" i="76"/>
  <c r="Y12" i="29"/>
  <c r="X12" i="29"/>
  <c r="AI12" i="53"/>
  <c r="AN12" i="53"/>
  <c r="AR11" i="97"/>
  <c r="Y12" i="48"/>
  <c r="X12" i="48"/>
  <c r="AN11" i="65"/>
  <c r="Y12" i="59"/>
  <c r="X12" i="59"/>
  <c r="Y12" i="22"/>
  <c r="X12" i="22"/>
  <c r="Y13" i="89"/>
  <c r="X13" i="89"/>
  <c r="AE11" i="50"/>
  <c r="AG11" i="50"/>
  <c r="AP11" i="50" s="1"/>
  <c r="AF11" i="50"/>
  <c r="AO11" i="50" s="1"/>
  <c r="W12" i="50"/>
  <c r="Y12" i="35"/>
  <c r="X12" i="35"/>
  <c r="AN11" i="92"/>
  <c r="AN12" i="89"/>
  <c r="Y12" i="20"/>
  <c r="X12" i="20"/>
  <c r="AH12" i="15"/>
  <c r="AQ12" i="15" s="1"/>
  <c r="AH11" i="42"/>
  <c r="AQ11" i="42" s="1"/>
  <c r="AH11" i="96"/>
  <c r="AQ11" i="96" s="1"/>
  <c r="AN10" i="99"/>
  <c r="AI10" i="99"/>
  <c r="Y12" i="21"/>
  <c r="X12" i="21"/>
  <c r="Z11" i="42"/>
  <c r="Z11" i="96"/>
  <c r="Z11" i="40"/>
  <c r="AH12" i="2"/>
  <c r="AQ12" i="2" s="1"/>
  <c r="AH11" i="58"/>
  <c r="AQ11" i="58" s="1"/>
  <c r="AH11" i="27"/>
  <c r="AQ11" i="27" s="1"/>
  <c r="AH12" i="74"/>
  <c r="AQ12" i="74" s="1"/>
  <c r="Y12" i="98"/>
  <c r="X12" i="98"/>
  <c r="AI11" i="28"/>
  <c r="AN11" i="28"/>
  <c r="Z12" i="97"/>
  <c r="AN11" i="72"/>
  <c r="AI11" i="72"/>
  <c r="AN10" i="69"/>
  <c r="AI10" i="69"/>
  <c r="AR10" i="40"/>
  <c r="AI11" i="83"/>
  <c r="AN11" i="83"/>
  <c r="Y12" i="39"/>
  <c r="X12" i="39"/>
  <c r="AH12" i="49"/>
  <c r="AQ12" i="49" s="1"/>
  <c r="Y13" i="100"/>
  <c r="X13" i="100"/>
  <c r="Z12" i="78"/>
  <c r="Y11" i="32"/>
  <c r="X11" i="32"/>
  <c r="Y11" i="24"/>
  <c r="X11" i="24"/>
  <c r="Y12" i="41"/>
  <c r="X12" i="41"/>
  <c r="AH12" i="16"/>
  <c r="AQ12" i="16" s="1"/>
  <c r="Y11" i="103"/>
  <c r="X11" i="103"/>
  <c r="AR10" i="90"/>
  <c r="AH11" i="50"/>
  <c r="AQ11" i="50" s="1"/>
  <c r="AI11" i="29"/>
  <c r="AN11" i="29"/>
  <c r="X13" i="53"/>
  <c r="Y12" i="92"/>
  <c r="X12" i="92"/>
  <c r="Y12" i="86"/>
  <c r="X12" i="86"/>
  <c r="AI11" i="64" l="1"/>
  <c r="AR11" i="64" s="1"/>
  <c r="W13" i="74"/>
  <c r="AE12" i="74"/>
  <c r="X12" i="36"/>
  <c r="X12" i="43"/>
  <c r="Z12" i="43" s="1"/>
  <c r="AE11" i="19"/>
  <c r="AN11" i="19" s="1"/>
  <c r="W12" i="19"/>
  <c r="AF11" i="19"/>
  <c r="AO11" i="19" s="1"/>
  <c r="AI12" i="9"/>
  <c r="AR12" i="9" s="1"/>
  <c r="AI11" i="102"/>
  <c r="AF12" i="16"/>
  <c r="AO12" i="16" s="1"/>
  <c r="AI11" i="88"/>
  <c r="AR11" i="88" s="1"/>
  <c r="X13" i="71"/>
  <c r="AG12" i="2"/>
  <c r="AP12" i="2" s="1"/>
  <c r="W13" i="16"/>
  <c r="Y13" i="16" s="1"/>
  <c r="AI11" i="36"/>
  <c r="AR11" i="36" s="1"/>
  <c r="AI12" i="100"/>
  <c r="AR12" i="100" s="1"/>
  <c r="AI12" i="47"/>
  <c r="AR12" i="47" s="1"/>
  <c r="AI11" i="48"/>
  <c r="AR11" i="48" s="1"/>
  <c r="AI12" i="44"/>
  <c r="AR12" i="44" s="1"/>
  <c r="AI11" i="65"/>
  <c r="AR11" i="65" s="1"/>
  <c r="AI11" i="22"/>
  <c r="AR11" i="22" s="1"/>
  <c r="AI11" i="59"/>
  <c r="AR11" i="59" s="1"/>
  <c r="AI12" i="71"/>
  <c r="AR12" i="71" s="1"/>
  <c r="AN11" i="48"/>
  <c r="AI11" i="62"/>
  <c r="AR11" i="62" s="1"/>
  <c r="AE11" i="90"/>
  <c r="AI11" i="67"/>
  <c r="AR11" i="67" s="1"/>
  <c r="AF12" i="49"/>
  <c r="AO12" i="49" s="1"/>
  <c r="AI11" i="37"/>
  <c r="AR11" i="37" s="1"/>
  <c r="AG11" i="90"/>
  <c r="AP11" i="90" s="1"/>
  <c r="W13" i="49"/>
  <c r="W12" i="90"/>
  <c r="Z13" i="9"/>
  <c r="AI11" i="43"/>
  <c r="AR11" i="43" s="1"/>
  <c r="Z11" i="87"/>
  <c r="AG11" i="51"/>
  <c r="AP11" i="51" s="1"/>
  <c r="Z11" i="24"/>
  <c r="AG11" i="24" s="1"/>
  <c r="AP11" i="24" s="1"/>
  <c r="Z12" i="63"/>
  <c r="AG12" i="63" s="1"/>
  <c r="AP12" i="63" s="1"/>
  <c r="Z12" i="60"/>
  <c r="AE12" i="60" s="1"/>
  <c r="AF11" i="51"/>
  <c r="AO11" i="51" s="1"/>
  <c r="AF12" i="13"/>
  <c r="AO12" i="13" s="1"/>
  <c r="AE12" i="79"/>
  <c r="AN12" i="79" s="1"/>
  <c r="Z12" i="72"/>
  <c r="W13" i="13"/>
  <c r="X13" i="13" s="1"/>
  <c r="AF12" i="79"/>
  <c r="AO12" i="79" s="1"/>
  <c r="AF12" i="15"/>
  <c r="AO12" i="15" s="1"/>
  <c r="AG12" i="79"/>
  <c r="AP12" i="79" s="1"/>
  <c r="X12" i="37"/>
  <c r="AG12" i="15"/>
  <c r="AP12" i="15" s="1"/>
  <c r="AE12" i="15"/>
  <c r="Z12" i="81"/>
  <c r="AG12" i="81" s="1"/>
  <c r="AP12" i="81" s="1"/>
  <c r="Z13" i="44"/>
  <c r="AE13" i="44" s="1"/>
  <c r="AI11" i="86"/>
  <c r="AR11" i="86" s="1"/>
  <c r="X12" i="54"/>
  <c r="Z12" i="54" s="1"/>
  <c r="Z11" i="69"/>
  <c r="AE11" i="51"/>
  <c r="AN11" i="51" s="1"/>
  <c r="Z12" i="39"/>
  <c r="AF12" i="39" s="1"/>
  <c r="AO12" i="39" s="1"/>
  <c r="Z13" i="71"/>
  <c r="AI11" i="54"/>
  <c r="AR11" i="54" s="1"/>
  <c r="AI11" i="92"/>
  <c r="AR11" i="92" s="1"/>
  <c r="Z12" i="41"/>
  <c r="AF12" i="41" s="1"/>
  <c r="AO12" i="41" s="1"/>
  <c r="Z12" i="86"/>
  <c r="W13" i="86" s="1"/>
  <c r="Z11" i="32"/>
  <c r="AF11" i="32" s="1"/>
  <c r="AO11" i="32" s="1"/>
  <c r="Z12" i="48"/>
  <c r="W13" i="48" s="1"/>
  <c r="Z12" i="83"/>
  <c r="AG12" i="83" s="1"/>
  <c r="AP12" i="83" s="1"/>
  <c r="Z13" i="89"/>
  <c r="AF13" i="89" s="1"/>
  <c r="AO13" i="89" s="1"/>
  <c r="Z12" i="94"/>
  <c r="Z13" i="53"/>
  <c r="W14" i="53" s="1"/>
  <c r="Z12" i="92"/>
  <c r="AF12" i="92" s="1"/>
  <c r="AO12" i="92" s="1"/>
  <c r="Z12" i="62"/>
  <c r="AE12" i="62" s="1"/>
  <c r="Z11" i="26"/>
  <c r="AG11" i="26" s="1"/>
  <c r="AP11" i="26" s="1"/>
  <c r="Z12" i="65"/>
  <c r="AE12" i="65" s="1"/>
  <c r="W13" i="63"/>
  <c r="AG12" i="60"/>
  <c r="AP12" i="60" s="1"/>
  <c r="AF12" i="83"/>
  <c r="AO12" i="83" s="1"/>
  <c r="W13" i="83"/>
  <c r="AF11" i="26"/>
  <c r="AO11" i="26" s="1"/>
  <c r="AH11" i="103"/>
  <c r="AQ11" i="103" s="1"/>
  <c r="AR12" i="89"/>
  <c r="AF12" i="77"/>
  <c r="AO12" i="77" s="1"/>
  <c r="AE12" i="77"/>
  <c r="AG12" i="77"/>
  <c r="AP12" i="77" s="1"/>
  <c r="W13" i="77"/>
  <c r="AH12" i="102"/>
  <c r="AQ12" i="102" s="1"/>
  <c r="AR10" i="99"/>
  <c r="AH12" i="59"/>
  <c r="AQ12" i="59" s="1"/>
  <c r="AH12" i="29"/>
  <c r="AQ12" i="29" s="1"/>
  <c r="AF12" i="68"/>
  <c r="AO12" i="68" s="1"/>
  <c r="AE12" i="68"/>
  <c r="AG12" i="68"/>
  <c r="AP12" i="68" s="1"/>
  <c r="W13" i="68"/>
  <c r="AR11" i="81"/>
  <c r="AH12" i="82"/>
  <c r="AQ12" i="82" s="1"/>
  <c r="AI12" i="38"/>
  <c r="AN12" i="38"/>
  <c r="AH11" i="104"/>
  <c r="AQ11" i="104" s="1"/>
  <c r="Z12" i="102"/>
  <c r="AR10" i="103"/>
  <c r="Y12" i="14"/>
  <c r="X12" i="14"/>
  <c r="AG11" i="52"/>
  <c r="AP11" i="52" s="1"/>
  <c r="AE11" i="52"/>
  <c r="W12" i="52"/>
  <c r="AF11" i="52"/>
  <c r="AO11" i="52" s="1"/>
  <c r="Y12" i="25"/>
  <c r="X12" i="25"/>
  <c r="AH12" i="84"/>
  <c r="AQ12" i="84" s="1"/>
  <c r="AH12" i="28"/>
  <c r="AQ12" i="28" s="1"/>
  <c r="AN12" i="74"/>
  <c r="AI12" i="74"/>
  <c r="Y12" i="58"/>
  <c r="X12" i="58"/>
  <c r="AH12" i="36"/>
  <c r="AQ12" i="36" s="1"/>
  <c r="AR10" i="104"/>
  <c r="W13" i="73"/>
  <c r="AG12" i="73"/>
  <c r="AP12" i="73" s="1"/>
  <c r="AF12" i="73"/>
  <c r="AO12" i="73" s="1"/>
  <c r="AE12" i="73"/>
  <c r="AN11" i="101"/>
  <c r="AI11" i="101"/>
  <c r="W12" i="66"/>
  <c r="AG11" i="66"/>
  <c r="AP11" i="66" s="1"/>
  <c r="AF11" i="66"/>
  <c r="AO11" i="66" s="1"/>
  <c r="AE11" i="66"/>
  <c r="AR11" i="20"/>
  <c r="AH12" i="43"/>
  <c r="AQ12" i="43" s="1"/>
  <c r="Y13" i="70"/>
  <c r="X13" i="70"/>
  <c r="AH12" i="81"/>
  <c r="AQ12" i="81" s="1"/>
  <c r="Y12" i="30"/>
  <c r="X12" i="30"/>
  <c r="AR11" i="94"/>
  <c r="AR10" i="87"/>
  <c r="Y12" i="51"/>
  <c r="X12" i="51"/>
  <c r="W12" i="96"/>
  <c r="AG11" i="96"/>
  <c r="AP11" i="96" s="1"/>
  <c r="AF11" i="96"/>
  <c r="AO11" i="96" s="1"/>
  <c r="AE11" i="96"/>
  <c r="AE13" i="89"/>
  <c r="W14" i="89"/>
  <c r="AH12" i="65"/>
  <c r="AQ12" i="65" s="1"/>
  <c r="Y13" i="79"/>
  <c r="X13" i="79"/>
  <c r="AH12" i="60"/>
  <c r="AQ12" i="60" s="1"/>
  <c r="AH12" i="92"/>
  <c r="AQ12" i="92" s="1"/>
  <c r="AH11" i="24"/>
  <c r="AQ11" i="24" s="1"/>
  <c r="W13" i="78"/>
  <c r="AG12" i="78"/>
  <c r="AP12" i="78" s="1"/>
  <c r="AF12" i="78"/>
  <c r="AO12" i="78" s="1"/>
  <c r="AE12" i="78"/>
  <c r="AH12" i="39"/>
  <c r="AQ12" i="39" s="1"/>
  <c r="AH12" i="35"/>
  <c r="AQ12" i="35" s="1"/>
  <c r="AN11" i="50"/>
  <c r="AI11" i="50"/>
  <c r="AH12" i="22"/>
  <c r="AQ12" i="22" s="1"/>
  <c r="Z12" i="59"/>
  <c r="Z12" i="82"/>
  <c r="Z11" i="104"/>
  <c r="AN12" i="12"/>
  <c r="AI12" i="12"/>
  <c r="AH12" i="62"/>
  <c r="AQ12" i="62" s="1"/>
  <c r="AI11" i="14"/>
  <c r="AN11" i="14"/>
  <c r="AH12" i="33"/>
  <c r="AQ12" i="33" s="1"/>
  <c r="AR11" i="63"/>
  <c r="Y13" i="80"/>
  <c r="X13" i="80"/>
  <c r="AH11" i="26"/>
  <c r="AQ11" i="26" s="1"/>
  <c r="Z12" i="84"/>
  <c r="Z12" i="28"/>
  <c r="AN12" i="2"/>
  <c r="Z12" i="36"/>
  <c r="AH12" i="72"/>
  <c r="AQ12" i="72" s="1"/>
  <c r="AH11" i="99"/>
  <c r="AQ11" i="99" s="1"/>
  <c r="AH12" i="64"/>
  <c r="AQ12" i="64" s="1"/>
  <c r="AF12" i="86"/>
  <c r="AO12" i="86" s="1"/>
  <c r="AE12" i="41"/>
  <c r="AG12" i="41"/>
  <c r="AP12" i="41" s="1"/>
  <c r="W13" i="41"/>
  <c r="AR11" i="83"/>
  <c r="AH12" i="48"/>
  <c r="AQ12" i="48" s="1"/>
  <c r="AR11" i="21"/>
  <c r="AI12" i="31"/>
  <c r="AN12" i="31"/>
  <c r="AI12" i="46"/>
  <c r="AN12" i="46"/>
  <c r="AE11" i="10"/>
  <c r="W12" i="10"/>
  <c r="AG11" i="10"/>
  <c r="AP11" i="10" s="1"/>
  <c r="AF11" i="10"/>
  <c r="AO11" i="10" s="1"/>
  <c r="Y13" i="74"/>
  <c r="X13" i="74"/>
  <c r="W13" i="61"/>
  <c r="AE12" i="61"/>
  <c r="AG12" i="61"/>
  <c r="AP12" i="61" s="1"/>
  <c r="AF12" i="61"/>
  <c r="AO12" i="61" s="1"/>
  <c r="Y13" i="34"/>
  <c r="X13" i="34"/>
  <c r="AI11" i="17"/>
  <c r="AN11" i="17"/>
  <c r="Z11" i="103"/>
  <c r="W13" i="97"/>
  <c r="AG12" i="97"/>
  <c r="AP12" i="97" s="1"/>
  <c r="AF12" i="97"/>
  <c r="AO12" i="97" s="1"/>
  <c r="AE12" i="97"/>
  <c r="AE11" i="24"/>
  <c r="AF11" i="24"/>
  <c r="AO11" i="24" s="1"/>
  <c r="W12" i="24"/>
  <c r="AE11" i="42"/>
  <c r="AG11" i="42"/>
  <c r="AP11" i="42" s="1"/>
  <c r="AF11" i="42"/>
  <c r="AO11" i="42" s="1"/>
  <c r="W12" i="42"/>
  <c r="AH12" i="20"/>
  <c r="AQ12" i="20" s="1"/>
  <c r="Z12" i="29"/>
  <c r="AR11" i="33"/>
  <c r="W12" i="91"/>
  <c r="AG11" i="91"/>
  <c r="AP11" i="91" s="1"/>
  <c r="AF11" i="91"/>
  <c r="AO11" i="91" s="1"/>
  <c r="AE11" i="91"/>
  <c r="W12" i="75"/>
  <c r="AG11" i="75"/>
  <c r="AP11" i="75" s="1"/>
  <c r="AF11" i="75"/>
  <c r="AO11" i="75" s="1"/>
  <c r="AE11" i="75"/>
  <c r="Y13" i="12"/>
  <c r="X13" i="12"/>
  <c r="AH12" i="94"/>
  <c r="AQ12" i="94" s="1"/>
  <c r="AH13" i="9"/>
  <c r="AQ13" i="9" s="1"/>
  <c r="AI12" i="13"/>
  <c r="AN12" i="13"/>
  <c r="AR11" i="84"/>
  <c r="AH11" i="87"/>
  <c r="AQ11" i="87" s="1"/>
  <c r="Z12" i="33"/>
  <c r="AN12" i="80"/>
  <c r="AI12" i="80"/>
  <c r="Y12" i="90"/>
  <c r="X12" i="90"/>
  <c r="Y13" i="2"/>
  <c r="X13" i="2"/>
  <c r="AR10" i="24"/>
  <c r="Y12" i="45"/>
  <c r="X12" i="45"/>
  <c r="W13" i="72"/>
  <c r="AG12" i="72"/>
  <c r="AP12" i="72" s="1"/>
  <c r="AF12" i="72"/>
  <c r="AO12" i="72" s="1"/>
  <c r="AE12" i="72"/>
  <c r="AR10" i="23"/>
  <c r="Z11" i="99"/>
  <c r="AH12" i="67"/>
  <c r="AQ12" i="67" s="1"/>
  <c r="AN12" i="16"/>
  <c r="AI12" i="16"/>
  <c r="AI11" i="27"/>
  <c r="AN11" i="27"/>
  <c r="AH12" i="93"/>
  <c r="AQ12" i="93" s="1"/>
  <c r="Z12" i="64"/>
  <c r="AH11" i="23"/>
  <c r="AQ11" i="23" s="1"/>
  <c r="Y13" i="15"/>
  <c r="X13" i="15"/>
  <c r="AR12" i="53"/>
  <c r="AH12" i="83"/>
  <c r="AQ12" i="83" s="1"/>
  <c r="AN11" i="90"/>
  <c r="W13" i="105"/>
  <c r="AG12" i="105"/>
  <c r="AP12" i="105" s="1"/>
  <c r="AF12" i="105"/>
  <c r="AO12" i="105" s="1"/>
  <c r="AE12" i="105"/>
  <c r="W12" i="69"/>
  <c r="AG11" i="69"/>
  <c r="AP11" i="69" s="1"/>
  <c r="AF11" i="69"/>
  <c r="AO11" i="69" s="1"/>
  <c r="AE11" i="69"/>
  <c r="AH12" i="63"/>
  <c r="AQ12" i="63" s="1"/>
  <c r="AF13" i="71"/>
  <c r="AO13" i="71" s="1"/>
  <c r="AG13" i="71"/>
  <c r="AP13" i="71" s="1"/>
  <c r="AE13" i="71"/>
  <c r="W14" i="71"/>
  <c r="AH13" i="53"/>
  <c r="AQ13" i="53" s="1"/>
  <c r="AH13" i="100"/>
  <c r="AQ13" i="100" s="1"/>
  <c r="Z13" i="100"/>
  <c r="AH12" i="21"/>
  <c r="AQ12" i="21" s="1"/>
  <c r="Z12" i="20"/>
  <c r="Z12" i="35"/>
  <c r="Z12" i="22"/>
  <c r="W13" i="76"/>
  <c r="AG12" i="76"/>
  <c r="AP12" i="76" s="1"/>
  <c r="AF12" i="76"/>
  <c r="AO12" i="76" s="1"/>
  <c r="AE12" i="76"/>
  <c r="AH12" i="88"/>
  <c r="AQ12" i="88" s="1"/>
  <c r="Y13" i="38"/>
  <c r="X13" i="38"/>
  <c r="AF12" i="18"/>
  <c r="AO12" i="18" s="1"/>
  <c r="W13" i="18"/>
  <c r="AG12" i="18"/>
  <c r="AP12" i="18" s="1"/>
  <c r="AE12" i="18"/>
  <c r="Y13" i="31"/>
  <c r="X13" i="31"/>
  <c r="Y13" i="46"/>
  <c r="X13" i="46"/>
  <c r="Y13" i="49"/>
  <c r="X13" i="49"/>
  <c r="W13" i="94"/>
  <c r="AG12" i="94"/>
  <c r="AP12" i="94" s="1"/>
  <c r="AF12" i="94"/>
  <c r="AO12" i="94" s="1"/>
  <c r="AE12" i="94"/>
  <c r="W14" i="9"/>
  <c r="AG13" i="9"/>
  <c r="AP13" i="9" s="1"/>
  <c r="AF13" i="9"/>
  <c r="AO13" i="9" s="1"/>
  <c r="AE13" i="9"/>
  <c r="W12" i="87"/>
  <c r="AG11" i="87"/>
  <c r="AP11" i="87" s="1"/>
  <c r="AF11" i="87"/>
  <c r="AO11" i="87" s="1"/>
  <c r="AE11" i="87"/>
  <c r="AH11" i="11"/>
  <c r="AQ11" i="11" s="1"/>
  <c r="AN11" i="25"/>
  <c r="AI11" i="25"/>
  <c r="AH12" i="95"/>
  <c r="AQ12" i="95" s="1"/>
  <c r="AR11" i="98"/>
  <c r="AN11" i="58"/>
  <c r="AI11" i="58"/>
  <c r="AH12" i="37"/>
  <c r="AQ12" i="37" s="1"/>
  <c r="Y13" i="85"/>
  <c r="X13" i="85"/>
  <c r="Z12" i="67"/>
  <c r="AN12" i="34"/>
  <c r="AI12" i="34"/>
  <c r="Y12" i="27"/>
  <c r="X12" i="27"/>
  <c r="AH13" i="47"/>
  <c r="AQ13" i="47" s="1"/>
  <c r="AR11" i="35"/>
  <c r="Z12" i="93"/>
  <c r="AR11" i="95"/>
  <c r="AN11" i="30"/>
  <c r="AI11" i="30"/>
  <c r="Z11" i="23"/>
  <c r="AR10" i="11"/>
  <c r="AR10" i="69"/>
  <c r="AR11" i="28"/>
  <c r="AH12" i="98"/>
  <c r="AQ12" i="98" s="1"/>
  <c r="AH12" i="86"/>
  <c r="AQ12" i="86" s="1"/>
  <c r="AR11" i="29"/>
  <c r="AH12" i="41"/>
  <c r="AQ12" i="41" s="1"/>
  <c r="AH11" i="32"/>
  <c r="AQ11" i="32" s="1"/>
  <c r="AR11" i="72"/>
  <c r="Z12" i="98"/>
  <c r="AG11" i="40"/>
  <c r="AP11" i="40" s="1"/>
  <c r="W12" i="40"/>
  <c r="AE11" i="40"/>
  <c r="AF11" i="40"/>
  <c r="AO11" i="40" s="1"/>
  <c r="Z12" i="21"/>
  <c r="Y12" i="50"/>
  <c r="X12" i="50"/>
  <c r="AH13" i="89"/>
  <c r="AQ13" i="89" s="1"/>
  <c r="AR11" i="93"/>
  <c r="AR11" i="60"/>
  <c r="Z12" i="88"/>
  <c r="AN12" i="49"/>
  <c r="AI12" i="49"/>
  <c r="AH13" i="44"/>
  <c r="AQ13" i="44" s="1"/>
  <c r="AE11" i="55"/>
  <c r="AG11" i="55"/>
  <c r="AP11" i="55" s="1"/>
  <c r="W12" i="55"/>
  <c r="AF11" i="55"/>
  <c r="AO11" i="55" s="1"/>
  <c r="Z11" i="11"/>
  <c r="Z12" i="95"/>
  <c r="Z12" i="37"/>
  <c r="AN12" i="85"/>
  <c r="AI12" i="85"/>
  <c r="AR10" i="32"/>
  <c r="AI11" i="45"/>
  <c r="AN11" i="45"/>
  <c r="AH11" i="69"/>
  <c r="AQ11" i="69" s="1"/>
  <c r="Y12" i="101"/>
  <c r="X12" i="101"/>
  <c r="AR10" i="26"/>
  <c r="Z13" i="47"/>
  <c r="AN12" i="70"/>
  <c r="AI12" i="70"/>
  <c r="AR11" i="39"/>
  <c r="AR11" i="82"/>
  <c r="Y12" i="17"/>
  <c r="X12" i="17"/>
  <c r="AR11" i="102"/>
  <c r="AR11" i="41"/>
  <c r="AH13" i="71"/>
  <c r="AQ13" i="71" s="1"/>
  <c r="AN12" i="15"/>
  <c r="AF12" i="43" l="1"/>
  <c r="AO12" i="43" s="1"/>
  <c r="W13" i="43"/>
  <c r="AE12" i="43"/>
  <c r="AG12" i="43"/>
  <c r="AP12" i="43" s="1"/>
  <c r="X12" i="19"/>
  <c r="AH12" i="19" s="1"/>
  <c r="AQ12" i="19" s="1"/>
  <c r="Y12" i="19"/>
  <c r="Z12" i="19" s="1"/>
  <c r="X13" i="16"/>
  <c r="AG13" i="89"/>
  <c r="AP13" i="89" s="1"/>
  <c r="AG12" i="65"/>
  <c r="AP12" i="65" s="1"/>
  <c r="AI11" i="19"/>
  <c r="AR11" i="19" s="1"/>
  <c r="AH12" i="54"/>
  <c r="AQ12" i="54" s="1"/>
  <c r="AE12" i="63"/>
  <c r="AG12" i="86"/>
  <c r="AP12" i="86" s="1"/>
  <c r="Y13" i="13"/>
  <c r="AE12" i="86"/>
  <c r="AI12" i="15"/>
  <c r="AR12" i="15" s="1"/>
  <c r="AI12" i="2"/>
  <c r="AR12" i="2" s="1"/>
  <c r="AE12" i="83"/>
  <c r="AF12" i="65"/>
  <c r="AO12" i="65" s="1"/>
  <c r="AF12" i="60"/>
  <c r="AO12" i="60" s="1"/>
  <c r="W12" i="26"/>
  <c r="Y12" i="26" s="1"/>
  <c r="W13" i="60"/>
  <c r="AE11" i="26"/>
  <c r="AI11" i="26" s="1"/>
  <c r="AI11" i="90"/>
  <c r="AR11" i="90" s="1"/>
  <c r="W14" i="44"/>
  <c r="AG13" i="44"/>
  <c r="AP13" i="44" s="1"/>
  <c r="AF13" i="44"/>
  <c r="AO13" i="44" s="1"/>
  <c r="Z13" i="74"/>
  <c r="AF12" i="48"/>
  <c r="AO12" i="48" s="1"/>
  <c r="AE12" i="48"/>
  <c r="W13" i="65"/>
  <c r="AG13" i="53"/>
  <c r="AP13" i="53" s="1"/>
  <c r="AF12" i="63"/>
  <c r="AO12" i="63" s="1"/>
  <c r="Z13" i="38"/>
  <c r="Z13" i="34"/>
  <c r="AE12" i="39"/>
  <c r="AN12" i="39" s="1"/>
  <c r="W13" i="81"/>
  <c r="Y13" i="81" s="1"/>
  <c r="AG12" i="39"/>
  <c r="AP12" i="39" s="1"/>
  <c r="AE12" i="81"/>
  <c r="AN12" i="81" s="1"/>
  <c r="AI12" i="79"/>
  <c r="AR12" i="79" s="1"/>
  <c r="AF12" i="62"/>
  <c r="AO12" i="62" s="1"/>
  <c r="AF13" i="53"/>
  <c r="AO13" i="53" s="1"/>
  <c r="W13" i="39"/>
  <c r="AF12" i="81"/>
  <c r="AO12" i="81" s="1"/>
  <c r="AE13" i="53"/>
  <c r="AI11" i="51"/>
  <c r="AR11" i="51" s="1"/>
  <c r="AE11" i="32"/>
  <c r="Z13" i="2"/>
  <c r="AF13" i="2" s="1"/>
  <c r="AO13" i="2" s="1"/>
  <c r="W13" i="92"/>
  <c r="AG12" i="48"/>
  <c r="AP12" i="48" s="1"/>
  <c r="AE12" i="92"/>
  <c r="AG11" i="32"/>
  <c r="AP11" i="32" s="1"/>
  <c r="W13" i="62"/>
  <c r="AG12" i="92"/>
  <c r="AP12" i="92" s="1"/>
  <c r="W12" i="32"/>
  <c r="Y12" i="32" s="1"/>
  <c r="AG12" i="62"/>
  <c r="AP12" i="62" s="1"/>
  <c r="Z13" i="46"/>
  <c r="Z12" i="25"/>
  <c r="AG12" i="25" s="1"/>
  <c r="AP12" i="25" s="1"/>
  <c r="Z12" i="45"/>
  <c r="AE12" i="45" s="1"/>
  <c r="Z12" i="58"/>
  <c r="AE12" i="58" s="1"/>
  <c r="Z13" i="80"/>
  <c r="AG13" i="80" s="1"/>
  <c r="AP13" i="80" s="1"/>
  <c r="Z13" i="16"/>
  <c r="W14" i="16" s="1"/>
  <c r="Z13" i="85"/>
  <c r="AG13" i="85" s="1"/>
  <c r="AP13" i="85" s="1"/>
  <c r="Z12" i="90"/>
  <c r="AG12" i="90" s="1"/>
  <c r="AP12" i="90" s="1"/>
  <c r="Z13" i="12"/>
  <c r="AF13" i="12" s="1"/>
  <c r="AO13" i="12" s="1"/>
  <c r="Z13" i="79"/>
  <c r="AG13" i="79" s="1"/>
  <c r="AP13" i="79" s="1"/>
  <c r="W14" i="47"/>
  <c r="AE13" i="47"/>
  <c r="AF13" i="47"/>
  <c r="AO13" i="47" s="1"/>
  <c r="AG13" i="47"/>
  <c r="AP13" i="47" s="1"/>
  <c r="AR12" i="85"/>
  <c r="Y12" i="55"/>
  <c r="X12" i="55"/>
  <c r="AN11" i="40"/>
  <c r="AI11" i="40"/>
  <c r="AH12" i="27"/>
  <c r="AQ12" i="27" s="1"/>
  <c r="Y13" i="76"/>
  <c r="X13" i="76"/>
  <c r="AN12" i="73"/>
  <c r="AI12" i="73"/>
  <c r="AH12" i="14"/>
  <c r="AQ12" i="14" s="1"/>
  <c r="Y12" i="40"/>
  <c r="X12" i="40"/>
  <c r="Z12" i="27"/>
  <c r="W13" i="67"/>
  <c r="AG12" i="67"/>
  <c r="AP12" i="67" s="1"/>
  <c r="AF12" i="67"/>
  <c r="AO12" i="67" s="1"/>
  <c r="AE12" i="67"/>
  <c r="AG12" i="22"/>
  <c r="AP12" i="22" s="1"/>
  <c r="W13" i="22"/>
  <c r="AE12" i="22"/>
  <c r="AF12" i="22"/>
  <c r="AO12" i="22" s="1"/>
  <c r="AN12" i="105"/>
  <c r="AI12" i="105"/>
  <c r="AH13" i="15"/>
  <c r="AQ13" i="15" s="1"/>
  <c r="W12" i="99"/>
  <c r="AG11" i="99"/>
  <c r="AP11" i="99" s="1"/>
  <c r="AF11" i="99"/>
  <c r="AO11" i="99" s="1"/>
  <c r="AE11" i="99"/>
  <c r="Y13" i="72"/>
  <c r="X13" i="72"/>
  <c r="AN11" i="91"/>
  <c r="AI11" i="91"/>
  <c r="AF12" i="29"/>
  <c r="AO12" i="29" s="1"/>
  <c r="AG12" i="29"/>
  <c r="AP12" i="29" s="1"/>
  <c r="W13" i="29"/>
  <c r="AE12" i="29"/>
  <c r="AN12" i="61"/>
  <c r="AI12" i="61"/>
  <c r="AR12" i="31"/>
  <c r="Y13" i="86"/>
  <c r="X13" i="86"/>
  <c r="AE12" i="54"/>
  <c r="AF12" i="54"/>
  <c r="AO12" i="54" s="1"/>
  <c r="W13" i="54"/>
  <c r="AG12" i="54"/>
  <c r="AP12" i="54" s="1"/>
  <c r="W13" i="84"/>
  <c r="AG12" i="84"/>
  <c r="AP12" i="84" s="1"/>
  <c r="AF12" i="84"/>
  <c r="AO12" i="84" s="1"/>
  <c r="AE12" i="84"/>
  <c r="AF12" i="59"/>
  <c r="AO12" i="59" s="1"/>
  <c r="AE12" i="59"/>
  <c r="AG12" i="59"/>
  <c r="AP12" i="59" s="1"/>
  <c r="W13" i="59"/>
  <c r="Y13" i="78"/>
  <c r="X13" i="78"/>
  <c r="AN13" i="89"/>
  <c r="AH12" i="51"/>
  <c r="AQ12" i="51" s="1"/>
  <c r="AH13" i="70"/>
  <c r="AQ13" i="70" s="1"/>
  <c r="Y12" i="66"/>
  <c r="X12" i="66"/>
  <c r="AR12" i="74"/>
  <c r="Y12" i="52"/>
  <c r="X12" i="52"/>
  <c r="Z12" i="14"/>
  <c r="Y14" i="44"/>
  <c r="X14" i="44"/>
  <c r="AN12" i="77"/>
  <c r="AI12" i="77"/>
  <c r="AN12" i="62"/>
  <c r="Y14" i="53"/>
  <c r="X14" i="53"/>
  <c r="Y14" i="89"/>
  <c r="X14" i="89"/>
  <c r="Y13" i="63"/>
  <c r="X13" i="63"/>
  <c r="AH12" i="17"/>
  <c r="AQ12" i="17" s="1"/>
  <c r="AH13" i="49"/>
  <c r="AQ13" i="49" s="1"/>
  <c r="AF12" i="37"/>
  <c r="AO12" i="37" s="1"/>
  <c r="AG12" i="37"/>
  <c r="AP12" i="37" s="1"/>
  <c r="W13" i="37"/>
  <c r="AE12" i="37"/>
  <c r="AN11" i="55"/>
  <c r="AI11" i="55"/>
  <c r="AH13" i="85"/>
  <c r="AQ13" i="85" s="1"/>
  <c r="Y14" i="9"/>
  <c r="X14" i="9"/>
  <c r="Z13" i="49"/>
  <c r="Y13" i="18"/>
  <c r="X13" i="18"/>
  <c r="AG12" i="35"/>
  <c r="AP12" i="35" s="1"/>
  <c r="AF12" i="35"/>
  <c r="AO12" i="35" s="1"/>
  <c r="AE12" i="35"/>
  <c r="W13" i="35"/>
  <c r="Z13" i="15"/>
  <c r="AR11" i="27"/>
  <c r="Y12" i="42"/>
  <c r="X12" i="42"/>
  <c r="AN12" i="97"/>
  <c r="AI12" i="97"/>
  <c r="AH13" i="16"/>
  <c r="AQ13" i="16" s="1"/>
  <c r="Y13" i="61"/>
  <c r="X13" i="61"/>
  <c r="Y12" i="10"/>
  <c r="X12" i="10"/>
  <c r="Y13" i="41"/>
  <c r="X13" i="41"/>
  <c r="AN12" i="86"/>
  <c r="AH12" i="30"/>
  <c r="AQ12" i="30" s="1"/>
  <c r="Z13" i="70"/>
  <c r="AR11" i="101"/>
  <c r="AI11" i="52"/>
  <c r="AN11" i="52"/>
  <c r="Y13" i="68"/>
  <c r="X13" i="68"/>
  <c r="AH13" i="13"/>
  <c r="AQ13" i="13" s="1"/>
  <c r="AN11" i="32"/>
  <c r="X12" i="26"/>
  <c r="Y13" i="60"/>
  <c r="X13" i="60"/>
  <c r="Y13" i="48"/>
  <c r="X13" i="48"/>
  <c r="AE13" i="46"/>
  <c r="AF13" i="46"/>
  <c r="AO13" i="46" s="1"/>
  <c r="W14" i="46"/>
  <c r="AG13" i="46"/>
  <c r="AP13" i="46" s="1"/>
  <c r="AE13" i="38"/>
  <c r="AF13" i="38"/>
  <c r="AO13" i="38" s="1"/>
  <c r="AG13" i="38"/>
  <c r="AP13" i="38" s="1"/>
  <c r="W14" i="38"/>
  <c r="Y12" i="75"/>
  <c r="X12" i="75"/>
  <c r="W12" i="103"/>
  <c r="AG11" i="103"/>
  <c r="AP11" i="103" s="1"/>
  <c r="AE11" i="103"/>
  <c r="AF11" i="103"/>
  <c r="AO11" i="103" s="1"/>
  <c r="AG12" i="36"/>
  <c r="AP12" i="36" s="1"/>
  <c r="W13" i="36"/>
  <c r="AE12" i="36"/>
  <c r="AF12" i="36"/>
  <c r="AO12" i="36" s="1"/>
  <c r="W13" i="82"/>
  <c r="AG12" i="82"/>
  <c r="AP12" i="82" s="1"/>
  <c r="AF12" i="82"/>
  <c r="AO12" i="82" s="1"/>
  <c r="AE12" i="82"/>
  <c r="AH13" i="79"/>
  <c r="AQ13" i="79" s="1"/>
  <c r="AR12" i="49"/>
  <c r="Z12" i="17"/>
  <c r="AH12" i="101"/>
  <c r="AQ12" i="101" s="1"/>
  <c r="AR11" i="45"/>
  <c r="AF12" i="95"/>
  <c r="AO12" i="95" s="1"/>
  <c r="AG12" i="95"/>
  <c r="AP12" i="95" s="1"/>
  <c r="AE12" i="95"/>
  <c r="W13" i="95"/>
  <c r="W13" i="88"/>
  <c r="AG12" i="88"/>
  <c r="AP12" i="88" s="1"/>
  <c r="AE12" i="88"/>
  <c r="AF12" i="88"/>
  <c r="AO12" i="88" s="1"/>
  <c r="AH12" i="50"/>
  <c r="AQ12" i="50" s="1"/>
  <c r="AF12" i="98"/>
  <c r="AO12" i="98" s="1"/>
  <c r="AE12" i="98"/>
  <c r="W13" i="98"/>
  <c r="AG12" i="98"/>
  <c r="AP12" i="98" s="1"/>
  <c r="Y13" i="39"/>
  <c r="X13" i="39"/>
  <c r="AR12" i="34"/>
  <c r="AF13" i="85"/>
  <c r="AO13" i="85" s="1"/>
  <c r="AE13" i="85"/>
  <c r="AR11" i="58"/>
  <c r="AR11" i="25"/>
  <c r="AN12" i="94"/>
  <c r="AI12" i="94"/>
  <c r="AH13" i="31"/>
  <c r="AQ13" i="31" s="1"/>
  <c r="AN12" i="76"/>
  <c r="AI12" i="76"/>
  <c r="AG12" i="20"/>
  <c r="AP12" i="20" s="1"/>
  <c r="AF12" i="20"/>
  <c r="AO12" i="20" s="1"/>
  <c r="AE12" i="20"/>
  <c r="W13" i="20"/>
  <c r="Y14" i="71"/>
  <c r="X14" i="71"/>
  <c r="AN11" i="69"/>
  <c r="AI11" i="69"/>
  <c r="AR12" i="16"/>
  <c r="AH13" i="2"/>
  <c r="AQ13" i="2" s="1"/>
  <c r="AR12" i="80"/>
  <c r="AN11" i="75"/>
  <c r="AI11" i="75"/>
  <c r="AI11" i="24"/>
  <c r="AN11" i="24"/>
  <c r="AH13" i="74"/>
  <c r="AQ13" i="74" s="1"/>
  <c r="AI11" i="10"/>
  <c r="AN11" i="10"/>
  <c r="X13" i="81"/>
  <c r="AR12" i="12"/>
  <c r="AN11" i="96"/>
  <c r="AI11" i="96"/>
  <c r="Z12" i="51"/>
  <c r="Z12" i="30"/>
  <c r="Y13" i="73"/>
  <c r="X13" i="73"/>
  <c r="AH12" i="25"/>
  <c r="AQ12" i="25" s="1"/>
  <c r="AR12" i="38"/>
  <c r="Z13" i="13"/>
  <c r="Y13" i="65"/>
  <c r="X13" i="65"/>
  <c r="Y13" i="83"/>
  <c r="X13" i="83"/>
  <c r="AN12" i="63"/>
  <c r="Y12" i="69"/>
  <c r="X12" i="69"/>
  <c r="Y12" i="24"/>
  <c r="X12" i="24"/>
  <c r="W14" i="34"/>
  <c r="AF13" i="34"/>
  <c r="AO13" i="34" s="1"/>
  <c r="AE13" i="34"/>
  <c r="AG13" i="34"/>
  <c r="AP13" i="34" s="1"/>
  <c r="AG12" i="28"/>
  <c r="AP12" i="28" s="1"/>
  <c r="W13" i="28"/>
  <c r="AF12" i="28"/>
  <c r="AO12" i="28" s="1"/>
  <c r="AE12" i="28"/>
  <c r="AR11" i="14"/>
  <c r="AN11" i="87"/>
  <c r="AI11" i="87"/>
  <c r="AR12" i="70"/>
  <c r="Z12" i="101"/>
  <c r="W12" i="11"/>
  <c r="AG11" i="11"/>
  <c r="AP11" i="11" s="1"/>
  <c r="AF11" i="11"/>
  <c r="AO11" i="11" s="1"/>
  <c r="AE11" i="11"/>
  <c r="Z12" i="50"/>
  <c r="W13" i="21"/>
  <c r="AG12" i="21"/>
  <c r="AP12" i="21" s="1"/>
  <c r="AE12" i="21"/>
  <c r="AF12" i="21"/>
  <c r="AO12" i="21" s="1"/>
  <c r="AF11" i="23"/>
  <c r="AO11" i="23" s="1"/>
  <c r="AG11" i="23"/>
  <c r="AP11" i="23" s="1"/>
  <c r="W12" i="23"/>
  <c r="AE11" i="23"/>
  <c r="W13" i="93"/>
  <c r="AG12" i="93"/>
  <c r="AP12" i="93" s="1"/>
  <c r="AF12" i="93"/>
  <c r="AO12" i="93" s="1"/>
  <c r="AE12" i="93"/>
  <c r="Y12" i="87"/>
  <c r="X12" i="87"/>
  <c r="AH13" i="46"/>
  <c r="AQ13" i="46" s="1"/>
  <c r="Z13" i="31"/>
  <c r="AH13" i="38"/>
  <c r="AQ13" i="38" s="1"/>
  <c r="AN13" i="71"/>
  <c r="AI13" i="71"/>
  <c r="Y13" i="105"/>
  <c r="X13" i="105"/>
  <c r="AN12" i="72"/>
  <c r="AI12" i="72"/>
  <c r="AH12" i="45"/>
  <c r="AQ12" i="45" s="1"/>
  <c r="Y12" i="91"/>
  <c r="X12" i="91"/>
  <c r="Y13" i="92"/>
  <c r="X13" i="92"/>
  <c r="AR11" i="17"/>
  <c r="AF13" i="74"/>
  <c r="AO13" i="74" s="1"/>
  <c r="AE13" i="74"/>
  <c r="W14" i="74"/>
  <c r="AG13" i="74"/>
  <c r="AP13" i="74" s="1"/>
  <c r="AH13" i="80"/>
  <c r="AQ13" i="80" s="1"/>
  <c r="AR11" i="50"/>
  <c r="AN12" i="78"/>
  <c r="AI12" i="78"/>
  <c r="AN11" i="66"/>
  <c r="AI11" i="66"/>
  <c r="AH12" i="58"/>
  <c r="AQ12" i="58" s="1"/>
  <c r="AE12" i="25"/>
  <c r="AI12" i="68"/>
  <c r="AN12" i="68"/>
  <c r="AN13" i="44"/>
  <c r="AN12" i="65"/>
  <c r="AN13" i="53"/>
  <c r="Y13" i="94"/>
  <c r="X13" i="94"/>
  <c r="AI12" i="18"/>
  <c r="AN12" i="18"/>
  <c r="AE13" i="100"/>
  <c r="W14" i="100"/>
  <c r="AG13" i="100"/>
  <c r="AP13" i="100" s="1"/>
  <c r="AF13" i="100"/>
  <c r="AO13" i="100" s="1"/>
  <c r="W13" i="64"/>
  <c r="AG12" i="64"/>
  <c r="AP12" i="64" s="1"/>
  <c r="AF12" i="64"/>
  <c r="AO12" i="64" s="1"/>
  <c r="AE12" i="64"/>
  <c r="AH12" i="90"/>
  <c r="AQ12" i="90" s="1"/>
  <c r="AH13" i="12"/>
  <c r="AQ13" i="12" s="1"/>
  <c r="Y13" i="43"/>
  <c r="X13" i="43"/>
  <c r="Y12" i="96"/>
  <c r="X12" i="96"/>
  <c r="AR11" i="30"/>
  <c r="AN13" i="9"/>
  <c r="AI13" i="9"/>
  <c r="AG12" i="33"/>
  <c r="AP12" i="33" s="1"/>
  <c r="AE12" i="33"/>
  <c r="W13" i="33"/>
  <c r="AF12" i="33"/>
  <c r="AO12" i="33" s="1"/>
  <c r="AR12" i="13"/>
  <c r="AI11" i="42"/>
  <c r="AN11" i="42"/>
  <c r="AN12" i="92"/>
  <c r="Y13" i="97"/>
  <c r="X13" i="97"/>
  <c r="AH13" i="34"/>
  <c r="AQ13" i="34" s="1"/>
  <c r="AR12" i="46"/>
  <c r="AN12" i="41"/>
  <c r="AI12" i="41"/>
  <c r="AN12" i="43"/>
  <c r="AI12" i="43"/>
  <c r="AF11" i="104"/>
  <c r="AO11" i="104" s="1"/>
  <c r="AE11" i="104"/>
  <c r="AG11" i="104"/>
  <c r="AP11" i="104" s="1"/>
  <c r="W12" i="104"/>
  <c r="W13" i="102"/>
  <c r="AG12" i="102"/>
  <c r="AP12" i="102" s="1"/>
  <c r="AF12" i="102"/>
  <c r="AO12" i="102" s="1"/>
  <c r="AE12" i="102"/>
  <c r="Y13" i="77"/>
  <c r="X13" i="77"/>
  <c r="Y13" i="62"/>
  <c r="X13" i="62"/>
  <c r="AN12" i="83"/>
  <c r="AI12" i="83"/>
  <c r="AN12" i="60"/>
  <c r="AI13" i="89" l="1"/>
  <c r="AG12" i="19"/>
  <c r="AP12" i="19" s="1"/>
  <c r="W13" i="19"/>
  <c r="AF12" i="19"/>
  <c r="AO12" i="19" s="1"/>
  <c r="AE12" i="19"/>
  <c r="AI12" i="86"/>
  <c r="AR12" i="86" s="1"/>
  <c r="X12" i="32"/>
  <c r="W14" i="85"/>
  <c r="AF13" i="16"/>
  <c r="AO13" i="16" s="1"/>
  <c r="Z12" i="69"/>
  <c r="Z13" i="18"/>
  <c r="AF12" i="58"/>
  <c r="AO12" i="58" s="1"/>
  <c r="AN11" i="26"/>
  <c r="AI12" i="60"/>
  <c r="AR12" i="60" s="1"/>
  <c r="AI12" i="65"/>
  <c r="AR12" i="65" s="1"/>
  <c r="AI12" i="48"/>
  <c r="AR12" i="48" s="1"/>
  <c r="AI13" i="44"/>
  <c r="AR13" i="44" s="1"/>
  <c r="AI12" i="39"/>
  <c r="AR12" i="39" s="1"/>
  <c r="AI12" i="81"/>
  <c r="AR12" i="81" s="1"/>
  <c r="AI12" i="92"/>
  <c r="AR12" i="92" s="1"/>
  <c r="AI13" i="53"/>
  <c r="AR13" i="53" s="1"/>
  <c r="AI12" i="63"/>
  <c r="AR12" i="63" s="1"/>
  <c r="AG13" i="16"/>
  <c r="AP13" i="16" s="1"/>
  <c r="AG13" i="2"/>
  <c r="AP13" i="2" s="1"/>
  <c r="AN12" i="48"/>
  <c r="AE13" i="16"/>
  <c r="AF13" i="80"/>
  <c r="AO13" i="80" s="1"/>
  <c r="W14" i="79"/>
  <c r="Y14" i="79" s="1"/>
  <c r="W13" i="58"/>
  <c r="Y13" i="58" s="1"/>
  <c r="W14" i="12"/>
  <c r="AE13" i="2"/>
  <c r="AN13" i="2" s="1"/>
  <c r="W14" i="2"/>
  <c r="W14" i="80"/>
  <c r="Z13" i="60"/>
  <c r="Z13" i="72"/>
  <c r="W14" i="72" s="1"/>
  <c r="AG12" i="58"/>
  <c r="AP12" i="58" s="1"/>
  <c r="Z13" i="39"/>
  <c r="AE13" i="39" s="1"/>
  <c r="AI12" i="62"/>
  <c r="AR12" i="62" s="1"/>
  <c r="AE13" i="79"/>
  <c r="AN13" i="79" s="1"/>
  <c r="AF12" i="25"/>
  <c r="AO12" i="25" s="1"/>
  <c r="Z13" i="81"/>
  <c r="AE12" i="90"/>
  <c r="AI11" i="32"/>
  <c r="AR11" i="32" s="1"/>
  <c r="AF12" i="90"/>
  <c r="AO12" i="90" s="1"/>
  <c r="W13" i="45"/>
  <c r="Y13" i="45" s="1"/>
  <c r="W13" i="25"/>
  <c r="Y13" i="25" s="1"/>
  <c r="W13" i="90"/>
  <c r="AE13" i="80"/>
  <c r="AN13" i="80" s="1"/>
  <c r="Z13" i="62"/>
  <c r="W14" i="62" s="1"/>
  <c r="Z13" i="73"/>
  <c r="AG13" i="73" s="1"/>
  <c r="AP13" i="73" s="1"/>
  <c r="AE13" i="12"/>
  <c r="AN13" i="12" s="1"/>
  <c r="AF12" i="45"/>
  <c r="AO12" i="45" s="1"/>
  <c r="AG13" i="12"/>
  <c r="AP13" i="12" s="1"/>
  <c r="AG12" i="45"/>
  <c r="AP12" i="45" s="1"/>
  <c r="Z12" i="91"/>
  <c r="Z12" i="87"/>
  <c r="W13" i="87" s="1"/>
  <c r="Z12" i="52"/>
  <c r="AE12" i="52" s="1"/>
  <c r="Z12" i="55"/>
  <c r="AE12" i="55" s="1"/>
  <c r="Z14" i="71"/>
  <c r="W15" i="71" s="1"/>
  <c r="Z14" i="53"/>
  <c r="W15" i="53" s="1"/>
  <c r="AF13" i="79"/>
  <c r="AO13" i="79" s="1"/>
  <c r="W13" i="91"/>
  <c r="AE13" i="18"/>
  <c r="W14" i="18"/>
  <c r="AF13" i="18"/>
  <c r="AO13" i="18" s="1"/>
  <c r="AG13" i="18"/>
  <c r="AP13" i="18" s="1"/>
  <c r="W14" i="60"/>
  <c r="AG13" i="60"/>
  <c r="AP13" i="60" s="1"/>
  <c r="AF13" i="60"/>
  <c r="AO13" i="60" s="1"/>
  <c r="AE13" i="60"/>
  <c r="AR11" i="87"/>
  <c r="AG13" i="13"/>
  <c r="AP13" i="13" s="1"/>
  <c r="W14" i="13"/>
  <c r="AF13" i="13"/>
  <c r="AO13" i="13" s="1"/>
  <c r="AE13" i="13"/>
  <c r="Y13" i="95"/>
  <c r="X13" i="95"/>
  <c r="Y14" i="46"/>
  <c r="X14" i="46"/>
  <c r="AG13" i="15"/>
  <c r="AP13" i="15" s="1"/>
  <c r="W14" i="15"/>
  <c r="AF13" i="15"/>
  <c r="AO13" i="15" s="1"/>
  <c r="AE13" i="15"/>
  <c r="AH13" i="63"/>
  <c r="AQ13" i="63" s="1"/>
  <c r="AI12" i="59"/>
  <c r="AN12" i="59"/>
  <c r="Y13" i="29"/>
  <c r="X13" i="29"/>
  <c r="AG13" i="72"/>
  <c r="AP13" i="72" s="1"/>
  <c r="AE13" i="72"/>
  <c r="AH12" i="40"/>
  <c r="AQ12" i="40" s="1"/>
  <c r="AF12" i="55"/>
  <c r="AO12" i="55" s="1"/>
  <c r="AI13" i="47"/>
  <c r="AN13" i="47"/>
  <c r="Y13" i="33"/>
  <c r="X13" i="33"/>
  <c r="Y13" i="93"/>
  <c r="X13" i="93"/>
  <c r="AI12" i="21"/>
  <c r="AN12" i="21"/>
  <c r="Y14" i="34"/>
  <c r="X14" i="34"/>
  <c r="AR11" i="26"/>
  <c r="AR11" i="24"/>
  <c r="AR12" i="76"/>
  <c r="AN12" i="95"/>
  <c r="AI12" i="95"/>
  <c r="Y13" i="82"/>
  <c r="X13" i="82"/>
  <c r="AN11" i="103"/>
  <c r="AI11" i="103"/>
  <c r="Y14" i="38"/>
  <c r="X14" i="38"/>
  <c r="AH12" i="10"/>
  <c r="AQ12" i="10" s="1"/>
  <c r="AH12" i="42"/>
  <c r="AQ12" i="42" s="1"/>
  <c r="Y13" i="35"/>
  <c r="X13" i="35"/>
  <c r="Z13" i="63"/>
  <c r="AH14" i="44"/>
  <c r="AH13" i="78"/>
  <c r="AQ13" i="78" s="1"/>
  <c r="Y13" i="54"/>
  <c r="X13" i="54"/>
  <c r="AR12" i="105"/>
  <c r="AN12" i="67"/>
  <c r="AI12" i="67"/>
  <c r="Z12" i="40"/>
  <c r="Y14" i="47"/>
  <c r="X14" i="47"/>
  <c r="Y14" i="12"/>
  <c r="X14" i="12"/>
  <c r="Y13" i="90"/>
  <c r="X13" i="90"/>
  <c r="AN13" i="100"/>
  <c r="AI13" i="100"/>
  <c r="AR11" i="66"/>
  <c r="AH13" i="92"/>
  <c r="AQ13" i="92" s="1"/>
  <c r="W13" i="69"/>
  <c r="AG12" i="69"/>
  <c r="AP12" i="69" s="1"/>
  <c r="AF12" i="69"/>
  <c r="AO12" i="69" s="1"/>
  <c r="AE12" i="69"/>
  <c r="AE13" i="73"/>
  <c r="AH14" i="71"/>
  <c r="AQ14" i="71" s="1"/>
  <c r="AH12" i="96"/>
  <c r="AQ12" i="96" s="1"/>
  <c r="AR13" i="71"/>
  <c r="AI12" i="33"/>
  <c r="AN12" i="33"/>
  <c r="Z12" i="96"/>
  <c r="Y13" i="64"/>
  <c r="X13" i="64"/>
  <c r="AR12" i="18"/>
  <c r="AR12" i="78"/>
  <c r="Y14" i="16"/>
  <c r="X14" i="16"/>
  <c r="AR12" i="72"/>
  <c r="AN11" i="23"/>
  <c r="AI11" i="23"/>
  <c r="Y12" i="11"/>
  <c r="X12" i="11"/>
  <c r="AH12" i="24"/>
  <c r="AQ12" i="24" s="1"/>
  <c r="AE12" i="30"/>
  <c r="AF12" i="30"/>
  <c r="AO12" i="30" s="1"/>
  <c r="AG12" i="30"/>
  <c r="AP12" i="30" s="1"/>
  <c r="W13" i="30"/>
  <c r="AR11" i="75"/>
  <c r="Y14" i="85"/>
  <c r="X14" i="85"/>
  <c r="AI13" i="46"/>
  <c r="AN13" i="46"/>
  <c r="AR11" i="52"/>
  <c r="Z12" i="10"/>
  <c r="Z12" i="42"/>
  <c r="AI12" i="35"/>
  <c r="AN12" i="35"/>
  <c r="AE13" i="49"/>
  <c r="AF13" i="49"/>
  <c r="AO13" i="49" s="1"/>
  <c r="AG13" i="49"/>
  <c r="AP13" i="49" s="1"/>
  <c r="W14" i="49"/>
  <c r="AR11" i="55"/>
  <c r="Z14" i="44"/>
  <c r="Z13" i="78"/>
  <c r="AN12" i="84"/>
  <c r="AI12" i="84"/>
  <c r="AN11" i="99"/>
  <c r="AI11" i="99"/>
  <c r="AR12" i="73"/>
  <c r="AN12" i="102"/>
  <c r="AI12" i="102"/>
  <c r="AR12" i="43"/>
  <c r="AH13" i="97"/>
  <c r="AQ13" i="97" s="1"/>
  <c r="AN12" i="25"/>
  <c r="Y14" i="74"/>
  <c r="X14" i="74"/>
  <c r="AN13" i="16"/>
  <c r="Y12" i="23"/>
  <c r="X12" i="23"/>
  <c r="Y13" i="21"/>
  <c r="X13" i="21"/>
  <c r="AF12" i="101"/>
  <c r="AO12" i="101" s="1"/>
  <c r="AE12" i="101"/>
  <c r="AG12" i="101"/>
  <c r="AP12" i="101" s="1"/>
  <c r="W13" i="101"/>
  <c r="AH13" i="65"/>
  <c r="AQ13" i="65" s="1"/>
  <c r="AE12" i="51"/>
  <c r="AG12" i="51"/>
  <c r="AP12" i="51" s="1"/>
  <c r="AF12" i="51"/>
  <c r="AO12" i="51" s="1"/>
  <c r="W13" i="51"/>
  <c r="AR11" i="10"/>
  <c r="Y13" i="20"/>
  <c r="X13" i="20"/>
  <c r="Y13" i="98"/>
  <c r="X13" i="98"/>
  <c r="AN12" i="88"/>
  <c r="AI12" i="88"/>
  <c r="AI12" i="36"/>
  <c r="AN12" i="36"/>
  <c r="Y12" i="103"/>
  <c r="X12" i="103"/>
  <c r="AH13" i="48"/>
  <c r="AQ13" i="48" s="1"/>
  <c r="AH12" i="26"/>
  <c r="AQ12" i="26" s="1"/>
  <c r="AH14" i="9"/>
  <c r="AQ14" i="9" s="1"/>
  <c r="AH14" i="89"/>
  <c r="AI12" i="54"/>
  <c r="AN12" i="54"/>
  <c r="AR12" i="61"/>
  <c r="AR11" i="91"/>
  <c r="AH12" i="32"/>
  <c r="AQ12" i="32" s="1"/>
  <c r="AR11" i="40"/>
  <c r="AN12" i="45"/>
  <c r="AH12" i="87"/>
  <c r="AQ12" i="87" s="1"/>
  <c r="AH13" i="60"/>
  <c r="AQ13" i="60" s="1"/>
  <c r="AH13" i="62"/>
  <c r="AQ13" i="62" s="1"/>
  <c r="Y12" i="104"/>
  <c r="X12" i="104"/>
  <c r="AH13" i="94"/>
  <c r="AQ13" i="94" s="1"/>
  <c r="AR12" i="68"/>
  <c r="AH13" i="77"/>
  <c r="AQ13" i="77" s="1"/>
  <c r="Y13" i="102"/>
  <c r="X13" i="102"/>
  <c r="Z13" i="97"/>
  <c r="AH13" i="43"/>
  <c r="AQ13" i="43" s="1"/>
  <c r="Z13" i="94"/>
  <c r="AN13" i="74"/>
  <c r="AI13" i="74"/>
  <c r="AH13" i="105"/>
  <c r="AQ13" i="105" s="1"/>
  <c r="Z12" i="24"/>
  <c r="AH13" i="83"/>
  <c r="AQ13" i="83" s="1"/>
  <c r="Z13" i="65"/>
  <c r="AR11" i="96"/>
  <c r="AR11" i="69"/>
  <c r="AI12" i="20"/>
  <c r="AN12" i="20"/>
  <c r="AN12" i="98"/>
  <c r="AI12" i="98"/>
  <c r="AN12" i="82"/>
  <c r="AI12" i="82"/>
  <c r="Y13" i="36"/>
  <c r="X13" i="36"/>
  <c r="AH12" i="75"/>
  <c r="AQ12" i="75" s="1"/>
  <c r="AI13" i="38"/>
  <c r="AN13" i="38"/>
  <c r="Z13" i="48"/>
  <c r="Z12" i="26"/>
  <c r="AH13" i="68"/>
  <c r="AQ13" i="68" s="1"/>
  <c r="AH13" i="41"/>
  <c r="AQ13" i="41" s="1"/>
  <c r="AH13" i="61"/>
  <c r="AQ13" i="61" s="1"/>
  <c r="Z14" i="9"/>
  <c r="AI12" i="37"/>
  <c r="AN12" i="37"/>
  <c r="Z14" i="89"/>
  <c r="AE12" i="14"/>
  <c r="W13" i="14"/>
  <c r="AF12" i="14"/>
  <c r="AO12" i="14" s="1"/>
  <c r="AG12" i="14"/>
  <c r="AP12" i="14" s="1"/>
  <c r="AH12" i="66"/>
  <c r="AQ12" i="66" s="1"/>
  <c r="Y13" i="59"/>
  <c r="X13" i="59"/>
  <c r="AH13" i="86"/>
  <c r="AQ13" i="86" s="1"/>
  <c r="AI12" i="22"/>
  <c r="AN12" i="22"/>
  <c r="Y13" i="67"/>
  <c r="X13" i="67"/>
  <c r="AH13" i="76"/>
  <c r="AQ13" i="76" s="1"/>
  <c r="AN12" i="90"/>
  <c r="Y14" i="2"/>
  <c r="X14" i="2"/>
  <c r="Y14" i="80"/>
  <c r="X14" i="80"/>
  <c r="Y13" i="28"/>
  <c r="X13" i="28"/>
  <c r="W14" i="81"/>
  <c r="AG13" i="81"/>
  <c r="AP13" i="81" s="1"/>
  <c r="AF13" i="81"/>
  <c r="AO13" i="81" s="1"/>
  <c r="AE13" i="81"/>
  <c r="AH14" i="53"/>
  <c r="Z13" i="92"/>
  <c r="AN11" i="104"/>
  <c r="AI11" i="104"/>
  <c r="AR12" i="41"/>
  <c r="AR11" i="42"/>
  <c r="AH12" i="91"/>
  <c r="AQ12" i="91" s="1"/>
  <c r="AN12" i="93"/>
  <c r="AI12" i="93"/>
  <c r="AG12" i="50"/>
  <c r="AP12" i="50" s="1"/>
  <c r="W13" i="50"/>
  <c r="AE12" i="50"/>
  <c r="AF12" i="50"/>
  <c r="AO12" i="50" s="1"/>
  <c r="AI12" i="28"/>
  <c r="AN12" i="28"/>
  <c r="AR12" i="83"/>
  <c r="Z13" i="77"/>
  <c r="AR13" i="9"/>
  <c r="Z13" i="43"/>
  <c r="AN12" i="64"/>
  <c r="AI12" i="64"/>
  <c r="Y14" i="100"/>
  <c r="X14" i="100"/>
  <c r="Z13" i="105"/>
  <c r="W14" i="31"/>
  <c r="AE13" i="31"/>
  <c r="AF13" i="31"/>
  <c r="AO13" i="31" s="1"/>
  <c r="AG13" i="31"/>
  <c r="AP13" i="31" s="1"/>
  <c r="AI11" i="11"/>
  <c r="AN11" i="11"/>
  <c r="AN13" i="34"/>
  <c r="AI13" i="34"/>
  <c r="AH12" i="69"/>
  <c r="AQ12" i="69" s="1"/>
  <c r="Z13" i="83"/>
  <c r="AH13" i="73"/>
  <c r="AQ13" i="73" s="1"/>
  <c r="AH13" i="81"/>
  <c r="AQ13" i="81" s="1"/>
  <c r="AR12" i="94"/>
  <c r="AN13" i="85"/>
  <c r="AI13" i="85"/>
  <c r="AH13" i="39"/>
  <c r="AQ13" i="39" s="1"/>
  <c r="Y13" i="88"/>
  <c r="X13" i="88"/>
  <c r="W13" i="17"/>
  <c r="AE12" i="17"/>
  <c r="AF12" i="17"/>
  <c r="AO12" i="17" s="1"/>
  <c r="AG12" i="17"/>
  <c r="AP12" i="17" s="1"/>
  <c r="Z12" i="75"/>
  <c r="Z13" i="68"/>
  <c r="W14" i="70"/>
  <c r="AE13" i="70"/>
  <c r="AG13" i="70"/>
  <c r="AP13" i="70" s="1"/>
  <c r="AF13" i="70"/>
  <c r="AO13" i="70" s="1"/>
  <c r="Z13" i="41"/>
  <c r="Z13" i="61"/>
  <c r="AR12" i="97"/>
  <c r="AH13" i="18"/>
  <c r="AQ13" i="18" s="1"/>
  <c r="Y13" i="37"/>
  <c r="X13" i="37"/>
  <c r="AR12" i="77"/>
  <c r="AH12" i="52"/>
  <c r="AQ12" i="52" s="1"/>
  <c r="Z12" i="66"/>
  <c r="AR13" i="89"/>
  <c r="Y13" i="84"/>
  <c r="X13" i="84"/>
  <c r="Z13" i="86"/>
  <c r="AI12" i="29"/>
  <c r="AN12" i="29"/>
  <c r="AH13" i="72"/>
  <c r="AQ13" i="72" s="1"/>
  <c r="Y12" i="99"/>
  <c r="X12" i="99"/>
  <c r="Y13" i="22"/>
  <c r="X13" i="22"/>
  <c r="W13" i="27"/>
  <c r="AE12" i="27"/>
  <c r="AF12" i="27"/>
  <c r="AO12" i="27" s="1"/>
  <c r="AG12" i="27"/>
  <c r="AP12" i="27" s="1"/>
  <c r="Z12" i="32"/>
  <c r="Z13" i="76"/>
  <c r="AH12" i="55"/>
  <c r="AQ12" i="55" s="1"/>
  <c r="AN12" i="58"/>
  <c r="AI12" i="19" l="1"/>
  <c r="AR12" i="19" s="1"/>
  <c r="AN12" i="19"/>
  <c r="Z13" i="37"/>
  <c r="X13" i="19"/>
  <c r="Y13" i="19"/>
  <c r="AE13" i="62"/>
  <c r="AN13" i="62" s="1"/>
  <c r="W14" i="39"/>
  <c r="Z13" i="28"/>
  <c r="X13" i="58"/>
  <c r="X13" i="45"/>
  <c r="AE14" i="71"/>
  <c r="AN14" i="71" s="1"/>
  <c r="AF14" i="71"/>
  <c r="AO14" i="71" s="1"/>
  <c r="AI13" i="16"/>
  <c r="AR13" i="16" s="1"/>
  <c r="AI12" i="45"/>
  <c r="AR12" i="45" s="1"/>
  <c r="AI13" i="2"/>
  <c r="AR13" i="2" s="1"/>
  <c r="AI12" i="25"/>
  <c r="AR12" i="25" s="1"/>
  <c r="AI13" i="80"/>
  <c r="AR13" i="80" s="1"/>
  <c r="AI13" i="79"/>
  <c r="AR13" i="79" s="1"/>
  <c r="Z13" i="67"/>
  <c r="AE13" i="67" s="1"/>
  <c r="AI12" i="58"/>
  <c r="AR12" i="58" s="1"/>
  <c r="AF13" i="72"/>
  <c r="AO13" i="72" s="1"/>
  <c r="AG13" i="62"/>
  <c r="AP13" i="62" s="1"/>
  <c r="X14" i="79"/>
  <c r="Z14" i="79" s="1"/>
  <c r="Z13" i="84"/>
  <c r="W14" i="84" s="1"/>
  <c r="W13" i="52"/>
  <c r="Z13" i="29"/>
  <c r="AF13" i="29" s="1"/>
  <c r="AO13" i="29" s="1"/>
  <c r="AG12" i="52"/>
  <c r="AP12" i="52" s="1"/>
  <c r="Z13" i="58"/>
  <c r="AG13" i="58" s="1"/>
  <c r="AP13" i="58" s="1"/>
  <c r="AI13" i="12"/>
  <c r="AR13" i="12" s="1"/>
  <c r="AG13" i="39"/>
  <c r="AP13" i="39" s="1"/>
  <c r="AF13" i="39"/>
  <c r="AO13" i="39" s="1"/>
  <c r="AG12" i="55"/>
  <c r="AP12" i="55" s="1"/>
  <c r="Z13" i="35"/>
  <c r="AG13" i="35" s="1"/>
  <c r="AP13" i="35" s="1"/>
  <c r="Z13" i="54"/>
  <c r="W14" i="54" s="1"/>
  <c r="W13" i="55"/>
  <c r="X13" i="25"/>
  <c r="Z13" i="25" s="1"/>
  <c r="W14" i="25" s="1"/>
  <c r="AF13" i="62"/>
  <c r="AO13" i="62" s="1"/>
  <c r="Z14" i="16"/>
  <c r="W15" i="16" s="1"/>
  <c r="AF12" i="52"/>
  <c r="AO12" i="52" s="1"/>
  <c r="AI12" i="90"/>
  <c r="AR12" i="90" s="1"/>
  <c r="W14" i="73"/>
  <c r="AE12" i="87"/>
  <c r="AF12" i="87"/>
  <c r="AO12" i="87" s="1"/>
  <c r="AG12" i="87"/>
  <c r="AP12" i="87" s="1"/>
  <c r="AF13" i="73"/>
  <c r="AO13" i="73" s="1"/>
  <c r="Z13" i="20"/>
  <c r="Z13" i="21"/>
  <c r="AG13" i="21" s="1"/>
  <c r="AP13" i="21" s="1"/>
  <c r="Z12" i="23"/>
  <c r="AF12" i="23" s="1"/>
  <c r="AO12" i="23" s="1"/>
  <c r="Z14" i="46"/>
  <c r="AG14" i="46" s="1"/>
  <c r="Z14" i="34"/>
  <c r="AF14" i="34" s="1"/>
  <c r="AO14" i="34" s="1"/>
  <c r="AF14" i="53"/>
  <c r="Z13" i="88"/>
  <c r="Z13" i="59"/>
  <c r="AG13" i="59" s="1"/>
  <c r="AP13" i="59" s="1"/>
  <c r="AG14" i="71"/>
  <c r="AP14" i="71" s="1"/>
  <c r="Z13" i="22"/>
  <c r="AG13" i="22" s="1"/>
  <c r="AP13" i="22" s="1"/>
  <c r="Z14" i="80"/>
  <c r="AF14" i="80" s="1"/>
  <c r="AO14" i="80" s="1"/>
  <c r="Z13" i="82"/>
  <c r="AG13" i="82" s="1"/>
  <c r="AP13" i="82" s="1"/>
  <c r="Z14" i="100"/>
  <c r="AG14" i="100" s="1"/>
  <c r="AE14" i="53"/>
  <c r="AE12" i="91"/>
  <c r="AN12" i="91" s="1"/>
  <c r="Z14" i="2"/>
  <c r="AF14" i="2" s="1"/>
  <c r="AO14" i="2" s="1"/>
  <c r="Z13" i="98"/>
  <c r="W14" i="98" s="1"/>
  <c r="Z14" i="47"/>
  <c r="W15" i="47" s="1"/>
  <c r="AF12" i="91"/>
  <c r="AO12" i="91" s="1"/>
  <c r="AG14" i="53"/>
  <c r="AG12" i="91"/>
  <c r="AP12" i="91" s="1"/>
  <c r="AE14" i="16"/>
  <c r="AF14" i="16"/>
  <c r="AG14" i="16"/>
  <c r="AF13" i="35"/>
  <c r="AO13" i="35" s="1"/>
  <c r="W14" i="35"/>
  <c r="AE13" i="35"/>
  <c r="W14" i="82"/>
  <c r="AF13" i="82"/>
  <c r="AO13" i="82" s="1"/>
  <c r="AE13" i="82"/>
  <c r="AF13" i="37"/>
  <c r="AO13" i="37" s="1"/>
  <c r="AE13" i="37"/>
  <c r="AG13" i="37"/>
  <c r="AP13" i="37" s="1"/>
  <c r="W14" i="37"/>
  <c r="W14" i="58"/>
  <c r="AF13" i="58"/>
  <c r="AO13" i="58" s="1"/>
  <c r="AE13" i="58"/>
  <c r="AN13" i="70"/>
  <c r="AI13" i="70"/>
  <c r="W15" i="100"/>
  <c r="AF13" i="92"/>
  <c r="AO13" i="92" s="1"/>
  <c r="AE13" i="92"/>
  <c r="W14" i="92"/>
  <c r="AG13" i="92"/>
  <c r="AP13" i="92" s="1"/>
  <c r="AG13" i="28"/>
  <c r="AP13" i="28" s="1"/>
  <c r="W14" i="28"/>
  <c r="AF13" i="28"/>
  <c r="AO13" i="28" s="1"/>
  <c r="AE13" i="28"/>
  <c r="AF13" i="67"/>
  <c r="AO13" i="67" s="1"/>
  <c r="W15" i="9"/>
  <c r="AF14" i="9"/>
  <c r="AO14" i="9" s="1"/>
  <c r="AG14" i="9"/>
  <c r="AP14" i="9" s="1"/>
  <c r="AE14" i="9"/>
  <c r="AR12" i="98"/>
  <c r="AH13" i="102"/>
  <c r="AQ13" i="102" s="1"/>
  <c r="AH13" i="90"/>
  <c r="AQ13" i="90" s="1"/>
  <c r="AN13" i="72"/>
  <c r="AG13" i="29"/>
  <c r="AP13" i="29" s="1"/>
  <c r="W14" i="29"/>
  <c r="AH13" i="95"/>
  <c r="AQ13" i="95" s="1"/>
  <c r="AN13" i="60"/>
  <c r="AI13" i="60"/>
  <c r="Y13" i="17"/>
  <c r="X13" i="17"/>
  <c r="Y14" i="31"/>
  <c r="X14" i="31"/>
  <c r="Z13" i="102"/>
  <c r="AR12" i="36"/>
  <c r="Y13" i="51"/>
  <c r="X13" i="51"/>
  <c r="Y13" i="101"/>
  <c r="X13" i="101"/>
  <c r="AH14" i="74"/>
  <c r="AQ14" i="74" s="1"/>
  <c r="AR12" i="84"/>
  <c r="Y14" i="49"/>
  <c r="X14" i="49"/>
  <c r="AE12" i="42"/>
  <c r="W13" i="42"/>
  <c r="AF12" i="42"/>
  <c r="AO12" i="42" s="1"/>
  <c r="AG12" i="42"/>
  <c r="AP12" i="42" s="1"/>
  <c r="AH12" i="11"/>
  <c r="AQ12" i="11" s="1"/>
  <c r="AN12" i="69"/>
  <c r="AI12" i="69"/>
  <c r="Z13" i="90"/>
  <c r="AH14" i="38"/>
  <c r="AQ14" i="38" s="1"/>
  <c r="AH13" i="33"/>
  <c r="AQ13" i="33" s="1"/>
  <c r="Y14" i="15"/>
  <c r="X14" i="15"/>
  <c r="Z13" i="95"/>
  <c r="AN13" i="39"/>
  <c r="AR13" i="34"/>
  <c r="AR13" i="74"/>
  <c r="AH13" i="82"/>
  <c r="AQ13" i="82" s="1"/>
  <c r="Y14" i="62"/>
  <c r="X14" i="62"/>
  <c r="AE12" i="32"/>
  <c r="AF12" i="32"/>
  <c r="AO12" i="32" s="1"/>
  <c r="AG12" i="32"/>
  <c r="AP12" i="32" s="1"/>
  <c r="W13" i="32"/>
  <c r="AG12" i="26"/>
  <c r="AP12" i="26" s="1"/>
  <c r="W13" i="26"/>
  <c r="AE12" i="26"/>
  <c r="AF12" i="26"/>
  <c r="AO12" i="26" s="1"/>
  <c r="AH13" i="36"/>
  <c r="AQ13" i="36" s="1"/>
  <c r="AE13" i="61"/>
  <c r="W14" i="61"/>
  <c r="AG13" i="61"/>
  <c r="AP13" i="61" s="1"/>
  <c r="AF13" i="61"/>
  <c r="AO13" i="61" s="1"/>
  <c r="AF13" i="68"/>
  <c r="AO13" i="68" s="1"/>
  <c r="AE13" i="68"/>
  <c r="W14" i="68"/>
  <c r="AG13" i="68"/>
  <c r="AP13" i="68" s="1"/>
  <c r="AH13" i="88"/>
  <c r="AQ13" i="88" s="1"/>
  <c r="W14" i="105"/>
  <c r="AG13" i="105"/>
  <c r="AP13" i="105" s="1"/>
  <c r="AF13" i="105"/>
  <c r="AO13" i="105" s="1"/>
  <c r="AE13" i="105"/>
  <c r="AR12" i="64"/>
  <c r="Y13" i="50"/>
  <c r="X13" i="50"/>
  <c r="AR11" i="104"/>
  <c r="W14" i="48"/>
  <c r="AE13" i="48"/>
  <c r="AF13" i="48"/>
  <c r="AO13" i="48" s="1"/>
  <c r="AG13" i="48"/>
  <c r="AP13" i="48" s="1"/>
  <c r="Z13" i="36"/>
  <c r="AF13" i="65"/>
  <c r="AO13" i="65" s="1"/>
  <c r="AE13" i="65"/>
  <c r="W14" i="65"/>
  <c r="AG13" i="65"/>
  <c r="AP13" i="65" s="1"/>
  <c r="W14" i="94"/>
  <c r="AG13" i="94"/>
  <c r="AP13" i="94" s="1"/>
  <c r="AF13" i="94"/>
  <c r="AO13" i="94" s="1"/>
  <c r="AE13" i="94"/>
  <c r="AR12" i="54"/>
  <c r="AH13" i="20"/>
  <c r="AQ13" i="20" s="1"/>
  <c r="AH12" i="23"/>
  <c r="AQ12" i="23" s="1"/>
  <c r="Z14" i="74"/>
  <c r="AE12" i="10"/>
  <c r="W13" i="10"/>
  <c r="AG12" i="10"/>
  <c r="AP12" i="10" s="1"/>
  <c r="AF12" i="10"/>
  <c r="AO12" i="10" s="1"/>
  <c r="AR13" i="46"/>
  <c r="Z12" i="11"/>
  <c r="AH14" i="16"/>
  <c r="AR12" i="33"/>
  <c r="AH13" i="54"/>
  <c r="AQ13" i="54" s="1"/>
  <c r="Z13" i="33"/>
  <c r="Y13" i="55"/>
  <c r="X13" i="55"/>
  <c r="AR12" i="59"/>
  <c r="AN12" i="87"/>
  <c r="Y14" i="18"/>
  <c r="X14" i="18"/>
  <c r="W14" i="76"/>
  <c r="AG13" i="76"/>
  <c r="AP13" i="76" s="1"/>
  <c r="AE13" i="76"/>
  <c r="AF13" i="76"/>
  <c r="AO13" i="76" s="1"/>
  <c r="AI12" i="17"/>
  <c r="AN12" i="17"/>
  <c r="AI12" i="14"/>
  <c r="AN12" i="14"/>
  <c r="AI12" i="30"/>
  <c r="AN12" i="30"/>
  <c r="Y15" i="53"/>
  <c r="X15" i="53"/>
  <c r="AH13" i="37"/>
  <c r="AQ13" i="37" s="1"/>
  <c r="Y14" i="70"/>
  <c r="X14" i="70"/>
  <c r="AR13" i="85"/>
  <c r="AF13" i="77"/>
  <c r="AO13" i="77" s="1"/>
  <c r="AG13" i="77"/>
  <c r="AP13" i="77" s="1"/>
  <c r="AE13" i="77"/>
  <c r="W14" i="77"/>
  <c r="AN12" i="50"/>
  <c r="AI12" i="50"/>
  <c r="AN13" i="81"/>
  <c r="AI13" i="81"/>
  <c r="AH14" i="80"/>
  <c r="AQ14" i="80" s="1"/>
  <c r="AH12" i="99"/>
  <c r="AQ12" i="99" s="1"/>
  <c r="AR12" i="29"/>
  <c r="W13" i="75"/>
  <c r="AG12" i="75"/>
  <c r="AP12" i="75" s="1"/>
  <c r="AF12" i="75"/>
  <c r="AO12" i="75" s="1"/>
  <c r="AE12" i="75"/>
  <c r="AR12" i="22"/>
  <c r="AF14" i="89"/>
  <c r="AE14" i="89"/>
  <c r="AG14" i="89"/>
  <c r="W15" i="89"/>
  <c r="AR12" i="20"/>
  <c r="AH12" i="104"/>
  <c r="AQ12" i="104" s="1"/>
  <c r="AH12" i="103"/>
  <c r="AQ12" i="103" s="1"/>
  <c r="AR12" i="88"/>
  <c r="AE13" i="20"/>
  <c r="AF13" i="20"/>
  <c r="AO13" i="20" s="1"/>
  <c r="W14" i="20"/>
  <c r="AG13" i="20"/>
  <c r="AP13" i="20" s="1"/>
  <c r="AI12" i="101"/>
  <c r="AN12" i="101"/>
  <c r="W13" i="23"/>
  <c r="AE12" i="23"/>
  <c r="AR12" i="102"/>
  <c r="W14" i="78"/>
  <c r="AG13" i="78"/>
  <c r="AP13" i="78" s="1"/>
  <c r="AF13" i="78"/>
  <c r="AO13" i="78" s="1"/>
  <c r="AE13" i="78"/>
  <c r="AH14" i="85"/>
  <c r="Y13" i="30"/>
  <c r="X13" i="30"/>
  <c r="AH13" i="64"/>
  <c r="AQ13" i="64" s="1"/>
  <c r="AH13" i="45"/>
  <c r="AQ13" i="45" s="1"/>
  <c r="AH14" i="12"/>
  <c r="AQ14" i="12" s="1"/>
  <c r="AG12" i="40"/>
  <c r="AP12" i="40" s="1"/>
  <c r="W13" i="40"/>
  <c r="AE12" i="40"/>
  <c r="AF12" i="40"/>
  <c r="AO12" i="40" s="1"/>
  <c r="AE13" i="54"/>
  <c r="AF13" i="54"/>
  <c r="AO13" i="54" s="1"/>
  <c r="AG13" i="54"/>
  <c r="AP13" i="54" s="1"/>
  <c r="W14" i="63"/>
  <c r="AG13" i="63"/>
  <c r="AP13" i="63" s="1"/>
  <c r="AF13" i="63"/>
  <c r="AO13" i="63" s="1"/>
  <c r="AE13" i="63"/>
  <c r="Z14" i="38"/>
  <c r="AR12" i="95"/>
  <c r="AR12" i="21"/>
  <c r="AN12" i="55"/>
  <c r="Y14" i="72"/>
  <c r="X14" i="72"/>
  <c r="AH14" i="46"/>
  <c r="AI13" i="13"/>
  <c r="AN13" i="13"/>
  <c r="AH13" i="25"/>
  <c r="AQ13" i="25" s="1"/>
  <c r="Y14" i="60"/>
  <c r="X14" i="60"/>
  <c r="AN13" i="18"/>
  <c r="AI13" i="18"/>
  <c r="Y15" i="71"/>
  <c r="X15" i="71"/>
  <c r="AE13" i="84"/>
  <c r="AR12" i="35"/>
  <c r="AN13" i="73"/>
  <c r="AH14" i="47"/>
  <c r="AN12" i="52"/>
  <c r="AH14" i="79"/>
  <c r="AQ14" i="79" s="1"/>
  <c r="AE13" i="41"/>
  <c r="AF13" i="41"/>
  <c r="AO13" i="41" s="1"/>
  <c r="W14" i="41"/>
  <c r="AG13" i="41"/>
  <c r="AP13" i="41" s="1"/>
  <c r="AE13" i="88"/>
  <c r="W14" i="88"/>
  <c r="AG13" i="88"/>
  <c r="AP13" i="88" s="1"/>
  <c r="AF13" i="88"/>
  <c r="AO13" i="88" s="1"/>
  <c r="AF13" i="83"/>
  <c r="AO13" i="83" s="1"/>
  <c r="AG13" i="83"/>
  <c r="AP13" i="83" s="1"/>
  <c r="AE13" i="83"/>
  <c r="W14" i="83"/>
  <c r="AR11" i="11"/>
  <c r="AI12" i="27"/>
  <c r="AN12" i="27"/>
  <c r="Z12" i="99"/>
  <c r="AF13" i="86"/>
  <c r="AO13" i="86" s="1"/>
  <c r="AE13" i="86"/>
  <c r="W14" i="86"/>
  <c r="AG13" i="86"/>
  <c r="AP13" i="86" s="1"/>
  <c r="W13" i="66"/>
  <c r="AG12" i="66"/>
  <c r="AP12" i="66" s="1"/>
  <c r="AF12" i="66"/>
  <c r="AO12" i="66" s="1"/>
  <c r="AE12" i="66"/>
  <c r="W14" i="43"/>
  <c r="AE13" i="43"/>
  <c r="AF13" i="43"/>
  <c r="AO13" i="43" s="1"/>
  <c r="AG13" i="43"/>
  <c r="AP13" i="43" s="1"/>
  <c r="AR12" i="93"/>
  <c r="Y14" i="81"/>
  <c r="X14" i="81"/>
  <c r="AH13" i="58"/>
  <c r="AQ13" i="58" s="1"/>
  <c r="AH14" i="2"/>
  <c r="AQ14" i="2" s="1"/>
  <c r="AH13" i="59"/>
  <c r="AQ13" i="59" s="1"/>
  <c r="AR13" i="38"/>
  <c r="AR12" i="82"/>
  <c r="Z12" i="104"/>
  <c r="Z12" i="103"/>
  <c r="AI12" i="51"/>
  <c r="AN12" i="51"/>
  <c r="W15" i="44"/>
  <c r="AE14" i="44"/>
  <c r="AF14" i="44"/>
  <c r="AG14" i="44"/>
  <c r="AI13" i="49"/>
  <c r="AN13" i="49"/>
  <c r="Z14" i="85"/>
  <c r="AR11" i="23"/>
  <c r="Z13" i="64"/>
  <c r="Y13" i="69"/>
  <c r="X13" i="69"/>
  <c r="AR12" i="67"/>
  <c r="AH13" i="35"/>
  <c r="AQ13" i="35" s="1"/>
  <c r="AR11" i="103"/>
  <c r="AH13" i="93"/>
  <c r="AQ13" i="93" s="1"/>
  <c r="AH13" i="29"/>
  <c r="AQ13" i="29" s="1"/>
  <c r="Y14" i="39"/>
  <c r="X14" i="39"/>
  <c r="AH13" i="22"/>
  <c r="AQ13" i="22" s="1"/>
  <c r="AI13" i="31"/>
  <c r="AN13" i="31"/>
  <c r="W13" i="96"/>
  <c r="AG12" i="96"/>
  <c r="AP12" i="96" s="1"/>
  <c r="AF12" i="96"/>
  <c r="AO12" i="96" s="1"/>
  <c r="AE12" i="96"/>
  <c r="Y13" i="27"/>
  <c r="X13" i="27"/>
  <c r="AH13" i="84"/>
  <c r="AQ13" i="84" s="1"/>
  <c r="AH14" i="100"/>
  <c r="AR12" i="28"/>
  <c r="AH13" i="28"/>
  <c r="AQ13" i="28" s="1"/>
  <c r="AH13" i="67"/>
  <c r="AQ13" i="67" s="1"/>
  <c r="Y13" i="14"/>
  <c r="X13" i="14"/>
  <c r="AR12" i="37"/>
  <c r="AE12" i="24"/>
  <c r="AF12" i="24"/>
  <c r="AO12" i="24" s="1"/>
  <c r="AG12" i="24"/>
  <c r="AP12" i="24" s="1"/>
  <c r="W13" i="24"/>
  <c r="W14" i="97"/>
  <c r="AG13" i="97"/>
  <c r="AP13" i="97" s="1"/>
  <c r="AF13" i="97"/>
  <c r="AO13" i="97" s="1"/>
  <c r="AE13" i="97"/>
  <c r="AH13" i="98"/>
  <c r="AQ13" i="98" s="1"/>
  <c r="AH13" i="21"/>
  <c r="AQ13" i="21" s="1"/>
  <c r="AR11" i="99"/>
  <c r="Y14" i="73"/>
  <c r="X14" i="73"/>
  <c r="AR13" i="100"/>
  <c r="Z13" i="45"/>
  <c r="Z14" i="12"/>
  <c r="AH14" i="34"/>
  <c r="AQ14" i="34" s="1"/>
  <c r="Z13" i="93"/>
  <c r="AR13" i="47"/>
  <c r="AN13" i="15"/>
  <c r="AI13" i="15"/>
  <c r="Y14" i="13"/>
  <c r="X14" i="13"/>
  <c r="Y13" i="87"/>
  <c r="X13" i="87"/>
  <c r="Y13" i="52"/>
  <c r="X13" i="52"/>
  <c r="Y13" i="91"/>
  <c r="X13" i="91"/>
  <c r="Z13" i="19" l="1"/>
  <c r="AH13" i="19"/>
  <c r="AQ13" i="19" s="1"/>
  <c r="AE14" i="80"/>
  <c r="AE14" i="100"/>
  <c r="AE14" i="34"/>
  <c r="AN14" i="34" s="1"/>
  <c r="AF14" i="100"/>
  <c r="W15" i="34"/>
  <c r="AE13" i="29"/>
  <c r="AI13" i="29" s="1"/>
  <c r="AG14" i="80"/>
  <c r="AP14" i="80" s="1"/>
  <c r="W14" i="59"/>
  <c r="AG13" i="67"/>
  <c r="AP13" i="67" s="1"/>
  <c r="W14" i="67"/>
  <c r="AE14" i="2"/>
  <c r="AN14" i="2" s="1"/>
  <c r="Z13" i="52"/>
  <c r="AI12" i="52"/>
  <c r="AR12" i="52" s="1"/>
  <c r="AI13" i="62"/>
  <c r="AR13" i="62" s="1"/>
  <c r="AI13" i="39"/>
  <c r="AR13" i="39" s="1"/>
  <c r="AI13" i="73"/>
  <c r="AR13" i="73" s="1"/>
  <c r="AI13" i="72"/>
  <c r="AR13" i="72" s="1"/>
  <c r="AE14" i="79"/>
  <c r="AN14" i="79" s="1"/>
  <c r="W15" i="79"/>
  <c r="AG14" i="79"/>
  <c r="AP14" i="79" s="1"/>
  <c r="AF14" i="79"/>
  <c r="AO14" i="79" s="1"/>
  <c r="AE13" i="21"/>
  <c r="AN13" i="21" s="1"/>
  <c r="AF13" i="21"/>
  <c r="AO13" i="21" s="1"/>
  <c r="AI12" i="55"/>
  <c r="AR12" i="55" s="1"/>
  <c r="W14" i="21"/>
  <c r="AF13" i="84"/>
  <c r="AO13" i="84" s="1"/>
  <c r="AG13" i="84"/>
  <c r="AP13" i="84" s="1"/>
  <c r="AG13" i="98"/>
  <c r="AP13" i="98" s="1"/>
  <c r="AG14" i="34"/>
  <c r="AP14" i="34" s="1"/>
  <c r="AE13" i="98"/>
  <c r="AE13" i="22"/>
  <c r="AN13" i="22" s="1"/>
  <c r="AF13" i="98"/>
  <c r="AO13" i="98" s="1"/>
  <c r="AF13" i="22"/>
  <c r="AO13" i="22" s="1"/>
  <c r="AF14" i="47"/>
  <c r="W15" i="80"/>
  <c r="X15" i="80" s="1"/>
  <c r="Z13" i="69"/>
  <c r="AF13" i="69" s="1"/>
  <c r="AO13" i="69" s="1"/>
  <c r="W14" i="22"/>
  <c r="X14" i="22" s="1"/>
  <c r="Z13" i="27"/>
  <c r="AE13" i="59"/>
  <c r="AN13" i="59" s="1"/>
  <c r="AF13" i="59"/>
  <c r="AO13" i="59" s="1"/>
  <c r="AI12" i="87"/>
  <c r="AR12" i="87" s="1"/>
  <c r="AE14" i="46"/>
  <c r="AE14" i="47"/>
  <c r="Z13" i="14"/>
  <c r="W14" i="14" s="1"/>
  <c r="AI14" i="71"/>
  <c r="AR14" i="71" s="1"/>
  <c r="AE13" i="25"/>
  <c r="AN13" i="25" s="1"/>
  <c r="Z14" i="62"/>
  <c r="AE14" i="62" s="1"/>
  <c r="AF14" i="46"/>
  <c r="AG14" i="47"/>
  <c r="AG14" i="2"/>
  <c r="AP14" i="2" s="1"/>
  <c r="AG13" i="25"/>
  <c r="AP13" i="25" s="1"/>
  <c r="AG12" i="23"/>
  <c r="AP12" i="23" s="1"/>
  <c r="Z14" i="31"/>
  <c r="AF14" i="31" s="1"/>
  <c r="AO14" i="31" s="1"/>
  <c r="AF13" i="25"/>
  <c r="AO13" i="25" s="1"/>
  <c r="AI14" i="53"/>
  <c r="W15" i="46"/>
  <c r="X15" i="46" s="1"/>
  <c r="W15" i="2"/>
  <c r="Y15" i="2" s="1"/>
  <c r="Z14" i="70"/>
  <c r="W15" i="70" s="1"/>
  <c r="AI12" i="91"/>
  <c r="AR12" i="91" s="1"/>
  <c r="Z13" i="101"/>
  <c r="W14" i="101" s="1"/>
  <c r="Z14" i="13"/>
  <c r="AE14" i="13" s="1"/>
  <c r="Z14" i="15"/>
  <c r="AG13" i="33"/>
  <c r="AP13" i="33" s="1"/>
  <c r="AE13" i="33"/>
  <c r="W14" i="33"/>
  <c r="AF13" i="33"/>
  <c r="AO13" i="33" s="1"/>
  <c r="AF14" i="74"/>
  <c r="AO14" i="74" s="1"/>
  <c r="AE14" i="74"/>
  <c r="W15" i="74"/>
  <c r="AG14" i="74"/>
  <c r="AP14" i="74" s="1"/>
  <c r="Y14" i="65"/>
  <c r="X14" i="65"/>
  <c r="Y14" i="105"/>
  <c r="X14" i="105"/>
  <c r="W14" i="90"/>
  <c r="AG13" i="90"/>
  <c r="AP13" i="90" s="1"/>
  <c r="AF13" i="90"/>
  <c r="AO13" i="90" s="1"/>
  <c r="AE13" i="90"/>
  <c r="W15" i="31"/>
  <c r="Y15" i="9"/>
  <c r="X15" i="9"/>
  <c r="Y15" i="79"/>
  <c r="X15" i="79"/>
  <c r="AR13" i="15"/>
  <c r="AE13" i="64"/>
  <c r="W14" i="64"/>
  <c r="AG13" i="64"/>
  <c r="AP13" i="64" s="1"/>
  <c r="AF13" i="64"/>
  <c r="AO13" i="64" s="1"/>
  <c r="AN12" i="66"/>
  <c r="AI12" i="66"/>
  <c r="AN13" i="86"/>
  <c r="AI13" i="86"/>
  <c r="AI13" i="41"/>
  <c r="AN13" i="41"/>
  <c r="Y14" i="84"/>
  <c r="X14" i="84"/>
  <c r="AH14" i="60"/>
  <c r="AQ14" i="60" s="1"/>
  <c r="AR13" i="13"/>
  <c r="AH14" i="72"/>
  <c r="AQ14" i="72" s="1"/>
  <c r="AH13" i="30"/>
  <c r="AQ13" i="30" s="1"/>
  <c r="Y13" i="23"/>
  <c r="X13" i="23"/>
  <c r="Y14" i="20"/>
  <c r="X14" i="20"/>
  <c r="AR12" i="30"/>
  <c r="AN13" i="76"/>
  <c r="AI13" i="76"/>
  <c r="W13" i="11"/>
  <c r="AG12" i="11"/>
  <c r="AP12" i="11" s="1"/>
  <c r="AF12" i="11"/>
  <c r="AO12" i="11" s="1"/>
  <c r="AE12" i="11"/>
  <c r="AN13" i="94"/>
  <c r="AI13" i="94"/>
  <c r="AN13" i="65"/>
  <c r="AI13" i="65"/>
  <c r="Y14" i="48"/>
  <c r="X14" i="48"/>
  <c r="Y13" i="32"/>
  <c r="X13" i="32"/>
  <c r="AR12" i="69"/>
  <c r="Y13" i="42"/>
  <c r="X13" i="42"/>
  <c r="Y14" i="28"/>
  <c r="Z14" i="28" s="1"/>
  <c r="X14" i="28"/>
  <c r="AI14" i="100"/>
  <c r="AN13" i="58"/>
  <c r="AI13" i="58"/>
  <c r="AI13" i="37"/>
  <c r="AN13" i="37"/>
  <c r="Y14" i="22"/>
  <c r="Y15" i="80"/>
  <c r="Y15" i="34"/>
  <c r="X15" i="34"/>
  <c r="AE13" i="52"/>
  <c r="AF13" i="52"/>
  <c r="AO13" i="52" s="1"/>
  <c r="W14" i="52"/>
  <c r="AG13" i="52"/>
  <c r="AP13" i="52" s="1"/>
  <c r="AH14" i="73"/>
  <c r="AQ14" i="73" s="1"/>
  <c r="AN13" i="97"/>
  <c r="AI13" i="97"/>
  <c r="Y14" i="86"/>
  <c r="X14" i="86"/>
  <c r="Y15" i="89"/>
  <c r="X15" i="89"/>
  <c r="AN12" i="75"/>
  <c r="AI12" i="75"/>
  <c r="AR13" i="81"/>
  <c r="AI13" i="48"/>
  <c r="AN13" i="48"/>
  <c r="AN13" i="98"/>
  <c r="W15" i="15"/>
  <c r="AF14" i="15"/>
  <c r="AG14" i="15"/>
  <c r="AE14" i="15"/>
  <c r="AH13" i="101"/>
  <c r="AQ13" i="101" s="1"/>
  <c r="Y15" i="47"/>
  <c r="X15" i="47"/>
  <c r="AH14" i="39"/>
  <c r="AQ14" i="39" s="1"/>
  <c r="Y14" i="83"/>
  <c r="X14" i="83"/>
  <c r="Y14" i="88"/>
  <c r="X14" i="88"/>
  <c r="AH15" i="71"/>
  <c r="AQ15" i="71" s="1"/>
  <c r="Z14" i="60"/>
  <c r="Z14" i="72"/>
  <c r="Y14" i="63"/>
  <c r="X14" i="63"/>
  <c r="AN12" i="40"/>
  <c r="AI12" i="40"/>
  <c r="Z13" i="30"/>
  <c r="AI14" i="89"/>
  <c r="AR12" i="50"/>
  <c r="AH14" i="18"/>
  <c r="AI12" i="42"/>
  <c r="AN12" i="42"/>
  <c r="W14" i="102"/>
  <c r="AG13" i="102"/>
  <c r="AP13" i="102" s="1"/>
  <c r="AF13" i="102"/>
  <c r="AO13" i="102" s="1"/>
  <c r="AE13" i="102"/>
  <c r="AH13" i="17"/>
  <c r="AQ13" i="17" s="1"/>
  <c r="Y14" i="82"/>
  <c r="X14" i="82"/>
  <c r="AI14" i="80"/>
  <c r="AN14" i="80"/>
  <c r="Y14" i="59"/>
  <c r="X14" i="59"/>
  <c r="Y14" i="43"/>
  <c r="X14" i="43"/>
  <c r="AN13" i="78"/>
  <c r="AI13" i="78"/>
  <c r="AH13" i="87"/>
  <c r="AQ13" i="87" s="1"/>
  <c r="Z14" i="73"/>
  <c r="AE13" i="45"/>
  <c r="W14" i="45"/>
  <c r="AF13" i="45"/>
  <c r="AO13" i="45" s="1"/>
  <c r="AG13" i="45"/>
  <c r="AP13" i="45" s="1"/>
  <c r="Y14" i="97"/>
  <c r="X14" i="97"/>
  <c r="AR13" i="31"/>
  <c r="Z14" i="39"/>
  <c r="AI14" i="44"/>
  <c r="W13" i="103"/>
  <c r="AG12" i="103"/>
  <c r="AP12" i="103" s="1"/>
  <c r="AE12" i="103"/>
  <c r="AF12" i="103"/>
  <c r="AO12" i="103" s="1"/>
  <c r="W13" i="99"/>
  <c r="AG12" i="99"/>
  <c r="AP12" i="99" s="1"/>
  <c r="AF12" i="99"/>
  <c r="AO12" i="99" s="1"/>
  <c r="AE12" i="99"/>
  <c r="AN13" i="83"/>
  <c r="AI13" i="83"/>
  <c r="AN13" i="88"/>
  <c r="AI13" i="88"/>
  <c r="Y14" i="21"/>
  <c r="X14" i="21"/>
  <c r="Z15" i="71"/>
  <c r="Y13" i="40"/>
  <c r="X13" i="40"/>
  <c r="Y14" i="78"/>
  <c r="X14" i="78"/>
  <c r="AI13" i="20"/>
  <c r="AN13" i="20"/>
  <c r="Y13" i="75"/>
  <c r="X13" i="75"/>
  <c r="AH15" i="53"/>
  <c r="AR12" i="14"/>
  <c r="Y14" i="76"/>
  <c r="X14" i="76"/>
  <c r="Z14" i="18"/>
  <c r="AH13" i="55"/>
  <c r="AQ13" i="55" s="1"/>
  <c r="AG13" i="36"/>
  <c r="AP13" i="36" s="1"/>
  <c r="W14" i="36"/>
  <c r="AE13" i="36"/>
  <c r="AF13" i="36"/>
  <c r="AO13" i="36" s="1"/>
  <c r="AN13" i="105"/>
  <c r="AI13" i="105"/>
  <c r="Y14" i="61"/>
  <c r="X14" i="61"/>
  <c r="AH14" i="49"/>
  <c r="AH13" i="51"/>
  <c r="AQ13" i="51" s="1"/>
  <c r="Z13" i="17"/>
  <c r="AN14" i="9"/>
  <c r="AI14" i="9"/>
  <c r="Y14" i="67"/>
  <c r="X14" i="67"/>
  <c r="AI13" i="35"/>
  <c r="AN13" i="35"/>
  <c r="Y15" i="16"/>
  <c r="X15" i="16"/>
  <c r="AR13" i="49"/>
  <c r="Y13" i="96"/>
  <c r="X13" i="96"/>
  <c r="Y14" i="25"/>
  <c r="X14" i="25"/>
  <c r="AR12" i="51"/>
  <c r="AH13" i="52"/>
  <c r="AQ13" i="52" s="1"/>
  <c r="AH14" i="13"/>
  <c r="Y13" i="24"/>
  <c r="X13" i="24"/>
  <c r="AH13" i="14"/>
  <c r="AQ13" i="14" s="1"/>
  <c r="AN12" i="96"/>
  <c r="AI12" i="96"/>
  <c r="AH13" i="69"/>
  <c r="AQ13" i="69" s="1"/>
  <c r="W15" i="85"/>
  <c r="AG14" i="85"/>
  <c r="AF14" i="85"/>
  <c r="AE14" i="85"/>
  <c r="Y15" i="44"/>
  <c r="X15" i="44"/>
  <c r="AF12" i="104"/>
  <c r="AO12" i="104" s="1"/>
  <c r="AE12" i="104"/>
  <c r="AG12" i="104"/>
  <c r="AP12" i="104" s="1"/>
  <c r="W13" i="104"/>
  <c r="AH14" i="81"/>
  <c r="AQ14" i="81" s="1"/>
  <c r="Y13" i="66"/>
  <c r="X13" i="66"/>
  <c r="AN13" i="84"/>
  <c r="AE14" i="38"/>
  <c r="AF14" i="38"/>
  <c r="AO14" i="38" s="1"/>
  <c r="AG14" i="38"/>
  <c r="AP14" i="38" s="1"/>
  <c r="W15" i="38"/>
  <c r="Y14" i="77"/>
  <c r="X14" i="77"/>
  <c r="Z14" i="77" s="1"/>
  <c r="AH14" i="70"/>
  <c r="AQ14" i="70" s="1"/>
  <c r="Z15" i="53"/>
  <c r="Z13" i="55"/>
  <c r="Y13" i="10"/>
  <c r="X13" i="10"/>
  <c r="Y14" i="94"/>
  <c r="X14" i="94"/>
  <c r="AH13" i="50"/>
  <c r="AQ13" i="50" s="1"/>
  <c r="Y14" i="68"/>
  <c r="X14" i="68"/>
  <c r="AN13" i="61"/>
  <c r="AI13" i="61"/>
  <c r="AI12" i="26"/>
  <c r="AN12" i="26"/>
  <c r="AI12" i="32"/>
  <c r="AN12" i="32"/>
  <c r="AF13" i="95"/>
  <c r="AO13" i="95" s="1"/>
  <c r="AE13" i="95"/>
  <c r="W14" i="95"/>
  <c r="AG13" i="95"/>
  <c r="AP13" i="95" s="1"/>
  <c r="Z14" i="49"/>
  <c r="Y14" i="29"/>
  <c r="X14" i="29"/>
  <c r="AN13" i="67"/>
  <c r="Y14" i="92"/>
  <c r="X14" i="92"/>
  <c r="Y15" i="100"/>
  <c r="X15" i="100"/>
  <c r="Y14" i="58"/>
  <c r="X14" i="58"/>
  <c r="AI14" i="46"/>
  <c r="Y14" i="35"/>
  <c r="X14" i="35"/>
  <c r="AI14" i="16"/>
  <c r="W14" i="27"/>
  <c r="AF13" i="27"/>
  <c r="AO13" i="27" s="1"/>
  <c r="AE13" i="27"/>
  <c r="AG13" i="27"/>
  <c r="AP13" i="27" s="1"/>
  <c r="Y14" i="54"/>
  <c r="X14" i="54"/>
  <c r="AN12" i="23"/>
  <c r="AH13" i="91"/>
  <c r="AQ13" i="91" s="1"/>
  <c r="AI12" i="24"/>
  <c r="AN12" i="24"/>
  <c r="Z13" i="91"/>
  <c r="Z13" i="87"/>
  <c r="W15" i="12"/>
  <c r="AG14" i="12"/>
  <c r="AP14" i="12" s="1"/>
  <c r="AF14" i="12"/>
  <c r="AO14" i="12" s="1"/>
  <c r="AE14" i="12"/>
  <c r="W14" i="93"/>
  <c r="AG13" i="93"/>
  <c r="AP13" i="93" s="1"/>
  <c r="AF13" i="93"/>
  <c r="AO13" i="93" s="1"/>
  <c r="AE13" i="93"/>
  <c r="AH13" i="27"/>
  <c r="AQ13" i="27" s="1"/>
  <c r="Z14" i="81"/>
  <c r="AI13" i="43"/>
  <c r="AN13" i="43"/>
  <c r="AR12" i="27"/>
  <c r="Y14" i="41"/>
  <c r="X14" i="41"/>
  <c r="AR13" i="18"/>
  <c r="AN13" i="63"/>
  <c r="AI13" i="63"/>
  <c r="AN13" i="54"/>
  <c r="AI13" i="54"/>
  <c r="AR12" i="101"/>
  <c r="AN13" i="77"/>
  <c r="AI13" i="77"/>
  <c r="AR12" i="17"/>
  <c r="AN12" i="10"/>
  <c r="AI12" i="10"/>
  <c r="Z13" i="50"/>
  <c r="AN13" i="68"/>
  <c r="AI13" i="68"/>
  <c r="Y13" i="26"/>
  <c r="X13" i="26"/>
  <c r="AH14" i="62"/>
  <c r="AQ14" i="62" s="1"/>
  <c r="Y14" i="98"/>
  <c r="X14" i="98"/>
  <c r="AH14" i="15"/>
  <c r="Z13" i="51"/>
  <c r="AH14" i="31"/>
  <c r="AQ14" i="31" s="1"/>
  <c r="AR13" i="60"/>
  <c r="AI13" i="28"/>
  <c r="AN13" i="28"/>
  <c r="AI13" i="92"/>
  <c r="AN13" i="92"/>
  <c r="AR13" i="70"/>
  <c r="Y14" i="37"/>
  <c r="X14" i="37"/>
  <c r="AN13" i="82"/>
  <c r="AI13" i="82"/>
  <c r="AN13" i="29" l="1"/>
  <c r="Y15" i="46"/>
  <c r="W14" i="69"/>
  <c r="AG13" i="14"/>
  <c r="AP13" i="14" s="1"/>
  <c r="AF13" i="14"/>
  <c r="AO13" i="14" s="1"/>
  <c r="AF13" i="19"/>
  <c r="AO13" i="19" s="1"/>
  <c r="AG13" i="19"/>
  <c r="AP13" i="19" s="1"/>
  <c r="AE13" i="19"/>
  <c r="W14" i="19"/>
  <c r="AF14" i="62"/>
  <c r="AO14" i="62" s="1"/>
  <c r="AI13" i="67"/>
  <c r="AR13" i="67" s="1"/>
  <c r="Z13" i="26"/>
  <c r="AE14" i="31"/>
  <c r="AN14" i="31" s="1"/>
  <c r="AG13" i="69"/>
  <c r="AP13" i="69" s="1"/>
  <c r="AI14" i="34"/>
  <c r="AR14" i="34" s="1"/>
  <c r="AI12" i="23"/>
  <c r="AR12" i="23" s="1"/>
  <c r="AI13" i="84"/>
  <c r="AR13" i="84" s="1"/>
  <c r="AI14" i="47"/>
  <c r="AI13" i="59"/>
  <c r="AR13" i="59" s="1"/>
  <c r="AI13" i="98"/>
  <c r="AR13" i="98" s="1"/>
  <c r="AI14" i="2"/>
  <c r="AR14" i="2" s="1"/>
  <c r="AI14" i="79"/>
  <c r="AR14" i="79" s="1"/>
  <c r="AI13" i="22"/>
  <c r="AR13" i="22" s="1"/>
  <c r="AI13" i="21"/>
  <c r="AR13" i="21" s="1"/>
  <c r="AG14" i="62"/>
  <c r="AP14" i="62" s="1"/>
  <c r="Z14" i="76"/>
  <c r="AG14" i="76" s="1"/>
  <c r="AP14" i="76" s="1"/>
  <c r="W15" i="62"/>
  <c r="Z15" i="80"/>
  <c r="AF15" i="80" s="1"/>
  <c r="AO15" i="80" s="1"/>
  <c r="Z15" i="9"/>
  <c r="AE15" i="9" s="1"/>
  <c r="Z14" i="65"/>
  <c r="AF14" i="65" s="1"/>
  <c r="AO14" i="65" s="1"/>
  <c r="AF13" i="101"/>
  <c r="AO13" i="101" s="1"/>
  <c r="AG14" i="13"/>
  <c r="AG14" i="31"/>
  <c r="AP14" i="31" s="1"/>
  <c r="AE13" i="69"/>
  <c r="AE13" i="14"/>
  <c r="AN13" i="14" s="1"/>
  <c r="AE13" i="101"/>
  <c r="AN13" i="101" s="1"/>
  <c r="Z14" i="58"/>
  <c r="Z14" i="88"/>
  <c r="AG14" i="88" s="1"/>
  <c r="W15" i="13"/>
  <c r="AG13" i="101"/>
  <c r="AP13" i="101" s="1"/>
  <c r="AE14" i="70"/>
  <c r="AN14" i="70" s="1"/>
  <c r="Z14" i="94"/>
  <c r="AI13" i="25"/>
  <c r="AR13" i="25" s="1"/>
  <c r="X15" i="2"/>
  <c r="AH15" i="2" s="1"/>
  <c r="AQ15" i="2" s="1"/>
  <c r="Z13" i="40"/>
  <c r="AE13" i="40" s="1"/>
  <c r="Z14" i="37"/>
  <c r="W15" i="37" s="1"/>
  <c r="Z14" i="92"/>
  <c r="Z14" i="67"/>
  <c r="AG14" i="67" s="1"/>
  <c r="AP14" i="67" s="1"/>
  <c r="AF14" i="13"/>
  <c r="Z14" i="63"/>
  <c r="AG14" i="63" s="1"/>
  <c r="AP14" i="63" s="1"/>
  <c r="AF14" i="70"/>
  <c r="AO14" i="70" s="1"/>
  <c r="Z14" i="29"/>
  <c r="AF14" i="29" s="1"/>
  <c r="AO14" i="29" s="1"/>
  <c r="Z15" i="16"/>
  <c r="AF15" i="16" s="1"/>
  <c r="AG14" i="70"/>
  <c r="AP14" i="70" s="1"/>
  <c r="Z14" i="97"/>
  <c r="AE14" i="97" s="1"/>
  <c r="Z14" i="41"/>
  <c r="AE14" i="41" s="1"/>
  <c r="Z15" i="44"/>
  <c r="AF15" i="44" s="1"/>
  <c r="Z14" i="25"/>
  <c r="W15" i="25" s="1"/>
  <c r="Z14" i="68"/>
  <c r="W15" i="68" s="1"/>
  <c r="Z13" i="96"/>
  <c r="W14" i="96" s="1"/>
  <c r="Z13" i="66"/>
  <c r="AF13" i="66" s="1"/>
  <c r="AO13" i="66" s="1"/>
  <c r="Z14" i="22"/>
  <c r="AE14" i="22" s="1"/>
  <c r="Z13" i="32"/>
  <c r="W14" i="32" s="1"/>
  <c r="AE13" i="96"/>
  <c r="AR13" i="29"/>
  <c r="AE14" i="76"/>
  <c r="AH14" i="43"/>
  <c r="AR12" i="42"/>
  <c r="W16" i="80"/>
  <c r="AR12" i="66"/>
  <c r="W16" i="9"/>
  <c r="AG15" i="9"/>
  <c r="AP15" i="9" s="1"/>
  <c r="AF15" i="9"/>
  <c r="AO15" i="9" s="1"/>
  <c r="AN14" i="62"/>
  <c r="AH14" i="54"/>
  <c r="W15" i="49"/>
  <c r="AE14" i="49"/>
  <c r="AF14" i="49"/>
  <c r="AG14" i="49"/>
  <c r="AR12" i="32"/>
  <c r="Y13" i="104"/>
  <c r="X13" i="104"/>
  <c r="AH15" i="16"/>
  <c r="AG13" i="17"/>
  <c r="AP13" i="17" s="1"/>
  <c r="AF13" i="17"/>
  <c r="AO13" i="17" s="1"/>
  <c r="AE13" i="17"/>
  <c r="W14" i="17"/>
  <c r="AR13" i="88"/>
  <c r="W15" i="73"/>
  <c r="AE14" i="73"/>
  <c r="AG14" i="73"/>
  <c r="AP14" i="73" s="1"/>
  <c r="AF14" i="73"/>
  <c r="AO14" i="73" s="1"/>
  <c r="Z14" i="43"/>
  <c r="AR14" i="80"/>
  <c r="AN13" i="102"/>
  <c r="AI13" i="102"/>
  <c r="AE13" i="30"/>
  <c r="AF13" i="30"/>
  <c r="AO13" i="30" s="1"/>
  <c r="AG13" i="30"/>
  <c r="AP13" i="30" s="1"/>
  <c r="W14" i="30"/>
  <c r="W15" i="72"/>
  <c r="AG14" i="72"/>
  <c r="AP14" i="72" s="1"/>
  <c r="AF14" i="72"/>
  <c r="AO14" i="72" s="1"/>
  <c r="AE14" i="72"/>
  <c r="AH15" i="47"/>
  <c r="Y15" i="15"/>
  <c r="X15" i="15"/>
  <c r="AI13" i="52"/>
  <c r="AN13" i="52"/>
  <c r="AR13" i="58"/>
  <c r="AR13" i="94"/>
  <c r="AH14" i="20"/>
  <c r="Y14" i="33"/>
  <c r="X14" i="33"/>
  <c r="AH14" i="35"/>
  <c r="AH13" i="24"/>
  <c r="AQ13" i="24" s="1"/>
  <c r="AH14" i="67"/>
  <c r="AQ14" i="67" s="1"/>
  <c r="AH14" i="97"/>
  <c r="AR13" i="97"/>
  <c r="AG14" i="28"/>
  <c r="AP14" i="28" s="1"/>
  <c r="AF14" i="28"/>
  <c r="AO14" i="28" s="1"/>
  <c r="W15" i="28"/>
  <c r="AE14" i="28"/>
  <c r="Y13" i="11"/>
  <c r="X13" i="11"/>
  <c r="AN13" i="90"/>
  <c r="AI13" i="90"/>
  <c r="AH15" i="100"/>
  <c r="AE15" i="16"/>
  <c r="AG15" i="16"/>
  <c r="W16" i="16"/>
  <c r="AH14" i="61"/>
  <c r="AQ14" i="61" s="1"/>
  <c r="AI13" i="36"/>
  <c r="AN13" i="36"/>
  <c r="AR13" i="20"/>
  <c r="Y13" i="99"/>
  <c r="X13" i="99"/>
  <c r="AH14" i="82"/>
  <c r="AR12" i="40"/>
  <c r="W15" i="60"/>
  <c r="AG14" i="60"/>
  <c r="AP14" i="60" s="1"/>
  <c r="AF14" i="60"/>
  <c r="AO14" i="60" s="1"/>
  <c r="AE14" i="60"/>
  <c r="AH14" i="83"/>
  <c r="Z15" i="47"/>
  <c r="AR12" i="75"/>
  <c r="AH15" i="34"/>
  <c r="AQ15" i="34" s="1"/>
  <c r="AH15" i="46"/>
  <c r="AH14" i="48"/>
  <c r="AH15" i="79"/>
  <c r="AQ15" i="79" s="1"/>
  <c r="Y15" i="31"/>
  <c r="X15" i="31"/>
  <c r="AH14" i="105"/>
  <c r="AI13" i="33"/>
  <c r="AN13" i="33"/>
  <c r="AH14" i="98"/>
  <c r="AF14" i="92"/>
  <c r="AE14" i="92"/>
  <c r="AG14" i="92"/>
  <c r="W15" i="92"/>
  <c r="W15" i="94"/>
  <c r="AG14" i="94"/>
  <c r="AF14" i="94"/>
  <c r="AE14" i="94"/>
  <c r="AH13" i="96"/>
  <c r="AQ13" i="96" s="1"/>
  <c r="AH13" i="40"/>
  <c r="AQ13" i="40" s="1"/>
  <c r="AI13" i="45"/>
  <c r="AN13" i="45"/>
  <c r="Y14" i="101"/>
  <c r="X14" i="101"/>
  <c r="Z14" i="98"/>
  <c r="AR13" i="63"/>
  <c r="AN13" i="93"/>
  <c r="AI13" i="93"/>
  <c r="Y14" i="27"/>
  <c r="X14" i="27"/>
  <c r="AR13" i="68"/>
  <c r="Z14" i="54"/>
  <c r="AH13" i="10"/>
  <c r="AQ13" i="10" s="1"/>
  <c r="Y15" i="38"/>
  <c r="X15" i="38"/>
  <c r="Z13" i="24"/>
  <c r="Z15" i="100"/>
  <c r="Y14" i="95"/>
  <c r="X14" i="95"/>
  <c r="AR12" i="26"/>
  <c r="Z13" i="10"/>
  <c r="AI12" i="104"/>
  <c r="AN12" i="104"/>
  <c r="AH14" i="25"/>
  <c r="AQ14" i="25" s="1"/>
  <c r="AR14" i="9"/>
  <c r="Z14" i="61"/>
  <c r="Y14" i="36"/>
  <c r="X14" i="36"/>
  <c r="AH14" i="78"/>
  <c r="AQ14" i="78" s="1"/>
  <c r="AF15" i="71"/>
  <c r="AO15" i="71" s="1"/>
  <c r="AG15" i="71"/>
  <c r="AP15" i="71" s="1"/>
  <c r="AE15" i="71"/>
  <c r="W16" i="71"/>
  <c r="AR13" i="83"/>
  <c r="AE14" i="39"/>
  <c r="AF14" i="39"/>
  <c r="AO14" i="39" s="1"/>
  <c r="AG14" i="39"/>
  <c r="AP14" i="39" s="1"/>
  <c r="W15" i="39"/>
  <c r="AH14" i="59"/>
  <c r="AQ14" i="59" s="1"/>
  <c r="Z14" i="82"/>
  <c r="Z14" i="83"/>
  <c r="AH14" i="86"/>
  <c r="Z14" i="48"/>
  <c r="AN12" i="11"/>
  <c r="AI12" i="11"/>
  <c r="AR13" i="76"/>
  <c r="Z14" i="20"/>
  <c r="AH14" i="84"/>
  <c r="AR13" i="41"/>
  <c r="Z15" i="79"/>
  <c r="Y14" i="90"/>
  <c r="X14" i="90"/>
  <c r="Z14" i="105"/>
  <c r="Y15" i="74"/>
  <c r="X15" i="74"/>
  <c r="AE13" i="26"/>
  <c r="W14" i="26"/>
  <c r="AF13" i="26"/>
  <c r="AO13" i="26" s="1"/>
  <c r="AG13" i="26"/>
  <c r="AP13" i="26" s="1"/>
  <c r="AH14" i="68"/>
  <c r="AQ14" i="68" s="1"/>
  <c r="AR13" i="37"/>
  <c r="Y15" i="12"/>
  <c r="X15" i="12"/>
  <c r="W16" i="53"/>
  <c r="AE15" i="53"/>
  <c r="AF15" i="53"/>
  <c r="AG15" i="53"/>
  <c r="AH13" i="66"/>
  <c r="AQ13" i="66" s="1"/>
  <c r="AI14" i="85"/>
  <c r="AR13" i="43"/>
  <c r="W14" i="50"/>
  <c r="AE13" i="50"/>
  <c r="AF13" i="50"/>
  <c r="AO13" i="50" s="1"/>
  <c r="AG13" i="50"/>
  <c r="AP13" i="50" s="1"/>
  <c r="W15" i="81"/>
  <c r="AG14" i="81"/>
  <c r="AP14" i="81" s="1"/>
  <c r="AF14" i="81"/>
  <c r="AO14" i="81" s="1"/>
  <c r="AE14" i="81"/>
  <c r="Y14" i="93"/>
  <c r="X14" i="93"/>
  <c r="W14" i="91"/>
  <c r="AG13" i="91"/>
  <c r="AP13" i="91" s="1"/>
  <c r="AF13" i="91"/>
  <c r="AO13" i="91" s="1"/>
  <c r="AE13" i="91"/>
  <c r="AH14" i="29"/>
  <c r="AQ14" i="29" s="1"/>
  <c r="AN13" i="95"/>
  <c r="AI13" i="95"/>
  <c r="AR13" i="61"/>
  <c r="AG14" i="18"/>
  <c r="AF14" i="18"/>
  <c r="AE14" i="18"/>
  <c r="W15" i="18"/>
  <c r="AH13" i="75"/>
  <c r="AQ13" i="75" s="1"/>
  <c r="Z14" i="78"/>
  <c r="AH14" i="21"/>
  <c r="AQ14" i="21" s="1"/>
  <c r="AN12" i="103"/>
  <c r="AI12" i="103"/>
  <c r="AR13" i="78"/>
  <c r="Z14" i="59"/>
  <c r="Y14" i="102"/>
  <c r="X14" i="102"/>
  <c r="AH14" i="63"/>
  <c r="AQ14" i="63" s="1"/>
  <c r="AI14" i="15"/>
  <c r="AH15" i="89"/>
  <c r="Z14" i="86"/>
  <c r="Z15" i="34"/>
  <c r="Z15" i="46"/>
  <c r="AH13" i="42"/>
  <c r="AQ13" i="42" s="1"/>
  <c r="AH13" i="23"/>
  <c r="AQ13" i="23" s="1"/>
  <c r="Z14" i="84"/>
  <c r="AR13" i="86"/>
  <c r="Y14" i="64"/>
  <c r="X14" i="64"/>
  <c r="AI14" i="74"/>
  <c r="AN14" i="74"/>
  <c r="Y15" i="13"/>
  <c r="X15" i="13"/>
  <c r="AE13" i="51"/>
  <c r="W14" i="51"/>
  <c r="AF13" i="51"/>
  <c r="AO13" i="51" s="1"/>
  <c r="AG13" i="51"/>
  <c r="AP13" i="51" s="1"/>
  <c r="W15" i="58"/>
  <c r="AE14" i="58"/>
  <c r="AG14" i="58"/>
  <c r="AP14" i="58" s="1"/>
  <c r="AF14" i="58"/>
  <c r="AO14" i="58" s="1"/>
  <c r="AF14" i="77"/>
  <c r="AO14" i="77" s="1"/>
  <c r="AE14" i="77"/>
  <c r="W15" i="77"/>
  <c r="AG14" i="77"/>
  <c r="AP14" i="77" s="1"/>
  <c r="Y13" i="103"/>
  <c r="X13" i="103"/>
  <c r="Y14" i="14"/>
  <c r="X14" i="14"/>
  <c r="AR13" i="82"/>
  <c r="AR13" i="28"/>
  <c r="AR13" i="77"/>
  <c r="AR12" i="24"/>
  <c r="Z14" i="35"/>
  <c r="AR12" i="96"/>
  <c r="AH14" i="41"/>
  <c r="W14" i="87"/>
  <c r="AG13" i="87"/>
  <c r="AP13" i="87" s="1"/>
  <c r="AF13" i="87"/>
  <c r="AO13" i="87" s="1"/>
  <c r="AE13" i="87"/>
  <c r="AH14" i="37"/>
  <c r="AQ14" i="37" s="1"/>
  <c r="AR13" i="92"/>
  <c r="AH13" i="26"/>
  <c r="AQ13" i="26" s="1"/>
  <c r="AR12" i="10"/>
  <c r="AR13" i="54"/>
  <c r="AI14" i="12"/>
  <c r="AN14" i="12"/>
  <c r="AN13" i="27"/>
  <c r="AI13" i="27"/>
  <c r="AH14" i="58"/>
  <c r="AQ14" i="58" s="1"/>
  <c r="AH14" i="92"/>
  <c r="AH14" i="94"/>
  <c r="W14" i="55"/>
  <c r="AE13" i="55"/>
  <c r="AF13" i="55"/>
  <c r="AO13" i="55" s="1"/>
  <c r="AG13" i="55"/>
  <c r="AP13" i="55" s="1"/>
  <c r="AH14" i="77"/>
  <c r="AQ14" i="77" s="1"/>
  <c r="AI14" i="38"/>
  <c r="AN14" i="38"/>
  <c r="AH15" i="44"/>
  <c r="Y15" i="85"/>
  <c r="X15" i="85"/>
  <c r="AR13" i="35"/>
  <c r="AR13" i="105"/>
  <c r="AH14" i="76"/>
  <c r="AQ14" i="76" s="1"/>
  <c r="Z13" i="75"/>
  <c r="Z14" i="21"/>
  <c r="AN12" i="99"/>
  <c r="AI12" i="99"/>
  <c r="Y14" i="45"/>
  <c r="X14" i="45"/>
  <c r="AH14" i="88"/>
  <c r="AR13" i="48"/>
  <c r="Z15" i="89"/>
  <c r="Y14" i="52"/>
  <c r="X14" i="52"/>
  <c r="AH15" i="80"/>
  <c r="AQ15" i="80" s="1"/>
  <c r="AH14" i="22"/>
  <c r="AQ14" i="22" s="1"/>
  <c r="AH14" i="28"/>
  <c r="AQ14" i="28" s="1"/>
  <c r="Z13" i="42"/>
  <c r="AH13" i="32"/>
  <c r="AQ13" i="32" s="1"/>
  <c r="AR13" i="65"/>
  <c r="Z13" i="23"/>
  <c r="AN13" i="64"/>
  <c r="AI13" i="64"/>
  <c r="AH15" i="9"/>
  <c r="AQ15" i="9" s="1"/>
  <c r="Y15" i="62"/>
  <c r="X15" i="62"/>
  <c r="AH14" i="65"/>
  <c r="AQ14" i="65" s="1"/>
  <c r="Y14" i="69"/>
  <c r="X14" i="69"/>
  <c r="Z14" i="69" s="1"/>
  <c r="Y15" i="70"/>
  <c r="X15" i="70"/>
  <c r="AG15" i="44" l="1"/>
  <c r="AI13" i="19"/>
  <c r="AR13" i="19" s="1"/>
  <c r="AN13" i="19"/>
  <c r="W16" i="44"/>
  <c r="X14" i="19"/>
  <c r="AH14" i="19" s="1"/>
  <c r="AQ14" i="19" s="1"/>
  <c r="Y14" i="19"/>
  <c r="AE15" i="44"/>
  <c r="Z14" i="19"/>
  <c r="AG14" i="97"/>
  <c r="AF13" i="96"/>
  <c r="AO13" i="96" s="1"/>
  <c r="AG14" i="41"/>
  <c r="AI14" i="31"/>
  <c r="AI14" i="62"/>
  <c r="AR14" i="62" s="1"/>
  <c r="AI13" i="69"/>
  <c r="AR13" i="69" s="1"/>
  <c r="AE14" i="29"/>
  <c r="AN14" i="29" s="1"/>
  <c r="AE15" i="80"/>
  <c r="W15" i="76"/>
  <c r="AF14" i="97"/>
  <c r="AG15" i="80"/>
  <c r="AP15" i="80" s="1"/>
  <c r="Z15" i="2"/>
  <c r="W15" i="97"/>
  <c r="AE14" i="68"/>
  <c r="AN14" i="68" s="1"/>
  <c r="AF14" i="76"/>
  <c r="AO14" i="76" s="1"/>
  <c r="W15" i="63"/>
  <c r="AI14" i="13"/>
  <c r="AI13" i="101"/>
  <c r="AR13" i="101" s="1"/>
  <c r="AN13" i="69"/>
  <c r="AI13" i="14"/>
  <c r="AR13" i="14" s="1"/>
  <c r="Z14" i="93"/>
  <c r="W15" i="88"/>
  <c r="AE14" i="65"/>
  <c r="AN14" i="65" s="1"/>
  <c r="W15" i="41"/>
  <c r="Y15" i="41" s="1"/>
  <c r="Z13" i="11"/>
  <c r="AF13" i="11" s="1"/>
  <c r="AO13" i="11" s="1"/>
  <c r="AI14" i="70"/>
  <c r="AR14" i="70" s="1"/>
  <c r="Z15" i="74"/>
  <c r="W16" i="74" s="1"/>
  <c r="AE14" i="88"/>
  <c r="AE14" i="67"/>
  <c r="AN14" i="67" s="1"/>
  <c r="AF14" i="88"/>
  <c r="AE14" i="37"/>
  <c r="AN14" i="37" s="1"/>
  <c r="W15" i="67"/>
  <c r="X15" i="67" s="1"/>
  <c r="AF13" i="40"/>
  <c r="AO13" i="40" s="1"/>
  <c r="AG14" i="65"/>
  <c r="AP14" i="65" s="1"/>
  <c r="AG13" i="96"/>
  <c r="AP13" i="96" s="1"/>
  <c r="W14" i="40"/>
  <c r="W15" i="65"/>
  <c r="AG13" i="40"/>
  <c r="AP13" i="40" s="1"/>
  <c r="AE14" i="63"/>
  <c r="AN14" i="63" s="1"/>
  <c r="W14" i="66"/>
  <c r="Z15" i="38"/>
  <c r="AF15" i="38" s="1"/>
  <c r="AO15" i="38" s="1"/>
  <c r="Z13" i="99"/>
  <c r="AG13" i="99" s="1"/>
  <c r="AP13" i="99" s="1"/>
  <c r="AF14" i="63"/>
  <c r="AO14" i="63" s="1"/>
  <c r="AF13" i="32"/>
  <c r="AO13" i="32" s="1"/>
  <c r="AF14" i="68"/>
  <c r="AO14" i="68" s="1"/>
  <c r="AF14" i="67"/>
  <c r="AO14" i="67" s="1"/>
  <c r="AG14" i="37"/>
  <c r="AP14" i="37" s="1"/>
  <c r="AG14" i="25"/>
  <c r="AP14" i="25" s="1"/>
  <c r="AG13" i="32"/>
  <c r="AP13" i="32" s="1"/>
  <c r="AF14" i="25"/>
  <c r="AO14" i="25" s="1"/>
  <c r="W15" i="29"/>
  <c r="X15" i="29" s="1"/>
  <c r="AF14" i="37"/>
  <c r="AO14" i="37" s="1"/>
  <c r="AE14" i="25"/>
  <c r="AN14" i="25" s="1"/>
  <c r="AE13" i="32"/>
  <c r="AG14" i="29"/>
  <c r="AP14" i="29" s="1"/>
  <c r="W15" i="22"/>
  <c r="AG14" i="22"/>
  <c r="AP14" i="22" s="1"/>
  <c r="Z15" i="85"/>
  <c r="AG15" i="85" s="1"/>
  <c r="Z14" i="45"/>
  <c r="AF14" i="45" s="1"/>
  <c r="Z13" i="104"/>
  <c r="AE13" i="66"/>
  <c r="AN13" i="66" s="1"/>
  <c r="AG13" i="66"/>
  <c r="AP13" i="66" s="1"/>
  <c r="Z14" i="64"/>
  <c r="AE14" i="64" s="1"/>
  <c r="AG14" i="68"/>
  <c r="AP14" i="68" s="1"/>
  <c r="AF14" i="41"/>
  <c r="Z15" i="12"/>
  <c r="W16" i="12" s="1"/>
  <c r="Z14" i="36"/>
  <c r="AE14" i="36" s="1"/>
  <c r="Z14" i="101"/>
  <c r="W15" i="101" s="1"/>
  <c r="Z15" i="62"/>
  <c r="AG15" i="62" s="1"/>
  <c r="AP15" i="62" s="1"/>
  <c r="Z14" i="27"/>
  <c r="W15" i="27" s="1"/>
  <c r="Z15" i="31"/>
  <c r="AF15" i="31" s="1"/>
  <c r="AO15" i="31" s="1"/>
  <c r="AF14" i="22"/>
  <c r="AO14" i="22" s="1"/>
  <c r="Z14" i="14"/>
  <c r="AG14" i="14" s="1"/>
  <c r="AP14" i="14" s="1"/>
  <c r="Z14" i="102"/>
  <c r="AE14" i="102" s="1"/>
  <c r="Z14" i="33"/>
  <c r="AE14" i="33" s="1"/>
  <c r="Z15" i="15"/>
  <c r="AF15" i="15" s="1"/>
  <c r="W16" i="38"/>
  <c r="AE15" i="38"/>
  <c r="W15" i="69"/>
  <c r="AG14" i="69"/>
  <c r="AP14" i="69" s="1"/>
  <c r="AF14" i="69"/>
  <c r="AO14" i="69" s="1"/>
  <c r="AE14" i="69"/>
  <c r="W14" i="11"/>
  <c r="AG13" i="11"/>
  <c r="AP13" i="11" s="1"/>
  <c r="AE13" i="11"/>
  <c r="AF15" i="74"/>
  <c r="AO15" i="74" s="1"/>
  <c r="AG15" i="74"/>
  <c r="AP15" i="74" s="1"/>
  <c r="AE15" i="74"/>
  <c r="Y14" i="17"/>
  <c r="X14" i="17"/>
  <c r="Y16" i="9"/>
  <c r="X16" i="9"/>
  <c r="AE15" i="2"/>
  <c r="AF15" i="2"/>
  <c r="AO15" i="2" s="1"/>
  <c r="AG15" i="2"/>
  <c r="AP15" i="2" s="1"/>
  <c r="W16" i="2"/>
  <c r="AH14" i="95"/>
  <c r="W15" i="54"/>
  <c r="AE14" i="54"/>
  <c r="AF14" i="54"/>
  <c r="AG14" i="54"/>
  <c r="AR13" i="93"/>
  <c r="AI14" i="94"/>
  <c r="AI14" i="92"/>
  <c r="AI14" i="28"/>
  <c r="AN14" i="28"/>
  <c r="Y16" i="44"/>
  <c r="X16" i="44"/>
  <c r="Y14" i="30"/>
  <c r="X14" i="30"/>
  <c r="Y15" i="73"/>
  <c r="X15" i="73"/>
  <c r="AI13" i="17"/>
  <c r="AN13" i="17"/>
  <c r="AN14" i="76"/>
  <c r="AI14" i="97"/>
  <c r="AH15" i="15"/>
  <c r="AH14" i="52"/>
  <c r="AE14" i="35"/>
  <c r="W15" i="35"/>
  <c r="AF14" i="35"/>
  <c r="AG14" i="35"/>
  <c r="AH13" i="103"/>
  <c r="AQ13" i="103" s="1"/>
  <c r="AN15" i="71"/>
  <c r="AI15" i="71"/>
  <c r="AR13" i="64"/>
  <c r="AR12" i="99"/>
  <c r="AR14" i="12"/>
  <c r="Y14" i="87"/>
  <c r="X14" i="87"/>
  <c r="Z13" i="103"/>
  <c r="Y14" i="51"/>
  <c r="X14" i="51"/>
  <c r="W15" i="78"/>
  <c r="AG14" i="78"/>
  <c r="AP14" i="78" s="1"/>
  <c r="AF14" i="78"/>
  <c r="AO14" i="78" s="1"/>
  <c r="AE14" i="78"/>
  <c r="AN14" i="81"/>
  <c r="AI14" i="81"/>
  <c r="AN13" i="50"/>
  <c r="AI13" i="50"/>
  <c r="AI15" i="53"/>
  <c r="W15" i="105"/>
  <c r="AG14" i="105"/>
  <c r="AF14" i="105"/>
  <c r="AE14" i="105"/>
  <c r="AR12" i="11"/>
  <c r="AF14" i="83"/>
  <c r="AE14" i="83"/>
  <c r="W15" i="83"/>
  <c r="AG14" i="83"/>
  <c r="Z14" i="95"/>
  <c r="AR13" i="45"/>
  <c r="AR13" i="33"/>
  <c r="Y16" i="16"/>
  <c r="X16" i="16"/>
  <c r="AR13" i="90"/>
  <c r="Y15" i="28"/>
  <c r="X15" i="28"/>
  <c r="AI15" i="44"/>
  <c r="AH13" i="104"/>
  <c r="AQ13" i="104" s="1"/>
  <c r="Y15" i="76"/>
  <c r="X15" i="76"/>
  <c r="Y14" i="96"/>
  <c r="X14" i="96"/>
  <c r="Y15" i="97"/>
  <c r="X15" i="97"/>
  <c r="Y14" i="40"/>
  <c r="X14" i="40"/>
  <c r="AI14" i="18"/>
  <c r="W15" i="93"/>
  <c r="AG14" i="93"/>
  <c r="AF14" i="93"/>
  <c r="AE14" i="93"/>
  <c r="AH15" i="12"/>
  <c r="AQ15" i="12" s="1"/>
  <c r="AH15" i="38"/>
  <c r="AQ15" i="38" s="1"/>
  <c r="Y15" i="88"/>
  <c r="X15" i="88"/>
  <c r="AE15" i="47"/>
  <c r="W16" i="47"/>
  <c r="AF15" i="47"/>
  <c r="AG15" i="47"/>
  <c r="Y15" i="72"/>
  <c r="X15" i="72"/>
  <c r="AN14" i="22"/>
  <c r="AN13" i="55"/>
  <c r="AI13" i="55"/>
  <c r="AI13" i="51"/>
  <c r="AN13" i="51"/>
  <c r="AE15" i="46"/>
  <c r="AF15" i="46"/>
  <c r="W16" i="46"/>
  <c r="AG15" i="46"/>
  <c r="Y14" i="50"/>
  <c r="X14" i="50"/>
  <c r="Y16" i="53"/>
  <c r="X16" i="53"/>
  <c r="Y14" i="26"/>
  <c r="X14" i="26"/>
  <c r="AH14" i="90"/>
  <c r="W15" i="82"/>
  <c r="AE14" i="82"/>
  <c r="AG14" i="82"/>
  <c r="AF14" i="82"/>
  <c r="AI14" i="39"/>
  <c r="AN14" i="39"/>
  <c r="W15" i="61"/>
  <c r="AE14" i="61"/>
  <c r="AG14" i="61"/>
  <c r="AP14" i="61" s="1"/>
  <c r="AF14" i="61"/>
  <c r="AO14" i="61" s="1"/>
  <c r="AR12" i="104"/>
  <c r="AI14" i="88"/>
  <c r="AH15" i="31"/>
  <c r="AQ15" i="31" s="1"/>
  <c r="AN14" i="60"/>
  <c r="AI14" i="60"/>
  <c r="AN14" i="72"/>
  <c r="AI14" i="72"/>
  <c r="AE14" i="43"/>
  <c r="AF14" i="43"/>
  <c r="AG14" i="43"/>
  <c r="W15" i="43"/>
  <c r="AF13" i="104"/>
  <c r="AO13" i="104" s="1"/>
  <c r="AE13" i="104"/>
  <c r="AG13" i="104"/>
  <c r="AP13" i="104" s="1"/>
  <c r="W14" i="104"/>
  <c r="AI14" i="49"/>
  <c r="Y16" i="80"/>
  <c r="X16" i="80"/>
  <c r="Y15" i="25"/>
  <c r="X15" i="25"/>
  <c r="AN13" i="32"/>
  <c r="AH14" i="69"/>
  <c r="AQ14" i="69" s="1"/>
  <c r="W14" i="42"/>
  <c r="AE13" i="42"/>
  <c r="AF13" i="42"/>
  <c r="AO13" i="42" s="1"/>
  <c r="AG13" i="42"/>
  <c r="AP13" i="42" s="1"/>
  <c r="AN14" i="77"/>
  <c r="AI14" i="77"/>
  <c r="AH15" i="13"/>
  <c r="W16" i="79"/>
  <c r="AG15" i="79"/>
  <c r="AP15" i="79" s="1"/>
  <c r="AF15" i="79"/>
  <c r="AO15" i="79" s="1"/>
  <c r="AE15" i="79"/>
  <c r="Y15" i="39"/>
  <c r="X15" i="39"/>
  <c r="Y16" i="71"/>
  <c r="X16" i="71"/>
  <c r="AH14" i="36"/>
  <c r="AQ14" i="36" s="1"/>
  <c r="AH14" i="101"/>
  <c r="Y15" i="60"/>
  <c r="X15" i="60"/>
  <c r="AN14" i="73"/>
  <c r="AI14" i="73"/>
  <c r="Y14" i="32"/>
  <c r="X14" i="32"/>
  <c r="AH15" i="62"/>
  <c r="AQ15" i="62" s="1"/>
  <c r="Z15" i="13"/>
  <c r="AF14" i="59"/>
  <c r="AO14" i="59" s="1"/>
  <c r="AE14" i="59"/>
  <c r="W15" i="59"/>
  <c r="AG14" i="59"/>
  <c r="AP14" i="59" s="1"/>
  <c r="AN13" i="91"/>
  <c r="AI13" i="91"/>
  <c r="AH15" i="70"/>
  <c r="AQ15" i="70" s="1"/>
  <c r="Z14" i="52"/>
  <c r="Z15" i="70"/>
  <c r="AF13" i="23"/>
  <c r="AO13" i="23" s="1"/>
  <c r="AG13" i="23"/>
  <c r="AP13" i="23" s="1"/>
  <c r="W14" i="23"/>
  <c r="AE13" i="23"/>
  <c r="AF15" i="89"/>
  <c r="AE15" i="89"/>
  <c r="W16" i="89"/>
  <c r="AG15" i="89"/>
  <c r="W15" i="21"/>
  <c r="AG14" i="21"/>
  <c r="AP14" i="21" s="1"/>
  <c r="AE14" i="21"/>
  <c r="AF14" i="21"/>
  <c r="AO14" i="21" s="1"/>
  <c r="AH15" i="85"/>
  <c r="AR14" i="38"/>
  <c r="Y14" i="55"/>
  <c r="X14" i="55"/>
  <c r="AH14" i="14"/>
  <c r="AQ14" i="14" s="1"/>
  <c r="AN14" i="58"/>
  <c r="AI14" i="58"/>
  <c r="AR14" i="74"/>
  <c r="W15" i="84"/>
  <c r="AG14" i="84"/>
  <c r="AF14" i="84"/>
  <c r="AE14" i="84"/>
  <c r="AE15" i="34"/>
  <c r="W16" i="34"/>
  <c r="AF15" i="34"/>
  <c r="AO15" i="34" s="1"/>
  <c r="AG15" i="34"/>
  <c r="AP15" i="34" s="1"/>
  <c r="AH14" i="102"/>
  <c r="AR12" i="103"/>
  <c r="Y14" i="91"/>
  <c r="X14" i="91"/>
  <c r="AI13" i="26"/>
  <c r="AN13" i="26"/>
  <c r="Z14" i="90"/>
  <c r="AE14" i="48"/>
  <c r="AF14" i="48"/>
  <c r="AG14" i="48"/>
  <c r="W15" i="48"/>
  <c r="AE13" i="10"/>
  <c r="AG13" i="10"/>
  <c r="AP13" i="10" s="1"/>
  <c r="AF13" i="10"/>
  <c r="AO13" i="10" s="1"/>
  <c r="W14" i="10"/>
  <c r="AE15" i="100"/>
  <c r="W16" i="100"/>
  <c r="AG15" i="100"/>
  <c r="AF15" i="100"/>
  <c r="AH14" i="27"/>
  <c r="AQ14" i="27" s="1"/>
  <c r="Y15" i="94"/>
  <c r="X15" i="94"/>
  <c r="AH13" i="11"/>
  <c r="AQ13" i="11" s="1"/>
  <c r="AN13" i="30"/>
  <c r="AI13" i="30"/>
  <c r="Y15" i="49"/>
  <c r="X15" i="49"/>
  <c r="Y15" i="65"/>
  <c r="X15" i="65"/>
  <c r="Y15" i="68"/>
  <c r="X15" i="68"/>
  <c r="Y15" i="63"/>
  <c r="X15" i="63"/>
  <c r="AI14" i="41"/>
  <c r="AR14" i="31"/>
  <c r="AH14" i="45"/>
  <c r="W14" i="75"/>
  <c r="AG13" i="75"/>
  <c r="AP13" i="75" s="1"/>
  <c r="AF13" i="75"/>
  <c r="AO13" i="75" s="1"/>
  <c r="AE13" i="75"/>
  <c r="AR13" i="27"/>
  <c r="AN13" i="87"/>
  <c r="AI13" i="87"/>
  <c r="Y15" i="77"/>
  <c r="X15" i="77"/>
  <c r="Y15" i="58"/>
  <c r="X15" i="58"/>
  <c r="AH14" i="64"/>
  <c r="AQ14" i="64" s="1"/>
  <c r="AF14" i="86"/>
  <c r="AE14" i="86"/>
  <c r="AG14" i="86"/>
  <c r="W15" i="86"/>
  <c r="Y15" i="18"/>
  <c r="X15" i="18"/>
  <c r="AR13" i="95"/>
  <c r="AH14" i="93"/>
  <c r="Y15" i="81"/>
  <c r="X15" i="81"/>
  <c r="AH15" i="74"/>
  <c r="AQ15" i="74" s="1"/>
  <c r="AE14" i="20"/>
  <c r="W15" i="20"/>
  <c r="AF14" i="20"/>
  <c r="AG14" i="20"/>
  <c r="AE13" i="24"/>
  <c r="AF13" i="24"/>
  <c r="AO13" i="24" s="1"/>
  <c r="AG13" i="24"/>
  <c r="AP13" i="24" s="1"/>
  <c r="W14" i="24"/>
  <c r="AF14" i="98"/>
  <c r="AE14" i="98"/>
  <c r="AG14" i="98"/>
  <c r="W15" i="98"/>
  <c r="Y15" i="92"/>
  <c r="X15" i="92"/>
  <c r="Y15" i="37"/>
  <c r="X15" i="37"/>
  <c r="AH13" i="99"/>
  <c r="AQ13" i="99" s="1"/>
  <c r="AR13" i="36"/>
  <c r="AI15" i="16"/>
  <c r="AH14" i="33"/>
  <c r="AQ14" i="33" s="1"/>
  <c r="AR13" i="52"/>
  <c r="AR13" i="102"/>
  <c r="AN15" i="9"/>
  <c r="AI15" i="9"/>
  <c r="AN13" i="96"/>
  <c r="AN13" i="40"/>
  <c r="Y15" i="22"/>
  <c r="X15" i="22"/>
  <c r="Y14" i="66"/>
  <c r="X14" i="66"/>
  <c r="AG14" i="19" l="1"/>
  <c r="AP14" i="19" s="1"/>
  <c r="W15" i="19"/>
  <c r="X15" i="41"/>
  <c r="AE14" i="19"/>
  <c r="AN14" i="19" s="1"/>
  <c r="AF14" i="19"/>
  <c r="AO14" i="19" s="1"/>
  <c r="Y15" i="67"/>
  <c r="AF14" i="64"/>
  <c r="AO14" i="64" s="1"/>
  <c r="W16" i="85"/>
  <c r="W15" i="102"/>
  <c r="AI13" i="96"/>
  <c r="AR13" i="96" s="1"/>
  <c r="AI15" i="80"/>
  <c r="AR15" i="80" s="1"/>
  <c r="AN15" i="80"/>
  <c r="AI14" i="76"/>
  <c r="AR14" i="76" s="1"/>
  <c r="AG14" i="64"/>
  <c r="AP14" i="64" s="1"/>
  <c r="W15" i="64"/>
  <c r="AE14" i="27"/>
  <c r="AN14" i="27" s="1"/>
  <c r="AF14" i="27"/>
  <c r="AO14" i="27" s="1"/>
  <c r="Z15" i="77"/>
  <c r="W15" i="33"/>
  <c r="AI14" i="67"/>
  <c r="AR14" i="67" s="1"/>
  <c r="AI13" i="32"/>
  <c r="AR13" i="32" s="1"/>
  <c r="AI14" i="68"/>
  <c r="AR14" i="68" s="1"/>
  <c r="AI14" i="29"/>
  <c r="AR14" i="29" s="1"/>
  <c r="AI13" i="40"/>
  <c r="AR13" i="40" s="1"/>
  <c r="AI14" i="37"/>
  <c r="AR14" i="37" s="1"/>
  <c r="AI14" i="25"/>
  <c r="AR14" i="25" s="1"/>
  <c r="AI14" i="63"/>
  <c r="AR14" i="63" s="1"/>
  <c r="W14" i="99"/>
  <c r="Y14" i="99" s="1"/>
  <c r="AE15" i="85"/>
  <c r="AF15" i="85"/>
  <c r="AG14" i="101"/>
  <c r="AE15" i="31"/>
  <c r="AG15" i="38"/>
  <c r="AP15" i="38" s="1"/>
  <c r="AE13" i="99"/>
  <c r="AF13" i="99"/>
  <c r="AO13" i="99" s="1"/>
  <c r="AI14" i="65"/>
  <c r="AR14" i="65" s="1"/>
  <c r="AG14" i="45"/>
  <c r="AE15" i="12"/>
  <c r="AN15" i="12" s="1"/>
  <c r="AE14" i="45"/>
  <c r="AG14" i="27"/>
  <c r="AP14" i="27" s="1"/>
  <c r="W15" i="45"/>
  <c r="AG15" i="12"/>
  <c r="AP15" i="12" s="1"/>
  <c r="Z14" i="55"/>
  <c r="AF15" i="62"/>
  <c r="AO15" i="62" s="1"/>
  <c r="W16" i="31"/>
  <c r="Y16" i="31" s="1"/>
  <c r="AG15" i="31"/>
  <c r="AP15" i="31" s="1"/>
  <c r="Y15" i="29"/>
  <c r="Z15" i="29" s="1"/>
  <c r="Z14" i="87"/>
  <c r="AE14" i="14"/>
  <c r="AN14" i="14" s="1"/>
  <c r="AE14" i="101"/>
  <c r="W15" i="36"/>
  <c r="Y15" i="36" s="1"/>
  <c r="AF14" i="101"/>
  <c r="AG14" i="36"/>
  <c r="AP14" i="36" s="1"/>
  <c r="AI13" i="66"/>
  <c r="AR13" i="66" s="1"/>
  <c r="AF14" i="102"/>
  <c r="Z15" i="68"/>
  <c r="Z15" i="25"/>
  <c r="AG15" i="25" s="1"/>
  <c r="AP15" i="25" s="1"/>
  <c r="Z15" i="41"/>
  <c r="AG15" i="41" s="1"/>
  <c r="Z15" i="76"/>
  <c r="Z15" i="28"/>
  <c r="AF15" i="28" s="1"/>
  <c r="AO15" i="28" s="1"/>
  <c r="Z14" i="30"/>
  <c r="AE14" i="30" s="1"/>
  <c r="AG14" i="102"/>
  <c r="W15" i="14"/>
  <c r="X15" i="14" s="1"/>
  <c r="W16" i="62"/>
  <c r="AG14" i="33"/>
  <c r="AP14" i="33" s="1"/>
  <c r="AF14" i="14"/>
  <c r="AO14" i="14" s="1"/>
  <c r="AF14" i="36"/>
  <c r="AO14" i="36" s="1"/>
  <c r="Z15" i="63"/>
  <c r="AE15" i="63" s="1"/>
  <c r="AE15" i="62"/>
  <c r="AN15" i="62" s="1"/>
  <c r="AF14" i="33"/>
  <c r="AO14" i="33" s="1"/>
  <c r="Z15" i="37"/>
  <c r="AG15" i="37" s="1"/>
  <c r="AP15" i="37" s="1"/>
  <c r="Z14" i="91"/>
  <c r="Z15" i="92"/>
  <c r="Z15" i="67"/>
  <c r="W16" i="67" s="1"/>
  <c r="AF15" i="12"/>
  <c r="AO15" i="12" s="1"/>
  <c r="Z14" i="40"/>
  <c r="W15" i="40" s="1"/>
  <c r="AI14" i="22"/>
  <c r="AR14" i="22" s="1"/>
  <c r="Z15" i="18"/>
  <c r="W16" i="18" s="1"/>
  <c r="Z15" i="97"/>
  <c r="AE15" i="97" s="1"/>
  <c r="W16" i="15"/>
  <c r="AE15" i="15"/>
  <c r="Z15" i="88"/>
  <c r="AE15" i="88" s="1"/>
  <c r="Z14" i="96"/>
  <c r="AF14" i="96" s="1"/>
  <c r="Z14" i="17"/>
  <c r="W15" i="17" s="1"/>
  <c r="Z16" i="53"/>
  <c r="AE16" i="53" s="1"/>
  <c r="AG15" i="15"/>
  <c r="AF15" i="77"/>
  <c r="AO15" i="77" s="1"/>
  <c r="AG15" i="77"/>
  <c r="AP15" i="77" s="1"/>
  <c r="AE15" i="77"/>
  <c r="W16" i="77"/>
  <c r="AE15" i="25"/>
  <c r="AE14" i="52"/>
  <c r="AF14" i="52"/>
  <c r="AG14" i="52"/>
  <c r="W15" i="52"/>
  <c r="AH14" i="32"/>
  <c r="Y14" i="42"/>
  <c r="X14" i="42"/>
  <c r="AI14" i="93"/>
  <c r="Y15" i="105"/>
  <c r="X15" i="105"/>
  <c r="Y15" i="78"/>
  <c r="X15" i="78"/>
  <c r="W15" i="87"/>
  <c r="AG14" i="87"/>
  <c r="AF14" i="87"/>
  <c r="AE14" i="87"/>
  <c r="AN14" i="59"/>
  <c r="AI14" i="59"/>
  <c r="AH16" i="71"/>
  <c r="AQ16" i="71" s="1"/>
  <c r="AN15" i="79"/>
  <c r="AI15" i="79"/>
  <c r="AR14" i="77"/>
  <c r="Y14" i="104"/>
  <c r="X14" i="104"/>
  <c r="AH14" i="26"/>
  <c r="AQ14" i="26" s="1"/>
  <c r="Y16" i="46"/>
  <c r="X16" i="46"/>
  <c r="AH16" i="16"/>
  <c r="AR14" i="81"/>
  <c r="AH14" i="51"/>
  <c r="AH15" i="73"/>
  <c r="AQ15" i="73" s="1"/>
  <c r="AH16" i="44"/>
  <c r="Y15" i="45"/>
  <c r="X15" i="45"/>
  <c r="AN14" i="33"/>
  <c r="Y15" i="101"/>
  <c r="X15" i="101"/>
  <c r="AH15" i="22"/>
  <c r="AQ15" i="22" s="1"/>
  <c r="Y15" i="59"/>
  <c r="X15" i="59"/>
  <c r="AG15" i="88"/>
  <c r="AH15" i="67"/>
  <c r="AQ15" i="67" s="1"/>
  <c r="AR13" i="17"/>
  <c r="AI14" i="98"/>
  <c r="AH15" i="81"/>
  <c r="AQ15" i="81" s="1"/>
  <c r="AH15" i="65"/>
  <c r="AQ15" i="65" s="1"/>
  <c r="AI14" i="48"/>
  <c r="AN15" i="34"/>
  <c r="AI15" i="34"/>
  <c r="Z15" i="22"/>
  <c r="AH15" i="92"/>
  <c r="Z15" i="81"/>
  <c r="AH15" i="68"/>
  <c r="AQ15" i="68" s="1"/>
  <c r="Z15" i="65"/>
  <c r="W15" i="90"/>
  <c r="AG14" i="90"/>
  <c r="AF14" i="90"/>
  <c r="AE14" i="90"/>
  <c r="AH14" i="91"/>
  <c r="AI14" i="84"/>
  <c r="AH14" i="55"/>
  <c r="Y16" i="89"/>
  <c r="X16" i="89"/>
  <c r="Z14" i="32"/>
  <c r="X14" i="99"/>
  <c r="Z16" i="71"/>
  <c r="AH16" i="80"/>
  <c r="AQ16" i="80" s="1"/>
  <c r="AI14" i="43"/>
  <c r="Z14" i="26"/>
  <c r="AH14" i="40"/>
  <c r="AQ14" i="40" s="1"/>
  <c r="AH15" i="41"/>
  <c r="AH14" i="96"/>
  <c r="AH15" i="28"/>
  <c r="AQ15" i="28" s="1"/>
  <c r="AF14" i="95"/>
  <c r="AE14" i="95"/>
  <c r="AG14" i="95"/>
  <c r="W15" i="95"/>
  <c r="Z14" i="51"/>
  <c r="AR15" i="71"/>
  <c r="Z15" i="73"/>
  <c r="Z16" i="44"/>
  <c r="Y16" i="2"/>
  <c r="X16" i="2"/>
  <c r="AH16" i="9"/>
  <c r="AQ16" i="9" s="1"/>
  <c r="Y16" i="74"/>
  <c r="X16" i="74"/>
  <c r="AN14" i="64"/>
  <c r="AN13" i="11"/>
  <c r="AI13" i="11"/>
  <c r="AI15" i="85"/>
  <c r="Y15" i="33"/>
  <c r="X15" i="33"/>
  <c r="AN14" i="36"/>
  <c r="AI13" i="24"/>
  <c r="AN13" i="24"/>
  <c r="AH15" i="77"/>
  <c r="AQ15" i="77" s="1"/>
  <c r="Y16" i="34"/>
  <c r="X16" i="34"/>
  <c r="Y14" i="23"/>
  <c r="X14" i="23"/>
  <c r="AR13" i="55"/>
  <c r="W16" i="76"/>
  <c r="AG15" i="76"/>
  <c r="AP15" i="76" s="1"/>
  <c r="AF15" i="76"/>
  <c r="AO15" i="76" s="1"/>
  <c r="AE15" i="76"/>
  <c r="Y16" i="38"/>
  <c r="X16" i="38"/>
  <c r="AH14" i="66"/>
  <c r="AQ14" i="66" s="1"/>
  <c r="Y14" i="24"/>
  <c r="X14" i="24"/>
  <c r="Y15" i="86"/>
  <c r="X15" i="86"/>
  <c r="AR13" i="87"/>
  <c r="AH15" i="94"/>
  <c r="AN13" i="10"/>
  <c r="AI13" i="10"/>
  <c r="W15" i="91"/>
  <c r="AG14" i="91"/>
  <c r="AF14" i="91"/>
  <c r="AE14" i="91"/>
  <c r="AE14" i="55"/>
  <c r="AF14" i="55"/>
  <c r="W15" i="55"/>
  <c r="AG14" i="55"/>
  <c r="AI15" i="89"/>
  <c r="AR13" i="91"/>
  <c r="AG15" i="13"/>
  <c r="AE15" i="13"/>
  <c r="AF15" i="13"/>
  <c r="W16" i="13"/>
  <c r="AR14" i="73"/>
  <c r="AH15" i="60"/>
  <c r="AQ15" i="60" s="1"/>
  <c r="Z16" i="80"/>
  <c r="AI13" i="104"/>
  <c r="AN13" i="104"/>
  <c r="AR14" i="72"/>
  <c r="AN14" i="61"/>
  <c r="AI14" i="61"/>
  <c r="AI14" i="82"/>
  <c r="AH14" i="50"/>
  <c r="AI15" i="46"/>
  <c r="Y16" i="47"/>
  <c r="X16" i="47"/>
  <c r="Y15" i="93"/>
  <c r="X15" i="93"/>
  <c r="W16" i="28"/>
  <c r="AG15" i="28"/>
  <c r="AP15" i="28" s="1"/>
  <c r="Z16" i="16"/>
  <c r="AI14" i="105"/>
  <c r="AN14" i="78"/>
  <c r="AI14" i="78"/>
  <c r="Z16" i="9"/>
  <c r="AI15" i="74"/>
  <c r="AN15" i="74"/>
  <c r="Y15" i="64"/>
  <c r="X15" i="64"/>
  <c r="Y15" i="69"/>
  <c r="X15" i="69"/>
  <c r="Y15" i="102"/>
  <c r="X15" i="102"/>
  <c r="Y16" i="12"/>
  <c r="X16" i="12"/>
  <c r="X15" i="36"/>
  <c r="AR14" i="39"/>
  <c r="AH16" i="53"/>
  <c r="AN13" i="75"/>
  <c r="AI13" i="75"/>
  <c r="AR13" i="30"/>
  <c r="AF15" i="92"/>
  <c r="AE15" i="92"/>
  <c r="W16" i="92"/>
  <c r="AG15" i="92"/>
  <c r="Y15" i="20"/>
  <c r="X15" i="20"/>
  <c r="AH15" i="58"/>
  <c r="AQ15" i="58" s="1"/>
  <c r="AF15" i="68"/>
  <c r="AO15" i="68" s="1"/>
  <c r="AG15" i="68"/>
  <c r="AP15" i="68" s="1"/>
  <c r="AE15" i="68"/>
  <c r="W16" i="68"/>
  <c r="Z14" i="66"/>
  <c r="AI14" i="20"/>
  <c r="Z15" i="58"/>
  <c r="Y14" i="75"/>
  <c r="X14" i="75"/>
  <c r="AH15" i="49"/>
  <c r="Z15" i="94"/>
  <c r="Y16" i="100"/>
  <c r="X16" i="100"/>
  <c r="Y15" i="48"/>
  <c r="X15" i="48"/>
  <c r="AR13" i="26"/>
  <c r="AR14" i="58"/>
  <c r="AI14" i="21"/>
  <c r="AN14" i="21"/>
  <c r="Z15" i="60"/>
  <c r="AH15" i="39"/>
  <c r="AQ15" i="39" s="1"/>
  <c r="Y16" i="79"/>
  <c r="X16" i="79"/>
  <c r="Y15" i="61"/>
  <c r="X15" i="61"/>
  <c r="Y15" i="82"/>
  <c r="X15" i="82"/>
  <c r="AH15" i="72"/>
  <c r="AQ15" i="72" s="1"/>
  <c r="AI15" i="47"/>
  <c r="Y15" i="83"/>
  <c r="X15" i="83"/>
  <c r="AE13" i="103"/>
  <c r="W14" i="103"/>
  <c r="AG13" i="103"/>
  <c r="AP13" i="103" s="1"/>
  <c r="AF13" i="103"/>
  <c r="AO13" i="103" s="1"/>
  <c r="Y15" i="35"/>
  <c r="X15" i="35"/>
  <c r="AH14" i="30"/>
  <c r="AQ14" i="30" s="1"/>
  <c r="AI14" i="54"/>
  <c r="Y16" i="62"/>
  <c r="X16" i="62"/>
  <c r="Y16" i="15"/>
  <c r="X16" i="15"/>
  <c r="AH15" i="18"/>
  <c r="W16" i="63"/>
  <c r="AF15" i="63"/>
  <c r="AO15" i="63" s="1"/>
  <c r="Y14" i="10"/>
  <c r="X14" i="10"/>
  <c r="Y15" i="21"/>
  <c r="X15" i="21"/>
  <c r="AN14" i="69"/>
  <c r="AI14" i="69"/>
  <c r="AR15" i="9"/>
  <c r="AH15" i="37"/>
  <c r="AQ15" i="37" s="1"/>
  <c r="Y15" i="98"/>
  <c r="X15" i="98"/>
  <c r="AI14" i="86"/>
  <c r="AH15" i="63"/>
  <c r="AQ15" i="63" s="1"/>
  <c r="Z15" i="49"/>
  <c r="AI15" i="100"/>
  <c r="AH15" i="29"/>
  <c r="AQ15" i="29" s="1"/>
  <c r="Y15" i="84"/>
  <c r="X15" i="84"/>
  <c r="AI13" i="23"/>
  <c r="AN13" i="23"/>
  <c r="W16" i="70"/>
  <c r="AG15" i="70"/>
  <c r="AP15" i="70" s="1"/>
  <c r="AF15" i="70"/>
  <c r="AO15" i="70" s="1"/>
  <c r="AE15" i="70"/>
  <c r="AN13" i="99"/>
  <c r="AI13" i="99"/>
  <c r="Z15" i="39"/>
  <c r="AN13" i="42"/>
  <c r="AI13" i="42"/>
  <c r="AH15" i="25"/>
  <c r="AQ15" i="25" s="1"/>
  <c r="Y15" i="43"/>
  <c r="X15" i="43"/>
  <c r="AR14" i="60"/>
  <c r="Z14" i="50"/>
  <c r="AR13" i="51"/>
  <c r="Z15" i="72"/>
  <c r="AH15" i="88"/>
  <c r="AH15" i="97"/>
  <c r="AH15" i="76"/>
  <c r="AQ15" i="76" s="1"/>
  <c r="AI14" i="83"/>
  <c r="AR13" i="50"/>
  <c r="AH14" i="87"/>
  <c r="AI14" i="35"/>
  <c r="AR14" i="28"/>
  <c r="Y15" i="54"/>
  <c r="X15" i="54"/>
  <c r="AI15" i="2"/>
  <c r="AN15" i="2"/>
  <c r="AH14" i="17"/>
  <c r="AQ14" i="17" s="1"/>
  <c r="Y14" i="11"/>
  <c r="X14" i="11"/>
  <c r="Y16" i="85"/>
  <c r="X16" i="85"/>
  <c r="Z16" i="85" s="1"/>
  <c r="Y15" i="27"/>
  <c r="X15" i="27"/>
  <c r="AN15" i="38"/>
  <c r="AI14" i="19" l="1"/>
  <c r="AR14" i="19" s="1"/>
  <c r="AE15" i="18"/>
  <c r="X15" i="19"/>
  <c r="Y15" i="19"/>
  <c r="Z15" i="54"/>
  <c r="AF14" i="40"/>
  <c r="AO14" i="40" s="1"/>
  <c r="AE15" i="67"/>
  <c r="AN15" i="67" s="1"/>
  <c r="AG14" i="40"/>
  <c r="AP14" i="40" s="1"/>
  <c r="AI14" i="64"/>
  <c r="AR14" i="64" s="1"/>
  <c r="AF15" i="41"/>
  <c r="AG15" i="63"/>
  <c r="AP15" i="63" s="1"/>
  <c r="AG16" i="53"/>
  <c r="AI16" i="53" s="1"/>
  <c r="AE14" i="40"/>
  <c r="AN14" i="40" s="1"/>
  <c r="AF16" i="53"/>
  <c r="AI15" i="38"/>
  <c r="AR15" i="38" s="1"/>
  <c r="AI14" i="45"/>
  <c r="AI14" i="101"/>
  <c r="AI15" i="31"/>
  <c r="AR15" i="31" s="1"/>
  <c r="AI14" i="33"/>
  <c r="AR14" i="33" s="1"/>
  <c r="AI14" i="14"/>
  <c r="AR14" i="14" s="1"/>
  <c r="AI15" i="12"/>
  <c r="AR15" i="12" s="1"/>
  <c r="AG15" i="29"/>
  <c r="AP15" i="29" s="1"/>
  <c r="AF15" i="29"/>
  <c r="AO15" i="29" s="1"/>
  <c r="AI14" i="102"/>
  <c r="AE15" i="37"/>
  <c r="W16" i="88"/>
  <c r="AN15" i="31"/>
  <c r="AF15" i="37"/>
  <c r="AO15" i="37" s="1"/>
  <c r="Z15" i="59"/>
  <c r="AI15" i="15"/>
  <c r="Z16" i="89"/>
  <c r="AG16" i="89" s="1"/>
  <c r="AG15" i="67"/>
  <c r="AP15" i="67" s="1"/>
  <c r="Y15" i="14"/>
  <c r="Z15" i="14" s="1"/>
  <c r="AI14" i="36"/>
  <c r="AR14" i="36" s="1"/>
  <c r="AE14" i="96"/>
  <c r="W16" i="41"/>
  <c r="AF15" i="97"/>
  <c r="AI14" i="27"/>
  <c r="AR14" i="27" s="1"/>
  <c r="AF15" i="88"/>
  <c r="AI15" i="88" s="1"/>
  <c r="AG15" i="97"/>
  <c r="Z16" i="38"/>
  <c r="AF16" i="38" s="1"/>
  <c r="AO16" i="38" s="1"/>
  <c r="W15" i="30"/>
  <c r="Y15" i="30" s="1"/>
  <c r="W16" i="97"/>
  <c r="Y16" i="97" s="1"/>
  <c r="AE15" i="28"/>
  <c r="AI15" i="28" s="1"/>
  <c r="AG14" i="30"/>
  <c r="AP14" i="30" s="1"/>
  <c r="AE15" i="29"/>
  <c r="AN15" i="29" s="1"/>
  <c r="X16" i="31"/>
  <c r="Z16" i="31" s="1"/>
  <c r="AF14" i="30"/>
  <c r="AO14" i="30" s="1"/>
  <c r="AE14" i="17"/>
  <c r="AN14" i="17" s="1"/>
  <c r="W16" i="37"/>
  <c r="Z16" i="62"/>
  <c r="AE16" i="62" s="1"/>
  <c r="W17" i="53"/>
  <c r="AF15" i="67"/>
  <c r="AO15" i="67" s="1"/>
  <c r="Z16" i="47"/>
  <c r="W17" i="47" s="1"/>
  <c r="W16" i="29"/>
  <c r="Y16" i="29" s="1"/>
  <c r="AG15" i="18"/>
  <c r="AE15" i="41"/>
  <c r="Z15" i="48"/>
  <c r="AG15" i="48" s="1"/>
  <c r="AF15" i="18"/>
  <c r="Z16" i="79"/>
  <c r="AF16" i="79" s="1"/>
  <c r="AO16" i="79" s="1"/>
  <c r="AF15" i="25"/>
  <c r="AO15" i="25" s="1"/>
  <c r="Z14" i="23"/>
  <c r="AI15" i="62"/>
  <c r="AR15" i="62" s="1"/>
  <c r="W16" i="25"/>
  <c r="X16" i="25" s="1"/>
  <c r="Z15" i="27"/>
  <c r="AF15" i="27" s="1"/>
  <c r="AO15" i="27" s="1"/>
  <c r="Z15" i="33"/>
  <c r="AG15" i="33" s="1"/>
  <c r="AP15" i="33" s="1"/>
  <c r="AF14" i="17"/>
  <c r="AO14" i="17" s="1"/>
  <c r="AG14" i="96"/>
  <c r="Z14" i="24"/>
  <c r="AE14" i="24" s="1"/>
  <c r="Z16" i="100"/>
  <c r="AF16" i="100" s="1"/>
  <c r="Z15" i="102"/>
  <c r="AG15" i="102" s="1"/>
  <c r="Z16" i="74"/>
  <c r="W17" i="74" s="1"/>
  <c r="Z15" i="78"/>
  <c r="AF15" i="78" s="1"/>
  <c r="AO15" i="78" s="1"/>
  <c r="W15" i="96"/>
  <c r="Y15" i="96" s="1"/>
  <c r="Z16" i="12"/>
  <c r="AE16" i="12" s="1"/>
  <c r="Z15" i="45"/>
  <c r="W16" i="45" s="1"/>
  <c r="AG14" i="17"/>
  <c r="AP14" i="17" s="1"/>
  <c r="Z15" i="83"/>
  <c r="W16" i="83" s="1"/>
  <c r="Z14" i="11"/>
  <c r="W15" i="11" s="1"/>
  <c r="Z14" i="10"/>
  <c r="AF14" i="10" s="1"/>
  <c r="Z16" i="15"/>
  <c r="W17" i="15" s="1"/>
  <c r="Z14" i="75"/>
  <c r="AG14" i="75" s="1"/>
  <c r="AP14" i="75" s="1"/>
  <c r="Z15" i="86"/>
  <c r="AF15" i="86" s="1"/>
  <c r="Z15" i="61"/>
  <c r="W16" i="61" s="1"/>
  <c r="Z14" i="42"/>
  <c r="AE14" i="42" s="1"/>
  <c r="Z15" i="93"/>
  <c r="AF15" i="93" s="1"/>
  <c r="Z16" i="46"/>
  <c r="AE16" i="46" s="1"/>
  <c r="Z15" i="21"/>
  <c r="AG15" i="21" s="1"/>
  <c r="AP15" i="21" s="1"/>
  <c r="Z15" i="20"/>
  <c r="AF15" i="20" s="1"/>
  <c r="Z15" i="64"/>
  <c r="AF15" i="64" s="1"/>
  <c r="AO15" i="64" s="1"/>
  <c r="AG16" i="12"/>
  <c r="AP16" i="12" s="1"/>
  <c r="AF15" i="83"/>
  <c r="W15" i="42"/>
  <c r="AR14" i="21"/>
  <c r="AI15" i="68"/>
  <c r="AN15" i="68"/>
  <c r="AH15" i="36"/>
  <c r="AQ15" i="36" s="1"/>
  <c r="AE15" i="58"/>
  <c r="W16" i="58"/>
  <c r="AG15" i="58"/>
  <c r="AP15" i="58" s="1"/>
  <c r="AF15" i="58"/>
  <c r="AO15" i="58" s="1"/>
  <c r="Z15" i="36"/>
  <c r="AH15" i="69"/>
  <c r="AQ15" i="69" s="1"/>
  <c r="AR14" i="61"/>
  <c r="AI14" i="55"/>
  <c r="AH16" i="2"/>
  <c r="AQ16" i="2" s="1"/>
  <c r="W16" i="73"/>
  <c r="AG15" i="73"/>
  <c r="AP15" i="73" s="1"/>
  <c r="AF15" i="73"/>
  <c r="AO15" i="73" s="1"/>
  <c r="AE15" i="73"/>
  <c r="Y15" i="95"/>
  <c r="X15" i="95"/>
  <c r="W15" i="26"/>
  <c r="AE14" i="26"/>
  <c r="AG14" i="26"/>
  <c r="AP14" i="26" s="1"/>
  <c r="AF14" i="26"/>
  <c r="AO14" i="26" s="1"/>
  <c r="AH14" i="99"/>
  <c r="AH15" i="105"/>
  <c r="Y16" i="18"/>
  <c r="X16" i="18"/>
  <c r="AR13" i="23"/>
  <c r="AE16" i="79"/>
  <c r="AR13" i="10"/>
  <c r="AH16" i="34"/>
  <c r="AQ16" i="34" s="1"/>
  <c r="AF16" i="89"/>
  <c r="AR14" i="59"/>
  <c r="AH15" i="84"/>
  <c r="AH15" i="98"/>
  <c r="Y16" i="63"/>
  <c r="X16" i="63"/>
  <c r="AH15" i="27"/>
  <c r="AQ15" i="27" s="1"/>
  <c r="AR13" i="42"/>
  <c r="Z15" i="84"/>
  <c r="W16" i="49"/>
  <c r="AE15" i="49"/>
  <c r="AF15" i="49"/>
  <c r="AG15" i="49"/>
  <c r="Z15" i="98"/>
  <c r="AR14" i="69"/>
  <c r="AH16" i="15"/>
  <c r="AH16" i="31"/>
  <c r="AQ16" i="31" s="1"/>
  <c r="Y14" i="103"/>
  <c r="X14" i="103"/>
  <c r="AH16" i="100"/>
  <c r="AR13" i="75"/>
  <c r="Z15" i="69"/>
  <c r="AR15" i="74"/>
  <c r="AR14" i="78"/>
  <c r="AH16" i="47"/>
  <c r="AR13" i="104"/>
  <c r="Y16" i="13"/>
  <c r="Z16" i="13" s="1"/>
  <c r="X16" i="13"/>
  <c r="AI14" i="91"/>
  <c r="Z16" i="34"/>
  <c r="AH16" i="74"/>
  <c r="AQ16" i="74" s="1"/>
  <c r="Z16" i="2"/>
  <c r="Z14" i="99"/>
  <c r="AI14" i="90"/>
  <c r="W16" i="22"/>
  <c r="AE15" i="22"/>
  <c r="AF15" i="22"/>
  <c r="AO15" i="22" s="1"/>
  <c r="AG15" i="22"/>
  <c r="AP15" i="22" s="1"/>
  <c r="AR15" i="79"/>
  <c r="X15" i="30"/>
  <c r="Z15" i="105"/>
  <c r="Y15" i="52"/>
  <c r="X15" i="52"/>
  <c r="Y17" i="53"/>
  <c r="X17" i="53"/>
  <c r="Y16" i="77"/>
  <c r="X16" i="77"/>
  <c r="Y16" i="76"/>
  <c r="X16" i="76"/>
  <c r="AR13" i="24"/>
  <c r="W17" i="44"/>
  <c r="AE16" i="44"/>
  <c r="AF16" i="44"/>
  <c r="AG16" i="44"/>
  <c r="AF16" i="71"/>
  <c r="AO16" i="71" s="1"/>
  <c r="W17" i="71"/>
  <c r="AG16" i="71"/>
  <c r="AP16" i="71" s="1"/>
  <c r="AE16" i="71"/>
  <c r="AF15" i="65"/>
  <c r="AO15" i="65" s="1"/>
  <c r="AG15" i="65"/>
  <c r="AP15" i="65" s="1"/>
  <c r="AE15" i="65"/>
  <c r="W16" i="65"/>
  <c r="AF15" i="59"/>
  <c r="AO15" i="59" s="1"/>
  <c r="AE15" i="59"/>
  <c r="W16" i="59"/>
  <c r="AG15" i="59"/>
  <c r="AP15" i="59" s="1"/>
  <c r="AG15" i="45"/>
  <c r="AI14" i="87"/>
  <c r="AH14" i="42"/>
  <c r="Y16" i="41"/>
  <c r="X16" i="41"/>
  <c r="AH15" i="43"/>
  <c r="AH15" i="35"/>
  <c r="AN13" i="103"/>
  <c r="AI13" i="103"/>
  <c r="Y15" i="40"/>
  <c r="X15" i="40"/>
  <c r="AH15" i="82"/>
  <c r="W17" i="100"/>
  <c r="Y16" i="92"/>
  <c r="X16" i="92"/>
  <c r="AF16" i="9"/>
  <c r="AO16" i="9" s="1"/>
  <c r="AE16" i="9"/>
  <c r="AG16" i="9"/>
  <c r="AP16" i="9" s="1"/>
  <c r="W17" i="9"/>
  <c r="AE16" i="47"/>
  <c r="AF16" i="80"/>
  <c r="AO16" i="80" s="1"/>
  <c r="AE16" i="80"/>
  <c r="W17" i="80"/>
  <c r="AG16" i="80"/>
  <c r="AP16" i="80" s="1"/>
  <c r="AH14" i="24"/>
  <c r="AQ14" i="24" s="1"/>
  <c r="AN15" i="76"/>
  <c r="AI15" i="76"/>
  <c r="AH14" i="23"/>
  <c r="AQ14" i="23" s="1"/>
  <c r="AH15" i="33"/>
  <c r="AQ15" i="33" s="1"/>
  <c r="AI14" i="95"/>
  <c r="W16" i="81"/>
  <c r="AG15" i="81"/>
  <c r="AP15" i="81" s="1"/>
  <c r="AF15" i="81"/>
  <c r="AO15" i="81" s="1"/>
  <c r="AE15" i="81"/>
  <c r="AR15" i="34"/>
  <c r="AH14" i="104"/>
  <c r="Y15" i="87"/>
  <c r="X15" i="87"/>
  <c r="AN15" i="25"/>
  <c r="Y16" i="67"/>
  <c r="X16" i="67"/>
  <c r="AI15" i="77"/>
  <c r="AN15" i="77"/>
  <c r="AE16" i="16"/>
  <c r="AF16" i="16"/>
  <c r="AG16" i="16"/>
  <c r="W17" i="16"/>
  <c r="W16" i="72"/>
  <c r="AG15" i="72"/>
  <c r="AP15" i="72" s="1"/>
  <c r="AF15" i="72"/>
  <c r="AO15" i="72" s="1"/>
  <c r="AE15" i="72"/>
  <c r="AN15" i="70"/>
  <c r="AI15" i="70"/>
  <c r="AH14" i="10"/>
  <c r="AH14" i="11"/>
  <c r="AR15" i="2"/>
  <c r="AE14" i="50"/>
  <c r="AF14" i="50"/>
  <c r="AG14" i="50"/>
  <c r="W15" i="50"/>
  <c r="Z15" i="43"/>
  <c r="AE15" i="39"/>
  <c r="AF15" i="39"/>
  <c r="AO15" i="39" s="1"/>
  <c r="AG15" i="39"/>
  <c r="AP15" i="39" s="1"/>
  <c r="W16" i="39"/>
  <c r="Y16" i="70"/>
  <c r="X16" i="70"/>
  <c r="AH15" i="21"/>
  <c r="AQ15" i="21" s="1"/>
  <c r="AN15" i="63"/>
  <c r="Z15" i="35"/>
  <c r="AH15" i="83"/>
  <c r="Z15" i="82"/>
  <c r="W16" i="60"/>
  <c r="AG15" i="60"/>
  <c r="AP15" i="60" s="1"/>
  <c r="AF15" i="60"/>
  <c r="AO15" i="60" s="1"/>
  <c r="AE15" i="60"/>
  <c r="AH14" i="75"/>
  <c r="AQ14" i="75" s="1"/>
  <c r="W15" i="66"/>
  <c r="AG14" i="66"/>
  <c r="AP14" i="66" s="1"/>
  <c r="AF14" i="66"/>
  <c r="AO14" i="66" s="1"/>
  <c r="AE14" i="66"/>
  <c r="AI15" i="92"/>
  <c r="AH15" i="102"/>
  <c r="AH15" i="64"/>
  <c r="AQ15" i="64" s="1"/>
  <c r="Y16" i="28"/>
  <c r="X16" i="28"/>
  <c r="AI15" i="13"/>
  <c r="AH16" i="38"/>
  <c r="AQ16" i="38" s="1"/>
  <c r="AR13" i="11"/>
  <c r="W15" i="51"/>
  <c r="AE14" i="51"/>
  <c r="AF14" i="51"/>
  <c r="AG14" i="51"/>
  <c r="AE14" i="32"/>
  <c r="AF14" i="32"/>
  <c r="AG14" i="32"/>
  <c r="W15" i="32"/>
  <c r="Y16" i="88"/>
  <c r="X16" i="88"/>
  <c r="AH15" i="101"/>
  <c r="AH16" i="46"/>
  <c r="Z14" i="104"/>
  <c r="AH15" i="78"/>
  <c r="AQ15" i="78" s="1"/>
  <c r="AF16" i="85"/>
  <c r="AE16" i="85"/>
  <c r="W17" i="85"/>
  <c r="AG16" i="85"/>
  <c r="AE15" i="54"/>
  <c r="W16" i="54"/>
  <c r="AF15" i="54"/>
  <c r="AG15" i="54"/>
  <c r="AH15" i="61"/>
  <c r="AQ15" i="61" s="1"/>
  <c r="AE15" i="48"/>
  <c r="AH15" i="86"/>
  <c r="AH16" i="85"/>
  <c r="AH15" i="54"/>
  <c r="AR13" i="99"/>
  <c r="Y16" i="37"/>
  <c r="X16" i="37"/>
  <c r="AH15" i="14"/>
  <c r="AQ15" i="14" s="1"/>
  <c r="AH16" i="62"/>
  <c r="AQ16" i="62" s="1"/>
  <c r="AH16" i="79"/>
  <c r="AQ16" i="79" s="1"/>
  <c r="AH15" i="48"/>
  <c r="W16" i="94"/>
  <c r="AG15" i="94"/>
  <c r="AF15" i="94"/>
  <c r="AE15" i="94"/>
  <c r="Y16" i="68"/>
  <c r="X16" i="68"/>
  <c r="AH15" i="20"/>
  <c r="AH16" i="12"/>
  <c r="AQ16" i="12" s="1"/>
  <c r="AH15" i="93"/>
  <c r="Y15" i="55"/>
  <c r="X15" i="55"/>
  <c r="Y15" i="91"/>
  <c r="X15" i="91"/>
  <c r="AF14" i="23"/>
  <c r="AO14" i="23" s="1"/>
  <c r="AG14" i="23"/>
  <c r="AP14" i="23" s="1"/>
  <c r="W15" i="23"/>
  <c r="AE14" i="23"/>
  <c r="W16" i="33"/>
  <c r="AH16" i="89"/>
  <c r="Y15" i="90"/>
  <c r="X15" i="90"/>
  <c r="AH15" i="59"/>
  <c r="AQ15" i="59" s="1"/>
  <c r="Z15" i="101"/>
  <c r="AH15" i="45"/>
  <c r="AN14" i="30"/>
  <c r="AI14" i="52"/>
  <c r="Y15" i="17"/>
  <c r="X15" i="17"/>
  <c r="AI14" i="40" l="1"/>
  <c r="AR14" i="40" s="1"/>
  <c r="AE16" i="31"/>
  <c r="AF16" i="31"/>
  <c r="AO16" i="31" s="1"/>
  <c r="W17" i="31"/>
  <c r="AG16" i="31"/>
  <c r="AP16" i="31" s="1"/>
  <c r="AE16" i="74"/>
  <c r="X16" i="29"/>
  <c r="AF16" i="74"/>
  <c r="AO16" i="74" s="1"/>
  <c r="Z15" i="19"/>
  <c r="AH15" i="19"/>
  <c r="AQ15" i="19" s="1"/>
  <c r="AG16" i="79"/>
  <c r="AP16" i="79" s="1"/>
  <c r="AG14" i="42"/>
  <c r="W17" i="79"/>
  <c r="AF14" i="42"/>
  <c r="AG15" i="27"/>
  <c r="AP15" i="27" s="1"/>
  <c r="W17" i="38"/>
  <c r="AE15" i="27"/>
  <c r="AE16" i="38"/>
  <c r="AN16" i="38" s="1"/>
  <c r="W16" i="78"/>
  <c r="AI15" i="63"/>
  <c r="AR15" i="63" s="1"/>
  <c r="W17" i="89"/>
  <c r="AE15" i="93"/>
  <c r="AE16" i="89"/>
  <c r="AE15" i="102"/>
  <c r="AE14" i="75"/>
  <c r="AN14" i="75" s="1"/>
  <c r="AF14" i="75"/>
  <c r="AO14" i="75" s="1"/>
  <c r="Z15" i="40"/>
  <c r="AI15" i="67"/>
  <c r="AR15" i="67" s="1"/>
  <c r="AI15" i="97"/>
  <c r="AI15" i="37"/>
  <c r="AR15" i="37" s="1"/>
  <c r="AI15" i="18"/>
  <c r="AI14" i="96"/>
  <c r="AN15" i="28"/>
  <c r="AI15" i="29"/>
  <c r="AR15" i="29" s="1"/>
  <c r="AN15" i="37"/>
  <c r="AI14" i="30"/>
  <c r="AR14" i="30" s="1"/>
  <c r="AI14" i="17"/>
  <c r="AR14" i="17" s="1"/>
  <c r="AG15" i="14"/>
  <c r="AP15" i="14" s="1"/>
  <c r="W16" i="14"/>
  <c r="AE15" i="14"/>
  <c r="AN15" i="14" s="1"/>
  <c r="AF15" i="14"/>
  <c r="AO15" i="14" s="1"/>
  <c r="AE15" i="33"/>
  <c r="AG15" i="20"/>
  <c r="W16" i="48"/>
  <c r="W17" i="62"/>
  <c r="X16" i="97"/>
  <c r="AG15" i="93"/>
  <c r="AI15" i="41"/>
  <c r="AE15" i="83"/>
  <c r="W16" i="102"/>
  <c r="W16" i="64"/>
  <c r="X16" i="64" s="1"/>
  <c r="AG16" i="62"/>
  <c r="AP16" i="62" s="1"/>
  <c r="AF15" i="33"/>
  <c r="AO15" i="33" s="1"/>
  <c r="AF15" i="48"/>
  <c r="AF16" i="62"/>
  <c r="AO16" i="62" s="1"/>
  <c r="W16" i="93"/>
  <c r="AG15" i="83"/>
  <c r="AG15" i="78"/>
  <c r="AP15" i="78" s="1"/>
  <c r="X15" i="96"/>
  <c r="W16" i="20"/>
  <c r="AF15" i="102"/>
  <c r="AG14" i="11"/>
  <c r="AG15" i="64"/>
  <c r="AP15" i="64" s="1"/>
  <c r="AI15" i="25"/>
  <c r="AR15" i="25" s="1"/>
  <c r="AG16" i="47"/>
  <c r="AG16" i="38"/>
  <c r="AP16" i="38" s="1"/>
  <c r="AG14" i="24"/>
  <c r="AP14" i="24" s="1"/>
  <c r="AF16" i="47"/>
  <c r="AF14" i="24"/>
  <c r="AO14" i="24" s="1"/>
  <c r="W16" i="27"/>
  <c r="X16" i="27" s="1"/>
  <c r="AF15" i="45"/>
  <c r="AE14" i="10"/>
  <c r="AE15" i="45"/>
  <c r="Y16" i="25"/>
  <c r="Z16" i="25" s="1"/>
  <c r="AF16" i="25" s="1"/>
  <c r="AO16" i="25" s="1"/>
  <c r="AG16" i="74"/>
  <c r="AP16" i="74" s="1"/>
  <c r="AE15" i="78"/>
  <c r="AN15" i="78" s="1"/>
  <c r="AE14" i="11"/>
  <c r="Z15" i="87"/>
  <c r="W16" i="87" s="1"/>
  <c r="AF14" i="11"/>
  <c r="AF15" i="61"/>
  <c r="AO15" i="61" s="1"/>
  <c r="AE15" i="61"/>
  <c r="AN15" i="61" s="1"/>
  <c r="W15" i="24"/>
  <c r="X15" i="24" s="1"/>
  <c r="Z16" i="37"/>
  <c r="AE16" i="37" s="1"/>
  <c r="W15" i="75"/>
  <c r="W15" i="10"/>
  <c r="AG14" i="10"/>
  <c r="AG16" i="100"/>
  <c r="W17" i="12"/>
  <c r="AG16" i="15"/>
  <c r="AF16" i="46"/>
  <c r="AF16" i="12"/>
  <c r="AO16" i="12" s="1"/>
  <c r="W16" i="21"/>
  <c r="AE16" i="15"/>
  <c r="AF15" i="21"/>
  <c r="AO15" i="21" s="1"/>
  <c r="Z16" i="68"/>
  <c r="W17" i="68" s="1"/>
  <c r="AE16" i="100"/>
  <c r="AF16" i="15"/>
  <c r="Z16" i="28"/>
  <c r="W17" i="28" s="1"/>
  <c r="AG16" i="46"/>
  <c r="Z16" i="18"/>
  <c r="W17" i="18" s="1"/>
  <c r="W16" i="86"/>
  <c r="AE15" i="86"/>
  <c r="AE15" i="20"/>
  <c r="W17" i="46"/>
  <c r="Y17" i="46" s="1"/>
  <c r="AG15" i="61"/>
  <c r="AP15" i="61" s="1"/>
  <c r="AG15" i="86"/>
  <c r="AE15" i="64"/>
  <c r="AN15" i="64" s="1"/>
  <c r="AE15" i="21"/>
  <c r="AN15" i="21" s="1"/>
  <c r="Z15" i="90"/>
  <c r="AF15" i="90" s="1"/>
  <c r="Z15" i="55"/>
  <c r="Z16" i="76"/>
  <c r="AG16" i="76" s="1"/>
  <c r="AP16" i="76" s="1"/>
  <c r="Z15" i="95"/>
  <c r="W16" i="95" s="1"/>
  <c r="AG16" i="37"/>
  <c r="AP16" i="37" s="1"/>
  <c r="AI14" i="32"/>
  <c r="AN15" i="60"/>
  <c r="AI15" i="60"/>
  <c r="AN15" i="72"/>
  <c r="AI15" i="72"/>
  <c r="AE15" i="40"/>
  <c r="AF15" i="40"/>
  <c r="AO15" i="40" s="1"/>
  <c r="W16" i="40"/>
  <c r="AG15" i="40"/>
  <c r="AP15" i="40" s="1"/>
  <c r="AH17" i="53"/>
  <c r="AI15" i="22"/>
  <c r="AN15" i="22"/>
  <c r="W17" i="34"/>
  <c r="AF16" i="34"/>
  <c r="AO16" i="34" s="1"/>
  <c r="AE16" i="34"/>
  <c r="AG16" i="34"/>
  <c r="AP16" i="34" s="1"/>
  <c r="AN15" i="73"/>
  <c r="AI15" i="73"/>
  <c r="AF14" i="104"/>
  <c r="AE14" i="104"/>
  <c r="AG14" i="104"/>
  <c r="W15" i="104"/>
  <c r="Y16" i="39"/>
  <c r="X16" i="39"/>
  <c r="AI16" i="16"/>
  <c r="AR15" i="77"/>
  <c r="Y16" i="81"/>
  <c r="X16" i="81"/>
  <c r="AH16" i="41"/>
  <c r="Y16" i="59"/>
  <c r="X16" i="59"/>
  <c r="Y16" i="22"/>
  <c r="X16" i="22"/>
  <c r="AR15" i="28"/>
  <c r="AI15" i="49"/>
  <c r="AH15" i="96"/>
  <c r="AI14" i="26"/>
  <c r="AN14" i="26"/>
  <c r="Y15" i="42"/>
  <c r="X15" i="42"/>
  <c r="Y16" i="64"/>
  <c r="AN14" i="66"/>
  <c r="AI14" i="66"/>
  <c r="AH16" i="76"/>
  <c r="AQ16" i="76" s="1"/>
  <c r="AG16" i="13"/>
  <c r="AF16" i="13"/>
  <c r="W17" i="13"/>
  <c r="AE16" i="13"/>
  <c r="W16" i="69"/>
  <c r="AG15" i="69"/>
  <c r="AP15" i="69" s="1"/>
  <c r="AF15" i="69"/>
  <c r="AO15" i="69" s="1"/>
  <c r="AE15" i="69"/>
  <c r="AE16" i="18"/>
  <c r="AF16" i="18"/>
  <c r="AG16" i="18"/>
  <c r="W16" i="36"/>
  <c r="AG15" i="36"/>
  <c r="AP15" i="36" s="1"/>
  <c r="AF15" i="36"/>
  <c r="AO15" i="36" s="1"/>
  <c r="AE15" i="36"/>
  <c r="AI14" i="42"/>
  <c r="Y16" i="83"/>
  <c r="X16" i="83"/>
  <c r="AN16" i="74"/>
  <c r="Y15" i="24"/>
  <c r="AH15" i="17"/>
  <c r="AQ15" i="17" s="1"/>
  <c r="AH16" i="67"/>
  <c r="AQ16" i="67" s="1"/>
  <c r="AH16" i="92"/>
  <c r="Y17" i="100"/>
  <c r="X17" i="100"/>
  <c r="AR13" i="103"/>
  <c r="Z16" i="41"/>
  <c r="AN15" i="59"/>
  <c r="AI15" i="59"/>
  <c r="AI16" i="71"/>
  <c r="AN16" i="71"/>
  <c r="AI16" i="44"/>
  <c r="Z17" i="53"/>
  <c r="W16" i="105"/>
  <c r="AG15" i="105"/>
  <c r="AF15" i="105"/>
  <c r="AE15" i="105"/>
  <c r="Y16" i="49"/>
  <c r="X16" i="49"/>
  <c r="AH16" i="63"/>
  <c r="AQ16" i="63" s="1"/>
  <c r="Y16" i="93"/>
  <c r="X16" i="93"/>
  <c r="Z15" i="96"/>
  <c r="Y15" i="26"/>
  <c r="X15" i="26"/>
  <c r="AI15" i="102"/>
  <c r="Y16" i="86"/>
  <c r="X16" i="86"/>
  <c r="Y16" i="21"/>
  <c r="X16" i="21"/>
  <c r="AI15" i="54"/>
  <c r="Y15" i="50"/>
  <c r="X15" i="50"/>
  <c r="Y16" i="94"/>
  <c r="X16" i="94"/>
  <c r="AH15" i="91"/>
  <c r="Y16" i="48"/>
  <c r="X16" i="48"/>
  <c r="Y17" i="85"/>
  <c r="X17" i="85"/>
  <c r="AH15" i="90"/>
  <c r="Z15" i="91"/>
  <c r="Y16" i="20"/>
  <c r="X16" i="20"/>
  <c r="Y16" i="14"/>
  <c r="X16" i="14"/>
  <c r="AI16" i="85"/>
  <c r="Y15" i="32"/>
  <c r="X15" i="32"/>
  <c r="AI14" i="51"/>
  <c r="Y15" i="66"/>
  <c r="X15" i="66"/>
  <c r="Y16" i="60"/>
  <c r="X16" i="60"/>
  <c r="AG15" i="35"/>
  <c r="AF15" i="35"/>
  <c r="W16" i="35"/>
  <c r="AE15" i="35"/>
  <c r="AI14" i="50"/>
  <c r="Y16" i="72"/>
  <c r="X16" i="72"/>
  <c r="AN16" i="62"/>
  <c r="Z16" i="67"/>
  <c r="AH15" i="87"/>
  <c r="Y17" i="80"/>
  <c r="X17" i="80"/>
  <c r="Y17" i="47"/>
  <c r="X17" i="47"/>
  <c r="Z16" i="92"/>
  <c r="Y17" i="31"/>
  <c r="X17" i="31"/>
  <c r="Y17" i="15"/>
  <c r="X17" i="15"/>
  <c r="Y17" i="44"/>
  <c r="X17" i="44"/>
  <c r="AH16" i="77"/>
  <c r="AQ16" i="77" s="1"/>
  <c r="AH15" i="52"/>
  <c r="AH15" i="30"/>
  <c r="AQ15" i="30" s="1"/>
  <c r="AH14" i="103"/>
  <c r="W16" i="84"/>
  <c r="AG15" i="84"/>
  <c r="AF15" i="84"/>
  <c r="AE15" i="84"/>
  <c r="Z16" i="63"/>
  <c r="AH16" i="29"/>
  <c r="AQ16" i="29" s="1"/>
  <c r="AH15" i="95"/>
  <c r="Y16" i="73"/>
  <c r="X16" i="73"/>
  <c r="Y16" i="58"/>
  <c r="X16" i="58"/>
  <c r="Y16" i="78"/>
  <c r="X16" i="78"/>
  <c r="Y15" i="75"/>
  <c r="X15" i="75"/>
  <c r="AN14" i="24"/>
  <c r="W16" i="55"/>
  <c r="AE15" i="55"/>
  <c r="AF15" i="55"/>
  <c r="AG15" i="55"/>
  <c r="AN16" i="9"/>
  <c r="AI16" i="9"/>
  <c r="Z15" i="17"/>
  <c r="AF15" i="101"/>
  <c r="AE15" i="101"/>
  <c r="AG15" i="101"/>
  <c r="W16" i="101"/>
  <c r="AE15" i="90"/>
  <c r="AN14" i="23"/>
  <c r="AI14" i="23"/>
  <c r="AI15" i="94"/>
  <c r="AH16" i="37"/>
  <c r="AQ16" i="37" s="1"/>
  <c r="AH16" i="88"/>
  <c r="Y15" i="51"/>
  <c r="X15" i="51"/>
  <c r="W16" i="82"/>
  <c r="AG15" i="82"/>
  <c r="AF15" i="82"/>
  <c r="AE15" i="82"/>
  <c r="AH16" i="70"/>
  <c r="AQ16" i="70" s="1"/>
  <c r="AI15" i="39"/>
  <c r="AN15" i="39"/>
  <c r="AR15" i="70"/>
  <c r="Y17" i="16"/>
  <c r="X17" i="16"/>
  <c r="Y17" i="62"/>
  <c r="X17" i="62"/>
  <c r="AE15" i="87"/>
  <c r="AN15" i="81"/>
  <c r="AI15" i="81"/>
  <c r="AR15" i="76"/>
  <c r="AI16" i="80"/>
  <c r="AN16" i="80"/>
  <c r="Y17" i="9"/>
  <c r="X17" i="9"/>
  <c r="AH16" i="97"/>
  <c r="Y16" i="65"/>
  <c r="X16" i="65"/>
  <c r="Y17" i="71"/>
  <c r="X17" i="71"/>
  <c r="Z16" i="77"/>
  <c r="Z15" i="30"/>
  <c r="W15" i="99"/>
  <c r="AG14" i="99"/>
  <c r="AF14" i="99"/>
  <c r="AE14" i="99"/>
  <c r="Z14" i="103"/>
  <c r="AF15" i="98"/>
  <c r="AE15" i="98"/>
  <c r="W16" i="98"/>
  <c r="AG15" i="98"/>
  <c r="Y17" i="89"/>
  <c r="X17" i="89"/>
  <c r="Y17" i="79"/>
  <c r="X17" i="79"/>
  <c r="AH16" i="18"/>
  <c r="AN15" i="58"/>
  <c r="AI15" i="58"/>
  <c r="AN16" i="12"/>
  <c r="Y15" i="10"/>
  <c r="X15" i="10"/>
  <c r="Y16" i="33"/>
  <c r="X16" i="33"/>
  <c r="AH16" i="68"/>
  <c r="AQ16" i="68" s="1"/>
  <c r="Y15" i="23"/>
  <c r="X15" i="23"/>
  <c r="AH15" i="55"/>
  <c r="Y16" i="54"/>
  <c r="X16" i="54"/>
  <c r="Z16" i="88"/>
  <c r="AH16" i="28"/>
  <c r="AQ16" i="28" s="1"/>
  <c r="Z16" i="70"/>
  <c r="AE15" i="43"/>
  <c r="AF15" i="43"/>
  <c r="W16" i="43"/>
  <c r="AG15" i="43"/>
  <c r="AH15" i="40"/>
  <c r="AQ15" i="40" s="1"/>
  <c r="AI16" i="31"/>
  <c r="AN16" i="31"/>
  <c r="Z16" i="97"/>
  <c r="Y16" i="27"/>
  <c r="Y16" i="45"/>
  <c r="X16" i="45"/>
  <c r="AN15" i="65"/>
  <c r="AI15" i="65"/>
  <c r="Z15" i="52"/>
  <c r="AE16" i="2"/>
  <c r="AF16" i="2"/>
  <c r="AO16" i="2" s="1"/>
  <c r="AG16" i="2"/>
  <c r="AP16" i="2" s="1"/>
  <c r="W17" i="2"/>
  <c r="AH16" i="13"/>
  <c r="Z16" i="29"/>
  <c r="AI16" i="89"/>
  <c r="Y17" i="38"/>
  <c r="X17" i="38"/>
  <c r="AN16" i="79"/>
  <c r="AH16" i="25"/>
  <c r="AQ16" i="25" s="1"/>
  <c r="AR15" i="68"/>
  <c r="Y16" i="61"/>
  <c r="X16" i="61"/>
  <c r="Y17" i="74"/>
  <c r="X17" i="74"/>
  <c r="Y16" i="102"/>
  <c r="X16" i="102"/>
  <c r="Y17" i="12"/>
  <c r="X17" i="12"/>
  <c r="Y15" i="11"/>
  <c r="X15" i="11"/>
  <c r="AI16" i="79" l="1"/>
  <c r="AF15" i="19"/>
  <c r="AO15" i="19" s="1"/>
  <c r="W16" i="19"/>
  <c r="AG15" i="19"/>
  <c r="AP15" i="19" s="1"/>
  <c r="AE15" i="19"/>
  <c r="X17" i="46"/>
  <c r="AI15" i="27"/>
  <c r="AN15" i="27"/>
  <c r="Z16" i="73"/>
  <c r="Z16" i="20"/>
  <c r="AE16" i="76"/>
  <c r="AN16" i="76" s="1"/>
  <c r="AF16" i="68"/>
  <c r="AO16" i="68" s="1"/>
  <c r="AI14" i="75"/>
  <c r="AR14" i="75" s="1"/>
  <c r="Z15" i="75"/>
  <c r="AG15" i="75" s="1"/>
  <c r="AP15" i="75" s="1"/>
  <c r="W17" i="37"/>
  <c r="AF16" i="37"/>
  <c r="AO16" i="37" s="1"/>
  <c r="AI16" i="47"/>
  <c r="AI15" i="83"/>
  <c r="AI15" i="93"/>
  <c r="AI16" i="74"/>
  <c r="AR16" i="74" s="1"/>
  <c r="AI15" i="33"/>
  <c r="AR15" i="33" s="1"/>
  <c r="AN15" i="33"/>
  <c r="AI14" i="24"/>
  <c r="AR14" i="24" s="1"/>
  <c r="AI15" i="14"/>
  <c r="AR15" i="14" s="1"/>
  <c r="AI15" i="61"/>
  <c r="AR15" i="61" s="1"/>
  <c r="AI16" i="62"/>
  <c r="AR16" i="62" s="1"/>
  <c r="AI15" i="48"/>
  <c r="AG15" i="90"/>
  <c r="AG16" i="28"/>
  <c r="AP16" i="28" s="1"/>
  <c r="AF15" i="95"/>
  <c r="W16" i="90"/>
  <c r="AF15" i="87"/>
  <c r="AF16" i="28"/>
  <c r="AO16" i="28" s="1"/>
  <c r="AI15" i="78"/>
  <c r="AR15" i="78" s="1"/>
  <c r="AI15" i="21"/>
  <c r="AR15" i="21" s="1"/>
  <c r="AG15" i="87"/>
  <c r="AE16" i="28"/>
  <c r="AN16" i="28" s="1"/>
  <c r="AI14" i="10"/>
  <c r="W17" i="76"/>
  <c r="AI15" i="20"/>
  <c r="AI16" i="38"/>
  <c r="AR16" i="38" s="1"/>
  <c r="Z16" i="83"/>
  <c r="Z16" i="59"/>
  <c r="Z16" i="93"/>
  <c r="AF16" i="93" s="1"/>
  <c r="AG16" i="25"/>
  <c r="AP16" i="25" s="1"/>
  <c r="AI15" i="45"/>
  <c r="Z16" i="60"/>
  <c r="AF16" i="60" s="1"/>
  <c r="AO16" i="60" s="1"/>
  <c r="Z16" i="94"/>
  <c r="AG16" i="94" s="1"/>
  <c r="AE16" i="25"/>
  <c r="AG16" i="68"/>
  <c r="AP16" i="68" s="1"/>
  <c r="AI14" i="11"/>
  <c r="AE16" i="68"/>
  <c r="AN16" i="68" s="1"/>
  <c r="AI16" i="46"/>
  <c r="AI16" i="100"/>
  <c r="Z17" i="89"/>
  <c r="Z17" i="85"/>
  <c r="W18" i="85" s="1"/>
  <c r="Z17" i="79"/>
  <c r="AI16" i="12"/>
  <c r="AR16" i="12" s="1"/>
  <c r="Z16" i="61"/>
  <c r="W17" i="61" s="1"/>
  <c r="Z16" i="22"/>
  <c r="AG16" i="22" s="1"/>
  <c r="AP16" i="22" s="1"/>
  <c r="AI16" i="15"/>
  <c r="AF16" i="76"/>
  <c r="AO16" i="76" s="1"/>
  <c r="AE15" i="95"/>
  <c r="AI15" i="86"/>
  <c r="Z16" i="64"/>
  <c r="AE16" i="64" s="1"/>
  <c r="AI15" i="64"/>
  <c r="AR15" i="64" s="1"/>
  <c r="Z17" i="100"/>
  <c r="AG17" i="100" s="1"/>
  <c r="Z16" i="39"/>
  <c r="AG16" i="39" s="1"/>
  <c r="AP16" i="39" s="1"/>
  <c r="W17" i="25"/>
  <c r="Y17" i="25" s="1"/>
  <c r="AG15" i="95"/>
  <c r="Z15" i="66"/>
  <c r="W16" i="66" s="1"/>
  <c r="Z16" i="49"/>
  <c r="AE16" i="49" s="1"/>
  <c r="Z17" i="9"/>
  <c r="AF17" i="9" s="1"/>
  <c r="AO17" i="9" s="1"/>
  <c r="Z17" i="80"/>
  <c r="AE17" i="80" s="1"/>
  <c r="Z15" i="11"/>
  <c r="W16" i="11" s="1"/>
  <c r="Z16" i="78"/>
  <c r="AG16" i="78" s="1"/>
  <c r="AP16" i="78" s="1"/>
  <c r="Z16" i="72"/>
  <c r="W17" i="72" s="1"/>
  <c r="Z17" i="12"/>
  <c r="W18" i="12" s="1"/>
  <c r="Z16" i="54"/>
  <c r="W17" i="54" s="1"/>
  <c r="Z16" i="65"/>
  <c r="AF16" i="65" s="1"/>
  <c r="AO16" i="65" s="1"/>
  <c r="Z17" i="44"/>
  <c r="AG17" i="44" s="1"/>
  <c r="Z17" i="31"/>
  <c r="W18" i="31" s="1"/>
  <c r="Z16" i="86"/>
  <c r="W17" i="86" s="1"/>
  <c r="Z17" i="46"/>
  <c r="AG17" i="46" s="1"/>
  <c r="Z16" i="102"/>
  <c r="AF16" i="102" s="1"/>
  <c r="Z16" i="33"/>
  <c r="AE16" i="33" s="1"/>
  <c r="Z17" i="16"/>
  <c r="AG17" i="16" s="1"/>
  <c r="Z17" i="15"/>
  <c r="Z16" i="21"/>
  <c r="W17" i="21" s="1"/>
  <c r="AG16" i="65"/>
  <c r="AP16" i="65" s="1"/>
  <c r="W17" i="64"/>
  <c r="AF16" i="64"/>
  <c r="AO16" i="64" s="1"/>
  <c r="AG16" i="64"/>
  <c r="AP16" i="64" s="1"/>
  <c r="AG17" i="9"/>
  <c r="AP17" i="9" s="1"/>
  <c r="W17" i="73"/>
  <c r="AF16" i="73"/>
  <c r="AO16" i="73" s="1"/>
  <c r="AG16" i="73"/>
  <c r="AP16" i="73" s="1"/>
  <c r="AE16" i="73"/>
  <c r="AG15" i="66"/>
  <c r="AP15" i="66" s="1"/>
  <c r="AE17" i="12"/>
  <c r="AG17" i="12"/>
  <c r="AP17" i="12" s="1"/>
  <c r="AF16" i="33"/>
  <c r="AO16" i="33" s="1"/>
  <c r="AG16" i="33"/>
  <c r="AP16" i="33" s="1"/>
  <c r="AE16" i="21"/>
  <c r="AE15" i="52"/>
  <c r="AF15" i="52"/>
  <c r="W16" i="52"/>
  <c r="AG15" i="52"/>
  <c r="W16" i="75"/>
  <c r="AF17" i="44"/>
  <c r="AH16" i="14"/>
  <c r="AQ16" i="14" s="1"/>
  <c r="AH15" i="50"/>
  <c r="W17" i="93"/>
  <c r="AG16" i="93"/>
  <c r="AE16" i="93"/>
  <c r="AE16" i="41"/>
  <c r="AF16" i="41"/>
  <c r="AG16" i="41"/>
  <c r="W17" i="41"/>
  <c r="AF16" i="83"/>
  <c r="AG16" i="83"/>
  <c r="AE16" i="83"/>
  <c r="W17" i="83"/>
  <c r="AH17" i="74"/>
  <c r="AQ17" i="74" s="1"/>
  <c r="AH15" i="23"/>
  <c r="AQ15" i="23" s="1"/>
  <c r="AH17" i="62"/>
  <c r="AQ17" i="62" s="1"/>
  <c r="AI15" i="55"/>
  <c r="W17" i="63"/>
  <c r="AG16" i="63"/>
  <c r="AP16" i="63" s="1"/>
  <c r="AF16" i="63"/>
  <c r="AO16" i="63" s="1"/>
  <c r="AE16" i="63"/>
  <c r="AI15" i="35"/>
  <c r="AH15" i="32"/>
  <c r="Z16" i="14"/>
  <c r="Z15" i="50"/>
  <c r="AH15" i="26"/>
  <c r="AQ15" i="26" s="1"/>
  <c r="AI15" i="105"/>
  <c r="Y16" i="36"/>
  <c r="X16" i="36"/>
  <c r="Y17" i="13"/>
  <c r="X17" i="13"/>
  <c r="AH15" i="42"/>
  <c r="AR14" i="26"/>
  <c r="Y15" i="104"/>
  <c r="X15" i="104"/>
  <c r="AR15" i="73"/>
  <c r="AF16" i="77"/>
  <c r="AO16" i="77" s="1"/>
  <c r="AG16" i="77"/>
  <c r="AP16" i="77" s="1"/>
  <c r="AE16" i="77"/>
  <c r="W17" i="77"/>
  <c r="Y16" i="87"/>
  <c r="X16" i="87"/>
  <c r="AG15" i="17"/>
  <c r="AP15" i="17" s="1"/>
  <c r="AF15" i="17"/>
  <c r="AO15" i="17" s="1"/>
  <c r="AE15" i="17"/>
  <c r="W16" i="17"/>
  <c r="AH16" i="73"/>
  <c r="AQ16" i="73" s="1"/>
  <c r="W16" i="91"/>
  <c r="AG15" i="91"/>
  <c r="AF15" i="91"/>
  <c r="AE15" i="91"/>
  <c r="AH16" i="64"/>
  <c r="AQ16" i="64" s="1"/>
  <c r="AH17" i="46"/>
  <c r="Y17" i="34"/>
  <c r="X17" i="34"/>
  <c r="Y16" i="43"/>
  <c r="X16" i="43"/>
  <c r="AH15" i="10"/>
  <c r="AI14" i="99"/>
  <c r="AH17" i="71"/>
  <c r="AQ17" i="71" s="1"/>
  <c r="AR15" i="81"/>
  <c r="AI15" i="82"/>
  <c r="Z17" i="74"/>
  <c r="AR16" i="79"/>
  <c r="Y17" i="2"/>
  <c r="X17" i="2"/>
  <c r="Z15" i="23"/>
  <c r="AH16" i="33"/>
  <c r="AQ16" i="33" s="1"/>
  <c r="Z15" i="10"/>
  <c r="AH17" i="79"/>
  <c r="AQ17" i="79" s="1"/>
  <c r="Z17" i="71"/>
  <c r="AR16" i="80"/>
  <c r="Z17" i="62"/>
  <c r="Y16" i="101"/>
  <c r="X16" i="101"/>
  <c r="Y16" i="55"/>
  <c r="X16" i="55"/>
  <c r="AI15" i="84"/>
  <c r="AH17" i="15"/>
  <c r="AF16" i="92"/>
  <c r="AE16" i="92"/>
  <c r="W17" i="92"/>
  <c r="AG16" i="92"/>
  <c r="AH16" i="72"/>
  <c r="AQ16" i="72" s="1"/>
  <c r="Y16" i="35"/>
  <c r="X16" i="35"/>
  <c r="AH15" i="66"/>
  <c r="AQ15" i="66" s="1"/>
  <c r="AH16" i="86"/>
  <c r="Z15" i="26"/>
  <c r="AH16" i="49"/>
  <c r="AN15" i="69"/>
  <c r="AI15" i="69"/>
  <c r="Z15" i="42"/>
  <c r="AH16" i="59"/>
  <c r="AQ16" i="59" s="1"/>
  <c r="AR15" i="22"/>
  <c r="AN16" i="37"/>
  <c r="AH17" i="38"/>
  <c r="AQ17" i="38" s="1"/>
  <c r="AH16" i="27"/>
  <c r="AQ16" i="27" s="1"/>
  <c r="AE14" i="103"/>
  <c r="W15" i="103"/>
  <c r="AG14" i="103"/>
  <c r="AF14" i="103"/>
  <c r="AH17" i="80"/>
  <c r="AQ17" i="80" s="1"/>
  <c r="AH17" i="12"/>
  <c r="AQ17" i="12" s="1"/>
  <c r="AR15" i="65"/>
  <c r="Z16" i="27"/>
  <c r="AH16" i="45"/>
  <c r="W17" i="97"/>
  <c r="AF16" i="97"/>
  <c r="AE16" i="97"/>
  <c r="AG16" i="97"/>
  <c r="AI15" i="43"/>
  <c r="Y16" i="95"/>
  <c r="X16" i="95"/>
  <c r="AE17" i="79"/>
  <c r="W18" i="79"/>
  <c r="AG17" i="79"/>
  <c r="AP17" i="79" s="1"/>
  <c r="AF17" i="79"/>
  <c r="AO17" i="79" s="1"/>
  <c r="Y16" i="98"/>
  <c r="X16" i="98"/>
  <c r="AH15" i="51"/>
  <c r="Y16" i="90"/>
  <c r="X16" i="90"/>
  <c r="AR16" i="9"/>
  <c r="AH16" i="58"/>
  <c r="AQ16" i="58" s="1"/>
  <c r="AG17" i="15"/>
  <c r="AF17" i="15"/>
  <c r="AE17" i="15"/>
  <c r="W18" i="15"/>
  <c r="AH17" i="47"/>
  <c r="Z15" i="32"/>
  <c r="AH16" i="20"/>
  <c r="AH16" i="94"/>
  <c r="AH16" i="21"/>
  <c r="AQ16" i="21" s="1"/>
  <c r="AR16" i="71"/>
  <c r="AH17" i="100"/>
  <c r="AH16" i="22"/>
  <c r="AQ16" i="22" s="1"/>
  <c r="AF16" i="59"/>
  <c r="AO16" i="59" s="1"/>
  <c r="AE16" i="59"/>
  <c r="AG16" i="59"/>
  <c r="AP16" i="59" s="1"/>
  <c r="W17" i="59"/>
  <c r="AH16" i="81"/>
  <c r="AQ16" i="81" s="1"/>
  <c r="AI14" i="104"/>
  <c r="AR15" i="72"/>
  <c r="Y17" i="37"/>
  <c r="X17" i="37"/>
  <c r="AH16" i="54"/>
  <c r="AR15" i="58"/>
  <c r="AF17" i="89"/>
  <c r="AE17" i="89"/>
  <c r="W18" i="89"/>
  <c r="AG17" i="89"/>
  <c r="AI16" i="13"/>
  <c r="Y17" i="68"/>
  <c r="X17" i="68"/>
  <c r="Z17" i="38"/>
  <c r="AH15" i="11"/>
  <c r="AH16" i="102"/>
  <c r="AH16" i="61"/>
  <c r="AQ16" i="61" s="1"/>
  <c r="Z16" i="45"/>
  <c r="AF16" i="70"/>
  <c r="AO16" i="70" s="1"/>
  <c r="AE16" i="70"/>
  <c r="W17" i="70"/>
  <c r="AG16" i="70"/>
  <c r="AP16" i="70" s="1"/>
  <c r="AI15" i="98"/>
  <c r="Y15" i="99"/>
  <c r="X15" i="99"/>
  <c r="AH16" i="65"/>
  <c r="AQ16" i="65" s="1"/>
  <c r="AR15" i="27"/>
  <c r="AH17" i="9"/>
  <c r="AQ17" i="9" s="1"/>
  <c r="AH17" i="16"/>
  <c r="AR15" i="39"/>
  <c r="Y16" i="82"/>
  <c r="X16" i="82"/>
  <c r="Z15" i="51"/>
  <c r="AR14" i="23"/>
  <c r="AI15" i="101"/>
  <c r="AH16" i="78"/>
  <c r="AQ16" i="78" s="1"/>
  <c r="Z16" i="58"/>
  <c r="AE16" i="20"/>
  <c r="AF16" i="20"/>
  <c r="W17" i="20"/>
  <c r="AG16" i="20"/>
  <c r="AH16" i="48"/>
  <c r="AE16" i="94"/>
  <c r="AF16" i="94"/>
  <c r="W16" i="96"/>
  <c r="AG15" i="96"/>
  <c r="AF15" i="96"/>
  <c r="AE15" i="96"/>
  <c r="Y16" i="105"/>
  <c r="X16" i="105"/>
  <c r="AR15" i="59"/>
  <c r="AH15" i="24"/>
  <c r="AQ15" i="24" s="1"/>
  <c r="AN15" i="36"/>
  <c r="AI15" i="36"/>
  <c r="Y17" i="18"/>
  <c r="X17" i="18"/>
  <c r="AR14" i="66"/>
  <c r="Z16" i="81"/>
  <c r="AH16" i="39"/>
  <c r="AQ16" i="39" s="1"/>
  <c r="AI16" i="34"/>
  <c r="AN16" i="34"/>
  <c r="Y16" i="40"/>
  <c r="X16" i="40"/>
  <c r="AN15" i="40"/>
  <c r="AI15" i="40"/>
  <c r="AF16" i="29"/>
  <c r="AO16" i="29" s="1"/>
  <c r="AG16" i="29"/>
  <c r="AP16" i="29" s="1"/>
  <c r="W17" i="29"/>
  <c r="AE16" i="29"/>
  <c r="AI16" i="2"/>
  <c r="AN16" i="2"/>
  <c r="AR16" i="31"/>
  <c r="AE16" i="88"/>
  <c r="AF16" i="88"/>
  <c r="W17" i="88"/>
  <c r="AG16" i="88"/>
  <c r="AH17" i="89"/>
  <c r="AF15" i="30"/>
  <c r="AO15" i="30" s="1"/>
  <c r="AE15" i="30"/>
  <c r="AG15" i="30"/>
  <c r="AP15" i="30" s="1"/>
  <c r="W16" i="30"/>
  <c r="AH15" i="75"/>
  <c r="AQ15" i="75" s="1"/>
  <c r="Y16" i="84"/>
  <c r="X16" i="84"/>
  <c r="AH17" i="44"/>
  <c r="AH17" i="31"/>
  <c r="AQ17" i="31" s="1"/>
  <c r="Z17" i="47"/>
  <c r="AE16" i="67"/>
  <c r="W17" i="67"/>
  <c r="AF16" i="67"/>
  <c r="AO16" i="67" s="1"/>
  <c r="AG16" i="67"/>
  <c r="AP16" i="67" s="1"/>
  <c r="AH16" i="60"/>
  <c r="AQ16" i="60" s="1"/>
  <c r="AH17" i="85"/>
  <c r="Z16" i="48"/>
  <c r="Y17" i="28"/>
  <c r="X17" i="28"/>
  <c r="AH16" i="93"/>
  <c r="AE17" i="53"/>
  <c r="AF17" i="53"/>
  <c r="AG17" i="53"/>
  <c r="W18" i="53"/>
  <c r="Z15" i="24"/>
  <c r="AH16" i="83"/>
  <c r="AI16" i="18"/>
  <c r="Y16" i="69"/>
  <c r="X16" i="69"/>
  <c r="AR15" i="60"/>
  <c r="Y17" i="76"/>
  <c r="X17" i="76"/>
  <c r="AG16" i="54" l="1"/>
  <c r="AN15" i="19"/>
  <c r="AI15" i="19"/>
  <c r="AR15" i="19" s="1"/>
  <c r="Y16" i="19"/>
  <c r="X16" i="19"/>
  <c r="AH16" i="19" s="1"/>
  <c r="AQ16" i="19" s="1"/>
  <c r="AF15" i="75"/>
  <c r="AO15" i="75" s="1"/>
  <c r="AE16" i="102"/>
  <c r="AE17" i="100"/>
  <c r="AG16" i="60"/>
  <c r="AP16" i="60" s="1"/>
  <c r="AE16" i="72"/>
  <c r="AN16" i="72" s="1"/>
  <c r="W17" i="60"/>
  <c r="X17" i="60" s="1"/>
  <c r="AG16" i="21"/>
  <c r="AP16" i="21" s="1"/>
  <c r="AI16" i="37"/>
  <c r="AR16" i="37" s="1"/>
  <c r="AG16" i="102"/>
  <c r="AF16" i="61"/>
  <c r="AO16" i="61" s="1"/>
  <c r="W17" i="102"/>
  <c r="AE16" i="61"/>
  <c r="AN16" i="61" s="1"/>
  <c r="Z17" i="18"/>
  <c r="AE17" i="18" s="1"/>
  <c r="AE15" i="75"/>
  <c r="AN15" i="75" s="1"/>
  <c r="W18" i="100"/>
  <c r="AG15" i="11"/>
  <c r="AG17" i="80"/>
  <c r="AP17" i="80" s="1"/>
  <c r="AF17" i="80"/>
  <c r="AO17" i="80" s="1"/>
  <c r="AI16" i="25"/>
  <c r="AR16" i="25" s="1"/>
  <c r="AI16" i="68"/>
  <c r="AR16" i="68" s="1"/>
  <c r="AN16" i="25"/>
  <c r="AI16" i="28"/>
  <c r="AR16" i="28" s="1"/>
  <c r="AI15" i="90"/>
  <c r="AI16" i="76"/>
  <c r="AR16" i="76" s="1"/>
  <c r="W17" i="94"/>
  <c r="Y17" i="94" s="1"/>
  <c r="AF16" i="39"/>
  <c r="AO16" i="39" s="1"/>
  <c r="AE16" i="60"/>
  <c r="AN16" i="60" s="1"/>
  <c r="AF17" i="100"/>
  <c r="AG16" i="61"/>
  <c r="AP16" i="61" s="1"/>
  <c r="AE16" i="39"/>
  <c r="AN16" i="39" s="1"/>
  <c r="AF16" i="22"/>
  <c r="AO16" i="22" s="1"/>
  <c r="AE17" i="85"/>
  <c r="AE16" i="22"/>
  <c r="AF17" i="85"/>
  <c r="W17" i="22"/>
  <c r="AE16" i="78"/>
  <c r="AN16" i="78" s="1"/>
  <c r="AG17" i="85"/>
  <c r="W17" i="39"/>
  <c r="X17" i="39" s="1"/>
  <c r="AF17" i="12"/>
  <c r="AO17" i="12" s="1"/>
  <c r="AE16" i="86"/>
  <c r="AF16" i="78"/>
  <c r="AO16" i="78" s="1"/>
  <c r="AI15" i="87"/>
  <c r="W17" i="78"/>
  <c r="X17" i="78" s="1"/>
  <c r="Z16" i="90"/>
  <c r="AG16" i="90" s="1"/>
  <c r="AG16" i="49"/>
  <c r="AE17" i="46"/>
  <c r="AF16" i="54"/>
  <c r="W17" i="49"/>
  <c r="Y17" i="49" s="1"/>
  <c r="AE16" i="54"/>
  <c r="AI16" i="54" s="1"/>
  <c r="AG17" i="31"/>
  <c r="AP17" i="31" s="1"/>
  <c r="AF16" i="49"/>
  <c r="AF17" i="31"/>
  <c r="AO17" i="31" s="1"/>
  <c r="AE17" i="31"/>
  <c r="AE15" i="66"/>
  <c r="AN15" i="66" s="1"/>
  <c r="W18" i="80"/>
  <c r="Y18" i="80" s="1"/>
  <c r="Z17" i="2"/>
  <c r="W18" i="2" s="1"/>
  <c r="AF15" i="66"/>
  <c r="AO15" i="66" s="1"/>
  <c r="Z17" i="76"/>
  <c r="AE17" i="76" s="1"/>
  <c r="W18" i="46"/>
  <c r="AF17" i="46"/>
  <c r="AE15" i="11"/>
  <c r="Z15" i="104"/>
  <c r="AG15" i="104" s="1"/>
  <c r="AF17" i="16"/>
  <c r="AI15" i="95"/>
  <c r="Z16" i="105"/>
  <c r="W17" i="105" s="1"/>
  <c r="X17" i="25"/>
  <c r="Z17" i="25" s="1"/>
  <c r="W17" i="65"/>
  <c r="Z16" i="69"/>
  <c r="W17" i="69" s="1"/>
  <c r="Z16" i="82"/>
  <c r="AF16" i="82" s="1"/>
  <c r="AE17" i="44"/>
  <c r="AI17" i="44" s="1"/>
  <c r="AF16" i="21"/>
  <c r="AO16" i="21" s="1"/>
  <c r="AE17" i="16"/>
  <c r="AF15" i="11"/>
  <c r="AF16" i="86"/>
  <c r="AF16" i="72"/>
  <c r="AO16" i="72" s="1"/>
  <c r="W18" i="9"/>
  <c r="Y18" i="9" s="1"/>
  <c r="W18" i="44"/>
  <c r="Y18" i="44" s="1"/>
  <c r="W18" i="16"/>
  <c r="Y18" i="16" s="1"/>
  <c r="W17" i="33"/>
  <c r="Y17" i="33" s="1"/>
  <c r="AG16" i="72"/>
  <c r="AP16" i="72" s="1"/>
  <c r="AG16" i="86"/>
  <c r="AE17" i="9"/>
  <c r="AN17" i="9" s="1"/>
  <c r="AE16" i="65"/>
  <c r="AI16" i="65" s="1"/>
  <c r="Z17" i="34"/>
  <c r="AE17" i="34" s="1"/>
  <c r="Z17" i="37"/>
  <c r="AE17" i="37" s="1"/>
  <c r="Z16" i="98"/>
  <c r="AE16" i="98" s="1"/>
  <c r="Z16" i="55"/>
  <c r="AG16" i="55" s="1"/>
  <c r="Z16" i="36"/>
  <c r="AF16" i="36" s="1"/>
  <c r="AO16" i="36" s="1"/>
  <c r="Z15" i="99"/>
  <c r="AG15" i="99" s="1"/>
  <c r="Z16" i="35"/>
  <c r="AG16" i="35" s="1"/>
  <c r="AG17" i="18"/>
  <c r="AF17" i="18"/>
  <c r="AF16" i="90"/>
  <c r="AE16" i="90"/>
  <c r="W18" i="76"/>
  <c r="AE16" i="35"/>
  <c r="AF16" i="35"/>
  <c r="AR16" i="34"/>
  <c r="AN16" i="21"/>
  <c r="Y18" i="100"/>
  <c r="X18" i="100"/>
  <c r="Y17" i="54"/>
  <c r="X17" i="54"/>
  <c r="X17" i="94"/>
  <c r="Y17" i="92"/>
  <c r="X17" i="92"/>
  <c r="AF17" i="62"/>
  <c r="AO17" i="62" s="1"/>
  <c r="AE17" i="62"/>
  <c r="AG17" i="62"/>
  <c r="AP17" i="62" s="1"/>
  <c r="W18" i="62"/>
  <c r="AH16" i="43"/>
  <c r="AH16" i="87"/>
  <c r="AH17" i="13"/>
  <c r="AE15" i="50"/>
  <c r="AF15" i="50"/>
  <c r="AG15" i="50"/>
  <c r="W16" i="50"/>
  <c r="AI16" i="83"/>
  <c r="AI16" i="41"/>
  <c r="Y17" i="60"/>
  <c r="Y16" i="52"/>
  <c r="X16" i="52"/>
  <c r="Y17" i="21"/>
  <c r="X17" i="21"/>
  <c r="Y17" i="102"/>
  <c r="X17" i="102"/>
  <c r="Y16" i="11"/>
  <c r="X16" i="11"/>
  <c r="AI17" i="100"/>
  <c r="AE16" i="45"/>
  <c r="AF16" i="45"/>
  <c r="W17" i="45"/>
  <c r="AG16" i="45"/>
  <c r="AF17" i="71"/>
  <c r="AO17" i="71" s="1"/>
  <c r="AE17" i="71"/>
  <c r="W18" i="71"/>
  <c r="AG17" i="71"/>
  <c r="AP17" i="71" s="1"/>
  <c r="AN16" i="73"/>
  <c r="AI16" i="73"/>
  <c r="AH16" i="40"/>
  <c r="AQ16" i="40" s="1"/>
  <c r="AI16" i="59"/>
  <c r="AN16" i="59"/>
  <c r="AH16" i="95"/>
  <c r="AI16" i="97"/>
  <c r="AI16" i="92"/>
  <c r="AH16" i="101"/>
  <c r="AF17" i="74"/>
  <c r="AO17" i="74" s="1"/>
  <c r="AE17" i="74"/>
  <c r="W18" i="74"/>
  <c r="AG17" i="74"/>
  <c r="AP17" i="74" s="1"/>
  <c r="Z16" i="43"/>
  <c r="Z16" i="87"/>
  <c r="Z17" i="13"/>
  <c r="AE16" i="14"/>
  <c r="W17" i="14"/>
  <c r="AF16" i="14"/>
  <c r="AO16" i="14" s="1"/>
  <c r="AG16" i="14"/>
  <c r="AP16" i="14" s="1"/>
  <c r="AN16" i="63"/>
  <c r="AI16" i="63"/>
  <c r="AI16" i="93"/>
  <c r="X18" i="44"/>
  <c r="X17" i="33"/>
  <c r="Y18" i="15"/>
  <c r="X18" i="15"/>
  <c r="Y15" i="103"/>
  <c r="X15" i="103"/>
  <c r="Y16" i="91"/>
  <c r="X16" i="91"/>
  <c r="AN16" i="64"/>
  <c r="AI16" i="64"/>
  <c r="AR15" i="36"/>
  <c r="Y17" i="20"/>
  <c r="X17" i="20"/>
  <c r="AH16" i="98"/>
  <c r="W17" i="27"/>
  <c r="AG16" i="27"/>
  <c r="AP16" i="27" s="1"/>
  <c r="AE16" i="27"/>
  <c r="AF16" i="27"/>
  <c r="AO16" i="27" s="1"/>
  <c r="AI14" i="103"/>
  <c r="AH16" i="35"/>
  <c r="AR15" i="40"/>
  <c r="AN16" i="67"/>
  <c r="AI16" i="67"/>
  <c r="AH16" i="84"/>
  <c r="Y17" i="88"/>
  <c r="X17" i="88"/>
  <c r="AR16" i="2"/>
  <c r="W17" i="81"/>
  <c r="AG16" i="81"/>
  <c r="AP16" i="81" s="1"/>
  <c r="AF16" i="81"/>
  <c r="AO16" i="81" s="1"/>
  <c r="AE16" i="81"/>
  <c r="AH16" i="105"/>
  <c r="Y16" i="96"/>
  <c r="X16" i="96"/>
  <c r="AI16" i="94"/>
  <c r="AI16" i="20"/>
  <c r="AE15" i="51"/>
  <c r="W16" i="51"/>
  <c r="AF15" i="51"/>
  <c r="AG15" i="51"/>
  <c r="Y17" i="70"/>
  <c r="X17" i="70"/>
  <c r="Z16" i="95"/>
  <c r="AE15" i="26"/>
  <c r="AG15" i="26"/>
  <c r="AP15" i="26" s="1"/>
  <c r="W16" i="26"/>
  <c r="AF15" i="26"/>
  <c r="AO15" i="26" s="1"/>
  <c r="Z16" i="101"/>
  <c r="AE15" i="10"/>
  <c r="AG15" i="10"/>
  <c r="AF15" i="10"/>
  <c r="W16" i="10"/>
  <c r="AH17" i="2"/>
  <c r="AQ17" i="2" s="1"/>
  <c r="AI15" i="91"/>
  <c r="Y16" i="17"/>
  <c r="X16" i="17"/>
  <c r="Y16" i="75"/>
  <c r="X16" i="75"/>
  <c r="AI15" i="52"/>
  <c r="AN16" i="33"/>
  <c r="AI16" i="33"/>
  <c r="Y17" i="72"/>
  <c r="X17" i="72"/>
  <c r="Y17" i="73"/>
  <c r="X17" i="73"/>
  <c r="AN17" i="80"/>
  <c r="Y17" i="64"/>
  <c r="X17" i="64"/>
  <c r="Y17" i="65"/>
  <c r="X17" i="65"/>
  <c r="AH17" i="76"/>
  <c r="AQ17" i="76" s="1"/>
  <c r="AF15" i="24"/>
  <c r="AO15" i="24" s="1"/>
  <c r="AG15" i="24"/>
  <c r="AP15" i="24" s="1"/>
  <c r="W16" i="24"/>
  <c r="AE15" i="24"/>
  <c r="AN15" i="30"/>
  <c r="AI15" i="30"/>
  <c r="AI15" i="96"/>
  <c r="AH17" i="68"/>
  <c r="AQ17" i="68" s="1"/>
  <c r="Y18" i="89"/>
  <c r="X18" i="89"/>
  <c r="AG15" i="23"/>
  <c r="AP15" i="23" s="1"/>
  <c r="AE15" i="23"/>
  <c r="AF15" i="23"/>
  <c r="AO15" i="23" s="1"/>
  <c r="W16" i="23"/>
  <c r="Y17" i="83"/>
  <c r="X17" i="83"/>
  <c r="Y17" i="61"/>
  <c r="X17" i="61"/>
  <c r="AI17" i="89"/>
  <c r="AH17" i="37"/>
  <c r="AQ17" i="37" s="1"/>
  <c r="AI17" i="15"/>
  <c r="AN17" i="79"/>
  <c r="AI17" i="79"/>
  <c r="AH17" i="28"/>
  <c r="AQ17" i="28" s="1"/>
  <c r="Y17" i="67"/>
  <c r="X17" i="67"/>
  <c r="AI17" i="53"/>
  <c r="Z17" i="28"/>
  <c r="AE17" i="47"/>
  <c r="AF17" i="47"/>
  <c r="AG17" i="47"/>
  <c r="W18" i="47"/>
  <c r="Z16" i="84"/>
  <c r="Y16" i="30"/>
  <c r="X16" i="30"/>
  <c r="AI16" i="29"/>
  <c r="AN16" i="29"/>
  <c r="Z16" i="40"/>
  <c r="AH17" i="18"/>
  <c r="AH16" i="82"/>
  <c r="AN16" i="70"/>
  <c r="AI16" i="70"/>
  <c r="Y18" i="85"/>
  <c r="X18" i="85"/>
  <c r="AH16" i="90"/>
  <c r="Y17" i="97"/>
  <c r="X17" i="97"/>
  <c r="W16" i="42"/>
  <c r="AE15" i="42"/>
  <c r="AF15" i="42"/>
  <c r="AG15" i="42"/>
  <c r="AH17" i="34"/>
  <c r="AQ17" i="34" s="1"/>
  <c r="AI15" i="17"/>
  <c r="AN15" i="17"/>
  <c r="Y17" i="77"/>
  <c r="X17" i="77"/>
  <c r="AH15" i="104"/>
  <c r="AH16" i="36"/>
  <c r="AQ16" i="36" s="1"/>
  <c r="Y17" i="41"/>
  <c r="X17" i="41"/>
  <c r="AN17" i="12"/>
  <c r="X17" i="49"/>
  <c r="Y17" i="86"/>
  <c r="X17" i="86"/>
  <c r="Y17" i="78"/>
  <c r="Y18" i="31"/>
  <c r="X18" i="31"/>
  <c r="W17" i="58"/>
  <c r="AE16" i="58"/>
  <c r="AG16" i="58"/>
  <c r="AP16" i="58" s="1"/>
  <c r="AF16" i="58"/>
  <c r="AO16" i="58" s="1"/>
  <c r="W16" i="99"/>
  <c r="Y17" i="59"/>
  <c r="X17" i="59"/>
  <c r="AE15" i="32"/>
  <c r="AF15" i="32"/>
  <c r="W16" i="32"/>
  <c r="AG15" i="32"/>
  <c r="Y18" i="79"/>
  <c r="X18" i="79"/>
  <c r="Y17" i="22"/>
  <c r="X17" i="22"/>
  <c r="Y18" i="53"/>
  <c r="X18" i="53"/>
  <c r="Z17" i="68"/>
  <c r="AH16" i="69"/>
  <c r="AQ16" i="69" s="1"/>
  <c r="AE16" i="48"/>
  <c r="AF16" i="48"/>
  <c r="AG16" i="48"/>
  <c r="W17" i="48"/>
  <c r="AI16" i="88"/>
  <c r="Y17" i="29"/>
  <c r="X17" i="29"/>
  <c r="AH15" i="99"/>
  <c r="AF17" i="38"/>
  <c r="AO17" i="38" s="1"/>
  <c r="AG17" i="38"/>
  <c r="AP17" i="38" s="1"/>
  <c r="W18" i="38"/>
  <c r="AE17" i="38"/>
  <c r="AR15" i="69"/>
  <c r="AH16" i="55"/>
  <c r="AG17" i="2"/>
  <c r="AP17" i="2" s="1"/>
  <c r="AI16" i="77"/>
  <c r="AN16" i="77"/>
  <c r="AH17" i="25"/>
  <c r="AQ17" i="25" s="1"/>
  <c r="Y17" i="63"/>
  <c r="X17" i="63"/>
  <c r="Y17" i="93"/>
  <c r="X17" i="93"/>
  <c r="Y18" i="12"/>
  <c r="X18" i="12"/>
  <c r="Y16" i="66"/>
  <c r="X16" i="66"/>
  <c r="Y18" i="46"/>
  <c r="X18" i="46"/>
  <c r="AF17" i="2" l="1"/>
  <c r="AO17" i="2" s="1"/>
  <c r="AE15" i="99"/>
  <c r="W17" i="90"/>
  <c r="AE17" i="2"/>
  <c r="AF15" i="99"/>
  <c r="AI17" i="80"/>
  <c r="AR17" i="80" s="1"/>
  <c r="AF16" i="105"/>
  <c r="Z16" i="19"/>
  <c r="W18" i="18"/>
  <c r="Y18" i="18" s="1"/>
  <c r="AI17" i="46"/>
  <c r="AF17" i="76"/>
  <c r="AO17" i="76" s="1"/>
  <c r="AI15" i="11"/>
  <c r="AG17" i="76"/>
  <c r="AP17" i="76" s="1"/>
  <c r="W17" i="35"/>
  <c r="AI16" i="102"/>
  <c r="AI15" i="75"/>
  <c r="AR15" i="75" s="1"/>
  <c r="AE16" i="105"/>
  <c r="X18" i="16"/>
  <c r="Z18" i="16" s="1"/>
  <c r="W16" i="104"/>
  <c r="X16" i="104" s="1"/>
  <c r="AE15" i="104"/>
  <c r="AG16" i="105"/>
  <c r="AF15" i="104"/>
  <c r="W17" i="36"/>
  <c r="Y17" i="36" s="1"/>
  <c r="AI16" i="22"/>
  <c r="AR16" i="22" s="1"/>
  <c r="AN16" i="65"/>
  <c r="AN16" i="22"/>
  <c r="AI17" i="31"/>
  <c r="AR17" i="31" s="1"/>
  <c r="AI16" i="60"/>
  <c r="AR16" i="60" s="1"/>
  <c r="AI16" i="86"/>
  <c r="AI16" i="61"/>
  <c r="AR16" i="61" s="1"/>
  <c r="AI16" i="49"/>
  <c r="AI17" i="85"/>
  <c r="AN17" i="31"/>
  <c r="AI16" i="72"/>
  <c r="AR16" i="72" s="1"/>
  <c r="AI17" i="12"/>
  <c r="AR17" i="12" s="1"/>
  <c r="AI16" i="78"/>
  <c r="AR16" i="78" s="1"/>
  <c r="AI15" i="66"/>
  <c r="AR15" i="66" s="1"/>
  <c r="AI16" i="39"/>
  <c r="AR16" i="39" s="1"/>
  <c r="Y17" i="39"/>
  <c r="AG17" i="34"/>
  <c r="AP17" i="34" s="1"/>
  <c r="AE16" i="69"/>
  <c r="AN16" i="69" s="1"/>
  <c r="AF17" i="34"/>
  <c r="AO17" i="34" s="1"/>
  <c r="AF16" i="69"/>
  <c r="AO16" i="69" s="1"/>
  <c r="W18" i="34"/>
  <c r="AG16" i="69"/>
  <c r="AP16" i="69" s="1"/>
  <c r="AI16" i="21"/>
  <c r="AR16" i="21" s="1"/>
  <c r="AG16" i="82"/>
  <c r="Z17" i="67"/>
  <c r="W18" i="67" s="1"/>
  <c r="W17" i="55"/>
  <c r="Y17" i="55" s="1"/>
  <c r="W17" i="82"/>
  <c r="Y17" i="82" s="1"/>
  <c r="AI17" i="16"/>
  <c r="X18" i="80"/>
  <c r="Z18" i="80" s="1"/>
  <c r="AE16" i="82"/>
  <c r="AG16" i="98"/>
  <c r="W17" i="98"/>
  <c r="Y17" i="98" s="1"/>
  <c r="Z18" i="44"/>
  <c r="AF18" i="44" s="1"/>
  <c r="W18" i="37"/>
  <c r="Y18" i="37" s="1"/>
  <c r="Z17" i="88"/>
  <c r="AF17" i="88" s="1"/>
  <c r="W18" i="25"/>
  <c r="Y18" i="25" s="1"/>
  <c r="AE17" i="25"/>
  <c r="AN17" i="25" s="1"/>
  <c r="AF17" i="25"/>
  <c r="AO17" i="25" s="1"/>
  <c r="AG17" i="25"/>
  <c r="AP17" i="25" s="1"/>
  <c r="AE16" i="36"/>
  <c r="AN16" i="36" s="1"/>
  <c r="AG16" i="36"/>
  <c r="AP16" i="36" s="1"/>
  <c r="Z16" i="17"/>
  <c r="AG16" i="17" s="1"/>
  <c r="AP16" i="17" s="1"/>
  <c r="X18" i="9"/>
  <c r="Z18" i="9" s="1"/>
  <c r="AI17" i="9"/>
  <c r="AR17" i="9" s="1"/>
  <c r="AF16" i="98"/>
  <c r="AF16" i="55"/>
  <c r="AF17" i="37"/>
  <c r="AO17" i="37" s="1"/>
  <c r="AE16" i="55"/>
  <c r="AG17" i="37"/>
  <c r="AP17" i="37" s="1"/>
  <c r="Z17" i="64"/>
  <c r="AG17" i="64" s="1"/>
  <c r="AP17" i="64" s="1"/>
  <c r="Z17" i="33"/>
  <c r="W18" i="33" s="1"/>
  <c r="Z18" i="31"/>
  <c r="AF18" i="31" s="1"/>
  <c r="AO18" i="31" s="1"/>
  <c r="Z16" i="30"/>
  <c r="W17" i="30" s="1"/>
  <c r="Z17" i="41"/>
  <c r="AF17" i="41" s="1"/>
  <c r="Z17" i="77"/>
  <c r="AG17" i="77" s="1"/>
  <c r="AP17" i="77" s="1"/>
  <c r="Z18" i="85"/>
  <c r="W19" i="85" s="1"/>
  <c r="Z17" i="73"/>
  <c r="W18" i="73" s="1"/>
  <c r="Z15" i="103"/>
  <c r="W16" i="103" s="1"/>
  <c r="Z16" i="52"/>
  <c r="AE16" i="52" s="1"/>
  <c r="Z17" i="94"/>
  <c r="AE17" i="94" s="1"/>
  <c r="Z18" i="12"/>
  <c r="W19" i="12" s="1"/>
  <c r="Z17" i="22"/>
  <c r="AE17" i="22" s="1"/>
  <c r="Z18" i="89"/>
  <c r="AF18" i="89" s="1"/>
  <c r="AE17" i="77"/>
  <c r="AG18" i="44"/>
  <c r="AH18" i="100"/>
  <c r="AI16" i="90"/>
  <c r="AH17" i="78"/>
  <c r="AQ17" i="78" s="1"/>
  <c r="W18" i="28"/>
  <c r="AG17" i="28"/>
  <c r="AP17" i="28" s="1"/>
  <c r="AE17" i="28"/>
  <c r="AF17" i="28"/>
  <c r="AO17" i="28" s="1"/>
  <c r="AH17" i="61"/>
  <c r="AQ17" i="61" s="1"/>
  <c r="Y16" i="23"/>
  <c r="X16" i="23"/>
  <c r="AI15" i="10"/>
  <c r="AI16" i="27"/>
  <c r="AN16" i="27"/>
  <c r="AH16" i="91"/>
  <c r="AN17" i="34"/>
  <c r="AH18" i="16"/>
  <c r="Y17" i="14"/>
  <c r="X17" i="14"/>
  <c r="AE16" i="43"/>
  <c r="AF16" i="43"/>
  <c r="W17" i="43"/>
  <c r="AG16" i="43"/>
  <c r="AH16" i="11"/>
  <c r="AH17" i="21"/>
  <c r="AQ17" i="21" s="1"/>
  <c r="AH17" i="60"/>
  <c r="AQ17" i="60" s="1"/>
  <c r="AH17" i="92"/>
  <c r="Z18" i="100"/>
  <c r="Y17" i="105"/>
  <c r="X17" i="105"/>
  <c r="AN16" i="58"/>
  <c r="AI16" i="58"/>
  <c r="Y16" i="42"/>
  <c r="X16" i="42"/>
  <c r="AI17" i="47"/>
  <c r="W19" i="89"/>
  <c r="AG18" i="89"/>
  <c r="AH17" i="73"/>
  <c r="AQ17" i="73" s="1"/>
  <c r="AH17" i="20"/>
  <c r="AH17" i="94"/>
  <c r="X17" i="82"/>
  <c r="AH17" i="65"/>
  <c r="AQ17" i="65" s="1"/>
  <c r="AF16" i="101"/>
  <c r="W17" i="101"/>
  <c r="AG16" i="101"/>
  <c r="AE16" i="101"/>
  <c r="AN15" i="26"/>
  <c r="AI15" i="26"/>
  <c r="Y17" i="81"/>
  <c r="X17" i="81"/>
  <c r="Z17" i="20"/>
  <c r="Z16" i="91"/>
  <c r="AI16" i="14"/>
  <c r="AN16" i="14"/>
  <c r="AR16" i="59"/>
  <c r="Y18" i="71"/>
  <c r="X18" i="71"/>
  <c r="AI16" i="45"/>
  <c r="Z16" i="11"/>
  <c r="Z17" i="60"/>
  <c r="Y16" i="50"/>
  <c r="X16" i="50"/>
  <c r="Z17" i="92"/>
  <c r="Y18" i="76"/>
  <c r="X18" i="76"/>
  <c r="X18" i="25"/>
  <c r="Y16" i="32"/>
  <c r="X16" i="32"/>
  <c r="AR16" i="70"/>
  <c r="AR15" i="30"/>
  <c r="AR16" i="33"/>
  <c r="Y18" i="34"/>
  <c r="X18" i="34"/>
  <c r="AH15" i="103"/>
  <c r="W17" i="87"/>
  <c r="AG16" i="87"/>
  <c r="AF16" i="87"/>
  <c r="AE16" i="87"/>
  <c r="AF17" i="68"/>
  <c r="AO17" i="68" s="1"/>
  <c r="AE17" i="68"/>
  <c r="AG17" i="68"/>
  <c r="AP17" i="68" s="1"/>
  <c r="W18" i="68"/>
  <c r="Y17" i="58"/>
  <c r="X17" i="58"/>
  <c r="AH17" i="49"/>
  <c r="AH18" i="85"/>
  <c r="AH17" i="29"/>
  <c r="AQ17" i="29" s="1"/>
  <c r="AH18" i="79"/>
  <c r="AQ18" i="79" s="1"/>
  <c r="Z17" i="78"/>
  <c r="W17" i="40"/>
  <c r="AE16" i="40"/>
  <c r="AF16" i="40"/>
  <c r="AO16" i="40" s="1"/>
  <c r="AG16" i="40"/>
  <c r="AP16" i="40" s="1"/>
  <c r="Z17" i="61"/>
  <c r="AI15" i="24"/>
  <c r="AN15" i="24"/>
  <c r="Y18" i="38"/>
  <c r="X18" i="38"/>
  <c r="Z17" i="29"/>
  <c r="Z18" i="79"/>
  <c r="AH17" i="59"/>
  <c r="AQ17" i="59" s="1"/>
  <c r="Y16" i="99"/>
  <c r="X16" i="99"/>
  <c r="AR16" i="65"/>
  <c r="Y18" i="47"/>
  <c r="X18" i="47"/>
  <c r="AR17" i="79"/>
  <c r="AN15" i="23"/>
  <c r="AI15" i="23"/>
  <c r="Y16" i="24"/>
  <c r="X16" i="24"/>
  <c r="Z17" i="65"/>
  <c r="AH17" i="72"/>
  <c r="AQ17" i="72" s="1"/>
  <c r="AF16" i="95"/>
  <c r="W17" i="95"/>
  <c r="AE16" i="95"/>
  <c r="AG16" i="95"/>
  <c r="Y16" i="51"/>
  <c r="X16" i="51"/>
  <c r="AH16" i="96"/>
  <c r="Y17" i="27"/>
  <c r="X17" i="27"/>
  <c r="AH18" i="15"/>
  <c r="Y17" i="69"/>
  <c r="X17" i="69"/>
  <c r="AR16" i="63"/>
  <c r="AG17" i="13"/>
  <c r="AF17" i="13"/>
  <c r="W18" i="13"/>
  <c r="AE17" i="13"/>
  <c r="Y18" i="74"/>
  <c r="X18" i="74"/>
  <c r="AR16" i="73"/>
  <c r="AI17" i="71"/>
  <c r="AN17" i="71"/>
  <c r="Z17" i="21"/>
  <c r="Y18" i="62"/>
  <c r="X18" i="62"/>
  <c r="AH17" i="54"/>
  <c r="Y16" i="104"/>
  <c r="AN17" i="76"/>
  <c r="AI17" i="76"/>
  <c r="Y17" i="90"/>
  <c r="X17" i="90"/>
  <c r="AI17" i="18"/>
  <c r="AH16" i="66"/>
  <c r="AQ16" i="66" s="1"/>
  <c r="AI15" i="99"/>
  <c r="AH17" i="77"/>
  <c r="AQ17" i="77" s="1"/>
  <c r="W18" i="88"/>
  <c r="AG17" i="88"/>
  <c r="AE17" i="88"/>
  <c r="AH17" i="63"/>
  <c r="AQ17" i="63" s="1"/>
  <c r="AH17" i="97"/>
  <c r="AH18" i="53"/>
  <c r="AI15" i="32"/>
  <c r="W17" i="84"/>
  <c r="AG16" i="84"/>
  <c r="AF16" i="84"/>
  <c r="AE16" i="84"/>
  <c r="AH18" i="46"/>
  <c r="AH17" i="93"/>
  <c r="Y18" i="2"/>
  <c r="X18" i="2"/>
  <c r="AI16" i="48"/>
  <c r="Z18" i="53"/>
  <c r="Z17" i="59"/>
  <c r="AH18" i="31"/>
  <c r="AQ18" i="31" s="1"/>
  <c r="AH17" i="86"/>
  <c r="AR15" i="17"/>
  <c r="AR16" i="29"/>
  <c r="AH17" i="83"/>
  <c r="Z17" i="72"/>
  <c r="AH16" i="75"/>
  <c r="AQ16" i="75" s="1"/>
  <c r="Y16" i="10"/>
  <c r="X16" i="10"/>
  <c r="AH17" i="70"/>
  <c r="AQ17" i="70" s="1"/>
  <c r="AI15" i="51"/>
  <c r="Z16" i="96"/>
  <c r="AR16" i="67"/>
  <c r="Z18" i="15"/>
  <c r="AH17" i="33"/>
  <c r="AQ17" i="33" s="1"/>
  <c r="AH18" i="44"/>
  <c r="AN17" i="74"/>
  <c r="AI17" i="74"/>
  <c r="AH17" i="102"/>
  <c r="AH16" i="52"/>
  <c r="AH17" i="39"/>
  <c r="AQ17" i="39" s="1"/>
  <c r="Z17" i="54"/>
  <c r="AI16" i="35"/>
  <c r="X17" i="36"/>
  <c r="AN17" i="37"/>
  <c r="AH17" i="67"/>
  <c r="AQ17" i="67" s="1"/>
  <c r="Y16" i="26"/>
  <c r="X16" i="26"/>
  <c r="Y17" i="45"/>
  <c r="X17" i="45"/>
  <c r="Z16" i="66"/>
  <c r="AR16" i="77"/>
  <c r="Y17" i="48"/>
  <c r="X17" i="48"/>
  <c r="Z17" i="63"/>
  <c r="AI17" i="38"/>
  <c r="AN17" i="38"/>
  <c r="Z17" i="49"/>
  <c r="AH17" i="41"/>
  <c r="Z17" i="97"/>
  <c r="AH18" i="12"/>
  <c r="AQ18" i="12" s="1"/>
  <c r="AI17" i="2"/>
  <c r="AN17" i="2"/>
  <c r="Z18" i="46"/>
  <c r="Z17" i="93"/>
  <c r="AH17" i="22"/>
  <c r="AQ17" i="22" s="1"/>
  <c r="Z17" i="86"/>
  <c r="AI15" i="42"/>
  <c r="AH16" i="30"/>
  <c r="AQ16" i="30" s="1"/>
  <c r="Z17" i="83"/>
  <c r="AH18" i="89"/>
  <c r="AH17" i="64"/>
  <c r="AQ17" i="64" s="1"/>
  <c r="Z16" i="75"/>
  <c r="AH16" i="17"/>
  <c r="AQ16" i="17" s="1"/>
  <c r="Z17" i="70"/>
  <c r="AN16" i="81"/>
  <c r="AI16" i="81"/>
  <c r="AH17" i="88"/>
  <c r="AR16" i="64"/>
  <c r="AI16" i="55"/>
  <c r="AH18" i="80"/>
  <c r="AQ18" i="80" s="1"/>
  <c r="Z17" i="102"/>
  <c r="AI15" i="50"/>
  <c r="Z17" i="39"/>
  <c r="AI17" i="62"/>
  <c r="AN17" i="62"/>
  <c r="AI15" i="104"/>
  <c r="Y17" i="35"/>
  <c r="X17" i="35"/>
  <c r="X18" i="37"/>
  <c r="AI16" i="105" l="1"/>
  <c r="AG16" i="19"/>
  <c r="AP16" i="19" s="1"/>
  <c r="W17" i="19"/>
  <c r="AE16" i="19"/>
  <c r="AF16" i="19"/>
  <c r="AO16" i="19" s="1"/>
  <c r="AG17" i="33"/>
  <c r="AP17" i="33" s="1"/>
  <c r="X18" i="18"/>
  <c r="AF17" i="33"/>
  <c r="AO17" i="33" s="1"/>
  <c r="AE17" i="33"/>
  <c r="AN17" i="33" s="1"/>
  <c r="X17" i="98"/>
  <c r="AE16" i="17"/>
  <c r="AN16" i="17" s="1"/>
  <c r="AE17" i="64"/>
  <c r="AN17" i="64" s="1"/>
  <c r="AE18" i="89"/>
  <c r="W18" i="77"/>
  <c r="AE18" i="44"/>
  <c r="X17" i="55"/>
  <c r="AF16" i="17"/>
  <c r="AO16" i="17" s="1"/>
  <c r="AE17" i="67"/>
  <c r="AF17" i="77"/>
  <c r="AO17" i="77" s="1"/>
  <c r="AH18" i="9"/>
  <c r="AQ18" i="9" s="1"/>
  <c r="AF17" i="73"/>
  <c r="AO17" i="73" s="1"/>
  <c r="AF17" i="67"/>
  <c r="AO17" i="67" s="1"/>
  <c r="AG17" i="73"/>
  <c r="AP17" i="73" s="1"/>
  <c r="AG17" i="67"/>
  <c r="AP17" i="67" s="1"/>
  <c r="AE17" i="73"/>
  <c r="W19" i="44"/>
  <c r="X19" i="44" s="1"/>
  <c r="AI16" i="82"/>
  <c r="AI17" i="37"/>
  <c r="AR17" i="37" s="1"/>
  <c r="AI17" i="34"/>
  <c r="AR17" i="34" s="1"/>
  <c r="Z17" i="90"/>
  <c r="W18" i="90" s="1"/>
  <c r="AE18" i="31"/>
  <c r="AN18" i="31" s="1"/>
  <c r="AI16" i="69"/>
  <c r="AR16" i="69" s="1"/>
  <c r="AG16" i="52"/>
  <c r="W17" i="52"/>
  <c r="AG17" i="94"/>
  <c r="W19" i="80"/>
  <c r="Y19" i="80" s="1"/>
  <c r="AE18" i="80"/>
  <c r="AG18" i="80"/>
  <c r="AP18" i="80" s="1"/>
  <c r="AF18" i="80"/>
  <c r="AO18" i="80" s="1"/>
  <c r="AF15" i="103"/>
  <c r="AI17" i="25"/>
  <c r="AR17" i="25" s="1"/>
  <c r="AE15" i="103"/>
  <c r="W17" i="17"/>
  <c r="Y17" i="17" s="1"/>
  <c r="Z18" i="18"/>
  <c r="W19" i="18" s="1"/>
  <c r="Z16" i="23"/>
  <c r="AG18" i="12"/>
  <c r="AP18" i="12" s="1"/>
  <c r="AF16" i="30"/>
  <c r="AO16" i="30" s="1"/>
  <c r="Z17" i="27"/>
  <c r="AE17" i="27" s="1"/>
  <c r="AG15" i="103"/>
  <c r="Z18" i="74"/>
  <c r="AF18" i="74" s="1"/>
  <c r="AO18" i="74" s="1"/>
  <c r="W19" i="9"/>
  <c r="Y19" i="9" s="1"/>
  <c r="AF18" i="9"/>
  <c r="AO18" i="9" s="1"/>
  <c r="AG18" i="9"/>
  <c r="AP18" i="9" s="1"/>
  <c r="AE18" i="9"/>
  <c r="AN18" i="9" s="1"/>
  <c r="Z17" i="45"/>
  <c r="W18" i="45" s="1"/>
  <c r="W18" i="64"/>
  <c r="AI16" i="36"/>
  <c r="AR16" i="36" s="1"/>
  <c r="Z18" i="62"/>
  <c r="W19" i="62" s="1"/>
  <c r="AE18" i="85"/>
  <c r="Z16" i="10"/>
  <c r="AF16" i="10" s="1"/>
  <c r="AG18" i="85"/>
  <c r="AF17" i="22"/>
  <c r="AO17" i="22" s="1"/>
  <c r="AF17" i="64"/>
  <c r="AO17" i="64" s="1"/>
  <c r="AI16" i="98"/>
  <c r="AF18" i="85"/>
  <c r="AG17" i="22"/>
  <c r="AP17" i="22" s="1"/>
  <c r="Z18" i="37"/>
  <c r="AE18" i="37" s="1"/>
  <c r="Z18" i="38"/>
  <c r="AF18" i="38" s="1"/>
  <c r="AO18" i="38" s="1"/>
  <c r="Z18" i="76"/>
  <c r="W18" i="22"/>
  <c r="AG16" i="30"/>
  <c r="AP16" i="30" s="1"/>
  <c r="AF17" i="94"/>
  <c r="AE17" i="41"/>
  <c r="W19" i="31"/>
  <c r="X19" i="31" s="1"/>
  <c r="Z18" i="71"/>
  <c r="W19" i="71" s="1"/>
  <c r="AF16" i="52"/>
  <c r="AF18" i="12"/>
  <c r="AO18" i="12" s="1"/>
  <c r="W18" i="41"/>
  <c r="X18" i="41" s="1"/>
  <c r="AG18" i="31"/>
  <c r="AP18" i="31" s="1"/>
  <c r="AE18" i="12"/>
  <c r="AN18" i="12" s="1"/>
  <c r="AG17" i="41"/>
  <c r="AE16" i="30"/>
  <c r="Z16" i="32"/>
  <c r="W17" i="32" s="1"/>
  <c r="W18" i="94"/>
  <c r="Y18" i="94" s="1"/>
  <c r="Z17" i="35"/>
  <c r="AG17" i="35" s="1"/>
  <c r="Z17" i="58"/>
  <c r="AG17" i="58" s="1"/>
  <c r="AP17" i="58" s="1"/>
  <c r="Z17" i="81"/>
  <c r="AG17" i="81" s="1"/>
  <c r="AP17" i="81" s="1"/>
  <c r="Z17" i="69"/>
  <c r="AF17" i="69" s="1"/>
  <c r="AO17" i="69" s="1"/>
  <c r="Z17" i="82"/>
  <c r="AF17" i="82" s="1"/>
  <c r="Z17" i="55"/>
  <c r="AE17" i="55" s="1"/>
  <c r="Z16" i="99"/>
  <c r="W17" i="99" s="1"/>
  <c r="Z17" i="98"/>
  <c r="W18" i="98" s="1"/>
  <c r="Z17" i="48"/>
  <c r="AE17" i="48" s="1"/>
  <c r="Z16" i="26"/>
  <c r="AG16" i="26" s="1"/>
  <c r="AP16" i="26" s="1"/>
  <c r="Z18" i="47"/>
  <c r="W19" i="47" s="1"/>
  <c r="AG18" i="47"/>
  <c r="AG17" i="27"/>
  <c r="AP17" i="27" s="1"/>
  <c r="AF17" i="27"/>
  <c r="AO17" i="27" s="1"/>
  <c r="AG17" i="69"/>
  <c r="AP17" i="69" s="1"/>
  <c r="AR17" i="62"/>
  <c r="Y17" i="84"/>
  <c r="X17" i="84"/>
  <c r="AR17" i="71"/>
  <c r="AR15" i="23"/>
  <c r="AH18" i="34"/>
  <c r="AQ18" i="34" s="1"/>
  <c r="AE18" i="76"/>
  <c r="W19" i="76"/>
  <c r="AF18" i="76"/>
  <c r="AO18" i="76" s="1"/>
  <c r="AG18" i="76"/>
  <c r="AP18" i="76" s="1"/>
  <c r="AR16" i="14"/>
  <c r="AI16" i="95"/>
  <c r="Y17" i="40"/>
  <c r="X17" i="40"/>
  <c r="Y17" i="87"/>
  <c r="X17" i="87"/>
  <c r="Z18" i="34"/>
  <c r="AF16" i="11"/>
  <c r="AE16" i="11"/>
  <c r="W17" i="11"/>
  <c r="AG16" i="11"/>
  <c r="AI16" i="43"/>
  <c r="AH16" i="23"/>
  <c r="AQ16" i="23" s="1"/>
  <c r="AI17" i="28"/>
  <c r="AN17" i="28"/>
  <c r="Y18" i="77"/>
  <c r="X18" i="77"/>
  <c r="W18" i="35"/>
  <c r="Y18" i="64"/>
  <c r="X18" i="64"/>
  <c r="AR17" i="74"/>
  <c r="W18" i="60"/>
  <c r="AG17" i="60"/>
  <c r="AP17" i="60" s="1"/>
  <c r="AF17" i="60"/>
  <c r="AO17" i="60" s="1"/>
  <c r="AE17" i="60"/>
  <c r="AE17" i="39"/>
  <c r="AF17" i="39"/>
  <c r="AO17" i="39" s="1"/>
  <c r="AG17" i="39"/>
  <c r="AP17" i="39" s="1"/>
  <c r="W18" i="39"/>
  <c r="W18" i="93"/>
  <c r="AG17" i="93"/>
  <c r="AF17" i="93"/>
  <c r="AE17" i="93"/>
  <c r="W18" i="63"/>
  <c r="AG17" i="63"/>
  <c r="AP17" i="63" s="1"/>
  <c r="AF17" i="63"/>
  <c r="AO17" i="63" s="1"/>
  <c r="AE17" i="63"/>
  <c r="W18" i="72"/>
  <c r="AG17" i="72"/>
  <c r="AP17" i="72" s="1"/>
  <c r="AF17" i="72"/>
  <c r="AO17" i="72" s="1"/>
  <c r="AE17" i="72"/>
  <c r="AH18" i="2"/>
  <c r="AQ18" i="2" s="1"/>
  <c r="AI17" i="88"/>
  <c r="AF17" i="86"/>
  <c r="AG17" i="86"/>
  <c r="AE17" i="86"/>
  <c r="W18" i="86"/>
  <c r="AE18" i="46"/>
  <c r="AF18" i="46"/>
  <c r="AG18" i="46"/>
  <c r="W19" i="46"/>
  <c r="AH17" i="36"/>
  <c r="AQ17" i="36" s="1"/>
  <c r="AH16" i="10"/>
  <c r="Z18" i="2"/>
  <c r="AG17" i="21"/>
  <c r="AP17" i="21" s="1"/>
  <c r="AE17" i="21"/>
  <c r="AF17" i="21"/>
  <c r="AO17" i="21" s="1"/>
  <c r="W18" i="21"/>
  <c r="Y17" i="95"/>
  <c r="X17" i="95"/>
  <c r="AF17" i="65"/>
  <c r="AO17" i="65" s="1"/>
  <c r="AE17" i="65"/>
  <c r="AG17" i="65"/>
  <c r="AP17" i="65" s="1"/>
  <c r="W18" i="65"/>
  <c r="AR15" i="24"/>
  <c r="W18" i="78"/>
  <c r="AG17" i="78"/>
  <c r="AP17" i="78" s="1"/>
  <c r="AF17" i="78"/>
  <c r="AO17" i="78" s="1"/>
  <c r="AE17" i="78"/>
  <c r="Y18" i="68"/>
  <c r="X18" i="68"/>
  <c r="AH18" i="18"/>
  <c r="AH18" i="25"/>
  <c r="AQ18" i="25" s="1"/>
  <c r="AF17" i="92"/>
  <c r="AE17" i="92"/>
  <c r="W18" i="92"/>
  <c r="AG17" i="92"/>
  <c r="AR15" i="26"/>
  <c r="Y17" i="52"/>
  <c r="X17" i="52"/>
  <c r="AH17" i="105"/>
  <c r="AH17" i="14"/>
  <c r="AQ17" i="14" s="1"/>
  <c r="AR16" i="27"/>
  <c r="AF16" i="23"/>
  <c r="AO16" i="23" s="1"/>
  <c r="AG16" i="23"/>
  <c r="AP16" i="23" s="1"/>
  <c r="AE16" i="23"/>
  <c r="W17" i="23"/>
  <c r="Y19" i="85"/>
  <c r="X19" i="85"/>
  <c r="Y19" i="44"/>
  <c r="AN17" i="77"/>
  <c r="AN17" i="22"/>
  <c r="AR17" i="38"/>
  <c r="AH16" i="104"/>
  <c r="W18" i="58"/>
  <c r="AF17" i="58"/>
  <c r="AO17" i="58" s="1"/>
  <c r="AG17" i="98"/>
  <c r="W18" i="81"/>
  <c r="AF17" i="81"/>
  <c r="AO17" i="81" s="1"/>
  <c r="AE17" i="81"/>
  <c r="Y17" i="101"/>
  <c r="X17" i="101"/>
  <c r="AH17" i="82"/>
  <c r="AR16" i="58"/>
  <c r="Y16" i="103"/>
  <c r="X16" i="103"/>
  <c r="W17" i="66"/>
  <c r="AG16" i="66"/>
  <c r="AP16" i="66" s="1"/>
  <c r="AF16" i="66"/>
  <c r="AO16" i="66" s="1"/>
  <c r="AE16" i="66"/>
  <c r="Z17" i="36"/>
  <c r="W17" i="96"/>
  <c r="AG16" i="96"/>
  <c r="AF16" i="96"/>
  <c r="AE16" i="96"/>
  <c r="AG16" i="10"/>
  <c r="AF17" i="59"/>
  <c r="AO17" i="59" s="1"/>
  <c r="AG17" i="59"/>
  <c r="AP17" i="59" s="1"/>
  <c r="AE17" i="59"/>
  <c r="W18" i="59"/>
  <c r="AI16" i="84"/>
  <c r="AI17" i="13"/>
  <c r="AE18" i="16"/>
  <c r="AF18" i="16"/>
  <c r="AG18" i="16"/>
  <c r="W19" i="16"/>
  <c r="AH16" i="51"/>
  <c r="AH16" i="24"/>
  <c r="AQ16" i="24" s="1"/>
  <c r="W18" i="61"/>
  <c r="AG17" i="61"/>
  <c r="AP17" i="61" s="1"/>
  <c r="AF17" i="61"/>
  <c r="AO17" i="61" s="1"/>
  <c r="AE17" i="61"/>
  <c r="AG18" i="18"/>
  <c r="AH16" i="50"/>
  <c r="AF16" i="91"/>
  <c r="AE16" i="91"/>
  <c r="W17" i="91"/>
  <c r="AG16" i="91"/>
  <c r="X19" i="80"/>
  <c r="AH16" i="42"/>
  <c r="Z17" i="105"/>
  <c r="Z17" i="14"/>
  <c r="Y18" i="28"/>
  <c r="X18" i="28"/>
  <c r="Y18" i="67"/>
  <c r="X18" i="67"/>
  <c r="W18" i="102"/>
  <c r="AG17" i="102"/>
  <c r="AF17" i="102"/>
  <c r="AE17" i="102"/>
  <c r="AF17" i="90"/>
  <c r="AE17" i="90"/>
  <c r="AH18" i="47"/>
  <c r="AN16" i="40"/>
  <c r="AI16" i="40"/>
  <c r="AH18" i="71"/>
  <c r="AQ18" i="71" s="1"/>
  <c r="Y19" i="12"/>
  <c r="X19" i="12"/>
  <c r="W18" i="97"/>
  <c r="AG17" i="97"/>
  <c r="AF17" i="97"/>
  <c r="AE17" i="97"/>
  <c r="AH16" i="26"/>
  <c r="AQ16" i="26" s="1"/>
  <c r="Y18" i="33"/>
  <c r="X18" i="33"/>
  <c r="Z16" i="104"/>
  <c r="AH17" i="55"/>
  <c r="W17" i="75"/>
  <c r="AG16" i="75"/>
  <c r="AP16" i="75" s="1"/>
  <c r="AF16" i="75"/>
  <c r="AO16" i="75" s="1"/>
  <c r="AE16" i="75"/>
  <c r="AR16" i="81"/>
  <c r="AH17" i="35"/>
  <c r="AR17" i="2"/>
  <c r="AE17" i="49"/>
  <c r="AF17" i="49"/>
  <c r="AG17" i="49"/>
  <c r="W18" i="49"/>
  <c r="AH17" i="48"/>
  <c r="AH17" i="45"/>
  <c r="W19" i="15"/>
  <c r="AG18" i="15"/>
  <c r="AF18" i="15"/>
  <c r="AE18" i="15"/>
  <c r="AE18" i="53"/>
  <c r="AF18" i="53"/>
  <c r="AG18" i="53"/>
  <c r="W19" i="53"/>
  <c r="Y18" i="88"/>
  <c r="X18" i="88"/>
  <c r="AR17" i="76"/>
  <c r="Y18" i="13"/>
  <c r="X18" i="13"/>
  <c r="AH17" i="69"/>
  <c r="AQ17" i="69" s="1"/>
  <c r="AH17" i="27"/>
  <c r="AQ17" i="27" s="1"/>
  <c r="Z16" i="24"/>
  <c r="AE18" i="79"/>
  <c r="W19" i="79"/>
  <c r="AF18" i="79"/>
  <c r="AO18" i="79" s="1"/>
  <c r="AG18" i="79"/>
  <c r="AP18" i="79" s="1"/>
  <c r="AI17" i="68"/>
  <c r="AN17" i="68"/>
  <c r="AI16" i="87"/>
  <c r="Z18" i="25"/>
  <c r="AE17" i="20"/>
  <c r="W18" i="20"/>
  <c r="AF17" i="20"/>
  <c r="AG17" i="20"/>
  <c r="AI16" i="101"/>
  <c r="AI18" i="89"/>
  <c r="Z16" i="42"/>
  <c r="Y18" i="73"/>
  <c r="X18" i="73"/>
  <c r="Y18" i="41"/>
  <c r="AF17" i="45"/>
  <c r="AH18" i="74"/>
  <c r="AQ18" i="74" s="1"/>
  <c r="AH18" i="38"/>
  <c r="AQ18" i="38" s="1"/>
  <c r="AH18" i="37"/>
  <c r="AQ18" i="37" s="1"/>
  <c r="AE17" i="70"/>
  <c r="W18" i="70"/>
  <c r="AG17" i="70"/>
  <c r="AP17" i="70" s="1"/>
  <c r="AF17" i="70"/>
  <c r="AO17" i="70" s="1"/>
  <c r="AF17" i="83"/>
  <c r="AE17" i="83"/>
  <c r="W18" i="83"/>
  <c r="AG17" i="83"/>
  <c r="AE17" i="54"/>
  <c r="AF17" i="54"/>
  <c r="AG17" i="54"/>
  <c r="W18" i="54"/>
  <c r="Y17" i="30"/>
  <c r="X17" i="30"/>
  <c r="AH17" i="90"/>
  <c r="AH18" i="62"/>
  <c r="AQ18" i="62" s="1"/>
  <c r="Z16" i="51"/>
  <c r="AH16" i="99"/>
  <c r="AG17" i="29"/>
  <c r="AP17" i="29" s="1"/>
  <c r="AF17" i="29"/>
  <c r="AO17" i="29" s="1"/>
  <c r="W18" i="29"/>
  <c r="AE17" i="29"/>
  <c r="AH17" i="58"/>
  <c r="AQ17" i="58" s="1"/>
  <c r="AH16" i="32"/>
  <c r="AH17" i="98"/>
  <c r="AH18" i="76"/>
  <c r="AQ18" i="76" s="1"/>
  <c r="Z16" i="50"/>
  <c r="AH17" i="81"/>
  <c r="AQ17" i="81" s="1"/>
  <c r="Y19" i="89"/>
  <c r="X19" i="89"/>
  <c r="AF18" i="100"/>
  <c r="W19" i="100"/>
  <c r="AG18" i="100"/>
  <c r="AE18" i="100"/>
  <c r="Y17" i="43"/>
  <c r="X17" i="43"/>
  <c r="AI18" i="44"/>
  <c r="Y18" i="22"/>
  <c r="X18" i="22"/>
  <c r="AI17" i="33" l="1"/>
  <c r="AI16" i="17"/>
  <c r="AR16" i="17" s="1"/>
  <c r="AF18" i="18"/>
  <c r="AE17" i="98"/>
  <c r="AG17" i="90"/>
  <c r="X18" i="94"/>
  <c r="AE18" i="18"/>
  <c r="AF17" i="98"/>
  <c r="AG18" i="62"/>
  <c r="AP18" i="62" s="1"/>
  <c r="AG18" i="74"/>
  <c r="AP18" i="74" s="1"/>
  <c r="W17" i="10"/>
  <c r="X17" i="10" s="1"/>
  <c r="AE17" i="58"/>
  <c r="AN17" i="58" s="1"/>
  <c r="AE18" i="62"/>
  <c r="AE18" i="38"/>
  <c r="AI18" i="38" s="1"/>
  <c r="AG18" i="38"/>
  <c r="AP18" i="38" s="1"/>
  <c r="AE16" i="10"/>
  <c r="AG17" i="82"/>
  <c r="AN16" i="19"/>
  <c r="AI16" i="19"/>
  <c r="AR16" i="19" s="1"/>
  <c r="Y17" i="19"/>
  <c r="X17" i="19"/>
  <c r="Z17" i="95"/>
  <c r="AF18" i="62"/>
  <c r="AO18" i="62" s="1"/>
  <c r="AE18" i="74"/>
  <c r="W19" i="74"/>
  <c r="AI17" i="73"/>
  <c r="AR17" i="73" s="1"/>
  <c r="AI17" i="77"/>
  <c r="AR17" i="77" s="1"/>
  <c r="AI17" i="67"/>
  <c r="AR17" i="67" s="1"/>
  <c r="AN17" i="67"/>
  <c r="AN17" i="73"/>
  <c r="W18" i="82"/>
  <c r="W19" i="38"/>
  <c r="AI17" i="64"/>
  <c r="AR17" i="64" s="1"/>
  <c r="AI16" i="52"/>
  <c r="AI17" i="22"/>
  <c r="AR17" i="22" s="1"/>
  <c r="AI15" i="103"/>
  <c r="AI18" i="80"/>
  <c r="AR18" i="80" s="1"/>
  <c r="AI16" i="30"/>
  <c r="AR16" i="30" s="1"/>
  <c r="AI18" i="12"/>
  <c r="AR18" i="12" s="1"/>
  <c r="AI18" i="9"/>
  <c r="AR18" i="9" s="1"/>
  <c r="AN18" i="80"/>
  <c r="AE18" i="71"/>
  <c r="AE17" i="82"/>
  <c r="AE16" i="26"/>
  <c r="AN16" i="26" s="1"/>
  <c r="AN16" i="30"/>
  <c r="Y19" i="31"/>
  <c r="AF16" i="32"/>
  <c r="AI17" i="94"/>
  <c r="X17" i="17"/>
  <c r="AG17" i="55"/>
  <c r="AF18" i="71"/>
  <c r="AO18" i="71" s="1"/>
  <c r="AE16" i="32"/>
  <c r="AF16" i="99"/>
  <c r="W18" i="27"/>
  <c r="Y18" i="27" s="1"/>
  <c r="W18" i="55"/>
  <c r="Y18" i="55" s="1"/>
  <c r="W18" i="69"/>
  <c r="X18" i="69" s="1"/>
  <c r="AF18" i="47"/>
  <c r="X19" i="9"/>
  <c r="Z19" i="9" s="1"/>
  <c r="AE19" i="9" s="1"/>
  <c r="AG18" i="71"/>
  <c r="AP18" i="71" s="1"/>
  <c r="AG18" i="37"/>
  <c r="AP18" i="37" s="1"/>
  <c r="AG16" i="32"/>
  <c r="W18" i="48"/>
  <c r="Y18" i="48" s="1"/>
  <c r="Z17" i="87"/>
  <c r="W18" i="87" s="1"/>
  <c r="AE18" i="47"/>
  <c r="W17" i="26"/>
  <c r="AE17" i="69"/>
  <c r="AN17" i="69" s="1"/>
  <c r="AF16" i="26"/>
  <c r="AO16" i="26" s="1"/>
  <c r="AI17" i="41"/>
  <c r="Z18" i="88"/>
  <c r="W19" i="88" s="1"/>
  <c r="Z19" i="80"/>
  <c r="AE19" i="80" s="1"/>
  <c r="Z17" i="84"/>
  <c r="W18" i="84" s="1"/>
  <c r="AG17" i="45"/>
  <c r="AI18" i="85"/>
  <c r="AE16" i="99"/>
  <c r="AF17" i="35"/>
  <c r="W19" i="37"/>
  <c r="Y19" i="37" s="1"/>
  <c r="AE17" i="45"/>
  <c r="AG16" i="99"/>
  <c r="AE17" i="35"/>
  <c r="AI18" i="31"/>
  <c r="AR18" i="31" s="1"/>
  <c r="Z18" i="33"/>
  <c r="AF18" i="33" s="1"/>
  <c r="AO18" i="33" s="1"/>
  <c r="Z18" i="67"/>
  <c r="AE18" i="67" s="1"/>
  <c r="AF18" i="37"/>
  <c r="AO18" i="37" s="1"/>
  <c r="Z17" i="30"/>
  <c r="Z18" i="94"/>
  <c r="AF18" i="94" s="1"/>
  <c r="Z18" i="68"/>
  <c r="AF18" i="68" s="1"/>
  <c r="AO18" i="68" s="1"/>
  <c r="AG17" i="48"/>
  <c r="Z17" i="17"/>
  <c r="AE17" i="17" s="1"/>
  <c r="AF17" i="55"/>
  <c r="AF17" i="48"/>
  <c r="Z17" i="40"/>
  <c r="AE17" i="40" s="1"/>
  <c r="Z19" i="85"/>
  <c r="Z18" i="41"/>
  <c r="AF18" i="41" s="1"/>
  <c r="Z16" i="103"/>
  <c r="AG16" i="103" s="1"/>
  <c r="Z17" i="43"/>
  <c r="AE17" i="43" s="1"/>
  <c r="Z19" i="89"/>
  <c r="AF19" i="89" s="1"/>
  <c r="Z18" i="64"/>
  <c r="W19" i="64" s="1"/>
  <c r="Y18" i="54"/>
  <c r="X18" i="54"/>
  <c r="AI17" i="83"/>
  <c r="Y18" i="90"/>
  <c r="X18" i="90"/>
  <c r="AI17" i="97"/>
  <c r="AI17" i="102"/>
  <c r="AH18" i="28"/>
  <c r="AQ18" i="28" s="1"/>
  <c r="AI16" i="91"/>
  <c r="Y17" i="66"/>
  <c r="X17" i="66"/>
  <c r="AH17" i="101"/>
  <c r="Y18" i="81"/>
  <c r="X18" i="81"/>
  <c r="Y17" i="99"/>
  <c r="X17" i="99"/>
  <c r="AH17" i="52"/>
  <c r="Y18" i="92"/>
  <c r="X18" i="92"/>
  <c r="AN17" i="78"/>
  <c r="AI17" i="78"/>
  <c r="Y18" i="65"/>
  <c r="X18" i="65"/>
  <c r="AI18" i="46"/>
  <c r="Y18" i="72"/>
  <c r="X18" i="72"/>
  <c r="Y18" i="63"/>
  <c r="X18" i="63"/>
  <c r="AH18" i="77"/>
  <c r="AQ18" i="77" s="1"/>
  <c r="AH19" i="31"/>
  <c r="AQ19" i="31" s="1"/>
  <c r="Y19" i="76"/>
  <c r="X19" i="76"/>
  <c r="Y19" i="47"/>
  <c r="X19" i="47"/>
  <c r="AH18" i="22"/>
  <c r="AQ18" i="22" s="1"/>
  <c r="Y18" i="20"/>
  <c r="X18" i="20"/>
  <c r="AR17" i="33"/>
  <c r="AI17" i="20"/>
  <c r="AI17" i="49"/>
  <c r="Y19" i="18"/>
  <c r="X19" i="18"/>
  <c r="AN17" i="60"/>
  <c r="AI17" i="60"/>
  <c r="AN17" i="27"/>
  <c r="AI17" i="27"/>
  <c r="AN18" i="79"/>
  <c r="AI18" i="79"/>
  <c r="AH18" i="13"/>
  <c r="AI18" i="15"/>
  <c r="AF16" i="104"/>
  <c r="AE16" i="104"/>
  <c r="W17" i="104"/>
  <c r="AG16" i="104"/>
  <c r="AH19" i="89"/>
  <c r="AI17" i="29"/>
  <c r="AN17" i="29"/>
  <c r="AE16" i="51"/>
  <c r="W17" i="51"/>
  <c r="AF16" i="51"/>
  <c r="AG16" i="51"/>
  <c r="AI17" i="54"/>
  <c r="Y18" i="45"/>
  <c r="X18" i="45"/>
  <c r="AE16" i="42"/>
  <c r="W17" i="42"/>
  <c r="AF16" i="42"/>
  <c r="AG16" i="42"/>
  <c r="AE16" i="24"/>
  <c r="AF16" i="24"/>
  <c r="AO16" i="24" s="1"/>
  <c r="AG16" i="24"/>
  <c r="AP16" i="24" s="1"/>
  <c r="W17" i="24"/>
  <c r="Z18" i="13"/>
  <c r="AH18" i="88"/>
  <c r="Y17" i="75"/>
  <c r="X17" i="75"/>
  <c r="AH18" i="33"/>
  <c r="AQ18" i="33" s="1"/>
  <c r="AR16" i="40"/>
  <c r="AH19" i="80"/>
  <c r="AQ19" i="80" s="1"/>
  <c r="AI18" i="18"/>
  <c r="AI18" i="16"/>
  <c r="Y17" i="10"/>
  <c r="Y17" i="96"/>
  <c r="X17" i="96"/>
  <c r="Z17" i="101"/>
  <c r="AH19" i="44"/>
  <c r="Y17" i="23"/>
  <c r="X17" i="23"/>
  <c r="Z17" i="52"/>
  <c r="AI17" i="92"/>
  <c r="Y18" i="21"/>
  <c r="X18" i="21"/>
  <c r="Y18" i="86"/>
  <c r="X18" i="86"/>
  <c r="AI17" i="93"/>
  <c r="Z18" i="77"/>
  <c r="AH17" i="40"/>
  <c r="AQ17" i="40" s="1"/>
  <c r="AN18" i="76"/>
  <c r="AI18" i="76"/>
  <c r="AN18" i="37"/>
  <c r="Y18" i="83"/>
  <c r="X18" i="83"/>
  <c r="AH18" i="41"/>
  <c r="Y18" i="39"/>
  <c r="X18" i="39"/>
  <c r="Y19" i="62"/>
  <c r="X19" i="62"/>
  <c r="AF17" i="87"/>
  <c r="W17" i="50"/>
  <c r="AE16" i="50"/>
  <c r="AF16" i="50"/>
  <c r="AG16" i="50"/>
  <c r="AG19" i="9"/>
  <c r="AP19" i="9" s="1"/>
  <c r="W20" i="89"/>
  <c r="AG19" i="89"/>
  <c r="Y18" i="29"/>
  <c r="X18" i="29"/>
  <c r="AH18" i="73"/>
  <c r="AQ18" i="73" s="1"/>
  <c r="AE18" i="25"/>
  <c r="AF18" i="25"/>
  <c r="AO18" i="25" s="1"/>
  <c r="AG18" i="25"/>
  <c r="AP18" i="25" s="1"/>
  <c r="W19" i="25"/>
  <c r="AR17" i="68"/>
  <c r="AE18" i="88"/>
  <c r="Y19" i="53"/>
  <c r="X19" i="53"/>
  <c r="Y18" i="49"/>
  <c r="X18" i="49"/>
  <c r="AE18" i="33"/>
  <c r="W19" i="33"/>
  <c r="AH19" i="12"/>
  <c r="AQ19" i="12" s="1"/>
  <c r="AI17" i="90"/>
  <c r="Z18" i="28"/>
  <c r="AF19" i="80"/>
  <c r="AO19" i="80" s="1"/>
  <c r="AN17" i="61"/>
  <c r="AI17" i="61"/>
  <c r="Y18" i="59"/>
  <c r="X18" i="59"/>
  <c r="W18" i="36"/>
  <c r="AE17" i="36"/>
  <c r="AF17" i="36"/>
  <c r="AO17" i="36" s="1"/>
  <c r="AG17" i="36"/>
  <c r="AP17" i="36" s="1"/>
  <c r="Y18" i="98"/>
  <c r="X18" i="98"/>
  <c r="Y18" i="58"/>
  <c r="X18" i="58"/>
  <c r="Z19" i="44"/>
  <c r="AI16" i="23"/>
  <c r="AN16" i="23"/>
  <c r="AI17" i="65"/>
  <c r="AN17" i="65"/>
  <c r="AF18" i="2"/>
  <c r="AO18" i="2" s="1"/>
  <c r="W19" i="2"/>
  <c r="AG18" i="2"/>
  <c r="AP18" i="2" s="1"/>
  <c r="AE18" i="2"/>
  <c r="AI17" i="86"/>
  <c r="AN17" i="39"/>
  <c r="AI17" i="39"/>
  <c r="Y18" i="60"/>
  <c r="X18" i="60"/>
  <c r="Y18" i="35"/>
  <c r="X18" i="35"/>
  <c r="Z19" i="31"/>
  <c r="AH17" i="84"/>
  <c r="Y18" i="69"/>
  <c r="Y19" i="74"/>
  <c r="X19" i="74"/>
  <c r="AN17" i="70"/>
  <c r="AI17" i="70"/>
  <c r="Z18" i="22"/>
  <c r="Y19" i="100"/>
  <c r="X19" i="100"/>
  <c r="Y19" i="79"/>
  <c r="X19" i="79"/>
  <c r="AI18" i="53"/>
  <c r="AF18" i="67"/>
  <c r="AO18" i="67" s="1"/>
  <c r="W19" i="67"/>
  <c r="AG18" i="67"/>
  <c r="AP18" i="67" s="1"/>
  <c r="Y17" i="91"/>
  <c r="X17" i="91"/>
  <c r="Y18" i="61"/>
  <c r="X18" i="61"/>
  <c r="AH16" i="103"/>
  <c r="AF19" i="85"/>
  <c r="AE19" i="85"/>
  <c r="W20" i="85"/>
  <c r="AG19" i="85"/>
  <c r="AF17" i="95"/>
  <c r="AE17" i="95"/>
  <c r="W18" i="95"/>
  <c r="AG17" i="95"/>
  <c r="Y19" i="71"/>
  <c r="X19" i="71"/>
  <c r="AH17" i="43"/>
  <c r="AI18" i="100"/>
  <c r="AH17" i="30"/>
  <c r="AQ17" i="30" s="1"/>
  <c r="Y18" i="70"/>
  <c r="X18" i="70"/>
  <c r="Z18" i="73"/>
  <c r="Y19" i="15"/>
  <c r="X19" i="15"/>
  <c r="Y18" i="97"/>
  <c r="X18" i="97"/>
  <c r="Z19" i="12"/>
  <c r="Y18" i="102"/>
  <c r="X18" i="102"/>
  <c r="AH18" i="94"/>
  <c r="AE17" i="14"/>
  <c r="AF17" i="14"/>
  <c r="AO17" i="14" s="1"/>
  <c r="AG17" i="14"/>
  <c r="AP17" i="14" s="1"/>
  <c r="W18" i="14"/>
  <c r="AI17" i="59"/>
  <c r="AN17" i="59"/>
  <c r="AI16" i="10"/>
  <c r="AN16" i="66"/>
  <c r="AI16" i="66"/>
  <c r="AN17" i="81"/>
  <c r="AI17" i="81"/>
  <c r="AI17" i="98"/>
  <c r="AH18" i="68"/>
  <c r="AQ18" i="68" s="1"/>
  <c r="Y18" i="78"/>
  <c r="X18" i="78"/>
  <c r="AI17" i="21"/>
  <c r="AN17" i="21"/>
  <c r="Y19" i="46"/>
  <c r="X19" i="46"/>
  <c r="AN17" i="72"/>
  <c r="AI17" i="72"/>
  <c r="AN17" i="63"/>
  <c r="AI17" i="63"/>
  <c r="AH18" i="64"/>
  <c r="AQ18" i="64" s="1"/>
  <c r="AH17" i="17"/>
  <c r="AQ17" i="17" s="1"/>
  <c r="AR17" i="28"/>
  <c r="Y17" i="11"/>
  <c r="X17" i="11"/>
  <c r="W19" i="34"/>
  <c r="AE18" i="34"/>
  <c r="AF18" i="34"/>
  <c r="AO18" i="34" s="1"/>
  <c r="AG18" i="34"/>
  <c r="AP18" i="34" s="1"/>
  <c r="Y19" i="38"/>
  <c r="X19" i="38"/>
  <c r="Y18" i="82"/>
  <c r="X18" i="82"/>
  <c r="AI18" i="47"/>
  <c r="AF17" i="30"/>
  <c r="AO17" i="30" s="1"/>
  <c r="AG17" i="30"/>
  <c r="AP17" i="30" s="1"/>
  <c r="W18" i="30"/>
  <c r="AE17" i="30"/>
  <c r="AN16" i="75"/>
  <c r="AI16" i="75"/>
  <c r="AH18" i="67"/>
  <c r="AQ18" i="67" s="1"/>
  <c r="W18" i="105"/>
  <c r="AG17" i="105"/>
  <c r="AF17" i="105"/>
  <c r="AE17" i="105"/>
  <c r="Y19" i="16"/>
  <c r="X19" i="16"/>
  <c r="AI16" i="96"/>
  <c r="AH19" i="85"/>
  <c r="AH17" i="95"/>
  <c r="Y18" i="93"/>
  <c r="X18" i="93"/>
  <c r="AI18" i="62"/>
  <c r="AN18" i="62"/>
  <c r="AI16" i="11"/>
  <c r="AH17" i="87"/>
  <c r="AI17" i="82"/>
  <c r="Y17" i="32"/>
  <c r="X17" i="32"/>
  <c r="Y17" i="26"/>
  <c r="X17" i="26"/>
  <c r="AN18" i="38" l="1"/>
  <c r="AI17" i="58"/>
  <c r="AF19" i="9"/>
  <c r="AO19" i="9" s="1"/>
  <c r="AH19" i="9"/>
  <c r="AQ19" i="9" s="1"/>
  <c r="W20" i="9"/>
  <c r="X20" i="9" s="1"/>
  <c r="AI18" i="74"/>
  <c r="AR18" i="74" s="1"/>
  <c r="Z17" i="19"/>
  <c r="AH17" i="19"/>
  <c r="AQ17" i="19" s="1"/>
  <c r="AN18" i="74"/>
  <c r="AF18" i="88"/>
  <c r="AG18" i="88"/>
  <c r="AI18" i="88" s="1"/>
  <c r="Z19" i="76"/>
  <c r="AI17" i="35"/>
  <c r="AI16" i="99"/>
  <c r="X18" i="48"/>
  <c r="Z18" i="48" s="1"/>
  <c r="AG18" i="48" s="1"/>
  <c r="AI16" i="32"/>
  <c r="X18" i="27"/>
  <c r="W20" i="80"/>
  <c r="AG18" i="33"/>
  <c r="AP18" i="33" s="1"/>
  <c r="AE17" i="84"/>
  <c r="AG19" i="80"/>
  <c r="AP19" i="80" s="1"/>
  <c r="AI17" i="55"/>
  <c r="AI17" i="69"/>
  <c r="AR17" i="69" s="1"/>
  <c r="AI18" i="37"/>
  <c r="AR18" i="37" s="1"/>
  <c r="AI18" i="71"/>
  <c r="AR18" i="71" s="1"/>
  <c r="AN18" i="71"/>
  <c r="AI16" i="26"/>
  <c r="AR16" i="26" s="1"/>
  <c r="AE17" i="87"/>
  <c r="AF16" i="103"/>
  <c r="AI16" i="103" s="1"/>
  <c r="AE19" i="89"/>
  <c r="AG17" i="87"/>
  <c r="AF17" i="84"/>
  <c r="AG17" i="84"/>
  <c r="X18" i="55"/>
  <c r="AE18" i="94"/>
  <c r="Z17" i="26"/>
  <c r="W18" i="26" s="1"/>
  <c r="Z18" i="58"/>
  <c r="W18" i="40"/>
  <c r="AI17" i="45"/>
  <c r="AF17" i="17"/>
  <c r="AO17" i="17" s="1"/>
  <c r="AG18" i="68"/>
  <c r="AP18" i="68" s="1"/>
  <c r="AG17" i="17"/>
  <c r="AP17" i="17" s="1"/>
  <c r="AG17" i="40"/>
  <c r="AP17" i="40" s="1"/>
  <c r="AF18" i="64"/>
  <c r="AO18" i="64" s="1"/>
  <c r="AF17" i="40"/>
  <c r="AO17" i="40" s="1"/>
  <c r="AG18" i="64"/>
  <c r="AP18" i="64" s="1"/>
  <c r="Z17" i="75"/>
  <c r="AG17" i="75" s="1"/>
  <c r="AP17" i="75" s="1"/>
  <c r="W17" i="103"/>
  <c r="Y17" i="103" s="1"/>
  <c r="AG18" i="94"/>
  <c r="W18" i="17"/>
  <c r="AE18" i="64"/>
  <c r="AN18" i="64" s="1"/>
  <c r="Z18" i="39"/>
  <c r="AE18" i="39" s="1"/>
  <c r="W19" i="94"/>
  <c r="W18" i="43"/>
  <c r="Y18" i="43" s="1"/>
  <c r="Z19" i="16"/>
  <c r="Z19" i="71"/>
  <c r="W20" i="71" s="1"/>
  <c r="Z18" i="69"/>
  <c r="W19" i="69" s="1"/>
  <c r="Z18" i="60"/>
  <c r="X19" i="37"/>
  <c r="AH19" i="37" s="1"/>
  <c r="AQ19" i="37" s="1"/>
  <c r="W19" i="41"/>
  <c r="Y19" i="41" s="1"/>
  <c r="AG18" i="41"/>
  <c r="Z18" i="49"/>
  <c r="AF18" i="49" s="1"/>
  <c r="W19" i="68"/>
  <c r="Y19" i="68" s="1"/>
  <c r="AI17" i="48"/>
  <c r="Z17" i="23"/>
  <c r="AG17" i="23" s="1"/>
  <c r="AP17" i="23" s="1"/>
  <c r="AE16" i="103"/>
  <c r="AE18" i="41"/>
  <c r="AG17" i="43"/>
  <c r="AE18" i="68"/>
  <c r="AN18" i="68" s="1"/>
  <c r="AF17" i="43"/>
  <c r="Z17" i="32"/>
  <c r="AG17" i="32" s="1"/>
  <c r="Z19" i="38"/>
  <c r="Z19" i="46"/>
  <c r="W20" i="46" s="1"/>
  <c r="Z18" i="98"/>
  <c r="AF18" i="98" s="1"/>
  <c r="Z18" i="59"/>
  <c r="AE18" i="59" s="1"/>
  <c r="Z17" i="99"/>
  <c r="AF17" i="99" s="1"/>
  <c r="Z18" i="78"/>
  <c r="W19" i="78" s="1"/>
  <c r="Z18" i="45"/>
  <c r="AG18" i="45" s="1"/>
  <c r="Z18" i="90"/>
  <c r="W19" i="90" s="1"/>
  <c r="Z19" i="15"/>
  <c r="W20" i="15" s="1"/>
  <c r="Z18" i="29"/>
  <c r="AF18" i="29" s="1"/>
  <c r="AO18" i="29" s="1"/>
  <c r="Z17" i="96"/>
  <c r="AF17" i="96" s="1"/>
  <c r="Z19" i="47"/>
  <c r="AF19" i="47" s="1"/>
  <c r="Z18" i="102"/>
  <c r="AE18" i="102" s="1"/>
  <c r="Z18" i="20"/>
  <c r="AF18" i="20" s="1"/>
  <c r="Z17" i="66"/>
  <c r="W18" i="66" s="1"/>
  <c r="W19" i="29"/>
  <c r="AG18" i="98"/>
  <c r="W19" i="98"/>
  <c r="AG17" i="26"/>
  <c r="AP17" i="26" s="1"/>
  <c r="AG18" i="90"/>
  <c r="AF18" i="90"/>
  <c r="AH17" i="11"/>
  <c r="AH18" i="70"/>
  <c r="AQ18" i="70" s="1"/>
  <c r="W19" i="22"/>
  <c r="AF18" i="22"/>
  <c r="AO18" i="22" s="1"/>
  <c r="AE18" i="22"/>
  <c r="AG18" i="22"/>
  <c r="AP18" i="22" s="1"/>
  <c r="AH18" i="35"/>
  <c r="AE19" i="44"/>
  <c r="AF19" i="44"/>
  <c r="AG19" i="44"/>
  <c r="W20" i="44"/>
  <c r="Y18" i="36"/>
  <c r="X18" i="36"/>
  <c r="W19" i="28"/>
  <c r="AF18" i="28"/>
  <c r="AO18" i="28" s="1"/>
  <c r="AE18" i="28"/>
  <c r="AG18" i="28"/>
  <c r="AP18" i="28" s="1"/>
  <c r="AH19" i="53"/>
  <c r="Y19" i="88"/>
  <c r="X19" i="88"/>
  <c r="AI18" i="25"/>
  <c r="AN18" i="25"/>
  <c r="AI16" i="50"/>
  <c r="AH19" i="62"/>
  <c r="AQ19" i="62" s="1"/>
  <c r="AH18" i="86"/>
  <c r="AR18" i="79"/>
  <c r="AR17" i="27"/>
  <c r="Y19" i="94"/>
  <c r="X19" i="94"/>
  <c r="AH17" i="91"/>
  <c r="AR17" i="70"/>
  <c r="Y17" i="50"/>
  <c r="X17" i="50"/>
  <c r="AF18" i="77"/>
  <c r="AO18" i="77" s="1"/>
  <c r="AE18" i="77"/>
  <c r="W19" i="77"/>
  <c r="AG18" i="77"/>
  <c r="AP18" i="77" s="1"/>
  <c r="AH18" i="72"/>
  <c r="AQ18" i="72" s="1"/>
  <c r="AH18" i="92"/>
  <c r="Z17" i="91"/>
  <c r="Y20" i="80"/>
  <c r="X20" i="80"/>
  <c r="AN18" i="33"/>
  <c r="Z19" i="53"/>
  <c r="Y20" i="9"/>
  <c r="AE17" i="52"/>
  <c r="AF17" i="52"/>
  <c r="AG17" i="52"/>
  <c r="W18" i="52"/>
  <c r="AF17" i="101"/>
  <c r="AE17" i="101"/>
  <c r="AG17" i="101"/>
  <c r="W18" i="101"/>
  <c r="AN16" i="24"/>
  <c r="AI16" i="24"/>
  <c r="AI16" i="42"/>
  <c r="AR17" i="29"/>
  <c r="AH19" i="18"/>
  <c r="Z18" i="72"/>
  <c r="AH18" i="65"/>
  <c r="AQ18" i="65" s="1"/>
  <c r="Z18" i="92"/>
  <c r="AH18" i="54"/>
  <c r="X17" i="103"/>
  <c r="X19" i="68"/>
  <c r="Y18" i="40"/>
  <c r="X18" i="40"/>
  <c r="AI17" i="30"/>
  <c r="AN17" i="30"/>
  <c r="AF19" i="71"/>
  <c r="AO19" i="71" s="1"/>
  <c r="AE19" i="71"/>
  <c r="AG19" i="71"/>
  <c r="AP19" i="71" s="1"/>
  <c r="AR17" i="39"/>
  <c r="AH17" i="10"/>
  <c r="W18" i="75"/>
  <c r="AE17" i="75"/>
  <c r="AI16" i="51"/>
  <c r="AI16" i="104"/>
  <c r="AH17" i="99"/>
  <c r="AH17" i="66"/>
  <c r="AQ17" i="66" s="1"/>
  <c r="Z18" i="70"/>
  <c r="AN18" i="67"/>
  <c r="AI18" i="67"/>
  <c r="Z18" i="35"/>
  <c r="Z19" i="62"/>
  <c r="AH18" i="90"/>
  <c r="AN17" i="14"/>
  <c r="AI17" i="14"/>
  <c r="AR17" i="72"/>
  <c r="AR17" i="81"/>
  <c r="AH18" i="97"/>
  <c r="Y18" i="95"/>
  <c r="X18" i="95"/>
  <c r="Y20" i="85"/>
  <c r="X20" i="85"/>
  <c r="AH19" i="100"/>
  <c r="AH19" i="74"/>
  <c r="AQ19" i="74" s="1"/>
  <c r="AH18" i="55"/>
  <c r="AH18" i="27"/>
  <c r="AQ18" i="27" s="1"/>
  <c r="AH18" i="60"/>
  <c r="AQ18" i="60" s="1"/>
  <c r="AR17" i="65"/>
  <c r="AH18" i="58"/>
  <c r="AQ18" i="58" s="1"/>
  <c r="AH18" i="49"/>
  <c r="Y19" i="25"/>
  <c r="X19" i="25"/>
  <c r="Y20" i="89"/>
  <c r="X20" i="89"/>
  <c r="AN19" i="9"/>
  <c r="AI19" i="9"/>
  <c r="AH18" i="39"/>
  <c r="AQ18" i="39" s="1"/>
  <c r="AR18" i="76"/>
  <c r="AH18" i="21"/>
  <c r="AQ18" i="21" s="1"/>
  <c r="AH17" i="23"/>
  <c r="AQ17" i="23" s="1"/>
  <c r="AH17" i="96"/>
  <c r="AH18" i="45"/>
  <c r="AH19" i="76"/>
  <c r="AQ19" i="76" s="1"/>
  <c r="Z18" i="65"/>
  <c r="AH18" i="81"/>
  <c r="AQ18" i="81" s="1"/>
  <c r="Z18" i="54"/>
  <c r="Y18" i="84"/>
  <c r="X18" i="84"/>
  <c r="Y17" i="42"/>
  <c r="X17" i="42"/>
  <c r="AH17" i="26"/>
  <c r="AQ17" i="26" s="1"/>
  <c r="AH18" i="93"/>
  <c r="AI17" i="105"/>
  <c r="AH18" i="82"/>
  <c r="AG19" i="12"/>
  <c r="AP19" i="12" s="1"/>
  <c r="W20" i="12"/>
  <c r="AE19" i="12"/>
  <c r="AF19" i="12"/>
  <c r="AO19" i="12" s="1"/>
  <c r="Z18" i="82"/>
  <c r="AR17" i="21"/>
  <c r="AR16" i="75"/>
  <c r="AN18" i="34"/>
  <c r="AI18" i="34"/>
  <c r="AH18" i="78"/>
  <c r="AQ18" i="78" s="1"/>
  <c r="AR17" i="59"/>
  <c r="Z18" i="97"/>
  <c r="AI17" i="95"/>
  <c r="AI19" i="85"/>
  <c r="AH18" i="61"/>
  <c r="AQ18" i="61" s="1"/>
  <c r="AH19" i="79"/>
  <c r="AQ19" i="79" s="1"/>
  <c r="Z19" i="100"/>
  <c r="Z19" i="74"/>
  <c r="Z18" i="55"/>
  <c r="Z18" i="27"/>
  <c r="W19" i="60"/>
  <c r="AE18" i="60"/>
  <c r="AG18" i="60"/>
  <c r="AP18" i="60" s="1"/>
  <c r="AF18" i="60"/>
  <c r="AO18" i="60" s="1"/>
  <c r="AI18" i="2"/>
  <c r="AN18" i="2"/>
  <c r="AF18" i="58"/>
  <c r="AO18" i="58" s="1"/>
  <c r="W19" i="58"/>
  <c r="AG18" i="58"/>
  <c r="AP18" i="58" s="1"/>
  <c r="AE18" i="58"/>
  <c r="AN19" i="80"/>
  <c r="AI19" i="89"/>
  <c r="AF18" i="39"/>
  <c r="AO18" i="39" s="1"/>
  <c r="AG18" i="39"/>
  <c r="AP18" i="39" s="1"/>
  <c r="W19" i="39"/>
  <c r="AH18" i="83"/>
  <c r="W18" i="96"/>
  <c r="AG18" i="13"/>
  <c r="AF18" i="13"/>
  <c r="W19" i="13"/>
  <c r="AE18" i="13"/>
  <c r="AE18" i="45"/>
  <c r="AF18" i="45"/>
  <c r="W19" i="45"/>
  <c r="AR17" i="60"/>
  <c r="Z19" i="18"/>
  <c r="AH19" i="47"/>
  <c r="AE19" i="76"/>
  <c r="W20" i="76"/>
  <c r="AG19" i="76"/>
  <c r="AP19" i="76" s="1"/>
  <c r="AF19" i="76"/>
  <c r="AO19" i="76" s="1"/>
  <c r="AH18" i="63"/>
  <c r="AQ18" i="63" s="1"/>
  <c r="Z18" i="81"/>
  <c r="AE19" i="16"/>
  <c r="AF19" i="16"/>
  <c r="AG19" i="16"/>
  <c r="W20" i="16"/>
  <c r="AF19" i="38"/>
  <c r="AO19" i="38" s="1"/>
  <c r="AG19" i="38"/>
  <c r="AP19" i="38" s="1"/>
  <c r="W20" i="38"/>
  <c r="AE19" i="38"/>
  <c r="AH19" i="15"/>
  <c r="AR17" i="58"/>
  <c r="AH18" i="48"/>
  <c r="AH18" i="69"/>
  <c r="AQ18" i="69" s="1"/>
  <c r="Y19" i="2"/>
  <c r="X19" i="2"/>
  <c r="AH18" i="98"/>
  <c r="AR17" i="61"/>
  <c r="Y18" i="17"/>
  <c r="X18" i="17"/>
  <c r="AR18" i="62"/>
  <c r="Y18" i="30"/>
  <c r="X18" i="30"/>
  <c r="Z17" i="11"/>
  <c r="AR17" i="63"/>
  <c r="AH18" i="59"/>
  <c r="AQ18" i="59" s="1"/>
  <c r="Z18" i="86"/>
  <c r="Z17" i="10"/>
  <c r="AN17" i="17"/>
  <c r="Z18" i="93"/>
  <c r="AH17" i="32"/>
  <c r="AR18" i="38"/>
  <c r="AH19" i="16"/>
  <c r="Y18" i="105"/>
  <c r="X18" i="105"/>
  <c r="AH19" i="38"/>
  <c r="AQ19" i="38" s="1"/>
  <c r="Y19" i="34"/>
  <c r="X19" i="34"/>
  <c r="AH19" i="46"/>
  <c r="AR16" i="66"/>
  <c r="Y18" i="14"/>
  <c r="X18" i="14"/>
  <c r="AH18" i="102"/>
  <c r="AE18" i="73"/>
  <c r="W19" i="73"/>
  <c r="AF18" i="73"/>
  <c r="AO18" i="73" s="1"/>
  <c r="AG18" i="73"/>
  <c r="AP18" i="73" s="1"/>
  <c r="AH19" i="71"/>
  <c r="AQ19" i="71" s="1"/>
  <c r="Z18" i="61"/>
  <c r="Y19" i="67"/>
  <c r="X19" i="67"/>
  <c r="Z19" i="79"/>
  <c r="AE19" i="31"/>
  <c r="AF19" i="31"/>
  <c r="AO19" i="31" s="1"/>
  <c r="AG19" i="31"/>
  <c r="AP19" i="31" s="1"/>
  <c r="W20" i="31"/>
  <c r="AR16" i="23"/>
  <c r="AI17" i="36"/>
  <c r="AN17" i="36"/>
  <c r="Y19" i="33"/>
  <c r="X19" i="33"/>
  <c r="AH18" i="29"/>
  <c r="AQ18" i="29" s="1"/>
  <c r="Y18" i="87"/>
  <c r="X18" i="87"/>
  <c r="Z18" i="83"/>
  <c r="Z18" i="21"/>
  <c r="AH17" i="75"/>
  <c r="AQ17" i="75" s="1"/>
  <c r="Y17" i="24"/>
  <c r="X17" i="24"/>
  <c r="Y17" i="51"/>
  <c r="X17" i="51"/>
  <c r="Y17" i="104"/>
  <c r="X17" i="104"/>
  <c r="AH18" i="20"/>
  <c r="Z18" i="63"/>
  <c r="AR17" i="78"/>
  <c r="AN17" i="40"/>
  <c r="Y19" i="64"/>
  <c r="X19" i="64"/>
  <c r="X19" i="41" l="1"/>
  <c r="AF18" i="102"/>
  <c r="AG18" i="102"/>
  <c r="W19" i="102"/>
  <c r="AF17" i="19"/>
  <c r="AO17" i="19" s="1"/>
  <c r="W18" i="19"/>
  <c r="AE17" i="19"/>
  <c r="AG17" i="19"/>
  <c r="AP17" i="19" s="1"/>
  <c r="AF17" i="75"/>
  <c r="AO17" i="75" s="1"/>
  <c r="W19" i="20"/>
  <c r="X19" i="20" s="1"/>
  <c r="W19" i="49"/>
  <c r="AI18" i="33"/>
  <c r="AR18" i="33" s="1"/>
  <c r="AI19" i="80"/>
  <c r="AR19" i="80" s="1"/>
  <c r="AG18" i="49"/>
  <c r="AE18" i="20"/>
  <c r="AE17" i="26"/>
  <c r="AN17" i="26" s="1"/>
  <c r="AF18" i="48"/>
  <c r="AE18" i="49"/>
  <c r="AG18" i="20"/>
  <c r="W20" i="47"/>
  <c r="AG17" i="99"/>
  <c r="Z17" i="24"/>
  <c r="AE17" i="24" s="1"/>
  <c r="Z19" i="34"/>
  <c r="AG19" i="34" s="1"/>
  <c r="AP19" i="34" s="1"/>
  <c r="AE19" i="47"/>
  <c r="AE18" i="90"/>
  <c r="AI18" i="90" s="1"/>
  <c r="X18" i="43"/>
  <c r="AI17" i="17"/>
  <c r="AR17" i="17" s="1"/>
  <c r="AI17" i="43"/>
  <c r="AI18" i="41"/>
  <c r="AI17" i="87"/>
  <c r="AI17" i="40"/>
  <c r="AR17" i="40" s="1"/>
  <c r="AI18" i="64"/>
  <c r="AR18" i="64" s="1"/>
  <c r="Z18" i="30"/>
  <c r="AF18" i="30" s="1"/>
  <c r="AO18" i="30" s="1"/>
  <c r="AE18" i="29"/>
  <c r="AN18" i="29" s="1"/>
  <c r="AI17" i="84"/>
  <c r="AE19" i="46"/>
  <c r="AG18" i="69"/>
  <c r="AP18" i="69" s="1"/>
  <c r="AG19" i="46"/>
  <c r="AG19" i="47"/>
  <c r="AE18" i="69"/>
  <c r="AN18" i="69" s="1"/>
  <c r="AF19" i="46"/>
  <c r="AF18" i="69"/>
  <c r="AO18" i="69" s="1"/>
  <c r="AI18" i="68"/>
  <c r="AR18" i="68" s="1"/>
  <c r="AF17" i="26"/>
  <c r="AO17" i="26" s="1"/>
  <c r="AG18" i="29"/>
  <c r="AP18" i="29" s="1"/>
  <c r="AE17" i="99"/>
  <c r="AI18" i="94"/>
  <c r="W19" i="48"/>
  <c r="Y19" i="48" s="1"/>
  <c r="W18" i="99"/>
  <c r="Y18" i="99" s="1"/>
  <c r="Z19" i="88"/>
  <c r="W20" i="88" s="1"/>
  <c r="AE17" i="32"/>
  <c r="AE18" i="48"/>
  <c r="AF19" i="15"/>
  <c r="Z18" i="17"/>
  <c r="AF18" i="17" s="1"/>
  <c r="AO18" i="17" s="1"/>
  <c r="AG19" i="15"/>
  <c r="AG17" i="66"/>
  <c r="AP17" i="66" s="1"/>
  <c r="AG17" i="96"/>
  <c r="Z19" i="37"/>
  <c r="W20" i="37" s="1"/>
  <c r="AF17" i="32"/>
  <c r="AE17" i="23"/>
  <c r="AN17" i="23" s="1"/>
  <c r="AE18" i="78"/>
  <c r="AN18" i="78" s="1"/>
  <c r="AF17" i="23"/>
  <c r="AO17" i="23" s="1"/>
  <c r="AF18" i="78"/>
  <c r="AO18" i="78" s="1"/>
  <c r="AE17" i="96"/>
  <c r="W18" i="23"/>
  <c r="Y18" i="23" s="1"/>
  <c r="AG18" i="78"/>
  <c r="AP18" i="78" s="1"/>
  <c r="W18" i="32"/>
  <c r="Z17" i="42"/>
  <c r="AG18" i="59"/>
  <c r="AP18" i="59" s="1"/>
  <c r="AE17" i="66"/>
  <c r="AN17" i="66" s="1"/>
  <c r="Z18" i="105"/>
  <c r="AG18" i="105" s="1"/>
  <c r="Z17" i="51"/>
  <c r="AF17" i="51" s="1"/>
  <c r="AF18" i="59"/>
  <c r="AO18" i="59" s="1"/>
  <c r="AF17" i="66"/>
  <c r="AO17" i="66" s="1"/>
  <c r="Z17" i="50"/>
  <c r="AG17" i="50" s="1"/>
  <c r="Z18" i="36"/>
  <c r="AE18" i="36" s="1"/>
  <c r="Z19" i="67"/>
  <c r="AE19" i="67" s="1"/>
  <c r="AE19" i="15"/>
  <c r="W19" i="59"/>
  <c r="X19" i="59" s="1"/>
  <c r="AE18" i="98"/>
  <c r="AI18" i="98" s="1"/>
  <c r="Z19" i="64"/>
  <c r="AF19" i="64" s="1"/>
  <c r="AO19" i="64" s="1"/>
  <c r="Z18" i="84"/>
  <c r="W19" i="84" s="1"/>
  <c r="Z20" i="80"/>
  <c r="AF20" i="80" s="1"/>
  <c r="AO20" i="80" s="1"/>
  <c r="Z19" i="94"/>
  <c r="W20" i="94" s="1"/>
  <c r="Z20" i="89"/>
  <c r="AF20" i="89" s="1"/>
  <c r="Z20" i="9"/>
  <c r="AF20" i="9" s="1"/>
  <c r="AO20" i="9" s="1"/>
  <c r="Z20" i="85"/>
  <c r="AG20" i="85" s="1"/>
  <c r="Z17" i="103"/>
  <c r="AE17" i="103" s="1"/>
  <c r="Z19" i="33"/>
  <c r="AG19" i="33" s="1"/>
  <c r="AP19" i="33" s="1"/>
  <c r="Z18" i="87"/>
  <c r="W19" i="87" s="1"/>
  <c r="Z19" i="2"/>
  <c r="AE19" i="2" s="1"/>
  <c r="Z19" i="41"/>
  <c r="W20" i="41" s="1"/>
  <c r="Z18" i="40"/>
  <c r="AE18" i="40" s="1"/>
  <c r="AF19" i="41"/>
  <c r="AF18" i="40"/>
  <c r="AO18" i="40" s="1"/>
  <c r="AG17" i="24"/>
  <c r="AP17" i="24" s="1"/>
  <c r="W18" i="24"/>
  <c r="AG18" i="30"/>
  <c r="AP18" i="30" s="1"/>
  <c r="AG19" i="94"/>
  <c r="AF19" i="94"/>
  <c r="AH17" i="104"/>
  <c r="AI18" i="45"/>
  <c r="W18" i="91"/>
  <c r="AG17" i="91"/>
  <c r="AF17" i="91"/>
  <c r="AE17" i="91"/>
  <c r="AR18" i="25"/>
  <c r="Y19" i="28"/>
  <c r="X19" i="28"/>
  <c r="Y20" i="16"/>
  <c r="X20" i="16"/>
  <c r="AI18" i="13"/>
  <c r="Y19" i="58"/>
  <c r="X19" i="58"/>
  <c r="AN18" i="60"/>
  <c r="AI18" i="60"/>
  <c r="Y19" i="20"/>
  <c r="AN17" i="75"/>
  <c r="AN19" i="71"/>
  <c r="AI19" i="71"/>
  <c r="AI17" i="52"/>
  <c r="AH19" i="88"/>
  <c r="AH18" i="36"/>
  <c r="AQ18" i="36" s="1"/>
  <c r="AI19" i="44"/>
  <c r="AI18" i="22"/>
  <c r="AN18" i="22"/>
  <c r="Y19" i="69"/>
  <c r="X19" i="69"/>
  <c r="X18" i="99"/>
  <c r="Y18" i="66"/>
  <c r="X18" i="66"/>
  <c r="AF18" i="83"/>
  <c r="W19" i="83"/>
  <c r="AE18" i="83"/>
  <c r="AG18" i="83"/>
  <c r="AH18" i="14"/>
  <c r="AQ18" i="14" s="1"/>
  <c r="AH19" i="34"/>
  <c r="AQ19" i="34" s="1"/>
  <c r="AH18" i="30"/>
  <c r="AQ18" i="30" s="1"/>
  <c r="AH19" i="2"/>
  <c r="AQ19" i="2" s="1"/>
  <c r="AF19" i="18"/>
  <c r="AE19" i="18"/>
  <c r="AG19" i="18"/>
  <c r="W20" i="18"/>
  <c r="AE17" i="42"/>
  <c r="AF17" i="42"/>
  <c r="AG17" i="42"/>
  <c r="W18" i="42"/>
  <c r="AH17" i="103"/>
  <c r="Y18" i="101"/>
  <c r="X18" i="101"/>
  <c r="AH20" i="80"/>
  <c r="AQ20" i="80" s="1"/>
  <c r="Y19" i="98"/>
  <c r="X19" i="98"/>
  <c r="Z17" i="104"/>
  <c r="AR17" i="36"/>
  <c r="AI19" i="31"/>
  <c r="AN19" i="31"/>
  <c r="Y19" i="73"/>
  <c r="X19" i="73"/>
  <c r="W19" i="93"/>
  <c r="AG18" i="93"/>
  <c r="AF18" i="93"/>
  <c r="AE18" i="93"/>
  <c r="Y19" i="13"/>
  <c r="X19" i="13"/>
  <c r="AN18" i="39"/>
  <c r="AI18" i="39"/>
  <c r="Y19" i="60"/>
  <c r="X19" i="60"/>
  <c r="AR18" i="34"/>
  <c r="AE18" i="82"/>
  <c r="AF18" i="82"/>
  <c r="W19" i="82"/>
  <c r="AG18" i="82"/>
  <c r="AF18" i="70"/>
  <c r="AO18" i="70" s="1"/>
  <c r="AE18" i="70"/>
  <c r="W19" i="70"/>
  <c r="AG18" i="70"/>
  <c r="AP18" i="70" s="1"/>
  <c r="AR17" i="30"/>
  <c r="AI17" i="101"/>
  <c r="Y19" i="77"/>
  <c r="X19" i="77"/>
  <c r="AH19" i="94"/>
  <c r="W19" i="36"/>
  <c r="AG18" i="36"/>
  <c r="AP18" i="36" s="1"/>
  <c r="X19" i="48"/>
  <c r="Y19" i="59"/>
  <c r="AH19" i="64"/>
  <c r="AQ19" i="64" s="1"/>
  <c r="AH17" i="24"/>
  <c r="AQ17" i="24" s="1"/>
  <c r="AF18" i="86"/>
  <c r="AG18" i="86"/>
  <c r="AE18" i="86"/>
  <c r="W19" i="86"/>
  <c r="AN19" i="76"/>
  <c r="AI19" i="76"/>
  <c r="AH20" i="85"/>
  <c r="AR17" i="14"/>
  <c r="AF18" i="92"/>
  <c r="AG18" i="92"/>
  <c r="AE18" i="92"/>
  <c r="W19" i="92"/>
  <c r="W19" i="63"/>
  <c r="AG18" i="63"/>
  <c r="AP18" i="63" s="1"/>
  <c r="AF18" i="63"/>
  <c r="AO18" i="63" s="1"/>
  <c r="AE18" i="63"/>
  <c r="AH18" i="87"/>
  <c r="AF18" i="61"/>
  <c r="AO18" i="61" s="1"/>
  <c r="AE18" i="61"/>
  <c r="W19" i="61"/>
  <c r="AG18" i="61"/>
  <c r="AP18" i="61" s="1"/>
  <c r="Z18" i="14"/>
  <c r="AH17" i="51"/>
  <c r="W20" i="79"/>
  <c r="AG19" i="79"/>
  <c r="AP19" i="79" s="1"/>
  <c r="AF19" i="79"/>
  <c r="AO19" i="79" s="1"/>
  <c r="AE19" i="79"/>
  <c r="AN18" i="73"/>
  <c r="AI18" i="73"/>
  <c r="AI19" i="38"/>
  <c r="AN19" i="38"/>
  <c r="Y19" i="45"/>
  <c r="X19" i="45"/>
  <c r="W19" i="27"/>
  <c r="AE18" i="27"/>
  <c r="AF18" i="27"/>
  <c r="AO18" i="27" s="1"/>
  <c r="AG18" i="27"/>
  <c r="AP18" i="27" s="1"/>
  <c r="AF18" i="97"/>
  <c r="W19" i="97"/>
  <c r="AE18" i="97"/>
  <c r="AG18" i="97"/>
  <c r="AH19" i="41"/>
  <c r="AH19" i="25"/>
  <c r="AQ19" i="25" s="1"/>
  <c r="AH18" i="95"/>
  <c r="Y20" i="46"/>
  <c r="X20" i="46"/>
  <c r="AH18" i="43"/>
  <c r="AH19" i="68"/>
  <c r="AQ19" i="68" s="1"/>
  <c r="W19" i="72"/>
  <c r="AG18" i="72"/>
  <c r="AP18" i="72" s="1"/>
  <c r="AF18" i="72"/>
  <c r="AO18" i="72" s="1"/>
  <c r="AE18" i="72"/>
  <c r="AE19" i="53"/>
  <c r="AF19" i="53"/>
  <c r="AG19" i="53"/>
  <c r="W20" i="53"/>
  <c r="AI18" i="77"/>
  <c r="AN18" i="77"/>
  <c r="Y19" i="22"/>
  <c r="X19" i="22"/>
  <c r="Y19" i="102"/>
  <c r="X19" i="102"/>
  <c r="Y19" i="90"/>
  <c r="X19" i="90"/>
  <c r="Y19" i="78"/>
  <c r="X19" i="78"/>
  <c r="Y20" i="15"/>
  <c r="X20" i="15"/>
  <c r="AN18" i="59"/>
  <c r="Y19" i="29"/>
  <c r="X19" i="29"/>
  <c r="W19" i="81"/>
  <c r="AG18" i="81"/>
  <c r="AP18" i="81" s="1"/>
  <c r="AF18" i="81"/>
  <c r="AO18" i="81" s="1"/>
  <c r="AE18" i="81"/>
  <c r="AE19" i="100"/>
  <c r="W20" i="100"/>
  <c r="AF19" i="100"/>
  <c r="AG19" i="100"/>
  <c r="AR18" i="67"/>
  <c r="Y20" i="71"/>
  <c r="X20" i="71"/>
  <c r="AH18" i="40"/>
  <c r="AQ18" i="40" s="1"/>
  <c r="AH20" i="9"/>
  <c r="AQ20" i="9" s="1"/>
  <c r="AH19" i="33"/>
  <c r="AQ19" i="33" s="1"/>
  <c r="AH19" i="67"/>
  <c r="AQ19" i="67" s="1"/>
  <c r="Y20" i="38"/>
  <c r="X20" i="38"/>
  <c r="AI19" i="16"/>
  <c r="Y18" i="96"/>
  <c r="X18" i="96"/>
  <c r="AR18" i="2"/>
  <c r="AE18" i="55"/>
  <c r="AF18" i="55"/>
  <c r="AG18" i="55"/>
  <c r="W19" i="55"/>
  <c r="AI19" i="12"/>
  <c r="AN19" i="12"/>
  <c r="AH18" i="84"/>
  <c r="AR19" i="9"/>
  <c r="Z19" i="25"/>
  <c r="Z18" i="95"/>
  <c r="AF19" i="62"/>
  <c r="AO19" i="62" s="1"/>
  <c r="AE19" i="62"/>
  <c r="W20" i="62"/>
  <c r="AG19" i="62"/>
  <c r="AP19" i="62" s="1"/>
  <c r="Y18" i="75"/>
  <c r="X18" i="75"/>
  <c r="Z18" i="43"/>
  <c r="Z19" i="68"/>
  <c r="AR16" i="24"/>
  <c r="Y18" i="52"/>
  <c r="X18" i="52"/>
  <c r="AI18" i="28"/>
  <c r="AN18" i="28"/>
  <c r="Y20" i="44"/>
  <c r="X20" i="44"/>
  <c r="AE18" i="54"/>
  <c r="AF18" i="54"/>
  <c r="AG18" i="54"/>
  <c r="W19" i="54"/>
  <c r="AH20" i="89"/>
  <c r="AI18" i="102"/>
  <c r="Y18" i="26"/>
  <c r="X18" i="26"/>
  <c r="W19" i="21"/>
  <c r="AE18" i="21"/>
  <c r="AG18" i="21"/>
  <c r="AP18" i="21" s="1"/>
  <c r="AF18" i="21"/>
  <c r="AO18" i="21" s="1"/>
  <c r="Y20" i="31"/>
  <c r="X20" i="31"/>
  <c r="AH18" i="105"/>
  <c r="AE17" i="10"/>
  <c r="AF17" i="10"/>
  <c r="W18" i="10"/>
  <c r="AG17" i="10"/>
  <c r="AE17" i="11"/>
  <c r="W18" i="11"/>
  <c r="AG17" i="11"/>
  <c r="AF17" i="11"/>
  <c r="AH18" i="17"/>
  <c r="AQ18" i="17" s="1"/>
  <c r="Y20" i="76"/>
  <c r="X20" i="76"/>
  <c r="Y19" i="39"/>
  <c r="X19" i="39"/>
  <c r="Y19" i="49"/>
  <c r="X19" i="49"/>
  <c r="AN18" i="58"/>
  <c r="AI18" i="58"/>
  <c r="AF19" i="74"/>
  <c r="AO19" i="74" s="1"/>
  <c r="AE19" i="74"/>
  <c r="W20" i="74"/>
  <c r="AG19" i="74"/>
  <c r="AP19" i="74" s="1"/>
  <c r="Y20" i="12"/>
  <c r="X20" i="12"/>
  <c r="Z20" i="12" s="1"/>
  <c r="AH17" i="42"/>
  <c r="AF18" i="65"/>
  <c r="AO18" i="65" s="1"/>
  <c r="W19" i="65"/>
  <c r="AE18" i="65"/>
  <c r="AG18" i="65"/>
  <c r="AP18" i="65" s="1"/>
  <c r="AG18" i="35"/>
  <c r="AF18" i="35"/>
  <c r="W19" i="35"/>
  <c r="AE18" i="35"/>
  <c r="AG19" i="37"/>
  <c r="AP19" i="37" s="1"/>
  <c r="AF19" i="37"/>
  <c r="AO19" i="37" s="1"/>
  <c r="AH17" i="50"/>
  <c r="Y20" i="47"/>
  <c r="X20" i="47"/>
  <c r="AI18" i="48"/>
  <c r="AI17" i="75" l="1"/>
  <c r="X18" i="23"/>
  <c r="AE19" i="94"/>
  <c r="AE18" i="87"/>
  <c r="AI19" i="47"/>
  <c r="AI17" i="19"/>
  <c r="AR17" i="19" s="1"/>
  <c r="AN17" i="19"/>
  <c r="AF18" i="36"/>
  <c r="AO18" i="36" s="1"/>
  <c r="AE20" i="80"/>
  <c r="AE17" i="51"/>
  <c r="AI18" i="49"/>
  <c r="X18" i="19"/>
  <c r="AH18" i="19" s="1"/>
  <c r="AQ18" i="19" s="1"/>
  <c r="Y18" i="19"/>
  <c r="Z18" i="19" s="1"/>
  <c r="W19" i="30"/>
  <c r="W19" i="105"/>
  <c r="AF20" i="85"/>
  <c r="AG19" i="64"/>
  <c r="AP19" i="64" s="1"/>
  <c r="AF19" i="33"/>
  <c r="AO19" i="33" s="1"/>
  <c r="W20" i="34"/>
  <c r="AE18" i="105"/>
  <c r="AE18" i="30"/>
  <c r="AI18" i="30" s="1"/>
  <c r="AF19" i="34"/>
  <c r="AO19" i="34" s="1"/>
  <c r="AF18" i="105"/>
  <c r="AI18" i="105" s="1"/>
  <c r="AE19" i="34"/>
  <c r="AN19" i="34" s="1"/>
  <c r="AI18" i="20"/>
  <c r="AF17" i="103"/>
  <c r="Z20" i="44"/>
  <c r="AF20" i="44" s="1"/>
  <c r="AF17" i="24"/>
  <c r="AO17" i="24" s="1"/>
  <c r="AG17" i="103"/>
  <c r="W18" i="51"/>
  <c r="Y18" i="51" s="1"/>
  <c r="AI17" i="96"/>
  <c r="Z18" i="23"/>
  <c r="W20" i="67"/>
  <c r="AI17" i="99"/>
  <c r="AI18" i="29"/>
  <c r="AR18" i="29" s="1"/>
  <c r="AI17" i="26"/>
  <c r="AR17" i="26" s="1"/>
  <c r="AI17" i="23"/>
  <c r="AR17" i="23" s="1"/>
  <c r="AE18" i="17"/>
  <c r="AN18" i="17" s="1"/>
  <c r="W19" i="17"/>
  <c r="Y19" i="17" s="1"/>
  <c r="W18" i="103"/>
  <c r="Y18" i="103" s="1"/>
  <c r="AI19" i="46"/>
  <c r="AE20" i="85"/>
  <c r="AI20" i="85" s="1"/>
  <c r="AI17" i="32"/>
  <c r="AG18" i="17"/>
  <c r="AP18" i="17" s="1"/>
  <c r="AF17" i="50"/>
  <c r="AE17" i="50"/>
  <c r="AE19" i="37"/>
  <c r="AN19" i="37" s="1"/>
  <c r="AI18" i="69"/>
  <c r="AR18" i="69" s="1"/>
  <c r="AG20" i="80"/>
  <c r="AP20" i="80" s="1"/>
  <c r="W18" i="50"/>
  <c r="Y18" i="50" s="1"/>
  <c r="W21" i="80"/>
  <c r="Y21" i="80" s="1"/>
  <c r="AI17" i="66"/>
  <c r="AR17" i="66" s="1"/>
  <c r="AE19" i="88"/>
  <c r="Z19" i="13"/>
  <c r="AF19" i="13" s="1"/>
  <c r="AE18" i="84"/>
  <c r="AF18" i="87"/>
  <c r="AF19" i="88"/>
  <c r="AF18" i="84"/>
  <c r="AG19" i="2"/>
  <c r="AP19" i="2" s="1"/>
  <c r="AG18" i="87"/>
  <c r="W20" i="33"/>
  <c r="AG19" i="88"/>
  <c r="AG18" i="84"/>
  <c r="W19" i="40"/>
  <c r="Y19" i="40" s="1"/>
  <c r="AG18" i="40"/>
  <c r="AP18" i="40" s="1"/>
  <c r="AE19" i="33"/>
  <c r="AI19" i="33" s="1"/>
  <c r="AI19" i="15"/>
  <c r="AI18" i="78"/>
  <c r="AR18" i="78" s="1"/>
  <c r="AG17" i="51"/>
  <c r="AG19" i="67"/>
  <c r="AP19" i="67" s="1"/>
  <c r="Z19" i="78"/>
  <c r="AG19" i="78" s="1"/>
  <c r="AP19" i="78" s="1"/>
  <c r="Y18" i="32"/>
  <c r="AI18" i="59"/>
  <c r="AR18" i="59" s="1"/>
  <c r="AF19" i="2"/>
  <c r="AO19" i="2" s="1"/>
  <c r="AE20" i="9"/>
  <c r="W20" i="2"/>
  <c r="X20" i="2" s="1"/>
  <c r="W21" i="89"/>
  <c r="X18" i="32"/>
  <c r="AH18" i="32" s="1"/>
  <c r="AE19" i="41"/>
  <c r="AE20" i="89"/>
  <c r="Z18" i="75"/>
  <c r="W19" i="75" s="1"/>
  <c r="AG20" i="89"/>
  <c r="Z20" i="76"/>
  <c r="AF20" i="76" s="1"/>
  <c r="AO20" i="76" s="1"/>
  <c r="W20" i="64"/>
  <c r="AG19" i="41"/>
  <c r="W21" i="85"/>
  <c r="Y21" i="85" s="1"/>
  <c r="AG20" i="9"/>
  <c r="AP20" i="9" s="1"/>
  <c r="AF19" i="67"/>
  <c r="AO19" i="67" s="1"/>
  <c r="Z19" i="77"/>
  <c r="AF19" i="77" s="1"/>
  <c r="AO19" i="77" s="1"/>
  <c r="AE19" i="64"/>
  <c r="AN19" i="64" s="1"/>
  <c r="W21" i="9"/>
  <c r="Y21" i="9" s="1"/>
  <c r="Z19" i="73"/>
  <c r="AE19" i="73" s="1"/>
  <c r="Z19" i="58"/>
  <c r="AE19" i="58" s="1"/>
  <c r="Z20" i="15"/>
  <c r="W21" i="15" s="1"/>
  <c r="Z19" i="90"/>
  <c r="AE19" i="90" s="1"/>
  <c r="Z19" i="22"/>
  <c r="AG19" i="22" s="1"/>
  <c r="AP19" i="22" s="1"/>
  <c r="Z18" i="52"/>
  <c r="AE18" i="52" s="1"/>
  <c r="Z19" i="29"/>
  <c r="AF19" i="29" s="1"/>
  <c r="AO19" i="29" s="1"/>
  <c r="Z19" i="48"/>
  <c r="W20" i="48" s="1"/>
  <c r="Z20" i="16"/>
  <c r="AF20" i="16" s="1"/>
  <c r="Z20" i="46"/>
  <c r="AE20" i="46" s="1"/>
  <c r="Z19" i="102"/>
  <c r="W20" i="102" s="1"/>
  <c r="AE20" i="12"/>
  <c r="W21" i="12"/>
  <c r="AF20" i="12"/>
  <c r="AO20" i="12" s="1"/>
  <c r="AG20" i="12"/>
  <c r="AP20" i="12" s="1"/>
  <c r="AH18" i="26"/>
  <c r="AQ18" i="26" s="1"/>
  <c r="AI19" i="62"/>
  <c r="AN19" i="62"/>
  <c r="Y20" i="100"/>
  <c r="X20" i="100"/>
  <c r="AH19" i="45"/>
  <c r="Y19" i="92"/>
  <c r="X19" i="92"/>
  <c r="AH19" i="59"/>
  <c r="AQ19" i="59" s="1"/>
  <c r="AG19" i="13"/>
  <c r="Y20" i="18"/>
  <c r="X20" i="18"/>
  <c r="Y20" i="74"/>
  <c r="X20" i="74"/>
  <c r="AH18" i="96"/>
  <c r="AI19" i="100"/>
  <c r="AI19" i="53"/>
  <c r="Y19" i="72"/>
  <c r="X19" i="72"/>
  <c r="Z19" i="45"/>
  <c r="AN19" i="79"/>
  <c r="AI19" i="79"/>
  <c r="AE18" i="14"/>
  <c r="W19" i="14"/>
  <c r="AF18" i="14"/>
  <c r="AO18" i="14" s="1"/>
  <c r="AG18" i="14"/>
  <c r="AP18" i="14" s="1"/>
  <c r="AI18" i="92"/>
  <c r="Z19" i="59"/>
  <c r="AI18" i="83"/>
  <c r="AH18" i="99"/>
  <c r="AR19" i="71"/>
  <c r="AH19" i="20"/>
  <c r="AH19" i="28"/>
  <c r="AQ19" i="28" s="1"/>
  <c r="X21" i="80"/>
  <c r="Y19" i="84"/>
  <c r="X19" i="84"/>
  <c r="Y20" i="2"/>
  <c r="AN17" i="24"/>
  <c r="Y20" i="67"/>
  <c r="X20" i="67"/>
  <c r="AH19" i="49"/>
  <c r="Y18" i="10"/>
  <c r="X18" i="10"/>
  <c r="AE20" i="44"/>
  <c r="AG20" i="44"/>
  <c r="W21" i="44"/>
  <c r="AH20" i="38"/>
  <c r="AQ20" i="38" s="1"/>
  <c r="Y20" i="88"/>
  <c r="X20" i="88"/>
  <c r="AH19" i="73"/>
  <c r="AQ19" i="73" s="1"/>
  <c r="AN18" i="65"/>
  <c r="AI18" i="65"/>
  <c r="AI19" i="74"/>
  <c r="AN19" i="74"/>
  <c r="AH20" i="76"/>
  <c r="AQ20" i="76" s="1"/>
  <c r="AI17" i="10"/>
  <c r="AI18" i="21"/>
  <c r="AN18" i="21"/>
  <c r="AI18" i="54"/>
  <c r="AI18" i="55"/>
  <c r="Z18" i="96"/>
  <c r="Z20" i="38"/>
  <c r="AN18" i="81"/>
  <c r="AI18" i="81"/>
  <c r="AH19" i="78"/>
  <c r="AQ19" i="78" s="1"/>
  <c r="AH19" i="102"/>
  <c r="AI18" i="27"/>
  <c r="AN18" i="27"/>
  <c r="AN18" i="63"/>
  <c r="AI18" i="63"/>
  <c r="AR19" i="76"/>
  <c r="AH19" i="48"/>
  <c r="Y19" i="36"/>
  <c r="X19" i="36"/>
  <c r="Z19" i="36" s="1"/>
  <c r="AI18" i="93"/>
  <c r="Y18" i="42"/>
  <c r="X18" i="42"/>
  <c r="AI19" i="18"/>
  <c r="Y19" i="83"/>
  <c r="X19" i="83"/>
  <c r="Z18" i="99"/>
  <c r="Z19" i="20"/>
  <c r="AH19" i="58"/>
  <c r="AQ19" i="58" s="1"/>
  <c r="AN20" i="80"/>
  <c r="AN19" i="2"/>
  <c r="Y18" i="24"/>
  <c r="X18" i="24"/>
  <c r="AN18" i="40"/>
  <c r="Y20" i="33"/>
  <c r="X20" i="33"/>
  <c r="Y20" i="37"/>
  <c r="X20" i="37"/>
  <c r="Z19" i="49"/>
  <c r="AH20" i="31"/>
  <c r="AQ20" i="31" s="1"/>
  <c r="Y19" i="21"/>
  <c r="X19" i="21"/>
  <c r="AR18" i="28"/>
  <c r="AF19" i="68"/>
  <c r="AO19" i="68" s="1"/>
  <c r="AE19" i="68"/>
  <c r="W20" i="68"/>
  <c r="AG19" i="68"/>
  <c r="AP19" i="68" s="1"/>
  <c r="AF18" i="95"/>
  <c r="W19" i="95"/>
  <c r="AG18" i="95"/>
  <c r="AE18" i="95"/>
  <c r="AH20" i="71"/>
  <c r="AQ20" i="71" s="1"/>
  <c r="W20" i="78"/>
  <c r="AF19" i="78"/>
  <c r="AO19" i="78" s="1"/>
  <c r="AE19" i="78"/>
  <c r="AR18" i="77"/>
  <c r="AI18" i="97"/>
  <c r="Y19" i="27"/>
  <c r="X19" i="27"/>
  <c r="Y19" i="61"/>
  <c r="X19" i="61"/>
  <c r="AE19" i="48"/>
  <c r="AF19" i="48"/>
  <c r="AG19" i="48"/>
  <c r="Y19" i="70"/>
  <c r="X19" i="70"/>
  <c r="Y19" i="82"/>
  <c r="X19" i="82"/>
  <c r="AR18" i="39"/>
  <c r="AF17" i="104"/>
  <c r="AE17" i="104"/>
  <c r="AG17" i="104"/>
  <c r="W18" i="104"/>
  <c r="AH18" i="101"/>
  <c r="AR17" i="75"/>
  <c r="Z19" i="28"/>
  <c r="Y18" i="91"/>
  <c r="X18" i="91"/>
  <c r="Y20" i="64"/>
  <c r="X20" i="64"/>
  <c r="Y19" i="30"/>
  <c r="X19" i="30"/>
  <c r="Y20" i="41"/>
  <c r="X20" i="41"/>
  <c r="Y20" i="34"/>
  <c r="X20" i="34"/>
  <c r="AI17" i="103"/>
  <c r="X21" i="9"/>
  <c r="W19" i="52"/>
  <c r="AH19" i="29"/>
  <c r="AQ19" i="29" s="1"/>
  <c r="AN18" i="36"/>
  <c r="AI18" i="35"/>
  <c r="AH19" i="39"/>
  <c r="AQ19" i="39" s="1"/>
  <c r="W21" i="76"/>
  <c r="AG20" i="76"/>
  <c r="AP20" i="76" s="1"/>
  <c r="Y18" i="11"/>
  <c r="X18" i="11"/>
  <c r="Z19" i="39"/>
  <c r="AI17" i="11"/>
  <c r="AH18" i="52"/>
  <c r="AE18" i="43"/>
  <c r="AF18" i="43"/>
  <c r="AG18" i="43"/>
  <c r="W19" i="43"/>
  <c r="AE19" i="25"/>
  <c r="AF19" i="25"/>
  <c r="AO19" i="25" s="1"/>
  <c r="AG19" i="25"/>
  <c r="AP19" i="25" s="1"/>
  <c r="W20" i="25"/>
  <c r="AR19" i="12"/>
  <c r="Z20" i="71"/>
  <c r="Y20" i="53"/>
  <c r="X20" i="53"/>
  <c r="AN18" i="72"/>
  <c r="AI18" i="72"/>
  <c r="Y19" i="97"/>
  <c r="X19" i="97"/>
  <c r="AR19" i="38"/>
  <c r="Y20" i="79"/>
  <c r="X20" i="79"/>
  <c r="AN18" i="61"/>
  <c r="AI18" i="61"/>
  <c r="Y19" i="86"/>
  <c r="X19" i="86"/>
  <c r="AN18" i="70"/>
  <c r="AI18" i="70"/>
  <c r="AH19" i="60"/>
  <c r="AQ19" i="60" s="1"/>
  <c r="AR19" i="31"/>
  <c r="AH19" i="98"/>
  <c r="Z18" i="101"/>
  <c r="AH18" i="66"/>
  <c r="AQ18" i="66" s="1"/>
  <c r="AH19" i="69"/>
  <c r="AQ19" i="69" s="1"/>
  <c r="AR18" i="22"/>
  <c r="Y20" i="94"/>
  <c r="X20" i="94"/>
  <c r="X18" i="50"/>
  <c r="AN19" i="67"/>
  <c r="AF20" i="15"/>
  <c r="AH20" i="46"/>
  <c r="AR18" i="60"/>
  <c r="AG18" i="23"/>
  <c r="AP18" i="23" s="1"/>
  <c r="W19" i="23"/>
  <c r="AE18" i="23"/>
  <c r="AF18" i="23"/>
  <c r="AO18" i="23" s="1"/>
  <c r="AH20" i="16"/>
  <c r="AI17" i="91"/>
  <c r="Y21" i="89"/>
  <c r="X21" i="89"/>
  <c r="AH20" i="47"/>
  <c r="AH20" i="12"/>
  <c r="AQ20" i="12" s="1"/>
  <c r="Z18" i="26"/>
  <c r="Z20" i="47"/>
  <c r="Y19" i="65"/>
  <c r="X19" i="65"/>
  <c r="Y19" i="35"/>
  <c r="X19" i="35"/>
  <c r="AR18" i="58"/>
  <c r="Z20" i="31"/>
  <c r="Y19" i="54"/>
  <c r="X19" i="54"/>
  <c r="AH20" i="44"/>
  <c r="AH18" i="75"/>
  <c r="AQ18" i="75" s="1"/>
  <c r="Y20" i="62"/>
  <c r="X20" i="62"/>
  <c r="Y19" i="55"/>
  <c r="X19" i="55"/>
  <c r="Y19" i="81"/>
  <c r="X19" i="81"/>
  <c r="AH20" i="15"/>
  <c r="AH19" i="90"/>
  <c r="AH19" i="22"/>
  <c r="AQ19" i="22" s="1"/>
  <c r="AR18" i="73"/>
  <c r="Y19" i="63"/>
  <c r="X19" i="63"/>
  <c r="AI18" i="86"/>
  <c r="Y19" i="105"/>
  <c r="X19" i="105"/>
  <c r="AH19" i="77"/>
  <c r="AQ19" i="77" s="1"/>
  <c r="AI18" i="82"/>
  <c r="Z19" i="60"/>
  <c r="AH19" i="13"/>
  <c r="Y19" i="93"/>
  <c r="X19" i="93"/>
  <c r="Z19" i="98"/>
  <c r="AI17" i="42"/>
  <c r="Z18" i="66"/>
  <c r="Z19" i="69"/>
  <c r="AH18" i="23"/>
  <c r="AQ18" i="23" s="1"/>
  <c r="AI19" i="94"/>
  <c r="Y19" i="87"/>
  <c r="X19" i="87"/>
  <c r="AE18" i="19" l="1"/>
  <c r="W19" i="19"/>
  <c r="AF18" i="19"/>
  <c r="AO18" i="19" s="1"/>
  <c r="AG18" i="19"/>
  <c r="AP18" i="19" s="1"/>
  <c r="AI18" i="36"/>
  <c r="AR18" i="36" s="1"/>
  <c r="AI17" i="50"/>
  <c r="X19" i="17"/>
  <c r="X18" i="103"/>
  <c r="AN18" i="30"/>
  <c r="AE20" i="15"/>
  <c r="AE19" i="102"/>
  <c r="W20" i="13"/>
  <c r="AG20" i="15"/>
  <c r="AF19" i="102"/>
  <c r="AG19" i="102"/>
  <c r="X18" i="51"/>
  <c r="AE19" i="13"/>
  <c r="AI19" i="34"/>
  <c r="AG20" i="46"/>
  <c r="AI17" i="24"/>
  <c r="AR17" i="24" s="1"/>
  <c r="AE20" i="76"/>
  <c r="AN20" i="76" s="1"/>
  <c r="W21" i="16"/>
  <c r="AI20" i="9"/>
  <c r="AR20" i="9" s="1"/>
  <c r="AI18" i="84"/>
  <c r="AI18" i="17"/>
  <c r="AR18" i="17" s="1"/>
  <c r="AI17" i="51"/>
  <c r="AI19" i="41"/>
  <c r="AI19" i="37"/>
  <c r="AR19" i="37" s="1"/>
  <c r="AN19" i="33"/>
  <c r="AN20" i="9"/>
  <c r="AG19" i="90"/>
  <c r="Z19" i="81"/>
  <c r="Z20" i="100"/>
  <c r="AG20" i="100" s="1"/>
  <c r="AI19" i="64"/>
  <c r="AR19" i="64" s="1"/>
  <c r="AE19" i="22"/>
  <c r="AN19" i="22" s="1"/>
  <c r="AG18" i="52"/>
  <c r="AI20" i="80"/>
  <c r="AR20" i="80" s="1"/>
  <c r="X19" i="40"/>
  <c r="AH19" i="40" s="1"/>
  <c r="AQ19" i="40" s="1"/>
  <c r="AE18" i="75"/>
  <c r="AN18" i="75" s="1"/>
  <c r="AI19" i="67"/>
  <c r="AR19" i="67" s="1"/>
  <c r="Z20" i="64"/>
  <c r="AF20" i="64" s="1"/>
  <c r="AO20" i="64" s="1"/>
  <c r="AI18" i="87"/>
  <c r="AF18" i="52"/>
  <c r="AG19" i="77"/>
  <c r="AP19" i="77" s="1"/>
  <c r="AF19" i="22"/>
  <c r="AO19" i="22" s="1"/>
  <c r="W20" i="29"/>
  <c r="W20" i="77"/>
  <c r="W20" i="22"/>
  <c r="Z18" i="32"/>
  <c r="AE18" i="32" s="1"/>
  <c r="AF18" i="75"/>
  <c r="AO18" i="75" s="1"/>
  <c r="AG18" i="75"/>
  <c r="AP18" i="75" s="1"/>
  <c r="AI18" i="40"/>
  <c r="AR18" i="40" s="1"/>
  <c r="AE19" i="77"/>
  <c r="AN19" i="77" s="1"/>
  <c r="AI19" i="88"/>
  <c r="Z20" i="53"/>
  <c r="W21" i="53" s="1"/>
  <c r="Z19" i="72"/>
  <c r="AG20" i="16"/>
  <c r="AE20" i="16"/>
  <c r="AI20" i="89"/>
  <c r="AG19" i="73"/>
  <c r="AP19" i="73" s="1"/>
  <c r="Z19" i="87"/>
  <c r="AG19" i="87" s="1"/>
  <c r="Z19" i="97"/>
  <c r="AF19" i="97" s="1"/>
  <c r="AI19" i="2"/>
  <c r="AR19" i="2" s="1"/>
  <c r="AG19" i="58"/>
  <c r="AP19" i="58" s="1"/>
  <c r="W20" i="73"/>
  <c r="AG19" i="29"/>
  <c r="AP19" i="29" s="1"/>
  <c r="AF19" i="58"/>
  <c r="AO19" i="58" s="1"/>
  <c r="X21" i="85"/>
  <c r="AH21" i="85" s="1"/>
  <c r="W20" i="58"/>
  <c r="AF19" i="73"/>
  <c r="AO19" i="73" s="1"/>
  <c r="Z20" i="79"/>
  <c r="AG20" i="79" s="1"/>
  <c r="AP20" i="79" s="1"/>
  <c r="Z19" i="82"/>
  <c r="AF19" i="82" s="1"/>
  <c r="Z20" i="74"/>
  <c r="AG20" i="74" s="1"/>
  <c r="AP20" i="74" s="1"/>
  <c r="AF19" i="90"/>
  <c r="Z20" i="33"/>
  <c r="AF20" i="33" s="1"/>
  <c r="AO20" i="33" s="1"/>
  <c r="Z19" i="70"/>
  <c r="W20" i="70" s="1"/>
  <c r="W20" i="90"/>
  <c r="Y20" i="90" s="1"/>
  <c r="W21" i="46"/>
  <c r="Y21" i="46" s="1"/>
  <c r="AF20" i="46"/>
  <c r="AE19" i="29"/>
  <c r="AN19" i="29" s="1"/>
  <c r="Z19" i="35"/>
  <c r="AE19" i="35" s="1"/>
  <c r="Z19" i="83"/>
  <c r="AF19" i="83" s="1"/>
  <c r="Z19" i="84"/>
  <c r="AG19" i="84" s="1"/>
  <c r="Z21" i="85"/>
  <c r="AF21" i="85" s="1"/>
  <c r="Z18" i="50"/>
  <c r="AG18" i="50" s="1"/>
  <c r="Z18" i="11"/>
  <c r="W19" i="11" s="1"/>
  <c r="Z20" i="41"/>
  <c r="AF20" i="41" s="1"/>
  <c r="Z18" i="103"/>
  <c r="AF18" i="103" s="1"/>
  <c r="Z19" i="105"/>
  <c r="AG19" i="105" s="1"/>
  <c r="Z20" i="94"/>
  <c r="AF20" i="94" s="1"/>
  <c r="Z20" i="18"/>
  <c r="AG20" i="18" s="1"/>
  <c r="W20" i="81"/>
  <c r="AG19" i="81"/>
  <c r="AP19" i="81" s="1"/>
  <c r="AF19" i="81"/>
  <c r="AO19" i="81" s="1"/>
  <c r="AE19" i="81"/>
  <c r="AG18" i="11"/>
  <c r="AF19" i="70"/>
  <c r="AO19" i="70" s="1"/>
  <c r="AH19" i="55"/>
  <c r="AE19" i="97"/>
  <c r="Y20" i="78"/>
  <c r="X20" i="78"/>
  <c r="AE19" i="49"/>
  <c r="AF19" i="49"/>
  <c r="AG19" i="49"/>
  <c r="W20" i="49"/>
  <c r="W21" i="33"/>
  <c r="AR18" i="65"/>
  <c r="AH18" i="10"/>
  <c r="AH20" i="2"/>
  <c r="AQ20" i="2" s="1"/>
  <c r="W21" i="100"/>
  <c r="AH21" i="89"/>
  <c r="Y21" i="15"/>
  <c r="X21" i="15"/>
  <c r="AH19" i="86"/>
  <c r="AF20" i="71"/>
  <c r="AO20" i="71" s="1"/>
  <c r="W21" i="71"/>
  <c r="AG20" i="71"/>
  <c r="AP20" i="71" s="1"/>
  <c r="AE20" i="71"/>
  <c r="AI19" i="25"/>
  <c r="AN19" i="25"/>
  <c r="AH21" i="9"/>
  <c r="AQ21" i="9" s="1"/>
  <c r="AI17" i="104"/>
  <c r="Y20" i="48"/>
  <c r="X20" i="48"/>
  <c r="AH19" i="61"/>
  <c r="AQ19" i="61" s="1"/>
  <c r="Y19" i="95"/>
  <c r="X19" i="95"/>
  <c r="AH19" i="21"/>
  <c r="AQ19" i="21" s="1"/>
  <c r="AH20" i="37"/>
  <c r="AQ20" i="37" s="1"/>
  <c r="Z18" i="10"/>
  <c r="AH20" i="67"/>
  <c r="AQ20" i="67" s="1"/>
  <c r="AN19" i="58"/>
  <c r="W20" i="87"/>
  <c r="AE19" i="87"/>
  <c r="AH19" i="54"/>
  <c r="AH19" i="65"/>
  <c r="AQ19" i="65" s="1"/>
  <c r="AR18" i="30"/>
  <c r="AH20" i="79"/>
  <c r="AQ20" i="79" s="1"/>
  <c r="AE18" i="103"/>
  <c r="W19" i="103"/>
  <c r="AG18" i="103"/>
  <c r="W20" i="60"/>
  <c r="AG19" i="60"/>
  <c r="AP19" i="60" s="1"/>
  <c r="AF19" i="60"/>
  <c r="AO19" i="60" s="1"/>
  <c r="AE19" i="60"/>
  <c r="Z21" i="89"/>
  <c r="AH18" i="50"/>
  <c r="AF18" i="101"/>
  <c r="W19" i="101"/>
  <c r="AE18" i="101"/>
  <c r="AG18" i="101"/>
  <c r="Z19" i="86"/>
  <c r="AR18" i="72"/>
  <c r="Y19" i="43"/>
  <c r="X19" i="43"/>
  <c r="Z21" i="9"/>
  <c r="AH20" i="34"/>
  <c r="AQ20" i="34" s="1"/>
  <c r="AH19" i="30"/>
  <c r="AQ19" i="30" s="1"/>
  <c r="AH18" i="91"/>
  <c r="AH19" i="70"/>
  <c r="AQ19" i="70" s="1"/>
  <c r="Z19" i="61"/>
  <c r="Y20" i="102"/>
  <c r="X20" i="102"/>
  <c r="AR18" i="81"/>
  <c r="Y21" i="44"/>
  <c r="X21" i="44"/>
  <c r="Z20" i="67"/>
  <c r="Z20" i="2"/>
  <c r="AH21" i="80"/>
  <c r="AQ21" i="80" s="1"/>
  <c r="AE19" i="45"/>
  <c r="AF19" i="45"/>
  <c r="AG19" i="45"/>
  <c r="W20" i="45"/>
  <c r="AI19" i="13"/>
  <c r="AH19" i="92"/>
  <c r="Y21" i="12"/>
  <c r="X21" i="12"/>
  <c r="Y20" i="58"/>
  <c r="X20" i="58"/>
  <c r="Z19" i="55"/>
  <c r="Z19" i="54"/>
  <c r="Z19" i="65"/>
  <c r="AH20" i="62"/>
  <c r="AQ20" i="62" s="1"/>
  <c r="AE20" i="31"/>
  <c r="AF20" i="31"/>
  <c r="AO20" i="31" s="1"/>
  <c r="AG20" i="31"/>
  <c r="AP20" i="31" s="1"/>
  <c r="W21" i="31"/>
  <c r="AE20" i="47"/>
  <c r="AF20" i="47"/>
  <c r="AG20" i="47"/>
  <c r="W21" i="47"/>
  <c r="AI18" i="23"/>
  <c r="AN18" i="23"/>
  <c r="AE18" i="50"/>
  <c r="AF18" i="50"/>
  <c r="W19" i="50"/>
  <c r="AR18" i="70"/>
  <c r="AE19" i="39"/>
  <c r="AF19" i="39"/>
  <c r="AO19" i="39" s="1"/>
  <c r="AG19" i="39"/>
  <c r="AP19" i="39" s="1"/>
  <c r="W20" i="39"/>
  <c r="Y19" i="52"/>
  <c r="X19" i="52"/>
  <c r="Z19" i="30"/>
  <c r="Z18" i="91"/>
  <c r="AN19" i="78"/>
  <c r="AI19" i="78"/>
  <c r="Z19" i="21"/>
  <c r="Z20" i="37"/>
  <c r="AF19" i="20"/>
  <c r="W20" i="20"/>
  <c r="AG19" i="20"/>
  <c r="AE19" i="20"/>
  <c r="AH19" i="36"/>
  <c r="AQ19" i="36" s="1"/>
  <c r="AR18" i="27"/>
  <c r="AH20" i="88"/>
  <c r="Z21" i="80"/>
  <c r="AH19" i="72"/>
  <c r="AQ19" i="72" s="1"/>
  <c r="Y20" i="77"/>
  <c r="X20" i="77"/>
  <c r="Z19" i="92"/>
  <c r="AR19" i="62"/>
  <c r="AI20" i="12"/>
  <c r="AN20" i="12"/>
  <c r="AN19" i="73"/>
  <c r="AI20" i="46"/>
  <c r="AR19" i="34"/>
  <c r="W20" i="105"/>
  <c r="AE20" i="53"/>
  <c r="AF20" i="53"/>
  <c r="AG20" i="53"/>
  <c r="AH18" i="11"/>
  <c r="W21" i="64"/>
  <c r="AH19" i="81"/>
  <c r="AQ19" i="81" s="1"/>
  <c r="AH19" i="35"/>
  <c r="Z19" i="40"/>
  <c r="AH19" i="93"/>
  <c r="AR19" i="33"/>
  <c r="W20" i="69"/>
  <c r="AG19" i="69"/>
  <c r="AP19" i="69" s="1"/>
  <c r="AF19" i="69"/>
  <c r="AO19" i="69" s="1"/>
  <c r="AE19" i="69"/>
  <c r="Z19" i="93"/>
  <c r="W19" i="66"/>
  <c r="AG18" i="66"/>
  <c r="AP18" i="66" s="1"/>
  <c r="AF18" i="66"/>
  <c r="AO18" i="66" s="1"/>
  <c r="AE18" i="66"/>
  <c r="AH19" i="63"/>
  <c r="AQ19" i="63" s="1"/>
  <c r="AE18" i="26"/>
  <c r="W19" i="26"/>
  <c r="AF18" i="26"/>
  <c r="AO18" i="26" s="1"/>
  <c r="AG18" i="26"/>
  <c r="AP18" i="26" s="1"/>
  <c r="Y19" i="23"/>
  <c r="X19" i="23"/>
  <c r="AR18" i="61"/>
  <c r="AH20" i="53"/>
  <c r="Y20" i="25"/>
  <c r="X20" i="25"/>
  <c r="Z20" i="34"/>
  <c r="AI19" i="48"/>
  <c r="AH19" i="27"/>
  <c r="AQ19" i="27" s="1"/>
  <c r="Y20" i="68"/>
  <c r="X20" i="68"/>
  <c r="AH20" i="33"/>
  <c r="AQ20" i="33" s="1"/>
  <c r="AH18" i="24"/>
  <c r="AQ18" i="24" s="1"/>
  <c r="W19" i="99"/>
  <c r="AG18" i="99"/>
  <c r="AF18" i="99"/>
  <c r="AE18" i="99"/>
  <c r="AH18" i="42"/>
  <c r="W20" i="36"/>
  <c r="AG19" i="36"/>
  <c r="AP19" i="36" s="1"/>
  <c r="AE19" i="36"/>
  <c r="AF19" i="36"/>
  <c r="AO19" i="36" s="1"/>
  <c r="AF20" i="38"/>
  <c r="AO20" i="38" s="1"/>
  <c r="AG20" i="38"/>
  <c r="AP20" i="38" s="1"/>
  <c r="W21" i="38"/>
  <c r="AE20" i="38"/>
  <c r="AH18" i="51"/>
  <c r="Z20" i="88"/>
  <c r="Y19" i="14"/>
  <c r="X19" i="14"/>
  <c r="W20" i="72"/>
  <c r="AG19" i="72"/>
  <c r="AP19" i="72" s="1"/>
  <c r="AF19" i="72"/>
  <c r="AO19" i="72" s="1"/>
  <c r="AE19" i="72"/>
  <c r="X20" i="90"/>
  <c r="Y21" i="16"/>
  <c r="X21" i="16"/>
  <c r="Y20" i="29"/>
  <c r="X20" i="29"/>
  <c r="AR18" i="63"/>
  <c r="W20" i="84"/>
  <c r="AF19" i="84"/>
  <c r="AE19" i="84"/>
  <c r="AR19" i="79"/>
  <c r="AH20" i="74"/>
  <c r="AQ20" i="74" s="1"/>
  <c r="AF19" i="98"/>
  <c r="AE19" i="98"/>
  <c r="AG19" i="98"/>
  <c r="W20" i="98"/>
  <c r="AH19" i="17"/>
  <c r="AQ19" i="17" s="1"/>
  <c r="Z20" i="62"/>
  <c r="AH19" i="87"/>
  <c r="Z19" i="17"/>
  <c r="AH19" i="105"/>
  <c r="Z19" i="63"/>
  <c r="AI20" i="15"/>
  <c r="Y19" i="75"/>
  <c r="X19" i="75"/>
  <c r="AH20" i="94"/>
  <c r="AH19" i="97"/>
  <c r="AI18" i="43"/>
  <c r="Y21" i="76"/>
  <c r="X21" i="76"/>
  <c r="AH20" i="41"/>
  <c r="AH20" i="64"/>
  <c r="AQ20" i="64" s="1"/>
  <c r="W20" i="28"/>
  <c r="AF19" i="28"/>
  <c r="AO19" i="28" s="1"/>
  <c r="AG19" i="28"/>
  <c r="AP19" i="28" s="1"/>
  <c r="AE19" i="28"/>
  <c r="Y18" i="104"/>
  <c r="X18" i="104"/>
  <c r="AH19" i="82"/>
  <c r="Z19" i="27"/>
  <c r="AI18" i="95"/>
  <c r="AI19" i="68"/>
  <c r="AN19" i="68"/>
  <c r="AH18" i="103"/>
  <c r="Z18" i="24"/>
  <c r="AH19" i="83"/>
  <c r="Z18" i="42"/>
  <c r="W19" i="96"/>
  <c r="AG18" i="96"/>
  <c r="AF18" i="96"/>
  <c r="AE18" i="96"/>
  <c r="AR18" i="21"/>
  <c r="AR19" i="74"/>
  <c r="Z18" i="51"/>
  <c r="AI20" i="44"/>
  <c r="AH19" i="84"/>
  <c r="AF19" i="59"/>
  <c r="AO19" i="59" s="1"/>
  <c r="W20" i="59"/>
  <c r="AE19" i="59"/>
  <c r="AG19" i="59"/>
  <c r="AP19" i="59" s="1"/>
  <c r="AI18" i="14"/>
  <c r="AN18" i="14"/>
  <c r="AH20" i="18"/>
  <c r="Y20" i="13"/>
  <c r="X20" i="13"/>
  <c r="AH20" i="100"/>
  <c r="Y20" i="22"/>
  <c r="X20" i="22"/>
  <c r="Y20" i="73"/>
  <c r="X20" i="73"/>
  <c r="AI19" i="102" l="1"/>
  <c r="AF19" i="105"/>
  <c r="AG20" i="33"/>
  <c r="AP20" i="33" s="1"/>
  <c r="W20" i="97"/>
  <c r="AF20" i="79"/>
  <c r="AO20" i="79" s="1"/>
  <c r="AF19" i="87"/>
  <c r="AF20" i="100"/>
  <c r="X19" i="19"/>
  <c r="AH19" i="19" s="1"/>
  <c r="AQ19" i="19" s="1"/>
  <c r="Y19" i="19"/>
  <c r="AN18" i="19"/>
  <c r="AI18" i="19"/>
  <c r="AR18" i="19" s="1"/>
  <c r="AF20" i="74"/>
  <c r="AO20" i="74" s="1"/>
  <c r="AI18" i="52"/>
  <c r="AI20" i="76"/>
  <c r="AR20" i="76" s="1"/>
  <c r="AF18" i="11"/>
  <c r="AE20" i="64"/>
  <c r="AN20" i="64" s="1"/>
  <c r="AE20" i="100"/>
  <c r="AE20" i="33"/>
  <c r="AG19" i="97"/>
  <c r="AI19" i="97" s="1"/>
  <c r="AG20" i="64"/>
  <c r="AP20" i="64" s="1"/>
  <c r="AE19" i="105"/>
  <c r="AI19" i="77"/>
  <c r="AR19" i="77" s="1"/>
  <c r="AI19" i="90"/>
  <c r="AI19" i="29"/>
  <c r="AR19" i="29" s="1"/>
  <c r="AI19" i="22"/>
  <c r="AR19" i="22" s="1"/>
  <c r="AI19" i="58"/>
  <c r="AR19" i="58" s="1"/>
  <c r="Z20" i="48"/>
  <c r="AE20" i="48" s="1"/>
  <c r="AG19" i="83"/>
  <c r="AG19" i="70"/>
  <c r="AP19" i="70" s="1"/>
  <c r="AE19" i="83"/>
  <c r="AE19" i="70"/>
  <c r="AN19" i="70" s="1"/>
  <c r="W20" i="83"/>
  <c r="W21" i="79"/>
  <c r="Y21" i="79" s="1"/>
  <c r="AE20" i="79"/>
  <c r="AN20" i="79" s="1"/>
  <c r="AI20" i="16"/>
  <c r="W19" i="32"/>
  <c r="AI18" i="75"/>
  <c r="AR18" i="75" s="1"/>
  <c r="AG18" i="32"/>
  <c r="W21" i="41"/>
  <c r="Y21" i="41" s="1"/>
  <c r="AF18" i="32"/>
  <c r="AG20" i="41"/>
  <c r="W21" i="74"/>
  <c r="AE18" i="11"/>
  <c r="AI18" i="11" s="1"/>
  <c r="AE20" i="74"/>
  <c r="AN20" i="74" s="1"/>
  <c r="X21" i="46"/>
  <c r="Z21" i="46" s="1"/>
  <c r="AG21" i="46" s="1"/>
  <c r="AG19" i="82"/>
  <c r="W21" i="18"/>
  <c r="Y21" i="18" s="1"/>
  <c r="AI19" i="73"/>
  <c r="AR19" i="73" s="1"/>
  <c r="AE19" i="82"/>
  <c r="AE20" i="18"/>
  <c r="W20" i="82"/>
  <c r="AG20" i="94"/>
  <c r="AF20" i="18"/>
  <c r="Z18" i="104"/>
  <c r="AE20" i="41"/>
  <c r="AE21" i="85"/>
  <c r="AF19" i="35"/>
  <c r="Z20" i="22"/>
  <c r="AG20" i="22" s="1"/>
  <c r="AP20" i="22" s="1"/>
  <c r="AE20" i="94"/>
  <c r="AG21" i="85"/>
  <c r="Z20" i="78"/>
  <c r="W21" i="78" s="1"/>
  <c r="W21" i="94"/>
  <c r="Y21" i="94" s="1"/>
  <c r="W22" i="85"/>
  <c r="Y22" i="85" s="1"/>
  <c r="W20" i="35"/>
  <c r="Y20" i="35" s="1"/>
  <c r="Z19" i="14"/>
  <c r="AF19" i="14" s="1"/>
  <c r="AO19" i="14" s="1"/>
  <c r="AG19" i="35"/>
  <c r="Z21" i="15"/>
  <c r="AE21" i="15" s="1"/>
  <c r="Z21" i="44"/>
  <c r="AF21" i="44" s="1"/>
  <c r="W20" i="27"/>
  <c r="AE19" i="27"/>
  <c r="AF19" i="27"/>
  <c r="AO19" i="27" s="1"/>
  <c r="AG19" i="27"/>
  <c r="AP19" i="27" s="1"/>
  <c r="W20" i="93"/>
  <c r="AG19" i="93"/>
  <c r="AF19" i="93"/>
  <c r="AE19" i="93"/>
  <c r="AI20" i="47"/>
  <c r="Y20" i="60"/>
  <c r="X20" i="60"/>
  <c r="Y20" i="83"/>
  <c r="X20" i="83"/>
  <c r="X21" i="94"/>
  <c r="AN19" i="81"/>
  <c r="AI19" i="81"/>
  <c r="AH20" i="29"/>
  <c r="AQ20" i="29" s="1"/>
  <c r="AH20" i="90"/>
  <c r="W21" i="88"/>
  <c r="AE20" i="88"/>
  <c r="AG20" i="88"/>
  <c r="AF20" i="88"/>
  <c r="AH19" i="23"/>
  <c r="AQ19" i="23" s="1"/>
  <c r="AN19" i="69"/>
  <c r="AI19" i="69"/>
  <c r="AI20" i="53"/>
  <c r="Y20" i="105"/>
  <c r="X20" i="105"/>
  <c r="AH20" i="77"/>
  <c r="AQ20" i="77" s="1"/>
  <c r="Y20" i="20"/>
  <c r="X20" i="20"/>
  <c r="AG20" i="37"/>
  <c r="AP20" i="37" s="1"/>
  <c r="W21" i="37"/>
  <c r="AE20" i="37"/>
  <c r="AF20" i="37"/>
  <c r="AO20" i="37" s="1"/>
  <c r="AF19" i="30"/>
  <c r="AO19" i="30" s="1"/>
  <c r="AG19" i="30"/>
  <c r="AP19" i="30" s="1"/>
  <c r="W20" i="30"/>
  <c r="AE19" i="30"/>
  <c r="Y20" i="39"/>
  <c r="X20" i="39"/>
  <c r="Y21" i="31"/>
  <c r="X21" i="31"/>
  <c r="AF19" i="65"/>
  <c r="AO19" i="65" s="1"/>
  <c r="AE19" i="65"/>
  <c r="W20" i="65"/>
  <c r="AG19" i="65"/>
  <c r="AP19" i="65" s="1"/>
  <c r="AH20" i="102"/>
  <c r="AE21" i="9"/>
  <c r="AF21" i="9"/>
  <c r="AO21" i="9" s="1"/>
  <c r="W22" i="9"/>
  <c r="AG21" i="9"/>
  <c r="AP21" i="9" s="1"/>
  <c r="AR19" i="25"/>
  <c r="Y20" i="49"/>
  <c r="X20" i="49"/>
  <c r="AN19" i="59"/>
  <c r="AI19" i="59"/>
  <c r="AE18" i="42"/>
  <c r="AF18" i="42"/>
  <c r="AG18" i="42"/>
  <c r="W19" i="42"/>
  <c r="AF18" i="104"/>
  <c r="AE18" i="104"/>
  <c r="W19" i="104"/>
  <c r="AG18" i="104"/>
  <c r="Y20" i="84"/>
  <c r="X20" i="84"/>
  <c r="AH19" i="14"/>
  <c r="AQ19" i="14" s="1"/>
  <c r="AN18" i="66"/>
  <c r="AI18" i="66"/>
  <c r="AF21" i="80"/>
  <c r="AO21" i="80" s="1"/>
  <c r="AG21" i="80"/>
  <c r="AP21" i="80" s="1"/>
  <c r="AE21" i="80"/>
  <c r="W22" i="80"/>
  <c r="W19" i="91"/>
  <c r="AF18" i="91"/>
  <c r="AE18" i="91"/>
  <c r="AG18" i="91"/>
  <c r="AI18" i="50"/>
  <c r="AH21" i="44"/>
  <c r="AI18" i="103"/>
  <c r="AF20" i="48"/>
  <c r="AG20" i="48"/>
  <c r="W21" i="48"/>
  <c r="AH21" i="15"/>
  <c r="Y20" i="59"/>
  <c r="X20" i="59"/>
  <c r="AR19" i="68"/>
  <c r="Z20" i="90"/>
  <c r="AN19" i="72"/>
  <c r="AI19" i="72"/>
  <c r="AI18" i="99"/>
  <c r="Z19" i="23"/>
  <c r="Y19" i="26"/>
  <c r="X19" i="26"/>
  <c r="Z20" i="77"/>
  <c r="AE19" i="21"/>
  <c r="AG19" i="21"/>
  <c r="AP19" i="21" s="1"/>
  <c r="AF19" i="21"/>
  <c r="AO19" i="21" s="1"/>
  <c r="W20" i="21"/>
  <c r="AH19" i="52"/>
  <c r="AR18" i="23"/>
  <c r="AE19" i="54"/>
  <c r="AF19" i="54"/>
  <c r="AG19" i="54"/>
  <c r="W20" i="54"/>
  <c r="Y20" i="45"/>
  <c r="X20" i="45"/>
  <c r="W21" i="2"/>
  <c r="AE20" i="2"/>
  <c r="AF20" i="2"/>
  <c r="AO20" i="2" s="1"/>
  <c r="AG20" i="2"/>
  <c r="AP20" i="2" s="1"/>
  <c r="Z20" i="102"/>
  <c r="AF21" i="89"/>
  <c r="AG21" i="89"/>
  <c r="AE21" i="89"/>
  <c r="W22" i="89"/>
  <c r="Y20" i="87"/>
  <c r="X20" i="87"/>
  <c r="AI20" i="71"/>
  <c r="AN20" i="71"/>
  <c r="Y21" i="100"/>
  <c r="X21" i="100"/>
  <c r="AG19" i="17"/>
  <c r="AP19" i="17" s="1"/>
  <c r="AF19" i="17"/>
  <c r="AO19" i="17" s="1"/>
  <c r="AE19" i="17"/>
  <c r="W20" i="17"/>
  <c r="AI19" i="98"/>
  <c r="AF19" i="92"/>
  <c r="AE19" i="92"/>
  <c r="W20" i="92"/>
  <c r="AG19" i="92"/>
  <c r="Y21" i="74"/>
  <c r="X21" i="74"/>
  <c r="AF20" i="62"/>
  <c r="AO20" i="62" s="1"/>
  <c r="AG20" i="62"/>
  <c r="AP20" i="62" s="1"/>
  <c r="AE20" i="62"/>
  <c r="W21" i="62"/>
  <c r="AF21" i="46"/>
  <c r="AI19" i="84"/>
  <c r="Z20" i="29"/>
  <c r="AN19" i="36"/>
  <c r="AI19" i="36"/>
  <c r="AH20" i="68"/>
  <c r="AQ20" i="68" s="1"/>
  <c r="AH20" i="25"/>
  <c r="AQ20" i="25" s="1"/>
  <c r="AI18" i="26"/>
  <c r="AN18" i="26"/>
  <c r="Y19" i="66"/>
  <c r="X19" i="66"/>
  <c r="AE19" i="40"/>
  <c r="AF19" i="40"/>
  <c r="AO19" i="40" s="1"/>
  <c r="AG19" i="40"/>
  <c r="AP19" i="40" s="1"/>
  <c r="W20" i="40"/>
  <c r="AR20" i="12"/>
  <c r="AR19" i="78"/>
  <c r="Y19" i="50"/>
  <c r="X19" i="50"/>
  <c r="Y21" i="47"/>
  <c r="X21" i="47"/>
  <c r="AE19" i="55"/>
  <c r="AF19" i="55"/>
  <c r="AG19" i="55"/>
  <c r="W20" i="55"/>
  <c r="AH21" i="12"/>
  <c r="AQ21" i="12" s="1"/>
  <c r="AF19" i="86"/>
  <c r="AE19" i="86"/>
  <c r="W20" i="86"/>
  <c r="AG19" i="86"/>
  <c r="AN19" i="60"/>
  <c r="AI19" i="60"/>
  <c r="Y20" i="82"/>
  <c r="X20" i="82"/>
  <c r="AE18" i="10"/>
  <c r="W19" i="10"/>
  <c r="AG18" i="10"/>
  <c r="AF18" i="10"/>
  <c r="Y21" i="33"/>
  <c r="X21" i="33"/>
  <c r="Y20" i="97"/>
  <c r="X20" i="97"/>
  <c r="Y20" i="81"/>
  <c r="X20" i="81"/>
  <c r="Y21" i="64"/>
  <c r="X21" i="64"/>
  <c r="Y19" i="101"/>
  <c r="X19" i="101"/>
  <c r="AH20" i="73"/>
  <c r="AQ20" i="73" s="1"/>
  <c r="AI18" i="96"/>
  <c r="AH20" i="13"/>
  <c r="AR18" i="14"/>
  <c r="AH21" i="76"/>
  <c r="AQ21" i="76" s="1"/>
  <c r="Z20" i="68"/>
  <c r="W21" i="34"/>
  <c r="AE20" i="34"/>
  <c r="AF20" i="34"/>
  <c r="AO20" i="34" s="1"/>
  <c r="AG20" i="34"/>
  <c r="AP20" i="34" s="1"/>
  <c r="Y20" i="69"/>
  <c r="X20" i="69"/>
  <c r="Y21" i="53"/>
  <c r="X21" i="53"/>
  <c r="AI19" i="105"/>
  <c r="Z19" i="52"/>
  <c r="AN19" i="39"/>
  <c r="AI19" i="39"/>
  <c r="AI20" i="31"/>
  <c r="AN20" i="31"/>
  <c r="AH20" i="58"/>
  <c r="AQ20" i="58" s="1"/>
  <c r="Z21" i="12"/>
  <c r="AF19" i="61"/>
  <c r="AO19" i="61" s="1"/>
  <c r="AE19" i="61"/>
  <c r="W20" i="61"/>
  <c r="AG19" i="61"/>
  <c r="AP19" i="61" s="1"/>
  <c r="AH19" i="43"/>
  <c r="AH19" i="95"/>
  <c r="Y21" i="71"/>
  <c r="X21" i="71"/>
  <c r="AI19" i="49"/>
  <c r="X21" i="18"/>
  <c r="AI19" i="28"/>
  <c r="AN19" i="28"/>
  <c r="Z20" i="73"/>
  <c r="AE18" i="51"/>
  <c r="AF18" i="51"/>
  <c r="AG18" i="51"/>
  <c r="W19" i="51"/>
  <c r="AF18" i="24"/>
  <c r="AO18" i="24" s="1"/>
  <c r="AG18" i="24"/>
  <c r="AP18" i="24" s="1"/>
  <c r="AE18" i="24"/>
  <c r="W19" i="24"/>
  <c r="AH19" i="75"/>
  <c r="AQ19" i="75" s="1"/>
  <c r="W20" i="63"/>
  <c r="AG19" i="63"/>
  <c r="AP19" i="63" s="1"/>
  <c r="AF19" i="63"/>
  <c r="AO19" i="63" s="1"/>
  <c r="AE19" i="63"/>
  <c r="Y20" i="98"/>
  <c r="X20" i="98"/>
  <c r="AH21" i="16"/>
  <c r="AI20" i="38"/>
  <c r="AN20" i="38"/>
  <c r="AH20" i="22"/>
  <c r="AQ20" i="22" s="1"/>
  <c r="Z20" i="13"/>
  <c r="Y19" i="96"/>
  <c r="X19" i="96"/>
  <c r="AH18" i="104"/>
  <c r="Y20" i="28"/>
  <c r="X20" i="28"/>
  <c r="Z21" i="76"/>
  <c r="Z19" i="75"/>
  <c r="Z21" i="16"/>
  <c r="Y20" i="72"/>
  <c r="X20" i="72"/>
  <c r="Y21" i="38"/>
  <c r="X21" i="38"/>
  <c r="Y20" i="36"/>
  <c r="X20" i="36"/>
  <c r="Y19" i="99"/>
  <c r="X19" i="99"/>
  <c r="Z20" i="25"/>
  <c r="AI19" i="20"/>
  <c r="Z20" i="58"/>
  <c r="AI19" i="45"/>
  <c r="AF20" i="67"/>
  <c r="AO20" i="67" s="1"/>
  <c r="W21" i="67"/>
  <c r="AE20" i="67"/>
  <c r="AG20" i="67"/>
  <c r="AP20" i="67" s="1"/>
  <c r="Z19" i="43"/>
  <c r="AI18" i="101"/>
  <c r="Y19" i="103"/>
  <c r="X19" i="103"/>
  <c r="AI19" i="87"/>
  <c r="Z19" i="95"/>
  <c r="AH20" i="48"/>
  <c r="AH20" i="78"/>
  <c r="AQ20" i="78" s="1"/>
  <c r="Y20" i="70"/>
  <c r="X20" i="70"/>
  <c r="Y19" i="11"/>
  <c r="X19" i="11"/>
  <c r="AI20" i="33" l="1"/>
  <c r="AI20" i="100"/>
  <c r="Z19" i="19"/>
  <c r="AI19" i="35"/>
  <c r="X21" i="79"/>
  <c r="Z21" i="79" s="1"/>
  <c r="X20" i="35"/>
  <c r="Z20" i="35" s="1"/>
  <c r="AN20" i="33"/>
  <c r="AF20" i="22"/>
  <c r="AO20" i="22" s="1"/>
  <c r="AE20" i="22"/>
  <c r="AN20" i="22" s="1"/>
  <c r="AI20" i="64"/>
  <c r="AR20" i="64" s="1"/>
  <c r="AI20" i="74"/>
  <c r="AR20" i="74" s="1"/>
  <c r="AI21" i="85"/>
  <c r="AI19" i="83"/>
  <c r="AI20" i="79"/>
  <c r="AR20" i="79" s="1"/>
  <c r="AI19" i="70"/>
  <c r="AR19" i="70" s="1"/>
  <c r="X21" i="41"/>
  <c r="Z20" i="20"/>
  <c r="W21" i="20" s="1"/>
  <c r="X22" i="85"/>
  <c r="Z22" i="85" s="1"/>
  <c r="W22" i="46"/>
  <c r="W22" i="44"/>
  <c r="Y22" i="44" s="1"/>
  <c r="Y19" i="32"/>
  <c r="X19" i="32"/>
  <c r="AE21" i="46"/>
  <c r="AE21" i="44"/>
  <c r="AG21" i="44"/>
  <c r="Z20" i="60"/>
  <c r="W21" i="60" s="1"/>
  <c r="AH21" i="46"/>
  <c r="AI20" i="18"/>
  <c r="W21" i="22"/>
  <c r="Y21" i="22" s="1"/>
  <c r="AF21" i="15"/>
  <c r="AI20" i="41"/>
  <c r="AG21" i="15"/>
  <c r="AI18" i="32"/>
  <c r="AI20" i="94"/>
  <c r="Z21" i="71"/>
  <c r="AF21" i="71" s="1"/>
  <c r="AO21" i="71" s="1"/>
  <c r="Z20" i="70"/>
  <c r="AF20" i="70" s="1"/>
  <c r="AO20" i="70" s="1"/>
  <c r="AF20" i="78"/>
  <c r="AO20" i="78" s="1"/>
  <c r="Z21" i="64"/>
  <c r="AE21" i="64" s="1"/>
  <c r="Z19" i="50"/>
  <c r="AE19" i="50" s="1"/>
  <c r="AI19" i="82"/>
  <c r="AG19" i="14"/>
  <c r="AP19" i="14" s="1"/>
  <c r="Z21" i="38"/>
  <c r="AE20" i="78"/>
  <c r="AN20" i="78" s="1"/>
  <c r="AG20" i="78"/>
  <c r="AP20" i="78" s="1"/>
  <c r="Z21" i="53"/>
  <c r="AE21" i="53" s="1"/>
  <c r="W22" i="15"/>
  <c r="Y22" i="15" s="1"/>
  <c r="W20" i="14"/>
  <c r="Y20" i="14" s="1"/>
  <c r="Z20" i="72"/>
  <c r="W21" i="72" s="1"/>
  <c r="Z20" i="28"/>
  <c r="AE19" i="14"/>
  <c r="AN19" i="14" s="1"/>
  <c r="Z20" i="59"/>
  <c r="W21" i="59" s="1"/>
  <c r="Z21" i="33"/>
  <c r="AF21" i="33" s="1"/>
  <c r="AO21" i="33" s="1"/>
  <c r="Z21" i="41"/>
  <c r="AE21" i="41" s="1"/>
  <c r="Z21" i="31"/>
  <c r="W22" i="31" s="1"/>
  <c r="Z20" i="82"/>
  <c r="W21" i="82" s="1"/>
  <c r="Z20" i="84"/>
  <c r="W21" i="84" s="1"/>
  <c r="Z20" i="49"/>
  <c r="Z21" i="18"/>
  <c r="AG21" i="18" s="1"/>
  <c r="Z19" i="103"/>
  <c r="W20" i="103" s="1"/>
  <c r="Z19" i="99"/>
  <c r="AE19" i="99" s="1"/>
  <c r="Z20" i="98"/>
  <c r="AE20" i="98" s="1"/>
  <c r="Z19" i="66"/>
  <c r="AE19" i="66" s="1"/>
  <c r="Z21" i="100"/>
  <c r="AG21" i="100" s="1"/>
  <c r="Z20" i="105"/>
  <c r="W21" i="105" s="1"/>
  <c r="Z19" i="96"/>
  <c r="W20" i="96" s="1"/>
  <c r="Z20" i="36"/>
  <c r="AF20" i="36" s="1"/>
  <c r="AO20" i="36" s="1"/>
  <c r="Z19" i="26"/>
  <c r="AF19" i="26" s="1"/>
  <c r="AO19" i="26" s="1"/>
  <c r="AF20" i="20"/>
  <c r="AG20" i="60"/>
  <c r="AP20" i="60" s="1"/>
  <c r="AF20" i="60"/>
  <c r="AO20" i="60" s="1"/>
  <c r="AG21" i="64"/>
  <c r="AP21" i="64" s="1"/>
  <c r="AF19" i="99"/>
  <c r="W22" i="33"/>
  <c r="AH20" i="81"/>
  <c r="AQ20" i="81" s="1"/>
  <c r="AN20" i="67"/>
  <c r="AI20" i="67"/>
  <c r="AE20" i="25"/>
  <c r="AF20" i="25"/>
  <c r="AO20" i="25" s="1"/>
  <c r="AG20" i="25"/>
  <c r="AP20" i="25" s="1"/>
  <c r="W21" i="25"/>
  <c r="AH20" i="28"/>
  <c r="AQ20" i="28" s="1"/>
  <c r="AR20" i="38"/>
  <c r="AN19" i="63"/>
  <c r="AI19" i="63"/>
  <c r="Y19" i="24"/>
  <c r="X19" i="24"/>
  <c r="Y20" i="61"/>
  <c r="X20" i="61"/>
  <c r="AE19" i="52"/>
  <c r="AF19" i="52"/>
  <c r="AG19" i="52"/>
  <c r="W20" i="52"/>
  <c r="AH19" i="101"/>
  <c r="Z20" i="81"/>
  <c r="Y19" i="10"/>
  <c r="X19" i="10"/>
  <c r="AI19" i="55"/>
  <c r="AI19" i="17"/>
  <c r="AN19" i="17"/>
  <c r="AH20" i="87"/>
  <c r="AI21" i="89"/>
  <c r="AI20" i="2"/>
  <c r="AN20" i="2"/>
  <c r="Y20" i="21"/>
  <c r="X20" i="21"/>
  <c r="AI20" i="48"/>
  <c r="AI21" i="80"/>
  <c r="AN21" i="80"/>
  <c r="AH20" i="20"/>
  <c r="Y21" i="88"/>
  <c r="X21" i="88"/>
  <c r="AR20" i="33"/>
  <c r="AI19" i="93"/>
  <c r="AN19" i="27"/>
  <c r="AI19" i="27"/>
  <c r="AF19" i="95"/>
  <c r="AE19" i="95"/>
  <c r="W20" i="95"/>
  <c r="AG19" i="95"/>
  <c r="AE20" i="58"/>
  <c r="W21" i="58"/>
  <c r="AG20" i="58"/>
  <c r="AP20" i="58" s="1"/>
  <c r="AF20" i="58"/>
  <c r="AO20" i="58" s="1"/>
  <c r="AH19" i="96"/>
  <c r="AG21" i="12"/>
  <c r="AP21" i="12" s="1"/>
  <c r="W22" i="12"/>
  <c r="AF21" i="12"/>
  <c r="AO21" i="12" s="1"/>
  <c r="AE21" i="12"/>
  <c r="AE20" i="82"/>
  <c r="AI19" i="86"/>
  <c r="Y20" i="40"/>
  <c r="X20" i="40"/>
  <c r="AI19" i="92"/>
  <c r="Y22" i="80"/>
  <c r="X22" i="80"/>
  <c r="Y22" i="9"/>
  <c r="X22" i="9"/>
  <c r="Y20" i="30"/>
  <c r="X20" i="30"/>
  <c r="AH20" i="105"/>
  <c r="AR19" i="69"/>
  <c r="AI20" i="88"/>
  <c r="AR19" i="81"/>
  <c r="Y21" i="78"/>
  <c r="X21" i="78"/>
  <c r="AH20" i="60"/>
  <c r="AQ20" i="60" s="1"/>
  <c r="AH20" i="70"/>
  <c r="AQ20" i="70" s="1"/>
  <c r="Y21" i="67"/>
  <c r="X21" i="67"/>
  <c r="AH19" i="99"/>
  <c r="AH21" i="38"/>
  <c r="AQ21" i="38" s="1"/>
  <c r="AN18" i="24"/>
  <c r="AI18" i="24"/>
  <c r="AI18" i="51"/>
  <c r="AN19" i="61"/>
  <c r="AI19" i="61"/>
  <c r="AN20" i="34"/>
  <c r="AI20" i="34"/>
  <c r="Z19" i="101"/>
  <c r="AI18" i="10"/>
  <c r="AR19" i="60"/>
  <c r="AH21" i="47"/>
  <c r="AR18" i="26"/>
  <c r="AH21" i="100"/>
  <c r="Z20" i="87"/>
  <c r="Y21" i="2"/>
  <c r="X21" i="2"/>
  <c r="Y20" i="54"/>
  <c r="X20" i="54"/>
  <c r="W21" i="90"/>
  <c r="AG20" i="90"/>
  <c r="AF20" i="90"/>
  <c r="AE20" i="90"/>
  <c r="AH20" i="84"/>
  <c r="Y19" i="104"/>
  <c r="X19" i="104"/>
  <c r="AI18" i="42"/>
  <c r="AH20" i="49"/>
  <c r="AN21" i="9"/>
  <c r="AI21" i="9"/>
  <c r="Y20" i="65"/>
  <c r="X20" i="65"/>
  <c r="AH20" i="39"/>
  <c r="AQ20" i="39" s="1"/>
  <c r="Y20" i="27"/>
  <c r="X20" i="27"/>
  <c r="AH19" i="11"/>
  <c r="W22" i="76"/>
  <c r="AE21" i="76"/>
  <c r="AG21" i="76"/>
  <c r="AP21" i="76" s="1"/>
  <c r="AF21" i="76"/>
  <c r="AO21" i="76" s="1"/>
  <c r="AH21" i="18"/>
  <c r="AH21" i="33"/>
  <c r="AQ21" i="33" s="1"/>
  <c r="AI20" i="62"/>
  <c r="AN20" i="62"/>
  <c r="AR20" i="71"/>
  <c r="Y22" i="89"/>
  <c r="X22" i="89"/>
  <c r="AH19" i="26"/>
  <c r="AQ19" i="26" s="1"/>
  <c r="AR19" i="72"/>
  <c r="W21" i="28"/>
  <c r="AG20" i="28"/>
  <c r="AP20" i="28" s="1"/>
  <c r="AE20" i="28"/>
  <c r="AF20" i="28"/>
  <c r="AO20" i="28" s="1"/>
  <c r="AG20" i="13"/>
  <c r="AF20" i="13"/>
  <c r="AE20" i="13"/>
  <c r="W21" i="13"/>
  <c r="AF20" i="73"/>
  <c r="AO20" i="73" s="1"/>
  <c r="W21" i="73"/>
  <c r="AE20" i="73"/>
  <c r="AG20" i="73"/>
  <c r="AP20" i="73" s="1"/>
  <c r="AH21" i="79"/>
  <c r="AQ21" i="79" s="1"/>
  <c r="AH20" i="69"/>
  <c r="AQ20" i="69" s="1"/>
  <c r="Y21" i="34"/>
  <c r="X21" i="34"/>
  <c r="AH20" i="97"/>
  <c r="AI19" i="40"/>
  <c r="AN19" i="40"/>
  <c r="AR19" i="36"/>
  <c r="AH21" i="74"/>
  <c r="AQ21" i="74" s="1"/>
  <c r="AH20" i="45"/>
  <c r="AG19" i="23"/>
  <c r="AP19" i="23" s="1"/>
  <c r="W20" i="23"/>
  <c r="AF19" i="23"/>
  <c r="AO19" i="23" s="1"/>
  <c r="AE19" i="23"/>
  <c r="AI18" i="91"/>
  <c r="AI18" i="104"/>
  <c r="AR19" i="59"/>
  <c r="AE20" i="49"/>
  <c r="AF20" i="49"/>
  <c r="AG20" i="49"/>
  <c r="W21" i="49"/>
  <c r="AI19" i="65"/>
  <c r="AN19" i="65"/>
  <c r="Z20" i="39"/>
  <c r="AH20" i="83"/>
  <c r="AH20" i="36"/>
  <c r="AQ20" i="36" s="1"/>
  <c r="Z19" i="11"/>
  <c r="AH19" i="103"/>
  <c r="AE21" i="71"/>
  <c r="AF21" i="53"/>
  <c r="W22" i="53"/>
  <c r="Y20" i="17"/>
  <c r="X20" i="17"/>
  <c r="AF21" i="38"/>
  <c r="AO21" i="38" s="1"/>
  <c r="AG21" i="38"/>
  <c r="AP21" i="38" s="1"/>
  <c r="W22" i="38"/>
  <c r="AE21" i="38"/>
  <c r="AE21" i="16"/>
  <c r="AF21" i="16"/>
  <c r="AG21" i="16"/>
  <c r="W22" i="16"/>
  <c r="AH20" i="98"/>
  <c r="Y20" i="63"/>
  <c r="X20" i="63"/>
  <c r="AR20" i="31"/>
  <c r="AH21" i="53"/>
  <c r="Z20" i="69"/>
  <c r="AF20" i="68"/>
  <c r="AO20" i="68" s="1"/>
  <c r="AE20" i="68"/>
  <c r="W21" i="68"/>
  <c r="AG20" i="68"/>
  <c r="AP20" i="68" s="1"/>
  <c r="AH21" i="64"/>
  <c r="AQ21" i="64" s="1"/>
  <c r="Z20" i="97"/>
  <c r="Y20" i="55"/>
  <c r="X20" i="55"/>
  <c r="Z21" i="47"/>
  <c r="AH19" i="66"/>
  <c r="AQ19" i="66" s="1"/>
  <c r="Y22" i="46"/>
  <c r="X22" i="46"/>
  <c r="Z21" i="74"/>
  <c r="AH20" i="35"/>
  <c r="W21" i="102"/>
  <c r="AG20" i="102"/>
  <c r="AF20" i="102"/>
  <c r="AE20" i="102"/>
  <c r="AI19" i="21"/>
  <c r="AN19" i="21"/>
  <c r="Y21" i="48"/>
  <c r="X21" i="48"/>
  <c r="AR18" i="66"/>
  <c r="AI20" i="37"/>
  <c r="AN20" i="37"/>
  <c r="AH21" i="94"/>
  <c r="Z20" i="83"/>
  <c r="Y20" i="93"/>
  <c r="X20" i="93"/>
  <c r="AE19" i="43"/>
  <c r="AF19" i="43"/>
  <c r="AG19" i="43"/>
  <c r="W20" i="43"/>
  <c r="AH20" i="72"/>
  <c r="AQ20" i="72" s="1"/>
  <c r="W20" i="75"/>
  <c r="AG19" i="75"/>
  <c r="AP19" i="75" s="1"/>
  <c r="AF19" i="75"/>
  <c r="AO19" i="75" s="1"/>
  <c r="AE19" i="75"/>
  <c r="Y19" i="51"/>
  <c r="X19" i="51"/>
  <c r="AR19" i="28"/>
  <c r="AH21" i="71"/>
  <c r="AQ21" i="71" s="1"/>
  <c r="AR19" i="39"/>
  <c r="AH20" i="82"/>
  <c r="Y20" i="86"/>
  <c r="X20" i="86"/>
  <c r="AH19" i="50"/>
  <c r="AG20" i="29"/>
  <c r="AP20" i="29" s="1"/>
  <c r="W21" i="29"/>
  <c r="AF20" i="29"/>
  <c r="AO20" i="29" s="1"/>
  <c r="AE20" i="29"/>
  <c r="AI21" i="46"/>
  <c r="Y21" i="62"/>
  <c r="X21" i="62"/>
  <c r="Y20" i="92"/>
  <c r="X20" i="92"/>
  <c r="AH21" i="41"/>
  <c r="Z20" i="45"/>
  <c r="AI19" i="54"/>
  <c r="AF20" i="77"/>
  <c r="AO20" i="77" s="1"/>
  <c r="AE20" i="77"/>
  <c r="W21" i="77"/>
  <c r="AG20" i="77"/>
  <c r="AP20" i="77" s="1"/>
  <c r="AH20" i="59"/>
  <c r="AQ20" i="59" s="1"/>
  <c r="Y19" i="91"/>
  <c r="X19" i="91"/>
  <c r="Y19" i="42"/>
  <c r="X19" i="42"/>
  <c r="AH22" i="85"/>
  <c r="AH21" i="31"/>
  <c r="AQ21" i="31" s="1"/>
  <c r="AN19" i="30"/>
  <c r="AI19" i="30"/>
  <c r="Y21" i="37"/>
  <c r="X21" i="37"/>
  <c r="Z21" i="94"/>
  <c r="AF20" i="35" l="1"/>
  <c r="W21" i="35"/>
  <c r="AG20" i="35"/>
  <c r="AF21" i="79"/>
  <c r="AO21" i="79" s="1"/>
  <c r="AE21" i="79"/>
  <c r="W22" i="79"/>
  <c r="AG21" i="79"/>
  <c r="AP21" i="79" s="1"/>
  <c r="W20" i="26"/>
  <c r="AG21" i="41"/>
  <c r="AE20" i="60"/>
  <c r="AG20" i="98"/>
  <c r="AE19" i="19"/>
  <c r="AF19" i="19"/>
  <c r="AO19" i="19" s="1"/>
  <c r="AG19" i="19"/>
  <c r="AP19" i="19" s="1"/>
  <c r="W20" i="19"/>
  <c r="AE20" i="35"/>
  <c r="AG19" i="66"/>
  <c r="AP19" i="66" s="1"/>
  <c r="AG20" i="20"/>
  <c r="AG19" i="50"/>
  <c r="AE21" i="31"/>
  <c r="AN21" i="31" s="1"/>
  <c r="AE20" i="20"/>
  <c r="X20" i="14"/>
  <c r="W20" i="50"/>
  <c r="AF19" i="50"/>
  <c r="AI20" i="22"/>
  <c r="AR20" i="22" s="1"/>
  <c r="X21" i="22"/>
  <c r="W21" i="70"/>
  <c r="W22" i="18"/>
  <c r="AE20" i="70"/>
  <c r="AN20" i="70" s="1"/>
  <c r="W20" i="66"/>
  <c r="AE20" i="59"/>
  <c r="AN20" i="59" s="1"/>
  <c r="AE20" i="36"/>
  <c r="AN20" i="36" s="1"/>
  <c r="AG20" i="36"/>
  <c r="AP20" i="36" s="1"/>
  <c r="AG21" i="31"/>
  <c r="AP21" i="31" s="1"/>
  <c r="AF20" i="59"/>
  <c r="AO20" i="59" s="1"/>
  <c r="W21" i="36"/>
  <c r="AF21" i="31"/>
  <c r="AO21" i="31" s="1"/>
  <c r="AG20" i="59"/>
  <c r="AP20" i="59" s="1"/>
  <c r="AG20" i="70"/>
  <c r="AP20" i="70" s="1"/>
  <c r="AF21" i="18"/>
  <c r="AI20" i="78"/>
  <c r="AR20" i="78" s="1"/>
  <c r="AI19" i="14"/>
  <c r="AR19" i="14" s="1"/>
  <c r="AI21" i="44"/>
  <c r="W23" i="85"/>
  <c r="AG22" i="85"/>
  <c r="AF22" i="85"/>
  <c r="AE22" i="85"/>
  <c r="W22" i="100"/>
  <c r="X22" i="44"/>
  <c r="AF20" i="105"/>
  <c r="W22" i="71"/>
  <c r="Y22" i="71" s="1"/>
  <c r="AG20" i="82"/>
  <c r="AF20" i="82"/>
  <c r="AG21" i="71"/>
  <c r="AP21" i="71" s="1"/>
  <c r="AE20" i="72"/>
  <c r="AN20" i="72" s="1"/>
  <c r="AG21" i="33"/>
  <c r="AP21" i="33" s="1"/>
  <c r="AF20" i="72"/>
  <c r="AO20" i="72" s="1"/>
  <c r="AE21" i="100"/>
  <c r="AG20" i="72"/>
  <c r="AP20" i="72" s="1"/>
  <c r="AF21" i="100"/>
  <c r="AI21" i="100" s="1"/>
  <c r="AG19" i="26"/>
  <c r="AP19" i="26" s="1"/>
  <c r="AE21" i="33"/>
  <c r="AN21" i="33" s="1"/>
  <c r="AG21" i="53"/>
  <c r="AE20" i="105"/>
  <c r="AG20" i="105"/>
  <c r="AE20" i="84"/>
  <c r="AF20" i="84"/>
  <c r="AF21" i="64"/>
  <c r="AO21" i="64" s="1"/>
  <c r="AH19" i="32"/>
  <c r="Z19" i="32"/>
  <c r="AI21" i="15"/>
  <c r="AG20" i="84"/>
  <c r="W22" i="64"/>
  <c r="AE21" i="18"/>
  <c r="W21" i="98"/>
  <c r="Y21" i="98" s="1"/>
  <c r="AE19" i="26"/>
  <c r="AN19" i="26" s="1"/>
  <c r="AF20" i="98"/>
  <c r="W20" i="99"/>
  <c r="Z21" i="67"/>
  <c r="W22" i="67" s="1"/>
  <c r="Z20" i="30"/>
  <c r="Z20" i="21"/>
  <c r="AE20" i="21" s="1"/>
  <c r="Z19" i="24"/>
  <c r="AF19" i="66"/>
  <c r="AO19" i="66" s="1"/>
  <c r="AE19" i="103"/>
  <c r="Z20" i="63"/>
  <c r="W21" i="63" s="1"/>
  <c r="Z20" i="65"/>
  <c r="W22" i="41"/>
  <c r="X22" i="41" s="1"/>
  <c r="AF19" i="103"/>
  <c r="AF19" i="96"/>
  <c r="AE19" i="96"/>
  <c r="AF21" i="41"/>
  <c r="AG19" i="103"/>
  <c r="AG19" i="96"/>
  <c r="X22" i="15"/>
  <c r="AG19" i="99"/>
  <c r="Z21" i="22"/>
  <c r="W22" i="22" s="1"/>
  <c r="Z21" i="62"/>
  <c r="AF21" i="62" s="1"/>
  <c r="AO21" i="62" s="1"/>
  <c r="Z19" i="104"/>
  <c r="AE19" i="104" s="1"/>
  <c r="Z19" i="51"/>
  <c r="AE19" i="51" s="1"/>
  <c r="Z19" i="91"/>
  <c r="W20" i="91" s="1"/>
  <c r="Z20" i="55"/>
  <c r="AE20" i="55" s="1"/>
  <c r="AI20" i="13"/>
  <c r="AE21" i="22"/>
  <c r="AR20" i="67"/>
  <c r="AI21" i="16"/>
  <c r="AG19" i="11"/>
  <c r="AE19" i="11"/>
  <c r="W20" i="11"/>
  <c r="AF19" i="11"/>
  <c r="AE20" i="39"/>
  <c r="AF20" i="39"/>
  <c r="AO20" i="39" s="1"/>
  <c r="AG20" i="39"/>
  <c r="AP20" i="39" s="1"/>
  <c r="W21" i="39"/>
  <c r="AI20" i="49"/>
  <c r="AR20" i="62"/>
  <c r="Y22" i="76"/>
  <c r="X22" i="76"/>
  <c r="AH22" i="44"/>
  <c r="AH20" i="54"/>
  <c r="W21" i="87"/>
  <c r="AG20" i="87"/>
  <c r="AF20" i="87"/>
  <c r="AE20" i="87"/>
  <c r="AI21" i="12"/>
  <c r="AN21" i="12"/>
  <c r="AR19" i="27"/>
  <c r="AI19" i="52"/>
  <c r="Y20" i="26"/>
  <c r="X20" i="26"/>
  <c r="Y21" i="36"/>
  <c r="X21" i="36"/>
  <c r="Y22" i="33"/>
  <c r="X22" i="33"/>
  <c r="Y21" i="105"/>
  <c r="X21" i="105"/>
  <c r="Y21" i="72"/>
  <c r="X21" i="72"/>
  <c r="Y21" i="60"/>
  <c r="X21" i="60"/>
  <c r="AH22" i="46"/>
  <c r="AR18" i="24"/>
  <c r="AR19" i="17"/>
  <c r="AH20" i="92"/>
  <c r="AN19" i="75"/>
  <c r="AI19" i="75"/>
  <c r="AH20" i="93"/>
  <c r="Y21" i="102"/>
  <c r="X21" i="102"/>
  <c r="Z22" i="46"/>
  <c r="AI20" i="68"/>
  <c r="AN20" i="68"/>
  <c r="AI21" i="38"/>
  <c r="AN21" i="38"/>
  <c r="AH20" i="17"/>
  <c r="AQ20" i="17" s="1"/>
  <c r="AN21" i="71"/>
  <c r="AN19" i="23"/>
  <c r="AI19" i="23"/>
  <c r="AN20" i="73"/>
  <c r="AI20" i="73"/>
  <c r="Y20" i="50"/>
  <c r="X20" i="50"/>
  <c r="AR21" i="9"/>
  <c r="AH19" i="104"/>
  <c r="Z20" i="54"/>
  <c r="AR19" i="61"/>
  <c r="AH22" i="9"/>
  <c r="AQ22" i="9" s="1"/>
  <c r="Y23" i="85"/>
  <c r="X23" i="85"/>
  <c r="Y20" i="95"/>
  <c r="X20" i="95"/>
  <c r="AH20" i="61"/>
  <c r="AQ20" i="61" s="1"/>
  <c r="AR19" i="63"/>
  <c r="Y21" i="25"/>
  <c r="X21" i="25"/>
  <c r="AN19" i="66"/>
  <c r="Y22" i="64"/>
  <c r="X22" i="64"/>
  <c r="AH22" i="15"/>
  <c r="W21" i="81"/>
  <c r="AG20" i="81"/>
  <c r="AP20" i="81" s="1"/>
  <c r="AF20" i="81"/>
  <c r="AO20" i="81" s="1"/>
  <c r="AE20" i="81"/>
  <c r="AF20" i="83"/>
  <c r="AE20" i="83"/>
  <c r="W21" i="83"/>
  <c r="AG20" i="83"/>
  <c r="W22" i="94"/>
  <c r="AG21" i="94"/>
  <c r="AE21" i="94"/>
  <c r="AF21" i="94"/>
  <c r="Z20" i="93"/>
  <c r="AE20" i="97"/>
  <c r="W21" i="97"/>
  <c r="AG20" i="97"/>
  <c r="AF20" i="97"/>
  <c r="Y22" i="38"/>
  <c r="X22" i="38"/>
  <c r="AR19" i="65"/>
  <c r="Y21" i="84"/>
  <c r="X21" i="84"/>
  <c r="Y21" i="73"/>
  <c r="X21" i="73"/>
  <c r="Y21" i="70"/>
  <c r="X21" i="70"/>
  <c r="Y21" i="59"/>
  <c r="X21" i="59"/>
  <c r="AH22" i="89"/>
  <c r="Z22" i="44"/>
  <c r="W20" i="104"/>
  <c r="AG19" i="104"/>
  <c r="AI20" i="90"/>
  <c r="AF19" i="101"/>
  <c r="AE19" i="101"/>
  <c r="W20" i="101"/>
  <c r="AG19" i="101"/>
  <c r="AH21" i="78"/>
  <c r="AQ21" i="78" s="1"/>
  <c r="Z22" i="9"/>
  <c r="AH22" i="80"/>
  <c r="AQ22" i="80" s="1"/>
  <c r="Y22" i="12"/>
  <c r="X22" i="12"/>
  <c r="AI19" i="95"/>
  <c r="AH21" i="88"/>
  <c r="AR21" i="80"/>
  <c r="AH19" i="10"/>
  <c r="Z20" i="61"/>
  <c r="Y22" i="41"/>
  <c r="Y20" i="103"/>
  <c r="X20" i="103"/>
  <c r="AN21" i="64"/>
  <c r="Y22" i="79"/>
  <c r="X22" i="79"/>
  <c r="AR19" i="30"/>
  <c r="AH19" i="42"/>
  <c r="Y21" i="29"/>
  <c r="X21" i="29"/>
  <c r="AH20" i="55"/>
  <c r="Y21" i="90"/>
  <c r="X21" i="90"/>
  <c r="Y21" i="20"/>
  <c r="X21" i="20"/>
  <c r="Z19" i="42"/>
  <c r="Z22" i="15"/>
  <c r="AR20" i="37"/>
  <c r="Y21" i="68"/>
  <c r="X21" i="68"/>
  <c r="Y20" i="43"/>
  <c r="X20" i="43"/>
  <c r="AH21" i="37"/>
  <c r="AQ21" i="37" s="1"/>
  <c r="Z20" i="92"/>
  <c r="AH20" i="14"/>
  <c r="AQ20" i="14" s="1"/>
  <c r="AH20" i="86"/>
  <c r="Y22" i="53"/>
  <c r="X22" i="53"/>
  <c r="Y21" i="49"/>
  <c r="X21" i="49"/>
  <c r="Y20" i="23"/>
  <c r="X20" i="23"/>
  <c r="AH21" i="34"/>
  <c r="AQ21" i="34" s="1"/>
  <c r="AI20" i="28"/>
  <c r="AN20" i="28"/>
  <c r="Z22" i="89"/>
  <c r="Y21" i="35"/>
  <c r="X21" i="35"/>
  <c r="AH21" i="22"/>
  <c r="AQ21" i="22" s="1"/>
  <c r="AH20" i="27"/>
  <c r="AQ20" i="27" s="1"/>
  <c r="AH21" i="2"/>
  <c r="AQ21" i="2" s="1"/>
  <c r="AR20" i="34"/>
  <c r="Z21" i="78"/>
  <c r="Z22" i="80"/>
  <c r="AH20" i="40"/>
  <c r="AQ20" i="40" s="1"/>
  <c r="Z21" i="88"/>
  <c r="AR20" i="2"/>
  <c r="Z19" i="10"/>
  <c r="Y20" i="52"/>
  <c r="X20" i="52"/>
  <c r="Y22" i="31"/>
  <c r="X22" i="31"/>
  <c r="AN20" i="60"/>
  <c r="AI20" i="60"/>
  <c r="Y22" i="18"/>
  <c r="X22" i="18"/>
  <c r="AI20" i="77"/>
  <c r="AN20" i="77"/>
  <c r="Y21" i="28"/>
  <c r="X21" i="28"/>
  <c r="AN21" i="76"/>
  <c r="AI21" i="76"/>
  <c r="AF20" i="65"/>
  <c r="AO20" i="65" s="1"/>
  <c r="AE20" i="65"/>
  <c r="W21" i="65"/>
  <c r="AG20" i="65"/>
  <c r="AP20" i="65" s="1"/>
  <c r="AH21" i="67"/>
  <c r="AQ21" i="67" s="1"/>
  <c r="AF20" i="30"/>
  <c r="AO20" i="30" s="1"/>
  <c r="AG20" i="30"/>
  <c r="AP20" i="30" s="1"/>
  <c r="W21" i="30"/>
  <c r="AE20" i="30"/>
  <c r="AN20" i="58"/>
  <c r="AI20" i="58"/>
  <c r="AH20" i="21"/>
  <c r="AQ20" i="21" s="1"/>
  <c r="AF19" i="24"/>
  <c r="AO19" i="24" s="1"/>
  <c r="AG19" i="24"/>
  <c r="AP19" i="24" s="1"/>
  <c r="W20" i="24"/>
  <c r="AE19" i="24"/>
  <c r="AN21" i="79"/>
  <c r="AI21" i="79"/>
  <c r="AI20" i="29"/>
  <c r="AN20" i="29"/>
  <c r="Z20" i="14"/>
  <c r="AH21" i="48"/>
  <c r="AR19" i="21"/>
  <c r="W21" i="69"/>
  <c r="AG20" i="69"/>
  <c r="AP20" i="69" s="1"/>
  <c r="AF20" i="69"/>
  <c r="AO20" i="69" s="1"/>
  <c r="AE20" i="69"/>
  <c r="Y22" i="16"/>
  <c r="X22" i="16"/>
  <c r="Z20" i="17"/>
  <c r="Z21" i="37"/>
  <c r="AH19" i="91"/>
  <c r="Y21" i="77"/>
  <c r="X21" i="77"/>
  <c r="AE20" i="45"/>
  <c r="AF20" i="45"/>
  <c r="AG20" i="45"/>
  <c r="W21" i="45"/>
  <c r="AH21" i="62"/>
  <c r="AQ21" i="62" s="1"/>
  <c r="Z20" i="86"/>
  <c r="AH19" i="51"/>
  <c r="Y20" i="75"/>
  <c r="X20" i="75"/>
  <c r="AI19" i="43"/>
  <c r="Z21" i="48"/>
  <c r="AI20" i="102"/>
  <c r="AF21" i="74"/>
  <c r="AO21" i="74" s="1"/>
  <c r="AE21" i="74"/>
  <c r="AG21" i="74"/>
  <c r="AP21" i="74" s="1"/>
  <c r="W22" i="74"/>
  <c r="AE21" i="47"/>
  <c r="AF21" i="47"/>
  <c r="W22" i="47"/>
  <c r="AG21" i="47"/>
  <c r="AH20" i="63"/>
  <c r="AQ20" i="63" s="1"/>
  <c r="Y22" i="100"/>
  <c r="X22" i="100"/>
  <c r="AR19" i="40"/>
  <c r="Z21" i="34"/>
  <c r="Y21" i="13"/>
  <c r="X21" i="13"/>
  <c r="AI20" i="35"/>
  <c r="AI19" i="50"/>
  <c r="Z20" i="27"/>
  <c r="AH20" i="65"/>
  <c r="AQ20" i="65" s="1"/>
  <c r="Z21" i="2"/>
  <c r="AH20" i="30"/>
  <c r="AQ20" i="30" s="1"/>
  <c r="Z20" i="40"/>
  <c r="Y21" i="82"/>
  <c r="X21" i="82"/>
  <c r="Y21" i="58"/>
  <c r="X21" i="58"/>
  <c r="AH19" i="24"/>
  <c r="AQ19" i="24" s="1"/>
  <c r="AI20" i="25"/>
  <c r="AN20" i="25"/>
  <c r="Y20" i="66"/>
  <c r="X20" i="66"/>
  <c r="Y20" i="99"/>
  <c r="X20" i="99"/>
  <c r="AI21" i="18"/>
  <c r="Y20" i="96"/>
  <c r="X20" i="96"/>
  <c r="Y20" i="19" l="1"/>
  <c r="Z20" i="19" s="1"/>
  <c r="X20" i="19"/>
  <c r="AH20" i="19" s="1"/>
  <c r="AQ20" i="19" s="1"/>
  <c r="AF21" i="67"/>
  <c r="AO21" i="67" s="1"/>
  <c r="AI20" i="98"/>
  <c r="AN19" i="19"/>
  <c r="AI19" i="19"/>
  <c r="AR19" i="19" s="1"/>
  <c r="AF21" i="22"/>
  <c r="AO21" i="22" s="1"/>
  <c r="AI20" i="20"/>
  <c r="AF20" i="63"/>
  <c r="AO20" i="63" s="1"/>
  <c r="Z22" i="31"/>
  <c r="AI20" i="36"/>
  <c r="AR20" i="36" s="1"/>
  <c r="AI21" i="31"/>
  <c r="AR21" i="31" s="1"/>
  <c r="AI20" i="59"/>
  <c r="AR20" i="59" s="1"/>
  <c r="AI20" i="70"/>
  <c r="AR20" i="70" s="1"/>
  <c r="AG21" i="67"/>
  <c r="AP21" i="67" s="1"/>
  <c r="AG21" i="22"/>
  <c r="AP21" i="22" s="1"/>
  <c r="AI21" i="71"/>
  <c r="AR21" i="71" s="1"/>
  <c r="AI20" i="82"/>
  <c r="AI22" i="85"/>
  <c r="AI20" i="105"/>
  <c r="AI21" i="33"/>
  <c r="AR21" i="33" s="1"/>
  <c r="AI21" i="53"/>
  <c r="AI19" i="99"/>
  <c r="AI20" i="72"/>
  <c r="AR20" i="72" s="1"/>
  <c r="X22" i="71"/>
  <c r="Z22" i="71" s="1"/>
  <c r="W21" i="21"/>
  <c r="AF20" i="21"/>
  <c r="AO20" i="21" s="1"/>
  <c r="Z22" i="79"/>
  <c r="AG22" i="79" s="1"/>
  <c r="AP22" i="79" s="1"/>
  <c r="AG20" i="21"/>
  <c r="AP20" i="21" s="1"/>
  <c r="W20" i="51"/>
  <c r="AG19" i="51"/>
  <c r="AG21" i="62"/>
  <c r="AP21" i="62" s="1"/>
  <c r="AF19" i="32"/>
  <c r="W20" i="32"/>
  <c r="AE19" i="32"/>
  <c r="AG19" i="32"/>
  <c r="Z21" i="25"/>
  <c r="W22" i="25" s="1"/>
  <c r="AF19" i="51"/>
  <c r="AF19" i="91"/>
  <c r="AI19" i="103"/>
  <c r="AI21" i="64"/>
  <c r="AR21" i="64" s="1"/>
  <c r="AI21" i="41"/>
  <c r="X21" i="98"/>
  <c r="Z21" i="98" s="1"/>
  <c r="AI19" i="26"/>
  <c r="AR19" i="26" s="1"/>
  <c r="AG19" i="91"/>
  <c r="AE19" i="91"/>
  <c r="AI20" i="84"/>
  <c r="Z22" i="38"/>
  <c r="W23" i="38" s="1"/>
  <c r="AI19" i="66"/>
  <c r="AR19" i="66" s="1"/>
  <c r="AE20" i="63"/>
  <c r="Z21" i="73"/>
  <c r="AF21" i="73" s="1"/>
  <c r="AO21" i="73" s="1"/>
  <c r="AG20" i="63"/>
  <c r="AP20" i="63" s="1"/>
  <c r="AE21" i="67"/>
  <c r="AN21" i="67" s="1"/>
  <c r="Z20" i="66"/>
  <c r="Z21" i="28"/>
  <c r="AE21" i="28" s="1"/>
  <c r="W21" i="55"/>
  <c r="Y21" i="55" s="1"/>
  <c r="AF20" i="55"/>
  <c r="AI19" i="96"/>
  <c r="AG20" i="55"/>
  <c r="Z21" i="29"/>
  <c r="AG21" i="29" s="1"/>
  <c r="AP21" i="29" s="1"/>
  <c r="Z22" i="64"/>
  <c r="AF22" i="64" s="1"/>
  <c r="AO22" i="64" s="1"/>
  <c r="Z21" i="68"/>
  <c r="AF21" i="68" s="1"/>
  <c r="AO21" i="68" s="1"/>
  <c r="AF19" i="104"/>
  <c r="W22" i="62"/>
  <c r="Y22" i="62" s="1"/>
  <c r="Z21" i="36"/>
  <c r="AE21" i="62"/>
  <c r="AN21" i="62" s="1"/>
  <c r="Z23" i="85"/>
  <c r="Z22" i="100"/>
  <c r="AE22" i="100" s="1"/>
  <c r="Z21" i="13"/>
  <c r="W22" i="13" s="1"/>
  <c r="Z22" i="16"/>
  <c r="Z21" i="90"/>
  <c r="W22" i="90" s="1"/>
  <c r="Z22" i="41"/>
  <c r="W23" i="41" s="1"/>
  <c r="Z22" i="12"/>
  <c r="AE22" i="12" s="1"/>
  <c r="Z20" i="50"/>
  <c r="AE20" i="50" s="1"/>
  <c r="Z21" i="82"/>
  <c r="AE21" i="82" s="1"/>
  <c r="Z22" i="53"/>
  <c r="AE22" i="53" s="1"/>
  <c r="Z20" i="96"/>
  <c r="W21" i="96" s="1"/>
  <c r="Z22" i="18"/>
  <c r="Z20" i="52"/>
  <c r="AE20" i="52" s="1"/>
  <c r="Z20" i="103"/>
  <c r="AF20" i="103" s="1"/>
  <c r="Z20" i="99"/>
  <c r="AF20" i="99" s="1"/>
  <c r="Z21" i="77"/>
  <c r="AG21" i="77" s="1"/>
  <c r="AP21" i="77" s="1"/>
  <c r="Z20" i="75"/>
  <c r="W21" i="75" s="1"/>
  <c r="Z21" i="35"/>
  <c r="W22" i="35" s="1"/>
  <c r="Z21" i="49"/>
  <c r="W22" i="49" s="1"/>
  <c r="Z21" i="72"/>
  <c r="AF21" i="72" s="1"/>
  <c r="AO21" i="72" s="1"/>
  <c r="W23" i="79"/>
  <c r="W21" i="103"/>
  <c r="AG20" i="103"/>
  <c r="W21" i="66"/>
  <c r="AG20" i="66"/>
  <c r="AP20" i="66" s="1"/>
  <c r="AF20" i="66"/>
  <c r="AO20" i="66" s="1"/>
  <c r="AE20" i="66"/>
  <c r="AE21" i="68"/>
  <c r="AG21" i="68"/>
  <c r="AP21" i="68" s="1"/>
  <c r="W22" i="68"/>
  <c r="W22" i="73"/>
  <c r="AG21" i="73"/>
  <c r="AP21" i="73" s="1"/>
  <c r="AE21" i="73"/>
  <c r="AF21" i="98"/>
  <c r="AE21" i="98"/>
  <c r="AG21" i="98"/>
  <c r="W22" i="98"/>
  <c r="AE22" i="41"/>
  <c r="AH21" i="59"/>
  <c r="AQ21" i="59" s="1"/>
  <c r="AI20" i="83"/>
  <c r="AH21" i="102"/>
  <c r="AH22" i="33"/>
  <c r="AQ22" i="33" s="1"/>
  <c r="AH20" i="26"/>
  <c r="AQ20" i="26" s="1"/>
  <c r="Y21" i="87"/>
  <c r="X21" i="87"/>
  <c r="AF22" i="71"/>
  <c r="AO22" i="71" s="1"/>
  <c r="AE22" i="71"/>
  <c r="AG22" i="71"/>
  <c r="AP22" i="71" s="1"/>
  <c r="W23" i="71"/>
  <c r="Y22" i="74"/>
  <c r="X22" i="74"/>
  <c r="AH20" i="43"/>
  <c r="AH21" i="20"/>
  <c r="Z21" i="59"/>
  <c r="Y21" i="97"/>
  <c r="X21" i="97"/>
  <c r="AI21" i="94"/>
  <c r="AR19" i="23"/>
  <c r="Z21" i="102"/>
  <c r="AH21" i="60"/>
  <c r="AQ21" i="60" s="1"/>
  <c r="Z20" i="26"/>
  <c r="AH22" i="76"/>
  <c r="AQ22" i="76" s="1"/>
  <c r="AN21" i="22"/>
  <c r="Y22" i="67"/>
  <c r="X22" i="67"/>
  <c r="Y21" i="21"/>
  <c r="X21" i="21"/>
  <c r="W21" i="99"/>
  <c r="AE20" i="99"/>
  <c r="AE19" i="42"/>
  <c r="AF19" i="42"/>
  <c r="AG19" i="42"/>
  <c r="W20" i="42"/>
  <c r="AH20" i="103"/>
  <c r="W22" i="34"/>
  <c r="AE21" i="34"/>
  <c r="AF21" i="34"/>
  <c r="AO21" i="34" s="1"/>
  <c r="AG21" i="34"/>
  <c r="AP21" i="34" s="1"/>
  <c r="AE21" i="48"/>
  <c r="W22" i="48"/>
  <c r="AF21" i="48"/>
  <c r="AG21" i="48"/>
  <c r="AF21" i="2"/>
  <c r="AO21" i="2" s="1"/>
  <c r="AE21" i="2"/>
  <c r="AG21" i="2"/>
  <c r="AP21" i="2" s="1"/>
  <c r="W22" i="2"/>
  <c r="AN20" i="69"/>
  <c r="AI20" i="69"/>
  <c r="AN19" i="24"/>
  <c r="AI19" i="24"/>
  <c r="AR20" i="58"/>
  <c r="AR21" i="76"/>
  <c r="AR20" i="60"/>
  <c r="AF22" i="89"/>
  <c r="AE22" i="89"/>
  <c r="W23" i="89"/>
  <c r="AG22" i="89"/>
  <c r="AH21" i="49"/>
  <c r="Z20" i="43"/>
  <c r="Z21" i="20"/>
  <c r="Y20" i="101"/>
  <c r="X20" i="101"/>
  <c r="Y20" i="104"/>
  <c r="X20" i="104"/>
  <c r="AH22" i="38"/>
  <c r="AQ22" i="38" s="1"/>
  <c r="AI20" i="97"/>
  <c r="AN20" i="81"/>
  <c r="AI20" i="81"/>
  <c r="Y20" i="91"/>
  <c r="X20" i="91"/>
  <c r="AH21" i="25"/>
  <c r="AQ21" i="25" s="1"/>
  <c r="AH23" i="85"/>
  <c r="AR21" i="38"/>
  <c r="Z21" i="60"/>
  <c r="Z22" i="33"/>
  <c r="Z22" i="76"/>
  <c r="Y21" i="39"/>
  <c r="X21" i="39"/>
  <c r="Y20" i="11"/>
  <c r="X20" i="11"/>
  <c r="AH21" i="82"/>
  <c r="AI21" i="47"/>
  <c r="AI20" i="65"/>
  <c r="AN20" i="65"/>
  <c r="AG20" i="61"/>
  <c r="AP20" i="61" s="1"/>
  <c r="AE20" i="61"/>
  <c r="W21" i="61"/>
  <c r="AF20" i="61"/>
  <c r="AO20" i="61" s="1"/>
  <c r="AI21" i="74"/>
  <c r="AN21" i="74"/>
  <c r="AF20" i="86"/>
  <c r="W21" i="86"/>
  <c r="AE20" i="86"/>
  <c r="AG20" i="86"/>
  <c r="AI20" i="45"/>
  <c r="AG21" i="37"/>
  <c r="AP21" i="37" s="1"/>
  <c r="W22" i="37"/>
  <c r="AE21" i="37"/>
  <c r="AF21" i="37"/>
  <c r="AO21" i="37" s="1"/>
  <c r="AR21" i="79"/>
  <c r="Y20" i="24"/>
  <c r="X20" i="24"/>
  <c r="AE19" i="10"/>
  <c r="W20" i="10"/>
  <c r="AF19" i="10"/>
  <c r="AG19" i="10"/>
  <c r="AH20" i="23"/>
  <c r="AQ20" i="23" s="1"/>
  <c r="AH21" i="29"/>
  <c r="AQ21" i="29" s="1"/>
  <c r="AI19" i="101"/>
  <c r="AH21" i="70"/>
  <c r="AQ21" i="70" s="1"/>
  <c r="AH21" i="84"/>
  <c r="W21" i="93"/>
  <c r="AG20" i="93"/>
  <c r="AF20" i="93"/>
  <c r="AE20" i="93"/>
  <c r="Y22" i="94"/>
  <c r="X22" i="94"/>
  <c r="AE21" i="25"/>
  <c r="AH20" i="95"/>
  <c r="AE23" i="85"/>
  <c r="W24" i="85"/>
  <c r="AG23" i="85"/>
  <c r="AF23" i="85"/>
  <c r="AR20" i="73"/>
  <c r="AR19" i="75"/>
  <c r="AH21" i="105"/>
  <c r="AH21" i="36"/>
  <c r="AQ21" i="36" s="1"/>
  <c r="AI20" i="87"/>
  <c r="AI19" i="11"/>
  <c r="Y22" i="22"/>
  <c r="X22" i="22"/>
  <c r="Y21" i="63"/>
  <c r="X21" i="63"/>
  <c r="AN20" i="21"/>
  <c r="AE22" i="16"/>
  <c r="AF22" i="16"/>
  <c r="AG22" i="16"/>
  <c r="W23" i="16"/>
  <c r="AR20" i="29"/>
  <c r="W22" i="28"/>
  <c r="AF21" i="28"/>
  <c r="AO21" i="28" s="1"/>
  <c r="AE22" i="31"/>
  <c r="AF22" i="31"/>
  <c r="AO22" i="31" s="1"/>
  <c r="AG22" i="31"/>
  <c r="AP22" i="31" s="1"/>
  <c r="W23" i="31"/>
  <c r="W22" i="78"/>
  <c r="AG21" i="78"/>
  <c r="AP21" i="78" s="1"/>
  <c r="AF21" i="78"/>
  <c r="AO21" i="78" s="1"/>
  <c r="AE21" i="78"/>
  <c r="AH21" i="73"/>
  <c r="AQ21" i="73" s="1"/>
  <c r="W23" i="64"/>
  <c r="AH20" i="66"/>
  <c r="AQ20" i="66" s="1"/>
  <c r="AH21" i="58"/>
  <c r="AQ21" i="58" s="1"/>
  <c r="AE20" i="40"/>
  <c r="AF20" i="40"/>
  <c r="AO20" i="40" s="1"/>
  <c r="AG20" i="40"/>
  <c r="AP20" i="40" s="1"/>
  <c r="W21" i="40"/>
  <c r="AH20" i="96"/>
  <c r="AR20" i="25"/>
  <c r="Z21" i="58"/>
  <c r="AH21" i="13"/>
  <c r="AH22" i="100"/>
  <c r="Y22" i="47"/>
  <c r="X22" i="47"/>
  <c r="AH20" i="75"/>
  <c r="AQ20" i="75" s="1"/>
  <c r="AH21" i="77"/>
  <c r="AQ21" i="77" s="1"/>
  <c r="W21" i="17"/>
  <c r="AE20" i="17"/>
  <c r="AG20" i="17"/>
  <c r="AP20" i="17" s="1"/>
  <c r="AF20" i="17"/>
  <c r="AO20" i="17" s="1"/>
  <c r="AE20" i="14"/>
  <c r="AF20" i="14"/>
  <c r="AO20" i="14" s="1"/>
  <c r="AG20" i="14"/>
  <c r="AP20" i="14" s="1"/>
  <c r="W21" i="14"/>
  <c r="AI20" i="30"/>
  <c r="AN20" i="30"/>
  <c r="AH21" i="28"/>
  <c r="AQ21" i="28" s="1"/>
  <c r="AR20" i="77"/>
  <c r="AH22" i="31"/>
  <c r="AQ22" i="31" s="1"/>
  <c r="Z20" i="23"/>
  <c r="AF20" i="92"/>
  <c r="AE20" i="92"/>
  <c r="W21" i="92"/>
  <c r="AG20" i="92"/>
  <c r="AH21" i="68"/>
  <c r="AQ21" i="68" s="1"/>
  <c r="AH21" i="90"/>
  <c r="AH22" i="79"/>
  <c r="AQ22" i="79" s="1"/>
  <c r="AE22" i="9"/>
  <c r="AF22" i="9"/>
  <c r="AO22" i="9" s="1"/>
  <c r="W23" i="9"/>
  <c r="AG22" i="9"/>
  <c r="AP22" i="9" s="1"/>
  <c r="Z21" i="70"/>
  <c r="Z21" i="84"/>
  <c r="Z20" i="95"/>
  <c r="AH20" i="50"/>
  <c r="AR20" i="68"/>
  <c r="Z21" i="105"/>
  <c r="AR21" i="12"/>
  <c r="Y21" i="45"/>
  <c r="X21" i="45"/>
  <c r="AF22" i="18"/>
  <c r="AG22" i="18"/>
  <c r="AE22" i="18"/>
  <c r="W23" i="18"/>
  <c r="W22" i="88"/>
  <c r="AG21" i="88"/>
  <c r="AE21" i="88"/>
  <c r="AF21" i="88"/>
  <c r="AR20" i="28"/>
  <c r="AH21" i="72"/>
  <c r="AQ21" i="72" s="1"/>
  <c r="AH20" i="99"/>
  <c r="AG20" i="27"/>
  <c r="AP20" i="27" s="1"/>
  <c r="W21" i="27"/>
  <c r="AE20" i="27"/>
  <c r="AF20" i="27"/>
  <c r="AO20" i="27" s="1"/>
  <c r="AH22" i="16"/>
  <c r="Y21" i="69"/>
  <c r="X21" i="69"/>
  <c r="AH21" i="98"/>
  <c r="Y21" i="30"/>
  <c r="X21" i="30"/>
  <c r="Y21" i="65"/>
  <c r="X21" i="65"/>
  <c r="AH22" i="18"/>
  <c r="AH20" i="52"/>
  <c r="AF22" i="80"/>
  <c r="AO22" i="80" s="1"/>
  <c r="AE22" i="80"/>
  <c r="AG22" i="80"/>
  <c r="AP22" i="80" s="1"/>
  <c r="W23" i="80"/>
  <c r="AH21" i="35"/>
  <c r="AH22" i="53"/>
  <c r="W23" i="15"/>
  <c r="AE22" i="15"/>
  <c r="AG22" i="15"/>
  <c r="AF22" i="15"/>
  <c r="Y20" i="51"/>
  <c r="X20" i="51"/>
  <c r="AF21" i="29"/>
  <c r="AO21" i="29" s="1"/>
  <c r="AH22" i="41"/>
  <c r="AH22" i="12"/>
  <c r="AQ22" i="12" s="1"/>
  <c r="AE22" i="44"/>
  <c r="AF22" i="44"/>
  <c r="AG22" i="44"/>
  <c r="W23" i="44"/>
  <c r="Y21" i="83"/>
  <c r="X21" i="83"/>
  <c r="Y21" i="81"/>
  <c r="X21" i="81"/>
  <c r="AH22" i="64"/>
  <c r="AQ22" i="64" s="1"/>
  <c r="AE20" i="54"/>
  <c r="AF20" i="54"/>
  <c r="AG20" i="54"/>
  <c r="W21" i="54"/>
  <c r="AE22" i="46"/>
  <c r="AF22" i="46"/>
  <c r="AG22" i="46"/>
  <c r="W23" i="46"/>
  <c r="W22" i="36"/>
  <c r="AG21" i="36"/>
  <c r="AP21" i="36" s="1"/>
  <c r="AE21" i="36"/>
  <c r="AF21" i="36"/>
  <c r="AO21" i="36" s="1"/>
  <c r="AN20" i="39"/>
  <c r="AI20" i="39"/>
  <c r="AH22" i="71"/>
  <c r="AQ22" i="71" s="1"/>
  <c r="AG20" i="19" l="1"/>
  <c r="AP20" i="19" s="1"/>
  <c r="AF20" i="19"/>
  <c r="AO20" i="19" s="1"/>
  <c r="W21" i="19"/>
  <c r="AE20" i="19"/>
  <c r="AG22" i="100"/>
  <c r="AE22" i="79"/>
  <c r="AN22" i="79" s="1"/>
  <c r="AE21" i="29"/>
  <c r="AI21" i="29" s="1"/>
  <c r="W23" i="100"/>
  <c r="AF22" i="79"/>
  <c r="AO22" i="79" s="1"/>
  <c r="W22" i="72"/>
  <c r="AG22" i="38"/>
  <c r="AP22" i="38" s="1"/>
  <c r="W22" i="82"/>
  <c r="AI21" i="22"/>
  <c r="AR21" i="22" s="1"/>
  <c r="AG21" i="49"/>
  <c r="AF21" i="49"/>
  <c r="AE21" i="49"/>
  <c r="AI19" i="51"/>
  <c r="AI20" i="63"/>
  <c r="AR20" i="63" s="1"/>
  <c r="AN20" i="63"/>
  <c r="AI20" i="55"/>
  <c r="AG21" i="25"/>
  <c r="AP21" i="25" s="1"/>
  <c r="AG21" i="35"/>
  <c r="AG22" i="64"/>
  <c r="AP22" i="64" s="1"/>
  <c r="AE22" i="64"/>
  <c r="AF21" i="25"/>
  <c r="AO21" i="25" s="1"/>
  <c r="AF21" i="13"/>
  <c r="AI20" i="21"/>
  <c r="AR20" i="21" s="1"/>
  <c r="AI19" i="91"/>
  <c r="AI21" i="67"/>
  <c r="AR21" i="67" s="1"/>
  <c r="AE21" i="35"/>
  <c r="AF21" i="35"/>
  <c r="AF22" i="53"/>
  <c r="W21" i="52"/>
  <c r="Y21" i="52" s="1"/>
  <c r="AE21" i="90"/>
  <c r="AG20" i="52"/>
  <c r="X21" i="55"/>
  <c r="AF21" i="90"/>
  <c r="AI19" i="104"/>
  <c r="AF20" i="52"/>
  <c r="Z21" i="21"/>
  <c r="W22" i="21" s="1"/>
  <c r="AG21" i="90"/>
  <c r="AI19" i="32"/>
  <c r="X22" i="62"/>
  <c r="Z22" i="62" s="1"/>
  <c r="AG21" i="28"/>
  <c r="AP21" i="28" s="1"/>
  <c r="AE22" i="38"/>
  <c r="AN22" i="38" s="1"/>
  <c r="Y20" i="32"/>
  <c r="X20" i="32"/>
  <c r="AH20" i="32" s="1"/>
  <c r="AF22" i="38"/>
  <c r="AO22" i="38" s="1"/>
  <c r="Z22" i="67"/>
  <c r="AE22" i="67" s="1"/>
  <c r="AG20" i="50"/>
  <c r="AG22" i="53"/>
  <c r="AF22" i="41"/>
  <c r="AF22" i="100"/>
  <c r="AG22" i="12"/>
  <c r="AP22" i="12" s="1"/>
  <c r="Z22" i="22"/>
  <c r="AE22" i="22" s="1"/>
  <c r="W22" i="29"/>
  <c r="Y22" i="29" s="1"/>
  <c r="AI21" i="62"/>
  <c r="AR21" i="62" s="1"/>
  <c r="Z21" i="30"/>
  <c r="AE21" i="30" s="1"/>
  <c r="AF20" i="75"/>
  <c r="AO20" i="75" s="1"/>
  <c r="AF21" i="77"/>
  <c r="AO21" i="77" s="1"/>
  <c r="AE21" i="72"/>
  <c r="AN21" i="72" s="1"/>
  <c r="AE20" i="103"/>
  <c r="AI20" i="103" s="1"/>
  <c r="AG20" i="99"/>
  <c r="AI20" i="99" s="1"/>
  <c r="AG22" i="41"/>
  <c r="AE20" i="75"/>
  <c r="AN20" i="75" s="1"/>
  <c r="AE21" i="77"/>
  <c r="AN21" i="77" s="1"/>
  <c r="W21" i="50"/>
  <c r="X21" i="50" s="1"/>
  <c r="AG21" i="82"/>
  <c r="W23" i="53"/>
  <c r="X23" i="53" s="1"/>
  <c r="AG21" i="72"/>
  <c r="AP21" i="72" s="1"/>
  <c r="AE21" i="13"/>
  <c r="W23" i="12"/>
  <c r="X23" i="12" s="1"/>
  <c r="AG20" i="75"/>
  <c r="AP20" i="75" s="1"/>
  <c r="AF20" i="50"/>
  <c r="AE20" i="96"/>
  <c r="AG21" i="13"/>
  <c r="AF20" i="96"/>
  <c r="Z20" i="91"/>
  <c r="AE20" i="91" s="1"/>
  <c r="Z22" i="74"/>
  <c r="AF22" i="74" s="1"/>
  <c r="AO22" i="74" s="1"/>
  <c r="W22" i="77"/>
  <c r="Y22" i="77" s="1"/>
  <c r="AF21" i="82"/>
  <c r="AG20" i="96"/>
  <c r="AF22" i="12"/>
  <c r="AO22" i="12" s="1"/>
  <c r="Z21" i="65"/>
  <c r="W22" i="65" s="1"/>
  <c r="Z21" i="69"/>
  <c r="W22" i="69" s="1"/>
  <c r="Z21" i="39"/>
  <c r="W22" i="39" s="1"/>
  <c r="Z21" i="87"/>
  <c r="AE21" i="87" s="1"/>
  <c r="Z21" i="45"/>
  <c r="AE21" i="45" s="1"/>
  <c r="Z22" i="47"/>
  <c r="AE22" i="47" s="1"/>
  <c r="Z20" i="51"/>
  <c r="AE20" i="51" s="1"/>
  <c r="Z22" i="94"/>
  <c r="AF22" i="94" s="1"/>
  <c r="Z21" i="55"/>
  <c r="AE21" i="55" s="1"/>
  <c r="Z20" i="101"/>
  <c r="W21" i="101" s="1"/>
  <c r="Z20" i="24"/>
  <c r="AG20" i="24" s="1"/>
  <c r="AP20" i="24" s="1"/>
  <c r="AF21" i="30"/>
  <c r="AO21" i="30" s="1"/>
  <c r="AG21" i="30"/>
  <c r="AP21" i="30" s="1"/>
  <c r="AF21" i="21"/>
  <c r="AO21" i="21" s="1"/>
  <c r="W23" i="47"/>
  <c r="AE22" i="74"/>
  <c r="AG22" i="74"/>
  <c r="AP22" i="74" s="1"/>
  <c r="AI21" i="36"/>
  <c r="AN21" i="36"/>
  <c r="Y23" i="44"/>
  <c r="X23" i="44"/>
  <c r="Y21" i="27"/>
  <c r="X21" i="27"/>
  <c r="AI22" i="31"/>
  <c r="AN22" i="31"/>
  <c r="W22" i="84"/>
  <c r="AG21" i="84"/>
  <c r="AF21" i="84"/>
  <c r="AE21" i="84"/>
  <c r="AI22" i="9"/>
  <c r="AN22" i="9"/>
  <c r="Y23" i="16"/>
  <c r="X23" i="16"/>
  <c r="AH21" i="63"/>
  <c r="AQ21" i="63" s="1"/>
  <c r="Y22" i="49"/>
  <c r="X22" i="49"/>
  <c r="AR21" i="74"/>
  <c r="AR20" i="65"/>
  <c r="AR20" i="81"/>
  <c r="AH20" i="104"/>
  <c r="AI21" i="34"/>
  <c r="AN21" i="34"/>
  <c r="AH22" i="74"/>
  <c r="AQ22" i="74" s="1"/>
  <c r="Y22" i="98"/>
  <c r="X22" i="98"/>
  <c r="Y22" i="35"/>
  <c r="X22" i="35"/>
  <c r="Y22" i="73"/>
  <c r="X22" i="73"/>
  <c r="Y22" i="82"/>
  <c r="X22" i="82"/>
  <c r="Y22" i="72"/>
  <c r="X22" i="72"/>
  <c r="AF22" i="22"/>
  <c r="AO22" i="22" s="1"/>
  <c r="AG22" i="22"/>
  <c r="AP22" i="22" s="1"/>
  <c r="AH22" i="94"/>
  <c r="AI19" i="42"/>
  <c r="Y23" i="71"/>
  <c r="X23" i="71"/>
  <c r="AI22" i="100"/>
  <c r="Y22" i="88"/>
  <c r="X22" i="88"/>
  <c r="Y23" i="18"/>
  <c r="X23" i="18"/>
  <c r="W22" i="70"/>
  <c r="AG21" i="70"/>
  <c r="AP21" i="70" s="1"/>
  <c r="AF21" i="70"/>
  <c r="AO21" i="70" s="1"/>
  <c r="AE21" i="70"/>
  <c r="AG20" i="23"/>
  <c r="AP20" i="23" s="1"/>
  <c r="AF20" i="23"/>
  <c r="AO20" i="23" s="1"/>
  <c r="W21" i="23"/>
  <c r="AE20" i="23"/>
  <c r="AN20" i="14"/>
  <c r="AI20" i="14"/>
  <c r="W22" i="58"/>
  <c r="AE21" i="58"/>
  <c r="AG21" i="58"/>
  <c r="AP21" i="58" s="1"/>
  <c r="AF21" i="58"/>
  <c r="AO21" i="58" s="1"/>
  <c r="Y23" i="64"/>
  <c r="X23" i="64"/>
  <c r="Y22" i="78"/>
  <c r="X22" i="78"/>
  <c r="AN21" i="28"/>
  <c r="Z21" i="63"/>
  <c r="Y24" i="85"/>
  <c r="X24" i="85"/>
  <c r="Y23" i="38"/>
  <c r="X23" i="38"/>
  <c r="Z20" i="104"/>
  <c r="Y22" i="34"/>
  <c r="X22" i="34"/>
  <c r="AH22" i="67"/>
  <c r="AQ22" i="67" s="1"/>
  <c r="W22" i="102"/>
  <c r="AG21" i="102"/>
  <c r="AF21" i="102"/>
  <c r="AE21" i="102"/>
  <c r="AN22" i="71"/>
  <c r="AI22" i="71"/>
  <c r="AH21" i="87"/>
  <c r="Y21" i="75"/>
  <c r="X21" i="75"/>
  <c r="Y22" i="68"/>
  <c r="X22" i="68"/>
  <c r="AN20" i="66"/>
  <c r="AI20" i="66"/>
  <c r="Y23" i="46"/>
  <c r="X23" i="46"/>
  <c r="AH21" i="81"/>
  <c r="AQ21" i="81" s="1"/>
  <c r="AH20" i="51"/>
  <c r="Y23" i="15"/>
  <c r="X23" i="15"/>
  <c r="AH21" i="45"/>
  <c r="AI19" i="10"/>
  <c r="AH21" i="55"/>
  <c r="AN22" i="12"/>
  <c r="Y22" i="36"/>
  <c r="X22" i="36"/>
  <c r="Z21" i="81"/>
  <c r="Y23" i="80"/>
  <c r="X23" i="80"/>
  <c r="AH21" i="65"/>
  <c r="AQ21" i="65" s="1"/>
  <c r="AH21" i="83"/>
  <c r="AI22" i="80"/>
  <c r="AN22" i="80"/>
  <c r="AH21" i="69"/>
  <c r="AQ21" i="69" s="1"/>
  <c r="AI22" i="18"/>
  <c r="AH22" i="62"/>
  <c r="AQ22" i="62" s="1"/>
  <c r="W22" i="105"/>
  <c r="AG21" i="105"/>
  <c r="AF21" i="105"/>
  <c r="AE21" i="105"/>
  <c r="Y21" i="40"/>
  <c r="X21" i="40"/>
  <c r="Y23" i="31"/>
  <c r="X23" i="31"/>
  <c r="AI23" i="85"/>
  <c r="AN21" i="25"/>
  <c r="AI20" i="93"/>
  <c r="AH20" i="24"/>
  <c r="AQ20" i="24" s="1"/>
  <c r="AI21" i="37"/>
  <c r="AN21" i="37"/>
  <c r="AI20" i="86"/>
  <c r="AH20" i="11"/>
  <c r="W23" i="76"/>
  <c r="AG22" i="76"/>
  <c r="AP22" i="76" s="1"/>
  <c r="AE22" i="76"/>
  <c r="AF22" i="76"/>
  <c r="AO22" i="76" s="1"/>
  <c r="AR19" i="24"/>
  <c r="Y22" i="2"/>
  <c r="X22" i="2"/>
  <c r="Y22" i="48"/>
  <c r="X22" i="48"/>
  <c r="Y20" i="42"/>
  <c r="X20" i="42"/>
  <c r="AH21" i="97"/>
  <c r="W22" i="87"/>
  <c r="AG21" i="87"/>
  <c r="Y23" i="41"/>
  <c r="X23" i="41"/>
  <c r="AI21" i="98"/>
  <c r="X22" i="77"/>
  <c r="Y23" i="100"/>
  <c r="X23" i="100"/>
  <c r="Y22" i="13"/>
  <c r="X22" i="13"/>
  <c r="AI22" i="15"/>
  <c r="Y21" i="54"/>
  <c r="X21" i="54"/>
  <c r="AI20" i="92"/>
  <c r="Y21" i="17"/>
  <c r="X21" i="17"/>
  <c r="AI20" i="40"/>
  <c r="AN20" i="40"/>
  <c r="Y22" i="25"/>
  <c r="X22" i="25"/>
  <c r="Y21" i="93"/>
  <c r="X21" i="93"/>
  <c r="AN20" i="61"/>
  <c r="AI20" i="61"/>
  <c r="AH21" i="39"/>
  <c r="AQ21" i="39" s="1"/>
  <c r="AE20" i="43"/>
  <c r="AF20" i="43"/>
  <c r="AG20" i="43"/>
  <c r="W21" i="43"/>
  <c r="AF21" i="59"/>
  <c r="AO21" i="59" s="1"/>
  <c r="AE21" i="59"/>
  <c r="AG21" i="59"/>
  <c r="AP21" i="59" s="1"/>
  <c r="W22" i="59"/>
  <c r="Y23" i="53"/>
  <c r="AR20" i="39"/>
  <c r="AI22" i="46"/>
  <c r="AI20" i="54"/>
  <c r="AI22" i="44"/>
  <c r="Z21" i="83"/>
  <c r="X22" i="29"/>
  <c r="AH21" i="30"/>
  <c r="AQ21" i="30" s="1"/>
  <c r="AF20" i="95"/>
  <c r="AE20" i="95"/>
  <c r="W21" i="95"/>
  <c r="AG20" i="95"/>
  <c r="AR20" i="30"/>
  <c r="Y22" i="28"/>
  <c r="X22" i="28"/>
  <c r="AI22" i="16"/>
  <c r="AH22" i="22"/>
  <c r="AQ22" i="22" s="1"/>
  <c r="Y22" i="37"/>
  <c r="X22" i="37"/>
  <c r="Y21" i="86"/>
  <c r="X21" i="86"/>
  <c r="Z20" i="11"/>
  <c r="AE22" i="33"/>
  <c r="AF22" i="33"/>
  <c r="AO22" i="33" s="1"/>
  <c r="AG22" i="33"/>
  <c r="AP22" i="33" s="1"/>
  <c r="W23" i="33"/>
  <c r="AH20" i="91"/>
  <c r="AH20" i="101"/>
  <c r="Y23" i="89"/>
  <c r="X23" i="89"/>
  <c r="AI21" i="48"/>
  <c r="Y21" i="99"/>
  <c r="X21" i="99"/>
  <c r="Z21" i="97"/>
  <c r="Y22" i="90"/>
  <c r="X22" i="90"/>
  <c r="AI21" i="68"/>
  <c r="AN21" i="68"/>
  <c r="Y21" i="103"/>
  <c r="X21" i="103"/>
  <c r="Y23" i="79"/>
  <c r="X23" i="79"/>
  <c r="AI20" i="27"/>
  <c r="AN20" i="27"/>
  <c r="AI21" i="88"/>
  <c r="Y23" i="9"/>
  <c r="X23" i="9"/>
  <c r="Y21" i="92"/>
  <c r="X21" i="92"/>
  <c r="Y21" i="14"/>
  <c r="X21" i="14"/>
  <c r="AI20" i="17"/>
  <c r="AN20" i="17"/>
  <c r="AH22" i="47"/>
  <c r="AN21" i="78"/>
  <c r="AI21" i="78"/>
  <c r="Y20" i="10"/>
  <c r="X20" i="10"/>
  <c r="Y21" i="61"/>
  <c r="X21" i="61"/>
  <c r="W22" i="60"/>
  <c r="AG21" i="60"/>
  <c r="AP21" i="60" s="1"/>
  <c r="AF21" i="60"/>
  <c r="AO21" i="60" s="1"/>
  <c r="AE21" i="60"/>
  <c r="AG21" i="20"/>
  <c r="AF21" i="20"/>
  <c r="AE21" i="20"/>
  <c r="W22" i="20"/>
  <c r="AI22" i="89"/>
  <c r="AR20" i="69"/>
  <c r="AN21" i="2"/>
  <c r="AI21" i="2"/>
  <c r="AH21" i="21"/>
  <c r="AQ21" i="21" s="1"/>
  <c r="AE20" i="26"/>
  <c r="AF20" i="26"/>
  <c r="AO20" i="26" s="1"/>
  <c r="W21" i="26"/>
  <c r="AG20" i="26"/>
  <c r="AP20" i="26" s="1"/>
  <c r="AN21" i="73"/>
  <c r="AI21" i="73"/>
  <c r="Y21" i="66"/>
  <c r="X21" i="66"/>
  <c r="Y21" i="96"/>
  <c r="X21" i="96"/>
  <c r="AI22" i="79" l="1"/>
  <c r="AN21" i="29"/>
  <c r="Y23" i="12"/>
  <c r="AN20" i="19"/>
  <c r="AI20" i="19"/>
  <c r="AR20" i="19" s="1"/>
  <c r="Y21" i="19"/>
  <c r="X21" i="19"/>
  <c r="AH21" i="19" s="1"/>
  <c r="AQ21" i="19" s="1"/>
  <c r="Z21" i="19"/>
  <c r="X21" i="52"/>
  <c r="AG21" i="39"/>
  <c r="AP21" i="39" s="1"/>
  <c r="AF22" i="67"/>
  <c r="AO22" i="67" s="1"/>
  <c r="AI21" i="49"/>
  <c r="AG22" i="67"/>
  <c r="AP22" i="67" s="1"/>
  <c r="AG22" i="47"/>
  <c r="W23" i="67"/>
  <c r="AF22" i="62"/>
  <c r="AO22" i="62" s="1"/>
  <c r="AE22" i="62"/>
  <c r="AN22" i="62" s="1"/>
  <c r="AG20" i="51"/>
  <c r="Z23" i="89"/>
  <c r="AE20" i="24"/>
  <c r="AN20" i="24" s="1"/>
  <c r="Z22" i="48"/>
  <c r="W23" i="74"/>
  <c r="W21" i="51"/>
  <c r="AI22" i="41"/>
  <c r="AI22" i="53"/>
  <c r="AI21" i="35"/>
  <c r="AI22" i="64"/>
  <c r="AR22" i="64" s="1"/>
  <c r="AI20" i="52"/>
  <c r="AI21" i="25"/>
  <c r="AR21" i="25" s="1"/>
  <c r="AI21" i="72"/>
  <c r="AR21" i="72" s="1"/>
  <c r="AI21" i="77"/>
  <c r="AR21" i="77" s="1"/>
  <c r="AI20" i="75"/>
  <c r="AR20" i="75" s="1"/>
  <c r="AN22" i="64"/>
  <c r="W23" i="62"/>
  <c r="AG21" i="21"/>
  <c r="AP21" i="21" s="1"/>
  <c r="AI21" i="28"/>
  <c r="AR21" i="28" s="1"/>
  <c r="AG22" i="62"/>
  <c r="AP22" i="62" s="1"/>
  <c r="AE21" i="21"/>
  <c r="W21" i="24"/>
  <c r="Y21" i="24" s="1"/>
  <c r="Z20" i="32"/>
  <c r="AG20" i="32" s="1"/>
  <c r="AI21" i="13"/>
  <c r="AI21" i="90"/>
  <c r="Z22" i="29"/>
  <c r="W23" i="22"/>
  <c r="Z22" i="98"/>
  <c r="AI22" i="38"/>
  <c r="AR22" i="38" s="1"/>
  <c r="W22" i="30"/>
  <c r="Y22" i="30" s="1"/>
  <c r="W22" i="45"/>
  <c r="Z23" i="79"/>
  <c r="AE21" i="69"/>
  <c r="AN21" i="69" s="1"/>
  <c r="AF21" i="69"/>
  <c r="AO21" i="69" s="1"/>
  <c r="AG21" i="69"/>
  <c r="AP21" i="69" s="1"/>
  <c r="AG21" i="65"/>
  <c r="AP21" i="65" s="1"/>
  <c r="Z21" i="86"/>
  <c r="AF21" i="86" s="1"/>
  <c r="AI20" i="96"/>
  <c r="AE21" i="65"/>
  <c r="AN21" i="65" s="1"/>
  <c r="W23" i="94"/>
  <c r="AF21" i="65"/>
  <c r="AO21" i="65" s="1"/>
  <c r="Z23" i="71"/>
  <c r="AF20" i="51"/>
  <c r="AF20" i="24"/>
  <c r="AO20" i="24" s="1"/>
  <c r="AF22" i="47"/>
  <c r="AF20" i="101"/>
  <c r="Z22" i="68"/>
  <c r="AF22" i="68" s="1"/>
  <c r="AO22" i="68" s="1"/>
  <c r="Z22" i="2"/>
  <c r="Z22" i="36"/>
  <c r="AE22" i="36" s="1"/>
  <c r="Z22" i="78"/>
  <c r="AG22" i="94"/>
  <c r="AI21" i="82"/>
  <c r="AF21" i="39"/>
  <c r="AO21" i="39" s="1"/>
  <c r="Z20" i="10"/>
  <c r="W21" i="10" s="1"/>
  <c r="AE21" i="39"/>
  <c r="AN21" i="39" s="1"/>
  <c r="AI20" i="50"/>
  <c r="AE22" i="94"/>
  <c r="Z21" i="17"/>
  <c r="Z23" i="100"/>
  <c r="AE23" i="100" s="1"/>
  <c r="Z23" i="31"/>
  <c r="AG23" i="31" s="1"/>
  <c r="AP23" i="31" s="1"/>
  <c r="AP25" i="31" s="1"/>
  <c r="Z21" i="61"/>
  <c r="W22" i="61" s="1"/>
  <c r="AF21" i="87"/>
  <c r="AF20" i="91"/>
  <c r="AE20" i="101"/>
  <c r="AG21" i="45"/>
  <c r="W22" i="55"/>
  <c r="AG20" i="91"/>
  <c r="AF21" i="45"/>
  <c r="AG21" i="55"/>
  <c r="Y21" i="50"/>
  <c r="AI22" i="12"/>
  <c r="AR22" i="12" s="1"/>
  <c r="Z22" i="35"/>
  <c r="AF22" i="35" s="1"/>
  <c r="W21" i="91"/>
  <c r="AG20" i="101"/>
  <c r="AF21" i="55"/>
  <c r="Z22" i="77"/>
  <c r="Z22" i="37"/>
  <c r="W23" i="37" s="1"/>
  <c r="Z23" i="9"/>
  <c r="AG23" i="9" s="1"/>
  <c r="AP23" i="9" s="1"/>
  <c r="AP25" i="9" s="1"/>
  <c r="Z22" i="82"/>
  <c r="AE22" i="82" s="1"/>
  <c r="Z22" i="49"/>
  <c r="AE22" i="49" s="1"/>
  <c r="Z21" i="103"/>
  <c r="AG21" i="103" s="1"/>
  <c r="Z21" i="14"/>
  <c r="AF21" i="14" s="1"/>
  <c r="AO21" i="14" s="1"/>
  <c r="Z23" i="12"/>
  <c r="AE23" i="12" s="1"/>
  <c r="Z23" i="53"/>
  <c r="AG23" i="53" s="1"/>
  <c r="Z23" i="41"/>
  <c r="AE23" i="41" s="1"/>
  <c r="Z20" i="42"/>
  <c r="AE20" i="42" s="1"/>
  <c r="Z24" i="85"/>
  <c r="W25" i="85" s="1"/>
  <c r="Z23" i="15"/>
  <c r="W24" i="15" s="1"/>
  <c r="Z23" i="18"/>
  <c r="AE23" i="9"/>
  <c r="AR20" i="17"/>
  <c r="AH22" i="90"/>
  <c r="AH22" i="13"/>
  <c r="AI21" i="105"/>
  <c r="Y22" i="102"/>
  <c r="X22" i="102"/>
  <c r="AI22" i="22"/>
  <c r="AN22" i="22"/>
  <c r="AR22" i="71"/>
  <c r="AR20" i="14"/>
  <c r="Y22" i="84"/>
  <c r="X22" i="84"/>
  <c r="AH23" i="44"/>
  <c r="Y22" i="69"/>
  <c r="X22" i="69"/>
  <c r="AH21" i="96"/>
  <c r="Y23" i="33"/>
  <c r="X23" i="33"/>
  <c r="AE22" i="2"/>
  <c r="AF22" i="2"/>
  <c r="AO22" i="2" s="1"/>
  <c r="AG22" i="2"/>
  <c r="AP22" i="2" s="1"/>
  <c r="W23" i="2"/>
  <c r="AH23" i="46"/>
  <c r="Z21" i="96"/>
  <c r="Y22" i="20"/>
  <c r="X22" i="20"/>
  <c r="AR20" i="27"/>
  <c r="Z22" i="90"/>
  <c r="AH21" i="54"/>
  <c r="AN21" i="70"/>
  <c r="AI21" i="70"/>
  <c r="AR21" i="73"/>
  <c r="Y21" i="26"/>
  <c r="X21" i="26"/>
  <c r="AI21" i="20"/>
  <c r="Y22" i="60"/>
  <c r="X22" i="60"/>
  <c r="AH20" i="10"/>
  <c r="AH23" i="79"/>
  <c r="AQ23" i="79" s="1"/>
  <c r="AQ25" i="79" s="1"/>
  <c r="AZ3" i="79"/>
  <c r="W22" i="97"/>
  <c r="AG21" i="97"/>
  <c r="AE21" i="97"/>
  <c r="AF21" i="97"/>
  <c r="AH23" i="89"/>
  <c r="AH22" i="37"/>
  <c r="AQ22" i="37" s="1"/>
  <c r="AH22" i="29"/>
  <c r="AQ22" i="29" s="1"/>
  <c r="AF21" i="83"/>
  <c r="AE21" i="83"/>
  <c r="AG21" i="83"/>
  <c r="W22" i="83"/>
  <c r="Y21" i="43"/>
  <c r="X21" i="43"/>
  <c r="AR20" i="61"/>
  <c r="AH21" i="17"/>
  <c r="AQ21" i="17" s="1"/>
  <c r="Z21" i="54"/>
  <c r="AH22" i="77"/>
  <c r="AQ22" i="77" s="1"/>
  <c r="AH22" i="48"/>
  <c r="AH22" i="36"/>
  <c r="AQ22" i="36" s="1"/>
  <c r="AH22" i="35"/>
  <c r="AH22" i="49"/>
  <c r="Z23" i="44"/>
  <c r="AI22" i="74"/>
  <c r="AN22" i="74"/>
  <c r="Y23" i="62"/>
  <c r="X23" i="62"/>
  <c r="Y22" i="21"/>
  <c r="X22" i="21"/>
  <c r="Y22" i="55"/>
  <c r="X22" i="55"/>
  <c r="AE21" i="103"/>
  <c r="W22" i="103"/>
  <c r="AH21" i="93"/>
  <c r="AG23" i="100"/>
  <c r="AE23" i="31"/>
  <c r="AF23" i="31"/>
  <c r="AO23" i="31" s="1"/>
  <c r="AO25" i="31" s="1"/>
  <c r="AH23" i="38"/>
  <c r="AQ23" i="38" s="1"/>
  <c r="AQ25" i="38" s="1"/>
  <c r="AZ3" i="38"/>
  <c r="AH23" i="64"/>
  <c r="AQ23" i="64" s="1"/>
  <c r="AQ25" i="64" s="1"/>
  <c r="AZ3" i="64"/>
  <c r="AG23" i="71"/>
  <c r="AP23" i="71" s="1"/>
  <c r="AP25" i="71" s="1"/>
  <c r="AF23" i="71"/>
  <c r="AO23" i="71" s="1"/>
  <c r="AO25" i="71" s="1"/>
  <c r="AE23" i="71"/>
  <c r="AH22" i="82"/>
  <c r="Y22" i="45"/>
  <c r="X22" i="45"/>
  <c r="AR20" i="40"/>
  <c r="AH23" i="41"/>
  <c r="AR21" i="37"/>
  <c r="AH22" i="68"/>
  <c r="AQ22" i="68" s="1"/>
  <c r="AH21" i="52"/>
  <c r="AG23" i="79"/>
  <c r="AP23" i="79" s="1"/>
  <c r="AP25" i="79" s="1"/>
  <c r="AF23" i="79"/>
  <c r="AO23" i="79" s="1"/>
  <c r="AO25" i="79" s="1"/>
  <c r="AE23" i="79"/>
  <c r="AH21" i="99"/>
  <c r="AF23" i="89"/>
  <c r="AE23" i="89"/>
  <c r="AG23" i="89"/>
  <c r="W24" i="89"/>
  <c r="AN22" i="33"/>
  <c r="AI22" i="33"/>
  <c r="AH22" i="28"/>
  <c r="AQ22" i="28" s="1"/>
  <c r="Y21" i="95"/>
  <c r="X21" i="95"/>
  <c r="AG22" i="29"/>
  <c r="AP22" i="29" s="1"/>
  <c r="W23" i="29"/>
  <c r="AE22" i="29"/>
  <c r="AF22" i="29"/>
  <c r="AO22" i="29" s="1"/>
  <c r="AH22" i="25"/>
  <c r="AQ22" i="25" s="1"/>
  <c r="AG21" i="17"/>
  <c r="AP21" i="17" s="1"/>
  <c r="AF21" i="17"/>
  <c r="AO21" i="17" s="1"/>
  <c r="AE21" i="17"/>
  <c r="W22" i="17"/>
  <c r="AF22" i="77"/>
  <c r="AO22" i="77" s="1"/>
  <c r="AG22" i="77"/>
  <c r="AP22" i="77" s="1"/>
  <c r="AE22" i="77"/>
  <c r="W23" i="77"/>
  <c r="Y23" i="67"/>
  <c r="X23" i="67"/>
  <c r="AE22" i="48"/>
  <c r="AF22" i="48"/>
  <c r="AG22" i="48"/>
  <c r="W23" i="48"/>
  <c r="AN22" i="76"/>
  <c r="AI22" i="76"/>
  <c r="AH21" i="40"/>
  <c r="AQ21" i="40" s="1"/>
  <c r="Y22" i="105"/>
  <c r="X22" i="105"/>
  <c r="W23" i="36"/>
  <c r="AI21" i="102"/>
  <c r="AH22" i="34"/>
  <c r="AQ22" i="34" s="1"/>
  <c r="Z21" i="52"/>
  <c r="AH24" i="85"/>
  <c r="AH22" i="78"/>
  <c r="AQ22" i="78" s="1"/>
  <c r="AI20" i="23"/>
  <c r="AN20" i="23"/>
  <c r="AR21" i="29"/>
  <c r="Y23" i="22"/>
  <c r="X23" i="22"/>
  <c r="AH22" i="72"/>
  <c r="AQ22" i="72" s="1"/>
  <c r="AH22" i="73"/>
  <c r="AQ22" i="73" s="1"/>
  <c r="AH23" i="16"/>
  <c r="AR22" i="9"/>
  <c r="AR22" i="31"/>
  <c r="Y21" i="91"/>
  <c r="X21" i="91"/>
  <c r="Y23" i="94"/>
  <c r="X23" i="94"/>
  <c r="AN21" i="30"/>
  <c r="AI21" i="30"/>
  <c r="AI21" i="59"/>
  <c r="AN21" i="59"/>
  <c r="AF23" i="15"/>
  <c r="AH21" i="75"/>
  <c r="AQ21" i="75" s="1"/>
  <c r="W22" i="63"/>
  <c r="AG21" i="63"/>
  <c r="AP21" i="63" s="1"/>
  <c r="AF21" i="63"/>
  <c r="AO21" i="63" s="1"/>
  <c r="AE21" i="63"/>
  <c r="Y22" i="58"/>
  <c r="X22" i="58"/>
  <c r="AF22" i="98"/>
  <c r="AG22" i="98"/>
  <c r="AE22" i="98"/>
  <c r="W23" i="98"/>
  <c r="Y23" i="47"/>
  <c r="X23" i="47"/>
  <c r="AH21" i="14"/>
  <c r="AQ21" i="14" s="1"/>
  <c r="Z22" i="13"/>
  <c r="Y22" i="87"/>
  <c r="X22" i="87"/>
  <c r="Z23" i="38"/>
  <c r="AH21" i="92"/>
  <c r="Z21" i="99"/>
  <c r="AI20" i="95"/>
  <c r="Y22" i="59"/>
  <c r="X22" i="59"/>
  <c r="AN22" i="67"/>
  <c r="AI22" i="67"/>
  <c r="AH23" i="31"/>
  <c r="AQ23" i="31" s="1"/>
  <c r="AQ25" i="31" s="1"/>
  <c r="AZ3" i="31"/>
  <c r="Z21" i="40"/>
  <c r="AH23" i="80"/>
  <c r="AQ23" i="80" s="1"/>
  <c r="AQ25" i="80" s="1"/>
  <c r="AZ3" i="80"/>
  <c r="AX22" i="80" s="1"/>
  <c r="S22" i="80" s="1"/>
  <c r="AC22" i="80" s="1"/>
  <c r="AB23" i="80" s="1"/>
  <c r="W23" i="78"/>
  <c r="AG22" i="78"/>
  <c r="AP22" i="78" s="1"/>
  <c r="AF22" i="78"/>
  <c r="AO22" i="78" s="1"/>
  <c r="AE22" i="78"/>
  <c r="Y21" i="23"/>
  <c r="X21" i="23"/>
  <c r="Y22" i="70"/>
  <c r="X22" i="70"/>
  <c r="AH22" i="88"/>
  <c r="AR22" i="79"/>
  <c r="Z22" i="72"/>
  <c r="Z22" i="73"/>
  <c r="Z23" i="16"/>
  <c r="AI21" i="84"/>
  <c r="AH21" i="27"/>
  <c r="AQ21" i="27" s="1"/>
  <c r="Y22" i="39"/>
  <c r="X22" i="39"/>
  <c r="Y22" i="65"/>
  <c r="X22" i="65"/>
  <c r="Y21" i="51"/>
  <c r="X21" i="51"/>
  <c r="AF20" i="104"/>
  <c r="W21" i="104"/>
  <c r="AG20" i="104"/>
  <c r="AE20" i="104"/>
  <c r="AE23" i="18"/>
  <c r="W24" i="18"/>
  <c r="AF23" i="18"/>
  <c r="AG23" i="18"/>
  <c r="AH23" i="12"/>
  <c r="AQ23" i="12" s="1"/>
  <c r="AQ25" i="12" s="1"/>
  <c r="AZ3" i="12"/>
  <c r="AR21" i="2"/>
  <c r="AH23" i="9"/>
  <c r="AQ23" i="9" s="1"/>
  <c r="AQ25" i="9" s="1"/>
  <c r="AZ3" i="9"/>
  <c r="Z21" i="93"/>
  <c r="W22" i="81"/>
  <c r="AG21" i="81"/>
  <c r="AP21" i="81" s="1"/>
  <c r="AF21" i="81"/>
  <c r="AO21" i="81" s="1"/>
  <c r="AE21" i="81"/>
  <c r="Z23" i="46"/>
  <c r="Z21" i="75"/>
  <c r="Z23" i="64"/>
  <c r="Y23" i="74"/>
  <c r="X23" i="74"/>
  <c r="AH21" i="66"/>
  <c r="AQ21" i="66" s="1"/>
  <c r="AE20" i="10"/>
  <c r="AG20" i="10"/>
  <c r="AR21" i="78"/>
  <c r="Z21" i="66"/>
  <c r="AH21" i="50"/>
  <c r="AI20" i="26"/>
  <c r="AN20" i="26"/>
  <c r="AE20" i="11"/>
  <c r="W21" i="11"/>
  <c r="AG20" i="11"/>
  <c r="AF20" i="11"/>
  <c r="Z21" i="50"/>
  <c r="AN21" i="60"/>
  <c r="AI21" i="60"/>
  <c r="AH21" i="61"/>
  <c r="AQ21" i="61" s="1"/>
  <c r="Z21" i="92"/>
  <c r="AH21" i="103"/>
  <c r="AR21" i="68"/>
  <c r="AH21" i="86"/>
  <c r="Z22" i="28"/>
  <c r="AH23" i="53"/>
  <c r="AI20" i="43"/>
  <c r="Z22" i="25"/>
  <c r="AH23" i="100"/>
  <c r="AH20" i="42"/>
  <c r="AH22" i="2"/>
  <c r="AQ22" i="2" s="1"/>
  <c r="Y23" i="76"/>
  <c r="X23" i="76"/>
  <c r="AR22" i="80"/>
  <c r="Z23" i="80"/>
  <c r="AH23" i="15"/>
  <c r="AR20" i="66"/>
  <c r="Z22" i="34"/>
  <c r="AN21" i="58"/>
  <c r="AI21" i="58"/>
  <c r="AH23" i="18"/>
  <c r="Z22" i="88"/>
  <c r="AH23" i="71"/>
  <c r="AQ23" i="71" s="1"/>
  <c r="AQ25" i="71" s="1"/>
  <c r="AZ3" i="71"/>
  <c r="AX22" i="71" s="1"/>
  <c r="S22" i="71" s="1"/>
  <c r="AC22" i="71" s="1"/>
  <c r="AB23" i="71" s="1"/>
  <c r="AH22" i="98"/>
  <c r="AR21" i="34"/>
  <c r="Z21" i="27"/>
  <c r="AR21" i="36"/>
  <c r="Y21" i="101"/>
  <c r="X21" i="101"/>
  <c r="AF23" i="100" l="1"/>
  <c r="W24" i="100"/>
  <c r="AG22" i="68"/>
  <c r="AP22" i="68" s="1"/>
  <c r="AE21" i="19"/>
  <c r="AG21" i="19"/>
  <c r="AP21" i="19" s="1"/>
  <c r="AF21" i="19"/>
  <c r="AO21" i="19" s="1"/>
  <c r="W22" i="19"/>
  <c r="AG23" i="12"/>
  <c r="AP23" i="12" s="1"/>
  <c r="AP25" i="12" s="1"/>
  <c r="AI22" i="47"/>
  <c r="AF21" i="103"/>
  <c r="AF23" i="9"/>
  <c r="AO23" i="9" s="1"/>
  <c r="AO25" i="9" s="1"/>
  <c r="AE21" i="61"/>
  <c r="AN21" i="61" s="1"/>
  <c r="X22" i="30"/>
  <c r="AE21" i="14"/>
  <c r="AF21" i="61"/>
  <c r="AO21" i="61" s="1"/>
  <c r="AG21" i="61"/>
  <c r="AP21" i="61" s="1"/>
  <c r="AF20" i="10"/>
  <c r="X21" i="24"/>
  <c r="AI20" i="51"/>
  <c r="Z23" i="62"/>
  <c r="AF23" i="12"/>
  <c r="AO23" i="12" s="1"/>
  <c r="AO25" i="12" s="1"/>
  <c r="AG23" i="15"/>
  <c r="AE23" i="15"/>
  <c r="AE20" i="32"/>
  <c r="AE22" i="35"/>
  <c r="W23" i="35"/>
  <c r="X23" i="35" s="1"/>
  <c r="AG22" i="35"/>
  <c r="AI22" i="35" s="1"/>
  <c r="AG22" i="37"/>
  <c r="AP22" i="37" s="1"/>
  <c r="AI22" i="62"/>
  <c r="AR22" i="62" s="1"/>
  <c r="AI22" i="94"/>
  <c r="AI21" i="21"/>
  <c r="AR21" i="21" s="1"/>
  <c r="AI20" i="91"/>
  <c r="AI21" i="55"/>
  <c r="AI21" i="39"/>
  <c r="AR21" i="39" s="1"/>
  <c r="AI20" i="24"/>
  <c r="AR20" i="24" s="1"/>
  <c r="AI21" i="65"/>
  <c r="AR21" i="65" s="1"/>
  <c r="AI21" i="69"/>
  <c r="AR21" i="69" s="1"/>
  <c r="AN21" i="21"/>
  <c r="AE24" i="85"/>
  <c r="AF20" i="32"/>
  <c r="AI20" i="32" s="1"/>
  <c r="AF24" i="85"/>
  <c r="AF22" i="36"/>
  <c r="AO22" i="36" s="1"/>
  <c r="Z22" i="30"/>
  <c r="AF22" i="30" s="1"/>
  <c r="AO22" i="30" s="1"/>
  <c r="AG21" i="86"/>
  <c r="AF22" i="82"/>
  <c r="W21" i="32"/>
  <c r="Y21" i="32" s="1"/>
  <c r="AG24" i="85"/>
  <c r="AG22" i="36"/>
  <c r="AP22" i="36" s="1"/>
  <c r="W22" i="86"/>
  <c r="AG22" i="82"/>
  <c r="AE21" i="86"/>
  <c r="W23" i="68"/>
  <c r="W24" i="41"/>
  <c r="AE22" i="68"/>
  <c r="AN22" i="68" s="1"/>
  <c r="AG23" i="41"/>
  <c r="AG21" i="14"/>
  <c r="AP21" i="14" s="1"/>
  <c r="AF23" i="53"/>
  <c r="AE22" i="37"/>
  <c r="W22" i="14"/>
  <c r="Y22" i="14" s="1"/>
  <c r="AE23" i="53"/>
  <c r="AF22" i="37"/>
  <c r="AO22" i="37" s="1"/>
  <c r="Z22" i="58"/>
  <c r="W24" i="53"/>
  <c r="X24" i="53" s="1"/>
  <c r="W23" i="82"/>
  <c r="W21" i="42"/>
  <c r="Y21" i="42" s="1"/>
  <c r="Z21" i="23"/>
  <c r="AG21" i="23" s="1"/>
  <c r="AP21" i="23" s="1"/>
  <c r="AG20" i="42"/>
  <c r="Z21" i="26"/>
  <c r="AG21" i="26" s="1"/>
  <c r="AP21" i="26" s="1"/>
  <c r="AF23" i="41"/>
  <c r="AI21" i="87"/>
  <c r="AI21" i="45"/>
  <c r="AF20" i="42"/>
  <c r="AI20" i="101"/>
  <c r="W23" i="49"/>
  <c r="Y23" i="49" s="1"/>
  <c r="Z22" i="102"/>
  <c r="AF22" i="102" s="1"/>
  <c r="AG22" i="49"/>
  <c r="Z22" i="65"/>
  <c r="W23" i="65" s="1"/>
  <c r="AF22" i="49"/>
  <c r="Z23" i="74"/>
  <c r="AG23" i="74" s="1"/>
  <c r="AP23" i="74" s="1"/>
  <c r="AP25" i="74" s="1"/>
  <c r="Z22" i="39"/>
  <c r="AG22" i="39" s="1"/>
  <c r="AP22" i="39" s="1"/>
  <c r="Z23" i="22"/>
  <c r="AE23" i="22" s="1"/>
  <c r="Z22" i="87"/>
  <c r="W23" i="87" s="1"/>
  <c r="Z23" i="94"/>
  <c r="AF23" i="94" s="1"/>
  <c r="Z21" i="91"/>
  <c r="Z23" i="47"/>
  <c r="AG23" i="47" s="1"/>
  <c r="Z23" i="33"/>
  <c r="AE23" i="33" s="1"/>
  <c r="Z22" i="105"/>
  <c r="W23" i="105" s="1"/>
  <c r="Z22" i="45"/>
  <c r="AF22" i="45" s="1"/>
  <c r="Z22" i="55"/>
  <c r="AG22" i="55" s="1"/>
  <c r="AH21" i="101"/>
  <c r="Y23" i="48"/>
  <c r="X23" i="48"/>
  <c r="AI21" i="17"/>
  <c r="AN21" i="17"/>
  <c r="AI22" i="29"/>
  <c r="AN22" i="29"/>
  <c r="AH22" i="60"/>
  <c r="AQ22" i="60" s="1"/>
  <c r="AR21" i="70"/>
  <c r="AN22" i="2"/>
  <c r="AI22" i="2"/>
  <c r="AH21" i="24"/>
  <c r="AQ21" i="24" s="1"/>
  <c r="AN21" i="14"/>
  <c r="AR21" i="58"/>
  <c r="AF21" i="92"/>
  <c r="AE21" i="92"/>
  <c r="AG21" i="92"/>
  <c r="W22" i="92"/>
  <c r="AX3" i="31"/>
  <c r="S3" i="31" s="1"/>
  <c r="AC3" i="31" s="1"/>
  <c r="AX23" i="31"/>
  <c r="S23" i="31" s="1"/>
  <c r="AC2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W22" i="99"/>
  <c r="AG21" i="99"/>
  <c r="AF21" i="99"/>
  <c r="AE21" i="99"/>
  <c r="AE21" i="52"/>
  <c r="AF21" i="52"/>
  <c r="AG21" i="52"/>
  <c r="W22" i="52"/>
  <c r="Y22" i="103"/>
  <c r="X22" i="103"/>
  <c r="AE23" i="62"/>
  <c r="AG23" i="62"/>
  <c r="AP23" i="62" s="1"/>
  <c r="AP25" i="62" s="1"/>
  <c r="AF23" i="62"/>
  <c r="AO23" i="62" s="1"/>
  <c r="AO25" i="62" s="1"/>
  <c r="W23" i="102"/>
  <c r="Z21" i="101"/>
  <c r="AE21" i="27"/>
  <c r="W22" i="27"/>
  <c r="AF21" i="27"/>
  <c r="AO21" i="27" s="1"/>
  <c r="AG21" i="27"/>
  <c r="AP21" i="27" s="1"/>
  <c r="AE23" i="80"/>
  <c r="AG23" i="80"/>
  <c r="AP23" i="80" s="1"/>
  <c r="AP25" i="80" s="1"/>
  <c r="AF23" i="80"/>
  <c r="AO23" i="80" s="1"/>
  <c r="AO25" i="80" s="1"/>
  <c r="W22" i="75"/>
  <c r="AG21" i="75"/>
  <c r="AP21" i="75" s="1"/>
  <c r="AF21" i="75"/>
  <c r="AO21" i="75" s="1"/>
  <c r="AE21" i="75"/>
  <c r="W22" i="93"/>
  <c r="AG21" i="93"/>
  <c r="AF21" i="93"/>
  <c r="AE21" i="93"/>
  <c r="AH21" i="23"/>
  <c r="AQ21" i="23" s="1"/>
  <c r="Y23" i="78"/>
  <c r="X23" i="78"/>
  <c r="AX22" i="31"/>
  <c r="S22" i="31" s="1"/>
  <c r="AC22" i="31" s="1"/>
  <c r="AB23" i="31" s="1"/>
  <c r="AR22" i="67"/>
  <c r="AH23" i="47"/>
  <c r="AH23" i="94"/>
  <c r="AR20" i="23"/>
  <c r="Y23" i="77"/>
  <c r="X23" i="77"/>
  <c r="Y23" i="29"/>
  <c r="X23" i="29"/>
  <c r="AN23" i="71"/>
  <c r="AN25" i="71" s="1"/>
  <c r="AI23" i="71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I21" i="103"/>
  <c r="AI21" i="83"/>
  <c r="AX3" i="79"/>
  <c r="S3" i="79" s="1"/>
  <c r="AC3" i="79" s="1"/>
  <c r="AX23" i="79"/>
  <c r="S23" i="79" s="1"/>
  <c r="AC2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Z22" i="60"/>
  <c r="AH22" i="20"/>
  <c r="AE23" i="64"/>
  <c r="AG23" i="64"/>
  <c r="AP23" i="64" s="1"/>
  <c r="AP25" i="64" s="1"/>
  <c r="AF23" i="64"/>
  <c r="AO23" i="64" s="1"/>
  <c r="AO25" i="64" s="1"/>
  <c r="Y21" i="104"/>
  <c r="X21" i="104"/>
  <c r="AI23" i="89"/>
  <c r="W23" i="34"/>
  <c r="AE22" i="34"/>
  <c r="AG22" i="34"/>
  <c r="AP22" i="34" s="1"/>
  <c r="AF22" i="34"/>
  <c r="AO22" i="34" s="1"/>
  <c r="Y21" i="11"/>
  <c r="X21" i="11"/>
  <c r="AE23" i="46"/>
  <c r="AF23" i="46"/>
  <c r="AG23" i="46"/>
  <c r="W24" i="46"/>
  <c r="Y24" i="18"/>
  <c r="X24" i="18"/>
  <c r="AH21" i="51"/>
  <c r="AH22" i="39"/>
  <c r="AQ22" i="39" s="1"/>
  <c r="AX3" i="80"/>
  <c r="S3" i="80" s="1"/>
  <c r="AC3" i="80" s="1"/>
  <c r="AX23" i="80"/>
  <c r="S23" i="80" s="1"/>
  <c r="AC23" i="80" s="1"/>
  <c r="AJ23" i="80" s="1"/>
  <c r="AS2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AF23" i="38"/>
  <c r="AO23" i="38" s="1"/>
  <c r="AO25" i="38" s="1"/>
  <c r="AE23" i="38"/>
  <c r="AG23" i="38"/>
  <c r="AP23" i="38" s="1"/>
  <c r="AP25" i="38" s="1"/>
  <c r="AG22" i="13"/>
  <c r="AF22" i="13"/>
  <c r="AE22" i="13"/>
  <c r="W23" i="13"/>
  <c r="AH22" i="58"/>
  <c r="AQ22" i="58" s="1"/>
  <c r="Y22" i="63"/>
  <c r="X22" i="63"/>
  <c r="Y24" i="15"/>
  <c r="X24" i="15"/>
  <c r="AH21" i="91"/>
  <c r="AI22" i="77"/>
  <c r="AN22" i="77"/>
  <c r="AR22" i="33"/>
  <c r="AH22" i="45"/>
  <c r="AX22" i="38"/>
  <c r="S22" i="38" s="1"/>
  <c r="AC22" i="38" s="1"/>
  <c r="AB23" i="38" s="1"/>
  <c r="AI23" i="31"/>
  <c r="AN23" i="31"/>
  <c r="AN25" i="31" s="1"/>
  <c r="AH22" i="30"/>
  <c r="AQ22" i="30" s="1"/>
  <c r="AH22" i="21"/>
  <c r="AQ22" i="21" s="1"/>
  <c r="AI21" i="97"/>
  <c r="AX22" i="79"/>
  <c r="S22" i="79" s="1"/>
  <c r="AC22" i="79" s="1"/>
  <c r="AB23" i="79" s="1"/>
  <c r="Z22" i="20"/>
  <c r="Z21" i="24"/>
  <c r="AN23" i="12"/>
  <c r="AN25" i="12" s="1"/>
  <c r="AI23" i="53"/>
  <c r="Y24" i="41"/>
  <c r="X24" i="41"/>
  <c r="AR20" i="26"/>
  <c r="AI23" i="18"/>
  <c r="AH22" i="59"/>
  <c r="AQ22" i="59" s="1"/>
  <c r="AF23" i="47"/>
  <c r="W23" i="58"/>
  <c r="AG22" i="58"/>
  <c r="AP22" i="58" s="1"/>
  <c r="AE22" i="58"/>
  <c r="AF22" i="58"/>
  <c r="AO22" i="58" s="1"/>
  <c r="W22" i="91"/>
  <c r="AG21" i="91"/>
  <c r="AF21" i="91"/>
  <c r="AE21" i="91"/>
  <c r="AN22" i="36"/>
  <c r="AI22" i="48"/>
  <c r="AH21" i="95"/>
  <c r="Y24" i="100"/>
  <c r="X24" i="100"/>
  <c r="AG22" i="30"/>
  <c r="AP22" i="30" s="1"/>
  <c r="AR22" i="74"/>
  <c r="Y23" i="2"/>
  <c r="X23" i="2"/>
  <c r="AH22" i="69"/>
  <c r="AQ22" i="69" s="1"/>
  <c r="Y22" i="86"/>
  <c r="X22" i="86"/>
  <c r="Y23" i="82"/>
  <c r="X23" i="82"/>
  <c r="AX3" i="71"/>
  <c r="S3" i="71" s="1"/>
  <c r="AC3" i="71" s="1"/>
  <c r="AX23" i="71"/>
  <c r="S23" i="71" s="1"/>
  <c r="AC23" i="71" s="1"/>
  <c r="AJ23" i="71" s="1"/>
  <c r="AS2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E22" i="25"/>
  <c r="AF22" i="25"/>
  <c r="AO22" i="25" s="1"/>
  <c r="AG22" i="25"/>
  <c r="AP22" i="25" s="1"/>
  <c r="W23" i="25"/>
  <c r="AI20" i="10"/>
  <c r="W23" i="88"/>
  <c r="AG22" i="88"/>
  <c r="AF22" i="88"/>
  <c r="AE22" i="88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E23" i="16"/>
  <c r="AF23" i="16"/>
  <c r="AG23" i="16"/>
  <c r="W24" i="16"/>
  <c r="AX22" i="12"/>
  <c r="S22" i="12" s="1"/>
  <c r="AC22" i="12" s="1"/>
  <c r="AB23" i="12" s="1"/>
  <c r="AI20" i="104"/>
  <c r="Z21" i="51"/>
  <c r="AE22" i="73"/>
  <c r="W23" i="73"/>
  <c r="AG22" i="73"/>
  <c r="AP22" i="73" s="1"/>
  <c r="AF22" i="73"/>
  <c r="AO22" i="73" s="1"/>
  <c r="AH22" i="70"/>
  <c r="AQ22" i="70" s="1"/>
  <c r="AN22" i="78"/>
  <c r="AI22" i="78"/>
  <c r="Z22" i="59"/>
  <c r="Y23" i="98"/>
  <c r="X23" i="98"/>
  <c r="AR21" i="59"/>
  <c r="Y23" i="36"/>
  <c r="X23" i="36"/>
  <c r="AR22" i="76"/>
  <c r="AH23" i="67"/>
  <c r="AQ23" i="67" s="1"/>
  <c r="AQ25" i="67" s="1"/>
  <c r="AZ3" i="67"/>
  <c r="Z21" i="95"/>
  <c r="Y24" i="89"/>
  <c r="X24" i="89"/>
  <c r="AN23" i="79"/>
  <c r="AN25" i="79" s="1"/>
  <c r="AI23" i="79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I23" i="100"/>
  <c r="Z22" i="21"/>
  <c r="AE23" i="44"/>
  <c r="AF23" i="44"/>
  <c r="AG23" i="44"/>
  <c r="W24" i="44"/>
  <c r="AH21" i="43"/>
  <c r="Y22" i="97"/>
  <c r="X22" i="97"/>
  <c r="W23" i="90"/>
  <c r="AG22" i="90"/>
  <c r="AF22" i="90"/>
  <c r="AE22" i="90"/>
  <c r="W22" i="96"/>
  <c r="AG21" i="96"/>
  <c r="AF21" i="96"/>
  <c r="AE21" i="96"/>
  <c r="Z22" i="69"/>
  <c r="AH22" i="84"/>
  <c r="AR22" i="22"/>
  <c r="Y23" i="37"/>
  <c r="X23" i="37"/>
  <c r="W23" i="28"/>
  <c r="AF22" i="28"/>
  <c r="AO22" i="28" s="1"/>
  <c r="AG22" i="28"/>
  <c r="AP22" i="28" s="1"/>
  <c r="AE22" i="28"/>
  <c r="W22" i="66"/>
  <c r="AG21" i="66"/>
  <c r="AP21" i="66" s="1"/>
  <c r="AF21" i="66"/>
  <c r="AO21" i="66" s="1"/>
  <c r="AE21" i="66"/>
  <c r="Y22" i="81"/>
  <c r="X22" i="81"/>
  <c r="AR21" i="60"/>
  <c r="AI20" i="11"/>
  <c r="AH23" i="74"/>
  <c r="AQ23" i="74" s="1"/>
  <c r="AQ25" i="74" s="1"/>
  <c r="AZ3" i="74"/>
  <c r="AN21" i="81"/>
  <c r="AI21" i="81"/>
  <c r="AH23" i="76"/>
  <c r="AQ23" i="76" s="1"/>
  <c r="AQ25" i="76" s="1"/>
  <c r="AZ3" i="76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Z23" i="76"/>
  <c r="AE21" i="50"/>
  <c r="AF21" i="50"/>
  <c r="W22" i="50"/>
  <c r="AG21" i="50"/>
  <c r="Y21" i="10"/>
  <c r="X21" i="10"/>
  <c r="AX22" i="9"/>
  <c r="Y22" i="61"/>
  <c r="X22" i="61"/>
  <c r="AH22" i="65"/>
  <c r="AQ22" i="65" s="1"/>
  <c r="W23" i="72"/>
  <c r="AG22" i="72"/>
  <c r="AP22" i="72" s="1"/>
  <c r="AF22" i="72"/>
  <c r="AO22" i="72" s="1"/>
  <c r="AE22" i="72"/>
  <c r="Z22" i="70"/>
  <c r="Y25" i="85"/>
  <c r="X25" i="85"/>
  <c r="AE21" i="40"/>
  <c r="AF21" i="40"/>
  <c r="AO21" i="40" s="1"/>
  <c r="AG21" i="40"/>
  <c r="AP21" i="40" s="1"/>
  <c r="W22" i="40"/>
  <c r="AH22" i="87"/>
  <c r="AI22" i="98"/>
  <c r="AN21" i="63"/>
  <c r="AI21" i="63"/>
  <c r="AR21" i="30"/>
  <c r="AH23" i="22"/>
  <c r="AQ23" i="22" s="1"/>
  <c r="AQ25" i="22" s="1"/>
  <c r="AZ3" i="22"/>
  <c r="AH22" i="105"/>
  <c r="Z23" i="67"/>
  <c r="Y22" i="17"/>
  <c r="X22" i="17"/>
  <c r="AX22" i="64"/>
  <c r="S22" i="64" s="1"/>
  <c r="AC22" i="64" s="1"/>
  <c r="AB23" i="64" s="1"/>
  <c r="AH22" i="55"/>
  <c r="AH23" i="62"/>
  <c r="AQ23" i="62" s="1"/>
  <c r="AQ25" i="62" s="1"/>
  <c r="AZ3" i="62"/>
  <c r="AE21" i="54"/>
  <c r="W22" i="54"/>
  <c r="AF21" i="54"/>
  <c r="AG21" i="54"/>
  <c r="Z21" i="43"/>
  <c r="Y22" i="83"/>
  <c r="X22" i="83"/>
  <c r="AH21" i="26"/>
  <c r="AQ21" i="26" s="1"/>
  <c r="AH23" i="33"/>
  <c r="AQ23" i="33" s="1"/>
  <c r="AQ25" i="33" s="1"/>
  <c r="AZ3" i="33"/>
  <c r="AX22" i="33" s="1"/>
  <c r="S22" i="33" s="1"/>
  <c r="AC22" i="33" s="1"/>
  <c r="AB23" i="33" s="1"/>
  <c r="Z22" i="84"/>
  <c r="AH22" i="102"/>
  <c r="Y23" i="68"/>
  <c r="X23" i="68"/>
  <c r="Y24" i="53"/>
  <c r="AI23" i="9"/>
  <c r="AN23" i="9"/>
  <c r="AN25" i="9" s="1"/>
  <c r="Y22" i="19" l="1"/>
  <c r="X22" i="19"/>
  <c r="AN21" i="19"/>
  <c r="AI21" i="19"/>
  <c r="AR21" i="19" s="1"/>
  <c r="AG23" i="94"/>
  <c r="AI21" i="61"/>
  <c r="AR21" i="61" s="1"/>
  <c r="X23" i="49"/>
  <c r="AE22" i="30"/>
  <c r="AI22" i="30" s="1"/>
  <c r="AE22" i="87"/>
  <c r="AE22" i="65"/>
  <c r="W23" i="30"/>
  <c r="AF22" i="87"/>
  <c r="AI23" i="15"/>
  <c r="AG22" i="87"/>
  <c r="AI22" i="87" s="1"/>
  <c r="W22" i="23"/>
  <c r="W23" i="45"/>
  <c r="Y23" i="45" s="1"/>
  <c r="AI23" i="12"/>
  <c r="AR23" i="12" s="1"/>
  <c r="AR25" i="12" s="1"/>
  <c r="Y23" i="35"/>
  <c r="AE21" i="26"/>
  <c r="AN21" i="26" s="1"/>
  <c r="X21" i="42"/>
  <c r="AE22" i="55"/>
  <c r="Z23" i="77"/>
  <c r="AI22" i="36"/>
  <c r="AR22" i="36" s="1"/>
  <c r="AI22" i="82"/>
  <c r="AI21" i="86"/>
  <c r="AI24" i="85"/>
  <c r="AI21" i="14"/>
  <c r="AR21" i="14" s="1"/>
  <c r="AI22" i="37"/>
  <c r="AR22" i="37" s="1"/>
  <c r="AN22" i="37"/>
  <c r="AI22" i="68"/>
  <c r="AR22" i="68" s="1"/>
  <c r="AK23" i="80"/>
  <c r="AT23" i="80" s="1"/>
  <c r="AF21" i="23"/>
  <c r="AO21" i="23" s="1"/>
  <c r="AE21" i="23"/>
  <c r="AN21" i="23" s="1"/>
  <c r="AG22" i="65"/>
  <c r="AP22" i="65" s="1"/>
  <c r="X21" i="32"/>
  <c r="AH21" i="32" s="1"/>
  <c r="AF22" i="65"/>
  <c r="AO22" i="65" s="1"/>
  <c r="AG22" i="45"/>
  <c r="W23" i="55"/>
  <c r="AE22" i="45"/>
  <c r="X22" i="14"/>
  <c r="AE22" i="105"/>
  <c r="W24" i="94"/>
  <c r="AI20" i="42"/>
  <c r="AF23" i="74"/>
  <c r="AO23" i="74" s="1"/>
  <c r="AO25" i="74" s="1"/>
  <c r="Z21" i="10"/>
  <c r="Z21" i="42"/>
  <c r="AE23" i="74"/>
  <c r="AN23" i="74" s="1"/>
  <c r="AN25" i="74" s="1"/>
  <c r="W22" i="26"/>
  <c r="Y22" i="26" s="1"/>
  <c r="Z23" i="37"/>
  <c r="AF23" i="37" s="1"/>
  <c r="AO23" i="37" s="1"/>
  <c r="AO25" i="37" s="1"/>
  <c r="AF21" i="26"/>
  <c r="AO21" i="26" s="1"/>
  <c r="AG23" i="22"/>
  <c r="AP23" i="22" s="1"/>
  <c r="AP25" i="22" s="1"/>
  <c r="AG22" i="102"/>
  <c r="AI23" i="41"/>
  <c r="AF22" i="105"/>
  <c r="Z23" i="78"/>
  <c r="AG23" i="78" s="1"/>
  <c r="AP23" i="78" s="1"/>
  <c r="AP25" i="78" s="1"/>
  <c r="AG22" i="105"/>
  <c r="Z23" i="68"/>
  <c r="AF23" i="68" s="1"/>
  <c r="AO23" i="68" s="1"/>
  <c r="AO25" i="68" s="1"/>
  <c r="Z24" i="89"/>
  <c r="AG24" i="89" s="1"/>
  <c r="AF23" i="22"/>
  <c r="AO23" i="22" s="1"/>
  <c r="AO25" i="22" s="1"/>
  <c r="Z24" i="41"/>
  <c r="AF24" i="41" s="1"/>
  <c r="Z21" i="104"/>
  <c r="AF21" i="104" s="1"/>
  <c r="AE22" i="102"/>
  <c r="Z22" i="81"/>
  <c r="AF22" i="39"/>
  <c r="AO22" i="39" s="1"/>
  <c r="AE22" i="39"/>
  <c r="AN22" i="39" s="1"/>
  <c r="AE23" i="47"/>
  <c r="AI23" i="47" s="1"/>
  <c r="AF22" i="55"/>
  <c r="AE23" i="94"/>
  <c r="Z24" i="53"/>
  <c r="AE24" i="53" s="1"/>
  <c r="Z23" i="2"/>
  <c r="AG23" i="2" s="1"/>
  <c r="AP23" i="2" s="1"/>
  <c r="AP25" i="2" s="1"/>
  <c r="AG23" i="33"/>
  <c r="AP23" i="33" s="1"/>
  <c r="AP25" i="33" s="1"/>
  <c r="Z23" i="36"/>
  <c r="W23" i="39"/>
  <c r="Y23" i="39" s="1"/>
  <c r="W24" i="47"/>
  <c r="X24" i="47" s="1"/>
  <c r="AF23" i="33"/>
  <c r="AO23" i="33" s="1"/>
  <c r="AO25" i="33" s="1"/>
  <c r="AI22" i="49"/>
  <c r="Z22" i="97"/>
  <c r="AE22" i="97" s="1"/>
  <c r="Z25" i="85"/>
  <c r="AF25" i="85" s="1"/>
  <c r="Z22" i="61"/>
  <c r="W23" i="61" s="1"/>
  <c r="Z24" i="100"/>
  <c r="Z22" i="103"/>
  <c r="AG22" i="103" s="1"/>
  <c r="Z21" i="11"/>
  <c r="AG21" i="11" s="1"/>
  <c r="Z23" i="29"/>
  <c r="AG23" i="29" s="1"/>
  <c r="AP23" i="29" s="1"/>
  <c r="AP25" i="29" s="1"/>
  <c r="AE25" i="85"/>
  <c r="AG23" i="37"/>
  <c r="AP23" i="37" s="1"/>
  <c r="AP25" i="37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AI21" i="96"/>
  <c r="AJ22" i="64"/>
  <c r="AK22" i="64"/>
  <c r="AT22" i="64" s="1"/>
  <c r="AJ10" i="64"/>
  <c r="AK10" i="64"/>
  <c r="AT10" i="64" s="1"/>
  <c r="AN22" i="73"/>
  <c r="AI22" i="73"/>
  <c r="AJ23" i="12"/>
  <c r="AS23" i="12" s="1"/>
  <c r="AK23" i="12"/>
  <c r="AT23" i="12" s="1"/>
  <c r="AK17" i="12"/>
  <c r="AT17" i="12" s="1"/>
  <c r="AJ17" i="12"/>
  <c r="AJ11" i="12"/>
  <c r="AK11" i="12"/>
  <c r="AT11" i="12" s="1"/>
  <c r="AJ5" i="12"/>
  <c r="AK5" i="12"/>
  <c r="AT5" i="12" s="1"/>
  <c r="Y23" i="88"/>
  <c r="X23" i="88"/>
  <c r="Y23" i="25"/>
  <c r="X23" i="25"/>
  <c r="AJ20" i="71"/>
  <c r="AJ14" i="71"/>
  <c r="AJ8" i="71"/>
  <c r="AK8" i="71"/>
  <c r="AT8" i="71" s="1"/>
  <c r="AH23" i="82"/>
  <c r="AH22" i="86"/>
  <c r="AE21" i="42"/>
  <c r="W22" i="42"/>
  <c r="AF21" i="42"/>
  <c r="AG21" i="42"/>
  <c r="AH24" i="15"/>
  <c r="AJ19" i="80"/>
  <c r="AK19" i="80"/>
  <c r="AT19" i="80" s="1"/>
  <c r="AJ13" i="80"/>
  <c r="AK13" i="80"/>
  <c r="AT13" i="80" s="1"/>
  <c r="AJ7" i="80"/>
  <c r="AK7" i="80"/>
  <c r="AT7" i="80" s="1"/>
  <c r="W23" i="60"/>
  <c r="AG22" i="60"/>
  <c r="AP22" i="60" s="1"/>
  <c r="AF22" i="60"/>
  <c r="AO22" i="60" s="1"/>
  <c r="AE22" i="60"/>
  <c r="AJ17" i="79"/>
  <c r="AJ11" i="79"/>
  <c r="AK11" i="79"/>
  <c r="AT11" i="79" s="1"/>
  <c r="AJ5" i="79"/>
  <c r="AK5" i="79"/>
  <c r="AT5" i="79" s="1"/>
  <c r="AJ17" i="38"/>
  <c r="AJ11" i="38"/>
  <c r="AK11" i="38"/>
  <c r="AT11" i="38" s="1"/>
  <c r="AJ5" i="38"/>
  <c r="AK5" i="38"/>
  <c r="AT5" i="38" s="1"/>
  <c r="Y22" i="75"/>
  <c r="X22" i="75"/>
  <c r="Y22" i="27"/>
  <c r="X22" i="27"/>
  <c r="Y23" i="102"/>
  <c r="X23" i="102"/>
  <c r="Y22" i="99"/>
  <c r="X22" i="99"/>
  <c r="AJ17" i="31"/>
  <c r="AK11" i="31"/>
  <c r="AT11" i="31" s="1"/>
  <c r="AJ11" i="31"/>
  <c r="AK5" i="31"/>
  <c r="AT5" i="31" s="1"/>
  <c r="AJ5" i="31"/>
  <c r="AR22" i="29"/>
  <c r="AN23" i="33"/>
  <c r="AN25" i="33" s="1"/>
  <c r="AC12" i="9"/>
  <c r="AB13" i="9" s="1"/>
  <c r="S13" i="9"/>
  <c r="Y23" i="28"/>
  <c r="X23" i="28"/>
  <c r="S22" i="9"/>
  <c r="AC21" i="9"/>
  <c r="AB22" i="9" s="1"/>
  <c r="AC11" i="9"/>
  <c r="AB12" i="9" s="1"/>
  <c r="S12" i="9"/>
  <c r="AX22" i="76"/>
  <c r="S22" i="76" s="1"/>
  <c r="AC22" i="76" s="1"/>
  <c r="AB23" i="76" s="1"/>
  <c r="Y23" i="90"/>
  <c r="X23" i="90"/>
  <c r="AJ21" i="64"/>
  <c r="AK21" i="64"/>
  <c r="AT21" i="64" s="1"/>
  <c r="AJ15" i="64"/>
  <c r="AK15" i="64"/>
  <c r="AT15" i="64" s="1"/>
  <c r="AJ9" i="64"/>
  <c r="AK9" i="64"/>
  <c r="AT9" i="64" s="1"/>
  <c r="AB4" i="64"/>
  <c r="AJ3" i="64"/>
  <c r="AH23" i="98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AJ19" i="71"/>
  <c r="AK13" i="71"/>
  <c r="AT13" i="71" s="1"/>
  <c r="AJ13" i="71"/>
  <c r="AJ7" i="71"/>
  <c r="AK7" i="71"/>
  <c r="AT7" i="71" s="1"/>
  <c r="Z23" i="82"/>
  <c r="Z22" i="86"/>
  <c r="Y22" i="91"/>
  <c r="X22" i="91"/>
  <c r="AR23" i="31"/>
  <c r="AR25" i="31" s="1"/>
  <c r="Z24" i="15"/>
  <c r="AI23" i="38"/>
  <c r="AN23" i="38"/>
  <c r="AN25" i="38" s="1"/>
  <c r="AJ18" i="80"/>
  <c r="AK18" i="80"/>
  <c r="AT18" i="80" s="1"/>
  <c r="AJ12" i="80"/>
  <c r="AK12" i="80"/>
  <c r="AT12" i="80" s="1"/>
  <c r="AJ6" i="80"/>
  <c r="AK6" i="80"/>
  <c r="AT6" i="80" s="1"/>
  <c r="AH24" i="18"/>
  <c r="AI23" i="46"/>
  <c r="AJ22" i="79"/>
  <c r="AJ16" i="79"/>
  <c r="AJ10" i="79"/>
  <c r="AK10" i="79"/>
  <c r="AT10" i="79" s="1"/>
  <c r="AJ22" i="38"/>
  <c r="AJ16" i="38"/>
  <c r="AJ10" i="38"/>
  <c r="AK10" i="38"/>
  <c r="AT10" i="38" s="1"/>
  <c r="AN21" i="27"/>
  <c r="AI21" i="27"/>
  <c r="AJ22" i="31"/>
  <c r="AJ16" i="31"/>
  <c r="AK10" i="31"/>
  <c r="AT10" i="31" s="1"/>
  <c r="AJ10" i="31"/>
  <c r="AR22" i="2"/>
  <c r="Y22" i="50"/>
  <c r="X22" i="50"/>
  <c r="AJ16" i="64"/>
  <c r="AK16" i="64"/>
  <c r="AT16" i="64" s="1"/>
  <c r="W23" i="84"/>
  <c r="AG22" i="84"/>
  <c r="AF22" i="84"/>
  <c r="AE22" i="84"/>
  <c r="AH22" i="83"/>
  <c r="Y22" i="54"/>
  <c r="X22" i="54"/>
  <c r="AX23" i="22"/>
  <c r="S23" i="22" s="1"/>
  <c r="AC23" i="22" s="1"/>
  <c r="AX3" i="22"/>
  <c r="S3" i="22" s="1"/>
  <c r="AC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Y23" i="72"/>
  <c r="X23" i="72"/>
  <c r="AC17" i="9"/>
  <c r="AB18" i="9" s="1"/>
  <c r="S18" i="9"/>
  <c r="AC5" i="9"/>
  <c r="AB6" i="9" s="1"/>
  <c r="S6" i="9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H23" i="68"/>
  <c r="AQ23" i="68" s="1"/>
  <c r="AQ25" i="68" s="1"/>
  <c r="AZ3" i="68"/>
  <c r="AX22" i="68" s="1"/>
  <c r="S22" i="68" s="1"/>
  <c r="AC22" i="68" s="1"/>
  <c r="AB23" i="68" s="1"/>
  <c r="AX3" i="33"/>
  <c r="S3" i="33" s="1"/>
  <c r="AC3" i="33" s="1"/>
  <c r="AX23" i="33"/>
  <c r="S23" i="33" s="1"/>
  <c r="AC23" i="33" s="1"/>
  <c r="AJ23" i="33" s="1"/>
  <c r="AS2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Z22" i="83"/>
  <c r="AI21" i="54"/>
  <c r="AK23" i="64"/>
  <c r="AT23" i="64" s="1"/>
  <c r="AJ23" i="64"/>
  <c r="AS23" i="64" s="1"/>
  <c r="AX22" i="22"/>
  <c r="S22" i="22" s="1"/>
  <c r="AC22" i="22" s="1"/>
  <c r="AB23" i="22" s="1"/>
  <c r="Y22" i="40"/>
  <c r="X22" i="40"/>
  <c r="AH21" i="10"/>
  <c r="AI21" i="50"/>
  <c r="AC16" i="9"/>
  <c r="AB17" i="9" s="1"/>
  <c r="S17" i="9"/>
  <c r="AC10" i="9"/>
  <c r="AB11" i="9" s="1"/>
  <c r="S11" i="9"/>
  <c r="AC4" i="9"/>
  <c r="AB5" i="9" s="1"/>
  <c r="S5" i="9"/>
  <c r="AX22" i="74"/>
  <c r="S22" i="74" s="1"/>
  <c r="AC22" i="74" s="1"/>
  <c r="AB23" i="74" s="1"/>
  <c r="AH22" i="81"/>
  <c r="AQ22" i="81" s="1"/>
  <c r="Y22" i="66"/>
  <c r="X22" i="66"/>
  <c r="AI23" i="44"/>
  <c r="AK20" i="64"/>
  <c r="AT20" i="64" s="1"/>
  <c r="AJ20" i="64"/>
  <c r="AK14" i="64"/>
  <c r="AT14" i="64" s="1"/>
  <c r="AJ14" i="64"/>
  <c r="AK8" i="64"/>
  <c r="AT8" i="64" s="1"/>
  <c r="AJ8" i="64"/>
  <c r="AF21" i="95"/>
  <c r="AE21" i="95"/>
  <c r="W22" i="95"/>
  <c r="AG21" i="95"/>
  <c r="AH23" i="36"/>
  <c r="AQ23" i="36" s="1"/>
  <c r="AQ25" i="36" s="1"/>
  <c r="AZ3" i="36"/>
  <c r="AX22" i="36" s="1"/>
  <c r="S22" i="36" s="1"/>
  <c r="AC22" i="36" s="1"/>
  <c r="AB23" i="36" s="1"/>
  <c r="Z23" i="98"/>
  <c r="AI23" i="16"/>
  <c r="AJ21" i="12"/>
  <c r="AK21" i="12"/>
  <c r="AT21" i="12" s="1"/>
  <c r="AJ15" i="12"/>
  <c r="AK15" i="12"/>
  <c r="AT15" i="12" s="1"/>
  <c r="AK9" i="12"/>
  <c r="AT9" i="12" s="1"/>
  <c r="AJ9" i="12"/>
  <c r="AN23" i="22"/>
  <c r="AN25" i="22" s="1"/>
  <c r="AJ18" i="71"/>
  <c r="AJ12" i="71"/>
  <c r="AK12" i="71"/>
  <c r="AT12" i="71" s="1"/>
  <c r="AJ6" i="71"/>
  <c r="AK6" i="71"/>
  <c r="AT6" i="71" s="1"/>
  <c r="AH24" i="100"/>
  <c r="AF21" i="24"/>
  <c r="AO21" i="24" s="1"/>
  <c r="AG21" i="24"/>
  <c r="AP21" i="24" s="1"/>
  <c r="W22" i="24"/>
  <c r="AE21" i="24"/>
  <c r="AJ23" i="38"/>
  <c r="AS23" i="38" s="1"/>
  <c r="Y23" i="13"/>
  <c r="X23" i="13"/>
  <c r="AK17" i="80"/>
  <c r="AT17" i="80" s="1"/>
  <c r="AJ17" i="80"/>
  <c r="AK11" i="80"/>
  <c r="AT11" i="80" s="1"/>
  <c r="AJ11" i="80"/>
  <c r="AJ5" i="80"/>
  <c r="AK5" i="80"/>
  <c r="AT5" i="80" s="1"/>
  <c r="AH21" i="11"/>
  <c r="AJ21" i="79"/>
  <c r="AJ15" i="79"/>
  <c r="AJ9" i="79"/>
  <c r="AK9" i="79"/>
  <c r="AT9" i="79" s="1"/>
  <c r="AJ3" i="79"/>
  <c r="AB4" i="79"/>
  <c r="AJ21" i="38"/>
  <c r="AJ15" i="38"/>
  <c r="AJ9" i="38"/>
  <c r="AK9" i="38"/>
  <c r="AT9" i="38" s="1"/>
  <c r="AJ3" i="38"/>
  <c r="AB4" i="38"/>
  <c r="AH23" i="77"/>
  <c r="AQ23" i="77" s="1"/>
  <c r="AQ25" i="77" s="1"/>
  <c r="AZ3" i="77"/>
  <c r="AX22" i="77" s="1"/>
  <c r="S22" i="77" s="1"/>
  <c r="AC22" i="77" s="1"/>
  <c r="AB23" i="77" s="1"/>
  <c r="Y22" i="93"/>
  <c r="X22" i="93"/>
  <c r="AF21" i="101"/>
  <c r="AE21" i="101"/>
  <c r="AG21" i="101"/>
  <c r="W22" i="101"/>
  <c r="AI21" i="52"/>
  <c r="AJ21" i="31"/>
  <c r="AJ15" i="31"/>
  <c r="AK9" i="31"/>
  <c r="AT9" i="31" s="1"/>
  <c r="AJ9" i="31"/>
  <c r="AB4" i="31"/>
  <c r="AJ3" i="31"/>
  <c r="AR21" i="17"/>
  <c r="Y23" i="65"/>
  <c r="X23" i="65"/>
  <c r="AI23" i="94"/>
  <c r="AC18" i="9"/>
  <c r="AB19" i="9" s="1"/>
  <c r="S19" i="9"/>
  <c r="AE21" i="10"/>
  <c r="W22" i="10"/>
  <c r="AG21" i="10"/>
  <c r="AF21" i="10"/>
  <c r="AC9" i="9"/>
  <c r="AB10" i="9" s="1"/>
  <c r="S10" i="9"/>
  <c r="AJ19" i="64"/>
  <c r="AK19" i="64"/>
  <c r="AT19" i="64" s="1"/>
  <c r="AJ13" i="64"/>
  <c r="AK13" i="64"/>
  <c r="AT13" i="64" s="1"/>
  <c r="AJ7" i="64"/>
  <c r="AK7" i="64"/>
  <c r="AT7" i="64" s="1"/>
  <c r="AR23" i="79"/>
  <c r="AR25" i="7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AG23" i="36"/>
  <c r="AP23" i="36" s="1"/>
  <c r="AP25" i="36" s="1"/>
  <c r="AE23" i="36"/>
  <c r="AF23" i="36"/>
  <c r="AO23" i="36" s="1"/>
  <c r="AO25" i="36" s="1"/>
  <c r="AE21" i="51"/>
  <c r="W22" i="51"/>
  <c r="AF21" i="51"/>
  <c r="AG21" i="51"/>
  <c r="AJ20" i="12"/>
  <c r="AK20" i="12"/>
  <c r="AT20" i="12" s="1"/>
  <c r="AK14" i="12"/>
  <c r="AT14" i="12" s="1"/>
  <c r="AJ14" i="12"/>
  <c r="AJ8" i="12"/>
  <c r="AK8" i="12"/>
  <c r="AT8" i="12" s="1"/>
  <c r="AI22" i="88"/>
  <c r="AI22" i="25"/>
  <c r="AN22" i="25"/>
  <c r="AJ17" i="71"/>
  <c r="AK11" i="71"/>
  <c r="AT11" i="71" s="1"/>
  <c r="AJ11" i="71"/>
  <c r="AJ5" i="71"/>
  <c r="AK5" i="71"/>
  <c r="AT5" i="71" s="1"/>
  <c r="AH23" i="49"/>
  <c r="W25" i="100"/>
  <c r="AG24" i="100"/>
  <c r="AF24" i="100"/>
  <c r="AE24" i="100"/>
  <c r="AN22" i="58"/>
  <c r="AI22" i="58"/>
  <c r="AH23" i="35"/>
  <c r="AE22" i="20"/>
  <c r="AF22" i="20"/>
  <c r="W23" i="20"/>
  <c r="AG22" i="20"/>
  <c r="AR22" i="77"/>
  <c r="AH22" i="63"/>
  <c r="AQ22" i="63" s="1"/>
  <c r="AI22" i="13"/>
  <c r="AJ22" i="80"/>
  <c r="AK22" i="80"/>
  <c r="AT22" i="80" s="1"/>
  <c r="AJ16" i="80"/>
  <c r="AK16" i="80"/>
  <c r="AT16" i="80" s="1"/>
  <c r="AJ10" i="80"/>
  <c r="AK10" i="80"/>
  <c r="AT10" i="80" s="1"/>
  <c r="Z24" i="18"/>
  <c r="AF21" i="11"/>
  <c r="W22" i="11"/>
  <c r="AN22" i="34"/>
  <c r="AI22" i="34"/>
  <c r="AJ20" i="79"/>
  <c r="AJ14" i="79"/>
  <c r="AJ8" i="79"/>
  <c r="AK8" i="79"/>
  <c r="AT8" i="79" s="1"/>
  <c r="AJ20" i="38"/>
  <c r="AJ14" i="38"/>
  <c r="AJ8" i="38"/>
  <c r="AK8" i="38"/>
  <c r="AT8" i="38" s="1"/>
  <c r="AR23" i="71"/>
  <c r="AR25" i="71" s="1"/>
  <c r="AG23" i="77"/>
  <c r="AP23" i="77" s="1"/>
  <c r="AP25" i="77" s="1"/>
  <c r="AF23" i="77"/>
  <c r="AO23" i="77" s="1"/>
  <c r="AO25" i="77" s="1"/>
  <c r="AE23" i="77"/>
  <c r="AJ23" i="31"/>
  <c r="AS23" i="31" s="1"/>
  <c r="AN21" i="75"/>
  <c r="AI21" i="75"/>
  <c r="AN23" i="80"/>
  <c r="AN25" i="80" s="1"/>
  <c r="AI23" i="80"/>
  <c r="AN23" i="62"/>
  <c r="AN25" i="62" s="1"/>
  <c r="AI23" i="62"/>
  <c r="AI21" i="99"/>
  <c r="AJ20" i="31"/>
  <c r="AJ14" i="31"/>
  <c r="AK8" i="31"/>
  <c r="AT8" i="31" s="1"/>
  <c r="AJ8" i="31"/>
  <c r="Y22" i="92"/>
  <c r="X22" i="92"/>
  <c r="Y23" i="55"/>
  <c r="X23" i="55"/>
  <c r="AH23" i="48"/>
  <c r="AC6" i="9"/>
  <c r="AB7" i="9" s="1"/>
  <c r="S7" i="9"/>
  <c r="AH23" i="37"/>
  <c r="AQ23" i="37" s="1"/>
  <c r="AQ25" i="37" s="1"/>
  <c r="AZ3" i="37"/>
  <c r="AH22" i="97"/>
  <c r="AG23" i="68"/>
  <c r="AP23" i="68" s="1"/>
  <c r="AP25" i="68" s="1"/>
  <c r="AE23" i="68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17"/>
  <c r="AQ22" i="17" s="1"/>
  <c r="W23" i="70"/>
  <c r="AE22" i="70"/>
  <c r="AG22" i="70"/>
  <c r="AP22" i="70" s="1"/>
  <c r="AF22" i="70"/>
  <c r="AO22" i="70" s="1"/>
  <c r="AE23" i="76"/>
  <c r="AG23" i="76"/>
  <c r="AP23" i="76" s="1"/>
  <c r="AP25" i="76" s="1"/>
  <c r="AF23" i="76"/>
  <c r="AO23" i="76" s="1"/>
  <c r="AO25" i="76" s="1"/>
  <c r="AC15" i="9"/>
  <c r="AB16" i="9" s="1"/>
  <c r="S16" i="9"/>
  <c r="AC3" i="9"/>
  <c r="S4" i="9"/>
  <c r="W23" i="81"/>
  <c r="AG22" i="81"/>
  <c r="AP22" i="81" s="1"/>
  <c r="AF22" i="81"/>
  <c r="AO22" i="81" s="1"/>
  <c r="AE22" i="81"/>
  <c r="AI22" i="28"/>
  <c r="AN22" i="28"/>
  <c r="AH22" i="14"/>
  <c r="AQ22" i="14" s="1"/>
  <c r="W23" i="69"/>
  <c r="AG22" i="69"/>
  <c r="AP22" i="69" s="1"/>
  <c r="AF22" i="69"/>
  <c r="AO22" i="69" s="1"/>
  <c r="AE22" i="69"/>
  <c r="Y22" i="96"/>
  <c r="X22" i="96"/>
  <c r="W23" i="21"/>
  <c r="AE22" i="21"/>
  <c r="AG22" i="21"/>
  <c r="AP22" i="21" s="1"/>
  <c r="AF22" i="21"/>
  <c r="AO22" i="21" s="1"/>
  <c r="AR23" i="9"/>
  <c r="AR25" i="9" s="1"/>
  <c r="AE21" i="43"/>
  <c r="AF21" i="43"/>
  <c r="AG21" i="43"/>
  <c r="W22" i="43"/>
  <c r="AX22" i="62"/>
  <c r="S22" i="62" s="1"/>
  <c r="AC22" i="62" s="1"/>
  <c r="AB23" i="62" s="1"/>
  <c r="AR21" i="63"/>
  <c r="AN22" i="72"/>
  <c r="AI22" i="72"/>
  <c r="AH22" i="61"/>
  <c r="AQ22" i="61" s="1"/>
  <c r="AC20" i="9"/>
  <c r="AB21" i="9" s="1"/>
  <c r="S21" i="9"/>
  <c r="AC14" i="9"/>
  <c r="AB15" i="9" s="1"/>
  <c r="S15" i="9"/>
  <c r="AC8" i="9"/>
  <c r="AB9" i="9" s="1"/>
  <c r="S9" i="9"/>
  <c r="Z22" i="14"/>
  <c r="AI22" i="90"/>
  <c r="AJ18" i="64"/>
  <c r="AK18" i="64"/>
  <c r="AT18" i="64" s="1"/>
  <c r="AJ12" i="64"/>
  <c r="AK12" i="64"/>
  <c r="AT12" i="64" s="1"/>
  <c r="AJ6" i="64"/>
  <c r="AK6" i="64"/>
  <c r="AT6" i="64" s="1"/>
  <c r="AX22" i="67"/>
  <c r="S22" i="67" s="1"/>
  <c r="AC22" i="67" s="1"/>
  <c r="AB23" i="67" s="1"/>
  <c r="AF22" i="59"/>
  <c r="AO22" i="59" s="1"/>
  <c r="AG22" i="59"/>
  <c r="AP22" i="59" s="1"/>
  <c r="AE22" i="59"/>
  <c r="W23" i="59"/>
  <c r="AJ19" i="12"/>
  <c r="AK19" i="12"/>
  <c r="AT19" i="12" s="1"/>
  <c r="AJ13" i="12"/>
  <c r="AK13" i="12"/>
  <c r="AT13" i="12" s="1"/>
  <c r="AK7" i="12"/>
  <c r="AT7" i="12" s="1"/>
  <c r="AJ7" i="12"/>
  <c r="AJ22" i="71"/>
  <c r="AJ16" i="71"/>
  <c r="AK10" i="71"/>
  <c r="AT10" i="71" s="1"/>
  <c r="AJ10" i="71"/>
  <c r="Z23" i="49"/>
  <c r="AI21" i="91"/>
  <c r="AH24" i="41"/>
  <c r="AJ23" i="79"/>
  <c r="AS23" i="79" s="1"/>
  <c r="Z22" i="63"/>
  <c r="AJ21" i="80"/>
  <c r="AK21" i="80"/>
  <c r="AT21" i="80" s="1"/>
  <c r="AJ15" i="80"/>
  <c r="AK15" i="80"/>
  <c r="AT15" i="80" s="1"/>
  <c r="AJ9" i="80"/>
  <c r="AK9" i="80"/>
  <c r="AT9" i="80" s="1"/>
  <c r="AB4" i="80"/>
  <c r="AJ3" i="80"/>
  <c r="Y24" i="46"/>
  <c r="X24" i="46"/>
  <c r="Y23" i="34"/>
  <c r="X23" i="34"/>
  <c r="Y23" i="87"/>
  <c r="X23" i="87"/>
  <c r="AN23" i="64"/>
  <c r="AN25" i="64" s="1"/>
  <c r="AI23" i="64"/>
  <c r="AJ19" i="79"/>
  <c r="AJ13" i="79"/>
  <c r="AK13" i="79"/>
  <c r="AT13" i="79" s="1"/>
  <c r="AJ7" i="79"/>
  <c r="AK7" i="79"/>
  <c r="AT7" i="79" s="1"/>
  <c r="AJ19" i="38"/>
  <c r="AJ13" i="38"/>
  <c r="AK13" i="38"/>
  <c r="AT13" i="38" s="1"/>
  <c r="AJ7" i="38"/>
  <c r="AK7" i="38"/>
  <c r="AT7" i="38" s="1"/>
  <c r="AH23" i="78"/>
  <c r="AQ23" i="78" s="1"/>
  <c r="AQ25" i="78" s="1"/>
  <c r="AZ3" i="78"/>
  <c r="AH22" i="103"/>
  <c r="Y23" i="105"/>
  <c r="X23" i="105"/>
  <c r="AJ19" i="31"/>
  <c r="AJ13" i="31"/>
  <c r="AK13" i="31"/>
  <c r="AT13" i="31" s="1"/>
  <c r="AJ7" i="31"/>
  <c r="AK7" i="31"/>
  <c r="AT7" i="31" s="1"/>
  <c r="Z23" i="48"/>
  <c r="AN22" i="65"/>
  <c r="Y22" i="23"/>
  <c r="X22" i="23"/>
  <c r="Y24" i="94"/>
  <c r="X24" i="94"/>
  <c r="AG23" i="67"/>
  <c r="AP23" i="67" s="1"/>
  <c r="AP25" i="67" s="1"/>
  <c r="AF23" i="67"/>
  <c r="AO23" i="67" s="1"/>
  <c r="AO25" i="67" s="1"/>
  <c r="AE23" i="67"/>
  <c r="AH25" i="85"/>
  <c r="AH24" i="53"/>
  <c r="Z22" i="17"/>
  <c r="AI21" i="40"/>
  <c r="AN21" i="40"/>
  <c r="AC19" i="9"/>
  <c r="AB20" i="9" s="1"/>
  <c r="S20" i="9"/>
  <c r="AC13" i="9"/>
  <c r="AB14" i="9" s="1"/>
  <c r="S14" i="9"/>
  <c r="AC7" i="9"/>
  <c r="AB8" i="9" s="1"/>
  <c r="S8" i="9"/>
  <c r="S23" i="9"/>
  <c r="AC22" i="9"/>
  <c r="AR21" i="81"/>
  <c r="AN21" i="66"/>
  <c r="AI21" i="66"/>
  <c r="Y24" i="44"/>
  <c r="X24" i="44"/>
  <c r="AK17" i="64"/>
  <c r="AT17" i="64" s="1"/>
  <c r="AJ17" i="64"/>
  <c r="AK11" i="64"/>
  <c r="AT11" i="64" s="1"/>
  <c r="AJ11" i="64"/>
  <c r="AJ5" i="64"/>
  <c r="AK5" i="64"/>
  <c r="AT5" i="64" s="1"/>
  <c r="AH24" i="89"/>
  <c r="AR22" i="78"/>
  <c r="Y23" i="73"/>
  <c r="X23" i="73"/>
  <c r="Y24" i="16"/>
  <c r="X24" i="16"/>
  <c r="AK18" i="12"/>
  <c r="AT18" i="12" s="1"/>
  <c r="AJ18" i="12"/>
  <c r="AJ12" i="12"/>
  <c r="AK12" i="12"/>
  <c r="AT12" i="12" s="1"/>
  <c r="AK6" i="12"/>
  <c r="AT6" i="12" s="1"/>
  <c r="AJ6" i="12"/>
  <c r="AJ21" i="71"/>
  <c r="AJ15" i="71"/>
  <c r="AK9" i="71"/>
  <c r="AT9" i="71" s="1"/>
  <c r="AJ9" i="71"/>
  <c r="AJ3" i="71"/>
  <c r="AB4" i="71"/>
  <c r="AH23" i="2"/>
  <c r="AQ23" i="2" s="1"/>
  <c r="AQ25" i="2" s="1"/>
  <c r="AZ3" i="2"/>
  <c r="Y23" i="30"/>
  <c r="X23" i="30"/>
  <c r="AH21" i="42"/>
  <c r="Y23" i="58"/>
  <c r="X23" i="58"/>
  <c r="Z23" i="35"/>
  <c r="AK20" i="80"/>
  <c r="AT20" i="80" s="1"/>
  <c r="AJ20" i="80"/>
  <c r="AK14" i="80"/>
  <c r="AT14" i="80" s="1"/>
  <c r="AJ14" i="80"/>
  <c r="AK8" i="80"/>
  <c r="AT8" i="80" s="1"/>
  <c r="AJ8" i="80"/>
  <c r="AH21" i="104"/>
  <c r="AJ18" i="79"/>
  <c r="AJ12" i="79"/>
  <c r="AK12" i="79"/>
  <c r="AT12" i="79" s="1"/>
  <c r="AK6" i="79"/>
  <c r="AT6" i="79" s="1"/>
  <c r="AJ6" i="79"/>
  <c r="AJ18" i="38"/>
  <c r="AJ12" i="38"/>
  <c r="AK12" i="38"/>
  <c r="AT12" i="38" s="1"/>
  <c r="AJ6" i="38"/>
  <c r="AK6" i="38"/>
  <c r="AT6" i="38" s="1"/>
  <c r="AH23" i="29"/>
  <c r="AQ23" i="29" s="1"/>
  <c r="AQ25" i="29" s="1"/>
  <c r="AZ3" i="29"/>
  <c r="AX22" i="29" s="1"/>
  <c r="S22" i="29" s="1"/>
  <c r="AC22" i="29" s="1"/>
  <c r="AB23" i="29" s="1"/>
  <c r="AI21" i="93"/>
  <c r="Y22" i="52"/>
  <c r="X22" i="52"/>
  <c r="AJ18" i="31"/>
  <c r="AK12" i="31"/>
  <c r="AT12" i="31" s="1"/>
  <c r="AJ12" i="31"/>
  <c r="AK6" i="31"/>
  <c r="AT6" i="31" s="1"/>
  <c r="AJ6" i="31"/>
  <c r="AI21" i="92"/>
  <c r="AN22" i="30" l="1"/>
  <c r="X22" i="26"/>
  <c r="AE24" i="41"/>
  <c r="X23" i="45"/>
  <c r="Z22" i="19"/>
  <c r="AH22" i="19"/>
  <c r="AQ22" i="19" s="1"/>
  <c r="Z23" i="58"/>
  <c r="AG24" i="53"/>
  <c r="W25" i="41"/>
  <c r="Z22" i="23"/>
  <c r="AG21" i="104"/>
  <c r="AF22" i="103"/>
  <c r="AE22" i="103"/>
  <c r="AF24" i="53"/>
  <c r="AI22" i="102"/>
  <c r="AE23" i="37"/>
  <c r="AI23" i="37" s="1"/>
  <c r="AI21" i="23"/>
  <c r="AR21" i="23" s="1"/>
  <c r="AI22" i="45"/>
  <c r="AI22" i="105"/>
  <c r="AI22" i="39"/>
  <c r="AR22" i="39" s="1"/>
  <c r="AI22" i="65"/>
  <c r="AR22" i="65" s="1"/>
  <c r="AI23" i="74"/>
  <c r="AR23" i="74" s="1"/>
  <c r="AR25" i="74" s="1"/>
  <c r="Y24" i="47"/>
  <c r="Z24" i="47" s="1"/>
  <c r="AE24" i="89"/>
  <c r="Z24" i="44"/>
  <c r="AE21" i="11"/>
  <c r="AI21" i="26"/>
  <c r="AR21" i="26" s="1"/>
  <c r="AF24" i="89"/>
  <c r="AG24" i="41"/>
  <c r="W23" i="103"/>
  <c r="Y23" i="103" s="1"/>
  <c r="Z21" i="32"/>
  <c r="AG21" i="32" s="1"/>
  <c r="W25" i="89"/>
  <c r="AF23" i="2"/>
  <c r="AO23" i="2" s="1"/>
  <c r="AO25" i="2" s="1"/>
  <c r="AE23" i="2"/>
  <c r="AN23" i="2" s="1"/>
  <c r="AN25" i="2" s="1"/>
  <c r="Z22" i="40"/>
  <c r="AE22" i="40" s="1"/>
  <c r="W25" i="53"/>
  <c r="AI23" i="22"/>
  <c r="AR23" i="22" s="1"/>
  <c r="AR25" i="22" s="1"/>
  <c r="AI23" i="33"/>
  <c r="AG25" i="85"/>
  <c r="Z23" i="13"/>
  <c r="Z22" i="26"/>
  <c r="AF22" i="26" s="1"/>
  <c r="AO22" i="26" s="1"/>
  <c r="Z23" i="34"/>
  <c r="Z23" i="28"/>
  <c r="AE23" i="28" s="1"/>
  <c r="AI22" i="55"/>
  <c r="W22" i="104"/>
  <c r="Y22" i="104" s="1"/>
  <c r="X23" i="39"/>
  <c r="Z23" i="39" s="1"/>
  <c r="AE23" i="39" s="1"/>
  <c r="AE21" i="104"/>
  <c r="AE23" i="78"/>
  <c r="AN23" i="78" s="1"/>
  <c r="AN25" i="78" s="1"/>
  <c r="AE22" i="61"/>
  <c r="AN22" i="61" s="1"/>
  <c r="Z22" i="96"/>
  <c r="Z22" i="66"/>
  <c r="AF23" i="78"/>
  <c r="AO23" i="78" s="1"/>
  <c r="AO25" i="78" s="1"/>
  <c r="W26" i="85"/>
  <c r="X26" i="85" s="1"/>
  <c r="AG22" i="97"/>
  <c r="AF22" i="97"/>
  <c r="Z23" i="72"/>
  <c r="W23" i="97"/>
  <c r="X23" i="97" s="1"/>
  <c r="AF22" i="61"/>
  <c r="AO22" i="61" s="1"/>
  <c r="AF23" i="29"/>
  <c r="AO23" i="29" s="1"/>
  <c r="AO25" i="29" s="1"/>
  <c r="AG22" i="61"/>
  <c r="AP22" i="61" s="1"/>
  <c r="Z24" i="94"/>
  <c r="W25" i="94" s="1"/>
  <c r="AE23" i="29"/>
  <c r="AL23" i="12"/>
  <c r="AU23" i="12" s="1"/>
  <c r="Z23" i="25"/>
  <c r="AF23" i="25" s="1"/>
  <c r="AO23" i="25" s="1"/>
  <c r="AO25" i="25" s="1"/>
  <c r="Z23" i="105"/>
  <c r="AG23" i="105" s="1"/>
  <c r="Z22" i="92"/>
  <c r="AF22" i="92" s="1"/>
  <c r="Z22" i="50"/>
  <c r="Z22" i="27"/>
  <c r="AF22" i="27" s="1"/>
  <c r="AO22" i="27" s="1"/>
  <c r="Z24" i="46"/>
  <c r="AF24" i="46" s="1"/>
  <c r="Z23" i="87"/>
  <c r="W24" i="87" s="1"/>
  <c r="Z22" i="93"/>
  <c r="AE22" i="93" s="1"/>
  <c r="Z22" i="54"/>
  <c r="AE22" i="54" s="1"/>
  <c r="Z22" i="91"/>
  <c r="AF22" i="91" s="1"/>
  <c r="Z22" i="99"/>
  <c r="W23" i="99" s="1"/>
  <c r="Z23" i="45"/>
  <c r="W23" i="26"/>
  <c r="AE23" i="25"/>
  <c r="AG23" i="25"/>
  <c r="AP23" i="25" s="1"/>
  <c r="AP25" i="25" s="1"/>
  <c r="AG23" i="28"/>
  <c r="AP23" i="28" s="1"/>
  <c r="AP25" i="28" s="1"/>
  <c r="AS6" i="31"/>
  <c r="AL6" i="31"/>
  <c r="AU6" i="31" s="1"/>
  <c r="AH22" i="52"/>
  <c r="AH23" i="30"/>
  <c r="AQ23" i="30" s="1"/>
  <c r="AQ25" i="30" s="1"/>
  <c r="AZ3" i="30"/>
  <c r="AX22" i="30" s="1"/>
  <c r="S22" i="30" s="1"/>
  <c r="AC22" i="30" s="1"/>
  <c r="AB23" i="30" s="1"/>
  <c r="AE24" i="44"/>
  <c r="AF24" i="44"/>
  <c r="AG24" i="44"/>
  <c r="W25" i="44"/>
  <c r="AG22" i="23"/>
  <c r="AP22" i="23" s="1"/>
  <c r="W23" i="23"/>
  <c r="AF22" i="23"/>
  <c r="AO22" i="23" s="1"/>
  <c r="AE22" i="23"/>
  <c r="AS13" i="79"/>
  <c r="AL13" i="79"/>
  <c r="AU13" i="79" s="1"/>
  <c r="AS12" i="64"/>
  <c r="AL12" i="64"/>
  <c r="AU12" i="64" s="1"/>
  <c r="Y23" i="70"/>
  <c r="X23" i="70"/>
  <c r="AN23" i="68"/>
  <c r="AN25" i="68" s="1"/>
  <c r="AI23" i="68"/>
  <c r="AS8" i="79"/>
  <c r="AL8" i="79"/>
  <c r="AU8" i="79" s="1"/>
  <c r="AJ19" i="67"/>
  <c r="AI21" i="101"/>
  <c r="AJ18" i="33"/>
  <c r="AJ9" i="74"/>
  <c r="AK9" i="74"/>
  <c r="AT9" i="74" s="1"/>
  <c r="AE23" i="72"/>
  <c r="AG23" i="72"/>
  <c r="AP23" i="72" s="1"/>
  <c r="AP25" i="72" s="1"/>
  <c r="AF23" i="72"/>
  <c r="AO23" i="72" s="1"/>
  <c r="AO25" i="72" s="1"/>
  <c r="AS6" i="80"/>
  <c r="AL6" i="80"/>
  <c r="AU6" i="80" s="1"/>
  <c r="AJ8" i="76"/>
  <c r="AK8" i="76"/>
  <c r="AT8" i="76" s="1"/>
  <c r="AS15" i="80"/>
  <c r="AL15" i="80"/>
  <c r="AU15" i="80" s="1"/>
  <c r="Y23" i="81"/>
  <c r="X23" i="81"/>
  <c r="AJ12" i="62"/>
  <c r="AK12" i="62"/>
  <c r="AT12" i="62" s="1"/>
  <c r="AH23" i="55"/>
  <c r="AR23" i="80"/>
  <c r="AR25" i="80" s="1"/>
  <c r="AL23" i="80"/>
  <c r="AU23" i="80" s="1"/>
  <c r="AI24" i="100"/>
  <c r="AS14" i="12"/>
  <c r="AL14" i="12"/>
  <c r="AU14" i="12" s="1"/>
  <c r="AI23" i="36"/>
  <c r="AN23" i="36"/>
  <c r="AN25" i="36" s="1"/>
  <c r="AJ18" i="67"/>
  <c r="AJ12" i="67"/>
  <c r="AK12" i="67"/>
  <c r="AT12" i="67" s="1"/>
  <c r="AJ6" i="67"/>
  <c r="AK6" i="67"/>
  <c r="AT6" i="67" s="1"/>
  <c r="Y22" i="10"/>
  <c r="X22" i="10"/>
  <c r="AJ4" i="31"/>
  <c r="AK4" i="31"/>
  <c r="AT4" i="31" s="1"/>
  <c r="AS15" i="38"/>
  <c r="AS9" i="79"/>
  <c r="AL9" i="79"/>
  <c r="AU9" i="79" s="1"/>
  <c r="AN21" i="24"/>
  <c r="AI21" i="24"/>
  <c r="AS18" i="71"/>
  <c r="AF23" i="98"/>
  <c r="AE23" i="98"/>
  <c r="W24" i="98"/>
  <c r="AG23" i="98"/>
  <c r="AI21" i="95"/>
  <c r="AS20" i="64"/>
  <c r="AL20" i="64"/>
  <c r="AU20" i="64" s="1"/>
  <c r="AF22" i="83"/>
  <c r="AG22" i="83"/>
  <c r="AE22" i="83"/>
  <c r="W23" i="83"/>
  <c r="AJ17" i="33"/>
  <c r="AK11" i="33"/>
  <c r="AT11" i="33" s="1"/>
  <c r="AJ11" i="33"/>
  <c r="AK5" i="33"/>
  <c r="AT5" i="33" s="1"/>
  <c r="AJ5" i="33"/>
  <c r="AJ20" i="74"/>
  <c r="AJ14" i="74"/>
  <c r="AJ8" i="74"/>
  <c r="AK8" i="74"/>
  <c r="AT8" i="74" s="1"/>
  <c r="AJ19" i="22"/>
  <c r="AK19" i="22"/>
  <c r="AT19" i="22" s="1"/>
  <c r="AJ13" i="22"/>
  <c r="AK13" i="22"/>
  <c r="AT13" i="22" s="1"/>
  <c r="AJ7" i="22"/>
  <c r="AK7" i="22"/>
  <c r="AT7" i="22" s="1"/>
  <c r="AS22" i="38"/>
  <c r="AS22" i="79"/>
  <c r="W25" i="15"/>
  <c r="AG24" i="15"/>
  <c r="AE24" i="15"/>
  <c r="AF24" i="15"/>
  <c r="AF22" i="86"/>
  <c r="AE22" i="86"/>
  <c r="AG22" i="86"/>
  <c r="W23" i="86"/>
  <c r="AS19" i="71"/>
  <c r="AL3" i="64"/>
  <c r="AU3" i="64" s="1"/>
  <c r="AS3" i="64"/>
  <c r="AS17" i="38"/>
  <c r="AS17" i="79"/>
  <c r="AS7" i="80"/>
  <c r="AL7" i="80"/>
  <c r="AU7" i="80" s="1"/>
  <c r="AS8" i="71"/>
  <c r="AL8" i="71"/>
  <c r="AU8" i="71" s="1"/>
  <c r="AS5" i="12"/>
  <c r="AL5" i="12"/>
  <c r="AU5" i="12" s="1"/>
  <c r="AS22" i="64"/>
  <c r="AL22" i="64"/>
  <c r="AU22" i="64" s="1"/>
  <c r="AJ19" i="76"/>
  <c r="AK19" i="76"/>
  <c r="AT19" i="76" s="1"/>
  <c r="AJ13" i="76"/>
  <c r="AK13" i="76"/>
  <c r="AT13" i="76" s="1"/>
  <c r="AJ7" i="76"/>
  <c r="AK7" i="76"/>
  <c r="AT7" i="76" s="1"/>
  <c r="Y23" i="97"/>
  <c r="AJ19" i="62"/>
  <c r="AR22" i="34"/>
  <c r="AJ13" i="67"/>
  <c r="AK13" i="67"/>
  <c r="AT13" i="67" s="1"/>
  <c r="AS19" i="64"/>
  <c r="AL19" i="64"/>
  <c r="AU19" i="64" s="1"/>
  <c r="AS3" i="31"/>
  <c r="AL3" i="31"/>
  <c r="AU3" i="31" s="1"/>
  <c r="AS17" i="80"/>
  <c r="AL17" i="80"/>
  <c r="AU17" i="80" s="1"/>
  <c r="AJ12" i="33"/>
  <c r="AK12" i="33"/>
  <c r="AT12" i="33" s="1"/>
  <c r="AJ15" i="74"/>
  <c r="AJ14" i="22"/>
  <c r="AK14" i="22"/>
  <c r="AT14" i="22" s="1"/>
  <c r="AH22" i="54"/>
  <c r="AS16" i="31"/>
  <c r="AH22" i="99"/>
  <c r="AH23" i="25"/>
  <c r="AQ23" i="25" s="1"/>
  <c r="AQ25" i="25" s="1"/>
  <c r="AZ3" i="25"/>
  <c r="AJ20" i="76"/>
  <c r="AK20" i="76"/>
  <c r="AT20" i="76" s="1"/>
  <c r="Y26" i="85"/>
  <c r="Z23" i="30"/>
  <c r="AL3" i="71"/>
  <c r="AU3" i="71" s="1"/>
  <c r="AS3" i="71"/>
  <c r="AS21" i="71"/>
  <c r="AH23" i="73"/>
  <c r="AQ23" i="73" s="1"/>
  <c r="AQ25" i="73" s="1"/>
  <c r="AZ3" i="73"/>
  <c r="AX22" i="73" s="1"/>
  <c r="S22" i="73" s="1"/>
  <c r="AC22" i="73" s="1"/>
  <c r="AB23" i="73" s="1"/>
  <c r="AS11" i="64"/>
  <c r="AL11" i="64"/>
  <c r="AU11" i="64" s="1"/>
  <c r="AJ9" i="9"/>
  <c r="AK9" i="9"/>
  <c r="AT9" i="9" s="1"/>
  <c r="Y22" i="43"/>
  <c r="X22" i="43"/>
  <c r="AJ18" i="62"/>
  <c r="AJ6" i="62"/>
  <c r="AK6" i="62"/>
  <c r="AT6" i="62" s="1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AS8" i="31"/>
  <c r="AL8" i="31"/>
  <c r="AU8" i="31" s="1"/>
  <c r="AS12" i="31"/>
  <c r="AL12" i="31"/>
  <c r="AU12" i="31" s="1"/>
  <c r="AS14" i="80"/>
  <c r="AL14" i="80"/>
  <c r="AU14" i="80" s="1"/>
  <c r="AE23" i="35"/>
  <c r="W24" i="35"/>
  <c r="AF23" i="35"/>
  <c r="AG23" i="35"/>
  <c r="AS9" i="71"/>
  <c r="AL9" i="71"/>
  <c r="AU9" i="71" s="1"/>
  <c r="AS6" i="12"/>
  <c r="AL6" i="12"/>
  <c r="AU6" i="12" s="1"/>
  <c r="AH24" i="16"/>
  <c r="Z23" i="73"/>
  <c r="AR21" i="66"/>
  <c r="AH24" i="94"/>
  <c r="AS7" i="31"/>
  <c r="AL7" i="31"/>
  <c r="AU7" i="31" s="1"/>
  <c r="AS19" i="38"/>
  <c r="AS19" i="79"/>
  <c r="AH23" i="34"/>
  <c r="AQ23" i="34" s="1"/>
  <c r="AQ25" i="34" s="1"/>
  <c r="AZ3" i="34"/>
  <c r="AX22" i="34" s="1"/>
  <c r="S22" i="34" s="1"/>
  <c r="AC22" i="34" s="1"/>
  <c r="AB23" i="34" s="1"/>
  <c r="AS3" i="80"/>
  <c r="AL3" i="80"/>
  <c r="AU3" i="80" s="1"/>
  <c r="AS10" i="71"/>
  <c r="AL10" i="71"/>
  <c r="AU10" i="71" s="1"/>
  <c r="AJ23" i="67"/>
  <c r="AS23" i="67" s="1"/>
  <c r="AS18" i="64"/>
  <c r="AL18" i="64"/>
  <c r="AU18" i="64" s="1"/>
  <c r="AR22" i="72"/>
  <c r="AN22" i="69"/>
  <c r="AI22" i="69"/>
  <c r="AI23" i="76"/>
  <c r="AN23" i="76"/>
  <c r="AN25" i="76" s="1"/>
  <c r="AJ17" i="62"/>
  <c r="AK11" i="62"/>
  <c r="AT11" i="62" s="1"/>
  <c r="AJ11" i="62"/>
  <c r="AK5" i="62"/>
  <c r="AT5" i="62" s="1"/>
  <c r="AJ5" i="62"/>
  <c r="AX22" i="37"/>
  <c r="S22" i="37" s="1"/>
  <c r="AC22" i="37" s="1"/>
  <c r="AB23" i="37" s="1"/>
  <c r="Z23" i="55"/>
  <c r="AS20" i="38"/>
  <c r="AS14" i="79"/>
  <c r="AS10" i="80"/>
  <c r="AL10" i="80"/>
  <c r="AU10" i="80" s="1"/>
  <c r="Y23" i="20"/>
  <c r="X23" i="20"/>
  <c r="AS5" i="71"/>
  <c r="AL5" i="71"/>
  <c r="AU5" i="71" s="1"/>
  <c r="AR22" i="25"/>
  <c r="AJ17" i="67"/>
  <c r="AK11" i="67"/>
  <c r="AT11" i="67" s="1"/>
  <c r="AJ11" i="67"/>
  <c r="AJ5" i="67"/>
  <c r="AK5" i="67"/>
  <c r="AT5" i="67" s="1"/>
  <c r="AS7" i="64"/>
  <c r="AL7" i="64"/>
  <c r="AU7" i="64" s="1"/>
  <c r="AI21" i="10"/>
  <c r="AS9" i="31"/>
  <c r="AL9" i="31"/>
  <c r="AU9" i="31" s="1"/>
  <c r="AH22" i="93"/>
  <c r="AJ4" i="38"/>
  <c r="AK4" i="38"/>
  <c r="AT4" i="38" s="1"/>
  <c r="AH23" i="13"/>
  <c r="Y22" i="24"/>
  <c r="X22" i="24"/>
  <c r="AS15" i="12"/>
  <c r="AL15" i="12"/>
  <c r="AU15" i="12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J11" i="9"/>
  <c r="AK11" i="9"/>
  <c r="AT11" i="9" s="1"/>
  <c r="AK23" i="22"/>
  <c r="AT23" i="22" s="1"/>
  <c r="AJ23" i="22"/>
  <c r="AS23" i="22" s="1"/>
  <c r="AJ22" i="33"/>
  <c r="AJ16" i="33"/>
  <c r="AK10" i="33"/>
  <c r="AT10" i="33" s="1"/>
  <c r="AJ10" i="33"/>
  <c r="AJ19" i="74"/>
  <c r="AJ13" i="74"/>
  <c r="AK13" i="74"/>
  <c r="AT13" i="74" s="1"/>
  <c r="AJ7" i="74"/>
  <c r="AK7" i="74"/>
  <c r="AT7" i="74" s="1"/>
  <c r="AJ6" i="9"/>
  <c r="AK6" i="9"/>
  <c r="AT6" i="9" s="1"/>
  <c r="AJ18" i="22"/>
  <c r="AK18" i="22"/>
  <c r="AT18" i="22" s="1"/>
  <c r="AJ12" i="22"/>
  <c r="AK12" i="22"/>
  <c r="AT12" i="22" s="1"/>
  <c r="AK6" i="22"/>
  <c r="AT6" i="22" s="1"/>
  <c r="AJ6" i="22"/>
  <c r="Y23" i="84"/>
  <c r="X23" i="84"/>
  <c r="AS12" i="80"/>
  <c r="AL12" i="80"/>
  <c r="AU12" i="80" s="1"/>
  <c r="W24" i="82"/>
  <c r="AG23" i="82"/>
  <c r="AE23" i="82"/>
  <c r="AF23" i="82"/>
  <c r="AS16" i="12"/>
  <c r="AL16" i="12"/>
  <c r="AU16" i="12" s="1"/>
  <c r="AJ4" i="64"/>
  <c r="AK4" i="64"/>
  <c r="AT4" i="64" s="1"/>
  <c r="AT25" i="64" s="1"/>
  <c r="AS21" i="64"/>
  <c r="AL21" i="64"/>
  <c r="AU21" i="64" s="1"/>
  <c r="AK12" i="9"/>
  <c r="AT12" i="9" s="1"/>
  <c r="AJ12" i="9"/>
  <c r="AS11" i="31"/>
  <c r="AL11" i="31"/>
  <c r="AU11" i="31" s="1"/>
  <c r="AN22" i="60"/>
  <c r="AI22" i="60"/>
  <c r="AH24" i="47"/>
  <c r="AS14" i="71"/>
  <c r="AJ18" i="76"/>
  <c r="AK18" i="76"/>
  <c r="AT18" i="76" s="1"/>
  <c r="AJ12" i="76"/>
  <c r="AK12" i="76"/>
  <c r="AT12" i="76" s="1"/>
  <c r="AK6" i="76"/>
  <c r="AT6" i="76" s="1"/>
  <c r="AJ6" i="76"/>
  <c r="Y25" i="41"/>
  <c r="X25" i="41"/>
  <c r="Y25" i="53"/>
  <c r="X25" i="53"/>
  <c r="AX23" i="78"/>
  <c r="S23" i="78" s="1"/>
  <c r="AC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AR22" i="30"/>
  <c r="AK13" i="62"/>
  <c r="AT13" i="62" s="1"/>
  <c r="AJ13" i="62"/>
  <c r="AJ7" i="67"/>
  <c r="AK7" i="67"/>
  <c r="AT7" i="67" s="1"/>
  <c r="AS21" i="31"/>
  <c r="W23" i="66"/>
  <c r="AG22" i="66"/>
  <c r="AP22" i="66" s="1"/>
  <c r="AF22" i="66"/>
  <c r="AO22" i="66" s="1"/>
  <c r="AE22" i="66"/>
  <c r="AJ21" i="74"/>
  <c r="AJ20" i="22"/>
  <c r="AK20" i="22"/>
  <c r="AT20" i="22" s="1"/>
  <c r="AE22" i="50"/>
  <c r="AF22" i="50"/>
  <c r="AG22" i="50"/>
  <c r="W23" i="50"/>
  <c r="AR23" i="38"/>
  <c r="AR25" i="38" s="1"/>
  <c r="AS10" i="12"/>
  <c r="AL10" i="12"/>
  <c r="AU10" i="12" s="1"/>
  <c r="AS15" i="64"/>
  <c r="AL15" i="64"/>
  <c r="AU15" i="64" s="1"/>
  <c r="AJ14" i="76"/>
  <c r="AK14" i="76"/>
  <c r="AT14" i="76" s="1"/>
  <c r="Z22" i="52"/>
  <c r="AS12" i="79"/>
  <c r="AL12" i="79"/>
  <c r="AU12" i="79" s="1"/>
  <c r="AX22" i="78"/>
  <c r="S22" i="78" s="1"/>
  <c r="AC22" i="78" s="1"/>
  <c r="AB23" i="78" s="1"/>
  <c r="AE23" i="49"/>
  <c r="AF23" i="49"/>
  <c r="AG23" i="49"/>
  <c r="W24" i="49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I23" i="67"/>
  <c r="AN23" i="67"/>
  <c r="AN25" i="67" s="1"/>
  <c r="AR23" i="64"/>
  <c r="AR25" i="64" s="1"/>
  <c r="AL23" i="64"/>
  <c r="AU23" i="64" s="1"/>
  <c r="AE23" i="34"/>
  <c r="AF23" i="34"/>
  <c r="AO23" i="34" s="1"/>
  <c r="AO25" i="34" s="1"/>
  <c r="AG23" i="34"/>
  <c r="AP23" i="34" s="1"/>
  <c r="AP25" i="34" s="1"/>
  <c r="AJ4" i="80"/>
  <c r="AK4" i="80"/>
  <c r="AT4" i="80" s="1"/>
  <c r="AT25" i="80" s="1"/>
  <c r="AS21" i="80"/>
  <c r="AL21" i="80"/>
  <c r="AU21" i="80" s="1"/>
  <c r="AS19" i="12"/>
  <c r="AL19" i="12"/>
  <c r="AU19" i="12" s="1"/>
  <c r="AE22" i="14"/>
  <c r="AF22" i="14"/>
  <c r="AO22" i="14" s="1"/>
  <c r="AG22" i="14"/>
  <c r="AP22" i="14" s="1"/>
  <c r="W23" i="14"/>
  <c r="AJ15" i="9"/>
  <c r="AI22" i="21"/>
  <c r="AN22" i="21"/>
  <c r="AR22" i="28"/>
  <c r="AB4" i="9"/>
  <c r="AJ3" i="9"/>
  <c r="AJ22" i="62"/>
  <c r="AJ16" i="62"/>
  <c r="AK10" i="62"/>
  <c r="AT10" i="62" s="1"/>
  <c r="AJ10" i="62"/>
  <c r="AS14" i="31"/>
  <c r="AR23" i="62"/>
  <c r="AR25" i="62" s="1"/>
  <c r="AR21" i="75"/>
  <c r="Y22" i="11"/>
  <c r="X22" i="11"/>
  <c r="AS11" i="71"/>
  <c r="AL11" i="71"/>
  <c r="AU11" i="71" s="1"/>
  <c r="AJ22" i="67"/>
  <c r="AJ16" i="67"/>
  <c r="AJ10" i="67"/>
  <c r="AK10" i="67"/>
  <c r="AT10" i="67" s="1"/>
  <c r="AH23" i="65"/>
  <c r="AQ23" i="65" s="1"/>
  <c r="AQ25" i="65" s="1"/>
  <c r="AZ3" i="65"/>
  <c r="AS3" i="38"/>
  <c r="AL3" i="38"/>
  <c r="AU3" i="38" s="1"/>
  <c r="AS21" i="38"/>
  <c r="AS15" i="79"/>
  <c r="AS5" i="80"/>
  <c r="AL5" i="80"/>
  <c r="AU5" i="80" s="1"/>
  <c r="W24" i="13"/>
  <c r="AG23" i="13"/>
  <c r="AF23" i="13"/>
  <c r="AE23" i="13"/>
  <c r="AK23" i="36"/>
  <c r="AT23" i="36" s="1"/>
  <c r="AS8" i="64"/>
  <c r="AL8" i="64"/>
  <c r="AU8" i="64" s="1"/>
  <c r="AH22" i="40"/>
  <c r="AQ22" i="40" s="1"/>
  <c r="AJ21" i="33"/>
  <c r="AJ15" i="33"/>
  <c r="AJ9" i="33"/>
  <c r="AK9" i="33"/>
  <c r="AT9" i="33" s="1"/>
  <c r="AJ3" i="33"/>
  <c r="AB4" i="33"/>
  <c r="AJ18" i="74"/>
  <c r="AJ12" i="74"/>
  <c r="AK12" i="74"/>
  <c r="AT12" i="74" s="1"/>
  <c r="AJ6" i="74"/>
  <c r="AK6" i="74"/>
  <c r="AT6" i="74" s="1"/>
  <c r="AJ17" i="22"/>
  <c r="AK17" i="22"/>
  <c r="AT17" i="22" s="1"/>
  <c r="AJ11" i="22"/>
  <c r="AK11" i="22"/>
  <c r="AT11" i="22" s="1"/>
  <c r="AK5" i="22"/>
  <c r="AT5" i="22" s="1"/>
  <c r="AJ5" i="22"/>
  <c r="AS22" i="31"/>
  <c r="AS10" i="38"/>
  <c r="AL10" i="38"/>
  <c r="AU10" i="38" s="1"/>
  <c r="AS10" i="79"/>
  <c r="AL10" i="79"/>
  <c r="AU10" i="79" s="1"/>
  <c r="AL3" i="12"/>
  <c r="AU3" i="12" s="1"/>
  <c r="AS3" i="12"/>
  <c r="AH23" i="90"/>
  <c r="AJ22" i="9"/>
  <c r="AK13" i="9"/>
  <c r="AT13" i="9" s="1"/>
  <c r="AJ13" i="9"/>
  <c r="AH23" i="45"/>
  <c r="AH23" i="102"/>
  <c r="AH22" i="75"/>
  <c r="AQ22" i="75" s="1"/>
  <c r="AS5" i="38"/>
  <c r="AL5" i="38"/>
  <c r="AU5" i="38" s="1"/>
  <c r="AS5" i="79"/>
  <c r="AL5" i="79"/>
  <c r="AU5" i="79" s="1"/>
  <c r="AS13" i="80"/>
  <c r="AL13" i="80"/>
  <c r="AU13" i="80" s="1"/>
  <c r="Y22" i="42"/>
  <c r="X22" i="42"/>
  <c r="AH23" i="88"/>
  <c r="AS11" i="12"/>
  <c r="AL11" i="12"/>
  <c r="AU11" i="12" s="1"/>
  <c r="AJ17" i="76"/>
  <c r="AK17" i="76"/>
  <c r="AT17" i="76" s="1"/>
  <c r="AJ11" i="76"/>
  <c r="AK11" i="76"/>
  <c r="AT11" i="76" s="1"/>
  <c r="AJ5" i="76"/>
  <c r="AK5" i="76"/>
  <c r="AT5" i="76" s="1"/>
  <c r="Y23" i="61"/>
  <c r="X23" i="61"/>
  <c r="AG23" i="87"/>
  <c r="AF23" i="87"/>
  <c r="AS22" i="71"/>
  <c r="AJ23" i="62"/>
  <c r="AS23" i="62" s="1"/>
  <c r="W23" i="96"/>
  <c r="AG22" i="96"/>
  <c r="AF22" i="96"/>
  <c r="AE22" i="96"/>
  <c r="AS14" i="38"/>
  <c r="AE24" i="18"/>
  <c r="W25" i="18"/>
  <c r="AF24" i="18"/>
  <c r="AG24" i="18"/>
  <c r="AS17" i="71"/>
  <c r="AS8" i="12"/>
  <c r="AL8" i="12"/>
  <c r="AU8" i="12" s="1"/>
  <c r="AK23" i="77"/>
  <c r="AT23" i="77" s="1"/>
  <c r="AJ6" i="33"/>
  <c r="AK6" i="33"/>
  <c r="AT6" i="33" s="1"/>
  <c r="AJ8" i="22"/>
  <c r="AK8" i="22"/>
  <c r="AT8" i="22" s="1"/>
  <c r="AR21" i="27"/>
  <c r="AJ23" i="76"/>
  <c r="AS23" i="76" s="1"/>
  <c r="AK23" i="76"/>
  <c r="AT23" i="76" s="1"/>
  <c r="AS5" i="31"/>
  <c r="AL5" i="31"/>
  <c r="AU5" i="31" s="1"/>
  <c r="AH22" i="27"/>
  <c r="AQ22" i="27" s="1"/>
  <c r="Y25" i="89"/>
  <c r="X25" i="89"/>
  <c r="AS18" i="38"/>
  <c r="AJ20" i="9"/>
  <c r="AH23" i="105"/>
  <c r="AS13" i="12"/>
  <c r="AL13" i="12"/>
  <c r="AU13" i="12" s="1"/>
  <c r="AS6" i="38"/>
  <c r="AL6" i="38"/>
  <c r="AU6" i="38" s="1"/>
  <c r="AS18" i="79"/>
  <c r="AS17" i="64"/>
  <c r="AL17" i="64"/>
  <c r="AU17" i="64" s="1"/>
  <c r="AJ8" i="9"/>
  <c r="AK8" i="9"/>
  <c r="AT8" i="9" s="1"/>
  <c r="AR21" i="40"/>
  <c r="AS18" i="31"/>
  <c r="AS6" i="79"/>
  <c r="AL6" i="79"/>
  <c r="AU6" i="79" s="1"/>
  <c r="AS20" i="80"/>
  <c r="AL20" i="80"/>
  <c r="AU20" i="80" s="1"/>
  <c r="AX22" i="2"/>
  <c r="S22" i="2" s="1"/>
  <c r="AC22" i="2" s="1"/>
  <c r="AB23" i="2" s="1"/>
  <c r="Z24" i="16"/>
  <c r="W23" i="17"/>
  <c r="AE22" i="17"/>
  <c r="AF22" i="17"/>
  <c r="AO22" i="17" s="1"/>
  <c r="AG22" i="17"/>
  <c r="AP22" i="17" s="1"/>
  <c r="AE23" i="48"/>
  <c r="AF23" i="48"/>
  <c r="AG23" i="48"/>
  <c r="W24" i="48"/>
  <c r="AS13" i="31"/>
  <c r="AL13" i="31"/>
  <c r="AU13" i="31" s="1"/>
  <c r="AS7" i="38"/>
  <c r="AL7" i="38"/>
  <c r="AU7" i="38" s="1"/>
  <c r="AS7" i="79"/>
  <c r="AL7" i="79"/>
  <c r="AU7" i="79" s="1"/>
  <c r="W23" i="63"/>
  <c r="AG22" i="63"/>
  <c r="AP22" i="63" s="1"/>
  <c r="AF22" i="63"/>
  <c r="AO22" i="63" s="1"/>
  <c r="AE22" i="63"/>
  <c r="AS16" i="71"/>
  <c r="AS7" i="12"/>
  <c r="AL7" i="12"/>
  <c r="AU7" i="12" s="1"/>
  <c r="Y23" i="59"/>
  <c r="X23" i="59"/>
  <c r="AS6" i="64"/>
  <c r="AL6" i="64"/>
  <c r="AU6" i="64" s="1"/>
  <c r="AI21" i="43"/>
  <c r="Y23" i="21"/>
  <c r="X23" i="21"/>
  <c r="AN22" i="81"/>
  <c r="AI22" i="81"/>
  <c r="AJ21" i="62"/>
  <c r="AJ15" i="62"/>
  <c r="AJ9" i="62"/>
  <c r="AK9" i="62"/>
  <c r="AT9" i="62" s="1"/>
  <c r="AJ3" i="62"/>
  <c r="AB4" i="62"/>
  <c r="AH22" i="92"/>
  <c r="AN23" i="77"/>
  <c r="AN25" i="77" s="1"/>
  <c r="AI23" i="77"/>
  <c r="AS8" i="38"/>
  <c r="AL8" i="38"/>
  <c r="AU8" i="38" s="1"/>
  <c r="AS20" i="79"/>
  <c r="AI21" i="11"/>
  <c r="AS16" i="80"/>
  <c r="AL16" i="80"/>
  <c r="AU16" i="80" s="1"/>
  <c r="AI22" i="20"/>
  <c r="Y25" i="100"/>
  <c r="X25" i="100"/>
  <c r="AS20" i="12"/>
  <c r="AL20" i="12"/>
  <c r="AU20" i="12" s="1"/>
  <c r="Y22" i="51"/>
  <c r="X22" i="51"/>
  <c r="AJ21" i="67"/>
  <c r="AJ15" i="67"/>
  <c r="AJ9" i="67"/>
  <c r="AK9" i="67"/>
  <c r="AT9" i="67" s="1"/>
  <c r="AB4" i="67"/>
  <c r="AJ3" i="67"/>
  <c r="AS13" i="64"/>
  <c r="AL13" i="64"/>
  <c r="AU13" i="64" s="1"/>
  <c r="AJ10" i="9"/>
  <c r="AK10" i="9"/>
  <c r="AT10" i="9" s="1"/>
  <c r="AJ19" i="9"/>
  <c r="Z23" i="65"/>
  <c r="AS15" i="31"/>
  <c r="Y22" i="101"/>
  <c r="X22" i="101"/>
  <c r="AJ4" i="79"/>
  <c r="AK4" i="79"/>
  <c r="AT4" i="79" s="1"/>
  <c r="AS11" i="80"/>
  <c r="AL11" i="80"/>
  <c r="AU11" i="80" s="1"/>
  <c r="AS6" i="71"/>
  <c r="AL6" i="71"/>
  <c r="AU6" i="71" s="1"/>
  <c r="AS21" i="12"/>
  <c r="AL21" i="12"/>
  <c r="AU21" i="12" s="1"/>
  <c r="AJ23" i="74"/>
  <c r="AS23" i="74" s="1"/>
  <c r="AJ17" i="9"/>
  <c r="AJ20" i="33"/>
  <c r="AJ14" i="33"/>
  <c r="AK8" i="33"/>
  <c r="AT8" i="33" s="1"/>
  <c r="AJ8" i="33"/>
  <c r="AX3" i="68"/>
  <c r="S3" i="68" s="1"/>
  <c r="AC3" i="68" s="1"/>
  <c r="AX23" i="68"/>
  <c r="S23" i="68" s="1"/>
  <c r="AC23" i="68" s="1"/>
  <c r="AJ23" i="68" s="1"/>
  <c r="AS2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AJ17" i="74"/>
  <c r="AJ11" i="74"/>
  <c r="AK11" i="74"/>
  <c r="AT11" i="74" s="1"/>
  <c r="AJ5" i="74"/>
  <c r="AK5" i="74"/>
  <c r="AT5" i="74" s="1"/>
  <c r="AJ18" i="9"/>
  <c r="AJ22" i="22"/>
  <c r="AK22" i="22"/>
  <c r="AT22" i="22" s="1"/>
  <c r="AJ16" i="22"/>
  <c r="AK16" i="22"/>
  <c r="AT16" i="22" s="1"/>
  <c r="AJ10" i="22"/>
  <c r="AK10" i="22"/>
  <c r="AT10" i="22" s="1"/>
  <c r="AB4" i="22"/>
  <c r="AJ3" i="22"/>
  <c r="AS16" i="64"/>
  <c r="AL16" i="64"/>
  <c r="AU16" i="64" s="1"/>
  <c r="AS10" i="31"/>
  <c r="AL10" i="31"/>
  <c r="AU10" i="31" s="1"/>
  <c r="AS18" i="80"/>
  <c r="AL18" i="80"/>
  <c r="AU18" i="80" s="1"/>
  <c r="AH22" i="91"/>
  <c r="AS7" i="71"/>
  <c r="AL7" i="71"/>
  <c r="AU7" i="71" s="1"/>
  <c r="AJ4" i="12"/>
  <c r="AK4" i="12"/>
  <c r="AT4" i="12" s="1"/>
  <c r="AT25" i="12" s="1"/>
  <c r="AS22" i="12"/>
  <c r="AL22" i="12"/>
  <c r="AU22" i="12" s="1"/>
  <c r="AS9" i="64"/>
  <c r="AL9" i="64"/>
  <c r="AU9" i="64" s="1"/>
  <c r="Z23" i="90"/>
  <c r="AB23" i="9"/>
  <c r="AH22" i="26"/>
  <c r="AQ22" i="26" s="1"/>
  <c r="AS17" i="31"/>
  <c r="Z23" i="102"/>
  <c r="Z22" i="75"/>
  <c r="AI21" i="42"/>
  <c r="AS20" i="71"/>
  <c r="Z23" i="88"/>
  <c r="AS17" i="12"/>
  <c r="AL17" i="12"/>
  <c r="AU17" i="12" s="1"/>
  <c r="AR22" i="73"/>
  <c r="AJ22" i="76"/>
  <c r="AK22" i="76"/>
  <c r="AT22" i="76" s="1"/>
  <c r="AJ16" i="76"/>
  <c r="AK16" i="76"/>
  <c r="AT16" i="76" s="1"/>
  <c r="AJ10" i="76"/>
  <c r="AK10" i="76"/>
  <c r="AT10" i="76" s="1"/>
  <c r="AS8" i="80"/>
  <c r="AL8" i="80"/>
  <c r="AU8" i="80" s="1"/>
  <c r="AE23" i="58"/>
  <c r="AG23" i="58"/>
  <c r="AP23" i="58" s="1"/>
  <c r="AP25" i="58" s="1"/>
  <c r="AF23" i="58"/>
  <c r="AO23" i="58" s="1"/>
  <c r="AO25" i="58" s="1"/>
  <c r="AK4" i="71"/>
  <c r="AT4" i="71" s="1"/>
  <c r="AJ4" i="71"/>
  <c r="AS18" i="12"/>
  <c r="AL18" i="12"/>
  <c r="AU18" i="12" s="1"/>
  <c r="AS5" i="64"/>
  <c r="AL5" i="64"/>
  <c r="AU5" i="64" s="1"/>
  <c r="AS13" i="38"/>
  <c r="AL13" i="38"/>
  <c r="AU13" i="38" s="1"/>
  <c r="AK7" i="62"/>
  <c r="AT7" i="62" s="1"/>
  <c r="AJ7" i="62"/>
  <c r="AS22" i="80"/>
  <c r="AL22" i="80"/>
  <c r="AU22" i="80" s="1"/>
  <c r="AF23" i="39"/>
  <c r="AO23" i="39" s="1"/>
  <c r="AO25" i="39" s="1"/>
  <c r="AG23" i="39"/>
  <c r="AP23" i="39" s="1"/>
  <c r="AP25" i="39" s="1"/>
  <c r="AS12" i="71"/>
  <c r="AL12" i="71"/>
  <c r="AU12" i="71" s="1"/>
  <c r="Y22" i="95"/>
  <c r="X22" i="95"/>
  <c r="AK5" i="9"/>
  <c r="AT5" i="9" s="1"/>
  <c r="AJ5" i="9"/>
  <c r="AB4" i="74"/>
  <c r="AJ3" i="74"/>
  <c r="AX3" i="29"/>
  <c r="S3" i="29" s="1"/>
  <c r="AC3" i="29" s="1"/>
  <c r="AX23" i="29"/>
  <c r="S23" i="29" s="1"/>
  <c r="AC23" i="29" s="1"/>
  <c r="AJ23" i="29" s="1"/>
  <c r="AS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AS12" i="38"/>
  <c r="AL12" i="38"/>
  <c r="AU12" i="38" s="1"/>
  <c r="AH23" i="58"/>
  <c r="AQ23" i="58" s="1"/>
  <c r="AQ25" i="58" s="1"/>
  <c r="AZ3" i="58"/>
  <c r="AX22" i="58" s="1"/>
  <c r="AS15" i="71"/>
  <c r="AS12" i="12"/>
  <c r="AL12" i="12"/>
  <c r="AU12" i="12" s="1"/>
  <c r="AH24" i="44"/>
  <c r="AJ14" i="9"/>
  <c r="AH22" i="23"/>
  <c r="AQ22" i="23" s="1"/>
  <c r="AS19" i="31"/>
  <c r="AH23" i="87"/>
  <c r="AH24" i="46"/>
  <c r="AS9" i="80"/>
  <c r="AL9" i="80"/>
  <c r="AU9" i="80" s="1"/>
  <c r="AI22" i="59"/>
  <c r="AN22" i="59"/>
  <c r="AJ21" i="9"/>
  <c r="AH22" i="96"/>
  <c r="Y23" i="69"/>
  <c r="X23" i="69"/>
  <c r="AJ16" i="9"/>
  <c r="AN22" i="70"/>
  <c r="AI22" i="70"/>
  <c r="AJ20" i="62"/>
  <c r="AJ14" i="62"/>
  <c r="AK8" i="62"/>
  <c r="AT8" i="62" s="1"/>
  <c r="AJ8" i="62"/>
  <c r="AJ7" i="9"/>
  <c r="AK7" i="9"/>
  <c r="AT7" i="9" s="1"/>
  <c r="AS20" i="31"/>
  <c r="AR22" i="58"/>
  <c r="AI21" i="51"/>
  <c r="AJ20" i="67"/>
  <c r="AJ14" i="67"/>
  <c r="AK8" i="67"/>
  <c r="AT8" i="67" s="1"/>
  <c r="AJ8" i="67"/>
  <c r="AX3" i="77"/>
  <c r="S3" i="77" s="1"/>
  <c r="AC3" i="77" s="1"/>
  <c r="AX23" i="77"/>
  <c r="S23" i="77" s="1"/>
  <c r="AC23" i="77" s="1"/>
  <c r="AJ23" i="77" s="1"/>
  <c r="AS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AS9" i="38"/>
  <c r="AL9" i="38"/>
  <c r="AU9" i="38" s="1"/>
  <c r="AL3" i="79"/>
  <c r="AU3" i="79" s="1"/>
  <c r="AS3" i="79"/>
  <c r="AS21" i="79"/>
  <c r="AS9" i="12"/>
  <c r="AL9" i="12"/>
  <c r="AU9" i="12" s="1"/>
  <c r="AS14" i="64"/>
  <c r="AL14" i="64"/>
  <c r="AU14" i="64" s="1"/>
  <c r="AH22" i="66"/>
  <c r="AQ22" i="66" s="1"/>
  <c r="AG22" i="40"/>
  <c r="AP22" i="40" s="1"/>
  <c r="AJ19" i="33"/>
  <c r="AK13" i="33"/>
  <c r="AT13" i="33" s="1"/>
  <c r="AJ13" i="33"/>
  <c r="AK7" i="33"/>
  <c r="AT7" i="33" s="1"/>
  <c r="AJ7" i="33"/>
  <c r="AK23" i="68"/>
  <c r="AT23" i="68" s="1"/>
  <c r="AJ22" i="74"/>
  <c r="AJ16" i="74"/>
  <c r="AJ10" i="74"/>
  <c r="AK10" i="74"/>
  <c r="AT10" i="74" s="1"/>
  <c r="AH23" i="72"/>
  <c r="AQ23" i="72" s="1"/>
  <c r="AQ25" i="72" s="1"/>
  <c r="AZ3" i="72"/>
  <c r="AJ21" i="22"/>
  <c r="AK21" i="22"/>
  <c r="AT21" i="22" s="1"/>
  <c r="AJ15" i="22"/>
  <c r="AK15" i="22"/>
  <c r="AT15" i="22" s="1"/>
  <c r="AJ9" i="22"/>
  <c r="AK9" i="22"/>
  <c r="AT9" i="22" s="1"/>
  <c r="AI22" i="84"/>
  <c r="AH22" i="50"/>
  <c r="AS16" i="38"/>
  <c r="AS16" i="79"/>
  <c r="AS13" i="71"/>
  <c r="AL13" i="71"/>
  <c r="AU13" i="71" s="1"/>
  <c r="AH23" i="28"/>
  <c r="AQ23" i="28" s="1"/>
  <c r="AQ25" i="28" s="1"/>
  <c r="AZ3" i="28"/>
  <c r="AE23" i="45"/>
  <c r="AF23" i="45"/>
  <c r="AG23" i="45"/>
  <c r="W24" i="45"/>
  <c r="AS11" i="38"/>
  <c r="AL11" i="38"/>
  <c r="AU11" i="38" s="1"/>
  <c r="AS11" i="79"/>
  <c r="AL11" i="79"/>
  <c r="AU11" i="79" s="1"/>
  <c r="Y23" i="60"/>
  <c r="X23" i="60"/>
  <c r="AS19" i="80"/>
  <c r="AL19" i="80"/>
  <c r="AU19" i="80" s="1"/>
  <c r="AS10" i="64"/>
  <c r="AL10" i="64"/>
  <c r="AU10" i="64" s="1"/>
  <c r="AJ21" i="76"/>
  <c r="AK21" i="76"/>
  <c r="AT21" i="76" s="1"/>
  <c r="AJ15" i="76"/>
  <c r="AK15" i="76"/>
  <c r="AT15" i="76" s="1"/>
  <c r="AJ9" i="76"/>
  <c r="AK9" i="76"/>
  <c r="AT9" i="76" s="1"/>
  <c r="AJ3" i="76"/>
  <c r="AB4" i="76"/>
  <c r="AI22" i="103"/>
  <c r="AI24" i="53"/>
  <c r="AN23" i="37" l="1"/>
  <c r="AN25" i="37" s="1"/>
  <c r="W22" i="32"/>
  <c r="AE22" i="19"/>
  <c r="AF22" i="19"/>
  <c r="AO22" i="19" s="1"/>
  <c r="AG22" i="19"/>
  <c r="AP22" i="19" s="1"/>
  <c r="W23" i="19"/>
  <c r="AF23" i="28"/>
  <c r="AO23" i="28" s="1"/>
  <c r="AO25" i="28" s="1"/>
  <c r="AF24" i="94"/>
  <c r="AE22" i="26"/>
  <c r="AN22" i="26" s="1"/>
  <c r="AE24" i="94"/>
  <c r="AG24" i="94"/>
  <c r="X22" i="104"/>
  <c r="X23" i="103"/>
  <c r="AG22" i="26"/>
  <c r="AP22" i="26" s="1"/>
  <c r="AI21" i="104"/>
  <c r="W25" i="47"/>
  <c r="AG24" i="47"/>
  <c r="AE24" i="47"/>
  <c r="AF24" i="47"/>
  <c r="AF21" i="32"/>
  <c r="AE21" i="32"/>
  <c r="AI23" i="29"/>
  <c r="AR23" i="29" s="1"/>
  <c r="AR25" i="29" s="1"/>
  <c r="AI24" i="41"/>
  <c r="AK23" i="29"/>
  <c r="AT23" i="29" s="1"/>
  <c r="AI22" i="61"/>
  <c r="AR22" i="61" s="1"/>
  <c r="AR23" i="33"/>
  <c r="AR25" i="33" s="1"/>
  <c r="AF22" i="40"/>
  <c r="AO22" i="40" s="1"/>
  <c r="W23" i="40"/>
  <c r="Y23" i="40" s="1"/>
  <c r="AE23" i="87"/>
  <c r="AN23" i="29"/>
  <c r="AN25" i="29" s="1"/>
  <c r="AG24" i="46"/>
  <c r="AF22" i="93"/>
  <c r="AE23" i="105"/>
  <c r="AZ3" i="39"/>
  <c r="AI23" i="2"/>
  <c r="AR23" i="2" s="1"/>
  <c r="AR25" i="2" s="1"/>
  <c r="AG22" i="93"/>
  <c r="AH23" i="39"/>
  <c r="AQ23" i="39" s="1"/>
  <c r="AQ25" i="39" s="1"/>
  <c r="W23" i="93"/>
  <c r="X23" i="93" s="1"/>
  <c r="AI24" i="89"/>
  <c r="AI25" i="85"/>
  <c r="W25" i="46"/>
  <c r="AE24" i="46"/>
  <c r="W23" i="27"/>
  <c r="AI21" i="32"/>
  <c r="AE22" i="27"/>
  <c r="Y22" i="32"/>
  <c r="X22" i="32"/>
  <c r="AE22" i="99"/>
  <c r="AF22" i="99"/>
  <c r="AG22" i="27"/>
  <c r="AP22" i="27" s="1"/>
  <c r="AG22" i="91"/>
  <c r="AG22" i="99"/>
  <c r="Z25" i="41"/>
  <c r="AF25" i="41" s="1"/>
  <c r="W23" i="91"/>
  <c r="Z23" i="60"/>
  <c r="AE23" i="60" s="1"/>
  <c r="AI22" i="97"/>
  <c r="AI23" i="78"/>
  <c r="AR23" i="78" s="1"/>
  <c r="AR25" i="78" s="1"/>
  <c r="AF23" i="105"/>
  <c r="W24" i="105"/>
  <c r="Y24" i="105" s="1"/>
  <c r="AG22" i="92"/>
  <c r="W23" i="54"/>
  <c r="Y23" i="54" s="1"/>
  <c r="W23" i="92"/>
  <c r="AE22" i="91"/>
  <c r="AG22" i="54"/>
  <c r="AE22" i="92"/>
  <c r="AF22" i="54"/>
  <c r="AL23" i="22"/>
  <c r="AU23" i="22" s="1"/>
  <c r="Z22" i="104"/>
  <c r="AG22" i="104" s="1"/>
  <c r="Z25" i="89"/>
  <c r="AF25" i="89" s="1"/>
  <c r="Z22" i="42"/>
  <c r="Z22" i="24"/>
  <c r="AG22" i="24" s="1"/>
  <c r="AP22" i="24" s="1"/>
  <c r="Z22" i="43"/>
  <c r="AF22" i="43" s="1"/>
  <c r="Z22" i="51"/>
  <c r="AG22" i="51" s="1"/>
  <c r="S22" i="58"/>
  <c r="AC21" i="58"/>
  <c r="AB22" i="58" s="1"/>
  <c r="AS21" i="22"/>
  <c r="AL21" i="22"/>
  <c r="AU21" i="22" s="1"/>
  <c r="AS7" i="33"/>
  <c r="AL7" i="33"/>
  <c r="AU7" i="33" s="1"/>
  <c r="AJ21" i="29"/>
  <c r="AK21" i="29"/>
  <c r="AT21" i="29" s="1"/>
  <c r="AJ7" i="68"/>
  <c r="AK7" i="68"/>
  <c r="AT7" i="68" s="1"/>
  <c r="AS21" i="62"/>
  <c r="Y25" i="94"/>
  <c r="X25" i="94"/>
  <c r="AI23" i="87"/>
  <c r="AR23" i="67"/>
  <c r="AR25" i="67" s="1"/>
  <c r="AK7" i="78"/>
  <c r="AT7" i="78" s="1"/>
  <c r="AJ7" i="78"/>
  <c r="AS18" i="76"/>
  <c r="AL18" i="76"/>
  <c r="AU18" i="76" s="1"/>
  <c r="AI23" i="82"/>
  <c r="AJ5" i="36"/>
  <c r="AK5" i="36"/>
  <c r="AT5" i="36" s="1"/>
  <c r="AJ15" i="37"/>
  <c r="AS7" i="76"/>
  <c r="AL7" i="76"/>
  <c r="AU7" i="76" s="1"/>
  <c r="AI24" i="15"/>
  <c r="AS19" i="22"/>
  <c r="AL19" i="22"/>
  <c r="AU19" i="22" s="1"/>
  <c r="AR23" i="68"/>
  <c r="AR25" i="68" s="1"/>
  <c r="AL23" i="68"/>
  <c r="AU23" i="68" s="1"/>
  <c r="AS8" i="67"/>
  <c r="AL8" i="67"/>
  <c r="AU8" i="67" s="1"/>
  <c r="AJ20" i="29"/>
  <c r="AK20" i="29"/>
  <c r="AT20" i="29" s="1"/>
  <c r="AS7" i="62"/>
  <c r="AL7" i="62"/>
  <c r="AU7" i="62" s="1"/>
  <c r="AS18" i="9"/>
  <c r="AR23" i="77"/>
  <c r="AR25" i="77" s="1"/>
  <c r="AL23" i="77"/>
  <c r="AU23" i="77" s="1"/>
  <c r="AS8" i="22"/>
  <c r="AL8" i="22"/>
  <c r="AU8" i="22" s="1"/>
  <c r="AS6" i="74"/>
  <c r="AL6" i="74"/>
  <c r="AU6" i="74" s="1"/>
  <c r="AS3" i="33"/>
  <c r="AL3" i="33"/>
  <c r="AU3" i="33" s="1"/>
  <c r="AS21" i="33"/>
  <c r="AR22" i="21"/>
  <c r="AN22" i="14"/>
  <c r="AI22" i="14"/>
  <c r="AJ3" i="2"/>
  <c r="AB4" i="2"/>
  <c r="AN22" i="66"/>
  <c r="AI22" i="66"/>
  <c r="AJ18" i="78"/>
  <c r="AJ12" i="78"/>
  <c r="AK12" i="78"/>
  <c r="AT12" i="78" s="1"/>
  <c r="AJ6" i="78"/>
  <c r="AK6" i="78"/>
  <c r="AT6" i="78" s="1"/>
  <c r="AH25" i="53"/>
  <c r="AS6" i="76"/>
  <c r="AL6" i="76"/>
  <c r="AU6" i="76" s="1"/>
  <c r="AS6" i="22"/>
  <c r="AL6" i="22"/>
  <c r="AU6" i="22" s="1"/>
  <c r="AS22" i="33"/>
  <c r="AJ22" i="36"/>
  <c r="AK22" i="36"/>
  <c r="AT22" i="36" s="1"/>
  <c r="AJ16" i="36"/>
  <c r="AK16" i="36"/>
  <c r="AT16" i="36" s="1"/>
  <c r="AJ10" i="36"/>
  <c r="AK10" i="36"/>
  <c r="AT10" i="36" s="1"/>
  <c r="AS11" i="67"/>
  <c r="AL11" i="67"/>
  <c r="AU11" i="67" s="1"/>
  <c r="AE23" i="55"/>
  <c r="AF23" i="55"/>
  <c r="AG23" i="55"/>
  <c r="W24" i="55"/>
  <c r="AS17" i="62"/>
  <c r="AJ20" i="37"/>
  <c r="AJ14" i="37"/>
  <c r="AK8" i="37"/>
  <c r="AT8" i="37" s="1"/>
  <c r="AJ8" i="37"/>
  <c r="AF23" i="30"/>
  <c r="AO23" i="30" s="1"/>
  <c r="AO25" i="30" s="1"/>
  <c r="AG23" i="30"/>
  <c r="AP23" i="30" s="1"/>
  <c r="AP25" i="30" s="1"/>
  <c r="AE23" i="30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S15" i="74"/>
  <c r="AS13" i="67"/>
  <c r="AL13" i="67"/>
  <c r="AU13" i="67" s="1"/>
  <c r="Y23" i="86"/>
  <c r="X23" i="86"/>
  <c r="AS5" i="33"/>
  <c r="AL5" i="33"/>
  <c r="AU5" i="33" s="1"/>
  <c r="Y23" i="83"/>
  <c r="X23" i="83"/>
  <c r="AH22" i="10"/>
  <c r="AS12" i="67"/>
  <c r="AL12" i="67"/>
  <c r="AU12" i="67" s="1"/>
  <c r="AS12" i="62"/>
  <c r="AL12" i="62"/>
  <c r="AU12" i="62" s="1"/>
  <c r="AN23" i="72"/>
  <c r="AN25" i="72" s="1"/>
  <c r="AI23" i="72"/>
  <c r="Y25" i="44"/>
  <c r="X25" i="44"/>
  <c r="Y23" i="92"/>
  <c r="X23" i="92"/>
  <c r="AI23" i="25"/>
  <c r="AN23" i="25"/>
  <c r="AN25" i="25" s="1"/>
  <c r="AK8" i="77"/>
  <c r="AT8" i="77" s="1"/>
  <c r="AJ8" i="77"/>
  <c r="AJ3" i="29"/>
  <c r="AB4" i="29"/>
  <c r="AH23" i="103"/>
  <c r="AS10" i="76"/>
  <c r="AL10" i="76"/>
  <c r="AU10" i="76" s="1"/>
  <c r="AJ4" i="22"/>
  <c r="AK4" i="22"/>
  <c r="AT4" i="22" s="1"/>
  <c r="AT25" i="22" s="1"/>
  <c r="AJ23" i="2"/>
  <c r="AS23" i="2" s="1"/>
  <c r="AK23" i="2"/>
  <c r="AT23" i="2" s="1"/>
  <c r="AK5" i="2"/>
  <c r="AT5" i="2" s="1"/>
  <c r="AJ5" i="2"/>
  <c r="AE22" i="52"/>
  <c r="AF22" i="52"/>
  <c r="AG22" i="52"/>
  <c r="W23" i="52"/>
  <c r="AS21" i="74"/>
  <c r="AS18" i="22"/>
  <c r="AL18" i="22"/>
  <c r="AU18" i="22" s="1"/>
  <c r="AS13" i="74"/>
  <c r="AL13" i="74"/>
  <c r="AU13" i="74" s="1"/>
  <c r="AS11" i="9"/>
  <c r="AL11" i="9"/>
  <c r="AU11" i="9" s="1"/>
  <c r="AK23" i="34"/>
  <c r="AT23" i="34" s="1"/>
  <c r="AG23" i="73"/>
  <c r="AP23" i="73" s="1"/>
  <c r="AP25" i="73" s="1"/>
  <c r="AF23" i="73"/>
  <c r="AO23" i="73" s="1"/>
  <c r="AO25" i="73" s="1"/>
  <c r="AE23" i="73"/>
  <c r="AJ21" i="37"/>
  <c r="AE22" i="43"/>
  <c r="AG22" i="43"/>
  <c r="W23" i="43"/>
  <c r="AS20" i="76"/>
  <c r="AL20" i="76"/>
  <c r="AU20" i="76" s="1"/>
  <c r="AS19" i="62"/>
  <c r="AS20" i="7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J14" i="29"/>
  <c r="AK14" i="29"/>
  <c r="AT14" i="29" s="1"/>
  <c r="AS14" i="33"/>
  <c r="AJ5" i="68"/>
  <c r="AK5" i="68"/>
  <c r="AT5" i="68" s="1"/>
  <c r="AS20" i="9"/>
  <c r="AS5" i="76"/>
  <c r="AL5" i="76"/>
  <c r="AU5" i="76" s="1"/>
  <c r="AS13" i="9"/>
  <c r="AL13" i="9"/>
  <c r="AU13" i="9" s="1"/>
  <c r="AI23" i="13"/>
  <c r="AX3" i="65"/>
  <c r="S3" i="65" s="1"/>
  <c r="AC3" i="65" s="1"/>
  <c r="AX23" i="65"/>
  <c r="S23" i="65" s="1"/>
  <c r="AC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AS16" i="67"/>
  <c r="AS10" i="62"/>
  <c r="AL10" i="62"/>
  <c r="AU10" i="62" s="1"/>
  <c r="AS3" i="9"/>
  <c r="AL3" i="9"/>
  <c r="AU3" i="9" s="1"/>
  <c r="AJ21" i="2"/>
  <c r="AK21" i="2"/>
  <c r="AT21" i="2" s="1"/>
  <c r="AJ15" i="2"/>
  <c r="AK15" i="2"/>
  <c r="AT15" i="2" s="1"/>
  <c r="AJ9" i="2"/>
  <c r="AK9" i="2"/>
  <c r="AT9" i="2" s="1"/>
  <c r="AI23" i="49"/>
  <c r="AI22" i="50"/>
  <c r="AJ17" i="78"/>
  <c r="AJ11" i="78"/>
  <c r="AK11" i="78"/>
  <c r="AT11" i="78" s="1"/>
  <c r="AJ5" i="78"/>
  <c r="AK5" i="78"/>
  <c r="AT5" i="78" s="1"/>
  <c r="AL4" i="64"/>
  <c r="AU4" i="64" s="1"/>
  <c r="AU25" i="64" s="1"/>
  <c r="C11" i="64" s="1"/>
  <c r="F8" i="57" s="1"/>
  <c r="AS4" i="64"/>
  <c r="AS25" i="64" s="1"/>
  <c r="Y24" i="82"/>
  <c r="X24" i="82"/>
  <c r="AS6" i="9"/>
  <c r="AL6" i="9"/>
  <c r="AU6" i="9" s="1"/>
  <c r="AS19" i="74"/>
  <c r="AJ21" i="36"/>
  <c r="AK21" i="36"/>
  <c r="AT21" i="36" s="1"/>
  <c r="AJ15" i="36"/>
  <c r="AK15" i="36"/>
  <c r="AT15" i="36" s="1"/>
  <c r="AJ9" i="36"/>
  <c r="AK9" i="36"/>
  <c r="AT9" i="36" s="1"/>
  <c r="AJ3" i="36"/>
  <c r="AB4" i="36"/>
  <c r="AJ23" i="37"/>
  <c r="AS23" i="37" s="1"/>
  <c r="AJ19" i="37"/>
  <c r="AK13" i="37"/>
  <c r="AT13" i="37" s="1"/>
  <c r="AJ13" i="37"/>
  <c r="AK7" i="37"/>
  <c r="AT7" i="37" s="1"/>
  <c r="AJ7" i="37"/>
  <c r="AS6" i="62"/>
  <c r="AL6" i="62"/>
  <c r="AU6" i="62" s="1"/>
  <c r="AH26" i="85"/>
  <c r="AX22" i="25"/>
  <c r="S22" i="25" s="1"/>
  <c r="AC22" i="25" s="1"/>
  <c r="AB23" i="25" s="1"/>
  <c r="AH23" i="97"/>
  <c r="AS13" i="76"/>
  <c r="AL13" i="76"/>
  <c r="AU13" i="76" s="1"/>
  <c r="Y25" i="15"/>
  <c r="X25" i="15"/>
  <c r="AS7" i="22"/>
  <c r="AL7" i="22"/>
  <c r="AU7" i="22" s="1"/>
  <c r="AS8" i="74"/>
  <c r="AL8" i="74"/>
  <c r="AU8" i="74" s="1"/>
  <c r="AI22" i="83"/>
  <c r="Z22" i="10"/>
  <c r="AH23" i="81"/>
  <c r="AQ23" i="81" s="1"/>
  <c r="AQ25" i="81" s="1"/>
  <c r="AZ3" i="81"/>
  <c r="AS8" i="76"/>
  <c r="AL8" i="76"/>
  <c r="AU8" i="76" s="1"/>
  <c r="AH23" i="70"/>
  <c r="AQ23" i="70" s="1"/>
  <c r="AQ25" i="70" s="1"/>
  <c r="AZ3" i="70"/>
  <c r="Y23" i="27"/>
  <c r="X23" i="27"/>
  <c r="AS21" i="76"/>
  <c r="AL21" i="76"/>
  <c r="AU21" i="76" s="1"/>
  <c r="AJ15" i="29"/>
  <c r="AK15" i="29"/>
  <c r="AT15" i="29" s="1"/>
  <c r="AJ13" i="68"/>
  <c r="AK13" i="68"/>
  <c r="AT13" i="68" s="1"/>
  <c r="AS9" i="67"/>
  <c r="AL9" i="67"/>
  <c r="AU9" i="67" s="1"/>
  <c r="AL3" i="62"/>
  <c r="AU3" i="62" s="1"/>
  <c r="AS3" i="62"/>
  <c r="AE22" i="42"/>
  <c r="AF22" i="42"/>
  <c r="AG22" i="42"/>
  <c r="W23" i="42"/>
  <c r="AS10" i="67"/>
  <c r="AL10" i="67"/>
  <c r="AU10" i="67" s="1"/>
  <c r="AS22" i="62"/>
  <c r="AN23" i="34"/>
  <c r="AN25" i="34" s="1"/>
  <c r="AI23" i="34"/>
  <c r="AJ19" i="78"/>
  <c r="AJ9" i="37"/>
  <c r="AK9" i="37"/>
  <c r="AT9" i="37" s="1"/>
  <c r="AJ13" i="77"/>
  <c r="AK13" i="77"/>
  <c r="AT13" i="77" s="1"/>
  <c r="AS14" i="62"/>
  <c r="AR22" i="59"/>
  <c r="AS5" i="9"/>
  <c r="AL5" i="9"/>
  <c r="AU5" i="9" s="1"/>
  <c r="AJ12" i="68"/>
  <c r="AK12" i="68"/>
  <c r="AT12" i="68" s="1"/>
  <c r="AJ22" i="2"/>
  <c r="AK22" i="2"/>
  <c r="AT22" i="2" s="1"/>
  <c r="AJ12" i="77"/>
  <c r="AK12" i="77"/>
  <c r="AT12" i="77" s="1"/>
  <c r="AK19" i="29"/>
  <c r="AT19" i="29" s="1"/>
  <c r="AJ19" i="29"/>
  <c r="AS10" i="22"/>
  <c r="AL10" i="22"/>
  <c r="AU10" i="22" s="1"/>
  <c r="AS17" i="74"/>
  <c r="AR23" i="37"/>
  <c r="AR25" i="37" s="1"/>
  <c r="AI23" i="45"/>
  <c r="AK11" i="77"/>
  <c r="AT11" i="77" s="1"/>
  <c r="AJ11" i="77"/>
  <c r="AS14" i="67"/>
  <c r="AJ6" i="29"/>
  <c r="AK6" i="29"/>
  <c r="AT6" i="29" s="1"/>
  <c r="AH22" i="95"/>
  <c r="AN23" i="58"/>
  <c r="AN25" i="58" s="1"/>
  <c r="AI23" i="58"/>
  <c r="W24" i="88"/>
  <c r="AG23" i="88"/>
  <c r="AF23" i="88"/>
  <c r="AE23" i="88"/>
  <c r="W23" i="75"/>
  <c r="AG22" i="75"/>
  <c r="AP22" i="75" s="1"/>
  <c r="AF22" i="75"/>
  <c r="AO22" i="75" s="1"/>
  <c r="AE22" i="75"/>
  <c r="AJ23" i="9"/>
  <c r="AJ22" i="68"/>
  <c r="AK22" i="68"/>
  <c r="AT22" i="68" s="1"/>
  <c r="AJ16" i="68"/>
  <c r="AK16" i="68"/>
  <c r="AT16" i="68" s="1"/>
  <c r="AJ10" i="68"/>
  <c r="AK10" i="68"/>
  <c r="AT10" i="68" s="1"/>
  <c r="AS20" i="33"/>
  <c r="AH22" i="101"/>
  <c r="AS19" i="9"/>
  <c r="AL3" i="67"/>
  <c r="AU3" i="67" s="1"/>
  <c r="AS3" i="67"/>
  <c r="AH23" i="21"/>
  <c r="AQ23" i="21" s="1"/>
  <c r="AQ25" i="21" s="1"/>
  <c r="AZ3" i="21"/>
  <c r="Y24" i="48"/>
  <c r="X24" i="48"/>
  <c r="AI22" i="17"/>
  <c r="AN22" i="17"/>
  <c r="AS6" i="33"/>
  <c r="AL6" i="33"/>
  <c r="AU6" i="33" s="1"/>
  <c r="Y24" i="87"/>
  <c r="X24" i="87"/>
  <c r="AS11" i="22"/>
  <c r="AL11" i="22"/>
  <c r="AU11" i="22" s="1"/>
  <c r="AS12" i="74"/>
  <c r="AL12" i="74"/>
  <c r="AU12" i="74" s="1"/>
  <c r="AS9" i="33"/>
  <c r="AL9" i="33"/>
  <c r="AU9" i="33" s="1"/>
  <c r="AX22" i="65"/>
  <c r="S22" i="65" s="1"/>
  <c r="AC22" i="65" s="1"/>
  <c r="AB23" i="65" s="1"/>
  <c r="AH22" i="11"/>
  <c r="AK4" i="9"/>
  <c r="AT4" i="9" s="1"/>
  <c r="AJ4" i="9"/>
  <c r="AS15" i="9"/>
  <c r="AL4" i="80"/>
  <c r="AU4" i="80" s="1"/>
  <c r="AU25" i="80" s="1"/>
  <c r="C11" i="80" s="1"/>
  <c r="F24" i="57" s="1"/>
  <c r="AS4" i="80"/>
  <c r="AS25" i="80" s="1"/>
  <c r="AJ20" i="2"/>
  <c r="AK20" i="2"/>
  <c r="AT20" i="2" s="1"/>
  <c r="AJ14" i="2"/>
  <c r="AK14" i="2"/>
  <c r="AT14" i="2" s="1"/>
  <c r="AJ8" i="2"/>
  <c r="AK8" i="2"/>
  <c r="AT8" i="2" s="1"/>
  <c r="AJ23" i="78"/>
  <c r="AS23" i="78" s="1"/>
  <c r="AJ22" i="78"/>
  <c r="AJ16" i="78"/>
  <c r="AK10" i="78"/>
  <c r="AT10" i="78" s="1"/>
  <c r="AJ10" i="78"/>
  <c r="AJ3" i="78"/>
  <c r="AB4" i="78"/>
  <c r="Z25" i="53"/>
  <c r="AR22" i="60"/>
  <c r="AS12" i="9"/>
  <c r="AL12" i="9"/>
  <c r="AU12" i="9" s="1"/>
  <c r="AS10" i="33"/>
  <c r="AL10" i="33"/>
  <c r="AU10" i="33" s="1"/>
  <c r="AJ20" i="36"/>
  <c r="AK20" i="36"/>
  <c r="AT20" i="36" s="1"/>
  <c r="AJ14" i="36"/>
  <c r="AK14" i="36"/>
  <c r="AT14" i="36" s="1"/>
  <c r="AJ8" i="36"/>
  <c r="AK8" i="36"/>
  <c r="AT8" i="36" s="1"/>
  <c r="AS17" i="67"/>
  <c r="AH23" i="20"/>
  <c r="AS5" i="62"/>
  <c r="AL5" i="62"/>
  <c r="AU5" i="62" s="1"/>
  <c r="Y24" i="35"/>
  <c r="X24" i="35"/>
  <c r="AJ18" i="37"/>
  <c r="AJ12" i="37"/>
  <c r="AK12" i="37"/>
  <c r="AT12" i="37" s="1"/>
  <c r="AJ6" i="37"/>
  <c r="AK6" i="37"/>
  <c r="AT6" i="37" s="1"/>
  <c r="AS9" i="9"/>
  <c r="AL9" i="9"/>
  <c r="AU9" i="9" s="1"/>
  <c r="Z26" i="85"/>
  <c r="AS12" i="33"/>
  <c r="AL12" i="33"/>
  <c r="AU12" i="33" s="1"/>
  <c r="Z23" i="97"/>
  <c r="AI22" i="86"/>
  <c r="AS11" i="33"/>
  <c r="AL11" i="33"/>
  <c r="AU11" i="33" s="1"/>
  <c r="AR21" i="24"/>
  <c r="AS18" i="67"/>
  <c r="Z23" i="81"/>
  <c r="AS9" i="74"/>
  <c r="AL9" i="74"/>
  <c r="AU9" i="74" s="1"/>
  <c r="AS19" i="67"/>
  <c r="Z23" i="70"/>
  <c r="AI22" i="23"/>
  <c r="AN22" i="23"/>
  <c r="AG23" i="60"/>
  <c r="AP23" i="60" s="1"/>
  <c r="AP25" i="60" s="1"/>
  <c r="AF23" i="60"/>
  <c r="AO23" i="60" s="1"/>
  <c r="AO25" i="60" s="1"/>
  <c r="AK14" i="77"/>
  <c r="AT14" i="77" s="1"/>
  <c r="AJ14" i="77"/>
  <c r="AJ9" i="29"/>
  <c r="AK9" i="29"/>
  <c r="AT9" i="29" s="1"/>
  <c r="AJ19" i="68"/>
  <c r="AK19" i="68"/>
  <c r="AT19" i="68" s="1"/>
  <c r="AS10" i="9"/>
  <c r="AL10" i="9"/>
  <c r="AU10" i="9" s="1"/>
  <c r="AI23" i="48"/>
  <c r="AG25" i="89"/>
  <c r="Y25" i="18"/>
  <c r="X25" i="18"/>
  <c r="AH23" i="61"/>
  <c r="AQ23" i="61" s="1"/>
  <c r="AQ25" i="61" s="1"/>
  <c r="AZ3" i="61"/>
  <c r="AS17" i="76"/>
  <c r="AL17" i="76"/>
  <c r="AU17" i="76" s="1"/>
  <c r="AK4" i="33"/>
  <c r="AT4" i="33" s="1"/>
  <c r="AJ4" i="33"/>
  <c r="AJ11" i="2"/>
  <c r="AK11" i="2"/>
  <c r="AT11" i="2" s="1"/>
  <c r="AJ17" i="36"/>
  <c r="AK17" i="36"/>
  <c r="AT17" i="36" s="1"/>
  <c r="AS5" i="67"/>
  <c r="AL5" i="67"/>
  <c r="AU5" i="67" s="1"/>
  <c r="AX3" i="73"/>
  <c r="S3" i="73" s="1"/>
  <c r="AC3" i="73" s="1"/>
  <c r="AX23" i="73"/>
  <c r="S23" i="73" s="1"/>
  <c r="AC23" i="73" s="1"/>
  <c r="AJ23" i="73" s="1"/>
  <c r="AS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S16" i="74"/>
  <c r="AJ19" i="77"/>
  <c r="AK19" i="77"/>
  <c r="AT19" i="77" s="1"/>
  <c r="AJ8" i="29"/>
  <c r="AK8" i="29"/>
  <c r="AT8" i="29" s="1"/>
  <c r="AJ6" i="68"/>
  <c r="AK6" i="68"/>
  <c r="AT6" i="68" s="1"/>
  <c r="AI24" i="18"/>
  <c r="Z23" i="61"/>
  <c r="AJ16" i="2"/>
  <c r="AK16" i="2"/>
  <c r="AT16" i="2" s="1"/>
  <c r="AS9" i="76"/>
  <c r="AL9" i="76"/>
  <c r="AU9" i="76" s="1"/>
  <c r="AX22" i="72"/>
  <c r="S22" i="72" s="1"/>
  <c r="AC22" i="72" s="1"/>
  <c r="AB23" i="72" s="1"/>
  <c r="AJ6" i="77"/>
  <c r="AK6" i="77"/>
  <c r="AT6" i="77" s="1"/>
  <c r="AS16" i="9"/>
  <c r="AJ7" i="29"/>
  <c r="AK7" i="29"/>
  <c r="AT7" i="29" s="1"/>
  <c r="AS16" i="76"/>
  <c r="AL16" i="76"/>
  <c r="AU16" i="76" s="1"/>
  <c r="Y25" i="47"/>
  <c r="X25" i="47"/>
  <c r="AJ17" i="68"/>
  <c r="AK17" i="68"/>
  <c r="AT17" i="68" s="1"/>
  <c r="AG23" i="65"/>
  <c r="AP23" i="65" s="1"/>
  <c r="AP25" i="65" s="1"/>
  <c r="AF23" i="65"/>
  <c r="AO23" i="65" s="1"/>
  <c r="AO25" i="65" s="1"/>
  <c r="AE23" i="65"/>
  <c r="AS15" i="67"/>
  <c r="Y23" i="63"/>
  <c r="X23" i="63"/>
  <c r="AS22" i="74"/>
  <c r="AN22" i="40"/>
  <c r="AJ5" i="77"/>
  <c r="AK5" i="77"/>
  <c r="AT5" i="77" s="1"/>
  <c r="AH23" i="69"/>
  <c r="AQ23" i="69" s="1"/>
  <c r="AQ25" i="69" s="1"/>
  <c r="AZ3" i="69"/>
  <c r="AJ12" i="29"/>
  <c r="AK12" i="29"/>
  <c r="AT12" i="29" s="1"/>
  <c r="AS15" i="76"/>
  <c r="AL15" i="76"/>
  <c r="AU15" i="76" s="1"/>
  <c r="AS19" i="33"/>
  <c r="AJ16" i="77"/>
  <c r="AK16" i="77"/>
  <c r="AT16" i="77" s="1"/>
  <c r="AJ17" i="29"/>
  <c r="AK17" i="29"/>
  <c r="AT17" i="29" s="1"/>
  <c r="AJ11" i="29"/>
  <c r="AK11" i="29"/>
  <c r="AT11" i="29" s="1"/>
  <c r="AJ5" i="29"/>
  <c r="AK5" i="29"/>
  <c r="AT5" i="29" s="1"/>
  <c r="Z22" i="95"/>
  <c r="AN23" i="39"/>
  <c r="AN25" i="39" s="1"/>
  <c r="AI23" i="39"/>
  <c r="AS22" i="76"/>
  <c r="AL22" i="76"/>
  <c r="AU22" i="76" s="1"/>
  <c r="W24" i="102"/>
  <c r="AG23" i="102"/>
  <c r="AF23" i="102"/>
  <c r="AE23" i="102"/>
  <c r="W24" i="90"/>
  <c r="AG23" i="90"/>
  <c r="AF23" i="90"/>
  <c r="AE23" i="90"/>
  <c r="AL4" i="12"/>
  <c r="AU4" i="12" s="1"/>
  <c r="AU25" i="12" s="1"/>
  <c r="C11" i="12" s="1"/>
  <c r="AS4" i="12"/>
  <c r="AS25" i="12" s="1"/>
  <c r="AS16" i="22"/>
  <c r="AL16" i="22"/>
  <c r="AU16" i="22" s="1"/>
  <c r="AS5" i="74"/>
  <c r="AL5" i="74"/>
  <c r="AU5" i="74" s="1"/>
  <c r="AJ21" i="68"/>
  <c r="AK21" i="68"/>
  <c r="AT21" i="68" s="1"/>
  <c r="AJ15" i="68"/>
  <c r="AK15" i="68"/>
  <c r="AT15" i="68" s="1"/>
  <c r="AJ9" i="68"/>
  <c r="AK9" i="68"/>
  <c r="AT9" i="68" s="1"/>
  <c r="AJ3" i="68"/>
  <c r="AB4" i="68"/>
  <c r="Z22" i="101"/>
  <c r="AJ4" i="67"/>
  <c r="AK4" i="67"/>
  <c r="AT4" i="67" s="1"/>
  <c r="AS21" i="67"/>
  <c r="AH25" i="100"/>
  <c r="AS15" i="62"/>
  <c r="AH23" i="59"/>
  <c r="AQ23" i="59" s="1"/>
  <c r="AQ25" i="59" s="1"/>
  <c r="AZ3" i="59"/>
  <c r="AX22" i="59" s="1"/>
  <c r="S22" i="59" s="1"/>
  <c r="AC22" i="59" s="1"/>
  <c r="AB23" i="59" s="1"/>
  <c r="Y23" i="17"/>
  <c r="X23" i="17"/>
  <c r="AI24" i="94"/>
  <c r="AS8" i="9"/>
  <c r="AL8" i="9"/>
  <c r="AU8" i="9" s="1"/>
  <c r="AI22" i="96"/>
  <c r="AS11" i="76"/>
  <c r="AL11" i="76"/>
  <c r="AU11" i="76" s="1"/>
  <c r="AS22" i="67"/>
  <c r="Z22" i="11"/>
  <c r="AS16" i="62"/>
  <c r="Y23" i="14"/>
  <c r="X23" i="14"/>
  <c r="AJ19" i="2"/>
  <c r="AK19" i="2"/>
  <c r="AT19" i="2" s="1"/>
  <c r="AJ13" i="2"/>
  <c r="AK13" i="2"/>
  <c r="AT13" i="2" s="1"/>
  <c r="AJ7" i="2"/>
  <c r="AK7" i="2"/>
  <c r="AT7" i="2" s="1"/>
  <c r="AS14" i="76"/>
  <c r="AL14" i="76"/>
  <c r="AU14" i="76" s="1"/>
  <c r="AS20" i="22"/>
  <c r="AL20" i="22"/>
  <c r="AU20" i="22" s="1"/>
  <c r="Y23" i="66"/>
  <c r="X23" i="66"/>
  <c r="AS7" i="67"/>
  <c r="AL7" i="67"/>
  <c r="AU7" i="67" s="1"/>
  <c r="AJ21" i="78"/>
  <c r="AJ15" i="78"/>
  <c r="AJ9" i="78"/>
  <c r="AK9" i="78"/>
  <c r="AT9" i="78" s="1"/>
  <c r="AH25" i="41"/>
  <c r="AS12" i="76"/>
  <c r="AL12" i="76"/>
  <c r="AU12" i="76" s="1"/>
  <c r="AH23" i="84"/>
  <c r="AS12" i="22"/>
  <c r="AL12" i="22"/>
  <c r="AU12" i="22" s="1"/>
  <c r="AS7" i="74"/>
  <c r="AL7" i="74"/>
  <c r="AU7" i="74" s="1"/>
  <c r="AJ19" i="36"/>
  <c r="AK19" i="36"/>
  <c r="AT19" i="36" s="1"/>
  <c r="AJ13" i="36"/>
  <c r="AK13" i="36"/>
  <c r="AT13" i="36" s="1"/>
  <c r="AJ7" i="36"/>
  <c r="AK7" i="36"/>
  <c r="AT7" i="36" s="1"/>
  <c r="AR23" i="76"/>
  <c r="AR25" i="76" s="1"/>
  <c r="AL23" i="76"/>
  <c r="AU23" i="76" s="1"/>
  <c r="AI23" i="35"/>
  <c r="AJ17" i="37"/>
  <c r="AK11" i="37"/>
  <c r="AT11" i="37" s="1"/>
  <c r="AJ11" i="37"/>
  <c r="AK5" i="37"/>
  <c r="AT5" i="37" s="1"/>
  <c r="AJ5" i="37"/>
  <c r="AS18" i="62"/>
  <c r="AS19" i="76"/>
  <c r="AL19" i="76"/>
  <c r="AU19" i="76" s="1"/>
  <c r="AS13" i="22"/>
  <c r="AL13" i="22"/>
  <c r="AU13" i="22" s="1"/>
  <c r="AS14" i="74"/>
  <c r="Y24" i="98"/>
  <c r="X24" i="98"/>
  <c r="AS4" i="31"/>
  <c r="AS25" i="31" s="1"/>
  <c r="AL4" i="31"/>
  <c r="AU4" i="31" s="1"/>
  <c r="AI24" i="44"/>
  <c r="Y23" i="91"/>
  <c r="X23" i="91"/>
  <c r="Y23" i="26"/>
  <c r="X23" i="26"/>
  <c r="AI23" i="105"/>
  <c r="AL3" i="76"/>
  <c r="AU3" i="76" s="1"/>
  <c r="AS3" i="76"/>
  <c r="Y24" i="45"/>
  <c r="X24" i="45"/>
  <c r="AK20" i="77"/>
  <c r="AT20" i="77" s="1"/>
  <c r="AJ20" i="77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S22" i="22"/>
  <c r="AL22" i="22"/>
  <c r="AU22" i="22" s="1"/>
  <c r="AS11" i="74"/>
  <c r="AL11" i="74"/>
  <c r="AU11" i="74" s="1"/>
  <c r="AS5" i="22"/>
  <c r="AL5" i="22"/>
  <c r="AU5" i="22" s="1"/>
  <c r="AJ17" i="2"/>
  <c r="AK17" i="2"/>
  <c r="AT17" i="2" s="1"/>
  <c r="AK13" i="78"/>
  <c r="AT13" i="78" s="1"/>
  <c r="AJ13" i="78"/>
  <c r="AH22" i="104"/>
  <c r="AJ11" i="36"/>
  <c r="AK11" i="36"/>
  <c r="AT11" i="36" s="1"/>
  <c r="AJ3" i="37"/>
  <c r="AB4" i="37"/>
  <c r="AJ7" i="77"/>
  <c r="AK7" i="77"/>
  <c r="AT7" i="77" s="1"/>
  <c r="AS3" i="74"/>
  <c r="AL3" i="74"/>
  <c r="AU3" i="74" s="1"/>
  <c r="Z23" i="103"/>
  <c r="AJ18" i="68"/>
  <c r="AK18" i="68"/>
  <c r="AT18" i="68" s="1"/>
  <c r="AR22" i="81"/>
  <c r="Y23" i="96"/>
  <c r="X23" i="96"/>
  <c r="AJ10" i="2"/>
  <c r="AK10" i="2"/>
  <c r="AT10" i="2" s="1"/>
  <c r="AS9" i="22"/>
  <c r="AL9" i="22"/>
  <c r="AU9" i="22" s="1"/>
  <c r="AS13" i="33"/>
  <c r="AL13" i="33"/>
  <c r="AU13" i="33" s="1"/>
  <c r="AJ18" i="77"/>
  <c r="AK18" i="77"/>
  <c r="AT18" i="77" s="1"/>
  <c r="AK13" i="29"/>
  <c r="AT13" i="29" s="1"/>
  <c r="AJ13" i="29"/>
  <c r="AJ4" i="74"/>
  <c r="AK4" i="74"/>
  <c r="AT4" i="74" s="1"/>
  <c r="AJ11" i="68"/>
  <c r="AK11" i="68"/>
  <c r="AT11" i="68" s="1"/>
  <c r="AS4" i="79"/>
  <c r="AS25" i="79" s="1"/>
  <c r="AL4" i="79"/>
  <c r="AU4" i="79" s="1"/>
  <c r="AS9" i="62"/>
  <c r="AL9" i="62"/>
  <c r="AU9" i="62" s="1"/>
  <c r="AK17" i="77"/>
  <c r="AT17" i="77" s="1"/>
  <c r="AJ17" i="77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20" i="62"/>
  <c r="AS21" i="9"/>
  <c r="AJ18" i="29"/>
  <c r="AK18" i="29"/>
  <c r="AT18" i="29" s="1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15" i="22"/>
  <c r="AL15" i="22"/>
  <c r="AU15" i="22" s="1"/>
  <c r="AJ22" i="77"/>
  <c r="AK22" i="77"/>
  <c r="AT22" i="77" s="1"/>
  <c r="AJ10" i="77"/>
  <c r="AK10" i="77"/>
  <c r="AT10" i="77" s="1"/>
  <c r="AX22" i="39"/>
  <c r="S22" i="39" s="1"/>
  <c r="AC22" i="39" s="1"/>
  <c r="AB23" i="39" s="1"/>
  <c r="AS7" i="9"/>
  <c r="AL7" i="9"/>
  <c r="AU7" i="9" s="1"/>
  <c r="Z23" i="69"/>
  <c r="AJ4" i="76"/>
  <c r="AK4" i="76"/>
  <c r="AT4" i="76" s="1"/>
  <c r="AT25" i="76" s="1"/>
  <c r="AH23" i="60"/>
  <c r="AQ23" i="60" s="1"/>
  <c r="AQ25" i="60" s="1"/>
  <c r="AZ3" i="60"/>
  <c r="AX22" i="60" s="1"/>
  <c r="S22" i="60" s="1"/>
  <c r="AC22" i="60" s="1"/>
  <c r="AB23" i="60" s="1"/>
  <c r="AX22" i="28"/>
  <c r="S22" i="28" s="1"/>
  <c r="AC22" i="28" s="1"/>
  <c r="AB23" i="28" s="1"/>
  <c r="AS10" i="74"/>
  <c r="AL10" i="74"/>
  <c r="AU10" i="74" s="1"/>
  <c r="AJ21" i="77"/>
  <c r="AK21" i="77"/>
  <c r="AT21" i="77" s="1"/>
  <c r="AJ15" i="77"/>
  <c r="AK15" i="77"/>
  <c r="AT15" i="77" s="1"/>
  <c r="AJ9" i="77"/>
  <c r="AK9" i="77"/>
  <c r="AT9" i="77" s="1"/>
  <c r="AB4" i="77"/>
  <c r="AJ3" i="77"/>
  <c r="AS20" i="67"/>
  <c r="AS8" i="62"/>
  <c r="AL8" i="62"/>
  <c r="AU8" i="62" s="1"/>
  <c r="AR22" i="70"/>
  <c r="AS14" i="9"/>
  <c r="AJ22" i="29"/>
  <c r="AK22" i="29"/>
  <c r="AT22" i="29" s="1"/>
  <c r="AK16" i="29"/>
  <c r="AT16" i="29" s="1"/>
  <c r="AJ16" i="29"/>
  <c r="AK10" i="29"/>
  <c r="AT10" i="29" s="1"/>
  <c r="AJ10" i="29"/>
  <c r="AL4" i="71"/>
  <c r="AU4" i="71" s="1"/>
  <c r="AS4" i="71"/>
  <c r="AS25" i="71" s="1"/>
  <c r="AS3" i="22"/>
  <c r="AL3" i="22"/>
  <c r="AU3" i="22" s="1"/>
  <c r="AJ20" i="68"/>
  <c r="AK20" i="68"/>
  <c r="AT20" i="68" s="1"/>
  <c r="AJ14" i="68"/>
  <c r="AK14" i="68"/>
  <c r="AT14" i="68" s="1"/>
  <c r="AJ8" i="68"/>
  <c r="AK8" i="68"/>
  <c r="AT8" i="68" s="1"/>
  <c r="AS8" i="33"/>
  <c r="AL8" i="33"/>
  <c r="AU8" i="33" s="1"/>
  <c r="AS17" i="9"/>
  <c r="AH22" i="51"/>
  <c r="Z25" i="100"/>
  <c r="AJ4" i="62"/>
  <c r="AK4" i="62"/>
  <c r="AT4" i="62" s="1"/>
  <c r="Z23" i="21"/>
  <c r="Z23" i="59"/>
  <c r="AN22" i="63"/>
  <c r="AI22" i="63"/>
  <c r="AE24" i="16"/>
  <c r="AF24" i="16"/>
  <c r="AG24" i="16"/>
  <c r="W25" i="16"/>
  <c r="AH25" i="89"/>
  <c r="AH22" i="42"/>
  <c r="AS22" i="9"/>
  <c r="AS17" i="22"/>
  <c r="AL17" i="22"/>
  <c r="AU17" i="22" s="1"/>
  <c r="AS18" i="74"/>
  <c r="AS15" i="33"/>
  <c r="Y24" i="13"/>
  <c r="X24" i="13"/>
  <c r="Y23" i="93"/>
  <c r="AJ18" i="2"/>
  <c r="AK18" i="2"/>
  <c r="AT18" i="2" s="1"/>
  <c r="AK12" i="2"/>
  <c r="AT12" i="2" s="1"/>
  <c r="AJ12" i="2"/>
  <c r="AJ6" i="2"/>
  <c r="AK6" i="2"/>
  <c r="AT6" i="2" s="1"/>
  <c r="Y24" i="49"/>
  <c r="X24" i="49"/>
  <c r="Y23" i="50"/>
  <c r="X23" i="50"/>
  <c r="AS13" i="62"/>
  <c r="AL13" i="62"/>
  <c r="AU13" i="62" s="1"/>
  <c r="AJ20" i="78"/>
  <c r="AJ14" i="78"/>
  <c r="AJ8" i="78"/>
  <c r="AK8" i="78"/>
  <c r="AT8" i="78" s="1"/>
  <c r="Z23" i="84"/>
  <c r="AS16" i="33"/>
  <c r="AJ18" i="36"/>
  <c r="AK18" i="36"/>
  <c r="AT18" i="36" s="1"/>
  <c r="AJ12" i="36"/>
  <c r="AK12" i="36"/>
  <c r="AT12" i="36" s="1"/>
  <c r="AJ6" i="36"/>
  <c r="AK6" i="36"/>
  <c r="AT6" i="36" s="1"/>
  <c r="AH22" i="24"/>
  <c r="AQ22" i="24" s="1"/>
  <c r="AS4" i="38"/>
  <c r="AS25" i="38" s="1"/>
  <c r="AL4" i="38"/>
  <c r="AU4" i="38" s="1"/>
  <c r="Z23" i="20"/>
  <c r="AS11" i="62"/>
  <c r="AL11" i="62"/>
  <c r="AU11" i="62" s="1"/>
  <c r="AR22" i="69"/>
  <c r="AX3" i="34"/>
  <c r="S3" i="34" s="1"/>
  <c r="AC3" i="34" s="1"/>
  <c r="AX23" i="34"/>
  <c r="S23" i="34" s="1"/>
  <c r="AC23" i="34" s="1"/>
  <c r="AJ23" i="34" s="1"/>
  <c r="AS2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AJ22" i="37"/>
  <c r="AJ16" i="37"/>
  <c r="AK10" i="37"/>
  <c r="AT10" i="37" s="1"/>
  <c r="AJ10" i="37"/>
  <c r="AH22" i="43"/>
  <c r="AS14" i="22"/>
  <c r="AL14" i="22"/>
  <c r="AU14" i="22" s="1"/>
  <c r="AS17" i="33"/>
  <c r="AI23" i="98"/>
  <c r="AS6" i="67"/>
  <c r="AL6" i="67"/>
  <c r="AU6" i="67" s="1"/>
  <c r="AR23" i="36"/>
  <c r="AR25" i="36" s="1"/>
  <c r="AL23" i="36"/>
  <c r="AU23" i="36" s="1"/>
  <c r="AS18" i="33"/>
  <c r="Y23" i="23"/>
  <c r="X23" i="23"/>
  <c r="AX3" i="30"/>
  <c r="S3" i="30" s="1"/>
  <c r="AC3" i="30" s="1"/>
  <c r="AX23" i="30"/>
  <c r="S23" i="30" s="1"/>
  <c r="AC23" i="30" s="1"/>
  <c r="AJ23" i="30" s="1"/>
  <c r="AS2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Y25" i="46"/>
  <c r="X25" i="46"/>
  <c r="AI23" i="28"/>
  <c r="AN23" i="28"/>
  <c r="AN25" i="28" s="1"/>
  <c r="Y23" i="99"/>
  <c r="X23" i="99"/>
  <c r="AI22" i="26" l="1"/>
  <c r="Y23" i="19"/>
  <c r="X23" i="19"/>
  <c r="Z23" i="19"/>
  <c r="AN22" i="19"/>
  <c r="AI22" i="19"/>
  <c r="AR22" i="19" s="1"/>
  <c r="AI24" i="47"/>
  <c r="AI22" i="93"/>
  <c r="X23" i="40"/>
  <c r="W23" i="51"/>
  <c r="AL23" i="29"/>
  <c r="AU23" i="29" s="1"/>
  <c r="AI22" i="40"/>
  <c r="AR22" i="40" s="1"/>
  <c r="AI22" i="27"/>
  <c r="AR22" i="27" s="1"/>
  <c r="AI22" i="91"/>
  <c r="W26" i="41"/>
  <c r="AE25" i="41"/>
  <c r="Z24" i="87"/>
  <c r="W26" i="89"/>
  <c r="AE25" i="89"/>
  <c r="AF22" i="51"/>
  <c r="AN22" i="27"/>
  <c r="AG25" i="41"/>
  <c r="AI25" i="41" s="1"/>
  <c r="AE22" i="51"/>
  <c r="AI24" i="46"/>
  <c r="AI22" i="92"/>
  <c r="Z24" i="49"/>
  <c r="AH22" i="32"/>
  <c r="Z22" i="32"/>
  <c r="Z24" i="98"/>
  <c r="AI22" i="99"/>
  <c r="AI22" i="54"/>
  <c r="Z24" i="13"/>
  <c r="Z23" i="14"/>
  <c r="AE23" i="14" s="1"/>
  <c r="Z23" i="26"/>
  <c r="AG23" i="26" s="1"/>
  <c r="AP23" i="26" s="1"/>
  <c r="AP25" i="26" s="1"/>
  <c r="X24" i="105"/>
  <c r="AH24" i="105" s="1"/>
  <c r="AE22" i="24"/>
  <c r="AN22" i="24" s="1"/>
  <c r="W23" i="24"/>
  <c r="Y23" i="24" s="1"/>
  <c r="AF22" i="24"/>
  <c r="AO22" i="24" s="1"/>
  <c r="AL23" i="2"/>
  <c r="AU23" i="2" s="1"/>
  <c r="Z23" i="40"/>
  <c r="AE23" i="40" s="1"/>
  <c r="AE22" i="104"/>
  <c r="AF22" i="104"/>
  <c r="X23" i="54"/>
  <c r="AH23" i="54" s="1"/>
  <c r="AK23" i="30"/>
  <c r="AT23" i="30" s="1"/>
  <c r="W23" i="104"/>
  <c r="Z23" i="99"/>
  <c r="W24" i="99" s="1"/>
  <c r="Z23" i="50"/>
  <c r="AE23" i="50" s="1"/>
  <c r="Z23" i="93"/>
  <c r="W24" i="93" s="1"/>
  <c r="Z24" i="35"/>
  <c r="Z23" i="27"/>
  <c r="AF23" i="27" s="1"/>
  <c r="AO23" i="27" s="1"/>
  <c r="AO25" i="27" s="1"/>
  <c r="Z23" i="86"/>
  <c r="Z25" i="47"/>
  <c r="AF25" i="47" s="1"/>
  <c r="Z23" i="63"/>
  <c r="AG23" i="63" s="1"/>
  <c r="AP23" i="63" s="1"/>
  <c r="AP25" i="63" s="1"/>
  <c r="Z25" i="46"/>
  <c r="AF25" i="46" s="1"/>
  <c r="AJ18" i="30"/>
  <c r="AK18" i="30"/>
  <c r="AT18" i="30" s="1"/>
  <c r="AJ15" i="30"/>
  <c r="AK15" i="30"/>
  <c r="AT15" i="30" s="1"/>
  <c r="AJ17" i="34"/>
  <c r="AK17" i="34"/>
  <c r="AT17" i="34" s="1"/>
  <c r="AG23" i="69"/>
  <c r="AP23" i="69" s="1"/>
  <c r="AP25" i="69" s="1"/>
  <c r="AF23" i="69"/>
  <c r="AO23" i="69" s="1"/>
  <c r="AO25" i="69" s="1"/>
  <c r="AE23" i="69"/>
  <c r="AK22" i="39"/>
  <c r="AT22" i="39" s="1"/>
  <c r="AJ22" i="39"/>
  <c r="AS16" i="77"/>
  <c r="AL16" i="77"/>
  <c r="AU16" i="77" s="1"/>
  <c r="AJ22" i="73"/>
  <c r="AK22" i="73"/>
  <c r="AT22" i="73" s="1"/>
  <c r="AG23" i="81"/>
  <c r="AP23" i="81" s="1"/>
  <c r="AP25" i="81" s="1"/>
  <c r="AF23" i="81"/>
  <c r="AO23" i="81" s="1"/>
  <c r="AO25" i="81" s="1"/>
  <c r="AE23" i="8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H25" i="15"/>
  <c r="AS13" i="37"/>
  <c r="AL13" i="37"/>
  <c r="AU13" i="37" s="1"/>
  <c r="AJ4" i="36"/>
  <c r="AK4" i="36"/>
  <c r="AT4" i="36" s="1"/>
  <c r="AT25" i="36" s="1"/>
  <c r="AH24" i="82"/>
  <c r="AS5" i="78"/>
  <c r="AL5" i="78"/>
  <c r="AU5" i="78" s="1"/>
  <c r="AS15" i="2"/>
  <c r="AL15" i="2"/>
  <c r="AU15" i="2" s="1"/>
  <c r="AJ20" i="65"/>
  <c r="AK20" i="65"/>
  <c r="AT20" i="65" s="1"/>
  <c r="AJ14" i="65"/>
  <c r="AK14" i="65"/>
  <c r="AT14" i="65" s="1"/>
  <c r="AJ8" i="65"/>
  <c r="AK8" i="65"/>
  <c r="AT8" i="65" s="1"/>
  <c r="AS5" i="68"/>
  <c r="AL5" i="68"/>
  <c r="AU5" i="68" s="1"/>
  <c r="AS14" i="29"/>
  <c r="AL14" i="29"/>
  <c r="AU14" i="29" s="1"/>
  <c r="AJ18" i="72"/>
  <c r="AK18" i="72"/>
  <c r="AT18" i="72" s="1"/>
  <c r="AJ12" i="72"/>
  <c r="AK12" i="72"/>
  <c r="AT12" i="72" s="1"/>
  <c r="AJ6" i="72"/>
  <c r="AK6" i="72"/>
  <c r="AT6" i="72" s="1"/>
  <c r="Y23" i="43"/>
  <c r="X23" i="43"/>
  <c r="AN23" i="73"/>
  <c r="AN25" i="73" s="1"/>
  <c r="AI23" i="73"/>
  <c r="AI22" i="52"/>
  <c r="AL4" i="22"/>
  <c r="AU4" i="22" s="1"/>
  <c r="AU25" i="22" s="1"/>
  <c r="C11" i="22" s="1"/>
  <c r="AS4" i="22"/>
  <c r="AS25" i="22" s="1"/>
  <c r="AL3" i="29"/>
  <c r="AU3" i="29" s="1"/>
  <c r="AS3" i="29"/>
  <c r="AH23" i="83"/>
  <c r="AF23" i="86"/>
  <c r="AE23" i="86"/>
  <c r="AG23" i="86"/>
  <c r="W24" i="86"/>
  <c r="AJ22" i="25"/>
  <c r="AK22" i="25"/>
  <c r="AT22" i="25" s="1"/>
  <c r="AJ16" i="25"/>
  <c r="AK16" i="25"/>
  <c r="AT16" i="25" s="1"/>
  <c r="AJ10" i="25"/>
  <c r="AK10" i="25"/>
  <c r="AT10" i="25" s="1"/>
  <c r="AS16" i="36"/>
  <c r="AL16" i="36"/>
  <c r="AU16" i="36" s="1"/>
  <c r="AS12" i="78"/>
  <c r="AL12" i="78"/>
  <c r="AU12" i="78" s="1"/>
  <c r="AS15" i="37"/>
  <c r="AK23" i="73"/>
  <c r="AT23" i="73" s="1"/>
  <c r="AR22" i="26"/>
  <c r="AJ20" i="34"/>
  <c r="AK20" i="34"/>
  <c r="AT20" i="34" s="1"/>
  <c r="AK22" i="30"/>
  <c r="AT22" i="30" s="1"/>
  <c r="AJ22" i="30"/>
  <c r="AJ9" i="30"/>
  <c r="AK9" i="30"/>
  <c r="AT9" i="30" s="1"/>
  <c r="AJ5" i="34"/>
  <c r="AK5" i="34"/>
  <c r="AT5" i="34" s="1"/>
  <c r="AS14" i="78"/>
  <c r="AF23" i="93"/>
  <c r="AR22" i="63"/>
  <c r="AS20" i="68"/>
  <c r="AL20" i="68"/>
  <c r="AU20" i="68" s="1"/>
  <c r="AJ14" i="28"/>
  <c r="AK10" i="39"/>
  <c r="AT10" i="39" s="1"/>
  <c r="AJ10" i="39"/>
  <c r="AH23" i="96"/>
  <c r="AC13" i="58"/>
  <c r="AB14" i="58" s="1"/>
  <c r="S14" i="58"/>
  <c r="S23" i="58"/>
  <c r="AC22" i="58"/>
  <c r="AB23" i="58" s="1"/>
  <c r="AS17" i="37"/>
  <c r="AS19" i="36"/>
  <c r="AL19" i="36"/>
  <c r="AU19" i="36" s="1"/>
  <c r="AS21" i="78"/>
  <c r="AJ4" i="68"/>
  <c r="AK4" i="68"/>
  <c r="AT4" i="68" s="1"/>
  <c r="AT25" i="68" s="1"/>
  <c r="AR23" i="39"/>
  <c r="AR25" i="39" s="1"/>
  <c r="AS12" i="29"/>
  <c r="AL12" i="29"/>
  <c r="AU12" i="29" s="1"/>
  <c r="AJ16" i="73"/>
  <c r="AK16" i="73"/>
  <c r="AT16" i="73" s="1"/>
  <c r="AI25" i="89"/>
  <c r="AS6" i="37"/>
  <c r="AL6" i="37"/>
  <c r="AU6" i="37" s="1"/>
  <c r="AS22" i="78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K14" i="30"/>
  <c r="AT14" i="30" s="1"/>
  <c r="AJ14" i="30"/>
  <c r="AS10" i="37"/>
  <c r="AL10" i="37"/>
  <c r="AU10" i="37" s="1"/>
  <c r="AK10" i="34"/>
  <c r="AT10" i="34" s="1"/>
  <c r="AJ10" i="34"/>
  <c r="AE23" i="20"/>
  <c r="W24" i="20"/>
  <c r="AF23" i="20"/>
  <c r="AG23" i="20"/>
  <c r="AS22" i="29"/>
  <c r="AL22" i="29"/>
  <c r="AU22" i="29" s="1"/>
  <c r="AS9" i="77"/>
  <c r="AL9" i="77"/>
  <c r="AU9" i="77" s="1"/>
  <c r="AS22" i="77"/>
  <c r="AL22" i="77"/>
  <c r="AU22" i="77" s="1"/>
  <c r="AJ19" i="28"/>
  <c r="AK13" i="28"/>
  <c r="AT13" i="28" s="1"/>
  <c r="AJ13" i="28"/>
  <c r="AJ7" i="28"/>
  <c r="AK7" i="28"/>
  <c r="AT7" i="28" s="1"/>
  <c r="AS18" i="29"/>
  <c r="AL18" i="29"/>
  <c r="AU18" i="29" s="1"/>
  <c r="AJ21" i="39"/>
  <c r="AK21" i="39"/>
  <c r="AT21" i="39" s="1"/>
  <c r="AJ15" i="39"/>
  <c r="AK15" i="39"/>
  <c r="AT15" i="39" s="1"/>
  <c r="AJ9" i="39"/>
  <c r="AK9" i="39"/>
  <c r="AT9" i="39" s="1"/>
  <c r="AJ3" i="39"/>
  <c r="AB4" i="39"/>
  <c r="AL4" i="74"/>
  <c r="AU4" i="74" s="1"/>
  <c r="AS4" i="74"/>
  <c r="AS25" i="74" s="1"/>
  <c r="Z23" i="96"/>
  <c r="AS7" i="77"/>
  <c r="AL7" i="77"/>
  <c r="AU7" i="77" s="1"/>
  <c r="AC18" i="58"/>
  <c r="AB19" i="58" s="1"/>
  <c r="S19" i="58"/>
  <c r="AC12" i="58"/>
  <c r="AB13" i="58" s="1"/>
  <c r="S13" i="58"/>
  <c r="AC6" i="58"/>
  <c r="AB7" i="58" s="1"/>
  <c r="S7" i="58"/>
  <c r="AS20" i="77"/>
  <c r="AL20" i="77"/>
  <c r="AU20" i="77" s="1"/>
  <c r="AH23" i="91"/>
  <c r="AS13" i="2"/>
  <c r="AL13" i="2"/>
  <c r="AU13" i="2" s="1"/>
  <c r="AH23" i="17"/>
  <c r="AQ23" i="17" s="1"/>
  <c r="AQ25" i="17" s="1"/>
  <c r="AZ3" i="17"/>
  <c r="AL3" i="68"/>
  <c r="AU3" i="68" s="1"/>
  <c r="AS3" i="68"/>
  <c r="AS21" i="68"/>
  <c r="AL21" i="68"/>
  <c r="AU21" i="68" s="1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S16" i="2"/>
  <c r="AL16" i="2"/>
  <c r="AU16" i="2" s="1"/>
  <c r="AJ21" i="73"/>
  <c r="AK21" i="73"/>
  <c r="AT21" i="73" s="1"/>
  <c r="AJ15" i="73"/>
  <c r="AK15" i="73"/>
  <c r="AT15" i="73" s="1"/>
  <c r="AJ9" i="73"/>
  <c r="AK9" i="73"/>
  <c r="AT9" i="73" s="1"/>
  <c r="AJ3" i="73"/>
  <c r="AB4" i="73"/>
  <c r="AH25" i="18"/>
  <c r="AS19" i="68"/>
  <c r="AL19" i="68"/>
  <c r="AU19" i="68" s="1"/>
  <c r="AN23" i="60"/>
  <c r="AN25" i="60" s="1"/>
  <c r="AI23" i="60"/>
  <c r="AE23" i="70"/>
  <c r="AG23" i="70"/>
  <c r="AP23" i="70" s="1"/>
  <c r="AP25" i="70" s="1"/>
  <c r="AF23" i="70"/>
  <c r="AO23" i="70" s="1"/>
  <c r="AO25" i="70" s="1"/>
  <c r="AL3" i="78"/>
  <c r="AU3" i="78" s="1"/>
  <c r="AS3" i="78"/>
  <c r="AS14" i="2"/>
  <c r="AL14" i="2"/>
  <c r="AU14" i="2" s="1"/>
  <c r="AX22" i="21"/>
  <c r="S22" i="21" s="1"/>
  <c r="AC22" i="21" s="1"/>
  <c r="AB23" i="21" s="1"/>
  <c r="AS22" i="68"/>
  <c r="AL22" i="68"/>
  <c r="AU22" i="68" s="1"/>
  <c r="Y23" i="75"/>
  <c r="X23" i="75"/>
  <c r="AS6" i="29"/>
  <c r="AL6" i="29"/>
  <c r="AU6" i="29" s="1"/>
  <c r="AI22" i="42"/>
  <c r="AS13" i="68"/>
  <c r="AL13" i="68"/>
  <c r="AU13" i="68" s="1"/>
  <c r="AX3" i="70"/>
  <c r="S3" i="70" s="1"/>
  <c r="AC3" i="70" s="1"/>
  <c r="AX23" i="70"/>
  <c r="S23" i="70" s="1"/>
  <c r="AC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X22" i="81"/>
  <c r="S22" i="81" s="1"/>
  <c r="AC22" i="81" s="1"/>
  <c r="AB23" i="81" s="1"/>
  <c r="Z25" i="15"/>
  <c r="AS3" i="36"/>
  <c r="AL3" i="36"/>
  <c r="AU3" i="36" s="1"/>
  <c r="AS21" i="36"/>
  <c r="AL21" i="36"/>
  <c r="AU21" i="36" s="1"/>
  <c r="Z24" i="82"/>
  <c r="AJ19" i="65"/>
  <c r="AK19" i="65"/>
  <c r="AT19" i="65" s="1"/>
  <c r="AJ13" i="65"/>
  <c r="AK13" i="65"/>
  <c r="AT13" i="65" s="1"/>
  <c r="AJ7" i="65"/>
  <c r="AK7" i="65"/>
  <c r="AT7" i="65" s="1"/>
  <c r="AJ17" i="72"/>
  <c r="AK17" i="72"/>
  <c r="AT17" i="72" s="1"/>
  <c r="AJ11" i="72"/>
  <c r="AK11" i="72"/>
  <c r="AT11" i="72" s="1"/>
  <c r="AK5" i="72"/>
  <c r="AT5" i="72" s="1"/>
  <c r="AJ5" i="72"/>
  <c r="AS5" i="2"/>
  <c r="AL5" i="2"/>
  <c r="AU5" i="2" s="1"/>
  <c r="AS8" i="77"/>
  <c r="AL8" i="77"/>
  <c r="AU8" i="77" s="1"/>
  <c r="AR23" i="25"/>
  <c r="AR25" i="25" s="1"/>
  <c r="Z23" i="83"/>
  <c r="AJ21" i="25"/>
  <c r="AK21" i="25"/>
  <c r="AT21" i="25" s="1"/>
  <c r="AJ15" i="25"/>
  <c r="AK15" i="25"/>
  <c r="AT15" i="25" s="1"/>
  <c r="AJ9" i="25"/>
  <c r="AK9" i="25"/>
  <c r="AT9" i="25" s="1"/>
  <c r="AJ3" i="25"/>
  <c r="AB4" i="25"/>
  <c r="AS14" i="37"/>
  <c r="Y24" i="55"/>
  <c r="X24" i="55"/>
  <c r="AJ4" i="2"/>
  <c r="AK4" i="2"/>
  <c r="AT4" i="2" s="1"/>
  <c r="AT25" i="2" s="1"/>
  <c r="AS7" i="78"/>
  <c r="AL7" i="78"/>
  <c r="AU7" i="78" s="1"/>
  <c r="AH25" i="94"/>
  <c r="AS7" i="68"/>
  <c r="AL7" i="68"/>
  <c r="AU7" i="68" s="1"/>
  <c r="AJ14" i="34"/>
  <c r="AK14" i="34"/>
  <c r="AT14" i="34" s="1"/>
  <c r="AH23" i="99"/>
  <c r="AR23" i="28"/>
  <c r="AR25" i="28" s="1"/>
  <c r="AJ21" i="30"/>
  <c r="AK21" i="30"/>
  <c r="AT21" i="30" s="1"/>
  <c r="AJ3" i="30"/>
  <c r="AB4" i="30"/>
  <c r="AJ11" i="34"/>
  <c r="AK11" i="34"/>
  <c r="AT11" i="34" s="1"/>
  <c r="AS6" i="2"/>
  <c r="AL6" i="2"/>
  <c r="AU6" i="2" s="1"/>
  <c r="W26" i="100"/>
  <c r="AF25" i="100"/>
  <c r="AG25" i="100"/>
  <c r="AE25" i="100"/>
  <c r="AK23" i="60"/>
  <c r="AT23" i="60" s="1"/>
  <c r="AJ20" i="28"/>
  <c r="AJ8" i="28"/>
  <c r="AK8" i="28"/>
  <c r="AT8" i="28" s="1"/>
  <c r="AK16" i="39"/>
  <c r="AT16" i="39" s="1"/>
  <c r="AJ16" i="39"/>
  <c r="AS13" i="78"/>
  <c r="AL13" i="78"/>
  <c r="AU13" i="78" s="1"/>
  <c r="AC19" i="58"/>
  <c r="AB20" i="58" s="1"/>
  <c r="S20" i="58"/>
  <c r="AC7" i="58"/>
  <c r="AB8" i="58" s="1"/>
  <c r="S8" i="58"/>
  <c r="AI23" i="102"/>
  <c r="AS11" i="29"/>
  <c r="AL11" i="29"/>
  <c r="AU11" i="29" s="1"/>
  <c r="AH23" i="63"/>
  <c r="AQ23" i="63" s="1"/>
  <c r="AQ25" i="63" s="1"/>
  <c r="AZ3" i="63"/>
  <c r="AX22" i="63" s="1"/>
  <c r="S22" i="63" s="1"/>
  <c r="AC22" i="63" s="1"/>
  <c r="AB23" i="63" s="1"/>
  <c r="AS6" i="68"/>
  <c r="AL6" i="68"/>
  <c r="AU6" i="68" s="1"/>
  <c r="AS19" i="77"/>
  <c r="AL19" i="77"/>
  <c r="AU19" i="77" s="1"/>
  <c r="AJ10" i="73"/>
  <c r="AK10" i="73"/>
  <c r="AT10" i="73" s="1"/>
  <c r="AR22" i="23"/>
  <c r="AG24" i="35"/>
  <c r="AF24" i="35"/>
  <c r="W25" i="35"/>
  <c r="AE24" i="35"/>
  <c r="AS14" i="36"/>
  <c r="AL14" i="36"/>
  <c r="AU14" i="36" s="1"/>
  <c r="AK4" i="78"/>
  <c r="AT4" i="78" s="1"/>
  <c r="AJ4" i="78"/>
  <c r="AJ23" i="65"/>
  <c r="AS23" i="65" s="1"/>
  <c r="AK23" i="65"/>
  <c r="AT23" i="65" s="1"/>
  <c r="AJ20" i="30"/>
  <c r="AK20" i="30"/>
  <c r="AT20" i="30" s="1"/>
  <c r="AK8" i="30"/>
  <c r="AT8" i="30" s="1"/>
  <c r="AJ8" i="30"/>
  <c r="AH23" i="23"/>
  <c r="AQ23" i="23" s="1"/>
  <c r="AQ25" i="23" s="1"/>
  <c r="AZ3" i="23"/>
  <c r="AX22" i="23" s="1"/>
  <c r="S22" i="23" s="1"/>
  <c r="AC22" i="23" s="1"/>
  <c r="AB23" i="23" s="1"/>
  <c r="AK22" i="34"/>
  <c r="AT22" i="34" s="1"/>
  <c r="AJ22" i="34"/>
  <c r="AK16" i="34"/>
  <c r="AT16" i="34" s="1"/>
  <c r="AJ16" i="34"/>
  <c r="AS6" i="36"/>
  <c r="AL6" i="36"/>
  <c r="AU6" i="36" s="1"/>
  <c r="AS12" i="2"/>
  <c r="AL12" i="2"/>
  <c r="AU12" i="2" s="1"/>
  <c r="AH25" i="46"/>
  <c r="AK19" i="30"/>
  <c r="AT19" i="30" s="1"/>
  <c r="AJ19" i="30"/>
  <c r="AK13" i="30"/>
  <c r="AT13" i="30" s="1"/>
  <c r="AJ13" i="30"/>
  <c r="AJ7" i="30"/>
  <c r="AK7" i="30"/>
  <c r="AT7" i="30" s="1"/>
  <c r="Z23" i="23"/>
  <c r="AK21" i="34"/>
  <c r="AT21" i="34" s="1"/>
  <c r="AJ21" i="34"/>
  <c r="AK15" i="34"/>
  <c r="AT15" i="34" s="1"/>
  <c r="AJ15" i="34"/>
  <c r="AK9" i="34"/>
  <c r="AT9" i="34" s="1"/>
  <c r="AJ9" i="34"/>
  <c r="AB4" i="34"/>
  <c r="AJ3" i="34"/>
  <c r="W24" i="84"/>
  <c r="AG23" i="84"/>
  <c r="AF23" i="84"/>
  <c r="AE23" i="84"/>
  <c r="AS20" i="78"/>
  <c r="AH24" i="49"/>
  <c r="AH24" i="13"/>
  <c r="Y25" i="16"/>
  <c r="X25" i="16"/>
  <c r="AG23" i="59"/>
  <c r="AP23" i="59" s="1"/>
  <c r="AP25" i="59" s="1"/>
  <c r="AF23" i="59"/>
  <c r="AO23" i="59" s="1"/>
  <c r="AO25" i="59" s="1"/>
  <c r="AE23" i="59"/>
  <c r="AS8" i="68"/>
  <c r="AL8" i="68"/>
  <c r="AU8" i="68" s="1"/>
  <c r="AS10" i="29"/>
  <c r="AL10" i="29"/>
  <c r="AU10" i="29" s="1"/>
  <c r="AJ18" i="28"/>
  <c r="AK12" i="28"/>
  <c r="AT12" i="28" s="1"/>
  <c r="AJ12" i="28"/>
  <c r="AK6" i="28"/>
  <c r="AT6" i="28" s="1"/>
  <c r="AJ6" i="28"/>
  <c r="AJ20" i="39"/>
  <c r="AK20" i="39"/>
  <c r="AT20" i="39" s="1"/>
  <c r="AJ14" i="39"/>
  <c r="AK14" i="39"/>
  <c r="AT14" i="39" s="1"/>
  <c r="AJ8" i="39"/>
  <c r="AK8" i="39"/>
  <c r="AT8" i="39" s="1"/>
  <c r="AS17" i="77"/>
  <c r="AL17" i="77"/>
  <c r="AU17" i="77" s="1"/>
  <c r="AS13" i="29"/>
  <c r="AL13" i="29"/>
  <c r="AU13" i="29" s="1"/>
  <c r="AS18" i="68"/>
  <c r="AL18" i="68"/>
  <c r="AU18" i="68" s="1"/>
  <c r="AC17" i="58"/>
  <c r="AB18" i="58" s="1"/>
  <c r="S18" i="58"/>
  <c r="AC11" i="58"/>
  <c r="AB12" i="58" s="1"/>
  <c r="S12" i="58"/>
  <c r="AC5" i="58"/>
  <c r="AB6" i="58" s="1"/>
  <c r="S6" i="58"/>
  <c r="Z23" i="91"/>
  <c r="AH24" i="98"/>
  <c r="AS5" i="37"/>
  <c r="AL5" i="37"/>
  <c r="AU5" i="37" s="1"/>
  <c r="AS7" i="36"/>
  <c r="AL7" i="36"/>
  <c r="AU7" i="36" s="1"/>
  <c r="AS9" i="78"/>
  <c r="AL9" i="78"/>
  <c r="AU9" i="78" s="1"/>
  <c r="Z23" i="17"/>
  <c r="AI23" i="90"/>
  <c r="AF22" i="95"/>
  <c r="AE22" i="95"/>
  <c r="W23" i="95"/>
  <c r="AG22" i="95"/>
  <c r="AS17" i="29"/>
  <c r="AL17" i="29"/>
  <c r="AU17" i="29" s="1"/>
  <c r="AX22" i="69"/>
  <c r="S22" i="69" s="1"/>
  <c r="AC22" i="69" s="1"/>
  <c r="AB23" i="69" s="1"/>
  <c r="AS6" i="77"/>
  <c r="AL6" i="77"/>
  <c r="AU6" i="77" s="1"/>
  <c r="AG23" i="61"/>
  <c r="AP23" i="61" s="1"/>
  <c r="AP25" i="61" s="1"/>
  <c r="AF23" i="61"/>
  <c r="AO23" i="61" s="1"/>
  <c r="AO25" i="61" s="1"/>
  <c r="AE23" i="61"/>
  <c r="AJ20" i="73"/>
  <c r="AK20" i="73"/>
  <c r="AT20" i="73" s="1"/>
  <c r="AJ14" i="73"/>
  <c r="AK14" i="73"/>
  <c r="AT14" i="73" s="1"/>
  <c r="AJ8" i="73"/>
  <c r="AK8" i="73"/>
  <c r="AT8" i="73" s="1"/>
  <c r="Z25" i="18"/>
  <c r="AF26" i="85"/>
  <c r="AE26" i="85"/>
  <c r="W27" i="85"/>
  <c r="AG26" i="85"/>
  <c r="AS12" i="37"/>
  <c r="AL12" i="37"/>
  <c r="AU12" i="37" s="1"/>
  <c r="AS20" i="36"/>
  <c r="AL20" i="36"/>
  <c r="AU20" i="36" s="1"/>
  <c r="AS10" i="78"/>
  <c r="AL10" i="78"/>
  <c r="AU10" i="78" s="1"/>
  <c r="AS4" i="9"/>
  <c r="AL4" i="9"/>
  <c r="AU4" i="9" s="1"/>
  <c r="AH24" i="87"/>
  <c r="AR22" i="17"/>
  <c r="AS23" i="9"/>
  <c r="AI23" i="88"/>
  <c r="AR23" i="58"/>
  <c r="AR25" i="58" s="1"/>
  <c r="AS19" i="29"/>
  <c r="AL19" i="29"/>
  <c r="AU19" i="29" s="1"/>
  <c r="AS19" i="78"/>
  <c r="AX22" i="70"/>
  <c r="S22" i="70" s="1"/>
  <c r="AC22" i="70" s="1"/>
  <c r="AB23" i="70" s="1"/>
  <c r="AS19" i="37"/>
  <c r="AS11" i="78"/>
  <c r="AL11" i="78"/>
  <c r="AU11" i="78" s="1"/>
  <c r="AS21" i="2"/>
  <c r="AL21" i="2"/>
  <c r="AU21" i="2" s="1"/>
  <c r="AJ18" i="65"/>
  <c r="AK18" i="65"/>
  <c r="AT18" i="65" s="1"/>
  <c r="AJ12" i="65"/>
  <c r="AK12" i="65"/>
  <c r="AT12" i="65" s="1"/>
  <c r="AJ6" i="65"/>
  <c r="AK6" i="65"/>
  <c r="AT6" i="65" s="1"/>
  <c r="AJ22" i="72"/>
  <c r="AK22" i="72"/>
  <c r="AT22" i="72" s="1"/>
  <c r="AJ16" i="72"/>
  <c r="AK16" i="72"/>
  <c r="AT16" i="72" s="1"/>
  <c r="AJ10" i="72"/>
  <c r="AK10" i="72"/>
  <c r="AT10" i="72" s="1"/>
  <c r="AR23" i="72"/>
  <c r="AR25" i="72" s="1"/>
  <c r="AJ20" i="25"/>
  <c r="AK20" i="25"/>
  <c r="AT20" i="25" s="1"/>
  <c r="AJ14" i="25"/>
  <c r="AK14" i="25"/>
  <c r="AT14" i="25" s="1"/>
  <c r="AJ8" i="25"/>
  <c r="AK8" i="25"/>
  <c r="AT8" i="25" s="1"/>
  <c r="AN23" i="30"/>
  <c r="AN25" i="30" s="1"/>
  <c r="AI23" i="30"/>
  <c r="AS22" i="36"/>
  <c r="AL22" i="36"/>
  <c r="AU22" i="36" s="1"/>
  <c r="AS18" i="78"/>
  <c r="AS3" i="2"/>
  <c r="AL3" i="2"/>
  <c r="AU3" i="2" s="1"/>
  <c r="AS5" i="36"/>
  <c r="AL5" i="36"/>
  <c r="AU5" i="36" s="1"/>
  <c r="Z25" i="94"/>
  <c r="Y23" i="104"/>
  <c r="X23" i="104"/>
  <c r="AJ8" i="34"/>
  <c r="AK8" i="34"/>
  <c r="AT8" i="34" s="1"/>
  <c r="AS12" i="36"/>
  <c r="AL12" i="36"/>
  <c r="AU12" i="36" s="1"/>
  <c r="AE24" i="49"/>
  <c r="AF24" i="49"/>
  <c r="AG24" i="49"/>
  <c r="W25" i="49"/>
  <c r="AF24" i="13"/>
  <c r="W25" i="13"/>
  <c r="AG24" i="13"/>
  <c r="AE24" i="13"/>
  <c r="AG23" i="21"/>
  <c r="AP23" i="21" s="1"/>
  <c r="AP25" i="21" s="1"/>
  <c r="AE23" i="21"/>
  <c r="AF23" i="21"/>
  <c r="AO23" i="21" s="1"/>
  <c r="AO25" i="21" s="1"/>
  <c r="AS15" i="77"/>
  <c r="AL15" i="77"/>
  <c r="AU15" i="77" s="1"/>
  <c r="AS4" i="76"/>
  <c r="AS25" i="76" s="1"/>
  <c r="AL4" i="76"/>
  <c r="AU4" i="76" s="1"/>
  <c r="AU25" i="76" s="1"/>
  <c r="C11" i="76" s="1"/>
  <c r="F20" i="57" s="1"/>
  <c r="AJ23" i="39"/>
  <c r="AS23" i="39" s="1"/>
  <c r="AK23" i="39"/>
  <c r="AT23" i="39" s="1"/>
  <c r="AJ17" i="28"/>
  <c r="AK11" i="28"/>
  <c r="AT11" i="28" s="1"/>
  <c r="AJ11" i="28"/>
  <c r="AJ5" i="28"/>
  <c r="AK5" i="28"/>
  <c r="AT5" i="28" s="1"/>
  <c r="AK19" i="39"/>
  <c r="AT19" i="39" s="1"/>
  <c r="AJ19" i="39"/>
  <c r="AK13" i="39"/>
  <c r="AT13" i="39" s="1"/>
  <c r="AJ13" i="39"/>
  <c r="AJ7" i="39"/>
  <c r="AK7" i="39"/>
  <c r="AT7" i="39" s="1"/>
  <c r="AS11" i="68"/>
  <c r="AL11" i="68"/>
  <c r="AU11" i="68" s="1"/>
  <c r="AE23" i="103"/>
  <c r="W24" i="103"/>
  <c r="AG23" i="103"/>
  <c r="AF23" i="103"/>
  <c r="AS17" i="2"/>
  <c r="AL17" i="2"/>
  <c r="AU17" i="2" s="1"/>
  <c r="AC16" i="58"/>
  <c r="AB17" i="58" s="1"/>
  <c r="S17" i="58"/>
  <c r="AC10" i="58"/>
  <c r="AB11" i="58" s="1"/>
  <c r="S11" i="58"/>
  <c r="AC4" i="58"/>
  <c r="AB5" i="58" s="1"/>
  <c r="S5" i="58"/>
  <c r="AH24" i="45"/>
  <c r="AF24" i="98"/>
  <c r="AG24" i="98"/>
  <c r="AE24" i="98"/>
  <c r="W25" i="98"/>
  <c r="AH23" i="66"/>
  <c r="AQ23" i="66" s="1"/>
  <c r="AQ25" i="66" s="1"/>
  <c r="AZ3" i="66"/>
  <c r="AX22" i="66" s="1"/>
  <c r="S22" i="66" s="1"/>
  <c r="AC22" i="66" s="1"/>
  <c r="AB23" i="66" s="1"/>
  <c r="AS19" i="2"/>
  <c r="AL19" i="2"/>
  <c r="AU19" i="2" s="1"/>
  <c r="W23" i="11"/>
  <c r="AG22" i="11"/>
  <c r="AE22" i="11"/>
  <c r="AF22" i="11"/>
  <c r="AS9" i="68"/>
  <c r="AL9" i="68"/>
  <c r="AU9" i="68" s="1"/>
  <c r="Y24" i="102"/>
  <c r="X24" i="102"/>
  <c r="AS17" i="68"/>
  <c r="AL17" i="68"/>
  <c r="AU17" i="68" s="1"/>
  <c r="AJ23" i="72"/>
  <c r="AS23" i="72" s="1"/>
  <c r="AK23" i="72"/>
  <c r="AT23" i="72" s="1"/>
  <c r="AJ19" i="73"/>
  <c r="AK19" i="73"/>
  <c r="AT19" i="73" s="1"/>
  <c r="AJ13" i="73"/>
  <c r="AK13" i="73"/>
  <c r="AT13" i="73" s="1"/>
  <c r="AJ7" i="73"/>
  <c r="AK7" i="73"/>
  <c r="AT7" i="73" s="1"/>
  <c r="AS11" i="2"/>
  <c r="AL11" i="2"/>
  <c r="AU11" i="2" s="1"/>
  <c r="AS9" i="29"/>
  <c r="AL9" i="29"/>
  <c r="AU9" i="29" s="1"/>
  <c r="AS20" i="2"/>
  <c r="AL20" i="2"/>
  <c r="AU20" i="2" s="1"/>
  <c r="W25" i="87"/>
  <c r="AG24" i="87"/>
  <c r="AF24" i="87"/>
  <c r="AE24" i="87"/>
  <c r="AH24" i="48"/>
  <c r="AS10" i="68"/>
  <c r="AL10" i="68"/>
  <c r="AU10" i="68" s="1"/>
  <c r="AS22" i="2"/>
  <c r="AL22" i="2"/>
  <c r="AU22" i="2" s="1"/>
  <c r="AS13" i="77"/>
  <c r="AL13" i="77"/>
  <c r="AU13" i="77" s="1"/>
  <c r="AS15" i="29"/>
  <c r="AL15" i="29"/>
  <c r="AU15" i="29" s="1"/>
  <c r="AS9" i="36"/>
  <c r="AL9" i="36"/>
  <c r="AU9" i="36" s="1"/>
  <c r="AJ17" i="65"/>
  <c r="AK17" i="65"/>
  <c r="AT17" i="65" s="1"/>
  <c r="AJ11" i="65"/>
  <c r="AK11" i="65"/>
  <c r="AT11" i="65" s="1"/>
  <c r="AJ5" i="65"/>
  <c r="AK5" i="65"/>
  <c r="AT5" i="65" s="1"/>
  <c r="AJ21" i="72"/>
  <c r="AK21" i="72"/>
  <c r="AT21" i="72" s="1"/>
  <c r="AJ15" i="72"/>
  <c r="AK15" i="72"/>
  <c r="AT15" i="72" s="1"/>
  <c r="AJ9" i="72"/>
  <c r="AK9" i="72"/>
  <c r="AT9" i="72" s="1"/>
  <c r="AJ3" i="72"/>
  <c r="AB4" i="72"/>
  <c r="AI22" i="43"/>
  <c r="Y23" i="52"/>
  <c r="X23" i="52"/>
  <c r="AH25" i="44"/>
  <c r="AJ19" i="25"/>
  <c r="AK19" i="25"/>
  <c r="AT19" i="25" s="1"/>
  <c r="AJ13" i="25"/>
  <c r="AK13" i="25"/>
  <c r="AT13" i="25" s="1"/>
  <c r="AJ7" i="25"/>
  <c r="AK7" i="25"/>
  <c r="AT7" i="25" s="1"/>
  <c r="AS20" i="37"/>
  <c r="AR22" i="66"/>
  <c r="AR22" i="14"/>
  <c r="AS21" i="29"/>
  <c r="AL21" i="29"/>
  <c r="AU21" i="29" s="1"/>
  <c r="Y23" i="51"/>
  <c r="X23" i="51"/>
  <c r="AK12" i="30"/>
  <c r="AT12" i="30" s="1"/>
  <c r="AJ12" i="30"/>
  <c r="AS16" i="37"/>
  <c r="AJ17" i="30"/>
  <c r="AK17" i="30"/>
  <c r="AT17" i="30" s="1"/>
  <c r="AJ11" i="30"/>
  <c r="AK11" i="30"/>
  <c r="AT11" i="30" s="1"/>
  <c r="AJ5" i="30"/>
  <c r="AK5" i="30"/>
  <c r="AT5" i="30" s="1"/>
  <c r="AK19" i="34"/>
  <c r="AT19" i="34" s="1"/>
  <c r="AJ19" i="34"/>
  <c r="AK13" i="34"/>
  <c r="AT13" i="34" s="1"/>
  <c r="AJ13" i="34"/>
  <c r="AJ7" i="34"/>
  <c r="AK7" i="34"/>
  <c r="AT7" i="34" s="1"/>
  <c r="AS8" i="78"/>
  <c r="AL8" i="78"/>
  <c r="AU8" i="78" s="1"/>
  <c r="AS18" i="2"/>
  <c r="AL18" i="2"/>
  <c r="AU18" i="2" s="1"/>
  <c r="AS14" i="68"/>
  <c r="AL14" i="68"/>
  <c r="AU14" i="68" s="1"/>
  <c r="AS16" i="29"/>
  <c r="AL16" i="29"/>
  <c r="AU16" i="29" s="1"/>
  <c r="AS3" i="77"/>
  <c r="AL3" i="77"/>
  <c r="AU3" i="77" s="1"/>
  <c r="AJ23" i="28"/>
  <c r="AS23" i="28" s="1"/>
  <c r="AJ22" i="28"/>
  <c r="AJ16" i="28"/>
  <c r="AK10" i="28"/>
  <c r="AT10" i="28" s="1"/>
  <c r="AJ10" i="28"/>
  <c r="AJ18" i="39"/>
  <c r="AK18" i="39"/>
  <c r="AT18" i="39" s="1"/>
  <c r="AJ12" i="39"/>
  <c r="AK12" i="39"/>
  <c r="AT12" i="39" s="1"/>
  <c r="AJ6" i="39"/>
  <c r="AK6" i="39"/>
  <c r="AT6" i="39" s="1"/>
  <c r="AK4" i="37"/>
  <c r="AT4" i="37" s="1"/>
  <c r="AJ4" i="37"/>
  <c r="Y26" i="41"/>
  <c r="X26" i="41"/>
  <c r="Z26" i="41" s="1"/>
  <c r="AC15" i="58"/>
  <c r="AB16" i="58" s="1"/>
  <c r="S16" i="58"/>
  <c r="AC9" i="58"/>
  <c r="AB10" i="58" s="1"/>
  <c r="S10" i="58"/>
  <c r="AC3" i="58"/>
  <c r="S4" i="58"/>
  <c r="Z24" i="45"/>
  <c r="AH23" i="26"/>
  <c r="AQ23" i="26" s="1"/>
  <c r="AQ25" i="26" s="1"/>
  <c r="AZ3" i="26"/>
  <c r="AS11" i="37"/>
  <c r="AL11" i="37"/>
  <c r="AU11" i="37" s="1"/>
  <c r="AS13" i="36"/>
  <c r="AL13" i="36"/>
  <c r="AU13" i="36" s="1"/>
  <c r="AS15" i="78"/>
  <c r="Z23" i="66"/>
  <c r="AH23" i="14"/>
  <c r="AQ23" i="14" s="1"/>
  <c r="AQ25" i="14" s="1"/>
  <c r="AZ3" i="14"/>
  <c r="AX22" i="14" s="1"/>
  <c r="S22" i="14" s="1"/>
  <c r="AC22" i="14" s="1"/>
  <c r="AB23" i="14" s="1"/>
  <c r="AX3" i="59"/>
  <c r="S3" i="59" s="1"/>
  <c r="AC3" i="59" s="1"/>
  <c r="AX23" i="59"/>
  <c r="S23" i="59" s="1"/>
  <c r="AC23" i="59" s="1"/>
  <c r="AJ23" i="59" s="1"/>
  <c r="AS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L4" i="67"/>
  <c r="AU4" i="67" s="1"/>
  <c r="AS4" i="67"/>
  <c r="AS25" i="67" s="1"/>
  <c r="AS5" i="29"/>
  <c r="AL5" i="29"/>
  <c r="AU5" i="29" s="1"/>
  <c r="AH25" i="47"/>
  <c r="AS7" i="29"/>
  <c r="AL7" i="29"/>
  <c r="AU7" i="29" s="1"/>
  <c r="AS8" i="29"/>
  <c r="AL8" i="29"/>
  <c r="AU8" i="29" s="1"/>
  <c r="AJ18" i="73"/>
  <c r="AK18" i="73"/>
  <c r="AT18" i="73" s="1"/>
  <c r="AJ12" i="73"/>
  <c r="AK12" i="73"/>
  <c r="AT12" i="73" s="1"/>
  <c r="AK6" i="73"/>
  <c r="AT6" i="73" s="1"/>
  <c r="AJ6" i="73"/>
  <c r="AS4" i="33"/>
  <c r="AS25" i="33" s="1"/>
  <c r="AL4" i="33"/>
  <c r="AU4" i="33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AS14" i="77"/>
  <c r="AL14" i="77"/>
  <c r="AU14" i="77" s="1"/>
  <c r="W24" i="97"/>
  <c r="AG23" i="97"/>
  <c r="AE23" i="97"/>
  <c r="AF23" i="97"/>
  <c r="AS18" i="37"/>
  <c r="AS8" i="36"/>
  <c r="AL8" i="36"/>
  <c r="AU8" i="36" s="1"/>
  <c r="AS16" i="78"/>
  <c r="Z24" i="48"/>
  <c r="AN22" i="75"/>
  <c r="AI22" i="75"/>
  <c r="AS11" i="77"/>
  <c r="AL11" i="77"/>
  <c r="AU11" i="77" s="1"/>
  <c r="AR23" i="34"/>
  <c r="AR25" i="34" s="1"/>
  <c r="AL23" i="34"/>
  <c r="AU23" i="34" s="1"/>
  <c r="Y23" i="42"/>
  <c r="X23" i="42"/>
  <c r="AH23" i="27"/>
  <c r="AQ23" i="27" s="1"/>
  <c r="AQ25" i="27" s="1"/>
  <c r="AZ3" i="27"/>
  <c r="AS7" i="37"/>
  <c r="AL7" i="37"/>
  <c r="AU7" i="37" s="1"/>
  <c r="AS17" i="78"/>
  <c r="AS9" i="2"/>
  <c r="AL9" i="2"/>
  <c r="AU9" i="2" s="1"/>
  <c r="AJ22" i="65"/>
  <c r="AK22" i="65"/>
  <c r="AT22" i="65" s="1"/>
  <c r="AJ16" i="65"/>
  <c r="AK16" i="65"/>
  <c r="AT16" i="65" s="1"/>
  <c r="AJ10" i="65"/>
  <c r="AK10" i="65"/>
  <c r="AT10" i="65" s="1"/>
  <c r="AJ20" i="72"/>
  <c r="AK20" i="72"/>
  <c r="AT20" i="72" s="1"/>
  <c r="AJ14" i="72"/>
  <c r="AK14" i="72"/>
  <c r="AT14" i="72" s="1"/>
  <c r="AJ8" i="72"/>
  <c r="AK8" i="72"/>
  <c r="AT8" i="72" s="1"/>
  <c r="AH23" i="92"/>
  <c r="Z25" i="44"/>
  <c r="AJ18" i="25"/>
  <c r="AK18" i="25"/>
  <c r="AT18" i="25" s="1"/>
  <c r="AJ12" i="25"/>
  <c r="AK12" i="25"/>
  <c r="AT12" i="25" s="1"/>
  <c r="AJ6" i="25"/>
  <c r="AK6" i="25"/>
  <c r="AT6" i="25" s="1"/>
  <c r="AI23" i="55"/>
  <c r="AS10" i="36"/>
  <c r="AL10" i="36"/>
  <c r="AU10" i="36" s="1"/>
  <c r="AS6" i="78"/>
  <c r="AL6" i="78"/>
  <c r="AU6" i="78" s="1"/>
  <c r="AI22" i="104"/>
  <c r="AK6" i="30"/>
  <c r="AT6" i="30" s="1"/>
  <c r="AJ6" i="30"/>
  <c r="AK16" i="30"/>
  <c r="AT16" i="30" s="1"/>
  <c r="AJ16" i="30"/>
  <c r="AK10" i="30"/>
  <c r="AT10" i="30" s="1"/>
  <c r="AJ10" i="30"/>
  <c r="AS22" i="37"/>
  <c r="AK18" i="34"/>
  <c r="AT18" i="34" s="1"/>
  <c r="AJ18" i="34"/>
  <c r="AK12" i="34"/>
  <c r="AT12" i="34" s="1"/>
  <c r="AJ12" i="34"/>
  <c r="AJ6" i="34"/>
  <c r="AK6" i="34"/>
  <c r="AT6" i="34" s="1"/>
  <c r="AS18" i="36"/>
  <c r="AL18" i="36"/>
  <c r="AU18" i="36" s="1"/>
  <c r="AH23" i="50"/>
  <c r="AH23" i="93"/>
  <c r="AI24" i="16"/>
  <c r="AS4" i="62"/>
  <c r="AS25" i="62" s="1"/>
  <c r="AL4" i="62"/>
  <c r="AU4" i="62" s="1"/>
  <c r="AJ4" i="77"/>
  <c r="AK4" i="77"/>
  <c r="AT4" i="77" s="1"/>
  <c r="AT25" i="77" s="1"/>
  <c r="AS21" i="77"/>
  <c r="AL21" i="77"/>
  <c r="AU21" i="77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S10" i="77"/>
  <c r="AL10" i="77"/>
  <c r="AU10" i="77" s="1"/>
  <c r="AJ21" i="28"/>
  <c r="AJ15" i="28"/>
  <c r="AK9" i="28"/>
  <c r="AT9" i="28" s="1"/>
  <c r="AJ9" i="28"/>
  <c r="AB4" i="28"/>
  <c r="AJ3" i="28"/>
  <c r="AJ17" i="39"/>
  <c r="AK17" i="39"/>
  <c r="AT17" i="39" s="1"/>
  <c r="AJ11" i="39"/>
  <c r="AK11" i="39"/>
  <c r="AT11" i="39" s="1"/>
  <c r="AJ5" i="39"/>
  <c r="AK5" i="39"/>
  <c r="AT5" i="39" s="1"/>
  <c r="AS18" i="77"/>
  <c r="AL18" i="77"/>
  <c r="AU18" i="77" s="1"/>
  <c r="AS10" i="2"/>
  <c r="AL10" i="2"/>
  <c r="AU10" i="2" s="1"/>
  <c r="AS3" i="37"/>
  <c r="AL3" i="37"/>
  <c r="AU3" i="37" s="1"/>
  <c r="AS11" i="36"/>
  <c r="AL11" i="36"/>
  <c r="AU11" i="36" s="1"/>
  <c r="S21" i="58"/>
  <c r="AC20" i="58"/>
  <c r="AB21" i="58" s="1"/>
  <c r="AC14" i="58"/>
  <c r="AB15" i="58" s="1"/>
  <c r="S15" i="58"/>
  <c r="AC8" i="58"/>
  <c r="AB9" i="58" s="1"/>
  <c r="S9" i="58"/>
  <c r="AS7" i="2"/>
  <c r="AL7" i="2"/>
  <c r="AU7" i="2" s="1"/>
  <c r="AF22" i="101"/>
  <c r="AE22" i="101"/>
  <c r="AG22" i="101"/>
  <c r="W23" i="101"/>
  <c r="AS15" i="68"/>
  <c r="AL15" i="68"/>
  <c r="AU15" i="68" s="1"/>
  <c r="Y24" i="90"/>
  <c r="X24" i="90"/>
  <c r="AS5" i="77"/>
  <c r="AL5" i="77"/>
  <c r="AU5" i="77" s="1"/>
  <c r="AN23" i="65"/>
  <c r="AN25" i="65" s="1"/>
  <c r="AI23" i="65"/>
  <c r="AJ17" i="73"/>
  <c r="AK17" i="73"/>
  <c r="AT17" i="73" s="1"/>
  <c r="AJ11" i="73"/>
  <c r="AK11" i="73"/>
  <c r="AT11" i="73" s="1"/>
  <c r="AJ5" i="73"/>
  <c r="AK5" i="73"/>
  <c r="AT5" i="73" s="1"/>
  <c r="AS17" i="36"/>
  <c r="AL17" i="36"/>
  <c r="AU17" i="36" s="1"/>
  <c r="AX22" i="61"/>
  <c r="S22" i="61" s="1"/>
  <c r="AC22" i="61" s="1"/>
  <c r="AB23" i="61" s="1"/>
  <c r="Y26" i="89"/>
  <c r="X26" i="89"/>
  <c r="AH24" i="35"/>
  <c r="AE25" i="53"/>
  <c r="AF25" i="53"/>
  <c r="AG25" i="53"/>
  <c r="W26" i="53"/>
  <c r="AS8" i="2"/>
  <c r="AL8" i="2"/>
  <c r="AU8" i="2" s="1"/>
  <c r="AS16" i="68"/>
  <c r="AL16" i="68"/>
  <c r="AU16" i="68" s="1"/>
  <c r="Y24" i="88"/>
  <c r="X24" i="88"/>
  <c r="AS12" i="77"/>
  <c r="AL12" i="77"/>
  <c r="AU12" i="77" s="1"/>
  <c r="AS12" i="68"/>
  <c r="AL12" i="68"/>
  <c r="AU12" i="68" s="1"/>
  <c r="AS9" i="37"/>
  <c r="AL9" i="37"/>
  <c r="AU9" i="37" s="1"/>
  <c r="AE22" i="10"/>
  <c r="W23" i="10"/>
  <c r="AG22" i="10"/>
  <c r="AF22" i="10"/>
  <c r="AJ23" i="25"/>
  <c r="AS23" i="25" s="1"/>
  <c r="AK23" i="25"/>
  <c r="AT23" i="25" s="1"/>
  <c r="AS15" i="36"/>
  <c r="AL15" i="36"/>
  <c r="AU15" i="36" s="1"/>
  <c r="AJ21" i="65"/>
  <c r="AK21" i="65"/>
  <c r="AT21" i="65" s="1"/>
  <c r="AJ15" i="65"/>
  <c r="AK15" i="65"/>
  <c r="AT15" i="65" s="1"/>
  <c r="AJ9" i="65"/>
  <c r="AK9" i="65"/>
  <c r="AT9" i="65" s="1"/>
  <c r="AJ3" i="65"/>
  <c r="AB4" i="65"/>
  <c r="AJ19" i="72"/>
  <c r="AK19" i="72"/>
  <c r="AT19" i="72" s="1"/>
  <c r="AJ13" i="72"/>
  <c r="AK13" i="72"/>
  <c r="AT13" i="72" s="1"/>
  <c r="AJ7" i="72"/>
  <c r="AK7" i="72"/>
  <c r="AT7" i="72" s="1"/>
  <c r="AS21" i="37"/>
  <c r="AJ4" i="29"/>
  <c r="AK4" i="29"/>
  <c r="AT4" i="29" s="1"/>
  <c r="AT25" i="29" s="1"/>
  <c r="Z23" i="92"/>
  <c r="AH23" i="86"/>
  <c r="AJ17" i="25"/>
  <c r="AK17" i="25"/>
  <c r="AT17" i="25" s="1"/>
  <c r="AJ11" i="25"/>
  <c r="AK11" i="25"/>
  <c r="AT11" i="25" s="1"/>
  <c r="AJ5" i="25"/>
  <c r="AK5" i="25"/>
  <c r="AT5" i="25" s="1"/>
  <c r="AS8" i="37"/>
  <c r="AL8" i="37"/>
  <c r="AU8" i="37" s="1"/>
  <c r="AS20" i="29"/>
  <c r="AL20" i="29"/>
  <c r="AU20" i="29" s="1"/>
  <c r="AH23" i="40"/>
  <c r="AQ23" i="40" s="1"/>
  <c r="AQ25" i="40" s="1"/>
  <c r="AZ3" i="40"/>
  <c r="AE23" i="19" l="1"/>
  <c r="AF23" i="19"/>
  <c r="AO23" i="19" s="1"/>
  <c r="AO25" i="19" s="1"/>
  <c r="AG23" i="19"/>
  <c r="AP23" i="19" s="1"/>
  <c r="AP25" i="19" s="1"/>
  <c r="AH23" i="19"/>
  <c r="AQ23" i="19" s="1"/>
  <c r="AQ25" i="19" s="1"/>
  <c r="AZ3" i="19"/>
  <c r="AX22" i="19" s="1"/>
  <c r="S22" i="19" s="1"/>
  <c r="AC22" i="19" s="1"/>
  <c r="AB23" i="19" s="1"/>
  <c r="AX5" i="19"/>
  <c r="S5" i="19" s="1"/>
  <c r="AC5" i="19" s="1"/>
  <c r="AB6" i="19" s="1"/>
  <c r="AX13" i="19"/>
  <c r="S13" i="19" s="1"/>
  <c r="AC13" i="19" s="1"/>
  <c r="AB14" i="19" s="1"/>
  <c r="AX21" i="19"/>
  <c r="S21" i="19" s="1"/>
  <c r="AC21" i="19" s="1"/>
  <c r="AB22" i="19" s="1"/>
  <c r="AJ22" i="19" s="1"/>
  <c r="AS22" i="19" s="1"/>
  <c r="AX8" i="19"/>
  <c r="S8" i="19" s="1"/>
  <c r="AC8" i="19" s="1"/>
  <c r="AB9" i="19" s="1"/>
  <c r="AX16" i="19"/>
  <c r="S16" i="19" s="1"/>
  <c r="AC16" i="19" s="1"/>
  <c r="AB17" i="19" s="1"/>
  <c r="AJ17" i="19" s="1"/>
  <c r="AS17" i="19" s="1"/>
  <c r="AX9" i="19"/>
  <c r="S9" i="19" s="1"/>
  <c r="AC9" i="19" s="1"/>
  <c r="AB10" i="19" s="1"/>
  <c r="AX17" i="19"/>
  <c r="S17" i="19" s="1"/>
  <c r="AC17" i="19" s="1"/>
  <c r="AB18" i="19" s="1"/>
  <c r="AX11" i="19"/>
  <c r="S11" i="19" s="1"/>
  <c r="AC11" i="19" s="1"/>
  <c r="AB12" i="19" s="1"/>
  <c r="AX19" i="19"/>
  <c r="S19" i="19" s="1"/>
  <c r="AC19" i="19" s="1"/>
  <c r="AB20" i="19" s="1"/>
  <c r="AX4" i="19"/>
  <c r="S4" i="19" s="1"/>
  <c r="AC4" i="19" s="1"/>
  <c r="AB5" i="19" s="1"/>
  <c r="AX12" i="19"/>
  <c r="S12" i="19" s="1"/>
  <c r="AC12" i="19" s="1"/>
  <c r="AB13" i="19" s="1"/>
  <c r="AF23" i="26"/>
  <c r="AO23" i="26" s="1"/>
  <c r="AO25" i="26" s="1"/>
  <c r="AE23" i="26"/>
  <c r="AN23" i="26" s="1"/>
  <c r="AN25" i="26" s="1"/>
  <c r="AJ22" i="58"/>
  <c r="AK23" i="59"/>
  <c r="AT23" i="59" s="1"/>
  <c r="AI22" i="24"/>
  <c r="AR22" i="24" s="1"/>
  <c r="Z24" i="105"/>
  <c r="W25" i="105" s="1"/>
  <c r="AS25" i="9"/>
  <c r="AI22" i="51"/>
  <c r="W24" i="50"/>
  <c r="AG23" i="14"/>
  <c r="AP23" i="14" s="1"/>
  <c r="AP25" i="14" s="1"/>
  <c r="AG23" i="50"/>
  <c r="AF23" i="14"/>
  <c r="AO23" i="14" s="1"/>
  <c r="AO25" i="14" s="1"/>
  <c r="AF23" i="50"/>
  <c r="AG23" i="40"/>
  <c r="AP23" i="40" s="1"/>
  <c r="AP25" i="40" s="1"/>
  <c r="AE22" i="32"/>
  <c r="AF22" i="32"/>
  <c r="AG22" i="32"/>
  <c r="W23" i="32"/>
  <c r="AF23" i="40"/>
  <c r="AO23" i="40" s="1"/>
  <c r="AO25" i="40" s="1"/>
  <c r="Z23" i="104"/>
  <c r="AE23" i="99"/>
  <c r="AE23" i="93"/>
  <c r="W26" i="46"/>
  <c r="AG23" i="93"/>
  <c r="Z23" i="43"/>
  <c r="AF23" i="43" s="1"/>
  <c r="AE23" i="63"/>
  <c r="AN23" i="63" s="1"/>
  <c r="AN25" i="63" s="1"/>
  <c r="X23" i="24"/>
  <c r="AH23" i="24" s="1"/>
  <c r="AQ23" i="24" s="1"/>
  <c r="AQ25" i="24" s="1"/>
  <c r="AF23" i="63"/>
  <c r="AO23" i="63" s="1"/>
  <c r="AO25" i="63" s="1"/>
  <c r="W26" i="47"/>
  <c r="AE25" i="47"/>
  <c r="AE23" i="27"/>
  <c r="AN23" i="27" s="1"/>
  <c r="AN25" i="27" s="1"/>
  <c r="Z25" i="16"/>
  <c r="AE25" i="16" s="1"/>
  <c r="Z23" i="75"/>
  <c r="AG23" i="75" s="1"/>
  <c r="AP23" i="75" s="1"/>
  <c r="AP25" i="75" s="1"/>
  <c r="AF23" i="99"/>
  <c r="AG25" i="46"/>
  <c r="AG23" i="99"/>
  <c r="Z23" i="54"/>
  <c r="AE23" i="54" s="1"/>
  <c r="AG25" i="47"/>
  <c r="AG23" i="27"/>
  <c r="AP23" i="27" s="1"/>
  <c r="AP25" i="27" s="1"/>
  <c r="Z24" i="90"/>
  <c r="W25" i="90" s="1"/>
  <c r="Z23" i="42"/>
  <c r="W24" i="42" s="1"/>
  <c r="Z24" i="88"/>
  <c r="W25" i="88" s="1"/>
  <c r="AE25" i="46"/>
  <c r="Z23" i="51"/>
  <c r="AF23" i="75"/>
  <c r="AO23" i="75" s="1"/>
  <c r="AO25" i="75" s="1"/>
  <c r="AE23" i="75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4" i="29"/>
  <c r="AS25" i="29" s="1"/>
  <c r="AL4" i="29"/>
  <c r="AU4" i="29" s="1"/>
  <c r="AH26" i="89"/>
  <c r="AR23" i="65"/>
  <c r="AR25" i="65" s="1"/>
  <c r="AL23" i="65"/>
  <c r="AU23" i="65" s="1"/>
  <c r="AJ9" i="58"/>
  <c r="AK9" i="58"/>
  <c r="AT9" i="58" s="1"/>
  <c r="AK11" i="60"/>
  <c r="AT11" i="60" s="1"/>
  <c r="AJ11" i="60"/>
  <c r="AK23" i="61"/>
  <c r="AT23" i="61" s="1"/>
  <c r="AJ23" i="61"/>
  <c r="AS23" i="61" s="1"/>
  <c r="AS11" i="73"/>
  <c r="AL11" i="73"/>
  <c r="AU11" i="73" s="1"/>
  <c r="AJ21" i="58"/>
  <c r="AJ15" i="60"/>
  <c r="AK15" i="60"/>
  <c r="AT15" i="60" s="1"/>
  <c r="AS17" i="25"/>
  <c r="AL17" i="25"/>
  <c r="AU17" i="25" s="1"/>
  <c r="AF23" i="92"/>
  <c r="AE23" i="92"/>
  <c r="AG23" i="92"/>
  <c r="W24" i="92"/>
  <c r="AS7" i="72"/>
  <c r="AL7" i="72"/>
  <c r="AU7" i="72" s="1"/>
  <c r="AL3" i="65"/>
  <c r="AU3" i="65" s="1"/>
  <c r="AS3" i="65"/>
  <c r="AS21" i="65"/>
  <c r="AL21" i="65"/>
  <c r="AU21" i="65" s="1"/>
  <c r="Y26" i="53"/>
  <c r="X26" i="53"/>
  <c r="AH24" i="90"/>
  <c r="AS3" i="28"/>
  <c r="AL3" i="28"/>
  <c r="AU3" i="28" s="1"/>
  <c r="AS21" i="28"/>
  <c r="AK20" i="60"/>
  <c r="AT20" i="60" s="1"/>
  <c r="AJ20" i="60"/>
  <c r="AK14" i="60"/>
  <c r="AT14" i="60" s="1"/>
  <c r="AJ14" i="60"/>
  <c r="AK8" i="60"/>
  <c r="AT8" i="60" s="1"/>
  <c r="AJ8" i="60"/>
  <c r="AS12" i="34"/>
  <c r="AL12" i="34"/>
  <c r="AU12" i="34" s="1"/>
  <c r="AS10" i="30"/>
  <c r="AL10" i="30"/>
  <c r="AU10" i="30" s="1"/>
  <c r="AS12" i="25"/>
  <c r="AL12" i="25"/>
  <c r="AU12" i="25" s="1"/>
  <c r="AG24" i="105"/>
  <c r="AE24" i="105"/>
  <c r="AS20" i="72"/>
  <c r="AL20" i="72"/>
  <c r="AU20" i="72" s="1"/>
  <c r="AS22" i="65"/>
  <c r="AL22" i="65"/>
  <c r="AU22" i="65" s="1"/>
  <c r="AR22" i="75"/>
  <c r="AJ18" i="61"/>
  <c r="AK18" i="61"/>
  <c r="AT18" i="61" s="1"/>
  <c r="AJ12" i="61"/>
  <c r="AK12" i="61"/>
  <c r="AT12" i="61" s="1"/>
  <c r="AJ6" i="61"/>
  <c r="AK6" i="61"/>
  <c r="AT6" i="61" s="1"/>
  <c r="AS6" i="73"/>
  <c r="AL6" i="73"/>
  <c r="AU6" i="73" s="1"/>
  <c r="AG23" i="54"/>
  <c r="W24" i="54"/>
  <c r="AJ19" i="59"/>
  <c r="AK19" i="59"/>
  <c r="AT19" i="59" s="1"/>
  <c r="AJ13" i="59"/>
  <c r="AK13" i="59"/>
  <c r="AT13" i="59" s="1"/>
  <c r="AJ7" i="59"/>
  <c r="AK7" i="59"/>
  <c r="AT7" i="59" s="1"/>
  <c r="AE24" i="45"/>
  <c r="AF24" i="45"/>
  <c r="AG24" i="45"/>
  <c r="W25" i="45"/>
  <c r="AJ16" i="58"/>
  <c r="AS18" i="39"/>
  <c r="AL18" i="39"/>
  <c r="AU18" i="39" s="1"/>
  <c r="AS7" i="34"/>
  <c r="AL7" i="34"/>
  <c r="AU7" i="34" s="1"/>
  <c r="AS17" i="30"/>
  <c r="AL17" i="30"/>
  <c r="AU17" i="30" s="1"/>
  <c r="AS7" i="25"/>
  <c r="AL7" i="25"/>
  <c r="AU7" i="25" s="1"/>
  <c r="AJ4" i="72"/>
  <c r="AK4" i="72"/>
  <c r="AT4" i="72" s="1"/>
  <c r="AT25" i="72" s="1"/>
  <c r="AS13" i="73"/>
  <c r="AL13" i="73"/>
  <c r="AU13" i="73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J17" i="58"/>
  <c r="AS7" i="39"/>
  <c r="AL7" i="39"/>
  <c r="AU7" i="39" s="1"/>
  <c r="AS5" i="28"/>
  <c r="AL5" i="28"/>
  <c r="AU5" i="28" s="1"/>
  <c r="AN23" i="21"/>
  <c r="AN25" i="21" s="1"/>
  <c r="AI23" i="21"/>
  <c r="Y25" i="49"/>
  <c r="X25" i="49"/>
  <c r="AL23" i="72"/>
  <c r="AU23" i="72" s="1"/>
  <c r="AJ23" i="70"/>
  <c r="AS23" i="70" s="1"/>
  <c r="AI23" i="61"/>
  <c r="AN23" i="61"/>
  <c r="AN25" i="61" s="1"/>
  <c r="AS18" i="28"/>
  <c r="Y24" i="84"/>
  <c r="X24" i="84"/>
  <c r="AS13" i="30"/>
  <c r="AL13" i="30"/>
  <c r="AU13" i="30" s="1"/>
  <c r="AX3" i="63"/>
  <c r="S3" i="63" s="1"/>
  <c r="AC3" i="63" s="1"/>
  <c r="AX23" i="63"/>
  <c r="S23" i="63" s="1"/>
  <c r="AC23" i="63" s="1"/>
  <c r="AJ23" i="63" s="1"/>
  <c r="AS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Y26" i="100"/>
  <c r="X26" i="100"/>
  <c r="AS21" i="30"/>
  <c r="AL21" i="30"/>
  <c r="AU21" i="30" s="1"/>
  <c r="AS14" i="34"/>
  <c r="AL14" i="34"/>
  <c r="AU14" i="34" s="1"/>
  <c r="AL4" i="2"/>
  <c r="AU4" i="2" s="1"/>
  <c r="AU25" i="2" s="1"/>
  <c r="C11" i="2" s="1"/>
  <c r="AS4" i="2"/>
  <c r="AS25" i="2" s="1"/>
  <c r="AS7" i="65"/>
  <c r="AL7" i="65"/>
  <c r="AU7" i="65" s="1"/>
  <c r="AJ22" i="70"/>
  <c r="AJ16" i="70"/>
  <c r="AJ10" i="70"/>
  <c r="AK10" i="70"/>
  <c r="AT10" i="70" s="1"/>
  <c r="AS15" i="73"/>
  <c r="AL15" i="73"/>
  <c r="AU15" i="73" s="1"/>
  <c r="AJ17" i="69"/>
  <c r="AK17" i="69"/>
  <c r="AT17" i="69" s="1"/>
  <c r="AJ11" i="69"/>
  <c r="AK11" i="69"/>
  <c r="AT11" i="69" s="1"/>
  <c r="AJ5" i="69"/>
  <c r="AK5" i="69"/>
  <c r="AT5" i="69" s="1"/>
  <c r="AJ13" i="58"/>
  <c r="AK13" i="58"/>
  <c r="AT13" i="58" s="1"/>
  <c r="AK17" i="81"/>
  <c r="AT17" i="81" s="1"/>
  <c r="AJ17" i="81"/>
  <c r="AK11" i="81"/>
  <c r="AT11" i="81" s="1"/>
  <c r="AJ11" i="81"/>
  <c r="AJ5" i="81"/>
  <c r="AK5" i="81"/>
  <c r="AT5" i="81" s="1"/>
  <c r="AI23" i="86"/>
  <c r="AR23" i="73"/>
  <c r="AR25" i="73" s="1"/>
  <c r="AL23" i="73"/>
  <c r="AU23" i="73" s="1"/>
  <c r="AS6" i="72"/>
  <c r="AL6" i="72"/>
  <c r="AU6" i="72" s="1"/>
  <c r="AS8" i="65"/>
  <c r="AL8" i="65"/>
  <c r="AU8" i="65" s="1"/>
  <c r="AK18" i="21"/>
  <c r="AT18" i="21" s="1"/>
  <c r="AJ18" i="21"/>
  <c r="AJ12" i="21"/>
  <c r="AK12" i="21"/>
  <c r="AT12" i="21" s="1"/>
  <c r="AJ6" i="21"/>
  <c r="AK6" i="21"/>
  <c r="AT6" i="21" s="1"/>
  <c r="AN23" i="81"/>
  <c r="AN25" i="81" s="1"/>
  <c r="AI23" i="81"/>
  <c r="AS18" i="30"/>
  <c r="AL18" i="30"/>
  <c r="AU18" i="30" s="1"/>
  <c r="AS17" i="73"/>
  <c r="AL17" i="73"/>
  <c r="AU17" i="73" s="1"/>
  <c r="AS5" i="39"/>
  <c r="AL5" i="39"/>
  <c r="AU5" i="39" s="1"/>
  <c r="AK4" i="28"/>
  <c r="AT4" i="28" s="1"/>
  <c r="AJ4" i="28"/>
  <c r="AJ19" i="60"/>
  <c r="AK19" i="60"/>
  <c r="AT19" i="60" s="1"/>
  <c r="AJ13" i="60"/>
  <c r="AK13" i="60"/>
  <c r="AT13" i="60" s="1"/>
  <c r="AJ7" i="60"/>
  <c r="AK7" i="60"/>
  <c r="AT7" i="60" s="1"/>
  <c r="AI23" i="97"/>
  <c r="AK17" i="61"/>
  <c r="AT17" i="61" s="1"/>
  <c r="AJ17" i="61"/>
  <c r="AK11" i="61"/>
  <c r="AT11" i="61" s="1"/>
  <c r="AJ11" i="61"/>
  <c r="AJ5" i="61"/>
  <c r="AK5" i="61"/>
  <c r="AT5" i="61" s="1"/>
  <c r="AJ18" i="59"/>
  <c r="AK18" i="59"/>
  <c r="AT18" i="59" s="1"/>
  <c r="AJ12" i="59"/>
  <c r="AK12" i="59"/>
  <c r="AT12" i="59" s="1"/>
  <c r="AK6" i="59"/>
  <c r="AT6" i="59" s="1"/>
  <c r="AJ6" i="59"/>
  <c r="AH26" i="41"/>
  <c r="AS10" i="28"/>
  <c r="AL10" i="28"/>
  <c r="AU10" i="28" s="1"/>
  <c r="AS13" i="34"/>
  <c r="AL13" i="34"/>
  <c r="AU13" i="34" s="1"/>
  <c r="AE23" i="51"/>
  <c r="AF23" i="51"/>
  <c r="AG23" i="51"/>
  <c r="W24" i="51"/>
  <c r="AH23" i="52"/>
  <c r="AS3" i="72"/>
  <c r="AL3" i="72"/>
  <c r="AU3" i="72" s="1"/>
  <c r="AS21" i="72"/>
  <c r="AL21" i="72"/>
  <c r="AU21" i="72" s="1"/>
  <c r="AS11" i="65"/>
  <c r="AL11" i="65"/>
  <c r="AU11" i="65" s="1"/>
  <c r="AH24" i="102"/>
  <c r="AI22" i="11"/>
  <c r="Y25" i="98"/>
  <c r="X25" i="98"/>
  <c r="Y24" i="103"/>
  <c r="X24" i="103"/>
  <c r="AS13" i="39"/>
  <c r="AL13" i="39"/>
  <c r="AU13" i="39" s="1"/>
  <c r="AS11" i="28"/>
  <c r="AL11" i="28"/>
  <c r="AU11" i="28" s="1"/>
  <c r="AS8" i="34"/>
  <c r="AL8" i="34"/>
  <c r="AU8" i="34" s="1"/>
  <c r="AF25" i="94"/>
  <c r="W26" i="94"/>
  <c r="AE25" i="94"/>
  <c r="AG25" i="94"/>
  <c r="AS8" i="25"/>
  <c r="AL8" i="25"/>
  <c r="AU8" i="25" s="1"/>
  <c r="AS10" i="72"/>
  <c r="AL10" i="72"/>
  <c r="AU10" i="72" s="1"/>
  <c r="AS6" i="65"/>
  <c r="AL6" i="65"/>
  <c r="AU6" i="65" s="1"/>
  <c r="AS8" i="73"/>
  <c r="AL8" i="73"/>
  <c r="AU8" i="73" s="1"/>
  <c r="AJ18" i="58"/>
  <c r="AS20" i="39"/>
  <c r="AL20" i="39"/>
  <c r="AU20" i="39" s="1"/>
  <c r="AN23" i="59"/>
  <c r="AN25" i="59" s="1"/>
  <c r="AI23" i="59"/>
  <c r="AS3" i="34"/>
  <c r="AL3" i="34"/>
  <c r="AU3" i="34" s="1"/>
  <c r="AS21" i="34"/>
  <c r="AL21" i="34"/>
  <c r="AU21" i="34" s="1"/>
  <c r="AS16" i="34"/>
  <c r="AL16" i="34"/>
  <c r="AU16" i="34" s="1"/>
  <c r="AS16" i="39"/>
  <c r="AL16" i="39"/>
  <c r="AU16" i="39" s="1"/>
  <c r="AS15" i="25"/>
  <c r="AL15" i="25"/>
  <c r="AU15" i="25" s="1"/>
  <c r="W25" i="82"/>
  <c r="AE24" i="82"/>
  <c r="AG24" i="82"/>
  <c r="AF24" i="82"/>
  <c r="AJ21" i="70"/>
  <c r="AJ15" i="70"/>
  <c r="AJ9" i="70"/>
  <c r="AK9" i="70"/>
  <c r="AT9" i="70" s="1"/>
  <c r="AB4" i="70"/>
  <c r="AJ3" i="70"/>
  <c r="AJ4" i="73"/>
  <c r="AK4" i="73"/>
  <c r="AT4" i="73" s="1"/>
  <c r="AT25" i="73" s="1"/>
  <c r="AJ22" i="69"/>
  <c r="AK22" i="69"/>
  <c r="AT22" i="69" s="1"/>
  <c r="AJ16" i="69"/>
  <c r="AK16" i="69"/>
  <c r="AT16" i="69" s="1"/>
  <c r="AJ10" i="69"/>
  <c r="AK10" i="69"/>
  <c r="AT10" i="69" s="1"/>
  <c r="AX3" i="17"/>
  <c r="S3" i="17" s="1"/>
  <c r="AC3" i="17" s="1"/>
  <c r="AX23" i="17"/>
  <c r="S23" i="17" s="1"/>
  <c r="AC2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S15" i="39"/>
  <c r="AL15" i="39"/>
  <c r="AU15" i="39" s="1"/>
  <c r="AS7" i="28"/>
  <c r="AL7" i="28"/>
  <c r="AU7" i="28" s="1"/>
  <c r="AK22" i="81"/>
  <c r="AT22" i="81" s="1"/>
  <c r="AJ22" i="81"/>
  <c r="AK16" i="81"/>
  <c r="AT16" i="81" s="1"/>
  <c r="AJ16" i="81"/>
  <c r="AK10" i="81"/>
  <c r="AT10" i="81" s="1"/>
  <c r="AJ10" i="81"/>
  <c r="AJ3" i="81"/>
  <c r="AB4" i="81"/>
  <c r="AL23" i="39"/>
  <c r="AU23" i="39" s="1"/>
  <c r="Y24" i="93"/>
  <c r="X24" i="93"/>
  <c r="AS5" i="34"/>
  <c r="AL5" i="34"/>
  <c r="AU5" i="34" s="1"/>
  <c r="AS20" i="34"/>
  <c r="AL20" i="34"/>
  <c r="AU20" i="34" s="1"/>
  <c r="AS16" i="25"/>
  <c r="AL16" i="25"/>
  <c r="AU16" i="25" s="1"/>
  <c r="AJ17" i="21"/>
  <c r="AK17" i="21"/>
  <c r="AT17" i="21" s="1"/>
  <c r="AK11" i="21"/>
  <c r="AT11" i="21" s="1"/>
  <c r="AJ11" i="21"/>
  <c r="AK5" i="21"/>
  <c r="AT5" i="21" s="1"/>
  <c r="AJ5" i="21"/>
  <c r="AX22" i="40"/>
  <c r="S22" i="40" s="1"/>
  <c r="AC22" i="40" s="1"/>
  <c r="AB23" i="40" s="1"/>
  <c r="AS9" i="28"/>
  <c r="AL9" i="28"/>
  <c r="AU9" i="28" s="1"/>
  <c r="AJ6" i="60"/>
  <c r="AK6" i="60"/>
  <c r="AT6" i="60" s="1"/>
  <c r="AS18" i="34"/>
  <c r="AL18" i="34"/>
  <c r="AU18" i="34" s="1"/>
  <c r="AS16" i="30"/>
  <c r="AL16" i="30"/>
  <c r="AU16" i="30" s="1"/>
  <c r="AS18" i="25"/>
  <c r="AL18" i="25"/>
  <c r="AU18" i="25" s="1"/>
  <c r="AS8" i="72"/>
  <c r="AL8" i="72"/>
  <c r="AU8" i="72" s="1"/>
  <c r="AS10" i="65"/>
  <c r="AL10" i="65"/>
  <c r="AU10" i="65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AK22" i="61"/>
  <c r="AT22" i="61" s="1"/>
  <c r="AJ22" i="61"/>
  <c r="AK16" i="61"/>
  <c r="AT16" i="61" s="1"/>
  <c r="AJ16" i="61"/>
  <c r="AK10" i="61"/>
  <c r="AT10" i="61" s="1"/>
  <c r="AJ10" i="61"/>
  <c r="AJ3" i="61"/>
  <c r="AB4" i="61"/>
  <c r="AJ17" i="59"/>
  <c r="AK17" i="59"/>
  <c r="AT17" i="59" s="1"/>
  <c r="AJ11" i="59"/>
  <c r="AK11" i="59"/>
  <c r="AT11" i="59" s="1"/>
  <c r="AJ5" i="59"/>
  <c r="AK5" i="59"/>
  <c r="AT5" i="59" s="1"/>
  <c r="AG23" i="66"/>
  <c r="AP23" i="66" s="1"/>
  <c r="AP25" i="66" s="1"/>
  <c r="AF23" i="66"/>
  <c r="AO23" i="66" s="1"/>
  <c r="AO25" i="66" s="1"/>
  <c r="AE23" i="66"/>
  <c r="AJ3" i="58"/>
  <c r="AB4" i="58"/>
  <c r="AS6" i="39"/>
  <c r="AL6" i="39"/>
  <c r="AU6" i="39" s="1"/>
  <c r="AS5" i="30"/>
  <c r="AL5" i="30"/>
  <c r="AU5" i="30" s="1"/>
  <c r="AZ3" i="24"/>
  <c r="AX22" i="24" s="1"/>
  <c r="S22" i="24" s="1"/>
  <c r="AC22" i="24" s="1"/>
  <c r="AB23" i="24" s="1"/>
  <c r="AS13" i="25"/>
  <c r="AL13" i="25"/>
  <c r="AU13" i="25" s="1"/>
  <c r="Z23" i="52"/>
  <c r="Y25" i="87"/>
  <c r="X25" i="87"/>
  <c r="AS19" i="73"/>
  <c r="AL19" i="73"/>
  <c r="AU19" i="73" s="1"/>
  <c r="Z24" i="102"/>
  <c r="AI24" i="98"/>
  <c r="AK5" i="58"/>
  <c r="AT5" i="58" s="1"/>
  <c r="AJ5" i="58"/>
  <c r="AI23" i="103"/>
  <c r="AI24" i="13"/>
  <c r="AH23" i="104"/>
  <c r="AG23" i="17"/>
  <c r="AP23" i="17" s="1"/>
  <c r="AP25" i="17" s="1"/>
  <c r="AF23" i="17"/>
  <c r="AO23" i="17" s="1"/>
  <c r="AO25" i="17" s="1"/>
  <c r="AE23" i="17"/>
  <c r="AS6" i="28"/>
  <c r="AL6" i="28"/>
  <c r="AU6" i="28" s="1"/>
  <c r="AJ4" i="34"/>
  <c r="AK4" i="34"/>
  <c r="AT4" i="34" s="1"/>
  <c r="AT25" i="34" s="1"/>
  <c r="AS19" i="30"/>
  <c r="AL19" i="30"/>
  <c r="AU19" i="30" s="1"/>
  <c r="AS8" i="30"/>
  <c r="AL8" i="30"/>
  <c r="AU8" i="30" s="1"/>
  <c r="AL4" i="78"/>
  <c r="AU4" i="78" s="1"/>
  <c r="AS4" i="78"/>
  <c r="AS25" i="78" s="1"/>
  <c r="AI24" i="35"/>
  <c r="Y26" i="47"/>
  <c r="X26" i="47"/>
  <c r="AK8" i="58"/>
  <c r="AT8" i="58" s="1"/>
  <c r="AJ8" i="58"/>
  <c r="AS11" i="34"/>
  <c r="AL11" i="34"/>
  <c r="AU11" i="34" s="1"/>
  <c r="AS22" i="58"/>
  <c r="AJ4" i="25"/>
  <c r="AK4" i="25"/>
  <c r="AT4" i="25" s="1"/>
  <c r="AT25" i="25" s="1"/>
  <c r="AS11" i="72"/>
  <c r="AL11" i="72"/>
  <c r="AU11" i="72" s="1"/>
  <c r="AS13" i="65"/>
  <c r="AL13" i="65"/>
  <c r="AU13" i="65" s="1"/>
  <c r="AG25" i="15"/>
  <c r="AF25" i="15"/>
  <c r="W26" i="15"/>
  <c r="AE25" i="15"/>
  <c r="AJ20" i="70"/>
  <c r="AJ14" i="70"/>
  <c r="AJ8" i="70"/>
  <c r="AK8" i="70"/>
  <c r="AT8" i="70" s="1"/>
  <c r="AL3" i="73"/>
  <c r="AU3" i="73" s="1"/>
  <c r="AS3" i="73"/>
  <c r="AS21" i="73"/>
  <c r="AL21" i="73"/>
  <c r="AU21" i="73" s="1"/>
  <c r="AJ21" i="69"/>
  <c r="AK21" i="69"/>
  <c r="AT21" i="69" s="1"/>
  <c r="AJ15" i="69"/>
  <c r="AK15" i="69"/>
  <c r="AT15" i="69" s="1"/>
  <c r="AJ9" i="69"/>
  <c r="AK9" i="69"/>
  <c r="AT9" i="69" s="1"/>
  <c r="AJ3" i="69"/>
  <c r="AB4" i="69"/>
  <c r="AX22" i="17"/>
  <c r="S22" i="17" s="1"/>
  <c r="AC22" i="17" s="1"/>
  <c r="AB23" i="17" s="1"/>
  <c r="AJ19" i="58"/>
  <c r="AJ4" i="39"/>
  <c r="AK4" i="39"/>
  <c r="AT4" i="39" s="1"/>
  <c r="AT25" i="39" s="1"/>
  <c r="AS13" i="28"/>
  <c r="AL13" i="28"/>
  <c r="AU13" i="28" s="1"/>
  <c r="AJ21" i="81"/>
  <c r="AK21" i="81"/>
  <c r="AT21" i="81" s="1"/>
  <c r="AJ15" i="81"/>
  <c r="AK15" i="81"/>
  <c r="AT15" i="81" s="1"/>
  <c r="AJ9" i="81"/>
  <c r="AK9" i="81"/>
  <c r="AT9" i="81" s="1"/>
  <c r="AJ14" i="58"/>
  <c r="AS10" i="39"/>
  <c r="AL10" i="39"/>
  <c r="AU10" i="39" s="1"/>
  <c r="AH23" i="43"/>
  <c r="AS12" i="72"/>
  <c r="AL12" i="72"/>
  <c r="AU12" i="72" s="1"/>
  <c r="AS14" i="65"/>
  <c r="AL14" i="65"/>
  <c r="AU14" i="65" s="1"/>
  <c r="AS4" i="36"/>
  <c r="AS25" i="36" s="1"/>
  <c r="AL4" i="36"/>
  <c r="AU4" i="36" s="1"/>
  <c r="AU25" i="36" s="1"/>
  <c r="C11" i="36" s="1"/>
  <c r="AJ22" i="21"/>
  <c r="AK22" i="21"/>
  <c r="AT22" i="21" s="1"/>
  <c r="AJ16" i="21"/>
  <c r="AK16" i="21"/>
  <c r="AT16" i="21" s="1"/>
  <c r="AJ10" i="21"/>
  <c r="AK10" i="21"/>
  <c r="AT10" i="21" s="1"/>
  <c r="AS22" i="39"/>
  <c r="AL22" i="39"/>
  <c r="AU22" i="39" s="1"/>
  <c r="AS17" i="34"/>
  <c r="AL17" i="34"/>
  <c r="AU17" i="34" s="1"/>
  <c r="Y24" i="99"/>
  <c r="X24" i="99"/>
  <c r="AJ5" i="60"/>
  <c r="AK5" i="60"/>
  <c r="AT5" i="60" s="1"/>
  <c r="AE25" i="44"/>
  <c r="W26" i="44"/>
  <c r="AF25" i="44"/>
  <c r="AG25" i="44"/>
  <c r="AX22" i="27"/>
  <c r="S22" i="27" s="1"/>
  <c r="AC22" i="27" s="1"/>
  <c r="AB23" i="27" s="1"/>
  <c r="AE24" i="48"/>
  <c r="W25" i="48"/>
  <c r="AF24" i="48"/>
  <c r="AG24" i="48"/>
  <c r="Y24" i="97"/>
  <c r="X24" i="97"/>
  <c r="AJ15" i="61"/>
  <c r="AK15" i="61"/>
  <c r="AT15" i="61" s="1"/>
  <c r="AJ22" i="59"/>
  <c r="AK22" i="59"/>
  <c r="AT22" i="59" s="1"/>
  <c r="AJ10" i="59"/>
  <c r="AK10" i="59"/>
  <c r="AT10" i="59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AE26" i="41"/>
  <c r="W27" i="41"/>
  <c r="AF26" i="41"/>
  <c r="AG26" i="41"/>
  <c r="AS16" i="28"/>
  <c r="AS19" i="34"/>
  <c r="AL19" i="34"/>
  <c r="AU19" i="34" s="1"/>
  <c r="AS12" i="30"/>
  <c r="AL12" i="30"/>
  <c r="AU12" i="30" s="1"/>
  <c r="AS9" i="72"/>
  <c r="AL9" i="72"/>
  <c r="AU9" i="72" s="1"/>
  <c r="AS17" i="65"/>
  <c r="AL17" i="65"/>
  <c r="AU17" i="65" s="1"/>
  <c r="Y23" i="11"/>
  <c r="X23" i="11"/>
  <c r="AS19" i="39"/>
  <c r="AL19" i="39"/>
  <c r="AU19" i="39" s="1"/>
  <c r="AS17" i="28"/>
  <c r="AI24" i="49"/>
  <c r="AF23" i="104"/>
  <c r="AE23" i="104"/>
  <c r="AG23" i="104"/>
  <c r="W24" i="104"/>
  <c r="AS14" i="25"/>
  <c r="AL14" i="25"/>
  <c r="AU14" i="25" s="1"/>
  <c r="AS16" i="72"/>
  <c r="AL16" i="72"/>
  <c r="AU16" i="72" s="1"/>
  <c r="AS12" i="65"/>
  <c r="AL12" i="65"/>
  <c r="AU12" i="65" s="1"/>
  <c r="AS14" i="73"/>
  <c r="AL14" i="73"/>
  <c r="AU14" i="73" s="1"/>
  <c r="Y23" i="95"/>
  <c r="X23" i="95"/>
  <c r="AJ6" i="58"/>
  <c r="AK6" i="58"/>
  <c r="AT6" i="58" s="1"/>
  <c r="AS8" i="39"/>
  <c r="AL8" i="39"/>
  <c r="AU8" i="39" s="1"/>
  <c r="AI23" i="84"/>
  <c r="AS9" i="34"/>
  <c r="AL9" i="34"/>
  <c r="AU9" i="34" s="1"/>
  <c r="AG23" i="23"/>
  <c r="AP23" i="23" s="1"/>
  <c r="AP25" i="23" s="1"/>
  <c r="AE23" i="23"/>
  <c r="AF23" i="23"/>
  <c r="AO23" i="23" s="1"/>
  <c r="AO25" i="23" s="1"/>
  <c r="AS22" i="34"/>
  <c r="AL22" i="34"/>
  <c r="AU22" i="34" s="1"/>
  <c r="Y25" i="35"/>
  <c r="X25" i="35"/>
  <c r="AS10" i="73"/>
  <c r="AL10" i="73"/>
  <c r="AU10" i="73" s="1"/>
  <c r="AI25" i="100"/>
  <c r="Y24" i="50"/>
  <c r="X24" i="50"/>
  <c r="AJ4" i="30"/>
  <c r="AK4" i="30"/>
  <c r="AT4" i="30" s="1"/>
  <c r="AT25" i="30" s="1"/>
  <c r="AH24" i="55"/>
  <c r="AS3" i="25"/>
  <c r="AL3" i="25"/>
  <c r="AU3" i="25" s="1"/>
  <c r="AS21" i="25"/>
  <c r="AL21" i="25"/>
  <c r="AU21" i="25" s="1"/>
  <c r="AJ19" i="70"/>
  <c r="AJ13" i="70"/>
  <c r="AK13" i="70"/>
  <c r="AT13" i="70" s="1"/>
  <c r="AJ7" i="70"/>
  <c r="AK7" i="70"/>
  <c r="AT7" i="70" s="1"/>
  <c r="AJ23" i="21"/>
  <c r="AS23" i="21" s="1"/>
  <c r="AK23" i="21"/>
  <c r="AT23" i="21" s="1"/>
  <c r="AJ20" i="69"/>
  <c r="AK20" i="69"/>
  <c r="AT20" i="69" s="1"/>
  <c r="AJ14" i="69"/>
  <c r="AK14" i="69"/>
  <c r="AT14" i="69" s="1"/>
  <c r="AJ8" i="69"/>
  <c r="AK8" i="69"/>
  <c r="AT8" i="69" s="1"/>
  <c r="AS3" i="39"/>
  <c r="AL3" i="39"/>
  <c r="AU3" i="39" s="1"/>
  <c r="AS21" i="39"/>
  <c r="AL21" i="39"/>
  <c r="AU21" i="39" s="1"/>
  <c r="Y24" i="20"/>
  <c r="X24" i="20"/>
  <c r="AS14" i="30"/>
  <c r="AL14" i="30"/>
  <c r="AU14" i="30" s="1"/>
  <c r="AK20" i="81"/>
  <c r="AT20" i="81" s="1"/>
  <c r="AJ20" i="81"/>
  <c r="AK14" i="81"/>
  <c r="AT14" i="81" s="1"/>
  <c r="AJ14" i="81"/>
  <c r="AK8" i="81"/>
  <c r="AT8" i="81" s="1"/>
  <c r="AJ8" i="81"/>
  <c r="AS9" i="30"/>
  <c r="AL9" i="30"/>
  <c r="AU9" i="30" s="1"/>
  <c r="AN23" i="40"/>
  <c r="AN25" i="40" s="1"/>
  <c r="AS22" i="25"/>
  <c r="AL22" i="25"/>
  <c r="AU22" i="25" s="1"/>
  <c r="AJ21" i="21"/>
  <c r="AK21" i="21"/>
  <c r="AT21" i="21" s="1"/>
  <c r="AJ15" i="21"/>
  <c r="AK15" i="21"/>
  <c r="AT15" i="21" s="1"/>
  <c r="AK9" i="21"/>
  <c r="AT9" i="21" s="1"/>
  <c r="AJ9" i="21"/>
  <c r="AB4" i="21"/>
  <c r="AJ3" i="21"/>
  <c r="AN23" i="14"/>
  <c r="AN25" i="14" s="1"/>
  <c r="Y26" i="46"/>
  <c r="X26" i="46"/>
  <c r="AS9" i="65"/>
  <c r="AL9" i="65"/>
  <c r="AU9" i="65" s="1"/>
  <c r="AJ12" i="60"/>
  <c r="AK12" i="60"/>
  <c r="AT12" i="60" s="1"/>
  <c r="Y23" i="10"/>
  <c r="X23" i="10"/>
  <c r="AI25" i="53"/>
  <c r="Z26" i="89"/>
  <c r="AS11" i="39"/>
  <c r="AL11" i="39"/>
  <c r="AU11" i="39" s="1"/>
  <c r="AJ21" i="61"/>
  <c r="AK21" i="61"/>
  <c r="AT21" i="61" s="1"/>
  <c r="AJ9" i="61"/>
  <c r="AK9" i="61"/>
  <c r="AT9" i="61" s="1"/>
  <c r="AS12" i="73"/>
  <c r="AL12" i="73"/>
  <c r="AU12" i="73" s="1"/>
  <c r="AJ16" i="59"/>
  <c r="AK16" i="59"/>
  <c r="AT16" i="59" s="1"/>
  <c r="AS11" i="25"/>
  <c r="AL11" i="25"/>
  <c r="AU11" i="25" s="1"/>
  <c r="AS19" i="72"/>
  <c r="AL19" i="72"/>
  <c r="AU19" i="72" s="1"/>
  <c r="AS15" i="65"/>
  <c r="AL15" i="65"/>
  <c r="AU15" i="65" s="1"/>
  <c r="AI22" i="10"/>
  <c r="AJ15" i="58"/>
  <c r="AS15" i="28"/>
  <c r="AJ22" i="60"/>
  <c r="AK22" i="60"/>
  <c r="AT22" i="60" s="1"/>
  <c r="AJ16" i="60"/>
  <c r="AK16" i="60"/>
  <c r="AT16" i="60" s="1"/>
  <c r="AJ10" i="60"/>
  <c r="AK10" i="60"/>
  <c r="AT10" i="60" s="1"/>
  <c r="AS6" i="30"/>
  <c r="AL6" i="30"/>
  <c r="AU6" i="30" s="1"/>
  <c r="AS6" i="25"/>
  <c r="AL6" i="25"/>
  <c r="AU6" i="25" s="1"/>
  <c r="AS14" i="72"/>
  <c r="AL14" i="72"/>
  <c r="AU14" i="72" s="1"/>
  <c r="AS16" i="65"/>
  <c r="AL16" i="65"/>
  <c r="AU16" i="65" s="1"/>
  <c r="AK20" i="61"/>
  <c r="AT20" i="61" s="1"/>
  <c r="AJ20" i="61"/>
  <c r="AK14" i="61"/>
  <c r="AT14" i="61" s="1"/>
  <c r="AJ14" i="61"/>
  <c r="AK8" i="61"/>
  <c r="AT8" i="61" s="1"/>
  <c r="AJ8" i="61"/>
  <c r="AJ21" i="59"/>
  <c r="AK21" i="59"/>
  <c r="AT21" i="59" s="1"/>
  <c r="AJ15" i="59"/>
  <c r="AK15" i="59"/>
  <c r="AT15" i="59" s="1"/>
  <c r="AJ9" i="59"/>
  <c r="AK9" i="59"/>
  <c r="AT9" i="59" s="1"/>
  <c r="AJ3" i="59"/>
  <c r="AB4" i="59"/>
  <c r="AX22" i="26"/>
  <c r="S22" i="26" s="1"/>
  <c r="AC22" i="26" s="1"/>
  <c r="AB23" i="26" s="1"/>
  <c r="AJ10" i="58"/>
  <c r="AK10" i="58"/>
  <c r="AT10" i="58" s="1"/>
  <c r="AS4" i="37"/>
  <c r="AS25" i="37" s="1"/>
  <c r="AL4" i="37"/>
  <c r="AU4" i="37" s="1"/>
  <c r="AS12" i="39"/>
  <c r="AL12" i="39"/>
  <c r="AU12" i="39" s="1"/>
  <c r="AS11" i="30"/>
  <c r="AL11" i="30"/>
  <c r="AU11" i="30" s="1"/>
  <c r="AS19" i="25"/>
  <c r="AL19" i="25"/>
  <c r="AU19" i="25" s="1"/>
  <c r="AS7" i="73"/>
  <c r="AL7" i="73"/>
  <c r="AU7" i="73" s="1"/>
  <c r="AK11" i="58"/>
  <c r="AT11" i="58" s="1"/>
  <c r="AJ11" i="58"/>
  <c r="Y25" i="13"/>
  <c r="X25" i="13"/>
  <c r="AR23" i="30"/>
  <c r="AR25" i="30" s="1"/>
  <c r="AL23" i="30"/>
  <c r="AU23" i="30" s="1"/>
  <c r="Y27" i="85"/>
  <c r="X27" i="85"/>
  <c r="AI22" i="95"/>
  <c r="AS12" i="28"/>
  <c r="AL12" i="28"/>
  <c r="AU12" i="28" s="1"/>
  <c r="AH25" i="16"/>
  <c r="AJ20" i="58"/>
  <c r="AS8" i="28"/>
  <c r="AL8" i="28"/>
  <c r="AU8" i="28" s="1"/>
  <c r="AL3" i="30"/>
  <c r="AU3" i="30" s="1"/>
  <c r="AS3" i="30"/>
  <c r="Z24" i="55"/>
  <c r="AF23" i="83"/>
  <c r="AG23" i="83"/>
  <c r="AE23" i="83"/>
  <c r="W24" i="83"/>
  <c r="AS17" i="72"/>
  <c r="AL17" i="72"/>
  <c r="AU17" i="72" s="1"/>
  <c r="AS19" i="65"/>
  <c r="AL19" i="65"/>
  <c r="AU19" i="65" s="1"/>
  <c r="AJ18" i="70"/>
  <c r="AJ12" i="70"/>
  <c r="AK12" i="70"/>
  <c r="AT12" i="70" s="1"/>
  <c r="AJ6" i="70"/>
  <c r="AK6" i="70"/>
  <c r="AT6" i="70" s="1"/>
  <c r="AH23" i="75"/>
  <c r="AQ23" i="75" s="1"/>
  <c r="AQ25" i="75" s="1"/>
  <c r="AZ3" i="75"/>
  <c r="AI23" i="70"/>
  <c r="AN23" i="70"/>
  <c r="AN25" i="70" s="1"/>
  <c r="AS9" i="73"/>
  <c r="AL9" i="73"/>
  <c r="AU9" i="73" s="1"/>
  <c r="AJ19" i="69"/>
  <c r="AK19" i="69"/>
  <c r="AT19" i="69" s="1"/>
  <c r="AJ13" i="69"/>
  <c r="AK13" i="69"/>
  <c r="AT13" i="69" s="1"/>
  <c r="AJ7" i="69"/>
  <c r="AK7" i="69"/>
  <c r="AT7" i="69" s="1"/>
  <c r="AJ7" i="58"/>
  <c r="AK7" i="58"/>
  <c r="AT7" i="58" s="1"/>
  <c r="AS19" i="28"/>
  <c r="AI23" i="20"/>
  <c r="AK19" i="81"/>
  <c r="AT19" i="81" s="1"/>
  <c r="AJ19" i="81"/>
  <c r="AK13" i="81"/>
  <c r="AT13" i="81" s="1"/>
  <c r="AJ13" i="81"/>
  <c r="AK7" i="81"/>
  <c r="AT7" i="81" s="1"/>
  <c r="AJ7" i="81"/>
  <c r="AS16" i="73"/>
  <c r="AL16" i="73"/>
  <c r="AU16" i="73" s="1"/>
  <c r="AL4" i="68"/>
  <c r="AU4" i="68" s="1"/>
  <c r="AU25" i="68" s="1"/>
  <c r="C11" i="68" s="1"/>
  <c r="F12" i="57" s="1"/>
  <c r="AS4" i="68"/>
  <c r="AS25" i="68" s="1"/>
  <c r="AS14" i="28"/>
  <c r="AS22" i="30"/>
  <c r="AL22" i="30"/>
  <c r="AU22" i="30" s="1"/>
  <c r="Y24" i="86"/>
  <c r="X24" i="86"/>
  <c r="AS18" i="72"/>
  <c r="AL18" i="72"/>
  <c r="AU18" i="72" s="1"/>
  <c r="AS20" i="65"/>
  <c r="AL20" i="65"/>
  <c r="AU20" i="65" s="1"/>
  <c r="AK20" i="21"/>
  <c r="AT20" i="21" s="1"/>
  <c r="AJ20" i="21"/>
  <c r="AK14" i="21"/>
  <c r="AT14" i="21" s="1"/>
  <c r="AJ14" i="21"/>
  <c r="AJ8" i="21"/>
  <c r="AK8" i="21"/>
  <c r="AT8" i="21" s="1"/>
  <c r="AS22" i="73"/>
  <c r="AL22" i="73"/>
  <c r="AU22" i="73" s="1"/>
  <c r="AN23" i="69"/>
  <c r="AN25" i="69" s="1"/>
  <c r="AI23" i="69"/>
  <c r="AS15" i="30"/>
  <c r="AL15" i="30"/>
  <c r="AU15" i="30" s="1"/>
  <c r="AI22" i="101"/>
  <c r="AS5" i="25"/>
  <c r="AL5" i="25"/>
  <c r="AU5" i="25" s="1"/>
  <c r="AS13" i="72"/>
  <c r="AL13" i="72"/>
  <c r="AU13" i="72" s="1"/>
  <c r="AJ18" i="60"/>
  <c r="AK18" i="60"/>
  <c r="AT18" i="60" s="1"/>
  <c r="AS5" i="73"/>
  <c r="AL5" i="73"/>
  <c r="AU5" i="73" s="1"/>
  <c r="AK17" i="60"/>
  <c r="AT17" i="60" s="1"/>
  <c r="AJ17" i="60"/>
  <c r="AL4" i="77"/>
  <c r="AU4" i="77" s="1"/>
  <c r="AU25" i="77" s="1"/>
  <c r="C11" i="77" s="1"/>
  <c r="F21" i="57" s="1"/>
  <c r="AS4" i="77"/>
  <c r="AS25" i="77" s="1"/>
  <c r="AJ4" i="65"/>
  <c r="AK4" i="65"/>
  <c r="AT4" i="65" s="1"/>
  <c r="AT25" i="65" s="1"/>
  <c r="AH24" i="88"/>
  <c r="Y23" i="101"/>
  <c r="X23" i="101"/>
  <c r="AS17" i="39"/>
  <c r="AL17" i="39"/>
  <c r="AU17" i="39" s="1"/>
  <c r="AJ21" i="60"/>
  <c r="AK21" i="60"/>
  <c r="AT21" i="60" s="1"/>
  <c r="AJ9" i="60"/>
  <c r="AK9" i="60"/>
  <c r="AT9" i="60" s="1"/>
  <c r="AB4" i="60"/>
  <c r="AJ3" i="60"/>
  <c r="AS6" i="34"/>
  <c r="AL6" i="34"/>
  <c r="AU6" i="34" s="1"/>
  <c r="AH23" i="42"/>
  <c r="AK19" i="61"/>
  <c r="AT19" i="61" s="1"/>
  <c r="AJ19" i="61"/>
  <c r="AK13" i="61"/>
  <c r="AT13" i="61" s="1"/>
  <c r="AJ13" i="61"/>
  <c r="AK7" i="61"/>
  <c r="AT7" i="61" s="1"/>
  <c r="AJ7" i="61"/>
  <c r="AS18" i="73"/>
  <c r="AL18" i="73"/>
  <c r="AU18" i="73" s="1"/>
  <c r="AJ20" i="59"/>
  <c r="AK20" i="59"/>
  <c r="AT20" i="59" s="1"/>
  <c r="AJ14" i="59"/>
  <c r="AK14" i="59"/>
  <c r="AT14" i="59" s="1"/>
  <c r="AJ8" i="59"/>
  <c r="AK8" i="59"/>
  <c r="AT8" i="59" s="1"/>
  <c r="AX23" i="14"/>
  <c r="S23" i="14" s="1"/>
  <c r="AC23" i="14" s="1"/>
  <c r="AJ23" i="14" s="1"/>
  <c r="AS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S22" i="28"/>
  <c r="AH23" i="51"/>
  <c r="AS15" i="72"/>
  <c r="AL15" i="72"/>
  <c r="AU15" i="72" s="1"/>
  <c r="AS5" i="65"/>
  <c r="AL5" i="65"/>
  <c r="AU5" i="65" s="1"/>
  <c r="AI24" i="87"/>
  <c r="AS20" i="25"/>
  <c r="AL20" i="25"/>
  <c r="AU20" i="25" s="1"/>
  <c r="AS22" i="72"/>
  <c r="AL22" i="72"/>
  <c r="AU22" i="72" s="1"/>
  <c r="AS18" i="65"/>
  <c r="AL18" i="65"/>
  <c r="AU18" i="65" s="1"/>
  <c r="AI26" i="85"/>
  <c r="AF25" i="18"/>
  <c r="AG25" i="18"/>
  <c r="AE25" i="18"/>
  <c r="W26" i="18"/>
  <c r="AS20" i="73"/>
  <c r="AL20" i="73"/>
  <c r="AU20" i="73" s="1"/>
  <c r="AJ23" i="69"/>
  <c r="AS23" i="69" s="1"/>
  <c r="AK23" i="69"/>
  <c r="AT23" i="69" s="1"/>
  <c r="AE23" i="91"/>
  <c r="W24" i="91"/>
  <c r="AG23" i="91"/>
  <c r="AF23" i="91"/>
  <c r="AJ12" i="58"/>
  <c r="AK12" i="58"/>
  <c r="AT12" i="58" s="1"/>
  <c r="AS14" i="39"/>
  <c r="AL14" i="39"/>
  <c r="AU14" i="39" s="1"/>
  <c r="AF25" i="16"/>
  <c r="AS15" i="34"/>
  <c r="AL15" i="34"/>
  <c r="AU15" i="34" s="1"/>
  <c r="AS7" i="30"/>
  <c r="AL7" i="30"/>
  <c r="AU7" i="30" s="1"/>
  <c r="AX3" i="23"/>
  <c r="S3" i="23" s="1"/>
  <c r="AC3" i="23" s="1"/>
  <c r="AX23" i="23"/>
  <c r="S23" i="23" s="1"/>
  <c r="AC23" i="23" s="1"/>
  <c r="AJ23" i="23" s="1"/>
  <c r="AS2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S20" i="30"/>
  <c r="AL20" i="30"/>
  <c r="AU20" i="30" s="1"/>
  <c r="AS20" i="28"/>
  <c r="AS9" i="25"/>
  <c r="AL9" i="25"/>
  <c r="AU9" i="25" s="1"/>
  <c r="AL23" i="25"/>
  <c r="AU23" i="25" s="1"/>
  <c r="AS5" i="72"/>
  <c r="AL5" i="72"/>
  <c r="AU5" i="72" s="1"/>
  <c r="AK23" i="81"/>
  <c r="AT23" i="81" s="1"/>
  <c r="AJ23" i="81"/>
  <c r="AS23" i="81" s="1"/>
  <c r="AJ17" i="70"/>
  <c r="AJ11" i="70"/>
  <c r="AK11" i="70"/>
  <c r="AT11" i="70" s="1"/>
  <c r="AJ5" i="70"/>
  <c r="AK5" i="70"/>
  <c r="AT5" i="70" s="1"/>
  <c r="AR23" i="60"/>
  <c r="AR25" i="60" s="1"/>
  <c r="AL23" i="60"/>
  <c r="AU23" i="60" s="1"/>
  <c r="AJ18" i="69"/>
  <c r="AK18" i="69"/>
  <c r="AT18" i="69" s="1"/>
  <c r="AJ12" i="69"/>
  <c r="AK12" i="69"/>
  <c r="AT12" i="69" s="1"/>
  <c r="AJ6" i="69"/>
  <c r="AK6" i="69"/>
  <c r="AT6" i="69" s="1"/>
  <c r="W24" i="96"/>
  <c r="AG23" i="96"/>
  <c r="AF23" i="96"/>
  <c r="AE23" i="96"/>
  <c r="AS9" i="39"/>
  <c r="AL9" i="39"/>
  <c r="AU9" i="39" s="1"/>
  <c r="AS10" i="34"/>
  <c r="AL10" i="34"/>
  <c r="AU10" i="34" s="1"/>
  <c r="AJ18" i="81"/>
  <c r="AK18" i="81"/>
  <c r="AT18" i="81" s="1"/>
  <c r="AJ12" i="81"/>
  <c r="AK12" i="81"/>
  <c r="AT12" i="81" s="1"/>
  <c r="AJ6" i="81"/>
  <c r="AK6" i="81"/>
  <c r="AT6" i="81" s="1"/>
  <c r="AJ23" i="58"/>
  <c r="AS10" i="25"/>
  <c r="AL10" i="25"/>
  <c r="AU10" i="25" s="1"/>
  <c r="AU25" i="29"/>
  <c r="C11" i="29" s="1"/>
  <c r="AJ19" i="21"/>
  <c r="AK19" i="21"/>
  <c r="AT19" i="21" s="1"/>
  <c r="AJ13" i="21"/>
  <c r="AK13" i="21"/>
  <c r="AT13" i="21" s="1"/>
  <c r="AJ7" i="21"/>
  <c r="AK7" i="21"/>
  <c r="AT7" i="21" s="1"/>
  <c r="AJ13" i="19" l="1"/>
  <c r="AK13" i="19"/>
  <c r="AT13" i="19" s="1"/>
  <c r="AK5" i="19"/>
  <c r="AT5" i="19" s="1"/>
  <c r="AJ5" i="19"/>
  <c r="AK10" i="19"/>
  <c r="AT10" i="19" s="1"/>
  <c r="AJ14" i="19"/>
  <c r="AS14" i="19" s="1"/>
  <c r="AK6" i="19"/>
  <c r="AT6" i="19" s="1"/>
  <c r="AJ12" i="19"/>
  <c r="AK12" i="19"/>
  <c r="AT12" i="19" s="1"/>
  <c r="AJ9" i="19"/>
  <c r="AK9" i="19"/>
  <c r="AT9" i="19" s="1"/>
  <c r="AF24" i="105"/>
  <c r="AX23" i="19"/>
  <c r="S23" i="19" s="1"/>
  <c r="AC23" i="19" s="1"/>
  <c r="AJ23" i="19" s="1"/>
  <c r="AS23" i="19" s="1"/>
  <c r="AX15" i="19"/>
  <c r="S15" i="19" s="1"/>
  <c r="AC15" i="19" s="1"/>
  <c r="AB16" i="19" s="1"/>
  <c r="AJ16" i="19" s="1"/>
  <c r="AS16" i="19" s="1"/>
  <c r="AX18" i="19"/>
  <c r="S18" i="19" s="1"/>
  <c r="AC18" i="19" s="1"/>
  <c r="AB19" i="19" s="1"/>
  <c r="AJ19" i="19" s="1"/>
  <c r="AS19" i="19" s="1"/>
  <c r="AX7" i="19"/>
  <c r="S7" i="19" s="1"/>
  <c r="AC7" i="19" s="1"/>
  <c r="AB8" i="19" s="1"/>
  <c r="AX10" i="19"/>
  <c r="S10" i="19" s="1"/>
  <c r="AC10" i="19" s="1"/>
  <c r="AB11" i="19" s="1"/>
  <c r="AX14" i="19"/>
  <c r="S14" i="19" s="1"/>
  <c r="AC14" i="19" s="1"/>
  <c r="AB15" i="19" s="1"/>
  <c r="AJ15" i="19" s="1"/>
  <c r="AS15" i="19" s="1"/>
  <c r="AX20" i="19"/>
  <c r="S20" i="19" s="1"/>
  <c r="AC20" i="19" s="1"/>
  <c r="AB21" i="19" s="1"/>
  <c r="AJ21" i="19" s="1"/>
  <c r="AS21" i="19" s="1"/>
  <c r="AX3" i="19"/>
  <c r="S3" i="19" s="1"/>
  <c r="AC3" i="19" s="1"/>
  <c r="AX6" i="19"/>
  <c r="S6" i="19" s="1"/>
  <c r="AC6" i="19" s="1"/>
  <c r="AB7" i="19" s="1"/>
  <c r="AN23" i="19"/>
  <c r="AN25" i="19" s="1"/>
  <c r="AI23" i="19"/>
  <c r="AR23" i="19" s="1"/>
  <c r="AR25" i="19" s="1"/>
  <c r="AI23" i="26"/>
  <c r="AE24" i="90"/>
  <c r="AE23" i="42"/>
  <c r="AF24" i="90"/>
  <c r="AG24" i="90"/>
  <c r="AI23" i="40"/>
  <c r="AR23" i="40" s="1"/>
  <c r="AR25" i="40" s="1"/>
  <c r="AI23" i="14"/>
  <c r="AR23" i="14" s="1"/>
  <c r="AR25" i="14" s="1"/>
  <c r="AI23" i="63"/>
  <c r="AR23" i="63" s="1"/>
  <c r="AR25" i="63" s="1"/>
  <c r="AK23" i="14"/>
  <c r="AT23" i="14" s="1"/>
  <c r="Z23" i="24"/>
  <c r="AI23" i="50"/>
  <c r="AI22" i="32"/>
  <c r="Z24" i="103"/>
  <c r="Y23" i="32"/>
  <c r="X23" i="32"/>
  <c r="AI23" i="93"/>
  <c r="AI23" i="99"/>
  <c r="AF23" i="42"/>
  <c r="AI25" i="46"/>
  <c r="AG25" i="16"/>
  <c r="AE23" i="43"/>
  <c r="W26" i="16"/>
  <c r="Y26" i="16" s="1"/>
  <c r="W24" i="43"/>
  <c r="X24" i="43" s="1"/>
  <c r="Z24" i="50"/>
  <c r="Z24" i="97"/>
  <c r="W25" i="97" s="1"/>
  <c r="AF23" i="54"/>
  <c r="Z25" i="87"/>
  <c r="W26" i="87" s="1"/>
  <c r="AI23" i="27"/>
  <c r="AR23" i="27" s="1"/>
  <c r="AR25" i="27" s="1"/>
  <c r="AG23" i="43"/>
  <c r="AI25" i="47"/>
  <c r="AG23" i="42"/>
  <c r="Z24" i="86"/>
  <c r="AF24" i="88"/>
  <c r="AG24" i="88"/>
  <c r="Z25" i="98"/>
  <c r="AF25" i="98" s="1"/>
  <c r="AE24" i="88"/>
  <c r="Z23" i="11"/>
  <c r="AG23" i="11" s="1"/>
  <c r="Z26" i="100"/>
  <c r="W27" i="100" s="1"/>
  <c r="AJ18" i="23"/>
  <c r="AJ6" i="14"/>
  <c r="AK6" i="14"/>
  <c r="AT6" i="14" s="1"/>
  <c r="AS7" i="81"/>
  <c r="AL7" i="81"/>
  <c r="AU7" i="81" s="1"/>
  <c r="AS18" i="70"/>
  <c r="AH26" i="46"/>
  <c r="AK22" i="26"/>
  <c r="AT22" i="26" s="1"/>
  <c r="AJ22" i="26"/>
  <c r="AS10" i="21"/>
  <c r="AL10" i="21"/>
  <c r="AU10" i="21" s="1"/>
  <c r="AS9" i="69"/>
  <c r="AL9" i="69"/>
  <c r="AU9" i="69" s="1"/>
  <c r="AJ20" i="27"/>
  <c r="AJ19" i="63"/>
  <c r="AJ13" i="63"/>
  <c r="AK13" i="63"/>
  <c r="AT13" i="63" s="1"/>
  <c r="AJ22" i="66"/>
  <c r="AJ10" i="66"/>
  <c r="AK10" i="66"/>
  <c r="AT10" i="66" s="1"/>
  <c r="AS20" i="60"/>
  <c r="AL20" i="60"/>
  <c r="AU20" i="60" s="1"/>
  <c r="Y24" i="92"/>
  <c r="X24" i="92"/>
  <c r="Y25" i="90"/>
  <c r="X25" i="90"/>
  <c r="AJ17" i="40"/>
  <c r="AK17" i="40"/>
  <c r="AT17" i="40" s="1"/>
  <c r="AS12" i="81"/>
  <c r="AL12" i="81"/>
  <c r="AU12" i="81" s="1"/>
  <c r="AS20" i="21"/>
  <c r="AL20" i="21"/>
  <c r="AU20" i="21" s="1"/>
  <c r="AS7" i="69"/>
  <c r="AL7" i="69"/>
  <c r="AU7" i="69" s="1"/>
  <c r="AS9" i="59"/>
  <c r="AL9" i="59"/>
  <c r="AU9" i="59" s="1"/>
  <c r="AS22" i="60"/>
  <c r="AL22" i="60"/>
  <c r="AU22" i="60" s="1"/>
  <c r="AS9" i="61"/>
  <c r="AL9" i="61"/>
  <c r="AU9" i="61" s="1"/>
  <c r="AS12" i="60"/>
  <c r="AL12" i="60"/>
  <c r="AU12" i="60" s="1"/>
  <c r="Z26" i="46"/>
  <c r="AS9" i="21"/>
  <c r="AL9" i="21"/>
  <c r="AU9" i="21" s="1"/>
  <c r="Y24" i="43"/>
  <c r="AS8" i="81"/>
  <c r="AL8" i="81"/>
  <c r="AU8" i="81" s="1"/>
  <c r="AS14" i="69"/>
  <c r="AL14" i="69"/>
  <c r="AU14" i="69" s="1"/>
  <c r="AS7" i="70"/>
  <c r="AL7" i="70"/>
  <c r="AU7" i="70" s="1"/>
  <c r="AS4" i="30"/>
  <c r="AS25" i="30" s="1"/>
  <c r="AL4" i="30"/>
  <c r="AU4" i="30" s="1"/>
  <c r="AU25" i="30" s="1"/>
  <c r="C11" i="30" s="1"/>
  <c r="AH23" i="95"/>
  <c r="AJ21" i="26"/>
  <c r="AK21" i="26"/>
  <c r="AT21" i="26" s="1"/>
  <c r="AJ15" i="26"/>
  <c r="AK15" i="26"/>
  <c r="AT15" i="26" s="1"/>
  <c r="AJ9" i="26"/>
  <c r="AK9" i="26"/>
  <c r="AT9" i="26" s="1"/>
  <c r="AJ3" i="26"/>
  <c r="AB4" i="26"/>
  <c r="AS15" i="61"/>
  <c r="AL15" i="61"/>
  <c r="AU15" i="61" s="1"/>
  <c r="Y25" i="48"/>
  <c r="X25" i="48"/>
  <c r="AI25" i="44"/>
  <c r="AS21" i="81"/>
  <c r="AL21" i="81"/>
  <c r="AU21" i="81" s="1"/>
  <c r="AS19" i="58"/>
  <c r="AH26" i="47"/>
  <c r="AS4" i="34"/>
  <c r="AS25" i="34" s="1"/>
  <c r="AL4" i="34"/>
  <c r="AU4" i="34" s="1"/>
  <c r="AU25" i="34" s="1"/>
  <c r="C11" i="34" s="1"/>
  <c r="AS5" i="58"/>
  <c r="AL5" i="58"/>
  <c r="AU5" i="58" s="1"/>
  <c r="AS17" i="59"/>
  <c r="AL17" i="59"/>
  <c r="AU17" i="59" s="1"/>
  <c r="AJ19" i="27"/>
  <c r="AJ13" i="27"/>
  <c r="AK13" i="27"/>
  <c r="AT13" i="27" s="1"/>
  <c r="AJ7" i="27"/>
  <c r="AK7" i="27"/>
  <c r="AT7" i="27" s="1"/>
  <c r="AK4" i="81"/>
  <c r="AT4" i="81" s="1"/>
  <c r="AT25" i="81" s="1"/>
  <c r="AJ4" i="81"/>
  <c r="AS22" i="81"/>
  <c r="AL22" i="81"/>
  <c r="AU22" i="81" s="1"/>
  <c r="AJ22" i="17"/>
  <c r="AJ16" i="17"/>
  <c r="AK10" i="17"/>
  <c r="AT10" i="17" s="1"/>
  <c r="AJ10" i="17"/>
  <c r="AJ4" i="70"/>
  <c r="AK4" i="70"/>
  <c r="AT4" i="70" s="1"/>
  <c r="AS21" i="70"/>
  <c r="AS18" i="58"/>
  <c r="Y24" i="51"/>
  <c r="X24" i="51"/>
  <c r="AS11" i="61"/>
  <c r="AL11" i="61"/>
  <c r="AU11" i="61" s="1"/>
  <c r="AS11" i="69"/>
  <c r="AL11" i="69"/>
  <c r="AU11" i="69" s="1"/>
  <c r="AJ18" i="63"/>
  <c r="AJ12" i="63"/>
  <c r="AK12" i="63"/>
  <c r="AT12" i="63" s="1"/>
  <c r="AJ6" i="63"/>
  <c r="AK6" i="63"/>
  <c r="AT6" i="63" s="1"/>
  <c r="AH24" i="84"/>
  <c r="AH25" i="49"/>
  <c r="AJ21" i="66"/>
  <c r="AJ15" i="66"/>
  <c r="AJ9" i="66"/>
  <c r="AK9" i="66"/>
  <c r="AT9" i="66" s="1"/>
  <c r="AJ3" i="66"/>
  <c r="AB4" i="66"/>
  <c r="AI24" i="45"/>
  <c r="AS19" i="59"/>
  <c r="AL19" i="59"/>
  <c r="AU19" i="59" s="1"/>
  <c r="AS18" i="61"/>
  <c r="AL18" i="61"/>
  <c r="AU18" i="61" s="1"/>
  <c r="AS15" i="60"/>
  <c r="AL15" i="60"/>
  <c r="AU15" i="60" s="1"/>
  <c r="AK22" i="40"/>
  <c r="AT22" i="40" s="1"/>
  <c r="AJ22" i="40"/>
  <c r="AK16" i="40"/>
  <c r="AT16" i="40" s="1"/>
  <c r="AJ16" i="40"/>
  <c r="AK10" i="40"/>
  <c r="AT10" i="40" s="1"/>
  <c r="AJ10" i="40"/>
  <c r="AK6" i="23"/>
  <c r="AT6" i="23" s="1"/>
  <c r="AJ6" i="23"/>
  <c r="AK12" i="14"/>
  <c r="AT12" i="14" s="1"/>
  <c r="AJ12" i="14"/>
  <c r="AI23" i="83"/>
  <c r="AF26" i="89"/>
  <c r="AE26" i="89"/>
  <c r="W27" i="89"/>
  <c r="AG26" i="89"/>
  <c r="AK10" i="26"/>
  <c r="AT10" i="26" s="1"/>
  <c r="AJ10" i="26"/>
  <c r="Y26" i="44"/>
  <c r="X26" i="44"/>
  <c r="AJ5" i="17"/>
  <c r="AK5" i="17"/>
  <c r="AT5" i="17" s="1"/>
  <c r="AJ17" i="23"/>
  <c r="AI23" i="91"/>
  <c r="AK5" i="14"/>
  <c r="AT5" i="14" s="1"/>
  <c r="AJ5" i="14"/>
  <c r="AS14" i="59"/>
  <c r="AL14" i="59"/>
  <c r="AU14" i="59" s="1"/>
  <c r="AS9" i="60"/>
  <c r="AL9" i="60"/>
  <c r="AU9" i="60" s="1"/>
  <c r="AH23" i="101"/>
  <c r="AS13" i="21"/>
  <c r="AL13" i="21"/>
  <c r="AU13" i="21" s="1"/>
  <c r="AI23" i="96"/>
  <c r="AS6" i="69"/>
  <c r="AL6" i="69"/>
  <c r="AU6" i="69" s="1"/>
  <c r="AS11" i="70"/>
  <c r="AL11" i="70"/>
  <c r="AU11" i="70" s="1"/>
  <c r="AJ22" i="23"/>
  <c r="AJ16" i="23"/>
  <c r="AK10" i="23"/>
  <c r="AT10" i="23" s="1"/>
  <c r="AJ10" i="23"/>
  <c r="AJ22" i="14"/>
  <c r="AK22" i="14"/>
  <c r="AT22" i="14" s="1"/>
  <c r="AK16" i="14"/>
  <c r="AT16" i="14" s="1"/>
  <c r="AJ16" i="14"/>
  <c r="AK10" i="14"/>
  <c r="AT10" i="14" s="1"/>
  <c r="AJ10" i="14"/>
  <c r="AJ3" i="14"/>
  <c r="AB4" i="14"/>
  <c r="AS13" i="61"/>
  <c r="AL13" i="61"/>
  <c r="AU13" i="61" s="1"/>
  <c r="Z23" i="101"/>
  <c r="AH24" i="86"/>
  <c r="AS13" i="81"/>
  <c r="AL13" i="81"/>
  <c r="AU13" i="81" s="1"/>
  <c r="AS6" i="70"/>
  <c r="AL6" i="70"/>
  <c r="AU6" i="70" s="1"/>
  <c r="AS20" i="58"/>
  <c r="AS10" i="58"/>
  <c r="AL10" i="58"/>
  <c r="AU10" i="58" s="1"/>
  <c r="AS14" i="61"/>
  <c r="AL14" i="61"/>
  <c r="AU14" i="61" s="1"/>
  <c r="AH24" i="50"/>
  <c r="Z23" i="95"/>
  <c r="Y24" i="104"/>
  <c r="X24" i="104"/>
  <c r="AJ20" i="26"/>
  <c r="AK20" i="26"/>
  <c r="AT20" i="26" s="1"/>
  <c r="AJ14" i="26"/>
  <c r="AK14" i="26"/>
  <c r="AT14" i="26" s="1"/>
  <c r="AJ8" i="26"/>
  <c r="AK8" i="26"/>
  <c r="AT8" i="26" s="1"/>
  <c r="AH24" i="97"/>
  <c r="AI24" i="48"/>
  <c r="AS16" i="21"/>
  <c r="AL16" i="21"/>
  <c r="AU16" i="21" s="1"/>
  <c r="AJ23" i="17"/>
  <c r="AS23" i="17" s="1"/>
  <c r="AS15" i="69"/>
  <c r="AL15" i="69"/>
  <c r="AU15" i="69" s="1"/>
  <c r="AS20" i="70"/>
  <c r="AH25" i="87"/>
  <c r="AX23" i="24"/>
  <c r="S23" i="24" s="1"/>
  <c r="AC23" i="24" s="1"/>
  <c r="AJ23" i="24" s="1"/>
  <c r="AS23" i="24" s="1"/>
  <c r="AX3" i="24"/>
  <c r="S3" i="24" s="1"/>
  <c r="AC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AK4" i="61"/>
  <c r="AT4" i="61" s="1"/>
  <c r="AT25" i="61" s="1"/>
  <c r="AJ4" i="61"/>
  <c r="AS22" i="61"/>
  <c r="AL22" i="61"/>
  <c r="AU22" i="61" s="1"/>
  <c r="AJ18" i="27"/>
  <c r="AJ12" i="27"/>
  <c r="AK12" i="27"/>
  <c r="AT12" i="27" s="1"/>
  <c r="AJ6" i="27"/>
  <c r="AK6" i="27"/>
  <c r="AT6" i="27" s="1"/>
  <c r="AJ23" i="40"/>
  <c r="AS23" i="40" s="1"/>
  <c r="AK23" i="40"/>
  <c r="AT23" i="40" s="1"/>
  <c r="AS17" i="21"/>
  <c r="AL17" i="21"/>
  <c r="AU17" i="21" s="1"/>
  <c r="AL3" i="81"/>
  <c r="AU3" i="81" s="1"/>
  <c r="AS3" i="81"/>
  <c r="AJ21" i="17"/>
  <c r="AJ15" i="17"/>
  <c r="AJ9" i="17"/>
  <c r="AK9" i="17"/>
  <c r="AT9" i="17" s="1"/>
  <c r="AJ3" i="17"/>
  <c r="AB4" i="17"/>
  <c r="AS22" i="69"/>
  <c r="AL22" i="69"/>
  <c r="AU22" i="69" s="1"/>
  <c r="AR23" i="59"/>
  <c r="AR25" i="59" s="1"/>
  <c r="AL23" i="59"/>
  <c r="AU23" i="59" s="1"/>
  <c r="AH24" i="103"/>
  <c r="AS12" i="59"/>
  <c r="AL12" i="59"/>
  <c r="AU12" i="59" s="1"/>
  <c r="AS13" i="60"/>
  <c r="AL13" i="60"/>
  <c r="AU13" i="60" s="1"/>
  <c r="AS12" i="21"/>
  <c r="AL12" i="21"/>
  <c r="AU12" i="21" s="1"/>
  <c r="AS5" i="81"/>
  <c r="AL5" i="81"/>
  <c r="AU5" i="81" s="1"/>
  <c r="AS13" i="58"/>
  <c r="AL13" i="58"/>
  <c r="AU13" i="58" s="1"/>
  <c r="AS10" i="70"/>
  <c r="AL10" i="70"/>
  <c r="AU10" i="70" s="1"/>
  <c r="AJ17" i="63"/>
  <c r="AJ11" i="63"/>
  <c r="AK11" i="63"/>
  <c r="AT11" i="63" s="1"/>
  <c r="AJ5" i="63"/>
  <c r="AK5" i="63"/>
  <c r="AT5" i="63" s="1"/>
  <c r="Z24" i="84"/>
  <c r="Z25" i="49"/>
  <c r="AJ20" i="66"/>
  <c r="AJ14" i="66"/>
  <c r="AJ8" i="66"/>
  <c r="AK8" i="66"/>
  <c r="AT8" i="66" s="1"/>
  <c r="Y24" i="54"/>
  <c r="X24" i="54"/>
  <c r="AI24" i="105"/>
  <c r="AS8" i="60"/>
  <c r="AL8" i="60"/>
  <c r="AU8" i="60" s="1"/>
  <c r="AI23" i="92"/>
  <c r="AS11" i="60"/>
  <c r="AL11" i="60"/>
  <c r="AU11" i="60" s="1"/>
  <c r="AJ21" i="40"/>
  <c r="AK21" i="40"/>
  <c r="AT21" i="40" s="1"/>
  <c r="AJ15" i="40"/>
  <c r="AK15" i="40"/>
  <c r="AT15" i="40" s="1"/>
  <c r="AJ9" i="40"/>
  <c r="AK9" i="40"/>
  <c r="AT9" i="40" s="1"/>
  <c r="AJ3" i="40"/>
  <c r="AB4" i="40"/>
  <c r="AS18" i="69"/>
  <c r="AL18" i="69"/>
  <c r="AU18" i="69" s="1"/>
  <c r="AK16" i="26"/>
  <c r="AT16" i="26" s="1"/>
  <c r="AJ16" i="26"/>
  <c r="AK8" i="27"/>
  <c r="AT8" i="27" s="1"/>
  <c r="AJ8" i="27"/>
  <c r="AS3" i="70"/>
  <c r="AL3" i="70"/>
  <c r="AU3" i="70" s="1"/>
  <c r="AK5" i="40"/>
  <c r="AT5" i="40" s="1"/>
  <c r="AJ5" i="40"/>
  <c r="AK11" i="23"/>
  <c r="AT11" i="23" s="1"/>
  <c r="AJ11" i="23"/>
  <c r="AI25" i="18"/>
  <c r="AJ21" i="23"/>
  <c r="AJ9" i="14"/>
  <c r="AK9" i="14"/>
  <c r="AT9" i="14" s="1"/>
  <c r="AS20" i="59"/>
  <c r="AL20" i="59"/>
  <c r="AU20" i="59" s="1"/>
  <c r="AS21" i="60"/>
  <c r="AL21" i="60"/>
  <c r="AU21" i="60" s="1"/>
  <c r="AL4" i="65"/>
  <c r="AU4" i="65" s="1"/>
  <c r="AU25" i="65" s="1"/>
  <c r="C11" i="65" s="1"/>
  <c r="F9" i="57" s="1"/>
  <c r="AS4" i="65"/>
  <c r="AS25" i="65" s="1"/>
  <c r="AF24" i="86"/>
  <c r="AG24" i="86"/>
  <c r="AE24" i="86"/>
  <c r="W25" i="86"/>
  <c r="AS13" i="69"/>
  <c r="AL13" i="69"/>
  <c r="AU13" i="69" s="1"/>
  <c r="AR23" i="70"/>
  <c r="AR25" i="70" s="1"/>
  <c r="AE24" i="55"/>
  <c r="AF24" i="55"/>
  <c r="AG24" i="55"/>
  <c r="W25" i="55"/>
  <c r="AS11" i="58"/>
  <c r="AL11" i="58"/>
  <c r="AU11" i="58" s="1"/>
  <c r="AJ23" i="26"/>
  <c r="AS23" i="26" s="1"/>
  <c r="AK23" i="26"/>
  <c r="AT23" i="26" s="1"/>
  <c r="AS15" i="59"/>
  <c r="AL15" i="59"/>
  <c r="AU15" i="59" s="1"/>
  <c r="AS10" i="60"/>
  <c r="AL10" i="60"/>
  <c r="AU10" i="60" s="1"/>
  <c r="AS16" i="59"/>
  <c r="AL16" i="59"/>
  <c r="AU16" i="59" s="1"/>
  <c r="AS21" i="61"/>
  <c r="AL21" i="61"/>
  <c r="AU21" i="61" s="1"/>
  <c r="AH23" i="10"/>
  <c r="AS14" i="81"/>
  <c r="AL14" i="81"/>
  <c r="AU14" i="81" s="1"/>
  <c r="AH24" i="20"/>
  <c r="AS20" i="69"/>
  <c r="AL20" i="69"/>
  <c r="AU20" i="69" s="1"/>
  <c r="AS13" i="70"/>
  <c r="AL13" i="70"/>
  <c r="AU13" i="70" s="1"/>
  <c r="AE24" i="50"/>
  <c r="AF24" i="50"/>
  <c r="AG24" i="50"/>
  <c r="W25" i="50"/>
  <c r="AH25" i="35"/>
  <c r="AN23" i="23"/>
  <c r="AN25" i="23" s="1"/>
  <c r="AI23" i="23"/>
  <c r="AK19" i="26"/>
  <c r="AT19" i="26" s="1"/>
  <c r="AJ19" i="26"/>
  <c r="AK13" i="26"/>
  <c r="AT13" i="26" s="1"/>
  <c r="AJ13" i="26"/>
  <c r="AK7" i="26"/>
  <c r="AT7" i="26" s="1"/>
  <c r="AJ7" i="26"/>
  <c r="AS10" i="59"/>
  <c r="AL10" i="59"/>
  <c r="AU10" i="59" s="1"/>
  <c r="AF24" i="97"/>
  <c r="AJ23" i="27"/>
  <c r="AS23" i="27" s="1"/>
  <c r="AS5" i="60"/>
  <c r="AL5" i="60"/>
  <c r="AU5" i="60" s="1"/>
  <c r="AS9" i="81"/>
  <c r="AL9" i="81"/>
  <c r="AU9" i="81" s="1"/>
  <c r="AJ4" i="69"/>
  <c r="AK4" i="69"/>
  <c r="AT4" i="69" s="1"/>
  <c r="AT25" i="69" s="1"/>
  <c r="AI25" i="15"/>
  <c r="Z26" i="47"/>
  <c r="AE25" i="87"/>
  <c r="AK4" i="58"/>
  <c r="AT4" i="58" s="1"/>
  <c r="AJ4" i="58"/>
  <c r="AS5" i="59"/>
  <c r="AL5" i="59"/>
  <c r="AU5" i="59" s="1"/>
  <c r="AL3" i="61"/>
  <c r="AU3" i="61" s="1"/>
  <c r="AS3" i="61"/>
  <c r="AJ17" i="27"/>
  <c r="AK11" i="27"/>
  <c r="AT11" i="27" s="1"/>
  <c r="AJ11" i="27"/>
  <c r="AK5" i="27"/>
  <c r="AT5" i="27" s="1"/>
  <c r="AJ5" i="27"/>
  <c r="AS5" i="21"/>
  <c r="AL5" i="21"/>
  <c r="AU5" i="21" s="1"/>
  <c r="AH24" i="93"/>
  <c r="AS10" i="81"/>
  <c r="AL10" i="81"/>
  <c r="AU10" i="81" s="1"/>
  <c r="AJ20" i="17"/>
  <c r="AJ14" i="17"/>
  <c r="AK8" i="17"/>
  <c r="AT8" i="17" s="1"/>
  <c r="AJ8" i="17"/>
  <c r="AS9" i="70"/>
  <c r="AL9" i="70"/>
  <c r="AU9" i="70" s="1"/>
  <c r="AE24" i="103"/>
  <c r="W25" i="103"/>
  <c r="AG24" i="103"/>
  <c r="AF24" i="103"/>
  <c r="AS17" i="61"/>
  <c r="AL17" i="61"/>
  <c r="AU17" i="61" s="1"/>
  <c r="AR23" i="81"/>
  <c r="AR25" i="81" s="1"/>
  <c r="AL23" i="81"/>
  <c r="AU23" i="81" s="1"/>
  <c r="AS18" i="21"/>
  <c r="AL18" i="21"/>
  <c r="AU18" i="21" s="1"/>
  <c r="AS11" i="81"/>
  <c r="AL11" i="81"/>
  <c r="AU11" i="81" s="1"/>
  <c r="AS17" i="69"/>
  <c r="AL17" i="69"/>
  <c r="AU17" i="69" s="1"/>
  <c r="AJ22" i="63"/>
  <c r="AJ16" i="63"/>
  <c r="AJ10" i="63"/>
  <c r="AK10" i="63"/>
  <c r="AT10" i="63" s="1"/>
  <c r="AR23" i="61"/>
  <c r="AR25" i="61" s="1"/>
  <c r="AL23" i="61"/>
  <c r="AU23" i="61" s="1"/>
  <c r="AJ19" i="66"/>
  <c r="AJ13" i="66"/>
  <c r="AK13" i="66"/>
  <c r="AT13" i="66" s="1"/>
  <c r="AJ7" i="66"/>
  <c r="AK7" i="66"/>
  <c r="AT7" i="66" s="1"/>
  <c r="AS16" i="58"/>
  <c r="AS7" i="59"/>
  <c r="AL7" i="59"/>
  <c r="AU7" i="59" s="1"/>
  <c r="AS6" i="61"/>
  <c r="AL6" i="61"/>
  <c r="AU6" i="61" s="1"/>
  <c r="AH26" i="53"/>
  <c r="AS21" i="58"/>
  <c r="AI24" i="90"/>
  <c r="AJ20" i="40"/>
  <c r="AK20" i="40"/>
  <c r="AT20" i="40" s="1"/>
  <c r="AJ14" i="40"/>
  <c r="AK14" i="40"/>
  <c r="AT14" i="40" s="1"/>
  <c r="AJ8" i="40"/>
  <c r="AK8" i="40"/>
  <c r="AT8" i="40" s="1"/>
  <c r="Y24" i="42"/>
  <c r="X24" i="42"/>
  <c r="AK12" i="23"/>
  <c r="AT12" i="23" s="1"/>
  <c r="AJ12" i="23"/>
  <c r="Y24" i="91"/>
  <c r="X24" i="91"/>
  <c r="Y26" i="18"/>
  <c r="X26" i="18"/>
  <c r="AS21" i="21"/>
  <c r="AL21" i="21"/>
  <c r="AU21" i="21" s="1"/>
  <c r="AS6" i="58"/>
  <c r="AL6" i="58"/>
  <c r="AU6" i="58" s="1"/>
  <c r="AS14" i="70"/>
  <c r="AS4" i="25"/>
  <c r="AS25" i="25" s="1"/>
  <c r="AL4" i="25"/>
  <c r="AU4" i="25" s="1"/>
  <c r="AU25" i="25" s="1"/>
  <c r="C11" i="25" s="1"/>
  <c r="AS16" i="61"/>
  <c r="AL16" i="61"/>
  <c r="AU16" i="61" s="1"/>
  <c r="AJ11" i="17"/>
  <c r="AK11" i="17"/>
  <c r="AT11" i="17" s="1"/>
  <c r="Y25" i="82"/>
  <c r="X25" i="82"/>
  <c r="AS6" i="21"/>
  <c r="AL6" i="21"/>
  <c r="AU6" i="21" s="1"/>
  <c r="AK5" i="23"/>
  <c r="AT5" i="23" s="1"/>
  <c r="AJ5" i="23"/>
  <c r="AJ17" i="14"/>
  <c r="AK17" i="14"/>
  <c r="AT17" i="14" s="1"/>
  <c r="AJ15" i="23"/>
  <c r="AB4" i="23"/>
  <c r="AJ3" i="23"/>
  <c r="AS12" i="58"/>
  <c r="AL12" i="58"/>
  <c r="AU12" i="58" s="1"/>
  <c r="AK21" i="14"/>
  <c r="AT21" i="14" s="1"/>
  <c r="AJ21" i="14"/>
  <c r="AS19" i="21"/>
  <c r="AL19" i="21"/>
  <c r="AU19" i="21" s="1"/>
  <c r="AJ8" i="23"/>
  <c r="AK8" i="23"/>
  <c r="AT8" i="23" s="1"/>
  <c r="AK8" i="14"/>
  <c r="AT8" i="14" s="1"/>
  <c r="AJ8" i="14"/>
  <c r="AS19" i="61"/>
  <c r="AL19" i="61"/>
  <c r="AU19" i="61" s="1"/>
  <c r="AS3" i="60"/>
  <c r="AL3" i="60"/>
  <c r="AU3" i="60" s="1"/>
  <c r="AR23" i="69"/>
  <c r="AR25" i="69" s="1"/>
  <c r="AL23" i="69"/>
  <c r="AU23" i="69" s="1"/>
  <c r="AS8" i="21"/>
  <c r="AL8" i="21"/>
  <c r="AU8" i="21" s="1"/>
  <c r="AS19" i="81"/>
  <c r="AL19" i="81"/>
  <c r="AU19" i="81" s="1"/>
  <c r="AX23" i="75"/>
  <c r="S23" i="75" s="1"/>
  <c r="AC23" i="75" s="1"/>
  <c r="AX3" i="75"/>
  <c r="S3" i="75" s="1"/>
  <c r="AC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2" i="70"/>
  <c r="AL12" i="70"/>
  <c r="AU12" i="70" s="1"/>
  <c r="AH27" i="85"/>
  <c r="AH25" i="13"/>
  <c r="AJ4" i="59"/>
  <c r="AK4" i="59"/>
  <c r="AT4" i="59" s="1"/>
  <c r="AT25" i="59" s="1"/>
  <c r="AS20" i="61"/>
  <c r="AL20" i="61"/>
  <c r="AU20" i="61" s="1"/>
  <c r="Z23" i="10"/>
  <c r="AS15" i="21"/>
  <c r="AL15" i="21"/>
  <c r="AU15" i="21" s="1"/>
  <c r="Z24" i="20"/>
  <c r="Z25" i="35"/>
  <c r="AI23" i="104"/>
  <c r="Y27" i="41"/>
  <c r="X27" i="41"/>
  <c r="AJ18" i="26"/>
  <c r="AK18" i="26"/>
  <c r="AT18" i="26" s="1"/>
  <c r="AJ12" i="26"/>
  <c r="AK12" i="26"/>
  <c r="AT12" i="26" s="1"/>
  <c r="AJ6" i="26"/>
  <c r="AK6" i="26"/>
  <c r="AT6" i="26" s="1"/>
  <c r="AH24" i="99"/>
  <c r="AS22" i="21"/>
  <c r="AL22" i="21"/>
  <c r="AU22" i="21" s="1"/>
  <c r="AS14" i="58"/>
  <c r="AS3" i="69"/>
  <c r="AL3" i="69"/>
  <c r="AU3" i="69" s="1"/>
  <c r="AS21" i="69"/>
  <c r="AL21" i="69"/>
  <c r="AU21" i="69" s="1"/>
  <c r="AS8" i="70"/>
  <c r="AL8" i="70"/>
  <c r="AU8" i="70" s="1"/>
  <c r="Y26" i="15"/>
  <c r="X26" i="15"/>
  <c r="AI23" i="17"/>
  <c r="AN23" i="17"/>
  <c r="AN25" i="17" s="1"/>
  <c r="AS3" i="58"/>
  <c r="AL3" i="58"/>
  <c r="AU3" i="58" s="1"/>
  <c r="AS10" i="61"/>
  <c r="AL10" i="61"/>
  <c r="AU10" i="61" s="1"/>
  <c r="AJ22" i="27"/>
  <c r="AJ16" i="27"/>
  <c r="AJ10" i="27"/>
  <c r="AK10" i="27"/>
  <c r="AT10" i="27" s="1"/>
  <c r="AJ3" i="27"/>
  <c r="AB4" i="27"/>
  <c r="Z24" i="93"/>
  <c r="AJ19" i="17"/>
  <c r="AJ13" i="17"/>
  <c r="AK13" i="17"/>
  <c r="AT13" i="17" s="1"/>
  <c r="AJ7" i="17"/>
  <c r="AK7" i="17"/>
  <c r="AT7" i="17" s="1"/>
  <c r="AS10" i="69"/>
  <c r="AL10" i="69"/>
  <c r="AU10" i="69" s="1"/>
  <c r="AS4" i="73"/>
  <c r="AS25" i="73" s="1"/>
  <c r="AL4" i="73"/>
  <c r="AU4" i="73" s="1"/>
  <c r="AU25" i="73" s="1"/>
  <c r="C11" i="73" s="1"/>
  <c r="F17" i="57" s="1"/>
  <c r="AI23" i="51"/>
  <c r="AS18" i="59"/>
  <c r="AL18" i="59"/>
  <c r="AU18" i="59" s="1"/>
  <c r="AS19" i="60"/>
  <c r="AL19" i="60"/>
  <c r="AU19" i="60" s="1"/>
  <c r="AS16" i="70"/>
  <c r="AJ21" i="63"/>
  <c r="AJ15" i="63"/>
  <c r="AJ9" i="63"/>
  <c r="AK9" i="63"/>
  <c r="AT9" i="63" s="1"/>
  <c r="AB4" i="63"/>
  <c r="AJ3" i="63"/>
  <c r="AR23" i="21"/>
  <c r="AR25" i="21" s="1"/>
  <c r="AL23" i="21"/>
  <c r="AU23" i="21" s="1"/>
  <c r="AS17" i="58"/>
  <c r="AJ18" i="66"/>
  <c r="AJ12" i="66"/>
  <c r="AK12" i="66"/>
  <c r="AT12" i="66" s="1"/>
  <c r="AJ6" i="66"/>
  <c r="AK6" i="66"/>
  <c r="AT6" i="66" s="1"/>
  <c r="Y25" i="45"/>
  <c r="X25" i="45"/>
  <c r="AS14" i="60"/>
  <c r="AL14" i="60"/>
  <c r="AU14" i="60" s="1"/>
  <c r="AK19" i="40"/>
  <c r="AT19" i="40" s="1"/>
  <c r="AJ19" i="40"/>
  <c r="AK13" i="40"/>
  <c r="AT13" i="40" s="1"/>
  <c r="AJ13" i="40"/>
  <c r="AK7" i="40"/>
  <c r="AT7" i="40" s="1"/>
  <c r="AJ7" i="40"/>
  <c r="Y25" i="88"/>
  <c r="X25" i="88"/>
  <c r="AS7" i="21"/>
  <c r="AL7" i="21"/>
  <c r="AU7" i="21" s="1"/>
  <c r="AS5" i="70"/>
  <c r="AL5" i="70"/>
  <c r="AU5" i="70" s="1"/>
  <c r="AK18" i="14"/>
  <c r="AT18" i="14" s="1"/>
  <c r="AJ18" i="14"/>
  <c r="AS7" i="61"/>
  <c r="AL7" i="61"/>
  <c r="AU7" i="61" s="1"/>
  <c r="AS17" i="60"/>
  <c r="AL17" i="60"/>
  <c r="AU17" i="60" s="1"/>
  <c r="AS8" i="61"/>
  <c r="AL8" i="61"/>
  <c r="AU8" i="61" s="1"/>
  <c r="AJ4" i="21"/>
  <c r="AK4" i="21"/>
  <c r="AT4" i="21" s="1"/>
  <c r="AT25" i="21" s="1"/>
  <c r="AH23" i="11"/>
  <c r="AJ14" i="27"/>
  <c r="AJ17" i="17"/>
  <c r="AS16" i="69"/>
  <c r="AL16" i="69"/>
  <c r="AU16" i="69" s="1"/>
  <c r="Y26" i="94"/>
  <c r="X26" i="94"/>
  <c r="AS5" i="61"/>
  <c r="AL5" i="61"/>
  <c r="AU5" i="61" s="1"/>
  <c r="AS7" i="60"/>
  <c r="AL7" i="60"/>
  <c r="AU7" i="60" s="1"/>
  <c r="AR23" i="26"/>
  <c r="AR25" i="26" s="1"/>
  <c r="AS22" i="70"/>
  <c r="AH26" i="100"/>
  <c r="AJ7" i="63"/>
  <c r="AK7" i="63"/>
  <c r="AT7" i="63" s="1"/>
  <c r="AJ16" i="66"/>
  <c r="AJ11" i="40"/>
  <c r="AK11" i="40"/>
  <c r="AT11" i="40" s="1"/>
  <c r="AK11" i="14"/>
  <c r="AT11" i="14" s="1"/>
  <c r="AJ11" i="14"/>
  <c r="AS23" i="58"/>
  <c r="AS18" i="81"/>
  <c r="AL18" i="81"/>
  <c r="AU18" i="81" s="1"/>
  <c r="AK9" i="23"/>
  <c r="AT9" i="23" s="1"/>
  <c r="AJ9" i="23"/>
  <c r="AK15" i="14"/>
  <c r="AT15" i="14" s="1"/>
  <c r="AJ15" i="14"/>
  <c r="AS12" i="69"/>
  <c r="AL12" i="69"/>
  <c r="AU12" i="69" s="1"/>
  <c r="AS17" i="70"/>
  <c r="AJ20" i="23"/>
  <c r="AJ14" i="23"/>
  <c r="AJ20" i="14"/>
  <c r="AK20" i="14"/>
  <c r="AT20" i="14" s="1"/>
  <c r="AJ14" i="14"/>
  <c r="AK14" i="14"/>
  <c r="AT14" i="14" s="1"/>
  <c r="AS6" i="81"/>
  <c r="AL6" i="81"/>
  <c r="AU6" i="81" s="1"/>
  <c r="Y24" i="96"/>
  <c r="X24" i="96"/>
  <c r="AJ19" i="23"/>
  <c r="AK13" i="23"/>
  <c r="AT13" i="23" s="1"/>
  <c r="AJ13" i="23"/>
  <c r="AK7" i="23"/>
  <c r="AT7" i="23" s="1"/>
  <c r="AJ7" i="23"/>
  <c r="AK19" i="14"/>
  <c r="AT19" i="14" s="1"/>
  <c r="AJ19" i="14"/>
  <c r="AJ13" i="14"/>
  <c r="AK13" i="14"/>
  <c r="AT13" i="14" s="1"/>
  <c r="AJ7" i="14"/>
  <c r="AK7" i="14"/>
  <c r="AT7" i="14" s="1"/>
  <c r="AS8" i="59"/>
  <c r="AL8" i="59"/>
  <c r="AU8" i="59" s="1"/>
  <c r="AJ4" i="60"/>
  <c r="AK4" i="60"/>
  <c r="AT4" i="60" s="1"/>
  <c r="AT25" i="60" s="1"/>
  <c r="AS18" i="60"/>
  <c r="AL18" i="60"/>
  <c r="AU18" i="60" s="1"/>
  <c r="AS14" i="21"/>
  <c r="AL14" i="21"/>
  <c r="AU14" i="21" s="1"/>
  <c r="AS7" i="58"/>
  <c r="AL7" i="58"/>
  <c r="AU7" i="58" s="1"/>
  <c r="AS19" i="69"/>
  <c r="AL19" i="69"/>
  <c r="AU19" i="69" s="1"/>
  <c r="AX22" i="75"/>
  <c r="S22" i="75" s="1"/>
  <c r="AC22" i="75" s="1"/>
  <c r="AB23" i="75" s="1"/>
  <c r="Y24" i="83"/>
  <c r="X24" i="83"/>
  <c r="Z27" i="85"/>
  <c r="Z25" i="13"/>
  <c r="AF23" i="24"/>
  <c r="AO23" i="24" s="1"/>
  <c r="AO25" i="24" s="1"/>
  <c r="AG23" i="24"/>
  <c r="AP23" i="24" s="1"/>
  <c r="AP25" i="24" s="1"/>
  <c r="AE23" i="24"/>
  <c r="AL3" i="59"/>
  <c r="AU3" i="59" s="1"/>
  <c r="AS3" i="59"/>
  <c r="AS21" i="59"/>
  <c r="AL21" i="59"/>
  <c r="AU21" i="59" s="1"/>
  <c r="AS16" i="60"/>
  <c r="AL16" i="60"/>
  <c r="AU16" i="60" s="1"/>
  <c r="AS15" i="58"/>
  <c r="AS3" i="21"/>
  <c r="AL3" i="21"/>
  <c r="AU3" i="21" s="1"/>
  <c r="AS20" i="81"/>
  <c r="AL20" i="81"/>
  <c r="AU20" i="81" s="1"/>
  <c r="AS8" i="69"/>
  <c r="AL8" i="69"/>
  <c r="AU8" i="69" s="1"/>
  <c r="AS19" i="70"/>
  <c r="AI26" i="41"/>
  <c r="AJ17" i="26"/>
  <c r="AK17" i="26"/>
  <c r="AT17" i="26" s="1"/>
  <c r="AJ11" i="26"/>
  <c r="AK11" i="26"/>
  <c r="AT11" i="26" s="1"/>
  <c r="AK5" i="26"/>
  <c r="AT5" i="26" s="1"/>
  <c r="AJ5" i="26"/>
  <c r="AS22" i="59"/>
  <c r="AL22" i="59"/>
  <c r="AU22" i="59" s="1"/>
  <c r="Z24" i="99"/>
  <c r="AS15" i="81"/>
  <c r="AL15" i="81"/>
  <c r="AU15" i="81" s="1"/>
  <c r="AS4" i="39"/>
  <c r="AS25" i="39" s="1"/>
  <c r="AL4" i="39"/>
  <c r="AU4" i="39" s="1"/>
  <c r="AU25" i="39" s="1"/>
  <c r="C11" i="39" s="1"/>
  <c r="AS8" i="58"/>
  <c r="AL8" i="58"/>
  <c r="AU8" i="58" s="1"/>
  <c r="W25" i="102"/>
  <c r="AG24" i="102"/>
  <c r="AF24" i="102"/>
  <c r="AE24" i="102"/>
  <c r="AE23" i="52"/>
  <c r="AF23" i="52"/>
  <c r="AG23" i="52"/>
  <c r="W24" i="52"/>
  <c r="AN23" i="66"/>
  <c r="AN25" i="66" s="1"/>
  <c r="AI23" i="66"/>
  <c r="AS11" i="59"/>
  <c r="AL11" i="59"/>
  <c r="AU11" i="59" s="1"/>
  <c r="AJ21" i="27"/>
  <c r="AJ15" i="27"/>
  <c r="AJ9" i="27"/>
  <c r="AK9" i="27"/>
  <c r="AT9" i="27" s="1"/>
  <c r="AS6" i="60"/>
  <c r="AL6" i="60"/>
  <c r="AU6" i="60" s="1"/>
  <c r="AS11" i="21"/>
  <c r="AL11" i="21"/>
  <c r="AU11" i="21" s="1"/>
  <c r="AS16" i="81"/>
  <c r="AL16" i="81"/>
  <c r="AU16" i="81" s="1"/>
  <c r="AJ18" i="17"/>
  <c r="AK12" i="17"/>
  <c r="AT12" i="17" s="1"/>
  <c r="AJ12" i="17"/>
  <c r="AK6" i="17"/>
  <c r="AT6" i="17" s="1"/>
  <c r="AJ6" i="17"/>
  <c r="AS15" i="70"/>
  <c r="AI24" i="82"/>
  <c r="AI25" i="94"/>
  <c r="AH25" i="98"/>
  <c r="AS6" i="59"/>
  <c r="AL6" i="59"/>
  <c r="AU6" i="59" s="1"/>
  <c r="AS4" i="28"/>
  <c r="AS25" i="28" s="1"/>
  <c r="AL4" i="28"/>
  <c r="AU4" i="28" s="1"/>
  <c r="AS17" i="81"/>
  <c r="AL17" i="81"/>
  <c r="AU17" i="81" s="1"/>
  <c r="AS5" i="69"/>
  <c r="AL5" i="69"/>
  <c r="AU5" i="69" s="1"/>
  <c r="AJ20" i="63"/>
  <c r="AJ14" i="63"/>
  <c r="AJ8" i="63"/>
  <c r="AK8" i="63"/>
  <c r="AT8" i="63" s="1"/>
  <c r="AJ17" i="66"/>
  <c r="AJ11" i="66"/>
  <c r="AK11" i="66"/>
  <c r="AT11" i="66" s="1"/>
  <c r="AJ5" i="66"/>
  <c r="AK5" i="66"/>
  <c r="AT5" i="66" s="1"/>
  <c r="AL4" i="72"/>
  <c r="AU4" i="72" s="1"/>
  <c r="AU25" i="72" s="1"/>
  <c r="C11" i="72" s="1"/>
  <c r="F16" i="57" s="1"/>
  <c r="AS4" i="72"/>
  <c r="AS25" i="72" s="1"/>
  <c r="AS13" i="59"/>
  <c r="AL13" i="59"/>
  <c r="AU13" i="59" s="1"/>
  <c r="AI23" i="54"/>
  <c r="AS12" i="61"/>
  <c r="AL12" i="61"/>
  <c r="AU12" i="61" s="1"/>
  <c r="Y25" i="105"/>
  <c r="X25" i="105"/>
  <c r="Z26" i="53"/>
  <c r="AS9" i="58"/>
  <c r="AL9" i="58"/>
  <c r="AU9" i="58" s="1"/>
  <c r="AJ18" i="40"/>
  <c r="AK18" i="40"/>
  <c r="AT18" i="40" s="1"/>
  <c r="AJ12" i="40"/>
  <c r="AK12" i="40"/>
  <c r="AT12" i="40" s="1"/>
  <c r="AJ6" i="40"/>
  <c r="AK6" i="40"/>
  <c r="AT6" i="40" s="1"/>
  <c r="AN23" i="75"/>
  <c r="AN25" i="75" s="1"/>
  <c r="AI23" i="75"/>
  <c r="AJ3" i="19" l="1"/>
  <c r="AB4" i="19"/>
  <c r="AS9" i="19"/>
  <c r="AL9" i="19"/>
  <c r="AU9" i="19" s="1"/>
  <c r="AJ10" i="19"/>
  <c r="AK11" i="19"/>
  <c r="AT11" i="19" s="1"/>
  <c r="AJ11" i="19"/>
  <c r="AS5" i="19"/>
  <c r="AL5" i="19"/>
  <c r="AU5" i="19" s="1"/>
  <c r="AK8" i="19"/>
  <c r="AT8" i="19" s="1"/>
  <c r="AJ8" i="19"/>
  <c r="AS12" i="19"/>
  <c r="AL12" i="19"/>
  <c r="AU12" i="19" s="1"/>
  <c r="AJ18" i="19"/>
  <c r="AS18" i="19" s="1"/>
  <c r="AJ6" i="19"/>
  <c r="AJ7" i="19"/>
  <c r="AK7" i="19"/>
  <c r="AT7" i="19" s="1"/>
  <c r="AJ20" i="19"/>
  <c r="AS20" i="19" s="1"/>
  <c r="AS13" i="19"/>
  <c r="AL13" i="19"/>
  <c r="AU13" i="19" s="1"/>
  <c r="AE25" i="98"/>
  <c r="AG24" i="97"/>
  <c r="AG25" i="98"/>
  <c r="AI25" i="98" s="1"/>
  <c r="AE24" i="97"/>
  <c r="W26" i="98"/>
  <c r="AL23" i="14"/>
  <c r="AU23" i="14" s="1"/>
  <c r="AI23" i="43"/>
  <c r="Z25" i="48"/>
  <c r="Z23" i="32"/>
  <c r="AH23" i="32"/>
  <c r="Z26" i="94"/>
  <c r="Z26" i="15"/>
  <c r="W27" i="15" s="1"/>
  <c r="AI23" i="42"/>
  <c r="AI25" i="16"/>
  <c r="AG26" i="100"/>
  <c r="Z25" i="105"/>
  <c r="W26" i="105" s="1"/>
  <c r="W24" i="11"/>
  <c r="X24" i="11" s="1"/>
  <c r="AF25" i="87"/>
  <c r="X26" i="16"/>
  <c r="AH26" i="16" s="1"/>
  <c r="AG25" i="87"/>
  <c r="Z24" i="96"/>
  <c r="AF24" i="96" s="1"/>
  <c r="AI24" i="88"/>
  <c r="AE23" i="11"/>
  <c r="Z24" i="54"/>
  <c r="AG24" i="54" s="1"/>
  <c r="AF26" i="100"/>
  <c r="AL23" i="40"/>
  <c r="AU23" i="40" s="1"/>
  <c r="AF23" i="11"/>
  <c r="AE26" i="100"/>
  <c r="Z27" i="41"/>
  <c r="W28" i="41" s="1"/>
  <c r="AL23" i="26"/>
  <c r="AU23" i="26" s="1"/>
  <c r="Z25" i="82"/>
  <c r="AE25" i="82" s="1"/>
  <c r="Z24" i="104"/>
  <c r="AE24" i="104" s="1"/>
  <c r="AS17" i="26"/>
  <c r="AL17" i="26"/>
  <c r="AU17" i="26" s="1"/>
  <c r="AS17" i="17"/>
  <c r="AJ9" i="75"/>
  <c r="AK9" i="75"/>
  <c r="AT9" i="75" s="1"/>
  <c r="AJ20" i="24"/>
  <c r="AL3" i="14"/>
  <c r="AU3" i="14" s="1"/>
  <c r="AS3" i="14"/>
  <c r="AS22" i="14"/>
  <c r="AL22" i="14"/>
  <c r="AU22" i="14" s="1"/>
  <c r="AS17" i="23"/>
  <c r="AS12" i="63"/>
  <c r="AL12" i="63"/>
  <c r="AU12" i="63" s="1"/>
  <c r="AS10" i="17"/>
  <c r="AL10" i="17"/>
  <c r="AU10" i="17" s="1"/>
  <c r="AH24" i="43"/>
  <c r="AL4" i="60"/>
  <c r="AU4" i="60" s="1"/>
  <c r="AU25" i="60" s="1"/>
  <c r="C11" i="60" s="1"/>
  <c r="F4" i="57" s="1"/>
  <c r="AS4" i="60"/>
  <c r="AS25" i="60" s="1"/>
  <c r="AS11" i="40"/>
  <c r="AL11" i="40"/>
  <c r="AU11" i="40" s="1"/>
  <c r="AS14" i="27"/>
  <c r="AS18" i="14"/>
  <c r="AL18" i="14"/>
  <c r="AU18" i="14" s="1"/>
  <c r="AH25" i="88"/>
  <c r="AH25" i="45"/>
  <c r="AS12" i="66"/>
  <c r="AL12" i="66"/>
  <c r="AU12" i="66" s="1"/>
  <c r="AS15" i="63"/>
  <c r="AS7" i="17"/>
  <c r="AL7" i="17"/>
  <c r="AU7" i="17" s="1"/>
  <c r="AJ4" i="27"/>
  <c r="AK4" i="27"/>
  <c r="AT4" i="27" s="1"/>
  <c r="AS18" i="26"/>
  <c r="AL18" i="26"/>
  <c r="AU18" i="26" s="1"/>
  <c r="W26" i="35"/>
  <c r="AE25" i="35"/>
  <c r="AF25" i="35"/>
  <c r="AG25" i="35"/>
  <c r="AJ20" i="75"/>
  <c r="AJ14" i="75"/>
  <c r="AK8" i="75"/>
  <c r="AT8" i="75" s="1"/>
  <c r="AJ8" i="75"/>
  <c r="AS15" i="23"/>
  <c r="AH24" i="91"/>
  <c r="AS7" i="66"/>
  <c r="AL7" i="66"/>
  <c r="AU7" i="66" s="1"/>
  <c r="AS22" i="63"/>
  <c r="AS17" i="27"/>
  <c r="AL4" i="58"/>
  <c r="AU4" i="58" s="1"/>
  <c r="AS4" i="58"/>
  <c r="AS25" i="58" s="1"/>
  <c r="Y25" i="97"/>
  <c r="X25" i="97"/>
  <c r="AI24" i="86"/>
  <c r="AL3" i="40"/>
  <c r="AU3" i="40" s="1"/>
  <c r="AS3" i="40"/>
  <c r="AS21" i="40"/>
  <c r="AL21" i="40"/>
  <c r="AU21" i="40" s="1"/>
  <c r="AS20" i="66"/>
  <c r="AS11" i="63"/>
  <c r="AL11" i="63"/>
  <c r="AU11" i="63" s="1"/>
  <c r="AS9" i="17"/>
  <c r="AL9" i="17"/>
  <c r="AU9" i="17" s="1"/>
  <c r="AS6" i="27"/>
  <c r="AL6" i="27"/>
  <c r="AU6" i="27" s="1"/>
  <c r="AJ19" i="24"/>
  <c r="AK13" i="24"/>
  <c r="AT13" i="24" s="1"/>
  <c r="AJ13" i="24"/>
  <c r="AK7" i="24"/>
  <c r="AT7" i="24" s="1"/>
  <c r="AJ7" i="24"/>
  <c r="AS8" i="26"/>
  <c r="AL8" i="26"/>
  <c r="AU8" i="26" s="1"/>
  <c r="AS10" i="14"/>
  <c r="AL10" i="14"/>
  <c r="AU10" i="14" s="1"/>
  <c r="AS10" i="23"/>
  <c r="AL10" i="23"/>
  <c r="AU10" i="23" s="1"/>
  <c r="AS5" i="17"/>
  <c r="AL5" i="17"/>
  <c r="AU5" i="17" s="1"/>
  <c r="AS10" i="40"/>
  <c r="AL10" i="40"/>
  <c r="AU10" i="40" s="1"/>
  <c r="AH24" i="51"/>
  <c r="AS13" i="27"/>
  <c r="AL13" i="27"/>
  <c r="AU13" i="27" s="1"/>
  <c r="AS9" i="26"/>
  <c r="AL9" i="26"/>
  <c r="AU9" i="26" s="1"/>
  <c r="Z24" i="43"/>
  <c r="AH24" i="92"/>
  <c r="AS10" i="66"/>
  <c r="AL10" i="66"/>
  <c r="AU10" i="66" s="1"/>
  <c r="AS19" i="63"/>
  <c r="AS6" i="14"/>
  <c r="AL6" i="14"/>
  <c r="AU6" i="14" s="1"/>
  <c r="AS12" i="40"/>
  <c r="AL12" i="40"/>
  <c r="AU12" i="40" s="1"/>
  <c r="AS20" i="63"/>
  <c r="AS7" i="23"/>
  <c r="AL7" i="23"/>
  <c r="AU7" i="23" s="1"/>
  <c r="AS20" i="14"/>
  <c r="AL20" i="14"/>
  <c r="AU20" i="14" s="1"/>
  <c r="AS16" i="27"/>
  <c r="AS8" i="17"/>
  <c r="AL8" i="17"/>
  <c r="AU8" i="17" s="1"/>
  <c r="AS13" i="26"/>
  <c r="AL13" i="26"/>
  <c r="AU13" i="26" s="1"/>
  <c r="Y25" i="86"/>
  <c r="X25" i="86"/>
  <c r="AS16" i="26"/>
  <c r="AL16" i="26"/>
  <c r="AU16" i="26" s="1"/>
  <c r="AF24" i="54"/>
  <c r="AJ14" i="24"/>
  <c r="AS9" i="27"/>
  <c r="AL9" i="27"/>
  <c r="AU9" i="27" s="1"/>
  <c r="AS5" i="26"/>
  <c r="AL5" i="26"/>
  <c r="AU5" i="26" s="1"/>
  <c r="AJ23" i="75"/>
  <c r="AS23" i="75" s="1"/>
  <c r="AS14" i="23"/>
  <c r="AS18" i="40"/>
  <c r="AL18" i="40"/>
  <c r="AU18" i="40" s="1"/>
  <c r="AH25" i="105"/>
  <c r="AS5" i="66"/>
  <c r="AL5" i="66"/>
  <c r="AU5" i="66" s="1"/>
  <c r="AS8" i="63"/>
  <c r="AL8" i="63"/>
  <c r="AU8" i="63" s="1"/>
  <c r="AS12" i="17"/>
  <c r="AL12" i="17"/>
  <c r="AU12" i="17" s="1"/>
  <c r="AR23" i="66"/>
  <c r="AR25" i="66" s="1"/>
  <c r="AI24" i="102"/>
  <c r="W28" i="85"/>
  <c r="AE27" i="85"/>
  <c r="AG27" i="85"/>
  <c r="AF27" i="85"/>
  <c r="AS19" i="14"/>
  <c r="AL19" i="14"/>
  <c r="AU19" i="14" s="1"/>
  <c r="AS13" i="23"/>
  <c r="AL13" i="23"/>
  <c r="AU13" i="23" s="1"/>
  <c r="AH24" i="96"/>
  <c r="AS15" i="14"/>
  <c r="AL15" i="14"/>
  <c r="AU15" i="14" s="1"/>
  <c r="Z25" i="88"/>
  <c r="AS19" i="40"/>
  <c r="AL19" i="40"/>
  <c r="AU19" i="40" s="1"/>
  <c r="Z25" i="45"/>
  <c r="AS3" i="63"/>
  <c r="AL3" i="63"/>
  <c r="AU3" i="63" s="1"/>
  <c r="AL3" i="27"/>
  <c r="AU3" i="27" s="1"/>
  <c r="AS3" i="27"/>
  <c r="AS22" i="27"/>
  <c r="AH27" i="41"/>
  <c r="AG24" i="20"/>
  <c r="AF24" i="20"/>
  <c r="AE24" i="20"/>
  <c r="W25" i="20"/>
  <c r="AJ19" i="75"/>
  <c r="AK13" i="75"/>
  <c r="AT13" i="75" s="1"/>
  <c r="AJ13" i="75"/>
  <c r="AK7" i="75"/>
  <c r="AT7" i="75" s="1"/>
  <c r="AJ7" i="75"/>
  <c r="AS8" i="23"/>
  <c r="AL8" i="23"/>
  <c r="AU8" i="23" s="1"/>
  <c r="Z24" i="91"/>
  <c r="AS8" i="40"/>
  <c r="AL8" i="40"/>
  <c r="AU8" i="40" s="1"/>
  <c r="Y25" i="103"/>
  <c r="X25" i="103"/>
  <c r="AS14" i="17"/>
  <c r="Y26" i="87"/>
  <c r="X26" i="87"/>
  <c r="AS19" i="26"/>
  <c r="AL19" i="26"/>
  <c r="AU19" i="26" s="1"/>
  <c r="Y25" i="50"/>
  <c r="X25" i="50"/>
  <c r="Y25" i="55"/>
  <c r="X25" i="55"/>
  <c r="AE25" i="49"/>
  <c r="AF25" i="49"/>
  <c r="W26" i="49"/>
  <c r="AG25" i="49"/>
  <c r="AL4" i="61"/>
  <c r="AU4" i="61" s="1"/>
  <c r="AU25" i="61" s="1"/>
  <c r="C11" i="61" s="1"/>
  <c r="F5" i="57" s="1"/>
  <c r="AS4" i="61"/>
  <c r="AS25" i="61" s="1"/>
  <c r="AJ18" i="24"/>
  <c r="AK12" i="24"/>
  <c r="AT12" i="24" s="1"/>
  <c r="AJ12" i="24"/>
  <c r="AK6" i="24"/>
  <c r="AT6" i="24" s="1"/>
  <c r="AJ6" i="24"/>
  <c r="AF23" i="101"/>
  <c r="AE23" i="101"/>
  <c r="AG23" i="101"/>
  <c r="W24" i="101"/>
  <c r="AS5" i="14"/>
  <c r="AL5" i="14"/>
  <c r="AU5" i="14" s="1"/>
  <c r="AH26" i="44"/>
  <c r="Y27" i="89"/>
  <c r="X27" i="89"/>
  <c r="AS15" i="66"/>
  <c r="AS18" i="63"/>
  <c r="AS16" i="17"/>
  <c r="AL4" i="81"/>
  <c r="AU4" i="81" s="1"/>
  <c r="AU25" i="81" s="1"/>
  <c r="C11" i="81" s="1"/>
  <c r="F25" i="57" s="1"/>
  <c r="AS4" i="81"/>
  <c r="AS25" i="81" s="1"/>
  <c r="Z24" i="92"/>
  <c r="AS20" i="27"/>
  <c r="AS22" i="26"/>
  <c r="AL22" i="26"/>
  <c r="AU22" i="26" s="1"/>
  <c r="AS18" i="23"/>
  <c r="AJ21" i="75"/>
  <c r="AK4" i="23"/>
  <c r="AT4" i="23" s="1"/>
  <c r="AJ4" i="23"/>
  <c r="AS21" i="23"/>
  <c r="AJ8" i="24"/>
  <c r="AK8" i="24"/>
  <c r="AT8" i="24" s="1"/>
  <c r="AH24" i="104"/>
  <c r="AI23" i="52"/>
  <c r="AF25" i="105"/>
  <c r="AE25" i="105"/>
  <c r="AE24" i="96"/>
  <c r="AS20" i="23"/>
  <c r="AS16" i="66"/>
  <c r="AS18" i="66"/>
  <c r="AJ4" i="63"/>
  <c r="AK4" i="63"/>
  <c r="AT4" i="63" s="1"/>
  <c r="AS21" i="63"/>
  <c r="AS13" i="17"/>
  <c r="AL13" i="17"/>
  <c r="AU13" i="17" s="1"/>
  <c r="AS6" i="26"/>
  <c r="AL6" i="26"/>
  <c r="AU6" i="26" s="1"/>
  <c r="AS4" i="59"/>
  <c r="AS25" i="59" s="1"/>
  <c r="AL4" i="59"/>
  <c r="AU4" i="59" s="1"/>
  <c r="AU25" i="59" s="1"/>
  <c r="C11" i="59" s="1"/>
  <c r="F3" i="57" s="1"/>
  <c r="AJ18" i="75"/>
  <c r="AJ12" i="75"/>
  <c r="AK12" i="75"/>
  <c r="AT12" i="75" s="1"/>
  <c r="AK6" i="75"/>
  <c r="AT6" i="75" s="1"/>
  <c r="AJ6" i="75"/>
  <c r="AS11" i="17"/>
  <c r="AL11" i="17"/>
  <c r="AU11" i="17" s="1"/>
  <c r="AS13" i="66"/>
  <c r="AL13" i="66"/>
  <c r="AU13" i="66" s="1"/>
  <c r="AS10" i="63"/>
  <c r="AL10" i="63"/>
  <c r="AU10" i="63" s="1"/>
  <c r="AI24" i="103"/>
  <c r="AS5" i="27"/>
  <c r="AL5" i="27"/>
  <c r="AU5" i="27" s="1"/>
  <c r="AL4" i="69"/>
  <c r="AU4" i="69" s="1"/>
  <c r="AU25" i="69" s="1"/>
  <c r="C11" i="69" s="1"/>
  <c r="F13" i="57" s="1"/>
  <c r="AS4" i="69"/>
  <c r="AS25" i="69" s="1"/>
  <c r="AS9" i="40"/>
  <c r="AL9" i="40"/>
  <c r="AU9" i="40" s="1"/>
  <c r="AS8" i="66"/>
  <c r="AL8" i="66"/>
  <c r="AU8" i="66" s="1"/>
  <c r="W25" i="84"/>
  <c r="AG24" i="84"/>
  <c r="AF24" i="84"/>
  <c r="AE24" i="84"/>
  <c r="AS17" i="63"/>
  <c r="AS15" i="17"/>
  <c r="AS12" i="27"/>
  <c r="AL12" i="27"/>
  <c r="AU12" i="27" s="1"/>
  <c r="AJ17" i="24"/>
  <c r="AK11" i="24"/>
  <c r="AT11" i="24" s="1"/>
  <c r="AJ11" i="24"/>
  <c r="AK5" i="24"/>
  <c r="AT5" i="24" s="1"/>
  <c r="AJ5" i="24"/>
  <c r="AS14" i="26"/>
  <c r="AL14" i="26"/>
  <c r="AU14" i="26" s="1"/>
  <c r="AF23" i="95"/>
  <c r="AE23" i="95"/>
  <c r="AG23" i="95"/>
  <c r="W24" i="95"/>
  <c r="AS16" i="14"/>
  <c r="AL16" i="14"/>
  <c r="AU16" i="14" s="1"/>
  <c r="AS16" i="23"/>
  <c r="Y26" i="98"/>
  <c r="X26" i="98"/>
  <c r="Z26" i="44"/>
  <c r="AI26" i="89"/>
  <c r="AS12" i="14"/>
  <c r="AL12" i="14"/>
  <c r="AU12" i="14" s="1"/>
  <c r="AS16" i="40"/>
  <c r="AL16" i="40"/>
  <c r="AU16" i="40" s="1"/>
  <c r="AJ4" i="66"/>
  <c r="AK4" i="66"/>
  <c r="AT4" i="66" s="1"/>
  <c r="Z24" i="51"/>
  <c r="AS19" i="27"/>
  <c r="AS15" i="26"/>
  <c r="AL15" i="26"/>
  <c r="AU15" i="26" s="1"/>
  <c r="AS17" i="40"/>
  <c r="AL17" i="40"/>
  <c r="AU17" i="40" s="1"/>
  <c r="AS22" i="66"/>
  <c r="AS17" i="66"/>
  <c r="AS6" i="17"/>
  <c r="AL6" i="17"/>
  <c r="AU6" i="17" s="1"/>
  <c r="AS4" i="21"/>
  <c r="AS25" i="21" s="1"/>
  <c r="AL4" i="21"/>
  <c r="AU4" i="21" s="1"/>
  <c r="AU25" i="21" s="1"/>
  <c r="C11" i="21" s="1"/>
  <c r="AJ15" i="75"/>
  <c r="AS20" i="40"/>
  <c r="AL20" i="40"/>
  <c r="AU20" i="40" s="1"/>
  <c r="AS5" i="40"/>
  <c r="AL5" i="40"/>
  <c r="AU5" i="40" s="1"/>
  <c r="W26" i="13"/>
  <c r="AF25" i="13"/>
  <c r="AG25" i="13"/>
  <c r="AE25" i="13"/>
  <c r="AS13" i="14"/>
  <c r="AL13" i="14"/>
  <c r="AU13" i="14" s="1"/>
  <c r="AS15" i="27"/>
  <c r="AS14" i="14"/>
  <c r="AL14" i="14"/>
  <c r="AU14" i="14" s="1"/>
  <c r="AS9" i="23"/>
  <c r="AL9" i="23"/>
  <c r="AU9" i="23" s="1"/>
  <c r="AS7" i="40"/>
  <c r="AL7" i="40"/>
  <c r="AU7" i="40" s="1"/>
  <c r="AS10" i="27"/>
  <c r="AL10" i="27"/>
  <c r="AU10" i="27" s="1"/>
  <c r="AR23" i="17"/>
  <c r="AR25" i="17" s="1"/>
  <c r="AJ17" i="75"/>
  <c r="AK11" i="75"/>
  <c r="AT11" i="75" s="1"/>
  <c r="AJ11" i="75"/>
  <c r="AJ5" i="75"/>
  <c r="AK5" i="75"/>
  <c r="AT5" i="75" s="1"/>
  <c r="AS17" i="14"/>
  <c r="AL17" i="14"/>
  <c r="AU17" i="14" s="1"/>
  <c r="AH26" i="18"/>
  <c r="AS12" i="23"/>
  <c r="AL12" i="23"/>
  <c r="AU12" i="23" s="1"/>
  <c r="AH24" i="42"/>
  <c r="AS14" i="40"/>
  <c r="AL14" i="40"/>
  <c r="AU14" i="40" s="1"/>
  <c r="AS20" i="17"/>
  <c r="AS7" i="26"/>
  <c r="AL7" i="26"/>
  <c r="AU7" i="26" s="1"/>
  <c r="AR23" i="23"/>
  <c r="AR25" i="23" s="1"/>
  <c r="AS11" i="23"/>
  <c r="AL11" i="23"/>
  <c r="AU11" i="23" s="1"/>
  <c r="AS8" i="27"/>
  <c r="AL8" i="27"/>
  <c r="AU8" i="27" s="1"/>
  <c r="AK4" i="17"/>
  <c r="AT4" i="17" s="1"/>
  <c r="AJ4" i="17"/>
  <c r="AJ22" i="24"/>
  <c r="AJ16" i="24"/>
  <c r="AK10" i="24"/>
  <c r="AT10" i="24" s="1"/>
  <c r="AJ10" i="24"/>
  <c r="AB4" i="24"/>
  <c r="AJ3" i="24"/>
  <c r="AS3" i="66"/>
  <c r="AL3" i="66"/>
  <c r="AU3" i="66" s="1"/>
  <c r="AS21" i="66"/>
  <c r="AS6" i="63"/>
  <c r="AL6" i="63"/>
  <c r="AU6" i="63" s="1"/>
  <c r="AS22" i="17"/>
  <c r="AJ4" i="26"/>
  <c r="AK4" i="26"/>
  <c r="AT4" i="26" s="1"/>
  <c r="AT25" i="26" s="1"/>
  <c r="AH25" i="90"/>
  <c r="AE26" i="53"/>
  <c r="AF26" i="53"/>
  <c r="W27" i="53"/>
  <c r="AG26" i="53"/>
  <c r="AF26" i="94"/>
  <c r="AE26" i="94"/>
  <c r="W27" i="94"/>
  <c r="AG26" i="94"/>
  <c r="AS13" i="40"/>
  <c r="AL13" i="40"/>
  <c r="AU13" i="40" s="1"/>
  <c r="W25" i="93"/>
  <c r="AG24" i="93"/>
  <c r="AF24" i="93"/>
  <c r="AE24" i="93"/>
  <c r="W26" i="82"/>
  <c r="AF25" i="82"/>
  <c r="AJ4" i="40"/>
  <c r="AK4" i="40"/>
  <c r="AT4" i="40" s="1"/>
  <c r="AT25" i="40" s="1"/>
  <c r="AS9" i="66"/>
  <c r="AL9" i="66"/>
  <c r="AU9" i="66" s="1"/>
  <c r="AE25" i="48"/>
  <c r="W26" i="48"/>
  <c r="AF25" i="48"/>
  <c r="AG25" i="48"/>
  <c r="AR23" i="75"/>
  <c r="AR25" i="75" s="1"/>
  <c r="AS6" i="40"/>
  <c r="AL6" i="40"/>
  <c r="AU6" i="40" s="1"/>
  <c r="AS11" i="66"/>
  <c r="AL11" i="66"/>
  <c r="AU11" i="66" s="1"/>
  <c r="AS14" i="63"/>
  <c r="AS18" i="17"/>
  <c r="Y24" i="52"/>
  <c r="X24" i="52"/>
  <c r="W25" i="99"/>
  <c r="AG24" i="99"/>
  <c r="AF24" i="99"/>
  <c r="AE24" i="99"/>
  <c r="AS11" i="26"/>
  <c r="AL11" i="26"/>
  <c r="AU11" i="26" s="1"/>
  <c r="AI23" i="24"/>
  <c r="AN23" i="24"/>
  <c r="AN25" i="24" s="1"/>
  <c r="AH24" i="83"/>
  <c r="AS19" i="23"/>
  <c r="AS11" i="14"/>
  <c r="AL11" i="14"/>
  <c r="AU11" i="14" s="1"/>
  <c r="AS21" i="27"/>
  <c r="Y25" i="102"/>
  <c r="X25" i="102"/>
  <c r="Z24" i="83"/>
  <c r="AS7" i="14"/>
  <c r="AL7" i="14"/>
  <c r="AU7" i="14" s="1"/>
  <c r="Z26" i="16"/>
  <c r="AS7" i="63"/>
  <c r="AL7" i="63"/>
  <c r="AU7" i="63" s="1"/>
  <c r="AH26" i="94"/>
  <c r="AS6" i="66"/>
  <c r="AL6" i="66"/>
  <c r="AU6" i="66" s="1"/>
  <c r="AS9" i="63"/>
  <c r="AL9" i="63"/>
  <c r="AU9" i="63" s="1"/>
  <c r="AS19" i="17"/>
  <c r="AH26" i="15"/>
  <c r="AS12" i="26"/>
  <c r="AL12" i="26"/>
  <c r="AU12" i="26" s="1"/>
  <c r="AE23" i="10"/>
  <c r="W24" i="10"/>
  <c r="AF23" i="10"/>
  <c r="AG23" i="10"/>
  <c r="AJ22" i="75"/>
  <c r="AJ16" i="75"/>
  <c r="AK10" i="75"/>
  <c r="AT10" i="75" s="1"/>
  <c r="AJ10" i="75"/>
  <c r="AJ3" i="75"/>
  <c r="AB4" i="75"/>
  <c r="AS8" i="14"/>
  <c r="AL8" i="14"/>
  <c r="AU8" i="14" s="1"/>
  <c r="AS21" i="14"/>
  <c r="AL21" i="14"/>
  <c r="AU21" i="14" s="1"/>
  <c r="AS3" i="23"/>
  <c r="AL3" i="23"/>
  <c r="AU3" i="23" s="1"/>
  <c r="AS5" i="23"/>
  <c r="AL5" i="23"/>
  <c r="AU5" i="23" s="1"/>
  <c r="AH25" i="82"/>
  <c r="Z26" i="18"/>
  <c r="Z24" i="42"/>
  <c r="AS19" i="66"/>
  <c r="AS16" i="63"/>
  <c r="AS11" i="27"/>
  <c r="AL11" i="27"/>
  <c r="AU11" i="27" s="1"/>
  <c r="AE26" i="47"/>
  <c r="AF26" i="47"/>
  <c r="AG26" i="47"/>
  <c r="W27" i="47"/>
  <c r="AI24" i="50"/>
  <c r="AI24" i="55"/>
  <c r="AS9" i="14"/>
  <c r="AL9" i="14"/>
  <c r="AU9" i="14" s="1"/>
  <c r="AS15" i="40"/>
  <c r="AL15" i="40"/>
  <c r="AU15" i="40" s="1"/>
  <c r="AH24" i="54"/>
  <c r="AS14" i="66"/>
  <c r="AS5" i="63"/>
  <c r="AL5" i="63"/>
  <c r="AU5" i="63" s="1"/>
  <c r="AS3" i="17"/>
  <c r="AL3" i="17"/>
  <c r="AU3" i="17" s="1"/>
  <c r="AS21" i="17"/>
  <c r="AS18" i="27"/>
  <c r="AJ21" i="24"/>
  <c r="AJ15" i="24"/>
  <c r="AK9" i="24"/>
  <c r="AT9" i="24" s="1"/>
  <c r="AJ9" i="24"/>
  <c r="AS20" i="26"/>
  <c r="AL20" i="26"/>
  <c r="AU20" i="26" s="1"/>
  <c r="AK4" i="14"/>
  <c r="AT4" i="14" s="1"/>
  <c r="AT25" i="14" s="1"/>
  <c r="AJ4" i="14"/>
  <c r="AS22" i="23"/>
  <c r="AS10" i="26"/>
  <c r="AL10" i="26"/>
  <c r="AU10" i="26" s="1"/>
  <c r="AS6" i="23"/>
  <c r="AL6" i="23"/>
  <c r="AU6" i="23" s="1"/>
  <c r="AS22" i="40"/>
  <c r="AL22" i="40"/>
  <c r="AU22" i="40" s="1"/>
  <c r="AL4" i="70"/>
  <c r="AU4" i="70" s="1"/>
  <c r="AS4" i="70"/>
  <c r="AS25" i="70" s="1"/>
  <c r="AS7" i="27"/>
  <c r="AL7" i="27"/>
  <c r="AU7" i="27" s="1"/>
  <c r="AH25" i="48"/>
  <c r="AL3" i="26"/>
  <c r="AU3" i="26" s="1"/>
  <c r="AS3" i="26"/>
  <c r="AS21" i="26"/>
  <c r="AL21" i="26"/>
  <c r="AU21" i="26" s="1"/>
  <c r="W27" i="46"/>
  <c r="AE26" i="46"/>
  <c r="AF26" i="46"/>
  <c r="AG26" i="46"/>
  <c r="Z25" i="90"/>
  <c r="AS13" i="63"/>
  <c r="AL13" i="63"/>
  <c r="AU13" i="63" s="1"/>
  <c r="Y27" i="100"/>
  <c r="X27" i="100"/>
  <c r="AS7" i="19" l="1"/>
  <c r="AL7" i="19"/>
  <c r="AU7" i="19" s="1"/>
  <c r="AS6" i="19"/>
  <c r="AL6" i="19"/>
  <c r="AU6" i="19" s="1"/>
  <c r="AS11" i="19"/>
  <c r="AL11" i="19"/>
  <c r="AU11" i="19" s="1"/>
  <c r="AS10" i="19"/>
  <c r="AL10" i="19"/>
  <c r="AU10" i="19" s="1"/>
  <c r="AS8" i="19"/>
  <c r="AL8" i="19"/>
  <c r="AU8" i="19" s="1"/>
  <c r="AJ4" i="19"/>
  <c r="AK4" i="19"/>
  <c r="AT4" i="19" s="1"/>
  <c r="AL3" i="19"/>
  <c r="AU3" i="19" s="1"/>
  <c r="AS3" i="19"/>
  <c r="AG27" i="41"/>
  <c r="AI26" i="100"/>
  <c r="AI24" i="97"/>
  <c r="AG25" i="105"/>
  <c r="AI25" i="105" s="1"/>
  <c r="AE24" i="54"/>
  <c r="Y24" i="11"/>
  <c r="AE26" i="15"/>
  <c r="AG26" i="15"/>
  <c r="AI26" i="15" s="1"/>
  <c r="AF26" i="15"/>
  <c r="W25" i="54"/>
  <c r="Y25" i="54" s="1"/>
  <c r="AF27" i="41"/>
  <c r="AE23" i="32"/>
  <c r="AF23" i="32"/>
  <c r="AG23" i="32"/>
  <c r="W24" i="32"/>
  <c r="AE27" i="41"/>
  <c r="AG25" i="82"/>
  <c r="AI23" i="11"/>
  <c r="AG24" i="96"/>
  <c r="AI24" i="96" s="1"/>
  <c r="AG24" i="104"/>
  <c r="W25" i="96"/>
  <c r="Y25" i="96" s="1"/>
  <c r="AI25" i="87"/>
  <c r="Z27" i="100"/>
  <c r="AF27" i="100" s="1"/>
  <c r="W25" i="104"/>
  <c r="X25" i="104" s="1"/>
  <c r="Z25" i="86"/>
  <c r="AF25" i="86" s="1"/>
  <c r="AF24" i="104"/>
  <c r="Z25" i="55"/>
  <c r="AG25" i="55" s="1"/>
  <c r="Z26" i="98"/>
  <c r="AG26" i="98" s="1"/>
  <c r="Z27" i="89"/>
  <c r="AF27" i="89" s="1"/>
  <c r="Z25" i="97"/>
  <c r="AF25" i="97" s="1"/>
  <c r="Z25" i="103"/>
  <c r="AE25" i="103" s="1"/>
  <c r="AE27" i="100"/>
  <c r="W26" i="86"/>
  <c r="AJ4" i="75"/>
  <c r="AK4" i="75"/>
  <c r="AT4" i="75" s="1"/>
  <c r="AH25" i="102"/>
  <c r="Y26" i="48"/>
  <c r="X26" i="48"/>
  <c r="AS5" i="75"/>
  <c r="AL5" i="75"/>
  <c r="AU5" i="75" s="1"/>
  <c r="AS21" i="75"/>
  <c r="AS11" i="75"/>
  <c r="AL11" i="75"/>
  <c r="AU11" i="75" s="1"/>
  <c r="AI25" i="13"/>
  <c r="AL4" i="66"/>
  <c r="AU4" i="66" s="1"/>
  <c r="AS4" i="66"/>
  <c r="AS25" i="66" s="1"/>
  <c r="Y25" i="84"/>
  <c r="X25" i="84"/>
  <c r="AI23" i="101"/>
  <c r="AS18" i="24"/>
  <c r="AH26" i="87"/>
  <c r="AE24" i="91"/>
  <c r="W25" i="91"/>
  <c r="AG24" i="91"/>
  <c r="AF24" i="91"/>
  <c r="AS7" i="75"/>
  <c r="AL7" i="75"/>
  <c r="AU7" i="75" s="1"/>
  <c r="Y25" i="20"/>
  <c r="X25" i="20"/>
  <c r="AE25" i="45"/>
  <c r="AF25" i="45"/>
  <c r="AG25" i="45"/>
  <c r="W26" i="45"/>
  <c r="AI24" i="54"/>
  <c r="AS19" i="24"/>
  <c r="AS20" i="24"/>
  <c r="AI26" i="46"/>
  <c r="AS22" i="75"/>
  <c r="AS16" i="24"/>
  <c r="AS11" i="24"/>
  <c r="AL11" i="24"/>
  <c r="AU11" i="24" s="1"/>
  <c r="AF24" i="92"/>
  <c r="AE24" i="92"/>
  <c r="AG24" i="92"/>
  <c r="W25" i="92"/>
  <c r="Y26" i="49"/>
  <c r="X26" i="49"/>
  <c r="AH25" i="103"/>
  <c r="AL3" i="75"/>
  <c r="AU3" i="75" s="1"/>
  <c r="AS3" i="75"/>
  <c r="Z25" i="102"/>
  <c r="AI25" i="48"/>
  <c r="W26" i="90"/>
  <c r="AG25" i="90"/>
  <c r="AF25" i="90"/>
  <c r="AE25" i="90"/>
  <c r="AI26" i="47"/>
  <c r="AS10" i="75"/>
  <c r="AL10" i="75"/>
  <c r="AU10" i="75" s="1"/>
  <c r="AE26" i="16"/>
  <c r="W27" i="16"/>
  <c r="AF26" i="16"/>
  <c r="AG26" i="16"/>
  <c r="AR23" i="24"/>
  <c r="AR25" i="24" s="1"/>
  <c r="Y25" i="99"/>
  <c r="X25" i="99"/>
  <c r="AS4" i="40"/>
  <c r="AS25" i="40" s="1"/>
  <c r="AL4" i="40"/>
  <c r="AU4" i="40" s="1"/>
  <c r="AU25" i="40" s="1"/>
  <c r="C11" i="40" s="1"/>
  <c r="AI24" i="93"/>
  <c r="AS3" i="24"/>
  <c r="AL3" i="24"/>
  <c r="AU3" i="24" s="1"/>
  <c r="AS22" i="24"/>
  <c r="AE26" i="44"/>
  <c r="W27" i="44"/>
  <c r="AF26" i="44"/>
  <c r="AG26" i="44"/>
  <c r="Y26" i="105"/>
  <c r="X26" i="105"/>
  <c r="AI25" i="49"/>
  <c r="AH25" i="50"/>
  <c r="Z26" i="87"/>
  <c r="AI24" i="20"/>
  <c r="AS14" i="24"/>
  <c r="AE24" i="43"/>
  <c r="AF24" i="43"/>
  <c r="W25" i="43"/>
  <c r="AG24" i="43"/>
  <c r="AS14" i="75"/>
  <c r="AI25" i="35"/>
  <c r="AL4" i="27"/>
  <c r="AU4" i="27" s="1"/>
  <c r="AS4" i="27"/>
  <c r="AS25" i="27" s="1"/>
  <c r="Y28" i="41"/>
  <c r="X28" i="41"/>
  <c r="AS8" i="75"/>
  <c r="AL8" i="75"/>
  <c r="AU8" i="75" s="1"/>
  <c r="AS9" i="75"/>
  <c r="AL9" i="75"/>
  <c r="AU9" i="75" s="1"/>
  <c r="AH27" i="100"/>
  <c r="AL4" i="14"/>
  <c r="AU4" i="14" s="1"/>
  <c r="AU25" i="14" s="1"/>
  <c r="C11" i="14" s="1"/>
  <c r="AS4" i="14"/>
  <c r="AS25" i="14" s="1"/>
  <c r="AS9" i="24"/>
  <c r="AL9" i="24"/>
  <c r="AU9" i="24" s="1"/>
  <c r="AH24" i="52"/>
  <c r="Y27" i="94"/>
  <c r="X27" i="94"/>
  <c r="Y27" i="53"/>
  <c r="X27" i="53"/>
  <c r="AK4" i="24"/>
  <c r="AT4" i="24" s="1"/>
  <c r="AJ4" i="24"/>
  <c r="AS17" i="75"/>
  <c r="AH26" i="98"/>
  <c r="AS17" i="24"/>
  <c r="AS12" i="75"/>
  <c r="AL12" i="75"/>
  <c r="AU12" i="75" s="1"/>
  <c r="AL4" i="63"/>
  <c r="AU4" i="63" s="1"/>
  <c r="AS4" i="63"/>
  <c r="AS25" i="63" s="1"/>
  <c r="AS4" i="23"/>
  <c r="AS25" i="23" s="1"/>
  <c r="AL4" i="23"/>
  <c r="AU4" i="23" s="1"/>
  <c r="AH27" i="89"/>
  <c r="AS6" i="24"/>
  <c r="AL6" i="24"/>
  <c r="AU6" i="24" s="1"/>
  <c r="AS13" i="75"/>
  <c r="AL13" i="75"/>
  <c r="AU13" i="75" s="1"/>
  <c r="AI27" i="85"/>
  <c r="AH24" i="11"/>
  <c r="AS7" i="24"/>
  <c r="AL7" i="24"/>
  <c r="AU7" i="24" s="1"/>
  <c r="Y26" i="35"/>
  <c r="X26" i="35"/>
  <c r="Y25" i="104"/>
  <c r="Y27" i="46"/>
  <c r="X27" i="46"/>
  <c r="AE24" i="42"/>
  <c r="AF24" i="42"/>
  <c r="AG24" i="42"/>
  <c r="W25" i="42"/>
  <c r="AI23" i="95"/>
  <c r="AS6" i="75"/>
  <c r="AL6" i="75"/>
  <c r="AU6" i="75" s="1"/>
  <c r="AH25" i="97"/>
  <c r="AS21" i="24"/>
  <c r="AF26" i="18"/>
  <c r="AG26" i="18"/>
  <c r="W27" i="18"/>
  <c r="AE26" i="18"/>
  <c r="AS16" i="75"/>
  <c r="Y24" i="10"/>
  <c r="X24" i="10"/>
  <c r="Z24" i="52"/>
  <c r="AI26" i="94"/>
  <c r="AS10" i="24"/>
  <c r="AL10" i="24"/>
  <c r="AU10" i="24" s="1"/>
  <c r="AL4" i="17"/>
  <c r="AU4" i="17" s="1"/>
  <c r="AS4" i="17"/>
  <c r="AS25" i="17" s="1"/>
  <c r="Y26" i="13"/>
  <c r="X26" i="13"/>
  <c r="AS15" i="75"/>
  <c r="Y24" i="95"/>
  <c r="X24" i="95"/>
  <c r="AS5" i="24"/>
  <c r="AL5" i="24"/>
  <c r="AU5" i="24" s="1"/>
  <c r="AI24" i="84"/>
  <c r="AS8" i="24"/>
  <c r="AL8" i="24"/>
  <c r="AU8" i="24" s="1"/>
  <c r="Y27" i="15"/>
  <c r="X27" i="15"/>
  <c r="Z25" i="50"/>
  <c r="AF25" i="88"/>
  <c r="AE25" i="88"/>
  <c r="W26" i="88"/>
  <c r="AG25" i="88"/>
  <c r="Y28" i="85"/>
  <c r="X28" i="85"/>
  <c r="AH25" i="86"/>
  <c r="Z24" i="11"/>
  <c r="AS20" i="75"/>
  <c r="AI27" i="41"/>
  <c r="AS15" i="24"/>
  <c r="Y27" i="47"/>
  <c r="X27" i="47"/>
  <c r="AI23" i="10"/>
  <c r="AF24" i="83"/>
  <c r="AE24" i="83"/>
  <c r="AG24" i="83"/>
  <c r="W25" i="83"/>
  <c r="AI24" i="99"/>
  <c r="Y26" i="82"/>
  <c r="X26" i="82"/>
  <c r="Y25" i="93"/>
  <c r="X25" i="93"/>
  <c r="AI26" i="53"/>
  <c r="AS4" i="26"/>
  <c r="AS25" i="26" s="1"/>
  <c r="AL4" i="26"/>
  <c r="AU4" i="26" s="1"/>
  <c r="AU25" i="26" s="1"/>
  <c r="C11" i="26" s="1"/>
  <c r="AE24" i="51"/>
  <c r="AF24" i="51"/>
  <c r="AG24" i="51"/>
  <c r="W25" i="51"/>
  <c r="AS18" i="75"/>
  <c r="Y24" i="101"/>
  <c r="X24" i="101"/>
  <c r="AS12" i="24"/>
  <c r="AL12" i="24"/>
  <c r="AU12" i="24" s="1"/>
  <c r="AH25" i="55"/>
  <c r="AS19" i="75"/>
  <c r="AS13" i="24"/>
  <c r="AL13" i="24"/>
  <c r="AU13" i="24" s="1"/>
  <c r="AS4" i="19" l="1"/>
  <c r="AS25" i="19" s="1"/>
  <c r="AL4" i="19"/>
  <c r="AU4" i="19" s="1"/>
  <c r="X25" i="54"/>
  <c r="AG27" i="100"/>
  <c r="W28" i="100"/>
  <c r="Z24" i="10"/>
  <c r="AE24" i="10" s="1"/>
  <c r="Z24" i="95"/>
  <c r="AI25" i="82"/>
  <c r="AI24" i="104"/>
  <c r="AG25" i="86"/>
  <c r="Z26" i="105"/>
  <c r="W27" i="105" s="1"/>
  <c r="AG25" i="97"/>
  <c r="W27" i="98"/>
  <c r="AE25" i="55"/>
  <c r="W26" i="97"/>
  <c r="X26" i="97" s="1"/>
  <c r="Y24" i="32"/>
  <c r="X24" i="32"/>
  <c r="AI23" i="32"/>
  <c r="AE25" i="86"/>
  <c r="AE26" i="98"/>
  <c r="AG25" i="103"/>
  <c r="AF25" i="55"/>
  <c r="Z27" i="46"/>
  <c r="AF27" i="46" s="1"/>
  <c r="Z27" i="47"/>
  <c r="AE27" i="47" s="1"/>
  <c r="Z25" i="54"/>
  <c r="W26" i="103"/>
  <c r="X25" i="96"/>
  <c r="Z25" i="96" s="1"/>
  <c r="W26" i="55"/>
  <c r="AF25" i="103"/>
  <c r="Z26" i="49"/>
  <c r="AG26" i="49" s="1"/>
  <c r="AE25" i="97"/>
  <c r="W28" i="89"/>
  <c r="Y28" i="89" s="1"/>
  <c r="AG27" i="89"/>
  <c r="AF26" i="98"/>
  <c r="AE27" i="89"/>
  <c r="Z26" i="13"/>
  <c r="AF26" i="13" s="1"/>
  <c r="Z27" i="53"/>
  <c r="AE27" i="53" s="1"/>
  <c r="Z25" i="84"/>
  <c r="AF25" i="84" s="1"/>
  <c r="Z26" i="48"/>
  <c r="AE26" i="48" s="1"/>
  <c r="Z27" i="15"/>
  <c r="AF27" i="15" s="1"/>
  <c r="Z28" i="41"/>
  <c r="AE28" i="41" s="1"/>
  <c r="AF24" i="10"/>
  <c r="AE25" i="54"/>
  <c r="AF25" i="54"/>
  <c r="AG25" i="54"/>
  <c r="W26" i="54"/>
  <c r="AF24" i="95"/>
  <c r="AE24" i="95"/>
  <c r="AG24" i="95"/>
  <c r="W25" i="95"/>
  <c r="Y25" i="42"/>
  <c r="X25" i="42"/>
  <c r="AH26" i="35"/>
  <c r="AH27" i="94"/>
  <c r="AH28" i="85"/>
  <c r="AH25" i="104"/>
  <c r="Z27" i="94"/>
  <c r="Y25" i="92"/>
  <c r="X25" i="92"/>
  <c r="AI25" i="45"/>
  <c r="AH25" i="84"/>
  <c r="AH24" i="101"/>
  <c r="AH26" i="82"/>
  <c r="W27" i="87"/>
  <c r="AG26" i="87"/>
  <c r="AF26" i="87"/>
  <c r="AE26" i="87"/>
  <c r="Z24" i="101"/>
  <c r="Y25" i="51"/>
  <c r="X25" i="51"/>
  <c r="Z26" i="82"/>
  <c r="AI24" i="83"/>
  <c r="Z28" i="85"/>
  <c r="Z25" i="104"/>
  <c r="Z26" i="35"/>
  <c r="Y26" i="90"/>
  <c r="X26" i="90"/>
  <c r="AH25" i="20"/>
  <c r="Y26" i="97"/>
  <c r="Y26" i="86"/>
  <c r="X26" i="86"/>
  <c r="Y28" i="100"/>
  <c r="X28" i="100"/>
  <c r="AI25" i="88"/>
  <c r="W25" i="11"/>
  <c r="AG24" i="11"/>
  <c r="AF24" i="11"/>
  <c r="AE24" i="11"/>
  <c r="AE25" i="50"/>
  <c r="W26" i="50"/>
  <c r="AF25" i="50"/>
  <c r="AG25" i="50"/>
  <c r="AE24" i="52"/>
  <c r="AF24" i="52"/>
  <c r="AG24" i="52"/>
  <c r="W25" i="52"/>
  <c r="AI24" i="42"/>
  <c r="AH27" i="53"/>
  <c r="Y25" i="43"/>
  <c r="X25" i="43"/>
  <c r="AH25" i="99"/>
  <c r="AI24" i="92"/>
  <c r="Z25" i="20"/>
  <c r="Y25" i="91"/>
  <c r="X25" i="91"/>
  <c r="AI27" i="100"/>
  <c r="Y27" i="98"/>
  <c r="X27" i="98"/>
  <c r="AS4" i="24"/>
  <c r="AS25" i="24" s="1"/>
  <c r="AL4" i="24"/>
  <c r="AU4" i="24" s="1"/>
  <c r="Y26" i="55"/>
  <c r="X26" i="55"/>
  <c r="AG26" i="105"/>
  <c r="AF26" i="105"/>
  <c r="AE26" i="105"/>
  <c r="AF26" i="48"/>
  <c r="AG26" i="48"/>
  <c r="AH25" i="93"/>
  <c r="AI24" i="51"/>
  <c r="Z25" i="93"/>
  <c r="AH25" i="54"/>
  <c r="AH27" i="15"/>
  <c r="AH26" i="13"/>
  <c r="AH24" i="10"/>
  <c r="AI26" i="18"/>
  <c r="AH27" i="46"/>
  <c r="AH28" i="41"/>
  <c r="Y27" i="44"/>
  <c r="X27" i="44"/>
  <c r="Z25" i="99"/>
  <c r="Y27" i="16"/>
  <c r="X27" i="16"/>
  <c r="AH26" i="49"/>
  <c r="Y26" i="45"/>
  <c r="X26" i="45"/>
  <c r="AI24" i="91"/>
  <c r="X28" i="89"/>
  <c r="AI26" i="98"/>
  <c r="Y25" i="83"/>
  <c r="X25" i="83"/>
  <c r="AH27" i="47"/>
  <c r="Y26" i="88"/>
  <c r="X26" i="88"/>
  <c r="AH24" i="95"/>
  <c r="Y27" i="18"/>
  <c r="X27" i="18"/>
  <c r="AF27" i="53"/>
  <c r="AG27" i="53"/>
  <c r="W28" i="53"/>
  <c r="AI24" i="43"/>
  <c r="AH26" i="105"/>
  <c r="AI26" i="44"/>
  <c r="AI26" i="16"/>
  <c r="AI25" i="90"/>
  <c r="W26" i="102"/>
  <c r="AG25" i="102"/>
  <c r="AF25" i="102"/>
  <c r="AE25" i="102"/>
  <c r="AH26" i="48"/>
  <c r="AL4" i="75"/>
  <c r="AU4" i="75" s="1"/>
  <c r="AS4" i="75"/>
  <c r="AS25" i="75" s="1"/>
  <c r="Y26" i="103"/>
  <c r="X26" i="103"/>
  <c r="AI25" i="55" l="1"/>
  <c r="AH25" i="96"/>
  <c r="AI25" i="97"/>
  <c r="AG25" i="96"/>
  <c r="W26" i="96"/>
  <c r="AF25" i="96"/>
  <c r="AE25" i="96"/>
  <c r="AG24" i="10"/>
  <c r="AI24" i="10" s="1"/>
  <c r="W25" i="10"/>
  <c r="AG25" i="84"/>
  <c r="AI25" i="86"/>
  <c r="W27" i="48"/>
  <c r="Y27" i="48" s="1"/>
  <c r="W26" i="84"/>
  <c r="W28" i="47"/>
  <c r="Y28" i="47" s="1"/>
  <c r="AI27" i="89"/>
  <c r="Z24" i="32"/>
  <c r="AH24" i="32"/>
  <c r="AE25" i="84"/>
  <c r="AE27" i="46"/>
  <c r="AE26" i="49"/>
  <c r="Z25" i="51"/>
  <c r="W28" i="46"/>
  <c r="Y28" i="46" s="1"/>
  <c r="AG27" i="47"/>
  <c r="AF26" i="49"/>
  <c r="AE27" i="15"/>
  <c r="W27" i="13"/>
  <c r="AF27" i="47"/>
  <c r="W29" i="41"/>
  <c r="X29" i="41" s="1"/>
  <c r="AG26" i="13"/>
  <c r="AI25" i="103"/>
  <c r="AG28" i="41"/>
  <c r="AG27" i="46"/>
  <c r="W27" i="49"/>
  <c r="Z26" i="45"/>
  <c r="AG26" i="45" s="1"/>
  <c r="AG27" i="15"/>
  <c r="Z25" i="91"/>
  <c r="AE25" i="91" s="1"/>
  <c r="AF28" i="41"/>
  <c r="AE26" i="13"/>
  <c r="W28" i="15"/>
  <c r="Y28" i="15" s="1"/>
  <c r="Z27" i="18"/>
  <c r="Z26" i="88"/>
  <c r="W27" i="88" s="1"/>
  <c r="Z28" i="100"/>
  <c r="W29" i="100" s="1"/>
  <c r="Z26" i="90"/>
  <c r="W27" i="90" s="1"/>
  <c r="Z25" i="92"/>
  <c r="AE25" i="92" s="1"/>
  <c r="Z25" i="42"/>
  <c r="AE25" i="42" s="1"/>
  <c r="Z26" i="97"/>
  <c r="AG26" i="97" s="1"/>
  <c r="AE26" i="90"/>
  <c r="AH28" i="89"/>
  <c r="AI25" i="54"/>
  <c r="AH27" i="44"/>
  <c r="AH27" i="98"/>
  <c r="AE25" i="20"/>
  <c r="AF25" i="20"/>
  <c r="W26" i="20"/>
  <c r="AG25" i="20"/>
  <c r="AH25" i="43"/>
  <c r="Y25" i="11"/>
  <c r="X25" i="11"/>
  <c r="AH26" i="86"/>
  <c r="AE28" i="85"/>
  <c r="W29" i="85"/>
  <c r="AG28" i="85"/>
  <c r="AF28" i="85"/>
  <c r="Y27" i="87"/>
  <c r="X27" i="87"/>
  <c r="Y27" i="13"/>
  <c r="X27" i="13"/>
  <c r="X28" i="46"/>
  <c r="W26" i="93"/>
  <c r="AG25" i="93"/>
  <c r="AF25" i="93"/>
  <c r="AE25" i="93"/>
  <c r="AH26" i="55"/>
  <c r="Z27" i="98"/>
  <c r="Z25" i="43"/>
  <c r="Y25" i="52"/>
  <c r="X25" i="52"/>
  <c r="Y26" i="50"/>
  <c r="X26" i="50"/>
  <c r="Z26" i="86"/>
  <c r="AF24" i="101"/>
  <c r="AE24" i="101"/>
  <c r="AG24" i="101"/>
  <c r="W25" i="101"/>
  <c r="AE25" i="51"/>
  <c r="AF25" i="51"/>
  <c r="AG25" i="51"/>
  <c r="W26" i="51"/>
  <c r="AH25" i="92"/>
  <c r="AH25" i="83"/>
  <c r="Y27" i="105"/>
  <c r="X27" i="105"/>
  <c r="Z25" i="83"/>
  <c r="Y28" i="53"/>
  <c r="X28" i="53"/>
  <c r="AH27" i="18"/>
  <c r="AI26" i="48"/>
  <c r="Z26" i="55"/>
  <c r="AI25" i="50"/>
  <c r="AH26" i="90"/>
  <c r="AE26" i="35"/>
  <c r="W27" i="35"/>
  <c r="AF26" i="35"/>
  <c r="AG26" i="35"/>
  <c r="Y25" i="95"/>
  <c r="X25" i="95"/>
  <c r="Y26" i="54"/>
  <c r="X26" i="54"/>
  <c r="AI27" i="53"/>
  <c r="W27" i="45"/>
  <c r="Y26" i="96"/>
  <c r="X26" i="96"/>
  <c r="Z28" i="89"/>
  <c r="Z27" i="44"/>
  <c r="Y26" i="102"/>
  <c r="X26" i="102"/>
  <c r="AH26" i="88"/>
  <c r="AH27" i="16"/>
  <c r="Z27" i="16"/>
  <c r="AI26" i="105"/>
  <c r="AH25" i="91"/>
  <c r="AI24" i="11"/>
  <c r="AH28" i="100"/>
  <c r="AH26" i="97"/>
  <c r="Y26" i="84"/>
  <c r="X26" i="84"/>
  <c r="AF25" i="104"/>
  <c r="W26" i="104"/>
  <c r="AE25" i="104"/>
  <c r="AG25" i="104"/>
  <c r="AE26" i="82"/>
  <c r="AF26" i="82"/>
  <c r="W27" i="82"/>
  <c r="AG26" i="82"/>
  <c r="AI26" i="87"/>
  <c r="W28" i="94"/>
  <c r="AE27" i="94"/>
  <c r="AG27" i="94"/>
  <c r="AF27" i="94"/>
  <c r="AH25" i="42"/>
  <c r="AH26" i="103"/>
  <c r="Z26" i="103"/>
  <c r="AI25" i="102"/>
  <c r="AE27" i="18"/>
  <c r="W28" i="18"/>
  <c r="AF27" i="18"/>
  <c r="AG27" i="18"/>
  <c r="AH26" i="45"/>
  <c r="W26" i="99"/>
  <c r="AG25" i="99"/>
  <c r="AF25" i="99"/>
  <c r="AE25" i="99"/>
  <c r="AI24" i="52"/>
  <c r="AH25" i="51"/>
  <c r="AI24" i="95"/>
  <c r="Y27" i="49"/>
  <c r="X27" i="49"/>
  <c r="Y25" i="10"/>
  <c r="X25" i="10"/>
  <c r="Y29" i="41" l="1"/>
  <c r="AF25" i="92"/>
  <c r="AI26" i="49"/>
  <c r="AI25" i="96"/>
  <c r="AI25" i="84"/>
  <c r="X28" i="47"/>
  <c r="Z28" i="47" s="1"/>
  <c r="X27" i="48"/>
  <c r="Z27" i="48" s="1"/>
  <c r="AG26" i="90"/>
  <c r="AI26" i="90" s="1"/>
  <c r="W26" i="42"/>
  <c r="AF26" i="90"/>
  <c r="AG25" i="42"/>
  <c r="AI27" i="46"/>
  <c r="AF26" i="45"/>
  <c r="AE26" i="45"/>
  <c r="AG25" i="92"/>
  <c r="AI25" i="92" s="1"/>
  <c r="AI27" i="47"/>
  <c r="X28" i="15"/>
  <c r="Z28" i="15" s="1"/>
  <c r="AI26" i="13"/>
  <c r="AE26" i="97"/>
  <c r="Z25" i="10"/>
  <c r="AE25" i="10" s="1"/>
  <c r="Z29" i="41"/>
  <c r="AF26" i="97"/>
  <c r="AG24" i="32"/>
  <c r="W25" i="32"/>
  <c r="AE24" i="32"/>
  <c r="AF24" i="32"/>
  <c r="AF25" i="42"/>
  <c r="AE26" i="88"/>
  <c r="Z28" i="46"/>
  <c r="W29" i="46" s="1"/>
  <c r="Z25" i="95"/>
  <c r="AG25" i="95" s="1"/>
  <c r="AF26" i="88"/>
  <c r="AG25" i="91"/>
  <c r="AG26" i="88"/>
  <c r="W26" i="91"/>
  <c r="AF25" i="91"/>
  <c r="AI27" i="15"/>
  <c r="W26" i="92"/>
  <c r="X26" i="92" s="1"/>
  <c r="Z27" i="105"/>
  <c r="AG27" i="105" s="1"/>
  <c r="AE28" i="100"/>
  <c r="W27" i="97"/>
  <c r="Y27" i="97" s="1"/>
  <c r="Z25" i="11"/>
  <c r="AF25" i="11" s="1"/>
  <c r="AF28" i="100"/>
  <c r="AG28" i="100"/>
  <c r="AI28" i="41"/>
  <c r="Z27" i="87"/>
  <c r="AE27" i="87" s="1"/>
  <c r="Z26" i="96"/>
  <c r="W27" i="96" s="1"/>
  <c r="Z28" i="53"/>
  <c r="AE28" i="53" s="1"/>
  <c r="Z25" i="52"/>
  <c r="AF25" i="52" s="1"/>
  <c r="AH26" i="84"/>
  <c r="Y26" i="93"/>
  <c r="X26" i="93"/>
  <c r="Y27" i="88"/>
  <c r="X27" i="88"/>
  <c r="AH25" i="10"/>
  <c r="AI25" i="99"/>
  <c r="AI26" i="82"/>
  <c r="Z26" i="84"/>
  <c r="AE27" i="16"/>
  <c r="AF27" i="16"/>
  <c r="W28" i="16"/>
  <c r="AG27" i="16"/>
  <c r="AH26" i="96"/>
  <c r="AI26" i="35"/>
  <c r="AH27" i="105"/>
  <c r="AI25" i="51"/>
  <c r="AH28" i="47"/>
  <c r="Y25" i="101"/>
  <c r="X25" i="101"/>
  <c r="AH28" i="46"/>
  <c r="AH27" i="87"/>
  <c r="AH25" i="11"/>
  <c r="Y26" i="20"/>
  <c r="X26" i="20"/>
  <c r="Y26" i="91"/>
  <c r="X26" i="91"/>
  <c r="AE26" i="55"/>
  <c r="AF26" i="55"/>
  <c r="AG26" i="55"/>
  <c r="W27" i="55"/>
  <c r="W26" i="10"/>
  <c r="AF25" i="10"/>
  <c r="AI27" i="94"/>
  <c r="AH26" i="102"/>
  <c r="AG26" i="96"/>
  <c r="AH26" i="54"/>
  <c r="AH28" i="15"/>
  <c r="AH29" i="41"/>
  <c r="AH26" i="50"/>
  <c r="AE25" i="43"/>
  <c r="AF25" i="43"/>
  <c r="W26" i="43"/>
  <c r="AG25" i="43"/>
  <c r="Y29" i="100"/>
  <c r="X29" i="100"/>
  <c r="Y26" i="92"/>
  <c r="AF28" i="89"/>
  <c r="AE28" i="89"/>
  <c r="W29" i="89"/>
  <c r="AG28" i="89"/>
  <c r="AF25" i="95"/>
  <c r="W26" i="95"/>
  <c r="AE25" i="95"/>
  <c r="Y27" i="35"/>
  <c r="X27" i="35"/>
  <c r="AF25" i="83"/>
  <c r="W26" i="83"/>
  <c r="AE25" i="83"/>
  <c r="AG25" i="83"/>
  <c r="Y28" i="18"/>
  <c r="X28" i="18"/>
  <c r="AF26" i="103"/>
  <c r="W27" i="103"/>
  <c r="AG26" i="103"/>
  <c r="AE26" i="103"/>
  <c r="Y28" i="94"/>
  <c r="X28" i="94"/>
  <c r="AI25" i="104"/>
  <c r="Z26" i="102"/>
  <c r="Y27" i="45"/>
  <c r="X27" i="45"/>
  <c r="Z26" i="54"/>
  <c r="AI24" i="101"/>
  <c r="Z26" i="50"/>
  <c r="AF27" i="98"/>
  <c r="AE27" i="98"/>
  <c r="AG27" i="98"/>
  <c r="W28" i="98"/>
  <c r="AI25" i="93"/>
  <c r="AI25" i="20"/>
  <c r="AH27" i="49"/>
  <c r="Y26" i="99"/>
  <c r="X26" i="99"/>
  <c r="AI27" i="18"/>
  <c r="Y26" i="51"/>
  <c r="X26" i="51"/>
  <c r="AE29" i="41"/>
  <c r="AG29" i="41"/>
  <c r="W30" i="41"/>
  <c r="AF29" i="41"/>
  <c r="AH27" i="13"/>
  <c r="Y29" i="85"/>
  <c r="X29" i="85"/>
  <c r="AI26" i="97"/>
  <c r="Y26" i="42"/>
  <c r="X26" i="42"/>
  <c r="Y26" i="104"/>
  <c r="X26" i="104"/>
  <c r="Z27" i="49"/>
  <c r="Y27" i="82"/>
  <c r="X27" i="82"/>
  <c r="AE27" i="44"/>
  <c r="AF27" i="44"/>
  <c r="AG27" i="44"/>
  <c r="W28" i="44"/>
  <c r="AI26" i="45"/>
  <c r="AH25" i="95"/>
  <c r="AH28" i="53"/>
  <c r="AF26" i="86"/>
  <c r="AE26" i="86"/>
  <c r="AG26" i="86"/>
  <c r="W27" i="86"/>
  <c r="AH25" i="52"/>
  <c r="Z27" i="13"/>
  <c r="AI28" i="85"/>
  <c r="Y27" i="90"/>
  <c r="X27" i="90"/>
  <c r="X27" i="97" l="1"/>
  <c r="AF28" i="47"/>
  <c r="AG28" i="47"/>
  <c r="AE26" i="96"/>
  <c r="AH27" i="48"/>
  <c r="AF26" i="96"/>
  <c r="AG28" i="46"/>
  <c r="AG25" i="10"/>
  <c r="AE28" i="46"/>
  <c r="W29" i="47"/>
  <c r="X25" i="32"/>
  <c r="AH25" i="32" s="1"/>
  <c r="Y25" i="32"/>
  <c r="Z26" i="92"/>
  <c r="W27" i="92" s="1"/>
  <c r="AE25" i="52"/>
  <c r="AG25" i="11"/>
  <c r="AE25" i="11"/>
  <c r="AI25" i="42"/>
  <c r="W26" i="11"/>
  <c r="AI24" i="32"/>
  <c r="AE28" i="47"/>
  <c r="Z25" i="101"/>
  <c r="AF25" i="101" s="1"/>
  <c r="Z26" i="93"/>
  <c r="AE26" i="93" s="1"/>
  <c r="W29" i="53"/>
  <c r="Y29" i="53" s="1"/>
  <c r="AF28" i="46"/>
  <c r="Z29" i="85"/>
  <c r="AE29" i="85" s="1"/>
  <c r="Z27" i="82"/>
  <c r="W28" i="87"/>
  <c r="AF27" i="87"/>
  <c r="AI25" i="91"/>
  <c r="AG27" i="87"/>
  <c r="AI28" i="100"/>
  <c r="AI26" i="88"/>
  <c r="W28" i="105"/>
  <c r="Y28" i="105" s="1"/>
  <c r="AG28" i="53"/>
  <c r="AE27" i="105"/>
  <c r="W26" i="52"/>
  <c r="Y26" i="52" s="1"/>
  <c r="AF28" i="53"/>
  <c r="AF27" i="105"/>
  <c r="AG25" i="52"/>
  <c r="Z26" i="51"/>
  <c r="AE26" i="51" s="1"/>
  <c r="Z26" i="99"/>
  <c r="W27" i="99" s="1"/>
  <c r="Z28" i="94"/>
  <c r="AF28" i="94" s="1"/>
  <c r="Z27" i="97"/>
  <c r="AE27" i="97" s="1"/>
  <c r="Z28" i="18"/>
  <c r="AE28" i="18" s="1"/>
  <c r="Z27" i="35"/>
  <c r="AG27" i="35" s="1"/>
  <c r="Z27" i="88"/>
  <c r="AE27" i="88" s="1"/>
  <c r="AF28" i="18"/>
  <c r="AG28" i="18"/>
  <c r="Y26" i="95"/>
  <c r="X26" i="95"/>
  <c r="AI26" i="55"/>
  <c r="AI27" i="16"/>
  <c r="Y29" i="47"/>
  <c r="X29" i="47"/>
  <c r="AH26" i="104"/>
  <c r="AE26" i="54"/>
  <c r="W27" i="54"/>
  <c r="AF26" i="54"/>
  <c r="AG26" i="54"/>
  <c r="Y26" i="10"/>
  <c r="X26" i="10"/>
  <c r="W27" i="84"/>
  <c r="AG26" i="84"/>
  <c r="AF26" i="84"/>
  <c r="AE26" i="84"/>
  <c r="AI27" i="98"/>
  <c r="AH29" i="100"/>
  <c r="Y28" i="44"/>
  <c r="X28" i="44"/>
  <c r="AH27" i="82"/>
  <c r="AH29" i="85"/>
  <c r="Y30" i="41"/>
  <c r="X30" i="41"/>
  <c r="AE26" i="50"/>
  <c r="AF26" i="50"/>
  <c r="W27" i="50"/>
  <c r="AG26" i="50"/>
  <c r="Y27" i="103"/>
  <c r="X27" i="103"/>
  <c r="AH26" i="92"/>
  <c r="Z29" i="100"/>
  <c r="Y27" i="96"/>
  <c r="X27" i="96"/>
  <c r="AH26" i="20"/>
  <c r="Y26" i="11"/>
  <c r="X26" i="11"/>
  <c r="AH27" i="45"/>
  <c r="AH27" i="35"/>
  <c r="AH27" i="90"/>
  <c r="Y27" i="86"/>
  <c r="X27" i="86"/>
  <c r="W28" i="82"/>
  <c r="AG27" i="82"/>
  <c r="AF27" i="82"/>
  <c r="AE27" i="82"/>
  <c r="AH26" i="42"/>
  <c r="AF29" i="85"/>
  <c r="Z27" i="45"/>
  <c r="Y29" i="89"/>
  <c r="X29" i="89"/>
  <c r="AF26" i="92"/>
  <c r="AE26" i="92"/>
  <c r="Y26" i="43"/>
  <c r="X26" i="43"/>
  <c r="Y27" i="55"/>
  <c r="X27" i="55"/>
  <c r="AH26" i="91"/>
  <c r="AE27" i="48"/>
  <c r="W28" i="48"/>
  <c r="AF27" i="48"/>
  <c r="AG27" i="48"/>
  <c r="AI26" i="103"/>
  <c r="AH27" i="97"/>
  <c r="AH28" i="94"/>
  <c r="Z27" i="90"/>
  <c r="W28" i="13"/>
  <c r="AG27" i="13"/>
  <c r="AF27" i="13"/>
  <c r="AE27" i="13"/>
  <c r="Z26" i="42"/>
  <c r="AI29" i="41"/>
  <c r="AH26" i="99"/>
  <c r="Y28" i="98"/>
  <c r="X28" i="98"/>
  <c r="W27" i="102"/>
  <c r="AG26" i="102"/>
  <c r="AF26" i="102"/>
  <c r="AE26" i="102"/>
  <c r="AH28" i="18"/>
  <c r="AI25" i="83"/>
  <c r="AI28" i="89"/>
  <c r="Z26" i="91"/>
  <c r="Z26" i="20"/>
  <c r="AH25" i="101"/>
  <c r="Y28" i="16"/>
  <c r="X28" i="16"/>
  <c r="AH27" i="88"/>
  <c r="AH26" i="93"/>
  <c r="Y28" i="87"/>
  <c r="X28" i="87"/>
  <c r="W27" i="51"/>
  <c r="AF26" i="51"/>
  <c r="Z26" i="104"/>
  <c r="AI26" i="86"/>
  <c r="AI27" i="44"/>
  <c r="AE27" i="49"/>
  <c r="AF27" i="49"/>
  <c r="AG27" i="49"/>
  <c r="W28" i="49"/>
  <c r="AH26" i="51"/>
  <c r="AG28" i="15"/>
  <c r="AF28" i="15"/>
  <c r="W29" i="15"/>
  <c r="AE28" i="15"/>
  <c r="Y26" i="83"/>
  <c r="X26" i="83"/>
  <c r="AI25" i="95"/>
  <c r="AI25" i="43"/>
  <c r="AI26" i="96"/>
  <c r="Y29" i="46"/>
  <c r="X29" i="46"/>
  <c r="AI28" i="47" l="1"/>
  <c r="AG29" i="85"/>
  <c r="AI29" i="85" s="1"/>
  <c r="AG26" i="92"/>
  <c r="AI26" i="92" s="1"/>
  <c r="W30" i="85"/>
  <c r="AF26" i="99"/>
  <c r="X28" i="105"/>
  <c r="W29" i="18"/>
  <c r="AI25" i="10"/>
  <c r="AF26" i="93"/>
  <c r="Z26" i="95"/>
  <c r="AE26" i="95" s="1"/>
  <c r="AG26" i="93"/>
  <c r="Z25" i="32"/>
  <c r="AG25" i="32" s="1"/>
  <c r="AI25" i="11"/>
  <c r="W27" i="93"/>
  <c r="Y27" i="93" s="1"/>
  <c r="AG25" i="101"/>
  <c r="W26" i="101"/>
  <c r="Y26" i="101" s="1"/>
  <c r="Z29" i="89"/>
  <c r="Z27" i="103"/>
  <c r="W28" i="103" s="1"/>
  <c r="X29" i="53"/>
  <c r="Z29" i="53" s="1"/>
  <c r="AE29" i="53" s="1"/>
  <c r="AE27" i="35"/>
  <c r="AE25" i="101"/>
  <c r="W28" i="35"/>
  <c r="Y28" i="35" s="1"/>
  <c r="AI27" i="87"/>
  <c r="AE28" i="94"/>
  <c r="AI28" i="46"/>
  <c r="Z30" i="41"/>
  <c r="AE30" i="41" s="1"/>
  <c r="Z28" i="87"/>
  <c r="W29" i="87" s="1"/>
  <c r="AI28" i="53"/>
  <c r="W28" i="97"/>
  <c r="X28" i="97" s="1"/>
  <c r="AF27" i="97"/>
  <c r="W29" i="94"/>
  <c r="Y29" i="94" s="1"/>
  <c r="AG28" i="94"/>
  <c r="AI28" i="94" s="1"/>
  <c r="X26" i="52"/>
  <c r="Z26" i="52" s="1"/>
  <c r="AG27" i="97"/>
  <c r="AE26" i="99"/>
  <c r="AG26" i="51"/>
  <c r="W28" i="88"/>
  <c r="AI25" i="52"/>
  <c r="AF27" i="35"/>
  <c r="AG26" i="99"/>
  <c r="AF27" i="88"/>
  <c r="AI27" i="105"/>
  <c r="AG27" i="88"/>
  <c r="Z26" i="83"/>
  <c r="AE26" i="83" s="1"/>
  <c r="Z27" i="96"/>
  <c r="AG27" i="96" s="1"/>
  <c r="Z28" i="44"/>
  <c r="W29" i="44" s="1"/>
  <c r="Z29" i="46"/>
  <c r="AF29" i="46" s="1"/>
  <c r="Z28" i="16"/>
  <c r="AF28" i="16" s="1"/>
  <c r="Z27" i="55"/>
  <c r="AG28" i="87"/>
  <c r="AF28" i="44"/>
  <c r="AG28" i="44"/>
  <c r="AH28" i="98"/>
  <c r="AI27" i="82"/>
  <c r="Y27" i="84"/>
  <c r="X27" i="84"/>
  <c r="AI28" i="15"/>
  <c r="Y28" i="49"/>
  <c r="X28" i="49"/>
  <c r="Z28" i="98"/>
  <c r="Y28" i="13"/>
  <c r="X28" i="13"/>
  <c r="AH26" i="43"/>
  <c r="AH28" i="105"/>
  <c r="Y27" i="92"/>
  <c r="X27" i="92"/>
  <c r="AH29" i="47"/>
  <c r="AF26" i="95"/>
  <c r="Y29" i="15"/>
  <c r="X29" i="15"/>
  <c r="Y27" i="51"/>
  <c r="X27" i="51"/>
  <c r="AE26" i="20"/>
  <c r="W27" i="20"/>
  <c r="AF26" i="20"/>
  <c r="AG26" i="20"/>
  <c r="W28" i="90"/>
  <c r="AG27" i="90"/>
  <c r="AF27" i="90"/>
  <c r="AE27" i="90"/>
  <c r="AH26" i="52"/>
  <c r="AH27" i="55"/>
  <c r="Z26" i="43"/>
  <c r="AH29" i="89"/>
  <c r="Y30" i="85"/>
  <c r="X30" i="85"/>
  <c r="Z28" i="105"/>
  <c r="W30" i="100"/>
  <c r="AE29" i="100"/>
  <c r="AG29" i="100"/>
  <c r="AF29" i="100"/>
  <c r="Z29" i="47"/>
  <c r="Y29" i="18"/>
  <c r="X29" i="18"/>
  <c r="AI26" i="102"/>
  <c r="AF26" i="104"/>
  <c r="W27" i="104"/>
  <c r="AG26" i="104"/>
  <c r="AE26" i="104"/>
  <c r="AF26" i="91"/>
  <c r="W27" i="91"/>
  <c r="AG26" i="91"/>
  <c r="AE26" i="91"/>
  <c r="Y27" i="102"/>
  <c r="X27" i="102"/>
  <c r="AE26" i="42"/>
  <c r="AF26" i="42"/>
  <c r="W27" i="42"/>
  <c r="AG26" i="42"/>
  <c r="AE27" i="55"/>
  <c r="AF27" i="55"/>
  <c r="AG27" i="55"/>
  <c r="W28" i="55"/>
  <c r="AF29" i="89"/>
  <c r="AG29" i="89"/>
  <c r="AE29" i="89"/>
  <c r="W30" i="89"/>
  <c r="Y28" i="82"/>
  <c r="X28" i="82"/>
  <c r="Y27" i="50"/>
  <c r="X27" i="50"/>
  <c r="AI26" i="84"/>
  <c r="AH26" i="10"/>
  <c r="AI28" i="18"/>
  <c r="Y27" i="99"/>
  <c r="X27" i="99"/>
  <c r="W28" i="96"/>
  <c r="AH26" i="83"/>
  <c r="AI27" i="49"/>
  <c r="AH28" i="87"/>
  <c r="AI27" i="13"/>
  <c r="Y28" i="48"/>
  <c r="X28" i="48"/>
  <c r="AH27" i="86"/>
  <c r="AH26" i="11"/>
  <c r="AH30" i="41"/>
  <c r="Z26" i="10"/>
  <c r="Y27" i="54"/>
  <c r="X27" i="54"/>
  <c r="AH29" i="46"/>
  <c r="AH28" i="16"/>
  <c r="AI27" i="48"/>
  <c r="AE27" i="45"/>
  <c r="AF27" i="45"/>
  <c r="W28" i="45"/>
  <c r="AG27" i="45"/>
  <c r="Z27" i="86"/>
  <c r="Z26" i="11"/>
  <c r="AH27" i="96"/>
  <c r="AH27" i="103"/>
  <c r="AI26" i="50"/>
  <c r="AH28" i="44"/>
  <c r="AI26" i="54"/>
  <c r="AH26" i="95"/>
  <c r="Y28" i="88"/>
  <c r="X28" i="88"/>
  <c r="AF28" i="87" l="1"/>
  <c r="AH29" i="53"/>
  <c r="AG30" i="41"/>
  <c r="AF25" i="32"/>
  <c r="AI27" i="35"/>
  <c r="AE25" i="32"/>
  <c r="AI26" i="93"/>
  <c r="X29" i="94"/>
  <c r="AG26" i="95"/>
  <c r="AI26" i="95" s="1"/>
  <c r="W27" i="95"/>
  <c r="AI25" i="101"/>
  <c r="AG29" i="53"/>
  <c r="W26" i="32"/>
  <c r="Y26" i="32" s="1"/>
  <c r="X26" i="101"/>
  <c r="Z26" i="101" s="1"/>
  <c r="Z27" i="50"/>
  <c r="AG27" i="50" s="1"/>
  <c r="AF29" i="53"/>
  <c r="AE27" i="96"/>
  <c r="AE27" i="103"/>
  <c r="X27" i="93"/>
  <c r="Z27" i="93" s="1"/>
  <c r="AF30" i="41"/>
  <c r="AF27" i="96"/>
  <c r="AG27" i="103"/>
  <c r="W31" i="41"/>
  <c r="Y31" i="41" s="1"/>
  <c r="AE28" i="44"/>
  <c r="AI28" i="44" s="1"/>
  <c r="AF27" i="103"/>
  <c r="AE28" i="87"/>
  <c r="W27" i="83"/>
  <c r="Y27" i="83" s="1"/>
  <c r="AF26" i="83"/>
  <c r="X28" i="35"/>
  <c r="X26" i="32"/>
  <c r="AI25" i="32"/>
  <c r="Z27" i="51"/>
  <c r="AE27" i="51" s="1"/>
  <c r="AG26" i="83"/>
  <c r="W30" i="53"/>
  <c r="Y30" i="53" s="1"/>
  <c r="AI26" i="99"/>
  <c r="AF26" i="52"/>
  <c r="AG26" i="52"/>
  <c r="W27" i="52"/>
  <c r="X27" i="52" s="1"/>
  <c r="AE26" i="52"/>
  <c r="Z28" i="48"/>
  <c r="AG28" i="48" s="1"/>
  <c r="Y28" i="97"/>
  <c r="Z28" i="97" s="1"/>
  <c r="AE28" i="97" s="1"/>
  <c r="AI27" i="97"/>
  <c r="AI26" i="51"/>
  <c r="AE28" i="16"/>
  <c r="AI27" i="88"/>
  <c r="W30" i="46"/>
  <c r="X30" i="46" s="1"/>
  <c r="AE29" i="46"/>
  <c r="W29" i="16"/>
  <c r="X29" i="16" s="1"/>
  <c r="AG28" i="16"/>
  <c r="AG29" i="46"/>
  <c r="Z29" i="18"/>
  <c r="AF29" i="18" s="1"/>
  <c r="Z28" i="88"/>
  <c r="AE28" i="88" s="1"/>
  <c r="Z29" i="15"/>
  <c r="AG29" i="15" s="1"/>
  <c r="W29" i="105"/>
  <c r="AG28" i="105"/>
  <c r="AF28" i="105"/>
  <c r="AE28" i="105"/>
  <c r="Y28" i="103"/>
  <c r="X28" i="103"/>
  <c r="AE26" i="10"/>
  <c r="W27" i="10"/>
  <c r="AG26" i="10"/>
  <c r="AF26" i="10"/>
  <c r="AH27" i="99"/>
  <c r="Y30" i="89"/>
  <c r="X30" i="89"/>
  <c r="AH27" i="102"/>
  <c r="AH30" i="85"/>
  <c r="AI26" i="20"/>
  <c r="Y27" i="95"/>
  <c r="X27" i="95"/>
  <c r="AH27" i="92"/>
  <c r="AH27" i="93"/>
  <c r="AF28" i="98"/>
  <c r="AE28" i="98"/>
  <c r="W29" i="98"/>
  <c r="AG28" i="98"/>
  <c r="AH27" i="84"/>
  <c r="Z27" i="99"/>
  <c r="AH28" i="82"/>
  <c r="AI29" i="89"/>
  <c r="AI27" i="55"/>
  <c r="Z27" i="102"/>
  <c r="AI29" i="100"/>
  <c r="Z30" i="85"/>
  <c r="AI27" i="90"/>
  <c r="Z27" i="92"/>
  <c r="AH28" i="49"/>
  <c r="Z27" i="84"/>
  <c r="Y29" i="44"/>
  <c r="X29" i="44"/>
  <c r="AI28" i="87"/>
  <c r="AI27" i="45"/>
  <c r="AI26" i="42"/>
  <c r="Y27" i="104"/>
  <c r="X27" i="104"/>
  <c r="AH29" i="18"/>
  <c r="AF27" i="86"/>
  <c r="AE27" i="86"/>
  <c r="AG27" i="86"/>
  <c r="W28" i="86"/>
  <c r="AI27" i="96"/>
  <c r="AH27" i="50"/>
  <c r="Z28" i="82"/>
  <c r="AG29" i="47"/>
  <c r="AE29" i="47"/>
  <c r="AF29" i="47"/>
  <c r="W30" i="47"/>
  <c r="Y30" i="100"/>
  <c r="X30" i="100"/>
  <c r="AH29" i="15"/>
  <c r="Z28" i="49"/>
  <c r="AI30" i="41"/>
  <c r="Y28" i="96"/>
  <c r="X28" i="96"/>
  <c r="Y27" i="91"/>
  <c r="X27" i="91"/>
  <c r="W27" i="11"/>
  <c r="AF26" i="11"/>
  <c r="AE26" i="11"/>
  <c r="AG26" i="11"/>
  <c r="AH28" i="97"/>
  <c r="Y28" i="45"/>
  <c r="X28" i="45"/>
  <c r="AH27" i="54"/>
  <c r="AH28" i="48"/>
  <c r="Y27" i="42"/>
  <c r="X27" i="42"/>
  <c r="AI26" i="91"/>
  <c r="AI26" i="104"/>
  <c r="AE26" i="43"/>
  <c r="AF26" i="43"/>
  <c r="AG26" i="43"/>
  <c r="W27" i="43"/>
  <c r="AH27" i="51"/>
  <c r="AH29" i="94"/>
  <c r="AH28" i="35"/>
  <c r="AH28" i="13"/>
  <c r="Y27" i="52"/>
  <c r="Y27" i="20"/>
  <c r="X27" i="20"/>
  <c r="AH28" i="88"/>
  <c r="Z27" i="54"/>
  <c r="Y28" i="55"/>
  <c r="X28" i="55"/>
  <c r="Y28" i="90"/>
  <c r="X28" i="90"/>
  <c r="Z29" i="94"/>
  <c r="Z28" i="35"/>
  <c r="Z28" i="13"/>
  <c r="Y29" i="87"/>
  <c r="X29" i="87"/>
  <c r="AF29" i="15" l="1"/>
  <c r="AE29" i="15"/>
  <c r="AI27" i="103"/>
  <c r="Y29" i="16"/>
  <c r="Y30" i="46"/>
  <c r="AI29" i="53"/>
  <c r="AE27" i="50"/>
  <c r="X31" i="41"/>
  <c r="X30" i="53"/>
  <c r="AF27" i="50"/>
  <c r="W28" i="50"/>
  <c r="AH26" i="101"/>
  <c r="AI26" i="83"/>
  <c r="X27" i="83"/>
  <c r="Z27" i="83" s="1"/>
  <c r="AG27" i="83" s="1"/>
  <c r="W28" i="51"/>
  <c r="Y28" i="51" s="1"/>
  <c r="AG27" i="51"/>
  <c r="AF27" i="51"/>
  <c r="Z26" i="32"/>
  <c r="AH26" i="32"/>
  <c r="AF28" i="88"/>
  <c r="AF28" i="97"/>
  <c r="AI29" i="46"/>
  <c r="AF28" i="48"/>
  <c r="Z29" i="87"/>
  <c r="W30" i="87" s="1"/>
  <c r="Z30" i="100"/>
  <c r="AE30" i="100" s="1"/>
  <c r="Z27" i="104"/>
  <c r="AF27" i="104" s="1"/>
  <c r="AI26" i="52"/>
  <c r="AE29" i="18"/>
  <c r="Z28" i="103"/>
  <c r="W30" i="18"/>
  <c r="X30" i="18" s="1"/>
  <c r="AE28" i="48"/>
  <c r="AI28" i="16"/>
  <c r="AG29" i="18"/>
  <c r="W29" i="48"/>
  <c r="Z27" i="42"/>
  <c r="W28" i="42" s="1"/>
  <c r="W30" i="15"/>
  <c r="Y30" i="15" s="1"/>
  <c r="AG28" i="88"/>
  <c r="AG28" i="97"/>
  <c r="Z30" i="53"/>
  <c r="W31" i="53" s="1"/>
  <c r="W29" i="88"/>
  <c r="Y29" i="88" s="1"/>
  <c r="W29" i="97"/>
  <c r="Y29" i="97" s="1"/>
  <c r="Z27" i="91"/>
  <c r="AF27" i="91" s="1"/>
  <c r="Z28" i="90"/>
  <c r="AG28" i="90" s="1"/>
  <c r="Z27" i="52"/>
  <c r="AE27" i="52" s="1"/>
  <c r="Z28" i="96"/>
  <c r="W29" i="96" s="1"/>
  <c r="Z28" i="55"/>
  <c r="AG28" i="55" s="1"/>
  <c r="Z27" i="20"/>
  <c r="AG27" i="20" s="1"/>
  <c r="Z27" i="95"/>
  <c r="AF27" i="95" s="1"/>
  <c r="Z30" i="89"/>
  <c r="AF30" i="89" s="1"/>
  <c r="Z30" i="46"/>
  <c r="AG30" i="46" s="1"/>
  <c r="Z29" i="44"/>
  <c r="W30" i="44" s="1"/>
  <c r="Z29" i="16"/>
  <c r="AG29" i="16" s="1"/>
  <c r="AG28" i="96"/>
  <c r="AH28" i="45"/>
  <c r="Y30" i="47"/>
  <c r="X30" i="47"/>
  <c r="AF27" i="83"/>
  <c r="AE27" i="83"/>
  <c r="Y28" i="50"/>
  <c r="X28" i="50"/>
  <c r="Z28" i="45"/>
  <c r="AH31" i="41"/>
  <c r="W28" i="93"/>
  <c r="AG27" i="93"/>
  <c r="AF27" i="93"/>
  <c r="AE27" i="93"/>
  <c r="W31" i="85"/>
  <c r="AG30" i="85"/>
  <c r="AE30" i="85"/>
  <c r="AF30" i="85"/>
  <c r="Y29" i="98"/>
  <c r="X29" i="98"/>
  <c r="AI26" i="10"/>
  <c r="AI29" i="15"/>
  <c r="AH28" i="96"/>
  <c r="W29" i="82"/>
  <c r="AG28" i="82"/>
  <c r="AF28" i="82"/>
  <c r="AE28" i="82"/>
  <c r="W28" i="102"/>
  <c r="AG27" i="102"/>
  <c r="AF27" i="102"/>
  <c r="AE27" i="102"/>
  <c r="AH27" i="95"/>
  <c r="AF26" i="101"/>
  <c r="AE26" i="101"/>
  <c r="AG26" i="101"/>
  <c r="W27" i="101"/>
  <c r="AE28" i="49"/>
  <c r="W29" i="49"/>
  <c r="AF28" i="49"/>
  <c r="AG28" i="49"/>
  <c r="AG28" i="13"/>
  <c r="W29" i="13"/>
  <c r="AF28" i="13"/>
  <c r="AE28" i="13"/>
  <c r="AH28" i="55"/>
  <c r="AE27" i="54"/>
  <c r="AF27" i="54"/>
  <c r="AG27" i="54"/>
  <c r="W28" i="54"/>
  <c r="AH30" i="53"/>
  <c r="Y27" i="11"/>
  <c r="X27" i="11"/>
  <c r="AI29" i="47"/>
  <c r="AH29" i="44"/>
  <c r="AF27" i="92"/>
  <c r="AG27" i="92"/>
  <c r="AE27" i="92"/>
  <c r="W28" i="92"/>
  <c r="AI28" i="98"/>
  <c r="AH29" i="16"/>
  <c r="AI28" i="105"/>
  <c r="Y27" i="43"/>
  <c r="X27" i="43"/>
  <c r="Y27" i="10"/>
  <c r="X27" i="10"/>
  <c r="Y29" i="48"/>
  <c r="X29" i="48"/>
  <c r="AH29" i="87"/>
  <c r="AE28" i="35"/>
  <c r="AF28" i="35"/>
  <c r="AG28" i="35"/>
  <c r="W29" i="35"/>
  <c r="AI26" i="43"/>
  <c r="AH27" i="91"/>
  <c r="AH30" i="46"/>
  <c r="AH30" i="100"/>
  <c r="Y28" i="86"/>
  <c r="X28" i="86"/>
  <c r="AH27" i="104"/>
  <c r="Z31" i="41"/>
  <c r="W28" i="99"/>
  <c r="AG27" i="99"/>
  <c r="AF27" i="99"/>
  <c r="AE27" i="99"/>
  <c r="AH30" i="89"/>
  <c r="AH28" i="90"/>
  <c r="W28" i="20"/>
  <c r="AI26" i="11"/>
  <c r="AE28" i="103"/>
  <c r="W29" i="103"/>
  <c r="AG28" i="103"/>
  <c r="AF28" i="103"/>
  <c r="AF29" i="94"/>
  <c r="AE29" i="94"/>
  <c r="W30" i="94"/>
  <c r="AG29" i="94"/>
  <c r="AE30" i="53"/>
  <c r="AG30" i="53"/>
  <c r="AF30" i="53"/>
  <c r="AH27" i="42"/>
  <c r="AF29" i="44"/>
  <c r="W28" i="84"/>
  <c r="AG27" i="84"/>
  <c r="AF27" i="84"/>
  <c r="AE27" i="84"/>
  <c r="AE30" i="89"/>
  <c r="X28" i="51"/>
  <c r="AF29" i="16"/>
  <c r="AH27" i="20"/>
  <c r="AH27" i="52"/>
  <c r="AI27" i="86"/>
  <c r="AH27" i="83"/>
  <c r="AH28" i="103"/>
  <c r="Y29" i="105"/>
  <c r="X29" i="105"/>
  <c r="X29" i="97"/>
  <c r="W30" i="16" l="1"/>
  <c r="AE29" i="16"/>
  <c r="AF28" i="96"/>
  <c r="W28" i="52"/>
  <c r="AI27" i="50"/>
  <c r="AF30" i="46"/>
  <c r="W28" i="104"/>
  <c r="Y28" i="104" s="1"/>
  <c r="W28" i="83"/>
  <c r="W29" i="55"/>
  <c r="AG27" i="104"/>
  <c r="AF28" i="55"/>
  <c r="Z27" i="11"/>
  <c r="AE28" i="55"/>
  <c r="AG27" i="91"/>
  <c r="AI28" i="97"/>
  <c r="AE29" i="44"/>
  <c r="AE27" i="104"/>
  <c r="AG29" i="44"/>
  <c r="AI29" i="18"/>
  <c r="AG27" i="42"/>
  <c r="AF28" i="90"/>
  <c r="AE27" i="42"/>
  <c r="X29" i="88"/>
  <c r="AH29" i="88" s="1"/>
  <c r="AG27" i="95"/>
  <c r="AI27" i="51"/>
  <c r="W27" i="32"/>
  <c r="AE26" i="32"/>
  <c r="AF26" i="32"/>
  <c r="AG26" i="32"/>
  <c r="W31" i="46"/>
  <c r="Y31" i="46" s="1"/>
  <c r="AG27" i="52"/>
  <c r="AE28" i="96"/>
  <c r="AI28" i="96" s="1"/>
  <c r="AF27" i="42"/>
  <c r="AF30" i="100"/>
  <c r="W31" i="89"/>
  <c r="Y30" i="18"/>
  <c r="W28" i="95"/>
  <c r="Y28" i="95" s="1"/>
  <c r="AE28" i="90"/>
  <c r="AG30" i="89"/>
  <c r="AI28" i="48"/>
  <c r="AF29" i="87"/>
  <c r="W28" i="91"/>
  <c r="X28" i="91" s="1"/>
  <c r="AG30" i="100"/>
  <c r="W29" i="90"/>
  <c r="X30" i="15"/>
  <c r="Z30" i="15" s="1"/>
  <c r="AG29" i="87"/>
  <c r="W31" i="100"/>
  <c r="Y31" i="100" s="1"/>
  <c r="AE29" i="87"/>
  <c r="AI28" i="88"/>
  <c r="AE27" i="20"/>
  <c r="Z27" i="10"/>
  <c r="AF27" i="10" s="1"/>
  <c r="AE30" i="46"/>
  <c r="AF27" i="52"/>
  <c r="AE27" i="95"/>
  <c r="AF27" i="20"/>
  <c r="AE27" i="91"/>
  <c r="Z28" i="51"/>
  <c r="AG28" i="51" s="1"/>
  <c r="Z29" i="97"/>
  <c r="AF29" i="97" s="1"/>
  <c r="Z30" i="47"/>
  <c r="AE30" i="47" s="1"/>
  <c r="Z27" i="43"/>
  <c r="AG27" i="43" s="1"/>
  <c r="Y27" i="101"/>
  <c r="X27" i="101"/>
  <c r="AI27" i="102"/>
  <c r="AH30" i="18"/>
  <c r="Y31" i="85"/>
  <c r="X31" i="85"/>
  <c r="X28" i="104"/>
  <c r="X31" i="100"/>
  <c r="AH28" i="51"/>
  <c r="Y30" i="94"/>
  <c r="X30" i="94"/>
  <c r="AI28" i="103"/>
  <c r="AE31" i="41"/>
  <c r="W32" i="41"/>
  <c r="AF31" i="41"/>
  <c r="AG31" i="41"/>
  <c r="Y29" i="82"/>
  <c r="X29" i="82"/>
  <c r="AI27" i="93"/>
  <c r="Y28" i="83"/>
  <c r="X28" i="83"/>
  <c r="Y30" i="44"/>
  <c r="X30" i="44"/>
  <c r="Y28" i="20"/>
  <c r="X28" i="20"/>
  <c r="Y29" i="35"/>
  <c r="X29" i="35"/>
  <c r="AG27" i="10"/>
  <c r="AH27" i="43"/>
  <c r="Y28" i="99"/>
  <c r="X28" i="99"/>
  <c r="AH29" i="48"/>
  <c r="Y28" i="54"/>
  <c r="X28" i="54"/>
  <c r="AI28" i="13"/>
  <c r="AI26" i="101"/>
  <c r="Z30" i="18"/>
  <c r="AI27" i="83"/>
  <c r="Y29" i="55"/>
  <c r="X29" i="55"/>
  <c r="Y31" i="53"/>
  <c r="X31" i="53"/>
  <c r="AI28" i="35"/>
  <c r="Z29" i="48"/>
  <c r="AH27" i="11"/>
  <c r="Y28" i="102"/>
  <c r="X28" i="102"/>
  <c r="AE28" i="45"/>
  <c r="AF28" i="45"/>
  <c r="AG28" i="45"/>
  <c r="W29" i="45"/>
  <c r="Y29" i="96"/>
  <c r="X29" i="96"/>
  <c r="Y30" i="87"/>
  <c r="X30" i="87"/>
  <c r="AH29" i="105"/>
  <c r="AI27" i="84"/>
  <c r="AI29" i="94"/>
  <c r="Y30" i="16"/>
  <c r="X30" i="16"/>
  <c r="Y31" i="89"/>
  <c r="X31" i="89"/>
  <c r="AH28" i="86"/>
  <c r="Y28" i="92"/>
  <c r="X28" i="92"/>
  <c r="W28" i="11"/>
  <c r="AG27" i="11"/>
  <c r="AF27" i="11"/>
  <c r="AE27" i="11"/>
  <c r="Y29" i="13"/>
  <c r="X29" i="13"/>
  <c r="Y29" i="49"/>
  <c r="X29" i="49"/>
  <c r="AI28" i="82"/>
  <c r="AH29" i="98"/>
  <c r="AI30" i="85"/>
  <c r="Y28" i="93"/>
  <c r="X28" i="93"/>
  <c r="AH28" i="50"/>
  <c r="Y28" i="52"/>
  <c r="X28" i="52"/>
  <c r="Y28" i="42"/>
  <c r="X28" i="42"/>
  <c r="Y29" i="103"/>
  <c r="X29" i="103"/>
  <c r="AE28" i="51"/>
  <c r="AF28" i="51"/>
  <c r="W29" i="51"/>
  <c r="Z29" i="105"/>
  <c r="AH29" i="97"/>
  <c r="AI29" i="16"/>
  <c r="Y28" i="84"/>
  <c r="X28" i="84"/>
  <c r="AI30" i="53"/>
  <c r="AI27" i="99"/>
  <c r="Z28" i="86"/>
  <c r="AH27" i="10"/>
  <c r="AI27" i="92"/>
  <c r="AI27" i="54"/>
  <c r="AI28" i="49"/>
  <c r="Z29" i="98"/>
  <c r="Z28" i="50"/>
  <c r="AH30" i="47"/>
  <c r="AI28" i="55"/>
  <c r="Y29" i="90"/>
  <c r="X29" i="90"/>
  <c r="Z28" i="99" l="1"/>
  <c r="AI27" i="104"/>
  <c r="AI28" i="90"/>
  <c r="AI27" i="91"/>
  <c r="AI30" i="46"/>
  <c r="AI29" i="44"/>
  <c r="AI30" i="89"/>
  <c r="X31" i="46"/>
  <c r="Z31" i="46" s="1"/>
  <c r="AI27" i="42"/>
  <c r="Z29" i="88"/>
  <c r="AH30" i="15"/>
  <c r="W28" i="10"/>
  <c r="Y28" i="10" s="1"/>
  <c r="AE27" i="10"/>
  <c r="AI27" i="10" s="1"/>
  <c r="X27" i="32"/>
  <c r="AH27" i="32" s="1"/>
  <c r="Y27" i="32"/>
  <c r="Z27" i="32" s="1"/>
  <c r="Z28" i="20"/>
  <c r="AI29" i="87"/>
  <c r="AI27" i="52"/>
  <c r="Y28" i="91"/>
  <c r="AG29" i="97"/>
  <c r="W30" i="97"/>
  <c r="X30" i="97" s="1"/>
  <c r="Z31" i="89"/>
  <c r="AE31" i="89" s="1"/>
  <c r="AI26" i="32"/>
  <c r="AE29" i="97"/>
  <c r="Z29" i="82"/>
  <c r="Z28" i="104"/>
  <c r="AF28" i="104" s="1"/>
  <c r="AG30" i="15"/>
  <c r="AF30" i="15"/>
  <c r="AE30" i="15"/>
  <c r="W31" i="15"/>
  <c r="Y31" i="15" s="1"/>
  <c r="X28" i="95"/>
  <c r="Z28" i="95" s="1"/>
  <c r="AI30" i="100"/>
  <c r="AI27" i="20"/>
  <c r="AI27" i="95"/>
  <c r="AF27" i="43"/>
  <c r="W31" i="47"/>
  <c r="AE27" i="43"/>
  <c r="AG30" i="47"/>
  <c r="AI30" i="47" s="1"/>
  <c r="W28" i="43"/>
  <c r="Y28" i="43" s="1"/>
  <c r="AF30" i="47"/>
  <c r="Z30" i="44"/>
  <c r="W31" i="44" s="1"/>
  <c r="Z30" i="94"/>
  <c r="AE30" i="94" s="1"/>
  <c r="Z31" i="100"/>
  <c r="AF31" i="100" s="1"/>
  <c r="Z28" i="93"/>
  <c r="AE28" i="93" s="1"/>
  <c r="Z29" i="90"/>
  <c r="AG29" i="90" s="1"/>
  <c r="Z28" i="54"/>
  <c r="AE28" i="54" s="1"/>
  <c r="Z28" i="84"/>
  <c r="AG28" i="84" s="1"/>
  <c r="Z29" i="49"/>
  <c r="AE29" i="49" s="1"/>
  <c r="Z29" i="96"/>
  <c r="AE29" i="96" s="1"/>
  <c r="AF28" i="93"/>
  <c r="AH28" i="42"/>
  <c r="AH31" i="46"/>
  <c r="W30" i="88"/>
  <c r="AE29" i="88"/>
  <c r="AG29" i="88"/>
  <c r="AF29" i="88"/>
  <c r="AH27" i="101"/>
  <c r="AH28" i="93"/>
  <c r="AI27" i="11"/>
  <c r="W29" i="99"/>
  <c r="AG28" i="99"/>
  <c r="AF28" i="99"/>
  <c r="AE28" i="99"/>
  <c r="AI31" i="41"/>
  <c r="AH28" i="91"/>
  <c r="AE28" i="50"/>
  <c r="AF28" i="50"/>
  <c r="AG28" i="50"/>
  <c r="W29" i="50"/>
  <c r="AF28" i="86"/>
  <c r="AE28" i="86"/>
  <c r="W29" i="86"/>
  <c r="AG28" i="86"/>
  <c r="Y29" i="51"/>
  <c r="X29" i="51"/>
  <c r="Z28" i="91"/>
  <c r="AF29" i="98"/>
  <c r="AE29" i="98"/>
  <c r="W30" i="98"/>
  <c r="AG29" i="98"/>
  <c r="AH28" i="84"/>
  <c r="Z28" i="42"/>
  <c r="AH30" i="16"/>
  <c r="W30" i="48"/>
  <c r="AE29" i="48"/>
  <c r="AF29" i="48"/>
  <c r="AG29" i="48"/>
  <c r="AH29" i="35"/>
  <c r="AH30" i="44"/>
  <c r="AH29" i="82"/>
  <c r="AH31" i="100"/>
  <c r="Z27" i="101"/>
  <c r="Y31" i="47"/>
  <c r="AH29" i="49"/>
  <c r="AH29" i="96"/>
  <c r="AI28" i="45"/>
  <c r="AI28" i="51"/>
  <c r="AH29" i="13"/>
  <c r="Y28" i="11"/>
  <c r="X28" i="11"/>
  <c r="AH30" i="87"/>
  <c r="Y29" i="45"/>
  <c r="X29" i="45"/>
  <c r="AH28" i="102"/>
  <c r="AH31" i="53"/>
  <c r="AE30" i="44"/>
  <c r="AF30" i="44"/>
  <c r="AG30" i="44"/>
  <c r="AH28" i="83"/>
  <c r="AE29" i="82"/>
  <c r="AF29" i="82"/>
  <c r="W30" i="82"/>
  <c r="AG29" i="82"/>
  <c r="AH28" i="54"/>
  <c r="AF28" i="20"/>
  <c r="W29" i="20"/>
  <c r="AG28" i="20"/>
  <c r="AE28" i="20"/>
  <c r="AH29" i="90"/>
  <c r="AH29" i="103"/>
  <c r="AH28" i="52"/>
  <c r="Z29" i="13"/>
  <c r="AH28" i="92"/>
  <c r="Z30" i="16"/>
  <c r="Z30" i="87"/>
  <c r="Z28" i="102"/>
  <c r="AH29" i="55"/>
  <c r="Z29" i="35"/>
  <c r="Z28" i="83"/>
  <c r="AH31" i="85"/>
  <c r="W30" i="105"/>
  <c r="AG29" i="105"/>
  <c r="AF29" i="105"/>
  <c r="AE29" i="105"/>
  <c r="Z29" i="103"/>
  <c r="Z28" i="52"/>
  <c r="Z28" i="92"/>
  <c r="AH31" i="89"/>
  <c r="Z31" i="53"/>
  <c r="Z29" i="55"/>
  <c r="AE30" i="18"/>
  <c r="W31" i="18"/>
  <c r="AF30" i="18"/>
  <c r="AG30" i="18"/>
  <c r="AH28" i="99"/>
  <c r="X28" i="10"/>
  <c r="AH28" i="20"/>
  <c r="Y32" i="41"/>
  <c r="X32" i="41"/>
  <c r="AH30" i="94"/>
  <c r="AH28" i="104"/>
  <c r="Z31" i="85"/>
  <c r="AF31" i="89" l="1"/>
  <c r="W32" i="46"/>
  <c r="AG31" i="46"/>
  <c r="AF28" i="84"/>
  <c r="W29" i="93"/>
  <c r="AF31" i="46"/>
  <c r="AE31" i="46"/>
  <c r="W32" i="89"/>
  <c r="X32" i="89" s="1"/>
  <c r="AG31" i="89"/>
  <c r="AI31" i="89" s="1"/>
  <c r="AI29" i="97"/>
  <c r="W32" i="100"/>
  <c r="AG28" i="104"/>
  <c r="Y30" i="97"/>
  <c r="Z30" i="97" s="1"/>
  <c r="AE28" i="104"/>
  <c r="AE27" i="32"/>
  <c r="AF27" i="32"/>
  <c r="W28" i="32"/>
  <c r="AG27" i="32"/>
  <c r="AE28" i="84"/>
  <c r="AI28" i="84" s="1"/>
  <c r="AI30" i="15"/>
  <c r="AI27" i="43"/>
  <c r="W29" i="84"/>
  <c r="X29" i="84" s="1"/>
  <c r="X31" i="15"/>
  <c r="Z31" i="15" s="1"/>
  <c r="AE31" i="15" s="1"/>
  <c r="W29" i="104"/>
  <c r="Y29" i="104" s="1"/>
  <c r="W31" i="94"/>
  <c r="AG28" i="54"/>
  <c r="AE29" i="90"/>
  <c r="Z29" i="51"/>
  <c r="AG29" i="51" s="1"/>
  <c r="W30" i="90"/>
  <c r="X30" i="90" s="1"/>
  <c r="AE31" i="100"/>
  <c r="AH28" i="95"/>
  <c r="AG31" i="100"/>
  <c r="AF30" i="94"/>
  <c r="AF29" i="96"/>
  <c r="AG29" i="96"/>
  <c r="W30" i="96"/>
  <c r="Y30" i="96" s="1"/>
  <c r="AG28" i="93"/>
  <c r="AG29" i="49"/>
  <c r="X28" i="43"/>
  <c r="AH28" i="43" s="1"/>
  <c r="X31" i="47"/>
  <c r="Z31" i="47" s="1"/>
  <c r="AG31" i="47" s="1"/>
  <c r="AG30" i="94"/>
  <c r="W29" i="54"/>
  <c r="Y29" i="54" s="1"/>
  <c r="W30" i="49"/>
  <c r="X30" i="49" s="1"/>
  <c r="AF28" i="54"/>
  <c r="Z32" i="41"/>
  <c r="W33" i="41" s="1"/>
  <c r="AF29" i="49"/>
  <c r="AF29" i="90"/>
  <c r="Y32" i="89"/>
  <c r="AH28" i="11"/>
  <c r="AF27" i="101"/>
  <c r="W28" i="101"/>
  <c r="AE27" i="101"/>
  <c r="AG27" i="101"/>
  <c r="Y30" i="98"/>
  <c r="X30" i="98"/>
  <c r="Y30" i="88"/>
  <c r="X30" i="88"/>
  <c r="Y31" i="94"/>
  <c r="X31" i="94"/>
  <c r="AH28" i="10"/>
  <c r="AF28" i="92"/>
  <c r="AE28" i="92"/>
  <c r="W29" i="92"/>
  <c r="AG28" i="92"/>
  <c r="AI28" i="20"/>
  <c r="Y32" i="100"/>
  <c r="X32" i="100"/>
  <c r="AH29" i="45"/>
  <c r="Z28" i="11"/>
  <c r="Y32" i="46"/>
  <c r="X32" i="46"/>
  <c r="AI29" i="98"/>
  <c r="Y29" i="50"/>
  <c r="X29" i="50"/>
  <c r="AI28" i="99"/>
  <c r="X30" i="96"/>
  <c r="Z28" i="10"/>
  <c r="Y31" i="18"/>
  <c r="X31" i="18"/>
  <c r="AG29" i="55"/>
  <c r="AE29" i="55"/>
  <c r="AF29" i="55"/>
  <c r="W30" i="55"/>
  <c r="AE28" i="52"/>
  <c r="AF28" i="52"/>
  <c r="AG28" i="52"/>
  <c r="W29" i="52"/>
  <c r="Y30" i="105"/>
  <c r="X30" i="105"/>
  <c r="AF28" i="83"/>
  <c r="AE28" i="83"/>
  <c r="AG28" i="83"/>
  <c r="W29" i="83"/>
  <c r="AI29" i="82"/>
  <c r="AI29" i="48"/>
  <c r="AI29" i="90"/>
  <c r="Y30" i="49"/>
  <c r="AI28" i="86"/>
  <c r="AI29" i="88"/>
  <c r="AE30" i="16"/>
  <c r="AG30" i="16"/>
  <c r="W31" i="16"/>
  <c r="AF30" i="16"/>
  <c r="Y30" i="82"/>
  <c r="X30" i="82"/>
  <c r="AI30" i="18"/>
  <c r="AE31" i="53"/>
  <c r="AF31" i="53"/>
  <c r="W32" i="53"/>
  <c r="AG31" i="53"/>
  <c r="AF28" i="95"/>
  <c r="AE28" i="95"/>
  <c r="AG28" i="95"/>
  <c r="W29" i="95"/>
  <c r="AE29" i="35"/>
  <c r="W30" i="35"/>
  <c r="AF29" i="35"/>
  <c r="AG29" i="35"/>
  <c r="W30" i="13"/>
  <c r="AG29" i="13"/>
  <c r="AF29" i="13"/>
  <c r="AE29" i="13"/>
  <c r="Y29" i="20"/>
  <c r="X29" i="20"/>
  <c r="AI30" i="44"/>
  <c r="Z29" i="45"/>
  <c r="AH30" i="97"/>
  <c r="Y30" i="48"/>
  <c r="X30" i="48"/>
  <c r="AE28" i="42"/>
  <c r="AF28" i="42"/>
  <c r="W29" i="42"/>
  <c r="AG28" i="42"/>
  <c r="W29" i="91"/>
  <c r="AG28" i="91"/>
  <c r="AE28" i="91"/>
  <c r="AF28" i="91"/>
  <c r="X29" i="104"/>
  <c r="Y29" i="93"/>
  <c r="X29" i="93"/>
  <c r="W32" i="85"/>
  <c r="AG31" i="85"/>
  <c r="AF31" i="85"/>
  <c r="AE31" i="85"/>
  <c r="AI29" i="105"/>
  <c r="W31" i="87"/>
  <c r="AG30" i="87"/>
  <c r="AF30" i="87"/>
  <c r="AE30" i="87"/>
  <c r="AE29" i="51"/>
  <c r="AF29" i="51"/>
  <c r="W30" i="51"/>
  <c r="AH32" i="41"/>
  <c r="AE29" i="103"/>
  <c r="W30" i="103"/>
  <c r="AG29" i="103"/>
  <c r="AF29" i="103"/>
  <c r="W29" i="102"/>
  <c r="AG28" i="102"/>
  <c r="AF28" i="102"/>
  <c r="AE28" i="102"/>
  <c r="Y31" i="44"/>
  <c r="X31" i="44"/>
  <c r="Y29" i="84"/>
  <c r="AH29" i="51"/>
  <c r="Y29" i="86"/>
  <c r="X29" i="86"/>
  <c r="AI28" i="50"/>
  <c r="Y29" i="99"/>
  <c r="X29" i="99"/>
  <c r="AI29" i="49" l="1"/>
  <c r="Y30" i="90"/>
  <c r="AI31" i="46"/>
  <c r="W31" i="97"/>
  <c r="X31" i="97" s="1"/>
  <c r="AF30" i="97"/>
  <c r="AI28" i="104"/>
  <c r="Z29" i="86"/>
  <c r="AH31" i="15"/>
  <c r="AI31" i="100"/>
  <c r="X29" i="54"/>
  <c r="AF32" i="41"/>
  <c r="AF31" i="15"/>
  <c r="Z30" i="82"/>
  <c r="AE30" i="82" s="1"/>
  <c r="AE32" i="41"/>
  <c r="X28" i="32"/>
  <c r="AH28" i="32" s="1"/>
  <c r="Y28" i="32"/>
  <c r="AH31" i="47"/>
  <c r="W32" i="15"/>
  <c r="Y32" i="15" s="1"/>
  <c r="AI27" i="32"/>
  <c r="AI28" i="93"/>
  <c r="Z30" i="49"/>
  <c r="AF30" i="49" s="1"/>
  <c r="AI30" i="94"/>
  <c r="AG31" i="15"/>
  <c r="W32" i="47"/>
  <c r="X32" i="47" s="1"/>
  <c r="AI29" i="96"/>
  <c r="AG32" i="41"/>
  <c r="AI28" i="54"/>
  <c r="AF31" i="47"/>
  <c r="Z28" i="43"/>
  <c r="AF28" i="43" s="1"/>
  <c r="Z30" i="96"/>
  <c r="AG30" i="96" s="1"/>
  <c r="AE31" i="47"/>
  <c r="AE30" i="97"/>
  <c r="AG30" i="97"/>
  <c r="Z30" i="48"/>
  <c r="AG30" i="48" s="1"/>
  <c r="Z31" i="94"/>
  <c r="AE31" i="94" s="1"/>
  <c r="Z32" i="89"/>
  <c r="AE32" i="89" s="1"/>
  <c r="Z29" i="84"/>
  <c r="AG29" i="84" s="1"/>
  <c r="Z30" i="105"/>
  <c r="W31" i="105" s="1"/>
  <c r="Z30" i="98"/>
  <c r="AE30" i="98" s="1"/>
  <c r="AF30" i="48"/>
  <c r="AH29" i="99"/>
  <c r="Y29" i="102"/>
  <c r="X29" i="102"/>
  <c r="Y29" i="91"/>
  <c r="X29" i="91"/>
  <c r="Y30" i="35"/>
  <c r="X30" i="35"/>
  <c r="AH31" i="18"/>
  <c r="AH29" i="54"/>
  <c r="X32" i="15"/>
  <c r="AF29" i="86"/>
  <c r="AE29" i="86"/>
  <c r="W30" i="86"/>
  <c r="AG29" i="86"/>
  <c r="AI29" i="51"/>
  <c r="AH29" i="93"/>
  <c r="AH30" i="48"/>
  <c r="AH30" i="98"/>
  <c r="Y31" i="97"/>
  <c r="Z29" i="99"/>
  <c r="AH31" i="44"/>
  <c r="Z29" i="93"/>
  <c r="AH29" i="104"/>
  <c r="AI29" i="13"/>
  <c r="AH29" i="84"/>
  <c r="Z31" i="44"/>
  <c r="AI30" i="87"/>
  <c r="AI31" i="85"/>
  <c r="Z29" i="104"/>
  <c r="AI29" i="35"/>
  <c r="Y32" i="53"/>
  <c r="X32" i="53"/>
  <c r="AH30" i="105"/>
  <c r="AI28" i="52"/>
  <c r="Z31" i="18"/>
  <c r="Z29" i="54"/>
  <c r="AH29" i="50"/>
  <c r="Y33" i="41"/>
  <c r="X33" i="41"/>
  <c r="AG30" i="82"/>
  <c r="AI28" i="92"/>
  <c r="Y29" i="42"/>
  <c r="X29" i="42"/>
  <c r="AH29" i="20"/>
  <c r="AH30" i="90"/>
  <c r="W29" i="11"/>
  <c r="AG28" i="11"/>
  <c r="AF28" i="11"/>
  <c r="AE28" i="11"/>
  <c r="AH31" i="94"/>
  <c r="Y31" i="16"/>
  <c r="X31" i="16"/>
  <c r="Y29" i="83"/>
  <c r="X29" i="83"/>
  <c r="Y30" i="55"/>
  <c r="X30" i="55"/>
  <c r="AH32" i="46"/>
  <c r="AH32" i="100"/>
  <c r="AH30" i="88"/>
  <c r="AI28" i="102"/>
  <c r="Y30" i="103"/>
  <c r="X30" i="103"/>
  <c r="Y30" i="51"/>
  <c r="X30" i="51"/>
  <c r="Y30" i="13"/>
  <c r="X30" i="13"/>
  <c r="AI31" i="53"/>
  <c r="AH30" i="49"/>
  <c r="AE28" i="10"/>
  <c r="W29" i="10"/>
  <c r="AG28" i="10"/>
  <c r="AF28" i="10"/>
  <c r="AH30" i="96"/>
  <c r="Z29" i="50"/>
  <c r="Z32" i="46"/>
  <c r="Z32" i="100"/>
  <c r="Z30" i="88"/>
  <c r="AI27" i="101"/>
  <c r="Z30" i="90"/>
  <c r="AH32" i="89"/>
  <c r="Y29" i="95"/>
  <c r="X29" i="95"/>
  <c r="AH29" i="86"/>
  <c r="AI29" i="103"/>
  <c r="Y31" i="87"/>
  <c r="X31" i="87"/>
  <c r="Y32" i="85"/>
  <c r="X32" i="85"/>
  <c r="AI28" i="91"/>
  <c r="AI28" i="42"/>
  <c r="W30" i="45"/>
  <c r="AE29" i="45"/>
  <c r="AF29" i="45"/>
  <c r="AG29" i="45"/>
  <c r="Z29" i="20"/>
  <c r="AI28" i="95"/>
  <c r="AH30" i="82"/>
  <c r="AI30" i="16"/>
  <c r="AI28" i="83"/>
  <c r="Y29" i="52"/>
  <c r="X29" i="52"/>
  <c r="AI29" i="55"/>
  <c r="Y29" i="92"/>
  <c r="X29" i="92"/>
  <c r="Y28" i="101"/>
  <c r="X28" i="101"/>
  <c r="Z28" i="32" l="1"/>
  <c r="AE30" i="49"/>
  <c r="AG30" i="49"/>
  <c r="AE30" i="48"/>
  <c r="W31" i="49"/>
  <c r="AF30" i="82"/>
  <c r="AI30" i="82" s="1"/>
  <c r="W31" i="82"/>
  <c r="X31" i="82" s="1"/>
  <c r="W32" i="94"/>
  <c r="X32" i="94" s="1"/>
  <c r="Y32" i="47"/>
  <c r="AI31" i="15"/>
  <c r="AI32" i="41"/>
  <c r="AI30" i="97"/>
  <c r="AI31" i="47"/>
  <c r="W29" i="43"/>
  <c r="Y29" i="43" s="1"/>
  <c r="AE28" i="43"/>
  <c r="AG31" i="94"/>
  <c r="AE28" i="32"/>
  <c r="W29" i="32"/>
  <c r="AG28" i="32"/>
  <c r="AF28" i="32"/>
  <c r="AG28" i="43"/>
  <c r="Z29" i="91"/>
  <c r="W30" i="91" s="1"/>
  <c r="AE30" i="105"/>
  <c r="AF30" i="105"/>
  <c r="AG30" i="105"/>
  <c r="AF31" i="94"/>
  <c r="Z30" i="13"/>
  <c r="AE30" i="13" s="1"/>
  <c r="W31" i="96"/>
  <c r="AF32" i="89"/>
  <c r="Z29" i="83"/>
  <c r="AE29" i="83" s="1"/>
  <c r="AE30" i="96"/>
  <c r="AG32" i="89"/>
  <c r="AF30" i="96"/>
  <c r="W33" i="89"/>
  <c r="X33" i="89" s="1"/>
  <c r="AE29" i="84"/>
  <c r="Z29" i="42"/>
  <c r="W30" i="84"/>
  <c r="AF30" i="98"/>
  <c r="Z32" i="47"/>
  <c r="AE32" i="47" s="1"/>
  <c r="AG30" i="98"/>
  <c r="W31" i="48"/>
  <c r="X31" i="48" s="1"/>
  <c r="W31" i="98"/>
  <c r="Y31" i="98" s="1"/>
  <c r="Z32" i="53"/>
  <c r="AG32" i="53" s="1"/>
  <c r="AF29" i="84"/>
  <c r="Z31" i="87"/>
  <c r="AG31" i="87" s="1"/>
  <c r="Z30" i="103"/>
  <c r="W31" i="103" s="1"/>
  <c r="Z31" i="16"/>
  <c r="W32" i="16" s="1"/>
  <c r="Z29" i="95"/>
  <c r="AF29" i="95" s="1"/>
  <c r="Z29" i="52"/>
  <c r="AE29" i="52" s="1"/>
  <c r="Z30" i="55"/>
  <c r="AE30" i="55" s="1"/>
  <c r="Z30" i="35"/>
  <c r="Z31" i="97"/>
  <c r="AG31" i="97" s="1"/>
  <c r="AE32" i="46"/>
  <c r="AF32" i="46"/>
  <c r="AG32" i="46"/>
  <c r="W33" i="46"/>
  <c r="AH29" i="83"/>
  <c r="AI28" i="11"/>
  <c r="AH29" i="42"/>
  <c r="AE29" i="54"/>
  <c r="AG29" i="54"/>
  <c r="AF29" i="54"/>
  <c r="W30" i="54"/>
  <c r="AH32" i="53"/>
  <c r="AE31" i="44"/>
  <c r="AF31" i="44"/>
  <c r="AG31" i="44"/>
  <c r="W32" i="44"/>
  <c r="AI30" i="49"/>
  <c r="Y31" i="96"/>
  <c r="X31" i="96"/>
  <c r="Y31" i="105"/>
  <c r="X31" i="105"/>
  <c r="AH33" i="41"/>
  <c r="AE29" i="50"/>
  <c r="AG29" i="50"/>
  <c r="W30" i="50"/>
  <c r="AF29" i="50"/>
  <c r="AH30" i="51"/>
  <c r="AG29" i="42"/>
  <c r="W30" i="42"/>
  <c r="AE29" i="42"/>
  <c r="AF29" i="42"/>
  <c r="Z33" i="41"/>
  <c r="AF31" i="18"/>
  <c r="AG31" i="18"/>
  <c r="AE31" i="18"/>
  <c r="W32" i="18"/>
  <c r="AF29" i="104"/>
  <c r="AG29" i="104"/>
  <c r="AE29" i="104"/>
  <c r="W30" i="104"/>
  <c r="AH32" i="15"/>
  <c r="AH30" i="35"/>
  <c r="AH29" i="102"/>
  <c r="Y31" i="49"/>
  <c r="X31" i="49"/>
  <c r="AH28" i="101"/>
  <c r="AH29" i="95"/>
  <c r="W31" i="90"/>
  <c r="AG30" i="90"/>
  <c r="AF30" i="90"/>
  <c r="AE30" i="90"/>
  <c r="W31" i="13"/>
  <c r="AF30" i="103"/>
  <c r="AH30" i="55"/>
  <c r="AH31" i="97"/>
  <c r="AI29" i="86"/>
  <c r="X29" i="43"/>
  <c r="Z28" i="101"/>
  <c r="AH29" i="92"/>
  <c r="W31" i="88"/>
  <c r="AG30" i="88"/>
  <c r="AF30" i="88"/>
  <c r="AE30" i="88"/>
  <c r="Y29" i="10"/>
  <c r="X29" i="10"/>
  <c r="W30" i="99"/>
  <c r="AG29" i="99"/>
  <c r="AF29" i="99"/>
  <c r="AE29" i="99"/>
  <c r="Z32" i="15"/>
  <c r="Z29" i="102"/>
  <c r="AG29" i="52"/>
  <c r="AE31" i="87"/>
  <c r="AE32" i="100"/>
  <c r="W33" i="100"/>
  <c r="AG32" i="100"/>
  <c r="AF32" i="100"/>
  <c r="Y32" i="94"/>
  <c r="AI29" i="45"/>
  <c r="AH32" i="85"/>
  <c r="Y30" i="45"/>
  <c r="X30" i="45"/>
  <c r="Z32" i="85"/>
  <c r="Z29" i="92"/>
  <c r="AH29" i="52"/>
  <c r="AI28" i="10"/>
  <c r="Z30" i="51"/>
  <c r="AH31" i="16"/>
  <c r="Y30" i="84"/>
  <c r="X30" i="84"/>
  <c r="Y29" i="11"/>
  <c r="X29" i="11"/>
  <c r="Y31" i="82"/>
  <c r="W30" i="93"/>
  <c r="AG29" i="93"/>
  <c r="AF29" i="93"/>
  <c r="AE29" i="93"/>
  <c r="AG30" i="35"/>
  <c r="AF30" i="35"/>
  <c r="AE30" i="35"/>
  <c r="W31" i="35"/>
  <c r="AE29" i="20"/>
  <c r="W30" i="20"/>
  <c r="AF29" i="20"/>
  <c r="AG29" i="20"/>
  <c r="AH31" i="87"/>
  <c r="AH30" i="13"/>
  <c r="AH30" i="103"/>
  <c r="Y30" i="86"/>
  <c r="X30" i="86"/>
  <c r="AH32" i="47"/>
  <c r="AH29" i="91"/>
  <c r="AI30" i="48"/>
  <c r="AI28" i="43" l="1"/>
  <c r="AE29" i="91"/>
  <c r="AG29" i="91"/>
  <c r="AF29" i="91"/>
  <c r="W30" i="95"/>
  <c r="Y31" i="48"/>
  <c r="Z31" i="48" s="1"/>
  <c r="AF29" i="83"/>
  <c r="AF31" i="87"/>
  <c r="W32" i="87"/>
  <c r="Y33" i="89"/>
  <c r="W30" i="52"/>
  <c r="Z33" i="89"/>
  <c r="AE33" i="89" s="1"/>
  <c r="AF29" i="52"/>
  <c r="AI30" i="98"/>
  <c r="AI31" i="94"/>
  <c r="X31" i="98"/>
  <c r="Z31" i="98" s="1"/>
  <c r="AF30" i="13"/>
  <c r="AG30" i="13"/>
  <c r="AG29" i="95"/>
  <c r="AI30" i="96"/>
  <c r="W30" i="83"/>
  <c r="Y30" i="83" s="1"/>
  <c r="Z29" i="10"/>
  <c r="W30" i="10" s="1"/>
  <c r="AI30" i="105"/>
  <c r="AG32" i="47"/>
  <c r="AF31" i="16"/>
  <c r="Y29" i="32"/>
  <c r="X29" i="32"/>
  <c r="AE32" i="53"/>
  <c r="AI28" i="32"/>
  <c r="AG29" i="83"/>
  <c r="AG31" i="16"/>
  <c r="AI29" i="84"/>
  <c r="W33" i="47"/>
  <c r="X33" i="47" s="1"/>
  <c r="AF32" i="47"/>
  <c r="Z30" i="45"/>
  <c r="AE30" i="45" s="1"/>
  <c r="AI32" i="89"/>
  <c r="Z31" i="96"/>
  <c r="AG31" i="96" s="1"/>
  <c r="AE31" i="16"/>
  <c r="AG30" i="103"/>
  <c r="AE31" i="97"/>
  <c r="AF32" i="53"/>
  <c r="W32" i="97"/>
  <c r="Y32" i="97" s="1"/>
  <c r="W31" i="55"/>
  <c r="Y31" i="55" s="1"/>
  <c r="AE30" i="103"/>
  <c r="AE29" i="95"/>
  <c r="W33" i="53"/>
  <c r="X33" i="53" s="1"/>
  <c r="Z32" i="94"/>
  <c r="AF31" i="97"/>
  <c r="AF30" i="55"/>
  <c r="AG30" i="55"/>
  <c r="Z31" i="105"/>
  <c r="W32" i="105" s="1"/>
  <c r="AF29" i="92"/>
  <c r="AE29" i="92"/>
  <c r="W30" i="92"/>
  <c r="AG29" i="92"/>
  <c r="AH30" i="86"/>
  <c r="AG33" i="89"/>
  <c r="W34" i="89"/>
  <c r="Y30" i="95"/>
  <c r="X30" i="95"/>
  <c r="Y30" i="20"/>
  <c r="X30" i="20"/>
  <c r="AH29" i="11"/>
  <c r="AI29" i="52"/>
  <c r="Y30" i="99"/>
  <c r="X30" i="99"/>
  <c r="AI30" i="90"/>
  <c r="AI31" i="18"/>
  <c r="Y30" i="42"/>
  <c r="X30" i="42"/>
  <c r="AI31" i="44"/>
  <c r="AI32" i="46"/>
  <c r="Y33" i="53"/>
  <c r="Z30" i="86"/>
  <c r="AI29" i="20"/>
  <c r="AI29" i="93"/>
  <c r="Z29" i="11"/>
  <c r="AH31" i="98"/>
  <c r="W30" i="102"/>
  <c r="AG29" i="102"/>
  <c r="AF29" i="102"/>
  <c r="AE29" i="102"/>
  <c r="AH29" i="10"/>
  <c r="Y31" i="88"/>
  <c r="X31" i="88"/>
  <c r="Y31" i="103"/>
  <c r="X31" i="103"/>
  <c r="Y30" i="104"/>
  <c r="X30" i="104"/>
  <c r="AH31" i="96"/>
  <c r="Y30" i="54"/>
  <c r="X30" i="54"/>
  <c r="AI31" i="87"/>
  <c r="AI29" i="42"/>
  <c r="AH31" i="105"/>
  <c r="Y31" i="35"/>
  <c r="X31" i="35"/>
  <c r="W31" i="51"/>
  <c r="AE30" i="51"/>
  <c r="AF30" i="51"/>
  <c r="AG30" i="51"/>
  <c r="AE29" i="10"/>
  <c r="AI29" i="104"/>
  <c r="Y30" i="50"/>
  <c r="X30" i="50"/>
  <c r="W32" i="96"/>
  <c r="Y32" i="16"/>
  <c r="X32" i="16"/>
  <c r="Y32" i="18"/>
  <c r="X32" i="18"/>
  <c r="AE32" i="85"/>
  <c r="W33" i="85"/>
  <c r="AG32" i="85"/>
  <c r="AF32" i="85"/>
  <c r="AI30" i="35"/>
  <c r="AH31" i="82"/>
  <c r="AH30" i="84"/>
  <c r="Y30" i="52"/>
  <c r="X30" i="52"/>
  <c r="AI29" i="99"/>
  <c r="AH29" i="43"/>
  <c r="Y31" i="13"/>
  <c r="X31" i="13"/>
  <c r="Y31" i="90"/>
  <c r="X31" i="90"/>
  <c r="AH31" i="49"/>
  <c r="AE33" i="41"/>
  <c r="AF33" i="41"/>
  <c r="W34" i="41"/>
  <c r="AG33" i="41"/>
  <c r="Y32" i="44"/>
  <c r="X32" i="44"/>
  <c r="Y33" i="46"/>
  <c r="X33" i="46"/>
  <c r="W33" i="94"/>
  <c r="AG32" i="94"/>
  <c r="AF32" i="94"/>
  <c r="AE32" i="94"/>
  <c r="Y32" i="87"/>
  <c r="X32" i="87"/>
  <c r="W33" i="15"/>
  <c r="AE32" i="15"/>
  <c r="AG32" i="15"/>
  <c r="AF32" i="15"/>
  <c r="AF28" i="101"/>
  <c r="AE28" i="101"/>
  <c r="AG28" i="101"/>
  <c r="W29" i="101"/>
  <c r="AH30" i="45"/>
  <c r="Y33" i="100"/>
  <c r="X33" i="100"/>
  <c r="Y30" i="93"/>
  <c r="X30" i="93"/>
  <c r="Z31" i="82"/>
  <c r="Z30" i="84"/>
  <c r="AH32" i="94"/>
  <c r="AI32" i="100"/>
  <c r="AH31" i="48"/>
  <c r="AI30" i="88"/>
  <c r="Z29" i="43"/>
  <c r="Z31" i="49"/>
  <c r="AI29" i="50"/>
  <c r="Y30" i="91"/>
  <c r="X30" i="91"/>
  <c r="AH33" i="89"/>
  <c r="AI29" i="54"/>
  <c r="Y33" i="47"/>
  <c r="AI31" i="16" l="1"/>
  <c r="AI29" i="91"/>
  <c r="Z31" i="13"/>
  <c r="AI32" i="53"/>
  <c r="AI30" i="13"/>
  <c r="AI30" i="103"/>
  <c r="W32" i="98"/>
  <c r="X32" i="98" s="1"/>
  <c r="AG31" i="98"/>
  <c r="AF31" i="98"/>
  <c r="AE31" i="98"/>
  <c r="W32" i="48"/>
  <c r="AE31" i="48"/>
  <c r="AF31" i="48"/>
  <c r="AG31" i="48"/>
  <c r="AF33" i="89"/>
  <c r="AG29" i="10"/>
  <c r="AE31" i="96"/>
  <c r="AF29" i="10"/>
  <c r="AF31" i="96"/>
  <c r="AI32" i="47"/>
  <c r="AI29" i="95"/>
  <c r="AI29" i="83"/>
  <c r="X30" i="83"/>
  <c r="Z30" i="83" s="1"/>
  <c r="AG30" i="83" s="1"/>
  <c r="AI30" i="55"/>
  <c r="AF30" i="45"/>
  <c r="W31" i="45"/>
  <c r="Y31" i="45" s="1"/>
  <c r="AH29" i="32"/>
  <c r="Z29" i="32"/>
  <c r="AG30" i="45"/>
  <c r="X31" i="55"/>
  <c r="Z31" i="55" s="1"/>
  <c r="AE31" i="55" s="1"/>
  <c r="AF31" i="105"/>
  <c r="AG31" i="105"/>
  <c r="AE31" i="105"/>
  <c r="Z32" i="18"/>
  <c r="AG32" i="18" s="1"/>
  <c r="Z33" i="46"/>
  <c r="AF33" i="46" s="1"/>
  <c r="X32" i="97"/>
  <c r="AH32" i="97" s="1"/>
  <c r="AI31" i="97"/>
  <c r="Z33" i="100"/>
  <c r="AE33" i="100" s="1"/>
  <c r="Z30" i="52"/>
  <c r="AE30" i="52" s="1"/>
  <c r="Z30" i="42"/>
  <c r="W31" i="42" s="1"/>
  <c r="Z31" i="90"/>
  <c r="AG31" i="90" s="1"/>
  <c r="Z30" i="104"/>
  <c r="AE30" i="104" s="1"/>
  <c r="Z33" i="47"/>
  <c r="AF33" i="47" s="1"/>
  <c r="Z30" i="54"/>
  <c r="W31" i="54" s="1"/>
  <c r="Y34" i="41"/>
  <c r="X34" i="41"/>
  <c r="AH31" i="88"/>
  <c r="Y34" i="89"/>
  <c r="X34" i="89"/>
  <c r="W31" i="84"/>
  <c r="AG30" i="84"/>
  <c r="AF30" i="84"/>
  <c r="AE30" i="84"/>
  <c r="Y29" i="101"/>
  <c r="X29" i="101"/>
  <c r="AI32" i="15"/>
  <c r="Y33" i="94"/>
  <c r="X33" i="94"/>
  <c r="AH32" i="44"/>
  <c r="AH32" i="16"/>
  <c r="Y32" i="96"/>
  <c r="X32" i="96"/>
  <c r="AI30" i="51"/>
  <c r="Z31" i="88"/>
  <c r="AH33" i="53"/>
  <c r="AH30" i="99"/>
  <c r="AH30" i="95"/>
  <c r="AI33" i="89"/>
  <c r="Z32" i="97"/>
  <c r="AE31" i="82"/>
  <c r="W32" i="82"/>
  <c r="AG31" i="82"/>
  <c r="AF31" i="82"/>
  <c r="AH33" i="100"/>
  <c r="Y33" i="15"/>
  <c r="X33" i="15"/>
  <c r="Z32" i="44"/>
  <c r="AI33" i="41"/>
  <c r="AH31" i="13"/>
  <c r="AH32" i="18"/>
  <c r="Z32" i="16"/>
  <c r="Y31" i="51"/>
  <c r="X31" i="51"/>
  <c r="Y30" i="102"/>
  <c r="X30" i="102"/>
  <c r="Z30" i="99"/>
  <c r="Z30" i="95"/>
  <c r="AE31" i="49"/>
  <c r="W32" i="49"/>
  <c r="AF31" i="49"/>
  <c r="AG31" i="49"/>
  <c r="AH30" i="93"/>
  <c r="AI28" i="101"/>
  <c r="AH32" i="87"/>
  <c r="W32" i="13"/>
  <c r="AG31" i="13"/>
  <c r="AF31" i="13"/>
  <c r="AE31" i="13"/>
  <c r="W33" i="18"/>
  <c r="AF32" i="18"/>
  <c r="Y30" i="10"/>
  <c r="X30" i="10"/>
  <c r="AH31" i="35"/>
  <c r="Y32" i="48"/>
  <c r="X32" i="48"/>
  <c r="X31" i="45"/>
  <c r="AH31" i="103"/>
  <c r="Z33" i="53"/>
  <c r="W32" i="90"/>
  <c r="AH33" i="47"/>
  <c r="AH30" i="91"/>
  <c r="Z30" i="93"/>
  <c r="Z32" i="87"/>
  <c r="AI32" i="94"/>
  <c r="AH33" i="46"/>
  <c r="Y33" i="85"/>
  <c r="X33" i="85"/>
  <c r="AI31" i="96"/>
  <c r="AH30" i="50"/>
  <c r="Z31" i="35"/>
  <c r="Z31" i="103"/>
  <c r="AH30" i="20"/>
  <c r="Y30" i="92"/>
  <c r="X30" i="92"/>
  <c r="AE33" i="46"/>
  <c r="W34" i="46"/>
  <c r="AG33" i="46"/>
  <c r="AH30" i="104"/>
  <c r="AF30" i="86"/>
  <c r="AE30" i="86"/>
  <c r="AG30" i="86"/>
  <c r="W31" i="86"/>
  <c r="AH30" i="42"/>
  <c r="AE29" i="43"/>
  <c r="AG29" i="43"/>
  <c r="AF29" i="43"/>
  <c r="W30" i="43"/>
  <c r="Z30" i="91"/>
  <c r="AH31" i="90"/>
  <c r="AH30" i="52"/>
  <c r="Y32" i="98"/>
  <c r="AI32" i="85"/>
  <c r="Z30" i="50"/>
  <c r="AH30" i="54"/>
  <c r="AI29" i="102"/>
  <c r="AF29" i="11"/>
  <c r="AG29" i="11"/>
  <c r="W30" i="11"/>
  <c r="AE29" i="11"/>
  <c r="Z30" i="20"/>
  <c r="AI29" i="92"/>
  <c r="Y32" i="105"/>
  <c r="X32" i="105"/>
  <c r="AI31" i="48" l="1"/>
  <c r="AI29" i="10"/>
  <c r="AH30" i="83"/>
  <c r="AI31" i="98"/>
  <c r="AF30" i="42"/>
  <c r="AH31" i="55"/>
  <c r="AI31" i="105"/>
  <c r="Z34" i="41"/>
  <c r="AE34" i="41" s="1"/>
  <c r="AI30" i="45"/>
  <c r="AE30" i="54"/>
  <c r="AG30" i="42"/>
  <c r="AE30" i="42"/>
  <c r="AE32" i="18"/>
  <c r="AI32" i="18" s="1"/>
  <c r="AG30" i="52"/>
  <c r="W30" i="32"/>
  <c r="AE29" i="32"/>
  <c r="AF29" i="32"/>
  <c r="AG29" i="32"/>
  <c r="AE30" i="83"/>
  <c r="W31" i="83"/>
  <c r="Y31" i="83" s="1"/>
  <c r="AF30" i="104"/>
  <c r="AF30" i="83"/>
  <c r="AI30" i="83" s="1"/>
  <c r="W31" i="104"/>
  <c r="X31" i="104" s="1"/>
  <c r="AG30" i="104"/>
  <c r="AE33" i="47"/>
  <c r="Z32" i="48"/>
  <c r="AE32" i="48" s="1"/>
  <c r="AF33" i="100"/>
  <c r="AF30" i="52"/>
  <c r="AG31" i="55"/>
  <c r="AG33" i="47"/>
  <c r="AG33" i="100"/>
  <c r="AG30" i="54"/>
  <c r="W31" i="52"/>
  <c r="Y31" i="52" s="1"/>
  <c r="AF31" i="55"/>
  <c r="W34" i="47"/>
  <c r="X34" i="47" s="1"/>
  <c r="W34" i="100"/>
  <c r="Y34" i="100" s="1"/>
  <c r="AF30" i="54"/>
  <c r="W32" i="55"/>
  <c r="Y32" i="55" s="1"/>
  <c r="AE31" i="90"/>
  <c r="Z32" i="98"/>
  <c r="AE32" i="98" s="1"/>
  <c r="Z32" i="105"/>
  <c r="AE32" i="105" s="1"/>
  <c r="AF31" i="90"/>
  <c r="Z31" i="51"/>
  <c r="AE31" i="51" s="1"/>
  <c r="AH32" i="96"/>
  <c r="AH29" i="101"/>
  <c r="AF34" i="41"/>
  <c r="W35" i="41"/>
  <c r="AG34" i="41"/>
  <c r="Y32" i="90"/>
  <c r="X32" i="90"/>
  <c r="AH31" i="45"/>
  <c r="Y33" i="18"/>
  <c r="X33" i="18"/>
  <c r="AH33" i="15"/>
  <c r="AE31" i="88"/>
  <c r="W32" i="88"/>
  <c r="AG31" i="88"/>
  <c r="AF31" i="88"/>
  <c r="Z32" i="96"/>
  <c r="AH33" i="94"/>
  <c r="Z29" i="101"/>
  <c r="AH34" i="89"/>
  <c r="Y31" i="42"/>
  <c r="X31" i="42"/>
  <c r="AH30" i="92"/>
  <c r="W33" i="97"/>
  <c r="AG32" i="97"/>
  <c r="AF32" i="97"/>
  <c r="AE32" i="97"/>
  <c r="AI29" i="43"/>
  <c r="Z30" i="92"/>
  <c r="Y30" i="11"/>
  <c r="X30" i="11"/>
  <c r="AH32" i="98"/>
  <c r="AI30" i="86"/>
  <c r="AF31" i="35"/>
  <c r="AG31" i="35"/>
  <c r="W32" i="35"/>
  <c r="AE31" i="35"/>
  <c r="W33" i="87"/>
  <c r="AG32" i="87"/>
  <c r="AF32" i="87"/>
  <c r="AE32" i="87"/>
  <c r="AE33" i="53"/>
  <c r="AF33" i="53"/>
  <c r="AG33" i="53"/>
  <c r="W34" i="53"/>
  <c r="Z31" i="45"/>
  <c r="AI31" i="13"/>
  <c r="Y32" i="49"/>
  <c r="X32" i="49"/>
  <c r="Z33" i="15"/>
  <c r="Y32" i="82"/>
  <c r="X32" i="82"/>
  <c r="Z33" i="94"/>
  <c r="Z34" i="89"/>
  <c r="X31" i="83"/>
  <c r="AI29" i="11"/>
  <c r="AG30" i="50"/>
  <c r="AE30" i="50"/>
  <c r="AF30" i="50"/>
  <c r="W31" i="50"/>
  <c r="AG32" i="98"/>
  <c r="Y34" i="47"/>
  <c r="AH30" i="10"/>
  <c r="AI31" i="49"/>
  <c r="AH30" i="102"/>
  <c r="AI31" i="82"/>
  <c r="AI30" i="84"/>
  <c r="AH31" i="51"/>
  <c r="W31" i="91"/>
  <c r="AG30" i="91"/>
  <c r="AF30" i="91"/>
  <c r="AE30" i="91"/>
  <c r="AH33" i="85"/>
  <c r="W31" i="93"/>
  <c r="AG30" i="93"/>
  <c r="AF30" i="93"/>
  <c r="AE30" i="93"/>
  <c r="AG30" i="20"/>
  <c r="AF30" i="20"/>
  <c r="AE30" i="20"/>
  <c r="W31" i="20"/>
  <c r="Y30" i="43"/>
  <c r="X30" i="43"/>
  <c r="Y34" i="46"/>
  <c r="X34" i="46"/>
  <c r="Z33" i="85"/>
  <c r="AH32" i="48"/>
  <c r="Z30" i="10"/>
  <c r="AF30" i="95"/>
  <c r="AE30" i="95"/>
  <c r="W31" i="95"/>
  <c r="AG30" i="95"/>
  <c r="Z30" i="102"/>
  <c r="Y31" i="54"/>
  <c r="X31" i="54"/>
  <c r="AH34" i="41"/>
  <c r="Y31" i="86"/>
  <c r="X31" i="86"/>
  <c r="AE32" i="44"/>
  <c r="AF32" i="44"/>
  <c r="W33" i="44"/>
  <c r="AG32" i="44"/>
  <c r="Y31" i="84"/>
  <c r="X31" i="84"/>
  <c r="AH32" i="105"/>
  <c r="AI33" i="46"/>
  <c r="AE31" i="103"/>
  <c r="W32" i="103"/>
  <c r="AG31" i="103"/>
  <c r="AF31" i="103"/>
  <c r="Y32" i="13"/>
  <c r="X32" i="13"/>
  <c r="Z32" i="13" s="1"/>
  <c r="W31" i="99"/>
  <c r="AG30" i="99"/>
  <c r="AF30" i="99"/>
  <c r="AE30" i="99"/>
  <c r="AE32" i="16"/>
  <c r="AF32" i="16"/>
  <c r="AG32" i="16"/>
  <c r="W33" i="16"/>
  <c r="Y31" i="104"/>
  <c r="W33" i="48" l="1"/>
  <c r="Y33" i="48" s="1"/>
  <c r="AI30" i="42"/>
  <c r="AI30" i="52"/>
  <c r="AG32" i="48"/>
  <c r="AF32" i="48"/>
  <c r="Z34" i="47"/>
  <c r="AG34" i="47" s="1"/>
  <c r="X31" i="52"/>
  <c r="AI30" i="54"/>
  <c r="Z30" i="43"/>
  <c r="W31" i="43" s="1"/>
  <c r="AI31" i="55"/>
  <c r="AI29" i="32"/>
  <c r="AG32" i="105"/>
  <c r="Y30" i="32"/>
  <c r="X30" i="32"/>
  <c r="W33" i="105"/>
  <c r="Z34" i="46"/>
  <c r="AG34" i="46" s="1"/>
  <c r="X34" i="100"/>
  <c r="AH34" i="100" s="1"/>
  <c r="AI30" i="104"/>
  <c r="AI33" i="47"/>
  <c r="AG31" i="51"/>
  <c r="Z31" i="86"/>
  <c r="AG31" i="86" s="1"/>
  <c r="W32" i="51"/>
  <c r="X32" i="55"/>
  <c r="Z32" i="55" s="1"/>
  <c r="AI33" i="100"/>
  <c r="AF32" i="98"/>
  <c r="AF32" i="105"/>
  <c r="W33" i="98"/>
  <c r="Y33" i="98" s="1"/>
  <c r="Z33" i="18"/>
  <c r="AG33" i="18" s="1"/>
  <c r="AF31" i="51"/>
  <c r="Z31" i="84"/>
  <c r="W32" i="84" s="1"/>
  <c r="Z31" i="83"/>
  <c r="W32" i="83" s="1"/>
  <c r="Z32" i="49"/>
  <c r="AF32" i="49" s="1"/>
  <c r="AI31" i="90"/>
  <c r="Z32" i="82"/>
  <c r="AF32" i="82" s="1"/>
  <c r="Z32" i="90"/>
  <c r="AG32" i="90" s="1"/>
  <c r="Z31" i="104"/>
  <c r="AE31" i="104" s="1"/>
  <c r="W34" i="18"/>
  <c r="AG32" i="13"/>
  <c r="W33" i="13"/>
  <c r="AF32" i="13"/>
  <c r="AE32" i="13"/>
  <c r="AE31" i="45"/>
  <c r="AF31" i="45"/>
  <c r="W32" i="45"/>
  <c r="AG31" i="45"/>
  <c r="Y33" i="97"/>
  <c r="X33" i="97"/>
  <c r="AI31" i="103"/>
  <c r="AE30" i="10"/>
  <c r="AG30" i="10"/>
  <c r="W31" i="10"/>
  <c r="AF30" i="10"/>
  <c r="AH34" i="46"/>
  <c r="Y31" i="20"/>
  <c r="X31" i="20"/>
  <c r="AI30" i="91"/>
  <c r="AH34" i="47"/>
  <c r="AE33" i="94"/>
  <c r="W34" i="94"/>
  <c r="AG33" i="94"/>
  <c r="AF33" i="94"/>
  <c r="Y34" i="53"/>
  <c r="X34" i="53"/>
  <c r="AI32" i="87"/>
  <c r="AH30" i="11"/>
  <c r="W32" i="86"/>
  <c r="Y32" i="35"/>
  <c r="X32" i="35"/>
  <c r="Y33" i="16"/>
  <c r="X33" i="16"/>
  <c r="Y31" i="99"/>
  <c r="X31" i="99"/>
  <c r="Y33" i="44"/>
  <c r="X33" i="44"/>
  <c r="W31" i="102"/>
  <c r="AG30" i="102"/>
  <c r="AF30" i="102"/>
  <c r="AE30" i="102"/>
  <c r="AI30" i="20"/>
  <c r="Y31" i="93"/>
  <c r="X31" i="93"/>
  <c r="Y31" i="50"/>
  <c r="X31" i="50"/>
  <c r="AH32" i="82"/>
  <c r="AH32" i="49"/>
  <c r="Z30" i="11"/>
  <c r="AF29" i="101"/>
  <c r="AE29" i="101"/>
  <c r="W30" i="101"/>
  <c r="AG29" i="101"/>
  <c r="Y32" i="88"/>
  <c r="X32" i="88"/>
  <c r="Y35" i="41"/>
  <c r="X35" i="41"/>
  <c r="Y32" i="103"/>
  <c r="X32" i="103"/>
  <c r="AH31" i="83"/>
  <c r="AH31" i="54"/>
  <c r="AE34" i="47"/>
  <c r="W35" i="47"/>
  <c r="AF34" i="47"/>
  <c r="AH31" i="52"/>
  <c r="AI32" i="97"/>
  <c r="AH31" i="42"/>
  <c r="AI31" i="88"/>
  <c r="Y32" i="51"/>
  <c r="X32" i="51"/>
  <c r="AF30" i="92"/>
  <c r="AE30" i="92"/>
  <c r="W31" i="92"/>
  <c r="AG30" i="92"/>
  <c r="X33" i="48"/>
  <c r="AE34" i="46"/>
  <c r="AF34" i="46"/>
  <c r="W35" i="46"/>
  <c r="AH31" i="104"/>
  <c r="AI32" i="16"/>
  <c r="AH31" i="84"/>
  <c r="AI32" i="44"/>
  <c r="AH32" i="55"/>
  <c r="Z31" i="54"/>
  <c r="Y31" i="95"/>
  <c r="X31" i="95"/>
  <c r="AH30" i="43"/>
  <c r="Y31" i="91"/>
  <c r="X31" i="91"/>
  <c r="AI30" i="50"/>
  <c r="AI33" i="53"/>
  <c r="Y33" i="87"/>
  <c r="X33" i="87"/>
  <c r="Z31" i="42"/>
  <c r="AH32" i="90"/>
  <c r="AI34" i="41"/>
  <c r="AE33" i="85"/>
  <c r="W34" i="85"/>
  <c r="AG33" i="85"/>
  <c r="AF33" i="85"/>
  <c r="AF34" i="89"/>
  <c r="AE34" i="89"/>
  <c r="AG34" i="89"/>
  <c r="W35" i="89"/>
  <c r="AI30" i="99"/>
  <c r="AH32" i="13"/>
  <c r="AH31" i="86"/>
  <c r="AI30" i="95"/>
  <c r="AI30" i="93"/>
  <c r="Y33" i="105"/>
  <c r="X33" i="105"/>
  <c r="Z31" i="52"/>
  <c r="AF33" i="15"/>
  <c r="AE33" i="15"/>
  <c r="W34" i="15"/>
  <c r="AG33" i="15"/>
  <c r="AI31" i="35"/>
  <c r="W33" i="96"/>
  <c r="AG32" i="96"/>
  <c r="AF32" i="96"/>
  <c r="AE32" i="96"/>
  <c r="AH33" i="18"/>
  <c r="AF33" i="18" l="1"/>
  <c r="AF31" i="86"/>
  <c r="AE31" i="86"/>
  <c r="AI31" i="86" s="1"/>
  <c r="AF30" i="43"/>
  <c r="W33" i="90"/>
  <c r="Y33" i="90" s="1"/>
  <c r="AE30" i="43"/>
  <c r="AI32" i="48"/>
  <c r="AG30" i="43"/>
  <c r="AI30" i="43" s="1"/>
  <c r="Z34" i="100"/>
  <c r="W35" i="100" s="1"/>
  <c r="AE33" i="18"/>
  <c r="AI32" i="98"/>
  <c r="AG32" i="82"/>
  <c r="W33" i="82"/>
  <c r="AF32" i="90"/>
  <c r="AE32" i="82"/>
  <c r="Z30" i="32"/>
  <c r="AH30" i="32"/>
  <c r="AG31" i="83"/>
  <c r="AE32" i="49"/>
  <c r="Z32" i="51"/>
  <c r="AE32" i="51" s="1"/>
  <c r="AG32" i="49"/>
  <c r="AI32" i="105"/>
  <c r="W33" i="49"/>
  <c r="X33" i="49" s="1"/>
  <c r="AI31" i="51"/>
  <c r="AG31" i="84"/>
  <c r="AE32" i="90"/>
  <c r="AE32" i="55"/>
  <c r="AF32" i="55"/>
  <c r="AG32" i="55"/>
  <c r="W33" i="55"/>
  <c r="AE34" i="100"/>
  <c r="AE31" i="83"/>
  <c r="AG34" i="100"/>
  <c r="AF31" i="83"/>
  <c r="X33" i="98"/>
  <c r="Z33" i="98" s="1"/>
  <c r="AF31" i="104"/>
  <c r="Z35" i="41"/>
  <c r="W32" i="104"/>
  <c r="X32" i="104" s="1"/>
  <c r="AE31" i="84"/>
  <c r="Z31" i="50"/>
  <c r="AG31" i="50" s="1"/>
  <c r="Z32" i="35"/>
  <c r="W33" i="35" s="1"/>
  <c r="AG31" i="104"/>
  <c r="AF31" i="84"/>
  <c r="W36" i="41"/>
  <c r="AE35" i="41"/>
  <c r="AF35" i="41"/>
  <c r="AG35" i="41"/>
  <c r="Y33" i="96"/>
  <c r="X33" i="96"/>
  <c r="Y34" i="18"/>
  <c r="X34" i="18"/>
  <c r="Y31" i="43"/>
  <c r="X31" i="43"/>
  <c r="AH33" i="105"/>
  <c r="AH33" i="87"/>
  <c r="AI34" i="46"/>
  <c r="AH33" i="44"/>
  <c r="Y32" i="86"/>
  <c r="X32" i="86"/>
  <c r="AH33" i="97"/>
  <c r="AI31" i="45"/>
  <c r="AI33" i="18"/>
  <c r="Y33" i="49"/>
  <c r="Z33" i="87"/>
  <c r="AH33" i="48"/>
  <c r="AI29" i="101"/>
  <c r="Z33" i="44"/>
  <c r="Y34" i="94"/>
  <c r="X34" i="94"/>
  <c r="Y31" i="10"/>
  <c r="X31" i="10"/>
  <c r="Z33" i="97"/>
  <c r="AI32" i="13"/>
  <c r="AI33" i="85"/>
  <c r="Y31" i="92"/>
  <c r="X31" i="92"/>
  <c r="AH35" i="41"/>
  <c r="AH32" i="35"/>
  <c r="Y30" i="101"/>
  <c r="X30" i="101"/>
  <c r="Y34" i="15"/>
  <c r="X34" i="15"/>
  <c r="AH31" i="95"/>
  <c r="AI32" i="96"/>
  <c r="Y35" i="89"/>
  <c r="X35" i="89"/>
  <c r="AE31" i="42"/>
  <c r="AF31" i="42"/>
  <c r="W32" i="42"/>
  <c r="AG31" i="42"/>
  <c r="Z31" i="95"/>
  <c r="Z33" i="48"/>
  <c r="Y35" i="47"/>
  <c r="X35" i="47"/>
  <c r="AH32" i="103"/>
  <c r="AH32" i="88"/>
  <c r="AI30" i="102"/>
  <c r="AH33" i="16"/>
  <c r="AH34" i="53"/>
  <c r="AI33" i="94"/>
  <c r="Y33" i="55"/>
  <c r="X33" i="55"/>
  <c r="AF32" i="51"/>
  <c r="AG32" i="51"/>
  <c r="W33" i="51"/>
  <c r="Y31" i="102"/>
  <c r="X31" i="102"/>
  <c r="Y35" i="100"/>
  <c r="X35" i="100"/>
  <c r="Z33" i="105"/>
  <c r="AH31" i="91"/>
  <c r="AI30" i="92"/>
  <c r="Z31" i="91"/>
  <c r="AI33" i="15"/>
  <c r="AI34" i="47"/>
  <c r="Z32" i="103"/>
  <c r="Z32" i="88"/>
  <c r="W31" i="11"/>
  <c r="AG30" i="11"/>
  <c r="AE30" i="11"/>
  <c r="AF30" i="11"/>
  <c r="AH31" i="93"/>
  <c r="AH31" i="99"/>
  <c r="AH31" i="20"/>
  <c r="AI30" i="10"/>
  <c r="Y33" i="13"/>
  <c r="X33" i="13"/>
  <c r="Y32" i="84"/>
  <c r="X32" i="84"/>
  <c r="Y32" i="83"/>
  <c r="X32" i="83"/>
  <c r="AE31" i="52"/>
  <c r="W32" i="52"/>
  <c r="AF31" i="52"/>
  <c r="AG31" i="52"/>
  <c r="AI34" i="89"/>
  <c r="Y34" i="85"/>
  <c r="X34" i="85"/>
  <c r="AE31" i="54"/>
  <c r="AF31" i="54"/>
  <c r="AG31" i="54"/>
  <c r="W32" i="54"/>
  <c r="Y35" i="46"/>
  <c r="X35" i="46"/>
  <c r="AH32" i="51"/>
  <c r="Y33" i="82"/>
  <c r="X33" i="82"/>
  <c r="AH31" i="50"/>
  <c r="Z31" i="93"/>
  <c r="Z31" i="99"/>
  <c r="Z33" i="16"/>
  <c r="Z34" i="53"/>
  <c r="Z31" i="20"/>
  <c r="Y32" i="45"/>
  <c r="X32" i="45"/>
  <c r="X33" i="90"/>
  <c r="AF31" i="50" l="1"/>
  <c r="AI32" i="82"/>
  <c r="AF34" i="100"/>
  <c r="AI32" i="90"/>
  <c r="AI32" i="49"/>
  <c r="AI31" i="104"/>
  <c r="AG30" i="32"/>
  <c r="W31" i="32"/>
  <c r="AE30" i="32"/>
  <c r="AF30" i="32"/>
  <c r="AE31" i="50"/>
  <c r="AI31" i="84"/>
  <c r="Z33" i="13"/>
  <c r="Z32" i="83"/>
  <c r="Z35" i="46"/>
  <c r="AE35" i="46" s="1"/>
  <c r="Z35" i="47"/>
  <c r="AF35" i="47" s="1"/>
  <c r="Z31" i="92"/>
  <c r="AF31" i="92" s="1"/>
  <c r="AI32" i="55"/>
  <c r="Z32" i="86"/>
  <c r="AF32" i="86" s="1"/>
  <c r="AH33" i="98"/>
  <c r="Y32" i="104"/>
  <c r="AI34" i="100"/>
  <c r="W32" i="50"/>
  <c r="AI31" i="83"/>
  <c r="Z32" i="45"/>
  <c r="AF32" i="45" s="1"/>
  <c r="AG33" i="98"/>
  <c r="Z34" i="18"/>
  <c r="AF34" i="18" s="1"/>
  <c r="AG32" i="35"/>
  <c r="Z30" i="101"/>
  <c r="AG30" i="101" s="1"/>
  <c r="Z35" i="89"/>
  <c r="AF35" i="89" s="1"/>
  <c r="W34" i="98"/>
  <c r="X34" i="98" s="1"/>
  <c r="Z31" i="43"/>
  <c r="AE31" i="43" s="1"/>
  <c r="AF32" i="35"/>
  <c r="Z34" i="15"/>
  <c r="AE33" i="98"/>
  <c r="Z34" i="94"/>
  <c r="W35" i="94" s="1"/>
  <c r="AF33" i="98"/>
  <c r="AE32" i="35"/>
  <c r="AF30" i="101"/>
  <c r="AE35" i="47"/>
  <c r="AG35" i="47"/>
  <c r="W36" i="47"/>
  <c r="W32" i="91"/>
  <c r="AG31" i="91"/>
  <c r="AF31" i="91"/>
  <c r="AE31" i="91"/>
  <c r="AF31" i="95"/>
  <c r="AE31" i="95"/>
  <c r="W32" i="95"/>
  <c r="AG31" i="95"/>
  <c r="AH31" i="10"/>
  <c r="AH33" i="49"/>
  <c r="AH33" i="96"/>
  <c r="Y36" i="41"/>
  <c r="X36" i="41"/>
  <c r="W32" i="93"/>
  <c r="AG31" i="93"/>
  <c r="AF31" i="93"/>
  <c r="AE31" i="93"/>
  <c r="AH34" i="85"/>
  <c r="AH32" i="84"/>
  <c r="W34" i="87"/>
  <c r="AG33" i="87"/>
  <c r="AF33" i="87"/>
  <c r="AE33" i="87"/>
  <c r="AH31" i="43"/>
  <c r="Z34" i="85"/>
  <c r="AH31" i="102"/>
  <c r="Y31" i="11"/>
  <c r="X31" i="11"/>
  <c r="Z31" i="102"/>
  <c r="AH33" i="55"/>
  <c r="Z31" i="10"/>
  <c r="Z33" i="49"/>
  <c r="AH32" i="104"/>
  <c r="Z33" i="96"/>
  <c r="AH35" i="89"/>
  <c r="AH30" i="101"/>
  <c r="AH34" i="94"/>
  <c r="AI32" i="51"/>
  <c r="AE31" i="20"/>
  <c r="AF31" i="20"/>
  <c r="W32" i="20"/>
  <c r="AG31" i="20"/>
  <c r="AH32" i="45"/>
  <c r="AE34" i="53"/>
  <c r="AF34" i="53"/>
  <c r="AG34" i="53"/>
  <c r="W35" i="53"/>
  <c r="AH35" i="46"/>
  <c r="AI31" i="54"/>
  <c r="AH32" i="83"/>
  <c r="AH33" i="13"/>
  <c r="AE32" i="88"/>
  <c r="W33" i="88"/>
  <c r="AG32" i="88"/>
  <c r="AF32" i="88"/>
  <c r="W34" i="105"/>
  <c r="AG33" i="105"/>
  <c r="AF33" i="105"/>
  <c r="AE33" i="105"/>
  <c r="Z33" i="55"/>
  <c r="AH35" i="47"/>
  <c r="Y32" i="42"/>
  <c r="X32" i="42"/>
  <c r="AH34" i="15"/>
  <c r="AH31" i="92"/>
  <c r="AE33" i="44"/>
  <c r="AF33" i="44"/>
  <c r="W34" i="44"/>
  <c r="AG33" i="44"/>
  <c r="Z32" i="104"/>
  <c r="AI31" i="52"/>
  <c r="AI35" i="41"/>
  <c r="AH33" i="90"/>
  <c r="AE33" i="16"/>
  <c r="AF33" i="16"/>
  <c r="W34" i="16"/>
  <c r="AG33" i="16"/>
  <c r="AF32" i="83"/>
  <c r="AE32" i="83"/>
  <c r="W33" i="83"/>
  <c r="AG32" i="83"/>
  <c r="W34" i="13"/>
  <c r="AG33" i="13"/>
  <c r="AF33" i="13"/>
  <c r="AE33" i="13"/>
  <c r="W33" i="103"/>
  <c r="AE32" i="103"/>
  <c r="AG32" i="103"/>
  <c r="AF32" i="103"/>
  <c r="AH35" i="100"/>
  <c r="Y32" i="50"/>
  <c r="X32" i="50"/>
  <c r="Y33" i="51"/>
  <c r="X33" i="51"/>
  <c r="AE33" i="48"/>
  <c r="AF33" i="48"/>
  <c r="AG33" i="48"/>
  <c r="W34" i="48"/>
  <c r="AG34" i="15"/>
  <c r="W35" i="15"/>
  <c r="AF34" i="15"/>
  <c r="AE34" i="15"/>
  <c r="AE31" i="92"/>
  <c r="AG31" i="92"/>
  <c r="AH32" i="86"/>
  <c r="Y33" i="35"/>
  <c r="X33" i="35"/>
  <c r="Y32" i="54"/>
  <c r="X32" i="54"/>
  <c r="AI30" i="11"/>
  <c r="W34" i="97"/>
  <c r="AE33" i="97"/>
  <c r="AG33" i="97"/>
  <c r="AF33" i="97"/>
  <c r="Z32" i="84"/>
  <c r="AH33" i="82"/>
  <c r="Z33" i="90"/>
  <c r="W32" i="99"/>
  <c r="AG31" i="99"/>
  <c r="AF31" i="99"/>
  <c r="AE31" i="99"/>
  <c r="Z33" i="82"/>
  <c r="Y32" i="52"/>
  <c r="X32" i="52"/>
  <c r="Z35" i="100"/>
  <c r="AI31" i="42"/>
  <c r="AH34" i="18"/>
  <c r="AE30" i="101" l="1"/>
  <c r="W36" i="89"/>
  <c r="W31" i="101"/>
  <c r="AG35" i="89"/>
  <c r="AI35" i="89" s="1"/>
  <c r="W32" i="92"/>
  <c r="Y32" i="92" s="1"/>
  <c r="W33" i="86"/>
  <c r="AE32" i="86"/>
  <c r="AG34" i="94"/>
  <c r="W33" i="45"/>
  <c r="AG32" i="86"/>
  <c r="AI31" i="50"/>
  <c r="AE32" i="45"/>
  <c r="W36" i="46"/>
  <c r="AE34" i="18"/>
  <c r="AF35" i="46"/>
  <c r="AF34" i="94"/>
  <c r="AI30" i="32"/>
  <c r="AG35" i="46"/>
  <c r="AE34" i="94"/>
  <c r="Y31" i="32"/>
  <c r="X31" i="32"/>
  <c r="AG32" i="45"/>
  <c r="W32" i="43"/>
  <c r="AI32" i="35"/>
  <c r="Z32" i="52"/>
  <c r="AE35" i="89"/>
  <c r="Y34" i="98"/>
  <c r="Z34" i="98" s="1"/>
  <c r="AG31" i="43"/>
  <c r="AI33" i="98"/>
  <c r="AF31" i="43"/>
  <c r="AG34" i="18"/>
  <c r="Z33" i="35"/>
  <c r="W34" i="35" s="1"/>
  <c r="Z32" i="42"/>
  <c r="AE32" i="42" s="1"/>
  <c r="W35" i="18"/>
  <c r="X35" i="18" s="1"/>
  <c r="W34" i="90"/>
  <c r="AG33" i="90"/>
  <c r="AF33" i="90"/>
  <c r="AE33" i="90"/>
  <c r="Y34" i="97"/>
  <c r="X34" i="97"/>
  <c r="X32" i="92"/>
  <c r="Y35" i="15"/>
  <c r="X35" i="15"/>
  <c r="AH33" i="51"/>
  <c r="AI33" i="13"/>
  <c r="AI33" i="44"/>
  <c r="AE33" i="55"/>
  <c r="AF33" i="55"/>
  <c r="AG33" i="55"/>
  <c r="W34" i="55"/>
  <c r="Y36" i="47"/>
  <c r="X36" i="47"/>
  <c r="Y32" i="43"/>
  <c r="X32" i="43"/>
  <c r="AI30" i="101"/>
  <c r="AH32" i="52"/>
  <c r="AH33" i="35"/>
  <c r="Y34" i="16"/>
  <c r="X34" i="16"/>
  <c r="AH32" i="42"/>
  <c r="AI33" i="105"/>
  <c r="Y32" i="91"/>
  <c r="X32" i="91"/>
  <c r="AI32" i="83"/>
  <c r="AH34" i="98"/>
  <c r="Y32" i="99"/>
  <c r="X32" i="99"/>
  <c r="Y33" i="45"/>
  <c r="X33" i="45"/>
  <c r="AI31" i="92"/>
  <c r="Y34" i="48"/>
  <c r="X34" i="48"/>
  <c r="Z33" i="51"/>
  <c r="Y36" i="46"/>
  <c r="X36" i="46"/>
  <c r="Y35" i="53"/>
  <c r="X35" i="53"/>
  <c r="W32" i="102"/>
  <c r="AG31" i="102"/>
  <c r="AF31" i="102"/>
  <c r="AE31" i="102"/>
  <c r="W35" i="85"/>
  <c r="AE34" i="85"/>
  <c r="AG34" i="85"/>
  <c r="AF34" i="85"/>
  <c r="Y34" i="87"/>
  <c r="X34" i="87"/>
  <c r="Y32" i="93"/>
  <c r="X32" i="93"/>
  <c r="Y36" i="89"/>
  <c r="X36" i="89"/>
  <c r="AH31" i="11"/>
  <c r="AH36" i="41"/>
  <c r="Y32" i="95"/>
  <c r="X32" i="95"/>
  <c r="AI35" i="47"/>
  <c r="Y33" i="86"/>
  <c r="X33" i="86"/>
  <c r="AH32" i="50"/>
  <c r="Y34" i="13"/>
  <c r="X34" i="13"/>
  <c r="AI33" i="16"/>
  <c r="Y33" i="88"/>
  <c r="X33" i="88"/>
  <c r="W36" i="100"/>
  <c r="AG35" i="100"/>
  <c r="AF35" i="100"/>
  <c r="AE35" i="100"/>
  <c r="AE33" i="82"/>
  <c r="W34" i="82"/>
  <c r="AG33" i="82"/>
  <c r="AF33" i="82"/>
  <c r="AH32" i="54"/>
  <c r="AI34" i="15"/>
  <c r="Z32" i="50"/>
  <c r="AI32" i="103"/>
  <c r="AF32" i="104"/>
  <c r="AE32" i="104"/>
  <c r="AG32" i="104"/>
  <c r="W33" i="104"/>
  <c r="Y34" i="44"/>
  <c r="X34" i="44"/>
  <c r="Y34" i="105"/>
  <c r="X34" i="105"/>
  <c r="AI32" i="88"/>
  <c r="AE33" i="49"/>
  <c r="W34" i="49"/>
  <c r="AF33" i="49"/>
  <c r="AG33" i="49"/>
  <c r="Z31" i="11"/>
  <c r="AI31" i="95"/>
  <c r="AI31" i="91"/>
  <c r="Y31" i="101"/>
  <c r="X31" i="101"/>
  <c r="AE32" i="52"/>
  <c r="W33" i="52"/>
  <c r="AF32" i="52"/>
  <c r="AG32" i="52"/>
  <c r="Y32" i="20"/>
  <c r="X32" i="20"/>
  <c r="W33" i="84"/>
  <c r="AG32" i="84"/>
  <c r="AF32" i="84"/>
  <c r="AE32" i="84"/>
  <c r="AI31" i="99"/>
  <c r="AI33" i="97"/>
  <c r="Z32" i="54"/>
  <c r="AI33" i="48"/>
  <c r="Y33" i="103"/>
  <c r="X33" i="103"/>
  <c r="Y33" i="83"/>
  <c r="X33" i="83"/>
  <c r="AI34" i="53"/>
  <c r="AI31" i="20"/>
  <c r="W34" i="96"/>
  <c r="AG33" i="96"/>
  <c r="AF33" i="96"/>
  <c r="AE33" i="96"/>
  <c r="AE31" i="10"/>
  <c r="AG31" i="10"/>
  <c r="W32" i="10"/>
  <c r="AF31" i="10"/>
  <c r="AI33" i="87"/>
  <c r="AI31" i="93"/>
  <c r="Z36" i="41"/>
  <c r="Y35" i="94"/>
  <c r="X35" i="94"/>
  <c r="AI35" i="46" l="1"/>
  <c r="AI32" i="86"/>
  <c r="Z32" i="95"/>
  <c r="AI34" i="94"/>
  <c r="Z35" i="53"/>
  <c r="AI32" i="45"/>
  <c r="Y35" i="18"/>
  <c r="Z35" i="18" s="1"/>
  <c r="Z31" i="32"/>
  <c r="AH31" i="32"/>
  <c r="AF33" i="35"/>
  <c r="AI31" i="43"/>
  <c r="AG32" i="42"/>
  <c r="AG33" i="35"/>
  <c r="W33" i="42"/>
  <c r="X33" i="42" s="1"/>
  <c r="Z35" i="94"/>
  <c r="W36" i="94" s="1"/>
  <c r="AE33" i="35"/>
  <c r="Z34" i="87"/>
  <c r="AF34" i="87" s="1"/>
  <c r="AF34" i="98"/>
  <c r="W35" i="98"/>
  <c r="AG34" i="98"/>
  <c r="AE34" i="98"/>
  <c r="Z34" i="105"/>
  <c r="W35" i="105" s="1"/>
  <c r="AF32" i="42"/>
  <c r="AI34" i="18"/>
  <c r="Z34" i="48"/>
  <c r="AG34" i="48" s="1"/>
  <c r="Z32" i="91"/>
  <c r="AG32" i="91" s="1"/>
  <c r="Z33" i="86"/>
  <c r="AF33" i="86" s="1"/>
  <c r="Z36" i="47"/>
  <c r="AG36" i="47" s="1"/>
  <c r="Z36" i="46"/>
  <c r="W37" i="46" s="1"/>
  <c r="Z32" i="20"/>
  <c r="W33" i="20" s="1"/>
  <c r="Z32" i="93"/>
  <c r="Z31" i="101"/>
  <c r="AF31" i="101" s="1"/>
  <c r="Z33" i="103"/>
  <c r="W34" i="103" s="1"/>
  <c r="Z36" i="89"/>
  <c r="AF36" i="89" s="1"/>
  <c r="Z32" i="99"/>
  <c r="AG32" i="99" s="1"/>
  <c r="Z33" i="88"/>
  <c r="W34" i="88" s="1"/>
  <c r="Z32" i="43"/>
  <c r="AE32" i="43" s="1"/>
  <c r="W32" i="101"/>
  <c r="AE35" i="94"/>
  <c r="AF35" i="94"/>
  <c r="Y32" i="102"/>
  <c r="X32" i="102"/>
  <c r="AG31" i="11"/>
  <c r="W32" i="11"/>
  <c r="AE31" i="11"/>
  <c r="AF31" i="11"/>
  <c r="AI32" i="104"/>
  <c r="AI33" i="82"/>
  <c r="AH34" i="13"/>
  <c r="AI34" i="85"/>
  <c r="AH35" i="15"/>
  <c r="AH34" i="97"/>
  <c r="AH33" i="88"/>
  <c r="AH36" i="89"/>
  <c r="AI33" i="90"/>
  <c r="AI31" i="10"/>
  <c r="AH35" i="94"/>
  <c r="AI33" i="96"/>
  <c r="AH33" i="83"/>
  <c r="Y33" i="84"/>
  <c r="X33" i="84"/>
  <c r="Y33" i="52"/>
  <c r="X33" i="52"/>
  <c r="AH34" i="44"/>
  <c r="AI35" i="100"/>
  <c r="Z34" i="13"/>
  <c r="AH34" i="87"/>
  <c r="Y35" i="85"/>
  <c r="X35" i="85"/>
  <c r="AH34" i="16"/>
  <c r="Z35" i="15"/>
  <c r="Z34" i="97"/>
  <c r="AH33" i="86"/>
  <c r="Z33" i="83"/>
  <c r="AH32" i="20"/>
  <c r="AI32" i="52"/>
  <c r="Z34" i="44"/>
  <c r="W35" i="87"/>
  <c r="AI31" i="102"/>
  <c r="AH35" i="53"/>
  <c r="AE33" i="51"/>
  <c r="AF33" i="51"/>
  <c r="AG33" i="51"/>
  <c r="W34" i="51"/>
  <c r="AH33" i="45"/>
  <c r="Y35" i="98"/>
  <c r="X35" i="98"/>
  <c r="AH32" i="91"/>
  <c r="Z34" i="16"/>
  <c r="AH32" i="43"/>
  <c r="Y34" i="55"/>
  <c r="X34" i="55"/>
  <c r="Y34" i="90"/>
  <c r="X34" i="90"/>
  <c r="AH31" i="101"/>
  <c r="AH35" i="18"/>
  <c r="Y34" i="82"/>
  <c r="X34" i="82"/>
  <c r="AF32" i="95"/>
  <c r="AE32" i="95"/>
  <c r="W33" i="95"/>
  <c r="AG32" i="95"/>
  <c r="AH32" i="99"/>
  <c r="AE32" i="54"/>
  <c r="AF32" i="54"/>
  <c r="AG32" i="54"/>
  <c r="W33" i="54"/>
  <c r="Y34" i="49"/>
  <c r="X34" i="49"/>
  <c r="AH34" i="48"/>
  <c r="Z33" i="45"/>
  <c r="AH32" i="92"/>
  <c r="Y33" i="42"/>
  <c r="W33" i="93"/>
  <c r="AG32" i="93"/>
  <c r="AF32" i="93"/>
  <c r="AE32" i="93"/>
  <c r="AH36" i="46"/>
  <c r="AH36" i="47"/>
  <c r="AI33" i="55"/>
  <c r="AE36" i="41"/>
  <c r="AF36" i="41"/>
  <c r="AG36" i="41"/>
  <c r="W37" i="41"/>
  <c r="Y32" i="10"/>
  <c r="X32" i="10"/>
  <c r="Y34" i="96"/>
  <c r="X34" i="96"/>
  <c r="AH33" i="103"/>
  <c r="AI32" i="84"/>
  <c r="AI33" i="49"/>
  <c r="AH34" i="105"/>
  <c r="Y33" i="104"/>
  <c r="X33" i="104"/>
  <c r="AE32" i="50"/>
  <c r="AF32" i="50"/>
  <c r="AG32" i="50"/>
  <c r="W33" i="50"/>
  <c r="Y36" i="100"/>
  <c r="X36" i="100"/>
  <c r="AH32" i="95"/>
  <c r="AH32" i="93"/>
  <c r="W36" i="53"/>
  <c r="AE35" i="53"/>
  <c r="AF35" i="53"/>
  <c r="AG35" i="53"/>
  <c r="Z32" i="92"/>
  <c r="Y34" i="35"/>
  <c r="X34" i="35"/>
  <c r="AF34" i="105" l="1"/>
  <c r="AG34" i="87"/>
  <c r="Z33" i="84"/>
  <c r="AE32" i="91"/>
  <c r="AE34" i="48"/>
  <c r="AE34" i="87"/>
  <c r="W33" i="91"/>
  <c r="AF36" i="46"/>
  <c r="AG31" i="101"/>
  <c r="AE31" i="101"/>
  <c r="AI33" i="35"/>
  <c r="W34" i="86"/>
  <c r="AF36" i="47"/>
  <c r="AF35" i="18"/>
  <c r="AG35" i="18"/>
  <c r="AE35" i="18"/>
  <c r="W36" i="18"/>
  <c r="Y36" i="18" s="1"/>
  <c r="AG33" i="86"/>
  <c r="AG35" i="94"/>
  <c r="AE33" i="86"/>
  <c r="AG33" i="103"/>
  <c r="AE34" i="105"/>
  <c r="AG34" i="105"/>
  <c r="AI32" i="42"/>
  <c r="Z34" i="35"/>
  <c r="AE34" i="35" s="1"/>
  <c r="AF31" i="32"/>
  <c r="W32" i="32"/>
  <c r="AG31" i="32"/>
  <c r="AE31" i="32"/>
  <c r="AF33" i="88"/>
  <c r="AF32" i="91"/>
  <c r="AI32" i="91" s="1"/>
  <c r="AE36" i="46"/>
  <c r="W37" i="89"/>
  <c r="Y37" i="89" s="1"/>
  <c r="AF34" i="48"/>
  <c r="AE33" i="88"/>
  <c r="AG36" i="89"/>
  <c r="W35" i="48"/>
  <c r="Y35" i="48" s="1"/>
  <c r="AG33" i="88"/>
  <c r="AE36" i="89"/>
  <c r="AE32" i="20"/>
  <c r="AG32" i="20"/>
  <c r="AF32" i="20"/>
  <c r="AE33" i="103"/>
  <c r="AI34" i="98"/>
  <c r="W37" i="47"/>
  <c r="Y37" i="47" s="1"/>
  <c r="AG36" i="46"/>
  <c r="W33" i="99"/>
  <c r="Y33" i="99" s="1"/>
  <c r="Z34" i="49"/>
  <c r="W35" i="49" s="1"/>
  <c r="AF33" i="103"/>
  <c r="AE36" i="47"/>
  <c r="AE32" i="99"/>
  <c r="AF32" i="99"/>
  <c r="W33" i="43"/>
  <c r="Y33" i="43" s="1"/>
  <c r="AG32" i="43"/>
  <c r="Z34" i="96"/>
  <c r="W35" i="96" s="1"/>
  <c r="Z34" i="82"/>
  <c r="AF34" i="82" s="1"/>
  <c r="AF32" i="43"/>
  <c r="Z33" i="104"/>
  <c r="W34" i="104" s="1"/>
  <c r="Y36" i="94"/>
  <c r="X36" i="94"/>
  <c r="Y37" i="46"/>
  <c r="X37" i="46"/>
  <c r="AE33" i="45"/>
  <c r="AF33" i="45"/>
  <c r="AG33" i="45"/>
  <c r="W34" i="45"/>
  <c r="AI35" i="53"/>
  <c r="AI32" i="50"/>
  <c r="AH33" i="42"/>
  <c r="AH34" i="55"/>
  <c r="AI34" i="87"/>
  <c r="AI34" i="48"/>
  <c r="W34" i="84"/>
  <c r="AG33" i="84"/>
  <c r="AF33" i="84"/>
  <c r="AE33" i="84"/>
  <c r="Y33" i="20"/>
  <c r="X33" i="20"/>
  <c r="Y36" i="53"/>
  <c r="X36" i="53"/>
  <c r="Y33" i="93"/>
  <c r="X33" i="93"/>
  <c r="Z33" i="42"/>
  <c r="Z34" i="55"/>
  <c r="Y34" i="51"/>
  <c r="X34" i="51"/>
  <c r="AF33" i="83"/>
  <c r="AE33" i="83"/>
  <c r="W34" i="83"/>
  <c r="AG33" i="83"/>
  <c r="Y34" i="103"/>
  <c r="X34" i="103"/>
  <c r="AH35" i="85"/>
  <c r="AH33" i="52"/>
  <c r="Y32" i="101"/>
  <c r="X32" i="101"/>
  <c r="AH36" i="100"/>
  <c r="AF32" i="92"/>
  <c r="AE32" i="92"/>
  <c r="W33" i="92"/>
  <c r="AG32" i="92"/>
  <c r="Z36" i="100"/>
  <c r="Y33" i="95"/>
  <c r="X33" i="95"/>
  <c r="AH35" i="98"/>
  <c r="AE34" i="44"/>
  <c r="AF34" i="44"/>
  <c r="W35" i="44"/>
  <c r="AG34" i="44"/>
  <c r="Z35" i="85"/>
  <c r="AG34" i="13"/>
  <c r="AF34" i="13"/>
  <c r="AE34" i="13"/>
  <c r="W35" i="13"/>
  <c r="Z33" i="52"/>
  <c r="AH32" i="102"/>
  <c r="Y33" i="91"/>
  <c r="X33" i="91"/>
  <c r="AH34" i="82"/>
  <c r="AE34" i="16"/>
  <c r="W35" i="16"/>
  <c r="AF34" i="16"/>
  <c r="AG34" i="16"/>
  <c r="AI36" i="41"/>
  <c r="AI32" i="95"/>
  <c r="AH34" i="90"/>
  <c r="Z35" i="98"/>
  <c r="Y35" i="87"/>
  <c r="X35" i="87"/>
  <c r="W35" i="97"/>
  <c r="AE34" i="97"/>
  <c r="AG34" i="97"/>
  <c r="AF34" i="97"/>
  <c r="AI31" i="11"/>
  <c r="Z32" i="102"/>
  <c r="X35" i="48"/>
  <c r="Y34" i="86"/>
  <c r="X34" i="86"/>
  <c r="AH33" i="104"/>
  <c r="AH32" i="10"/>
  <c r="Y33" i="54"/>
  <c r="X33" i="54"/>
  <c r="Z32" i="10"/>
  <c r="Y33" i="50"/>
  <c r="X33" i="50"/>
  <c r="AH34" i="35"/>
  <c r="AH34" i="96"/>
  <c r="Y37" i="41"/>
  <c r="X37" i="41"/>
  <c r="AI32" i="93"/>
  <c r="AH34" i="49"/>
  <c r="AI32" i="54"/>
  <c r="Z34" i="90"/>
  <c r="AI33" i="51"/>
  <c r="W36" i="15"/>
  <c r="AF35" i="15"/>
  <c r="AG35" i="15"/>
  <c r="AE35" i="15"/>
  <c r="AH33" i="84"/>
  <c r="Y35" i="105"/>
  <c r="X35" i="105"/>
  <c r="Y32" i="11"/>
  <c r="X32" i="11"/>
  <c r="Y34" i="88"/>
  <c r="X34" i="88"/>
  <c r="AI31" i="101" l="1"/>
  <c r="AI36" i="46"/>
  <c r="AG34" i="49"/>
  <c r="AF34" i="49"/>
  <c r="AE34" i="49"/>
  <c r="X33" i="99"/>
  <c r="AI36" i="89"/>
  <c r="AG34" i="96"/>
  <c r="AI35" i="18"/>
  <c r="AI34" i="105"/>
  <c r="AI33" i="86"/>
  <c r="AI32" i="20"/>
  <c r="AI35" i="94"/>
  <c r="W35" i="35"/>
  <c r="Y35" i="35" s="1"/>
  <c r="Z34" i="51"/>
  <c r="AI36" i="47"/>
  <c r="AI32" i="99"/>
  <c r="AG34" i="35"/>
  <c r="X37" i="89"/>
  <c r="Z37" i="89" s="1"/>
  <c r="X36" i="18"/>
  <c r="AH36" i="18" s="1"/>
  <c r="X37" i="47"/>
  <c r="Z37" i="47" s="1"/>
  <c r="AI31" i="32"/>
  <c r="AF34" i="35"/>
  <c r="X32" i="32"/>
  <c r="AH32" i="32" s="1"/>
  <c r="Y32" i="32"/>
  <c r="X33" i="43"/>
  <c r="Z36" i="94"/>
  <c r="W37" i="94" s="1"/>
  <c r="AF33" i="104"/>
  <c r="Z37" i="41"/>
  <c r="AG37" i="41" s="1"/>
  <c r="Z34" i="88"/>
  <c r="AF34" i="88" s="1"/>
  <c r="AG33" i="104"/>
  <c r="Z33" i="50"/>
  <c r="W34" i="50" s="1"/>
  <c r="AE33" i="104"/>
  <c r="AI33" i="88"/>
  <c r="AI33" i="103"/>
  <c r="Z33" i="91"/>
  <c r="AG33" i="91" s="1"/>
  <c r="AE34" i="96"/>
  <c r="AF34" i="96"/>
  <c r="AI32" i="43"/>
  <c r="AE34" i="82"/>
  <c r="AG34" i="82"/>
  <c r="Z32" i="11"/>
  <c r="AF32" i="11" s="1"/>
  <c r="W35" i="82"/>
  <c r="Y35" i="82" s="1"/>
  <c r="Z35" i="105"/>
  <c r="W36" i="105" s="1"/>
  <c r="Z36" i="53"/>
  <c r="AE36" i="53" s="1"/>
  <c r="AE37" i="41"/>
  <c r="W38" i="41"/>
  <c r="AE33" i="50"/>
  <c r="AH34" i="86"/>
  <c r="AI33" i="45"/>
  <c r="W33" i="102"/>
  <c r="AG32" i="102"/>
  <c r="AF32" i="102"/>
  <c r="AE32" i="102"/>
  <c r="AH35" i="87"/>
  <c r="AH33" i="95"/>
  <c r="AI32" i="92"/>
  <c r="AH34" i="103"/>
  <c r="AH33" i="93"/>
  <c r="AH33" i="20"/>
  <c r="Y34" i="84"/>
  <c r="X34" i="84"/>
  <c r="Y33" i="92"/>
  <c r="X33" i="92"/>
  <c r="AH33" i="54"/>
  <c r="Z34" i="86"/>
  <c r="AH35" i="48"/>
  <c r="AH34" i="88"/>
  <c r="Y36" i="15"/>
  <c r="X36" i="15"/>
  <c r="AE32" i="10"/>
  <c r="W33" i="10"/>
  <c r="AG32" i="10"/>
  <c r="AF32" i="10"/>
  <c r="Z33" i="54"/>
  <c r="Z35" i="48"/>
  <c r="Z35" i="87"/>
  <c r="AH33" i="91"/>
  <c r="W36" i="85"/>
  <c r="AE35" i="85"/>
  <c r="AG35" i="85"/>
  <c r="AF35" i="85"/>
  <c r="Y35" i="44"/>
  <c r="X35" i="44"/>
  <c r="Z33" i="95"/>
  <c r="Z34" i="103"/>
  <c r="AH34" i="51"/>
  <c r="Z33" i="93"/>
  <c r="Z33" i="20"/>
  <c r="AH36" i="94"/>
  <c r="Y35" i="96"/>
  <c r="X35" i="96"/>
  <c r="Y34" i="104"/>
  <c r="X34" i="104"/>
  <c r="AI35" i="15"/>
  <c r="AH35" i="105"/>
  <c r="Y35" i="97"/>
  <c r="X35" i="97"/>
  <c r="AI33" i="83"/>
  <c r="AH32" i="11"/>
  <c r="W35" i="90"/>
  <c r="AG34" i="90"/>
  <c r="AF34" i="90"/>
  <c r="AE34" i="90"/>
  <c r="AH33" i="50"/>
  <c r="AH33" i="43"/>
  <c r="AE33" i="52"/>
  <c r="W34" i="52"/>
  <c r="AF33" i="52"/>
  <c r="AG33" i="52"/>
  <c r="AH32" i="101"/>
  <c r="AE34" i="51"/>
  <c r="AF34" i="51"/>
  <c r="AG34" i="51"/>
  <c r="W35" i="51"/>
  <c r="AH33" i="99"/>
  <c r="Y34" i="45"/>
  <c r="X34" i="45"/>
  <c r="AH37" i="46"/>
  <c r="AE36" i="94"/>
  <c r="AE33" i="42"/>
  <c r="AF33" i="42"/>
  <c r="AG33" i="42"/>
  <c r="W34" i="42"/>
  <c r="AH37" i="41"/>
  <c r="AF35" i="98"/>
  <c r="AE35" i="98"/>
  <c r="AG35" i="98"/>
  <c r="W36" i="98"/>
  <c r="Z33" i="43"/>
  <c r="Y35" i="16"/>
  <c r="X35" i="16"/>
  <c r="Y35" i="13"/>
  <c r="X35" i="13"/>
  <c r="AI34" i="44"/>
  <c r="W37" i="100"/>
  <c r="AG36" i="100"/>
  <c r="AF36" i="100"/>
  <c r="AE36" i="100"/>
  <c r="Z32" i="101"/>
  <c r="AH36" i="53"/>
  <c r="AI33" i="84"/>
  <c r="Y35" i="49"/>
  <c r="X35" i="49"/>
  <c r="Z33" i="99"/>
  <c r="Z37" i="46"/>
  <c r="AI34" i="97"/>
  <c r="AI34" i="16"/>
  <c r="AI34" i="13"/>
  <c r="Y34" i="83"/>
  <c r="X34" i="83"/>
  <c r="AE34" i="55"/>
  <c r="AF34" i="55"/>
  <c r="AG34" i="55"/>
  <c r="W35" i="55"/>
  <c r="AI34" i="49"/>
  <c r="AF33" i="50" l="1"/>
  <c r="W34" i="91"/>
  <c r="AG32" i="11"/>
  <c r="AF37" i="41"/>
  <c r="Z32" i="32"/>
  <c r="AF36" i="94"/>
  <c r="AE33" i="91"/>
  <c r="Z36" i="15"/>
  <c r="AG36" i="15" s="1"/>
  <c r="AG36" i="94"/>
  <c r="AF33" i="91"/>
  <c r="Z36" i="18"/>
  <c r="AE36" i="18" s="1"/>
  <c r="AH37" i="47"/>
  <c r="AI33" i="104"/>
  <c r="AI34" i="35"/>
  <c r="AG37" i="47"/>
  <c r="W38" i="47"/>
  <c r="Y38" i="47" s="1"/>
  <c r="AF37" i="47"/>
  <c r="AE37" i="47"/>
  <c r="AH37" i="89"/>
  <c r="X35" i="35"/>
  <c r="AH35" i="35" s="1"/>
  <c r="AE35" i="105"/>
  <c r="AF35" i="105"/>
  <c r="AF37" i="89"/>
  <c r="AG37" i="89"/>
  <c r="AE37" i="89"/>
  <c r="W38" i="89"/>
  <c r="X38" i="89" s="1"/>
  <c r="AI34" i="96"/>
  <c r="X35" i="82"/>
  <c r="Z35" i="82" s="1"/>
  <c r="AG34" i="88"/>
  <c r="AE32" i="32"/>
  <c r="W33" i="32"/>
  <c r="AF32" i="32"/>
  <c r="AG32" i="32"/>
  <c r="W35" i="88"/>
  <c r="AG33" i="50"/>
  <c r="AE34" i="88"/>
  <c r="AI34" i="82"/>
  <c r="Z35" i="44"/>
  <c r="AE35" i="44" s="1"/>
  <c r="W37" i="53"/>
  <c r="AG36" i="53"/>
  <c r="AF36" i="53"/>
  <c r="AG35" i="105"/>
  <c r="Z35" i="96"/>
  <c r="W36" i="96" s="1"/>
  <c r="W33" i="11"/>
  <c r="X33" i="11" s="1"/>
  <c r="Z35" i="49"/>
  <c r="W36" i="49" s="1"/>
  <c r="Z34" i="83"/>
  <c r="W35" i="83" s="1"/>
  <c r="Z35" i="16"/>
  <c r="W36" i="16" s="1"/>
  <c r="AE32" i="11"/>
  <c r="AI32" i="11" s="1"/>
  <c r="W35" i="103"/>
  <c r="AE34" i="103"/>
  <c r="AG34" i="103"/>
  <c r="AF34" i="103"/>
  <c r="AH34" i="84"/>
  <c r="AH35" i="13"/>
  <c r="X38" i="47"/>
  <c r="AI33" i="42"/>
  <c r="Y35" i="51"/>
  <c r="X35" i="51"/>
  <c r="Y34" i="91"/>
  <c r="X34" i="91"/>
  <c r="AE33" i="54"/>
  <c r="AF33" i="54"/>
  <c r="W34" i="54"/>
  <c r="AG33" i="54"/>
  <c r="Z34" i="84"/>
  <c r="Y34" i="50"/>
  <c r="X34" i="50"/>
  <c r="Y36" i="105"/>
  <c r="X36" i="105"/>
  <c r="AI34" i="90"/>
  <c r="Y34" i="52"/>
  <c r="X34" i="52"/>
  <c r="AG33" i="20"/>
  <c r="AF33" i="20"/>
  <c r="AE33" i="20"/>
  <c r="W34" i="20"/>
  <c r="AH36" i="15"/>
  <c r="Y33" i="102"/>
  <c r="X33" i="102"/>
  <c r="Y38" i="41"/>
  <c r="X38" i="41"/>
  <c r="AH35" i="96"/>
  <c r="Z35" i="13"/>
  <c r="Y37" i="100"/>
  <c r="X37" i="100"/>
  <c r="AH35" i="16"/>
  <c r="AI35" i="98"/>
  <c r="Y37" i="94"/>
  <c r="X37" i="94"/>
  <c r="AI33" i="52"/>
  <c r="Y35" i="90"/>
  <c r="X35" i="90"/>
  <c r="AH34" i="104"/>
  <c r="W34" i="93"/>
  <c r="AG33" i="93"/>
  <c r="AF33" i="93"/>
  <c r="AE33" i="93"/>
  <c r="AF33" i="95"/>
  <c r="AE33" i="95"/>
  <c r="W34" i="95"/>
  <c r="AG33" i="95"/>
  <c r="AI35" i="85"/>
  <c r="W37" i="15"/>
  <c r="AF36" i="15"/>
  <c r="X37" i="53"/>
  <c r="AI37" i="41"/>
  <c r="AH35" i="49"/>
  <c r="AI36" i="100"/>
  <c r="Y38" i="89"/>
  <c r="AG35" i="48"/>
  <c r="AE35" i="48"/>
  <c r="W36" i="48"/>
  <c r="AF35" i="48"/>
  <c r="AE37" i="46"/>
  <c r="AF37" i="46"/>
  <c r="AG37" i="46"/>
  <c r="W38" i="46"/>
  <c r="AF35" i="16"/>
  <c r="Y34" i="42"/>
  <c r="X34" i="42"/>
  <c r="AH34" i="45"/>
  <c r="AI34" i="51"/>
  <c r="AI33" i="91"/>
  <c r="AH35" i="97"/>
  <c r="Z34" i="104"/>
  <c r="AH35" i="44"/>
  <c r="Y36" i="85"/>
  <c r="X36" i="85"/>
  <c r="Y33" i="10"/>
  <c r="X33" i="10"/>
  <c r="AH33" i="92"/>
  <c r="AE33" i="43"/>
  <c r="W34" i="43"/>
  <c r="AF33" i="43"/>
  <c r="AG33" i="43"/>
  <c r="Y35" i="55"/>
  <c r="X35" i="55"/>
  <c r="Y36" i="98"/>
  <c r="X36" i="98"/>
  <c r="AI34" i="55"/>
  <c r="AH34" i="83"/>
  <c r="W34" i="99"/>
  <c r="AG33" i="99"/>
  <c r="AF33" i="99"/>
  <c r="AE33" i="99"/>
  <c r="AF32" i="101"/>
  <c r="AE32" i="101"/>
  <c r="AG32" i="101"/>
  <c r="W33" i="101"/>
  <c r="Z34" i="45"/>
  <c r="Z35" i="97"/>
  <c r="W36" i="87"/>
  <c r="AG35" i="87"/>
  <c r="AF35" i="87"/>
  <c r="AE35" i="87"/>
  <c r="AI32" i="10"/>
  <c r="AF34" i="86"/>
  <c r="AE34" i="86"/>
  <c r="AG34" i="86"/>
  <c r="W35" i="86"/>
  <c r="Z33" i="92"/>
  <c r="AI32" i="102"/>
  <c r="Y35" i="88"/>
  <c r="X35" i="88"/>
  <c r="AE36" i="15" l="1"/>
  <c r="AI36" i="94"/>
  <c r="AE35" i="16"/>
  <c r="AG35" i="16"/>
  <c r="AG36" i="18"/>
  <c r="AF36" i="18"/>
  <c r="W37" i="18"/>
  <c r="AI33" i="50"/>
  <c r="AI35" i="105"/>
  <c r="AI37" i="47"/>
  <c r="AI34" i="88"/>
  <c r="Z35" i="35"/>
  <c r="AE35" i="35" s="1"/>
  <c r="AH35" i="82"/>
  <c r="Z37" i="100"/>
  <c r="AG37" i="100" s="1"/>
  <c r="AI37" i="89"/>
  <c r="AI32" i="32"/>
  <c r="AG35" i="96"/>
  <c r="AG35" i="44"/>
  <c r="AF35" i="44"/>
  <c r="Y33" i="32"/>
  <c r="Z33" i="32" s="1"/>
  <c r="X33" i="32"/>
  <c r="AH33" i="32" s="1"/>
  <c r="W36" i="44"/>
  <c r="Y36" i="44" s="1"/>
  <c r="AE35" i="96"/>
  <c r="AI36" i="53"/>
  <c r="AF35" i="96"/>
  <c r="Y33" i="11"/>
  <c r="Z33" i="11" s="1"/>
  <c r="AE35" i="49"/>
  <c r="Y37" i="53"/>
  <c r="Z37" i="53" s="1"/>
  <c r="Z34" i="91"/>
  <c r="AF34" i="91" s="1"/>
  <c r="AG34" i="83"/>
  <c r="AE34" i="83"/>
  <c r="Z36" i="105"/>
  <c r="W37" i="105" s="1"/>
  <c r="Z36" i="85"/>
  <c r="AG36" i="85" s="1"/>
  <c r="AF34" i="83"/>
  <c r="Z33" i="102"/>
  <c r="AF33" i="102" s="1"/>
  <c r="Z34" i="42"/>
  <c r="W35" i="42" s="1"/>
  <c r="AG35" i="49"/>
  <c r="AF35" i="49"/>
  <c r="AI32" i="101"/>
  <c r="Y38" i="46"/>
  <c r="X38" i="46"/>
  <c r="AI35" i="48"/>
  <c r="AI33" i="93"/>
  <c r="AH38" i="41"/>
  <c r="X36" i="44"/>
  <c r="AE35" i="97"/>
  <c r="W36" i="97"/>
  <c r="AG35" i="97"/>
  <c r="AF35" i="97"/>
  <c r="AH36" i="98"/>
  <c r="AH36" i="85"/>
  <c r="AH34" i="42"/>
  <c r="Y36" i="48"/>
  <c r="X36" i="48"/>
  <c r="Y35" i="83"/>
  <c r="X35" i="83"/>
  <c r="AH33" i="102"/>
  <c r="W35" i="84"/>
  <c r="AG34" i="84"/>
  <c r="AF34" i="84"/>
  <c r="AE34" i="84"/>
  <c r="Y36" i="96"/>
  <c r="X36" i="96"/>
  <c r="AE34" i="45"/>
  <c r="AF34" i="45"/>
  <c r="AG34" i="45"/>
  <c r="W35" i="45"/>
  <c r="AH37" i="94"/>
  <c r="AF35" i="35"/>
  <c r="AI33" i="54"/>
  <c r="Y35" i="86"/>
  <c r="X35" i="86"/>
  <c r="AH35" i="55"/>
  <c r="AH33" i="10"/>
  <c r="Y36" i="16"/>
  <c r="X36" i="16"/>
  <c r="AH38" i="89"/>
  <c r="AH35" i="90"/>
  <c r="Z37" i="94"/>
  <c r="Z38" i="41"/>
  <c r="AE35" i="82"/>
  <c r="W36" i="82"/>
  <c r="AG35" i="82"/>
  <c r="AF35" i="82"/>
  <c r="Y34" i="20"/>
  <c r="X34" i="20"/>
  <c r="AH34" i="52"/>
  <c r="AH34" i="50"/>
  <c r="Y37" i="18"/>
  <c r="X37" i="18"/>
  <c r="AH38" i="47"/>
  <c r="AI35" i="16"/>
  <c r="Y37" i="15"/>
  <c r="X37" i="15"/>
  <c r="AH36" i="105"/>
  <c r="Z36" i="98"/>
  <c r="AH35" i="88"/>
  <c r="AI35" i="87"/>
  <c r="AI33" i="99"/>
  <c r="Z35" i="88"/>
  <c r="AI34" i="86"/>
  <c r="Z35" i="55"/>
  <c r="Z33" i="10"/>
  <c r="AI37" i="46"/>
  <c r="Z38" i="89"/>
  <c r="AH37" i="53"/>
  <c r="AI36" i="15"/>
  <c r="Y34" i="95"/>
  <c r="X34" i="95"/>
  <c r="Y34" i="93"/>
  <c r="X34" i="93"/>
  <c r="Z35" i="90"/>
  <c r="W36" i="13"/>
  <c r="AG35" i="13"/>
  <c r="AE35" i="13"/>
  <c r="AF35" i="13"/>
  <c r="AI33" i="20"/>
  <c r="Z34" i="50"/>
  <c r="Y34" i="54"/>
  <c r="X34" i="54"/>
  <c r="AH35" i="51"/>
  <c r="AI34" i="103"/>
  <c r="AF33" i="92"/>
  <c r="AE33" i="92"/>
  <c r="AG33" i="92"/>
  <c r="W34" i="92"/>
  <c r="Y33" i="101"/>
  <c r="X33" i="101"/>
  <c r="Y34" i="43"/>
  <c r="X34" i="43"/>
  <c r="AH33" i="11"/>
  <c r="Y36" i="87"/>
  <c r="X36" i="87"/>
  <c r="Y34" i="99"/>
  <c r="X34" i="99"/>
  <c r="AI33" i="43"/>
  <c r="AF34" i="104"/>
  <c r="AE34" i="104"/>
  <c r="AG34" i="104"/>
  <c r="W35" i="104"/>
  <c r="AI33" i="95"/>
  <c r="AH37" i="100"/>
  <c r="Z34" i="52"/>
  <c r="AH34" i="91"/>
  <c r="Z35" i="51"/>
  <c r="Z38" i="47"/>
  <c r="Y35" i="103"/>
  <c r="X35" i="103"/>
  <c r="Y36" i="49"/>
  <c r="X36" i="49"/>
  <c r="AG35" i="35" l="1"/>
  <c r="AI35" i="35" s="1"/>
  <c r="AI36" i="18"/>
  <c r="W36" i="35"/>
  <c r="W38" i="100"/>
  <c r="AF37" i="100"/>
  <c r="AE37" i="100"/>
  <c r="W37" i="85"/>
  <c r="AI35" i="44"/>
  <c r="AI35" i="96"/>
  <c r="AF34" i="42"/>
  <c r="AE34" i="42"/>
  <c r="AE36" i="105"/>
  <c r="AE33" i="32"/>
  <c r="AG33" i="32"/>
  <c r="W34" i="32"/>
  <c r="AF33" i="32"/>
  <c r="AG34" i="42"/>
  <c r="AF36" i="105"/>
  <c r="AG36" i="105"/>
  <c r="AF33" i="11"/>
  <c r="AE33" i="11"/>
  <c r="AG33" i="11"/>
  <c r="W34" i="11"/>
  <c r="X34" i="11" s="1"/>
  <c r="AG34" i="91"/>
  <c r="W35" i="91"/>
  <c r="X35" i="91" s="1"/>
  <c r="AE36" i="85"/>
  <c r="AE34" i="91"/>
  <c r="AF36" i="85"/>
  <c r="AE33" i="102"/>
  <c r="AI34" i="83"/>
  <c r="W34" i="102"/>
  <c r="AF37" i="53"/>
  <c r="AG37" i="53"/>
  <c r="W38" i="53"/>
  <c r="Y38" i="53" s="1"/>
  <c r="AE37" i="53"/>
  <c r="AG33" i="102"/>
  <c r="AI35" i="49"/>
  <c r="Z35" i="86"/>
  <c r="AF35" i="86" s="1"/>
  <c r="Z34" i="43"/>
  <c r="W35" i="43" s="1"/>
  <c r="Z34" i="20"/>
  <c r="AE34" i="20" s="1"/>
  <c r="Z34" i="93"/>
  <c r="AF34" i="93" s="1"/>
  <c r="AE34" i="52"/>
  <c r="AF34" i="52"/>
  <c r="AG34" i="52"/>
  <c r="W35" i="52"/>
  <c r="Y36" i="35"/>
  <c r="X36" i="35"/>
  <c r="AH36" i="96"/>
  <c r="Y35" i="84"/>
  <c r="X35" i="84"/>
  <c r="Y35" i="42"/>
  <c r="X35" i="42"/>
  <c r="AH37" i="18"/>
  <c r="AE38" i="41"/>
  <c r="AG38" i="41"/>
  <c r="AF38" i="41"/>
  <c r="W39" i="41"/>
  <c r="Z36" i="96"/>
  <c r="AH35" i="83"/>
  <c r="AH38" i="46"/>
  <c r="Y34" i="11"/>
  <c r="Y34" i="102"/>
  <c r="X34" i="102"/>
  <c r="AF38" i="89"/>
  <c r="AE38" i="89"/>
  <c r="W39" i="89"/>
  <c r="AG38" i="89"/>
  <c r="Z37" i="18"/>
  <c r="AE37" i="94"/>
  <c r="W38" i="94"/>
  <c r="AF37" i="94"/>
  <c r="AG37" i="94"/>
  <c r="Y35" i="45"/>
  <c r="X35" i="45"/>
  <c r="Z35" i="83"/>
  <c r="Y36" i="97"/>
  <c r="X36" i="97"/>
  <c r="Z38" i="46"/>
  <c r="W39" i="47"/>
  <c r="AE38" i="47"/>
  <c r="AF38" i="47"/>
  <c r="AG38" i="47"/>
  <c r="AH34" i="54"/>
  <c r="W36" i="90"/>
  <c r="AG35" i="90"/>
  <c r="AF35" i="90"/>
  <c r="AE35" i="90"/>
  <c r="AI35" i="82"/>
  <c r="Z34" i="54"/>
  <c r="AI35" i="13"/>
  <c r="AI34" i="84"/>
  <c r="AI35" i="97"/>
  <c r="AE33" i="10"/>
  <c r="W34" i="10"/>
  <c r="AG33" i="10"/>
  <c r="AF33" i="10"/>
  <c r="AH34" i="20"/>
  <c r="AH35" i="103"/>
  <c r="AH34" i="99"/>
  <c r="AE35" i="55"/>
  <c r="W36" i="55"/>
  <c r="AF35" i="55"/>
  <c r="AG35" i="55"/>
  <c r="Z35" i="103"/>
  <c r="Z34" i="99"/>
  <c r="AH33" i="101"/>
  <c r="Y34" i="92"/>
  <c r="X34" i="92"/>
  <c r="AI34" i="104"/>
  <c r="AE34" i="50"/>
  <c r="AF34" i="50"/>
  <c r="W35" i="50"/>
  <c r="AG34" i="50"/>
  <c r="AH34" i="95"/>
  <c r="AH37" i="15"/>
  <c r="AH36" i="16"/>
  <c r="AI37" i="100"/>
  <c r="AH36" i="48"/>
  <c r="AH36" i="44"/>
  <c r="AG35" i="51"/>
  <c r="AE35" i="51"/>
  <c r="W36" i="51"/>
  <c r="AF35" i="51"/>
  <c r="Y35" i="104"/>
  <c r="X35" i="104"/>
  <c r="AH34" i="93"/>
  <c r="Z33" i="101"/>
  <c r="AH36" i="49"/>
  <c r="AH36" i="87"/>
  <c r="AI33" i="92"/>
  <c r="AE35" i="88"/>
  <c r="W36" i="88"/>
  <c r="AG35" i="88"/>
  <c r="AF35" i="88"/>
  <c r="Z36" i="49"/>
  <c r="Z36" i="87"/>
  <c r="AH34" i="43"/>
  <c r="Y36" i="13"/>
  <c r="X36" i="13"/>
  <c r="Z34" i="95"/>
  <c r="AF36" i="98"/>
  <c r="AE36" i="98"/>
  <c r="AG36" i="98"/>
  <c r="W37" i="98"/>
  <c r="Z37" i="15"/>
  <c r="Y36" i="82"/>
  <c r="X36" i="82"/>
  <c r="Z36" i="16"/>
  <c r="AH35" i="86"/>
  <c r="AI34" i="45"/>
  <c r="Y38" i="100"/>
  <c r="X38" i="100"/>
  <c r="Z36" i="48"/>
  <c r="Z36" i="44"/>
  <c r="Y37" i="85"/>
  <c r="X37" i="85"/>
  <c r="Y37" i="105"/>
  <c r="X37" i="105"/>
  <c r="AI36" i="85" l="1"/>
  <c r="X38" i="53"/>
  <c r="AI34" i="42"/>
  <c r="Z35" i="104"/>
  <c r="AE35" i="104" s="1"/>
  <c r="AI33" i="102"/>
  <c r="Y35" i="91"/>
  <c r="Z35" i="91" s="1"/>
  <c r="Y34" i="32"/>
  <c r="X34" i="32"/>
  <c r="AH34" i="32" s="1"/>
  <c r="AI36" i="105"/>
  <c r="AI33" i="32"/>
  <c r="AE34" i="43"/>
  <c r="Z34" i="11"/>
  <c r="AG34" i="11" s="1"/>
  <c r="AI33" i="11"/>
  <c r="AG35" i="86"/>
  <c r="AE35" i="86"/>
  <c r="W35" i="93"/>
  <c r="Y35" i="93" s="1"/>
  <c r="Z36" i="35"/>
  <c r="W37" i="35" s="1"/>
  <c r="AI34" i="91"/>
  <c r="W36" i="86"/>
  <c r="Y36" i="86" s="1"/>
  <c r="AG34" i="93"/>
  <c r="W35" i="20"/>
  <c r="Y35" i="20" s="1"/>
  <c r="AG34" i="43"/>
  <c r="AG34" i="20"/>
  <c r="AF34" i="43"/>
  <c r="AI37" i="53"/>
  <c r="AE34" i="93"/>
  <c r="AF34" i="20"/>
  <c r="Z37" i="85"/>
  <c r="AG37" i="85" s="1"/>
  <c r="Z38" i="100"/>
  <c r="AG38" i="100" s="1"/>
  <c r="Z35" i="42"/>
  <c r="AE35" i="42" s="1"/>
  <c r="Z36" i="13"/>
  <c r="AF36" i="13" s="1"/>
  <c r="Z35" i="45"/>
  <c r="AG35" i="45" s="1"/>
  <c r="AH36" i="82"/>
  <c r="AI34" i="50"/>
  <c r="AI37" i="94"/>
  <c r="AH35" i="84"/>
  <c r="AH37" i="85"/>
  <c r="Z36" i="82"/>
  <c r="Y37" i="98"/>
  <c r="X37" i="98"/>
  <c r="AF34" i="95"/>
  <c r="AE34" i="95"/>
  <c r="AG34" i="95"/>
  <c r="W35" i="95"/>
  <c r="AF33" i="101"/>
  <c r="AE33" i="101"/>
  <c r="AG33" i="101"/>
  <c r="W34" i="101"/>
  <c r="Y36" i="51"/>
  <c r="X36" i="51"/>
  <c r="AH34" i="92"/>
  <c r="Y34" i="10"/>
  <c r="X34" i="10"/>
  <c r="Y35" i="43"/>
  <c r="X35" i="43"/>
  <c r="AF37" i="18"/>
  <c r="AG37" i="18"/>
  <c r="AE37" i="18"/>
  <c r="W38" i="18"/>
  <c r="AH34" i="11"/>
  <c r="Z35" i="84"/>
  <c r="X35" i="93"/>
  <c r="AE37" i="15"/>
  <c r="W38" i="15"/>
  <c r="AG37" i="15"/>
  <c r="AF37" i="15"/>
  <c r="AE36" i="49"/>
  <c r="AF36" i="49"/>
  <c r="W37" i="49"/>
  <c r="AG36" i="49"/>
  <c r="AG36" i="35"/>
  <c r="Y35" i="52"/>
  <c r="X35" i="52"/>
  <c r="AH36" i="13"/>
  <c r="AI35" i="51"/>
  <c r="Z34" i="92"/>
  <c r="AI33" i="10"/>
  <c r="AE34" i="54"/>
  <c r="AF34" i="54"/>
  <c r="AG34" i="54"/>
  <c r="W35" i="54"/>
  <c r="Y36" i="90"/>
  <c r="X36" i="90"/>
  <c r="AF35" i="83"/>
  <c r="AG35" i="83"/>
  <c r="AE35" i="83"/>
  <c r="W36" i="83"/>
  <c r="W37" i="96"/>
  <c r="AG36" i="96"/>
  <c r="AF36" i="96"/>
  <c r="AE36" i="96"/>
  <c r="AI38" i="41"/>
  <c r="AH37" i="105"/>
  <c r="AH38" i="100"/>
  <c r="AI36" i="98"/>
  <c r="Y36" i="88"/>
  <c r="X36" i="88"/>
  <c r="AH35" i="104"/>
  <c r="AH38" i="53"/>
  <c r="W35" i="99"/>
  <c r="AG34" i="99"/>
  <c r="AF34" i="99"/>
  <c r="AE34" i="99"/>
  <c r="Y36" i="55"/>
  <c r="X36" i="55"/>
  <c r="AI38" i="47"/>
  <c r="AE38" i="46"/>
  <c r="AF38" i="46"/>
  <c r="AG38" i="46"/>
  <c r="W39" i="46"/>
  <c r="AH35" i="45"/>
  <c r="Y39" i="89"/>
  <c r="X39" i="89"/>
  <c r="AI34" i="52"/>
  <c r="AH34" i="102"/>
  <c r="AE36" i="44"/>
  <c r="AF36" i="44"/>
  <c r="AG36" i="44"/>
  <c r="W37" i="44"/>
  <c r="AI35" i="88"/>
  <c r="AF35" i="104"/>
  <c r="AG35" i="104"/>
  <c r="W36" i="104"/>
  <c r="Y35" i="50"/>
  <c r="X35" i="50"/>
  <c r="AE35" i="103"/>
  <c r="W36" i="103"/>
  <c r="AG35" i="103"/>
  <c r="AF35" i="103"/>
  <c r="AI35" i="55"/>
  <c r="Y39" i="47"/>
  <c r="X39" i="47"/>
  <c r="AH36" i="97"/>
  <c r="AI38" i="89"/>
  <c r="Z37" i="105"/>
  <c r="AE36" i="48"/>
  <c r="AF36" i="48"/>
  <c r="AG36" i="48"/>
  <c r="W37" i="48"/>
  <c r="AE36" i="16"/>
  <c r="AF36" i="16"/>
  <c r="W37" i="16"/>
  <c r="AG36" i="16"/>
  <c r="W37" i="87"/>
  <c r="AG36" i="87"/>
  <c r="AF36" i="87"/>
  <c r="AE36" i="87"/>
  <c r="Z38" i="53"/>
  <c r="AH35" i="91"/>
  <c r="AI35" i="90"/>
  <c r="Z36" i="97"/>
  <c r="Y38" i="94"/>
  <c r="X38" i="94"/>
  <c r="Z34" i="102"/>
  <c r="Y39" i="41"/>
  <c r="X39" i="41"/>
  <c r="AH35" i="42"/>
  <c r="AH36" i="35"/>
  <c r="AF35" i="45" l="1"/>
  <c r="AI35" i="86"/>
  <c r="W39" i="100"/>
  <c r="AE34" i="11"/>
  <c r="AF34" i="11"/>
  <c r="W36" i="42"/>
  <c r="AF36" i="35"/>
  <c r="AI36" i="35" s="1"/>
  <c r="AF38" i="100"/>
  <c r="AI34" i="93"/>
  <c r="X35" i="20"/>
  <c r="AE38" i="100"/>
  <c r="W36" i="91"/>
  <c r="AG35" i="91"/>
  <c r="AF35" i="91"/>
  <c r="W35" i="11"/>
  <c r="X36" i="86"/>
  <c r="AH36" i="86" s="1"/>
  <c r="AE36" i="35"/>
  <c r="Z34" i="32"/>
  <c r="AI34" i="20"/>
  <c r="AI34" i="43"/>
  <c r="AF35" i="42"/>
  <c r="AF37" i="85"/>
  <c r="AI37" i="85" s="1"/>
  <c r="AG35" i="42"/>
  <c r="W38" i="85"/>
  <c r="Z35" i="20"/>
  <c r="W36" i="20" s="1"/>
  <c r="W37" i="13"/>
  <c r="Y37" i="13" s="1"/>
  <c r="AG36" i="13"/>
  <c r="Z35" i="50"/>
  <c r="AG35" i="50" s="1"/>
  <c r="AE36" i="13"/>
  <c r="W36" i="45"/>
  <c r="Y36" i="45" s="1"/>
  <c r="AE35" i="91"/>
  <c r="AE37" i="85"/>
  <c r="AE35" i="45"/>
  <c r="Z39" i="47"/>
  <c r="W40" i="47" s="1"/>
  <c r="Z36" i="90"/>
  <c r="AG36" i="90" s="1"/>
  <c r="Z39" i="89"/>
  <c r="AE39" i="89" s="1"/>
  <c r="Z36" i="55"/>
  <c r="W37" i="55" s="1"/>
  <c r="Z36" i="51"/>
  <c r="W37" i="51" s="1"/>
  <c r="Z34" i="10"/>
  <c r="AE34" i="10" s="1"/>
  <c r="AH39" i="41"/>
  <c r="Y37" i="87"/>
  <c r="X37" i="87"/>
  <c r="AI35" i="104"/>
  <c r="AI34" i="54"/>
  <c r="AH35" i="52"/>
  <c r="Y37" i="49"/>
  <c r="X37" i="49"/>
  <c r="AI37" i="15"/>
  <c r="Z39" i="41"/>
  <c r="AI36" i="48"/>
  <c r="Y36" i="103"/>
  <c r="X36" i="103"/>
  <c r="AI36" i="44"/>
  <c r="AH39" i="89"/>
  <c r="AI34" i="99"/>
  <c r="AH36" i="88"/>
  <c r="AI35" i="83"/>
  <c r="AF34" i="92"/>
  <c r="AE34" i="92"/>
  <c r="AG34" i="92"/>
  <c r="W35" i="92"/>
  <c r="Z35" i="52"/>
  <c r="AH35" i="93"/>
  <c r="Y38" i="18"/>
  <c r="X38" i="18"/>
  <c r="AH35" i="43"/>
  <c r="AI33" i="101"/>
  <c r="AI34" i="95"/>
  <c r="AI36" i="87"/>
  <c r="Z36" i="88"/>
  <c r="AI36" i="96"/>
  <c r="AI36" i="49"/>
  <c r="Z35" i="93"/>
  <c r="AI37" i="18"/>
  <c r="Z35" i="43"/>
  <c r="Y39" i="100"/>
  <c r="X39" i="100"/>
  <c r="AI34" i="11"/>
  <c r="AF34" i="10"/>
  <c r="W35" i="10"/>
  <c r="Y35" i="95"/>
  <c r="X35" i="95"/>
  <c r="Y36" i="42"/>
  <c r="X36" i="42"/>
  <c r="Y36" i="83"/>
  <c r="X36" i="83"/>
  <c r="AH36" i="51"/>
  <c r="W37" i="82"/>
  <c r="AG36" i="82"/>
  <c r="AF36" i="82"/>
  <c r="AE36" i="82"/>
  <c r="W38" i="105"/>
  <c r="AG37" i="105"/>
  <c r="AF37" i="105"/>
  <c r="AE37" i="105"/>
  <c r="AH38" i="94"/>
  <c r="AI36" i="16"/>
  <c r="AH35" i="50"/>
  <c r="AI38" i="46"/>
  <c r="AH35" i="20"/>
  <c r="Y35" i="54"/>
  <c r="X35" i="54"/>
  <c r="AH37" i="98"/>
  <c r="AI38" i="100"/>
  <c r="AE35" i="20"/>
  <c r="AF35" i="20"/>
  <c r="AG35" i="20"/>
  <c r="Y37" i="96"/>
  <c r="X37" i="96"/>
  <c r="Y38" i="15"/>
  <c r="X38" i="15"/>
  <c r="Y34" i="101"/>
  <c r="X34" i="101"/>
  <c r="Y38" i="85"/>
  <c r="X38" i="85"/>
  <c r="W37" i="97"/>
  <c r="AG36" i="97"/>
  <c r="AF36" i="97"/>
  <c r="AE36" i="97"/>
  <c r="Y39" i="46"/>
  <c r="X39" i="46"/>
  <c r="AH36" i="90"/>
  <c r="AE38" i="53"/>
  <c r="AF38" i="53"/>
  <c r="AG38" i="53"/>
  <c r="W39" i="53"/>
  <c r="Y37" i="16"/>
  <c r="X37" i="16"/>
  <c r="W35" i="102"/>
  <c r="AG34" i="102"/>
  <c r="AF34" i="102"/>
  <c r="AE34" i="102"/>
  <c r="AI35" i="103"/>
  <c r="Z38" i="94"/>
  <c r="Y37" i="48"/>
  <c r="X37" i="48"/>
  <c r="AH39" i="47"/>
  <c r="Y36" i="104"/>
  <c r="X36" i="104"/>
  <c r="Y37" i="44"/>
  <c r="X37" i="44"/>
  <c r="AH36" i="55"/>
  <c r="Y35" i="99"/>
  <c r="X35" i="99"/>
  <c r="Y37" i="35"/>
  <c r="X37" i="35"/>
  <c r="Y36" i="91"/>
  <c r="X36" i="91"/>
  <c r="W36" i="84"/>
  <c r="AG35" i="84"/>
  <c r="AF35" i="84"/>
  <c r="AE35" i="84"/>
  <c r="AH34" i="10"/>
  <c r="Z37" i="98"/>
  <c r="Y35" i="11"/>
  <c r="X35" i="11"/>
  <c r="Z36" i="86" l="1"/>
  <c r="AF36" i="86" s="1"/>
  <c r="AG34" i="10"/>
  <c r="AG39" i="47"/>
  <c r="AE36" i="55"/>
  <c r="AE35" i="50"/>
  <c r="AF39" i="89"/>
  <c r="AF36" i="55"/>
  <c r="AI35" i="91"/>
  <c r="X36" i="45"/>
  <c r="Z36" i="45" s="1"/>
  <c r="AF36" i="45" s="1"/>
  <c r="X37" i="13"/>
  <c r="AG36" i="51"/>
  <c r="AF36" i="51"/>
  <c r="W35" i="32"/>
  <c r="AG34" i="32"/>
  <c r="AE34" i="32"/>
  <c r="AF34" i="32"/>
  <c r="AE36" i="51"/>
  <c r="W36" i="50"/>
  <c r="AF35" i="50"/>
  <c r="AI36" i="13"/>
  <c r="AI35" i="42"/>
  <c r="AG36" i="55"/>
  <c r="AF36" i="90"/>
  <c r="W37" i="90"/>
  <c r="X37" i="90" s="1"/>
  <c r="AF39" i="47"/>
  <c r="W37" i="86"/>
  <c r="X37" i="86" s="1"/>
  <c r="AE39" i="47"/>
  <c r="AI39" i="47" s="1"/>
  <c r="AG36" i="86"/>
  <c r="AE36" i="86"/>
  <c r="AI35" i="45"/>
  <c r="Z36" i="104"/>
  <c r="W37" i="104" s="1"/>
  <c r="AG39" i="89"/>
  <c r="AI39" i="89" s="1"/>
  <c r="W40" i="89"/>
  <c r="X40" i="89" s="1"/>
  <c r="AE36" i="90"/>
  <c r="Z36" i="103"/>
  <c r="AF36" i="103" s="1"/>
  <c r="Z36" i="91"/>
  <c r="AE36" i="91" s="1"/>
  <c r="Z39" i="46"/>
  <c r="W40" i="46" s="1"/>
  <c r="Z37" i="49"/>
  <c r="AG37" i="49" s="1"/>
  <c r="Z35" i="95"/>
  <c r="AG35" i="95" s="1"/>
  <c r="Z34" i="101"/>
  <c r="AF34" i="101" s="1"/>
  <c r="Z37" i="13"/>
  <c r="AG37" i="13" s="1"/>
  <c r="AH35" i="99"/>
  <c r="W36" i="93"/>
  <c r="AG35" i="93"/>
  <c r="AF35" i="93"/>
  <c r="AE35" i="93"/>
  <c r="Y40" i="47"/>
  <c r="X40" i="47"/>
  <c r="AH37" i="35"/>
  <c r="AH37" i="48"/>
  <c r="Y35" i="102"/>
  <c r="X35" i="102"/>
  <c r="AH37" i="96"/>
  <c r="AI34" i="10"/>
  <c r="AH37" i="87"/>
  <c r="AI38" i="53"/>
  <c r="AH38" i="15"/>
  <c r="Z37" i="96"/>
  <c r="AH35" i="54"/>
  <c r="AI37" i="105"/>
  <c r="AI36" i="82"/>
  <c r="AH36" i="83"/>
  <c r="AE39" i="41"/>
  <c r="AF39" i="41"/>
  <c r="W40" i="41"/>
  <c r="AG39" i="41"/>
  <c r="Y37" i="55"/>
  <c r="X37" i="55"/>
  <c r="Z37" i="87"/>
  <c r="AH35" i="11"/>
  <c r="Z35" i="11"/>
  <c r="AH37" i="44"/>
  <c r="AH37" i="13"/>
  <c r="AI35" i="50"/>
  <c r="Y35" i="92"/>
  <c r="X35" i="92"/>
  <c r="AH37" i="49"/>
  <c r="Z37" i="44"/>
  <c r="Z37" i="48"/>
  <c r="AH37" i="16"/>
  <c r="AF37" i="98"/>
  <c r="AE37" i="98"/>
  <c r="W38" i="98"/>
  <c r="AG37" i="98"/>
  <c r="Y36" i="84"/>
  <c r="X36" i="84"/>
  <c r="Y37" i="97"/>
  <c r="X37" i="97"/>
  <c r="Z38" i="15"/>
  <c r="Z35" i="54"/>
  <c r="Z36" i="83"/>
  <c r="AE35" i="43"/>
  <c r="AG35" i="43"/>
  <c r="W36" i="43"/>
  <c r="AF35" i="43"/>
  <c r="W37" i="88"/>
  <c r="AG36" i="88"/>
  <c r="AF36" i="88"/>
  <c r="AE36" i="88"/>
  <c r="AI34" i="92"/>
  <c r="AH36" i="103"/>
  <c r="AI35" i="84"/>
  <c r="AI36" i="97"/>
  <c r="Y40" i="89"/>
  <c r="Z35" i="99"/>
  <c r="AI35" i="20"/>
  <c r="AH35" i="95"/>
  <c r="Z37" i="35"/>
  <c r="AH36" i="91"/>
  <c r="AH36" i="104"/>
  <c r="AF38" i="94"/>
  <c r="W39" i="94"/>
  <c r="AE38" i="94"/>
  <c r="AG38" i="94"/>
  <c r="AI34" i="102"/>
  <c r="Z37" i="16"/>
  <c r="AH38" i="85"/>
  <c r="AH36" i="42"/>
  <c r="Y35" i="10"/>
  <c r="X35" i="10"/>
  <c r="Y36" i="50"/>
  <c r="X36" i="50"/>
  <c r="AH39" i="100"/>
  <c r="AH38" i="18"/>
  <c r="W37" i="103"/>
  <c r="AG36" i="103"/>
  <c r="Y36" i="20"/>
  <c r="X36" i="20"/>
  <c r="AE35" i="52"/>
  <c r="AF35" i="52"/>
  <c r="AG35" i="52"/>
  <c r="W36" i="52"/>
  <c r="Y39" i="53"/>
  <c r="X39" i="53"/>
  <c r="AH39" i="46"/>
  <c r="Z38" i="85"/>
  <c r="AH34" i="101"/>
  <c r="Y38" i="105"/>
  <c r="X38" i="105"/>
  <c r="Y37" i="82"/>
  <c r="X37" i="82"/>
  <c r="Z36" i="42"/>
  <c r="Z39" i="100"/>
  <c r="Z38" i="18"/>
  <c r="Y37" i="51"/>
  <c r="X37" i="51"/>
  <c r="Y37" i="90" l="1"/>
  <c r="Z36" i="84"/>
  <c r="W38" i="49"/>
  <c r="AE37" i="49"/>
  <c r="W35" i="101"/>
  <c r="AG34" i="101"/>
  <c r="AE36" i="103"/>
  <c r="AE34" i="101"/>
  <c r="AI34" i="101" s="1"/>
  <c r="AH36" i="45"/>
  <c r="AF37" i="49"/>
  <c r="AI36" i="86"/>
  <c r="Z35" i="102"/>
  <c r="AI36" i="55"/>
  <c r="AI36" i="51"/>
  <c r="AG36" i="104"/>
  <c r="Z38" i="105"/>
  <c r="AG38" i="105" s="1"/>
  <c r="AI36" i="90"/>
  <c r="AE36" i="104"/>
  <c r="AI34" i="32"/>
  <c r="AE39" i="46"/>
  <c r="W36" i="95"/>
  <c r="X36" i="95" s="1"/>
  <c r="Y35" i="32"/>
  <c r="X35" i="32"/>
  <c r="AG36" i="45"/>
  <c r="AF36" i="104"/>
  <c r="W37" i="45"/>
  <c r="Y37" i="45" s="1"/>
  <c r="AE37" i="13"/>
  <c r="AE36" i="45"/>
  <c r="AF37" i="13"/>
  <c r="Y37" i="86"/>
  <c r="Z37" i="86" s="1"/>
  <c r="W37" i="91"/>
  <c r="Y37" i="91" s="1"/>
  <c r="Z35" i="10"/>
  <c r="W36" i="10" s="1"/>
  <c r="AG39" i="46"/>
  <c r="AF39" i="46"/>
  <c r="AG36" i="91"/>
  <c r="AF36" i="91"/>
  <c r="AE35" i="95"/>
  <c r="AF35" i="95"/>
  <c r="AI35" i="95" s="1"/>
  <c r="Z40" i="47"/>
  <c r="AG40" i="47" s="1"/>
  <c r="Z39" i="53"/>
  <c r="W40" i="53" s="1"/>
  <c r="Z40" i="89"/>
  <c r="W41" i="89" s="1"/>
  <c r="Z37" i="97"/>
  <c r="AE37" i="97" s="1"/>
  <c r="Z36" i="20"/>
  <c r="AF36" i="20" s="1"/>
  <c r="W38" i="13"/>
  <c r="X38" i="13" s="1"/>
  <c r="Z35" i="92"/>
  <c r="W36" i="92" s="1"/>
  <c r="AE40" i="89"/>
  <c r="W36" i="102"/>
  <c r="AG35" i="102"/>
  <c r="AF35" i="102"/>
  <c r="AE35" i="102"/>
  <c r="AE39" i="100"/>
  <c r="W40" i="100"/>
  <c r="AF39" i="100"/>
  <c r="AG39" i="100"/>
  <c r="AH37" i="86"/>
  <c r="Y36" i="43"/>
  <c r="X36" i="43"/>
  <c r="AI37" i="98"/>
  <c r="AH37" i="82"/>
  <c r="AI35" i="52"/>
  <c r="Y35" i="101"/>
  <c r="X35" i="101"/>
  <c r="W39" i="15"/>
  <c r="AF38" i="15"/>
  <c r="AG38" i="15"/>
  <c r="AE38" i="15"/>
  <c r="AH36" i="84"/>
  <c r="AI35" i="93"/>
  <c r="Y38" i="49"/>
  <c r="X38" i="49"/>
  <c r="Y36" i="95"/>
  <c r="AH40" i="89"/>
  <c r="W38" i="44"/>
  <c r="AE37" i="44"/>
  <c r="AF37" i="44"/>
  <c r="AG37" i="44"/>
  <c r="AH37" i="55"/>
  <c r="AI39" i="41"/>
  <c r="AI36" i="103"/>
  <c r="AH36" i="50"/>
  <c r="AE35" i="54"/>
  <c r="AF35" i="54"/>
  <c r="W36" i="54"/>
  <c r="AG35" i="54"/>
  <c r="AH35" i="92"/>
  <c r="Z37" i="55"/>
  <c r="Y38" i="13"/>
  <c r="AH37" i="51"/>
  <c r="Z36" i="50"/>
  <c r="AI38" i="94"/>
  <c r="W36" i="99"/>
  <c r="AG35" i="99"/>
  <c r="AF35" i="99"/>
  <c r="AE35" i="99"/>
  <c r="Y37" i="88"/>
  <c r="X37" i="88"/>
  <c r="AI35" i="43"/>
  <c r="W37" i="84"/>
  <c r="AG36" i="84"/>
  <c r="AF36" i="84"/>
  <c r="AE36" i="84"/>
  <c r="W39" i="105"/>
  <c r="Y37" i="103"/>
  <c r="X37" i="103"/>
  <c r="AI37" i="13"/>
  <c r="AH37" i="90"/>
  <c r="Z37" i="82"/>
  <c r="Z37" i="90"/>
  <c r="Z37" i="51"/>
  <c r="AH35" i="10"/>
  <c r="Y39" i="94"/>
  <c r="X39" i="94"/>
  <c r="AE37" i="35"/>
  <c r="AF37" i="35"/>
  <c r="AG37" i="35"/>
  <c r="W38" i="35"/>
  <c r="AF36" i="83"/>
  <c r="AE36" i="83"/>
  <c r="AG36" i="83"/>
  <c r="W37" i="83"/>
  <c r="AG35" i="11"/>
  <c r="W36" i="11"/>
  <c r="AF35" i="11"/>
  <c r="AE35" i="11"/>
  <c r="Y40" i="41"/>
  <c r="X40" i="41"/>
  <c r="AH35" i="102"/>
  <c r="Y37" i="104"/>
  <c r="X37" i="104"/>
  <c r="AF38" i="85"/>
  <c r="W39" i="85"/>
  <c r="AG38" i="85"/>
  <c r="AE38" i="85"/>
  <c r="AI36" i="88"/>
  <c r="Y38" i="98"/>
  <c r="X38" i="98"/>
  <c r="Y40" i="46"/>
  <c r="X40" i="46"/>
  <c r="AE36" i="42"/>
  <c r="AF36" i="42"/>
  <c r="W37" i="42"/>
  <c r="AG36" i="42"/>
  <c r="AH39" i="53"/>
  <c r="AG38" i="18"/>
  <c r="AF38" i="18"/>
  <c r="AE38" i="18"/>
  <c r="W39" i="18"/>
  <c r="AH38" i="105"/>
  <c r="Y36" i="52"/>
  <c r="X36" i="52"/>
  <c r="AH36" i="20"/>
  <c r="W38" i="16"/>
  <c r="AE37" i="16"/>
  <c r="AF37" i="16"/>
  <c r="AG37" i="16"/>
  <c r="AH37" i="97"/>
  <c r="W38" i="48"/>
  <c r="AE37" i="48"/>
  <c r="AF37" i="48"/>
  <c r="AG37" i="48"/>
  <c r="W38" i="87"/>
  <c r="AG37" i="87"/>
  <c r="AF37" i="87"/>
  <c r="AE37" i="87"/>
  <c r="W38" i="96"/>
  <c r="AG37" i="96"/>
  <c r="AF37" i="96"/>
  <c r="AE37" i="96"/>
  <c r="AH40" i="47"/>
  <c r="Y36" i="93"/>
  <c r="X36" i="93"/>
  <c r="AI37" i="49"/>
  <c r="AF40" i="47" l="1"/>
  <c r="AE38" i="105"/>
  <c r="X37" i="91"/>
  <c r="AF38" i="105"/>
  <c r="W38" i="97"/>
  <c r="AI36" i="45"/>
  <c r="AF40" i="89"/>
  <c r="AE35" i="10"/>
  <c r="AI36" i="91"/>
  <c r="AI36" i="104"/>
  <c r="X37" i="45"/>
  <c r="Z37" i="45" s="1"/>
  <c r="AG37" i="45" s="1"/>
  <c r="AG37" i="97"/>
  <c r="Z35" i="32"/>
  <c r="AH35" i="32"/>
  <c r="AF39" i="53"/>
  <c r="AG40" i="89"/>
  <c r="AF35" i="10"/>
  <c r="AG35" i="10"/>
  <c r="AG39" i="53"/>
  <c r="AG35" i="92"/>
  <c r="AE35" i="92"/>
  <c r="AE39" i="53"/>
  <c r="AF35" i="92"/>
  <c r="AE40" i="47"/>
  <c r="AI40" i="47" s="1"/>
  <c r="AI39" i="46"/>
  <c r="AE36" i="20"/>
  <c r="W37" i="20"/>
  <c r="Y37" i="20" s="1"/>
  <c r="AF37" i="97"/>
  <c r="AG36" i="20"/>
  <c r="W41" i="47"/>
  <c r="Z40" i="41"/>
  <c r="W41" i="41" s="1"/>
  <c r="Z38" i="98"/>
  <c r="AE38" i="98" s="1"/>
  <c r="Z36" i="52"/>
  <c r="Z36" i="93"/>
  <c r="W37" i="93" s="1"/>
  <c r="AI38" i="85"/>
  <c r="Y38" i="35"/>
  <c r="X38" i="35"/>
  <c r="AH38" i="49"/>
  <c r="AH36" i="93"/>
  <c r="Y38" i="96"/>
  <c r="X38" i="96"/>
  <c r="AH37" i="104"/>
  <c r="Z37" i="104"/>
  <c r="AF37" i="82"/>
  <c r="W38" i="82"/>
  <c r="AG37" i="82"/>
  <c r="AE37" i="82"/>
  <c r="AI35" i="99"/>
  <c r="Y38" i="16"/>
  <c r="X38" i="16"/>
  <c r="Y39" i="18"/>
  <c r="X39" i="18"/>
  <c r="Y39" i="85"/>
  <c r="X39" i="85"/>
  <c r="AI35" i="11"/>
  <c r="Y37" i="83"/>
  <c r="X37" i="83"/>
  <c r="AH37" i="103"/>
  <c r="Y39" i="105"/>
  <c r="X39" i="105"/>
  <c r="AH36" i="95"/>
  <c r="Z38" i="49"/>
  <c r="AI38" i="15"/>
  <c r="AH36" i="43"/>
  <c r="Y38" i="97"/>
  <c r="X38" i="97"/>
  <c r="AI35" i="102"/>
  <c r="AH37" i="88"/>
  <c r="AF37" i="86"/>
  <c r="W38" i="86"/>
  <c r="AE37" i="86"/>
  <c r="AG37" i="86"/>
  <c r="AE37" i="45"/>
  <c r="AF37" i="45"/>
  <c r="AH37" i="91"/>
  <c r="AI37" i="87"/>
  <c r="Z37" i="88"/>
  <c r="Y41" i="89"/>
  <c r="X41" i="89"/>
  <c r="AI38" i="18"/>
  <c r="AI36" i="42"/>
  <c r="AI37" i="35"/>
  <c r="Z37" i="103"/>
  <c r="Y37" i="84"/>
  <c r="X37" i="84"/>
  <c r="AE37" i="55"/>
  <c r="W38" i="55"/>
  <c r="AF37" i="55"/>
  <c r="AG37" i="55"/>
  <c r="Y36" i="54"/>
  <c r="X36" i="54"/>
  <c r="Z36" i="95"/>
  <c r="AH35" i="101"/>
  <c r="Z36" i="43"/>
  <c r="Y40" i="100"/>
  <c r="X40" i="100"/>
  <c r="AE36" i="52"/>
  <c r="AF36" i="52"/>
  <c r="W37" i="52"/>
  <c r="AG36" i="52"/>
  <c r="W38" i="90"/>
  <c r="AG37" i="90"/>
  <c r="AF37" i="90"/>
  <c r="AE37" i="90"/>
  <c r="AH38" i="98"/>
  <c r="AH40" i="46"/>
  <c r="AI36" i="83"/>
  <c r="AH39" i="94"/>
  <c r="Y36" i="99"/>
  <c r="X36" i="99"/>
  <c r="AH38" i="13"/>
  <c r="AI37" i="44"/>
  <c r="Z35" i="101"/>
  <c r="AI39" i="100"/>
  <c r="Y40" i="53"/>
  <c r="X40" i="53"/>
  <c r="Y36" i="92"/>
  <c r="X36" i="92"/>
  <c r="Y36" i="10"/>
  <c r="X36" i="10"/>
  <c r="AI36" i="84"/>
  <c r="Y41" i="47"/>
  <c r="X41" i="47"/>
  <c r="AI37" i="16"/>
  <c r="Y37" i="42"/>
  <c r="X37" i="42"/>
  <c r="AE36" i="50"/>
  <c r="AF36" i="50"/>
  <c r="AG36" i="50"/>
  <c r="W37" i="50"/>
  <c r="Z37" i="91"/>
  <c r="AI37" i="96"/>
  <c r="AI37" i="48"/>
  <c r="Y38" i="87"/>
  <c r="X38" i="87"/>
  <c r="Y38" i="48"/>
  <c r="X38" i="48"/>
  <c r="Y36" i="11"/>
  <c r="X36" i="11"/>
  <c r="AH36" i="52"/>
  <c r="Z40" i="46"/>
  <c r="AH40" i="41"/>
  <c r="Z39" i="94"/>
  <c r="AE37" i="51"/>
  <c r="W38" i="51"/>
  <c r="AF37" i="51"/>
  <c r="AG37" i="51"/>
  <c r="AI38" i="105"/>
  <c r="Z38" i="13"/>
  <c r="AI35" i="54"/>
  <c r="Y38" i="44"/>
  <c r="X38" i="44"/>
  <c r="Y39" i="15"/>
  <c r="X39" i="15"/>
  <c r="AH37" i="45"/>
  <c r="Y36" i="102"/>
  <c r="X36" i="102"/>
  <c r="W38" i="45" l="1"/>
  <c r="X37" i="20"/>
  <c r="Z37" i="42"/>
  <c r="AI39" i="53"/>
  <c r="AI40" i="89"/>
  <c r="AI36" i="20"/>
  <c r="AI35" i="10"/>
  <c r="AG38" i="98"/>
  <c r="AI38" i="98" s="1"/>
  <c r="AF38" i="98"/>
  <c r="W39" i="98"/>
  <c r="AG35" i="32"/>
  <c r="AF35" i="32"/>
  <c r="AE35" i="32"/>
  <c r="W36" i="32"/>
  <c r="Z38" i="87"/>
  <c r="AG38" i="87" s="1"/>
  <c r="AG40" i="41"/>
  <c r="AE40" i="41"/>
  <c r="AE36" i="93"/>
  <c r="Z40" i="100"/>
  <c r="AI37" i="97"/>
  <c r="AI35" i="92"/>
  <c r="Z38" i="96"/>
  <c r="W39" i="96" s="1"/>
  <c r="AF36" i="93"/>
  <c r="AG36" i="93"/>
  <c r="AF40" i="41"/>
  <c r="Z36" i="102"/>
  <c r="AG36" i="102" s="1"/>
  <c r="Z36" i="11"/>
  <c r="W37" i="11" s="1"/>
  <c r="Z39" i="85"/>
  <c r="AE39" i="85" s="1"/>
  <c r="Z38" i="97"/>
  <c r="Z38" i="48"/>
  <c r="AE38" i="48" s="1"/>
  <c r="Z36" i="54"/>
  <c r="AE36" i="54" s="1"/>
  <c r="Z38" i="16"/>
  <c r="AG38" i="16" s="1"/>
  <c r="AH36" i="10"/>
  <c r="AH40" i="53"/>
  <c r="AH36" i="99"/>
  <c r="AI36" i="50"/>
  <c r="Z36" i="10"/>
  <c r="Z36" i="99"/>
  <c r="Y38" i="55"/>
  <c r="X38" i="55"/>
  <c r="AH37" i="20"/>
  <c r="AH37" i="83"/>
  <c r="AI37" i="82"/>
  <c r="AH38" i="35"/>
  <c r="Y37" i="93"/>
  <c r="X37" i="93"/>
  <c r="AH36" i="11"/>
  <c r="AI36" i="52"/>
  <c r="AF37" i="88"/>
  <c r="W38" i="88"/>
  <c r="AG37" i="88"/>
  <c r="AE37" i="88"/>
  <c r="AH39" i="85"/>
  <c r="AH41" i="47"/>
  <c r="AH36" i="102"/>
  <c r="AH38" i="44"/>
  <c r="Y38" i="51"/>
  <c r="X38" i="51"/>
  <c r="AH38" i="87"/>
  <c r="AH37" i="42"/>
  <c r="Z40" i="53"/>
  <c r="Y38" i="90"/>
  <c r="X38" i="90"/>
  <c r="AH36" i="54"/>
  <c r="AI37" i="55"/>
  <c r="AF37" i="103"/>
  <c r="AE37" i="103"/>
  <c r="W38" i="103"/>
  <c r="AG37" i="103"/>
  <c r="Y38" i="45"/>
  <c r="X38" i="45"/>
  <c r="AI37" i="86"/>
  <c r="Z37" i="20"/>
  <c r="AH38" i="97"/>
  <c r="AH39" i="105"/>
  <c r="Z37" i="83"/>
  <c r="AH38" i="96"/>
  <c r="Y41" i="41"/>
  <c r="X41" i="41"/>
  <c r="W39" i="48"/>
  <c r="AH39" i="15"/>
  <c r="AI37" i="51"/>
  <c r="AE40" i="46"/>
  <c r="AF40" i="46"/>
  <c r="AG40" i="46"/>
  <c r="W41" i="46"/>
  <c r="W39" i="87"/>
  <c r="AE38" i="87"/>
  <c r="AF37" i="91"/>
  <c r="AE37" i="91"/>
  <c r="W38" i="91"/>
  <c r="AG37" i="91"/>
  <c r="AE37" i="42"/>
  <c r="AF37" i="42"/>
  <c r="W38" i="42"/>
  <c r="AG37" i="42"/>
  <c r="Z41" i="47"/>
  <c r="AH36" i="92"/>
  <c r="AH37" i="84"/>
  <c r="AH41" i="89"/>
  <c r="Y38" i="86"/>
  <c r="X38" i="86"/>
  <c r="AE38" i="97"/>
  <c r="W39" i="97"/>
  <c r="AF38" i="97"/>
  <c r="AG38" i="97"/>
  <c r="AE38" i="49"/>
  <c r="AF38" i="49"/>
  <c r="AG38" i="49"/>
  <c r="W39" i="49"/>
  <c r="Z39" i="105"/>
  <c r="AH39" i="18"/>
  <c r="Y38" i="82"/>
  <c r="X38" i="82"/>
  <c r="Z38" i="35"/>
  <c r="Y39" i="98"/>
  <c r="X39" i="98"/>
  <c r="AF38" i="13"/>
  <c r="AG38" i="13"/>
  <c r="AE38" i="13"/>
  <c r="W39" i="13"/>
  <c r="W41" i="100"/>
  <c r="AE40" i="100"/>
  <c r="AG40" i="100"/>
  <c r="AF40" i="100"/>
  <c r="AH38" i="16"/>
  <c r="Z39" i="15"/>
  <c r="Z38" i="44"/>
  <c r="AF39" i="94"/>
  <c r="W40" i="94"/>
  <c r="AG39" i="94"/>
  <c r="AE39" i="94"/>
  <c r="Y37" i="50"/>
  <c r="X37" i="50"/>
  <c r="Z36" i="92"/>
  <c r="Y37" i="52"/>
  <c r="X37" i="52"/>
  <c r="Z37" i="84"/>
  <c r="Z41" i="89"/>
  <c r="AI37" i="45"/>
  <c r="AH38" i="48"/>
  <c r="AF35" i="101"/>
  <c r="AG35" i="101"/>
  <c r="AE35" i="101"/>
  <c r="W36" i="101"/>
  <c r="AI37" i="90"/>
  <c r="AH40" i="100"/>
  <c r="AE36" i="43"/>
  <c r="AF36" i="43"/>
  <c r="AG36" i="43"/>
  <c r="W37" i="43"/>
  <c r="AF36" i="95"/>
  <c r="AE36" i="95"/>
  <c r="AG36" i="95"/>
  <c r="W37" i="95"/>
  <c r="Z39" i="18"/>
  <c r="AF37" i="104"/>
  <c r="AE37" i="104"/>
  <c r="W38" i="104"/>
  <c r="AG37" i="104"/>
  <c r="W37" i="54" l="1"/>
  <c r="AF36" i="54"/>
  <c r="AG36" i="54"/>
  <c r="AF38" i="87"/>
  <c r="AI40" i="41"/>
  <c r="AE38" i="16"/>
  <c r="Y36" i="32"/>
  <c r="X36" i="32"/>
  <c r="AH36" i="32" s="1"/>
  <c r="AI35" i="32"/>
  <c r="AF36" i="11"/>
  <c r="AE38" i="96"/>
  <c r="AF38" i="96"/>
  <c r="W40" i="85"/>
  <c r="AG38" i="96"/>
  <c r="AF39" i="85"/>
  <c r="AG39" i="85"/>
  <c r="W37" i="102"/>
  <c r="X37" i="102" s="1"/>
  <c r="Z38" i="86"/>
  <c r="AE38" i="86" s="1"/>
  <c r="Z41" i="41"/>
  <c r="W39" i="16"/>
  <c r="Z37" i="52"/>
  <c r="W38" i="52" s="1"/>
  <c r="AG38" i="48"/>
  <c r="AG36" i="11"/>
  <c r="AE36" i="102"/>
  <c r="AI36" i="102" s="1"/>
  <c r="AF38" i="48"/>
  <c r="AF38" i="16"/>
  <c r="AE36" i="11"/>
  <c r="AI36" i="93"/>
  <c r="AF36" i="102"/>
  <c r="Z39" i="98"/>
  <c r="Z38" i="45"/>
  <c r="AE38" i="45" s="1"/>
  <c r="Z38" i="90"/>
  <c r="AF38" i="90" s="1"/>
  <c r="Z38" i="51"/>
  <c r="AE38" i="51" s="1"/>
  <c r="AF38" i="86"/>
  <c r="W39" i="86"/>
  <c r="AE39" i="18"/>
  <c r="W40" i="18"/>
  <c r="AF39" i="18"/>
  <c r="AG39" i="18"/>
  <c r="AI40" i="100"/>
  <c r="Y39" i="97"/>
  <c r="X39" i="97"/>
  <c r="AH38" i="55"/>
  <c r="AE36" i="10"/>
  <c r="W37" i="10"/>
  <c r="AG36" i="10"/>
  <c r="AF36" i="10"/>
  <c r="AE37" i="52"/>
  <c r="W40" i="105"/>
  <c r="AG39" i="105"/>
  <c r="AF39" i="105"/>
  <c r="AE39" i="105"/>
  <c r="AI37" i="42"/>
  <c r="AI40" i="46"/>
  <c r="AI36" i="43"/>
  <c r="AI39" i="94"/>
  <c r="AH38" i="82"/>
  <c r="Y39" i="49"/>
  <c r="X39" i="49"/>
  <c r="AI38" i="87"/>
  <c r="AF37" i="83"/>
  <c r="AG37" i="83"/>
  <c r="AE37" i="83"/>
  <c r="W38" i="83"/>
  <c r="AF37" i="20"/>
  <c r="W38" i="20"/>
  <c r="AG37" i="20"/>
  <c r="AE37" i="20"/>
  <c r="Y38" i="104"/>
  <c r="X38" i="104"/>
  <c r="AI36" i="95"/>
  <c r="Y41" i="100"/>
  <c r="X41" i="100"/>
  <c r="AE38" i="35"/>
  <c r="W39" i="35"/>
  <c r="AF38" i="35"/>
  <c r="AG38" i="35"/>
  <c r="Z38" i="82"/>
  <c r="AI38" i="97"/>
  <c r="Y37" i="54"/>
  <c r="X37" i="54"/>
  <c r="AE41" i="47"/>
  <c r="W42" i="47"/>
  <c r="AF41" i="47"/>
  <c r="AG41" i="47"/>
  <c r="Y38" i="91"/>
  <c r="X38" i="91"/>
  <c r="Y39" i="87"/>
  <c r="X39" i="87"/>
  <c r="AH41" i="41"/>
  <c r="AI37" i="88"/>
  <c r="Z38" i="55"/>
  <c r="Y37" i="95"/>
  <c r="X37" i="95"/>
  <c r="Y39" i="96"/>
  <c r="X39" i="96"/>
  <c r="AE40" i="53"/>
  <c r="AF40" i="53"/>
  <c r="AG40" i="53"/>
  <c r="W41" i="53"/>
  <c r="W37" i="99"/>
  <c r="AG36" i="99"/>
  <c r="AF36" i="99"/>
  <c r="AE36" i="99"/>
  <c r="AI35" i="101"/>
  <c r="AF36" i="92"/>
  <c r="AE36" i="92"/>
  <c r="AG36" i="92"/>
  <c r="W37" i="92"/>
  <c r="AI37" i="104"/>
  <c r="W38" i="84"/>
  <c r="AG37" i="84"/>
  <c r="AF37" i="84"/>
  <c r="AE37" i="84"/>
  <c r="Y40" i="94"/>
  <c r="X40" i="94"/>
  <c r="AE38" i="44"/>
  <c r="AG38" i="44"/>
  <c r="AF38" i="44"/>
  <c r="W39" i="44"/>
  <c r="AH39" i="98"/>
  <c r="AH38" i="86"/>
  <c r="AI37" i="91"/>
  <c r="Y41" i="46"/>
  <c r="X41" i="46"/>
  <c r="AH38" i="90"/>
  <c r="Y37" i="11"/>
  <c r="X37" i="11"/>
  <c r="AF41" i="89"/>
  <c r="AE41" i="89"/>
  <c r="AG41" i="89"/>
  <c r="W42" i="89"/>
  <c r="Y37" i="43"/>
  <c r="X37" i="43"/>
  <c r="AH37" i="52"/>
  <c r="AH37" i="50"/>
  <c r="W40" i="15"/>
  <c r="AG39" i="15"/>
  <c r="AE39" i="15"/>
  <c r="AF39" i="15"/>
  <c r="AF39" i="98"/>
  <c r="W40" i="98"/>
  <c r="AE39" i="98"/>
  <c r="AG39" i="98"/>
  <c r="AI38" i="49"/>
  <c r="Y38" i="42"/>
  <c r="X38" i="42"/>
  <c r="Y39" i="48"/>
  <c r="X39" i="48"/>
  <c r="AE41" i="41"/>
  <c r="W42" i="41"/>
  <c r="AF41" i="41"/>
  <c r="AG41" i="41"/>
  <c r="AH38" i="45"/>
  <c r="Y38" i="103"/>
  <c r="X38" i="103"/>
  <c r="Y38" i="88"/>
  <c r="X38" i="88"/>
  <c r="AH37" i="93"/>
  <c r="Y40" i="85"/>
  <c r="X40" i="85"/>
  <c r="Y36" i="101"/>
  <c r="X36" i="101"/>
  <c r="AI38" i="13"/>
  <c r="Z37" i="50"/>
  <c r="Y39" i="13"/>
  <c r="X39" i="13"/>
  <c r="AI36" i="54"/>
  <c r="AI37" i="103"/>
  <c r="AH38" i="51"/>
  <c r="Z37" i="93"/>
  <c r="Y39" i="16"/>
  <c r="X39" i="16"/>
  <c r="AG38" i="86" l="1"/>
  <c r="AI38" i="86" s="1"/>
  <c r="Z36" i="32"/>
  <c r="AF36" i="32" s="1"/>
  <c r="AI38" i="96"/>
  <c r="Z38" i="88"/>
  <c r="W39" i="88" s="1"/>
  <c r="Y37" i="102"/>
  <c r="Z37" i="102" s="1"/>
  <c r="AE36" i="32"/>
  <c r="AG36" i="32"/>
  <c r="W37" i="32"/>
  <c r="AG38" i="90"/>
  <c r="W39" i="90"/>
  <c r="Y39" i="90" s="1"/>
  <c r="AI38" i="48"/>
  <c r="Z38" i="42"/>
  <c r="AG38" i="42" s="1"/>
  <c r="AF37" i="52"/>
  <c r="W39" i="51"/>
  <c r="AI39" i="85"/>
  <c r="AI36" i="11"/>
  <c r="AG37" i="52"/>
  <c r="AI38" i="16"/>
  <c r="Z39" i="96"/>
  <c r="AF39" i="96" s="1"/>
  <c r="AG38" i="51"/>
  <c r="AG38" i="45"/>
  <c r="AF38" i="45"/>
  <c r="Z39" i="48"/>
  <c r="W40" i="48" s="1"/>
  <c r="Z39" i="97"/>
  <c r="AG39" i="97" s="1"/>
  <c r="Z39" i="16"/>
  <c r="AE39" i="16" s="1"/>
  <c r="Z38" i="103"/>
  <c r="AF38" i="103" s="1"/>
  <c r="W39" i="45"/>
  <c r="Y39" i="45" s="1"/>
  <c r="Z37" i="11"/>
  <c r="AG37" i="11" s="1"/>
  <c r="AF38" i="51"/>
  <c r="AE38" i="90"/>
  <c r="AG39" i="16"/>
  <c r="Y42" i="47"/>
  <c r="X42" i="47"/>
  <c r="AH41" i="100"/>
  <c r="AI37" i="83"/>
  <c r="Y37" i="10"/>
  <c r="X37" i="10"/>
  <c r="X39" i="90"/>
  <c r="W38" i="93"/>
  <c r="AG37" i="93"/>
  <c r="AF37" i="93"/>
  <c r="AE37" i="93"/>
  <c r="AE37" i="50"/>
  <c r="AG37" i="50"/>
  <c r="AF37" i="50"/>
  <c r="W38" i="50"/>
  <c r="AH38" i="88"/>
  <c r="AI41" i="41"/>
  <c r="Y42" i="89"/>
  <c r="X42" i="89"/>
  <c r="AI37" i="84"/>
  <c r="Y41" i="53"/>
  <c r="X41" i="53"/>
  <c r="AH38" i="91"/>
  <c r="AI41" i="47"/>
  <c r="AE38" i="82"/>
  <c r="W39" i="82"/>
  <c r="AG38" i="82"/>
  <c r="AF38" i="82"/>
  <c r="Z41" i="100"/>
  <c r="AI37" i="20"/>
  <c r="AH39" i="49"/>
  <c r="Y38" i="52"/>
  <c r="X38" i="52"/>
  <c r="AI36" i="10"/>
  <c r="W39" i="42"/>
  <c r="AF38" i="42"/>
  <c r="AH41" i="46"/>
  <c r="Y37" i="99"/>
  <c r="X37" i="99"/>
  <c r="AH39" i="13"/>
  <c r="AH39" i="48"/>
  <c r="AI39" i="98"/>
  <c r="Y40" i="15"/>
  <c r="X40" i="15"/>
  <c r="Z41" i="46"/>
  <c r="AH37" i="95"/>
  <c r="Z38" i="91"/>
  <c r="AH37" i="54"/>
  <c r="AH38" i="104"/>
  <c r="Z39" i="49"/>
  <c r="AI39" i="105"/>
  <c r="AH39" i="97"/>
  <c r="Y39" i="51"/>
  <c r="X39" i="51"/>
  <c r="Y39" i="86"/>
  <c r="X39" i="86"/>
  <c r="Y42" i="41"/>
  <c r="X42" i="41"/>
  <c r="AI39" i="15"/>
  <c r="Y39" i="44"/>
  <c r="X39" i="44"/>
  <c r="Z39" i="13"/>
  <c r="AH40" i="85"/>
  <c r="AF39" i="48"/>
  <c r="AG39" i="48"/>
  <c r="Y40" i="98"/>
  <c r="X40" i="98"/>
  <c r="AI41" i="89"/>
  <c r="AI38" i="44"/>
  <c r="Y37" i="92"/>
  <c r="X37" i="92"/>
  <c r="AI36" i="99"/>
  <c r="Z37" i="95"/>
  <c r="AE38" i="55"/>
  <c r="AF38" i="55"/>
  <c r="AG38" i="55"/>
  <c r="W39" i="55"/>
  <c r="Z37" i="54"/>
  <c r="AH37" i="102"/>
  <c r="Z38" i="104"/>
  <c r="Y38" i="20"/>
  <c r="X38" i="20"/>
  <c r="AF37" i="11"/>
  <c r="AI39" i="18"/>
  <c r="AH39" i="16"/>
  <c r="Z40" i="85"/>
  <c r="AH40" i="94"/>
  <c r="Y38" i="84"/>
  <c r="X38" i="84"/>
  <c r="AI40" i="53"/>
  <c r="AH39" i="87"/>
  <c r="Y39" i="35"/>
  <c r="X39" i="35"/>
  <c r="AH36" i="101"/>
  <c r="AH37" i="43"/>
  <c r="Z36" i="101"/>
  <c r="AH38" i="103"/>
  <c r="AH38" i="42"/>
  <c r="Z37" i="43"/>
  <c r="AH37" i="11"/>
  <c r="Z40" i="94"/>
  <c r="AI36" i="92"/>
  <c r="AH39" i="96"/>
  <c r="Z39" i="87"/>
  <c r="AI38" i="35"/>
  <c r="Y38" i="83"/>
  <c r="X38" i="83"/>
  <c r="Y40" i="105"/>
  <c r="X40" i="105"/>
  <c r="Y40" i="18"/>
  <c r="X40" i="18"/>
  <c r="AE39" i="48" l="1"/>
  <c r="AE39" i="96"/>
  <c r="AG38" i="88"/>
  <c r="AE38" i="88"/>
  <c r="AI38" i="90"/>
  <c r="AI37" i="52"/>
  <c r="AF37" i="102"/>
  <c r="W38" i="102"/>
  <c r="AG37" i="102"/>
  <c r="AE37" i="102"/>
  <c r="AF39" i="97"/>
  <c r="W40" i="97"/>
  <c r="X40" i="97" s="1"/>
  <c r="X39" i="45"/>
  <c r="AF38" i="88"/>
  <c r="AE38" i="42"/>
  <c r="AI38" i="42" s="1"/>
  <c r="AG39" i="96"/>
  <c r="AE39" i="97"/>
  <c r="Z39" i="51"/>
  <c r="AE39" i="51" s="1"/>
  <c r="W40" i="96"/>
  <c r="Y37" i="32"/>
  <c r="X37" i="32"/>
  <c r="AH37" i="32" s="1"/>
  <c r="AI36" i="32"/>
  <c r="AG38" i="103"/>
  <c r="AE38" i="103"/>
  <c r="W38" i="11"/>
  <c r="X38" i="11" s="1"/>
  <c r="AI38" i="51"/>
  <c r="Z37" i="10"/>
  <c r="AG37" i="10" s="1"/>
  <c r="W40" i="16"/>
  <c r="Y40" i="16" s="1"/>
  <c r="AI38" i="45"/>
  <c r="AF39" i="16"/>
  <c r="AI39" i="16" s="1"/>
  <c r="W39" i="103"/>
  <c r="Y39" i="103" s="1"/>
  <c r="AE37" i="11"/>
  <c r="Z39" i="35"/>
  <c r="W40" i="35" s="1"/>
  <c r="Z39" i="86"/>
  <c r="AE39" i="86" s="1"/>
  <c r="Z40" i="18"/>
  <c r="W41" i="18" s="1"/>
  <c r="Z37" i="92"/>
  <c r="AE37" i="92" s="1"/>
  <c r="Z40" i="15"/>
  <c r="AE40" i="15" s="1"/>
  <c r="Z42" i="41"/>
  <c r="AF42" i="41" s="1"/>
  <c r="Z42" i="47"/>
  <c r="AG42" i="47" s="1"/>
  <c r="AF37" i="10"/>
  <c r="AF36" i="101"/>
  <c r="AG36" i="101"/>
  <c r="AE36" i="101"/>
  <c r="W37" i="101"/>
  <c r="AF37" i="95"/>
  <c r="AE37" i="95"/>
  <c r="W38" i="95"/>
  <c r="AG37" i="95"/>
  <c r="Y38" i="93"/>
  <c r="X38" i="93"/>
  <c r="AI37" i="50"/>
  <c r="AG39" i="13"/>
  <c r="AF39" i="13"/>
  <c r="AE39" i="13"/>
  <c r="W40" i="13"/>
  <c r="AH39" i="45"/>
  <c r="AH39" i="90"/>
  <c r="AF40" i="85"/>
  <c r="W41" i="85"/>
  <c r="AG40" i="85"/>
  <c r="AE40" i="85"/>
  <c r="Y39" i="55"/>
  <c r="X39" i="55"/>
  <c r="Y40" i="48"/>
  <c r="X40" i="48"/>
  <c r="AH39" i="44"/>
  <c r="Z39" i="45"/>
  <c r="Y39" i="88"/>
  <c r="X39" i="88"/>
  <c r="AH37" i="99"/>
  <c r="AI38" i="82"/>
  <c r="Z39" i="90"/>
  <c r="AH40" i="105"/>
  <c r="AH38" i="20"/>
  <c r="AH38" i="52"/>
  <c r="AH41" i="53"/>
  <c r="W40" i="87"/>
  <c r="AG39" i="87"/>
  <c r="AF39" i="87"/>
  <c r="AE39" i="87"/>
  <c r="AH38" i="84"/>
  <c r="Z38" i="20"/>
  <c r="AH37" i="92"/>
  <c r="Z39" i="44"/>
  <c r="AG38" i="91"/>
  <c r="AE38" i="91"/>
  <c r="W39" i="91"/>
  <c r="AF38" i="91"/>
  <c r="Z37" i="99"/>
  <c r="Z38" i="52"/>
  <c r="Z41" i="53"/>
  <c r="Y38" i="50"/>
  <c r="X38" i="50"/>
  <c r="AI37" i="93"/>
  <c r="AE37" i="43"/>
  <c r="AG37" i="43"/>
  <c r="AF37" i="43"/>
  <c r="W38" i="43"/>
  <c r="AH39" i="35"/>
  <c r="AH40" i="98"/>
  <c r="AE37" i="54"/>
  <c r="AF37" i="54"/>
  <c r="AG37" i="54"/>
  <c r="W38" i="54"/>
  <c r="AH40" i="15"/>
  <c r="Y39" i="82"/>
  <c r="X39" i="82"/>
  <c r="Y40" i="96"/>
  <c r="X40" i="96"/>
  <c r="AH38" i="83"/>
  <c r="Z38" i="83"/>
  <c r="AH40" i="18"/>
  <c r="W41" i="94"/>
  <c r="AG40" i="94"/>
  <c r="AE40" i="94"/>
  <c r="AF40" i="94"/>
  <c r="Z38" i="84"/>
  <c r="AI39" i="97"/>
  <c r="AF38" i="104"/>
  <c r="AE38" i="104"/>
  <c r="W39" i="104"/>
  <c r="AG38" i="104"/>
  <c r="AH39" i="86"/>
  <c r="AH39" i="51"/>
  <c r="AE39" i="49"/>
  <c r="W40" i="49"/>
  <c r="AF39" i="49"/>
  <c r="AG39" i="49"/>
  <c r="AE41" i="100"/>
  <c r="W42" i="100"/>
  <c r="AG41" i="100"/>
  <c r="AF41" i="100"/>
  <c r="AH37" i="10"/>
  <c r="W40" i="51"/>
  <c r="AG39" i="51"/>
  <c r="AE41" i="46"/>
  <c r="W42" i="46"/>
  <c r="AF41" i="46"/>
  <c r="AG41" i="46"/>
  <c r="AH42" i="89"/>
  <c r="Z40" i="98"/>
  <c r="AI39" i="48"/>
  <c r="AH42" i="41"/>
  <c r="Z42" i="89"/>
  <c r="AH42" i="47"/>
  <c r="Z40" i="105"/>
  <c r="Y38" i="102"/>
  <c r="X38" i="102"/>
  <c r="AI38" i="55"/>
  <c r="Y39" i="42"/>
  <c r="X39" i="42"/>
  <c r="AI38" i="88" l="1"/>
  <c r="AE40" i="18"/>
  <c r="AG40" i="18"/>
  <c r="AF40" i="18"/>
  <c r="AF39" i="51"/>
  <c r="Z37" i="32"/>
  <c r="AE37" i="32" s="1"/>
  <c r="AI38" i="103"/>
  <c r="AI37" i="102"/>
  <c r="AI39" i="96"/>
  <c r="Y40" i="97"/>
  <c r="Z40" i="97" s="1"/>
  <c r="W41" i="97" s="1"/>
  <c r="W40" i="86"/>
  <c r="AG40" i="15"/>
  <c r="AG37" i="92"/>
  <c r="W38" i="92"/>
  <c r="AG37" i="32"/>
  <c r="AG39" i="86"/>
  <c r="AF39" i="86"/>
  <c r="AI37" i="11"/>
  <c r="W43" i="41"/>
  <c r="AF39" i="35"/>
  <c r="W38" i="10"/>
  <c r="AE37" i="10"/>
  <c r="X39" i="103"/>
  <c r="W43" i="47"/>
  <c r="Y43" i="47" s="1"/>
  <c r="AG42" i="41"/>
  <c r="Y38" i="11"/>
  <c r="AF40" i="15"/>
  <c r="AF37" i="92"/>
  <c r="AE39" i="35"/>
  <c r="AF42" i="47"/>
  <c r="AE42" i="41"/>
  <c r="W41" i="15"/>
  <c r="X41" i="15" s="1"/>
  <c r="AG39" i="35"/>
  <c r="AE42" i="47"/>
  <c r="X40" i="16"/>
  <c r="AH40" i="16" s="1"/>
  <c r="Z38" i="102"/>
  <c r="W39" i="102" s="1"/>
  <c r="Z38" i="93"/>
  <c r="AE38" i="93" s="1"/>
  <c r="AH40" i="96"/>
  <c r="Y41" i="18"/>
  <c r="X41" i="18"/>
  <c r="Y42" i="100"/>
  <c r="X42" i="100"/>
  <c r="Y40" i="49"/>
  <c r="X40" i="49"/>
  <c r="AF38" i="83"/>
  <c r="W39" i="83"/>
  <c r="AG38" i="83"/>
  <c r="AE38" i="83"/>
  <c r="Z40" i="96"/>
  <c r="AI37" i="43"/>
  <c r="AH38" i="50"/>
  <c r="W39" i="52"/>
  <c r="AE38" i="52"/>
  <c r="AF38" i="52"/>
  <c r="AG38" i="52"/>
  <c r="AE39" i="44"/>
  <c r="AF39" i="44"/>
  <c r="AG39" i="44"/>
  <c r="W40" i="44"/>
  <c r="AI39" i="87"/>
  <c r="AE39" i="45"/>
  <c r="AF39" i="45"/>
  <c r="W40" i="45"/>
  <c r="AG39" i="45"/>
  <c r="AH39" i="55"/>
  <c r="AI40" i="85"/>
  <c r="AI36" i="101"/>
  <c r="AI40" i="18"/>
  <c r="AG38" i="93"/>
  <c r="AH39" i="42"/>
  <c r="AI41" i="100"/>
  <c r="AI39" i="49"/>
  <c r="Y39" i="104"/>
  <c r="X39" i="104"/>
  <c r="AI40" i="94"/>
  <c r="Y38" i="54"/>
  <c r="X38" i="54"/>
  <c r="Z38" i="50"/>
  <c r="W38" i="99"/>
  <c r="AG37" i="99"/>
  <c r="AF37" i="99"/>
  <c r="AE37" i="99"/>
  <c r="AH38" i="11"/>
  <c r="Z39" i="55"/>
  <c r="Y40" i="86"/>
  <c r="X40" i="86"/>
  <c r="Y38" i="10"/>
  <c r="X38" i="10"/>
  <c r="AI41" i="46"/>
  <c r="Y37" i="101"/>
  <c r="X37" i="101"/>
  <c r="AI38" i="104"/>
  <c r="W39" i="84"/>
  <c r="AG38" i="84"/>
  <c r="AE38" i="84"/>
  <c r="AF38" i="84"/>
  <c r="AH39" i="82"/>
  <c r="Z38" i="11"/>
  <c r="Y41" i="85"/>
  <c r="X41" i="85"/>
  <c r="Y40" i="13"/>
  <c r="X40" i="13"/>
  <c r="Y38" i="95"/>
  <c r="X38" i="95"/>
  <c r="Y38" i="92"/>
  <c r="X38" i="92"/>
  <c r="Y43" i="41"/>
  <c r="X43" i="41"/>
  <c r="Y40" i="51"/>
  <c r="X40" i="51"/>
  <c r="Y41" i="94"/>
  <c r="X41" i="94"/>
  <c r="Z39" i="82"/>
  <c r="Y38" i="43"/>
  <c r="X38" i="43"/>
  <c r="AE41" i="53"/>
  <c r="AF41" i="53"/>
  <c r="AG41" i="53"/>
  <c r="W42" i="53"/>
  <c r="Y39" i="91"/>
  <c r="X39" i="91"/>
  <c r="AE38" i="20"/>
  <c r="W39" i="20"/>
  <c r="AF38" i="20"/>
  <c r="AG38" i="20"/>
  <c r="Y40" i="87"/>
  <c r="X40" i="87"/>
  <c r="AH39" i="88"/>
  <c r="AH40" i="48"/>
  <c r="AH39" i="103"/>
  <c r="AI39" i="13"/>
  <c r="AI37" i="95"/>
  <c r="Y40" i="35"/>
  <c r="X40" i="35"/>
  <c r="Z39" i="42"/>
  <c r="AH38" i="102"/>
  <c r="W41" i="105"/>
  <c r="AG40" i="105"/>
  <c r="AF40" i="105"/>
  <c r="AE40" i="105"/>
  <c r="AF42" i="89"/>
  <c r="AE42" i="89"/>
  <c r="W43" i="89"/>
  <c r="AG42" i="89"/>
  <c r="AF40" i="98"/>
  <c r="AE40" i="98"/>
  <c r="W41" i="98"/>
  <c r="AG40" i="98"/>
  <c r="Y42" i="46"/>
  <c r="X42" i="46"/>
  <c r="AI39" i="51"/>
  <c r="AI37" i="54"/>
  <c r="AI38" i="91"/>
  <c r="AH40" i="97"/>
  <c r="W40" i="90"/>
  <c r="AG39" i="90"/>
  <c r="AF39" i="90"/>
  <c r="AE39" i="90"/>
  <c r="Z39" i="88"/>
  <c r="Z40" i="48"/>
  <c r="Z39" i="103"/>
  <c r="AH38" i="93"/>
  <c r="AI39" i="86" l="1"/>
  <c r="AF37" i="32"/>
  <c r="W38" i="32"/>
  <c r="Z40" i="16"/>
  <c r="AI39" i="35"/>
  <c r="AI40" i="15"/>
  <c r="AI42" i="41"/>
  <c r="AF38" i="93"/>
  <c r="Z39" i="104"/>
  <c r="AF39" i="104" s="1"/>
  <c r="X43" i="47"/>
  <c r="X38" i="32"/>
  <c r="AH38" i="32" s="1"/>
  <c r="Y38" i="32"/>
  <c r="Z38" i="32" s="1"/>
  <c r="AI37" i="32"/>
  <c r="AI42" i="47"/>
  <c r="AI37" i="10"/>
  <c r="Z38" i="10"/>
  <c r="AE38" i="10" s="1"/>
  <c r="AI37" i="92"/>
  <c r="Z42" i="46"/>
  <c r="W43" i="46" s="1"/>
  <c r="Y41" i="15"/>
  <c r="W39" i="93"/>
  <c r="AF38" i="102"/>
  <c r="AE38" i="102"/>
  <c r="AG38" i="102"/>
  <c r="Z41" i="18"/>
  <c r="AG41" i="18" s="1"/>
  <c r="AF40" i="97"/>
  <c r="Z40" i="87"/>
  <c r="W41" i="87" s="1"/>
  <c r="Z40" i="35"/>
  <c r="AF40" i="35" s="1"/>
  <c r="Z38" i="43"/>
  <c r="AF38" i="43" s="1"/>
  <c r="Z40" i="86"/>
  <c r="AE40" i="86" s="1"/>
  <c r="AE40" i="97"/>
  <c r="Z41" i="94"/>
  <c r="AG41" i="94" s="1"/>
  <c r="Z43" i="47"/>
  <c r="W44" i="47" s="1"/>
  <c r="Z40" i="13"/>
  <c r="W41" i="13" s="1"/>
  <c r="AG40" i="97"/>
  <c r="Z41" i="15"/>
  <c r="AF41" i="15" s="1"/>
  <c r="AE41" i="15"/>
  <c r="AE40" i="35"/>
  <c r="AI41" i="53"/>
  <c r="Y40" i="45"/>
  <c r="X40" i="45"/>
  <c r="Y39" i="52"/>
  <c r="X39" i="52"/>
  <c r="AI38" i="83"/>
  <c r="AH40" i="49"/>
  <c r="AH39" i="91"/>
  <c r="AH38" i="92"/>
  <c r="AH38" i="54"/>
  <c r="Z39" i="91"/>
  <c r="AH43" i="41"/>
  <c r="Z38" i="54"/>
  <c r="Z40" i="49"/>
  <c r="AH41" i="15"/>
  <c r="Y41" i="98"/>
  <c r="X41" i="98"/>
  <c r="AH42" i="46"/>
  <c r="AI40" i="98"/>
  <c r="AI40" i="105"/>
  <c r="AH38" i="43"/>
  <c r="W39" i="11"/>
  <c r="AE38" i="11"/>
  <c r="AG38" i="11"/>
  <c r="AF38" i="11"/>
  <c r="Y39" i="84"/>
  <c r="X39" i="84"/>
  <c r="AH38" i="10"/>
  <c r="AE39" i="55"/>
  <c r="W40" i="55"/>
  <c r="AF39" i="55"/>
  <c r="AG39" i="55"/>
  <c r="Y38" i="99"/>
  <c r="X38" i="99"/>
  <c r="AI39" i="45"/>
  <c r="AI39" i="44"/>
  <c r="Y39" i="83"/>
  <c r="X39" i="83"/>
  <c r="W39" i="43"/>
  <c r="AE38" i="43"/>
  <c r="Z43" i="41"/>
  <c r="AH38" i="95"/>
  <c r="AH41" i="85"/>
  <c r="AH37" i="101"/>
  <c r="AE38" i="50"/>
  <c r="W39" i="50"/>
  <c r="AF38" i="50"/>
  <c r="AG38" i="50"/>
  <c r="AH42" i="100"/>
  <c r="AI39" i="90"/>
  <c r="Y42" i="53"/>
  <c r="X42" i="53"/>
  <c r="AF39" i="103"/>
  <c r="AE39" i="103"/>
  <c r="W40" i="103"/>
  <c r="AG39" i="103"/>
  <c r="Y40" i="90"/>
  <c r="X40" i="90"/>
  <c r="AE39" i="42"/>
  <c r="W40" i="42"/>
  <c r="AF39" i="42"/>
  <c r="AG39" i="42"/>
  <c r="Y39" i="20"/>
  <c r="X39" i="20"/>
  <c r="AH40" i="51"/>
  <c r="Z38" i="95"/>
  <c r="Z41" i="85"/>
  <c r="Z37" i="101"/>
  <c r="Z42" i="100"/>
  <c r="AH41" i="18"/>
  <c r="Y41" i="97"/>
  <c r="X41" i="97"/>
  <c r="AG39" i="88"/>
  <c r="AF39" i="88"/>
  <c r="W40" i="88"/>
  <c r="AE39" i="88"/>
  <c r="AI42" i="89"/>
  <c r="AH41" i="94"/>
  <c r="AH40" i="13"/>
  <c r="AI38" i="84"/>
  <c r="AH40" i="35"/>
  <c r="AE40" i="16"/>
  <c r="AF40" i="16"/>
  <c r="AG40" i="16"/>
  <c r="W41" i="16"/>
  <c r="Z38" i="92"/>
  <c r="AE42" i="46"/>
  <c r="AE40" i="48"/>
  <c r="AF40" i="48"/>
  <c r="AG40" i="48"/>
  <c r="W41" i="48"/>
  <c r="Y43" i="89"/>
  <c r="X43" i="89"/>
  <c r="Y41" i="105"/>
  <c r="X41" i="105"/>
  <c r="AH40" i="87"/>
  <c r="AI38" i="20"/>
  <c r="AG39" i="82"/>
  <c r="W40" i="82"/>
  <c r="AF39" i="82"/>
  <c r="AE39" i="82"/>
  <c r="AH43" i="47"/>
  <c r="Z40" i="51"/>
  <c r="AH40" i="86"/>
  <c r="AI37" i="99"/>
  <c r="AH39" i="104"/>
  <c r="Y39" i="93"/>
  <c r="X39" i="93"/>
  <c r="Y40" i="44"/>
  <c r="X40" i="44"/>
  <c r="AI38" i="52"/>
  <c r="W41" i="96"/>
  <c r="AG40" i="96"/>
  <c r="AF40" i="96"/>
  <c r="AE40" i="96"/>
  <c r="Y39" i="102"/>
  <c r="X39" i="102"/>
  <c r="AG38" i="10" l="1"/>
  <c r="AF38" i="10"/>
  <c r="W39" i="10"/>
  <c r="W40" i="104"/>
  <c r="Y40" i="104" s="1"/>
  <c r="AE39" i="104"/>
  <c r="AE41" i="94"/>
  <c r="AG39" i="104"/>
  <c r="AI39" i="104" s="1"/>
  <c r="AI38" i="93"/>
  <c r="AF40" i="87"/>
  <c r="AE40" i="13"/>
  <c r="AE38" i="32"/>
  <c r="AG38" i="32"/>
  <c r="W39" i="32"/>
  <c r="AF38" i="32"/>
  <c r="AG38" i="43"/>
  <c r="AF40" i="13"/>
  <c r="W41" i="35"/>
  <c r="X41" i="35" s="1"/>
  <c r="Z38" i="99"/>
  <c r="AF41" i="18"/>
  <c r="W42" i="18"/>
  <c r="X42" i="18" s="1"/>
  <c r="AG42" i="46"/>
  <c r="AF42" i="46"/>
  <c r="AF40" i="86"/>
  <c r="W42" i="15"/>
  <c r="Y42" i="15" s="1"/>
  <c r="Z41" i="105"/>
  <c r="AF41" i="105" s="1"/>
  <c r="AG40" i="86"/>
  <c r="W41" i="86"/>
  <c r="AG41" i="15"/>
  <c r="AI38" i="102"/>
  <c r="AE41" i="18"/>
  <c r="AG40" i="35"/>
  <c r="AE40" i="87"/>
  <c r="AI40" i="97"/>
  <c r="W42" i="94"/>
  <c r="AG40" i="87"/>
  <c r="AF43" i="47"/>
  <c r="AG43" i="47"/>
  <c r="AG40" i="13"/>
  <c r="AE43" i="47"/>
  <c r="AF41" i="94"/>
  <c r="Z39" i="93"/>
  <c r="AF39" i="93" s="1"/>
  <c r="Z40" i="44"/>
  <c r="AF40" i="44" s="1"/>
  <c r="Z39" i="84"/>
  <c r="Z43" i="89"/>
  <c r="W44" i="89" s="1"/>
  <c r="Z39" i="83"/>
  <c r="W40" i="83" s="1"/>
  <c r="Z41" i="97"/>
  <c r="AG41" i="97" s="1"/>
  <c r="Z40" i="90"/>
  <c r="W41" i="90" s="1"/>
  <c r="Z41" i="98"/>
  <c r="AF41" i="98" s="1"/>
  <c r="W42" i="105"/>
  <c r="Y41" i="96"/>
  <c r="X41" i="96"/>
  <c r="AH40" i="45"/>
  <c r="Y41" i="13"/>
  <c r="X41" i="13"/>
  <c r="AE42" i="100"/>
  <c r="W43" i="100"/>
  <c r="AG42" i="100"/>
  <c r="AF42" i="100"/>
  <c r="AH39" i="20"/>
  <c r="AH42" i="53"/>
  <c r="AI38" i="50"/>
  <c r="AI38" i="11"/>
  <c r="AH39" i="102"/>
  <c r="AF37" i="101"/>
  <c r="AG37" i="101"/>
  <c r="AE37" i="101"/>
  <c r="W38" i="101"/>
  <c r="Y39" i="50"/>
  <c r="X39" i="50"/>
  <c r="Y39" i="43"/>
  <c r="X39" i="43"/>
  <c r="W39" i="99"/>
  <c r="AG38" i="99"/>
  <c r="AF38" i="99"/>
  <c r="AE38" i="99"/>
  <c r="Y40" i="82"/>
  <c r="X40" i="82"/>
  <c r="AF38" i="92"/>
  <c r="W39" i="92"/>
  <c r="AE38" i="92"/>
  <c r="AG38" i="92"/>
  <c r="AI40" i="96"/>
  <c r="AH40" i="44"/>
  <c r="Y41" i="16"/>
  <c r="X41" i="16"/>
  <c r="X40" i="104"/>
  <c r="AH41" i="97"/>
  <c r="Y40" i="42"/>
  <c r="Z40" i="42" s="1"/>
  <c r="X40" i="42"/>
  <c r="AH39" i="83"/>
  <c r="AH39" i="84"/>
  <c r="Y39" i="11"/>
  <c r="X39" i="11"/>
  <c r="AE40" i="49"/>
  <c r="AF40" i="49"/>
  <c r="AG40" i="49"/>
  <c r="W41" i="49"/>
  <c r="Y41" i="86"/>
  <c r="X41" i="86"/>
  <c r="Z40" i="45"/>
  <c r="Y42" i="94"/>
  <c r="X42" i="94"/>
  <c r="AI40" i="48"/>
  <c r="AH40" i="90"/>
  <c r="Y44" i="47"/>
  <c r="X44" i="47"/>
  <c r="AH41" i="105"/>
  <c r="Y41" i="48"/>
  <c r="X41" i="48"/>
  <c r="AE41" i="97"/>
  <c r="W42" i="85"/>
  <c r="AG41" i="85"/>
  <c r="AE41" i="85"/>
  <c r="AF41" i="85"/>
  <c r="Z39" i="20"/>
  <c r="AI39" i="42"/>
  <c r="Z42" i="53"/>
  <c r="AE43" i="41"/>
  <c r="AF43" i="41"/>
  <c r="W44" i="41"/>
  <c r="AG43" i="41"/>
  <c r="Y41" i="87"/>
  <c r="X41" i="87"/>
  <c r="AF39" i="83"/>
  <c r="AE39" i="83"/>
  <c r="AG39" i="83"/>
  <c r="W40" i="84"/>
  <c r="AG39" i="84"/>
  <c r="AF39" i="84"/>
  <c r="AE39" i="84"/>
  <c r="AH39" i="52"/>
  <c r="Y41" i="35"/>
  <c r="Z39" i="102"/>
  <c r="AH43" i="89"/>
  <c r="AH39" i="93"/>
  <c r="AE40" i="51"/>
  <c r="AF40" i="51"/>
  <c r="AG40" i="51"/>
  <c r="W41" i="51"/>
  <c r="Y43" i="46"/>
  <c r="X43" i="46"/>
  <c r="AI39" i="88"/>
  <c r="AF38" i="95"/>
  <c r="W39" i="95"/>
  <c r="AE38" i="95"/>
  <c r="AG38" i="95"/>
  <c r="Y40" i="103"/>
  <c r="X40" i="103"/>
  <c r="Y39" i="10"/>
  <c r="X39" i="10"/>
  <c r="Y40" i="55"/>
  <c r="X40" i="55"/>
  <c r="AH41" i="98"/>
  <c r="AG39" i="91"/>
  <c r="AF39" i="91"/>
  <c r="AE39" i="91"/>
  <c r="W40" i="91"/>
  <c r="Z39" i="52"/>
  <c r="X42" i="15"/>
  <c r="AI39" i="82"/>
  <c r="AI40" i="16"/>
  <c r="Y40" i="88"/>
  <c r="X40" i="88"/>
  <c r="AI39" i="103"/>
  <c r="AI38" i="10"/>
  <c r="AH38" i="99"/>
  <c r="AI39" i="55"/>
  <c r="AE38" i="54"/>
  <c r="AF38" i="54"/>
  <c r="AG38" i="54"/>
  <c r="W39" i="54"/>
  <c r="Y42" i="18"/>
  <c r="Z41" i="86" l="1"/>
  <c r="AI40" i="87"/>
  <c r="AI43" i="47"/>
  <c r="AI38" i="43"/>
  <c r="AI40" i="86"/>
  <c r="AI40" i="35"/>
  <c r="W42" i="97"/>
  <c r="AG41" i="105"/>
  <c r="AI42" i="46"/>
  <c r="AF41" i="97"/>
  <c r="Y39" i="32"/>
  <c r="X39" i="32"/>
  <c r="AH39" i="32" s="1"/>
  <c r="AI38" i="32"/>
  <c r="AI41" i="15"/>
  <c r="AG39" i="93"/>
  <c r="AE43" i="89"/>
  <c r="AI41" i="18"/>
  <c r="AE40" i="90"/>
  <c r="AE41" i="105"/>
  <c r="AF40" i="90"/>
  <c r="AE41" i="98"/>
  <c r="AE40" i="44"/>
  <c r="AG41" i="98"/>
  <c r="W40" i="93"/>
  <c r="W42" i="98"/>
  <c r="Y42" i="98" s="1"/>
  <c r="AF43" i="89"/>
  <c r="AG40" i="44"/>
  <c r="AE39" i="93"/>
  <c r="AG40" i="90"/>
  <c r="AG43" i="89"/>
  <c r="W41" i="44"/>
  <c r="Y41" i="44" s="1"/>
  <c r="AI41" i="94"/>
  <c r="AI40" i="13"/>
  <c r="Z44" i="47"/>
  <c r="AG44" i="47" s="1"/>
  <c r="Z39" i="11"/>
  <c r="W40" i="11" s="1"/>
  <c r="Z39" i="50"/>
  <c r="AE39" i="50" s="1"/>
  <c r="Z40" i="104"/>
  <c r="AF40" i="104" s="1"/>
  <c r="Z40" i="88"/>
  <c r="AE40" i="88" s="1"/>
  <c r="Z40" i="55"/>
  <c r="AE40" i="55" s="1"/>
  <c r="AG40" i="104"/>
  <c r="AH41" i="13"/>
  <c r="Y39" i="92"/>
  <c r="X39" i="92"/>
  <c r="Y39" i="99"/>
  <c r="X39" i="99"/>
  <c r="AH39" i="10"/>
  <c r="Y40" i="83"/>
  <c r="X40" i="83"/>
  <c r="Y42" i="85"/>
  <c r="X42" i="85"/>
  <c r="Z41" i="13"/>
  <c r="AH41" i="96"/>
  <c r="Y42" i="105"/>
  <c r="X42" i="105"/>
  <c r="AE42" i="53"/>
  <c r="AF42" i="53"/>
  <c r="AG42" i="53"/>
  <c r="W43" i="53"/>
  <c r="AI38" i="95"/>
  <c r="AI39" i="83"/>
  <c r="Y44" i="41"/>
  <c r="X44" i="41"/>
  <c r="AH41" i="48"/>
  <c r="AE40" i="45"/>
  <c r="AF40" i="45"/>
  <c r="AG40" i="45"/>
  <c r="W41" i="45"/>
  <c r="Y41" i="49"/>
  <c r="X41" i="49"/>
  <c r="AH40" i="82"/>
  <c r="Z41" i="96"/>
  <c r="AI40" i="51"/>
  <c r="Z39" i="10"/>
  <c r="Y40" i="84"/>
  <c r="X40" i="84"/>
  <c r="AG39" i="20"/>
  <c r="AF39" i="20"/>
  <c r="AE39" i="20"/>
  <c r="W40" i="20"/>
  <c r="Z41" i="48"/>
  <c r="AH42" i="94"/>
  <c r="AH40" i="42"/>
  <c r="AH41" i="16"/>
  <c r="Z40" i="82"/>
  <c r="AI38" i="99"/>
  <c r="AH39" i="43"/>
  <c r="Y38" i="101"/>
  <c r="X38" i="101"/>
  <c r="Y41" i="90"/>
  <c r="X41" i="90"/>
  <c r="Y44" i="89"/>
  <c r="X44" i="89"/>
  <c r="AF41" i="86"/>
  <c r="AE41" i="86"/>
  <c r="AG41" i="86"/>
  <c r="W42" i="86"/>
  <c r="AH39" i="11"/>
  <c r="AH40" i="104"/>
  <c r="AH43" i="46"/>
  <c r="AH41" i="35"/>
  <c r="AH42" i="18"/>
  <c r="AE39" i="52"/>
  <c r="AF39" i="52"/>
  <c r="W40" i="52"/>
  <c r="AG39" i="52"/>
  <c r="Y39" i="95"/>
  <c r="X39" i="95"/>
  <c r="Z43" i="46"/>
  <c r="AH40" i="103"/>
  <c r="Y41" i="51"/>
  <c r="X41" i="51"/>
  <c r="Z41" i="35"/>
  <c r="AH41" i="87"/>
  <c r="AI43" i="41"/>
  <c r="AI41" i="97"/>
  <c r="Z42" i="94"/>
  <c r="AE40" i="42"/>
  <c r="AF40" i="42"/>
  <c r="AG40" i="42"/>
  <c r="W41" i="42"/>
  <c r="Z41" i="16"/>
  <c r="Z39" i="43"/>
  <c r="AI37" i="101"/>
  <c r="Y43" i="100"/>
  <c r="X43" i="100"/>
  <c r="AH40" i="55"/>
  <c r="AI39" i="84"/>
  <c r="AH44" i="47"/>
  <c r="AH39" i="50"/>
  <c r="Y39" i="54"/>
  <c r="X39" i="54"/>
  <c r="AH40" i="88"/>
  <c r="AH42" i="15"/>
  <c r="Y40" i="91"/>
  <c r="X40" i="91"/>
  <c r="Z42" i="18"/>
  <c r="AI38" i="54"/>
  <c r="Z42" i="15"/>
  <c r="AI39" i="91"/>
  <c r="Z40" i="103"/>
  <c r="W40" i="102"/>
  <c r="AG39" i="102"/>
  <c r="AF39" i="102"/>
  <c r="AE39" i="102"/>
  <c r="Z41" i="87"/>
  <c r="AI41" i="85"/>
  <c r="Y42" i="97"/>
  <c r="X42" i="97"/>
  <c r="AH41" i="86"/>
  <c r="AI40" i="49"/>
  <c r="AI38" i="92"/>
  <c r="AI42" i="100"/>
  <c r="Y40" i="93"/>
  <c r="X40" i="93"/>
  <c r="AF40" i="55" l="1"/>
  <c r="Z40" i="91"/>
  <c r="W40" i="50"/>
  <c r="Y40" i="50" s="1"/>
  <c r="X41" i="44"/>
  <c r="AI41" i="105"/>
  <c r="AI39" i="93"/>
  <c r="AG39" i="50"/>
  <c r="Z39" i="54"/>
  <c r="AI40" i="90"/>
  <c r="Z39" i="32"/>
  <c r="AG39" i="32" s="1"/>
  <c r="AF39" i="50"/>
  <c r="X42" i="98"/>
  <c r="Z42" i="98" s="1"/>
  <c r="AF39" i="11"/>
  <c r="AG40" i="88"/>
  <c r="AI41" i="98"/>
  <c r="AF40" i="88"/>
  <c r="AG40" i="55"/>
  <c r="W41" i="88"/>
  <c r="Y41" i="88" s="1"/>
  <c r="AE44" i="47"/>
  <c r="W41" i="55"/>
  <c r="AF44" i="47"/>
  <c r="W41" i="104"/>
  <c r="AI40" i="44"/>
  <c r="AE39" i="11"/>
  <c r="AE40" i="104"/>
  <c r="AI40" i="104" s="1"/>
  <c r="AG39" i="11"/>
  <c r="W45" i="47"/>
  <c r="Y45" i="47" s="1"/>
  <c r="AI43" i="89"/>
  <c r="Z42" i="105"/>
  <c r="AF42" i="105" s="1"/>
  <c r="Z43" i="100"/>
  <c r="Z40" i="93"/>
  <c r="W41" i="93" s="1"/>
  <c r="Z41" i="44"/>
  <c r="AE41" i="44" s="1"/>
  <c r="Z40" i="84"/>
  <c r="Z40" i="83"/>
  <c r="AG40" i="83" s="1"/>
  <c r="Z39" i="92"/>
  <c r="AG39" i="92" s="1"/>
  <c r="Y40" i="102"/>
  <c r="X40" i="102"/>
  <c r="AH44" i="89"/>
  <c r="AH38" i="101"/>
  <c r="W42" i="96"/>
  <c r="AG41" i="96"/>
  <c r="AF41" i="96"/>
  <c r="AE41" i="96"/>
  <c r="Y41" i="45"/>
  <c r="X41" i="45"/>
  <c r="AE41" i="35"/>
  <c r="W42" i="35"/>
  <c r="AF41" i="35"/>
  <c r="AG41" i="35"/>
  <c r="AH40" i="93"/>
  <c r="AE40" i="103"/>
  <c r="W41" i="103"/>
  <c r="AG40" i="103"/>
  <c r="AF40" i="103"/>
  <c r="AH43" i="100"/>
  <c r="Y40" i="52"/>
  <c r="X40" i="52"/>
  <c r="Z44" i="89"/>
  <c r="Z38" i="101"/>
  <c r="W41" i="82"/>
  <c r="AG40" i="82"/>
  <c r="AF40" i="82"/>
  <c r="AE40" i="82"/>
  <c r="AH40" i="84"/>
  <c r="AE39" i="10"/>
  <c r="W40" i="10"/>
  <c r="AG39" i="10"/>
  <c r="AF39" i="10"/>
  <c r="Y43" i="53"/>
  <c r="X43" i="53"/>
  <c r="AH39" i="99"/>
  <c r="X45" i="47"/>
  <c r="W40" i="54"/>
  <c r="AE39" i="54"/>
  <c r="AF39" i="54"/>
  <c r="AG39" i="54"/>
  <c r="Y41" i="42"/>
  <c r="X41" i="42"/>
  <c r="AH42" i="105"/>
  <c r="W42" i="87"/>
  <c r="AG41" i="87"/>
  <c r="AF41" i="87"/>
  <c r="AE41" i="87"/>
  <c r="W44" i="100"/>
  <c r="AG43" i="100"/>
  <c r="AE43" i="100"/>
  <c r="AF43" i="100"/>
  <c r="AI40" i="42"/>
  <c r="AE43" i="46"/>
  <c r="AF43" i="46"/>
  <c r="W44" i="46"/>
  <c r="AG43" i="46"/>
  <c r="Y42" i="86"/>
  <c r="X42" i="86"/>
  <c r="AE41" i="48"/>
  <c r="AF41" i="48"/>
  <c r="AG41" i="48"/>
  <c r="W42" i="48"/>
  <c r="W41" i="84"/>
  <c r="AG40" i="84"/>
  <c r="AF40" i="84"/>
  <c r="AE40" i="84"/>
  <c r="AH44" i="41"/>
  <c r="AH40" i="83"/>
  <c r="Z39" i="99"/>
  <c r="Y40" i="11"/>
  <c r="X40" i="11"/>
  <c r="Y41" i="55"/>
  <c r="X41" i="55"/>
  <c r="AH42" i="97"/>
  <c r="AI39" i="102"/>
  <c r="AE42" i="18"/>
  <c r="W43" i="18"/>
  <c r="AF42" i="18"/>
  <c r="AG42" i="18"/>
  <c r="W40" i="43"/>
  <c r="AE39" i="43"/>
  <c r="AG39" i="43"/>
  <c r="AF39" i="43"/>
  <c r="W43" i="94"/>
  <c r="AG42" i="94"/>
  <c r="AF42" i="94"/>
  <c r="AE42" i="94"/>
  <c r="AH41" i="51"/>
  <c r="AH39" i="95"/>
  <c r="AI39" i="52"/>
  <c r="AH41" i="90"/>
  <c r="Y40" i="20"/>
  <c r="X40" i="20"/>
  <c r="AH41" i="49"/>
  <c r="AI40" i="45"/>
  <c r="AH42" i="85"/>
  <c r="Y41" i="104"/>
  <c r="X41" i="104"/>
  <c r="W41" i="91"/>
  <c r="AG40" i="91"/>
  <c r="AF40" i="91"/>
  <c r="AE40" i="91"/>
  <c r="Z42" i="97"/>
  <c r="W43" i="15"/>
  <c r="AE42" i="15"/>
  <c r="AG42" i="15"/>
  <c r="AF42" i="15"/>
  <c r="AH40" i="91"/>
  <c r="AH39" i="54"/>
  <c r="AE41" i="16"/>
  <c r="W42" i="16"/>
  <c r="AF41" i="16"/>
  <c r="AG41" i="16"/>
  <c r="Z41" i="51"/>
  <c r="Z39" i="95"/>
  <c r="AI41" i="86"/>
  <c r="Z41" i="90"/>
  <c r="AI39" i="20"/>
  <c r="AH41" i="44"/>
  <c r="Z41" i="49"/>
  <c r="Z44" i="41"/>
  <c r="AI42" i="53"/>
  <c r="AG41" i="13"/>
  <c r="AF41" i="13"/>
  <c r="AE41" i="13"/>
  <c r="W42" i="13"/>
  <c r="Z42" i="85"/>
  <c r="AH39" i="92"/>
  <c r="AI44" i="47"/>
  <c r="AI39" i="50" l="1"/>
  <c r="AH42" i="98"/>
  <c r="AF39" i="32"/>
  <c r="AE39" i="32"/>
  <c r="AE40" i="93"/>
  <c r="W42" i="44"/>
  <c r="AG41" i="44"/>
  <c r="AF40" i="93"/>
  <c r="AG40" i="93"/>
  <c r="AF41" i="44"/>
  <c r="X40" i="50"/>
  <c r="Z40" i="11"/>
  <c r="W40" i="32"/>
  <c r="AI40" i="55"/>
  <c r="AI40" i="88"/>
  <c r="AI39" i="11"/>
  <c r="AE40" i="83"/>
  <c r="AI40" i="83" s="1"/>
  <c r="AF40" i="83"/>
  <c r="W43" i="105"/>
  <c r="AF42" i="98"/>
  <c r="AG42" i="98"/>
  <c r="Y40" i="32"/>
  <c r="X40" i="32"/>
  <c r="AH40" i="32" s="1"/>
  <c r="W41" i="83"/>
  <c r="W40" i="92"/>
  <c r="AE39" i="92"/>
  <c r="AI39" i="32"/>
  <c r="AF39" i="92"/>
  <c r="X41" i="88"/>
  <c r="Z41" i="88" s="1"/>
  <c r="AF41" i="88" s="1"/>
  <c r="AE42" i="105"/>
  <c r="AG42" i="105"/>
  <c r="W43" i="98"/>
  <c r="X43" i="98" s="1"/>
  <c r="AE42" i="98"/>
  <c r="Z42" i="86"/>
  <c r="AF42" i="86" s="1"/>
  <c r="Z40" i="52"/>
  <c r="Z41" i="104"/>
  <c r="AF41" i="104" s="1"/>
  <c r="Z41" i="55"/>
  <c r="W42" i="55" s="1"/>
  <c r="Y42" i="35"/>
  <c r="X42" i="35"/>
  <c r="AI42" i="18"/>
  <c r="AH42" i="86"/>
  <c r="AI43" i="46"/>
  <c r="Y44" i="100"/>
  <c r="X44" i="100"/>
  <c r="Y42" i="87"/>
  <c r="X42" i="87"/>
  <c r="AH45" i="47"/>
  <c r="Y40" i="10"/>
  <c r="X40" i="10"/>
  <c r="AI41" i="35"/>
  <c r="Y43" i="18"/>
  <c r="X43" i="18"/>
  <c r="AI41" i="48"/>
  <c r="W40" i="99"/>
  <c r="AG39" i="99"/>
  <c r="AF39" i="99"/>
  <c r="AE39" i="99"/>
  <c r="Y41" i="84"/>
  <c r="X41" i="84"/>
  <c r="AG42" i="86"/>
  <c r="AH43" i="53"/>
  <c r="AI39" i="10"/>
  <c r="Y41" i="82"/>
  <c r="X41" i="82"/>
  <c r="Y41" i="103"/>
  <c r="X41" i="103"/>
  <c r="AH41" i="45"/>
  <c r="Y42" i="96"/>
  <c r="X42" i="96"/>
  <c r="AH40" i="102"/>
  <c r="Y41" i="91"/>
  <c r="X41" i="91"/>
  <c r="Y42" i="13"/>
  <c r="X42" i="13"/>
  <c r="AF39" i="95"/>
  <c r="AG39" i="95"/>
  <c r="AE39" i="95"/>
  <c r="W40" i="95"/>
  <c r="Y43" i="15"/>
  <c r="X43" i="15"/>
  <c r="AI42" i="94"/>
  <c r="AE41" i="49"/>
  <c r="W42" i="49"/>
  <c r="AF41" i="49"/>
  <c r="AG41" i="49"/>
  <c r="W43" i="97"/>
  <c r="AG42" i="97"/>
  <c r="AF42" i="97"/>
  <c r="AE42" i="97"/>
  <c r="AH40" i="20"/>
  <c r="Y40" i="43"/>
  <c r="X40" i="43"/>
  <c r="Y42" i="48"/>
  <c r="X42" i="48"/>
  <c r="AH41" i="42"/>
  <c r="Z45" i="47"/>
  <c r="AF38" i="101"/>
  <c r="W39" i="101"/>
  <c r="AE38" i="101"/>
  <c r="AG38" i="101"/>
  <c r="AH40" i="52"/>
  <c r="AI40" i="103"/>
  <c r="Z41" i="45"/>
  <c r="Z40" i="102"/>
  <c r="Y40" i="92"/>
  <c r="X40" i="92"/>
  <c r="W41" i="11"/>
  <c r="AG40" i="11"/>
  <c r="AF40" i="11"/>
  <c r="AE40" i="11"/>
  <c r="AE42" i="85"/>
  <c r="W43" i="85"/>
  <c r="AG42" i="85"/>
  <c r="AF42" i="85"/>
  <c r="AI39" i="43"/>
  <c r="AI41" i="13"/>
  <c r="AE41" i="51"/>
  <c r="AF41" i="51"/>
  <c r="AG41" i="51"/>
  <c r="W42" i="51"/>
  <c r="AI41" i="16"/>
  <c r="AI40" i="91"/>
  <c r="Z40" i="20"/>
  <c r="AI41" i="87"/>
  <c r="Z41" i="42"/>
  <c r="AI39" i="54"/>
  <c r="AH40" i="50"/>
  <c r="Z43" i="53"/>
  <c r="AF44" i="89"/>
  <c r="AE44" i="89"/>
  <c r="AG44" i="89"/>
  <c r="W45" i="89"/>
  <c r="AE40" i="52"/>
  <c r="AF40" i="52"/>
  <c r="AG40" i="52"/>
  <c r="W41" i="52"/>
  <c r="AI39" i="92"/>
  <c r="AH41" i="55"/>
  <c r="AI42" i="15"/>
  <c r="AE44" i="41"/>
  <c r="W45" i="41"/>
  <c r="AF44" i="41"/>
  <c r="AG44" i="41"/>
  <c r="Y42" i="16"/>
  <c r="X42" i="16"/>
  <c r="AH41" i="104"/>
  <c r="W42" i="90"/>
  <c r="AG41" i="90"/>
  <c r="AF41" i="90"/>
  <c r="AE41" i="90"/>
  <c r="Y41" i="93"/>
  <c r="X41" i="93"/>
  <c r="Y41" i="83"/>
  <c r="X41" i="83"/>
  <c r="Y43" i="94"/>
  <c r="X43" i="94"/>
  <c r="AH40" i="11"/>
  <c r="AI40" i="84"/>
  <c r="Y44" i="46"/>
  <c r="X44" i="46"/>
  <c r="AI43" i="100"/>
  <c r="Y42" i="44"/>
  <c r="X42" i="44"/>
  <c r="Y40" i="54"/>
  <c r="X40" i="54"/>
  <c r="Z40" i="50"/>
  <c r="AI40" i="82"/>
  <c r="AI41" i="96"/>
  <c r="Y43" i="105"/>
  <c r="X43" i="105"/>
  <c r="AG41" i="88" l="1"/>
  <c r="AH41" i="88"/>
  <c r="AI40" i="93"/>
  <c r="AI41" i="44"/>
  <c r="W43" i="86"/>
  <c r="AE42" i="86"/>
  <c r="Z40" i="32"/>
  <c r="AE40" i="32" s="1"/>
  <c r="AI42" i="98"/>
  <c r="AI42" i="105"/>
  <c r="W42" i="88"/>
  <c r="W42" i="104"/>
  <c r="AE41" i="88"/>
  <c r="AI41" i="88" s="1"/>
  <c r="AE41" i="55"/>
  <c r="AE41" i="104"/>
  <c r="AF41" i="55"/>
  <c r="Y43" i="98"/>
  <c r="Z43" i="98" s="1"/>
  <c r="AF43" i="98" s="1"/>
  <c r="AG41" i="104"/>
  <c r="Z41" i="83"/>
  <c r="Z42" i="16"/>
  <c r="AF42" i="16" s="1"/>
  <c r="Z43" i="15"/>
  <c r="W44" i="15" s="1"/>
  <c r="AG41" i="55"/>
  <c r="Z41" i="103"/>
  <c r="AE41" i="103" s="1"/>
  <c r="Z44" i="100"/>
  <c r="W45" i="100" s="1"/>
  <c r="Z41" i="91"/>
  <c r="AF41" i="91" s="1"/>
  <c r="Z41" i="82"/>
  <c r="W42" i="82" s="1"/>
  <c r="Z41" i="84"/>
  <c r="W42" i="84" s="1"/>
  <c r="Z43" i="105"/>
  <c r="AF43" i="105" s="1"/>
  <c r="Z40" i="54"/>
  <c r="AG40" i="54" s="1"/>
  <c r="AG41" i="91"/>
  <c r="AE40" i="50"/>
  <c r="AF40" i="50"/>
  <c r="AG40" i="50"/>
  <c r="W41" i="50"/>
  <c r="Y40" i="99"/>
  <c r="X40" i="99"/>
  <c r="W41" i="102"/>
  <c r="AG40" i="102"/>
  <c r="AF40" i="102"/>
  <c r="AE40" i="102"/>
  <c r="AH40" i="43"/>
  <c r="AH44" i="100"/>
  <c r="Y45" i="41"/>
  <c r="X45" i="41"/>
  <c r="Y41" i="52"/>
  <c r="X41" i="52"/>
  <c r="AI44" i="89"/>
  <c r="Y42" i="51"/>
  <c r="X42" i="51"/>
  <c r="AE41" i="45"/>
  <c r="W42" i="45"/>
  <c r="AF41" i="45"/>
  <c r="AG41" i="45"/>
  <c r="AI38" i="101"/>
  <c r="Z40" i="43"/>
  <c r="AI42" i="97"/>
  <c r="AH43" i="15"/>
  <c r="AH41" i="103"/>
  <c r="Y42" i="55"/>
  <c r="X42" i="55"/>
  <c r="AH41" i="91"/>
  <c r="AH40" i="54"/>
  <c r="AE40" i="20"/>
  <c r="AF40" i="20"/>
  <c r="AG40" i="20"/>
  <c r="W41" i="20"/>
  <c r="AH44" i="46"/>
  <c r="AH41" i="83"/>
  <c r="AI41" i="90"/>
  <c r="AH42" i="16"/>
  <c r="AI44" i="41"/>
  <c r="AE41" i="42"/>
  <c r="W42" i="42"/>
  <c r="AF41" i="42"/>
  <c r="AG41" i="42"/>
  <c r="Y41" i="11"/>
  <c r="X41" i="11"/>
  <c r="Y39" i="101"/>
  <c r="X39" i="101"/>
  <c r="AH42" i="13"/>
  <c r="AH42" i="96"/>
  <c r="Y43" i="86"/>
  <c r="X43" i="86"/>
  <c r="AI39" i="99"/>
  <c r="AH43" i="18"/>
  <c r="AH42" i="87"/>
  <c r="AH42" i="35"/>
  <c r="Y42" i="88"/>
  <c r="X42" i="88"/>
  <c r="AH41" i="93"/>
  <c r="Y45" i="89"/>
  <c r="X45" i="89"/>
  <c r="AI40" i="11"/>
  <c r="AI39" i="95"/>
  <c r="AH43" i="94"/>
  <c r="AE43" i="53"/>
  <c r="AF43" i="53"/>
  <c r="AG43" i="53"/>
  <c r="W44" i="53"/>
  <c r="Y43" i="85"/>
  <c r="X43" i="85"/>
  <c r="AH40" i="92"/>
  <c r="AH42" i="48"/>
  <c r="Y42" i="49"/>
  <c r="X42" i="49"/>
  <c r="Z42" i="13"/>
  <c r="Z42" i="96"/>
  <c r="AI42" i="86"/>
  <c r="Z43" i="18"/>
  <c r="AH40" i="10"/>
  <c r="Z42" i="87"/>
  <c r="Z42" i="35"/>
  <c r="Y42" i="104"/>
  <c r="X42" i="104"/>
  <c r="AH43" i="105"/>
  <c r="Y42" i="90"/>
  <c r="X42" i="90"/>
  <c r="AH41" i="84"/>
  <c r="AH43" i="98"/>
  <c r="Z41" i="93"/>
  <c r="AH42" i="44"/>
  <c r="AF41" i="83"/>
  <c r="AG41" i="83"/>
  <c r="AE41" i="83"/>
  <c r="W42" i="83"/>
  <c r="AE42" i="16"/>
  <c r="W43" i="16"/>
  <c r="Z42" i="44"/>
  <c r="Z44" i="46"/>
  <c r="Z43" i="94"/>
  <c r="AI40" i="52"/>
  <c r="AI41" i="51"/>
  <c r="AI42" i="85"/>
  <c r="Z40" i="92"/>
  <c r="AE45" i="47"/>
  <c r="AF45" i="47"/>
  <c r="AG45" i="47"/>
  <c r="W46" i="47"/>
  <c r="Z42" i="48"/>
  <c r="Y43" i="97"/>
  <c r="X43" i="97"/>
  <c r="AI41" i="49"/>
  <c r="Y40" i="95"/>
  <c r="X40" i="95"/>
  <c r="AH41" i="82"/>
  <c r="Z40" i="10"/>
  <c r="AF41" i="103" l="1"/>
  <c r="AG41" i="103"/>
  <c r="AF40" i="32"/>
  <c r="W42" i="103"/>
  <c r="W41" i="32"/>
  <c r="AG40" i="32"/>
  <c r="AF41" i="84"/>
  <c r="AG42" i="16"/>
  <c r="AI42" i="16" s="1"/>
  <c r="AI41" i="55"/>
  <c r="AI41" i="104"/>
  <c r="AF43" i="15"/>
  <c r="AF41" i="82"/>
  <c r="AG43" i="15"/>
  <c r="AG41" i="82"/>
  <c r="W42" i="91"/>
  <c r="AE41" i="91"/>
  <c r="AI41" i="91" s="1"/>
  <c r="AE43" i="15"/>
  <c r="AE41" i="84"/>
  <c r="AG41" i="84"/>
  <c r="Z45" i="89"/>
  <c r="AG45" i="89" s="1"/>
  <c r="Y41" i="32"/>
  <c r="X41" i="32"/>
  <c r="AI40" i="32"/>
  <c r="Z43" i="86"/>
  <c r="AE43" i="86" s="1"/>
  <c r="AE43" i="105"/>
  <c r="AG43" i="105"/>
  <c r="Z41" i="11"/>
  <c r="AF41" i="11" s="1"/>
  <c r="AE43" i="98"/>
  <c r="W44" i="105"/>
  <c r="AE44" i="100"/>
  <c r="Z42" i="51"/>
  <c r="AG42" i="51" s="1"/>
  <c r="W44" i="98"/>
  <c r="Y44" i="98" s="1"/>
  <c r="AG43" i="98"/>
  <c r="AF44" i="100"/>
  <c r="AF40" i="54"/>
  <c r="AG44" i="100"/>
  <c r="AE40" i="54"/>
  <c r="Z42" i="49"/>
  <c r="AE42" i="49" s="1"/>
  <c r="AE41" i="82"/>
  <c r="W41" i="54"/>
  <c r="Y41" i="54" s="1"/>
  <c r="Z43" i="97"/>
  <c r="AG43" i="97" s="1"/>
  <c r="Z45" i="41"/>
  <c r="AF45" i="41" s="1"/>
  <c r="Z42" i="104"/>
  <c r="AF42" i="104" s="1"/>
  <c r="Y44" i="15"/>
  <c r="X44" i="15"/>
  <c r="AE42" i="48"/>
  <c r="AF42" i="48"/>
  <c r="AG42" i="48"/>
  <c r="W43" i="48"/>
  <c r="AE42" i="44"/>
  <c r="AF42" i="44"/>
  <c r="AG42" i="44"/>
  <c r="W43" i="44"/>
  <c r="AH43" i="85"/>
  <c r="AF45" i="89"/>
  <c r="W46" i="89"/>
  <c r="AE45" i="89"/>
  <c r="AH42" i="55"/>
  <c r="Y46" i="47"/>
  <c r="X46" i="47"/>
  <c r="AF40" i="92"/>
  <c r="AG40" i="92"/>
  <c r="AE40" i="92"/>
  <c r="W41" i="92"/>
  <c r="Y43" i="16"/>
  <c r="X43" i="16"/>
  <c r="AH42" i="104"/>
  <c r="W43" i="87"/>
  <c r="AG42" i="87"/>
  <c r="AF42" i="87"/>
  <c r="AE42" i="87"/>
  <c r="Z43" i="85"/>
  <c r="AH42" i="88"/>
  <c r="AH39" i="101"/>
  <c r="Z42" i="55"/>
  <c r="AH41" i="52"/>
  <c r="Y42" i="84"/>
  <c r="X42" i="84"/>
  <c r="Y45" i="100"/>
  <c r="X45" i="100"/>
  <c r="AI41" i="42"/>
  <c r="AI43" i="53"/>
  <c r="Z42" i="88"/>
  <c r="AH43" i="86"/>
  <c r="Z39" i="101"/>
  <c r="Y41" i="20"/>
  <c r="X41" i="20"/>
  <c r="Y42" i="45"/>
  <c r="X42" i="45"/>
  <c r="Y41" i="102"/>
  <c r="X41" i="102"/>
  <c r="Y41" i="50"/>
  <c r="X41" i="50"/>
  <c r="AH43" i="97"/>
  <c r="Y42" i="83"/>
  <c r="X42" i="83"/>
  <c r="W42" i="93"/>
  <c r="AG41" i="93"/>
  <c r="AF41" i="93"/>
  <c r="AE41" i="93"/>
  <c r="W43" i="96"/>
  <c r="AG42" i="96"/>
  <c r="AF42" i="96"/>
  <c r="AE42" i="96"/>
  <c r="Y42" i="103"/>
  <c r="X42" i="103"/>
  <c r="W41" i="43"/>
  <c r="AE40" i="43"/>
  <c r="AF40" i="43"/>
  <c r="AG40" i="43"/>
  <c r="AI41" i="45"/>
  <c r="Z41" i="52"/>
  <c r="AH40" i="99"/>
  <c r="Y44" i="105"/>
  <c r="X44" i="105"/>
  <c r="AH40" i="95"/>
  <c r="AI45" i="47"/>
  <c r="AE43" i="94"/>
  <c r="W44" i="94"/>
  <c r="AG43" i="94"/>
  <c r="AF43" i="94"/>
  <c r="AI41" i="83"/>
  <c r="AH42" i="90"/>
  <c r="AG42" i="35"/>
  <c r="AF42" i="35"/>
  <c r="W43" i="35"/>
  <c r="AE42" i="35"/>
  <c r="AF43" i="18"/>
  <c r="AG43" i="18"/>
  <c r="AE43" i="18"/>
  <c r="W44" i="18"/>
  <c r="AF42" i="13"/>
  <c r="W43" i="13"/>
  <c r="AE42" i="13"/>
  <c r="AG42" i="13"/>
  <c r="AI41" i="103"/>
  <c r="AH41" i="11"/>
  <c r="AH42" i="51"/>
  <c r="AH45" i="41"/>
  <c r="Z40" i="99"/>
  <c r="Y42" i="91"/>
  <c r="X42" i="91"/>
  <c r="AE40" i="10"/>
  <c r="W41" i="10"/>
  <c r="AF40" i="10"/>
  <c r="AG40" i="10"/>
  <c r="Z40" i="95"/>
  <c r="W45" i="46"/>
  <c r="AE44" i="46"/>
  <c r="AF44" i="46"/>
  <c r="AG44" i="46"/>
  <c r="Z42" i="90"/>
  <c r="AH42" i="49"/>
  <c r="Y44" i="53"/>
  <c r="X44" i="53"/>
  <c r="AH45" i="89"/>
  <c r="Y42" i="42"/>
  <c r="X42" i="42"/>
  <c r="AI40" i="20"/>
  <c r="AI40" i="102"/>
  <c r="Y42" i="82"/>
  <c r="X42" i="82"/>
  <c r="AI40" i="50"/>
  <c r="AI40" i="54"/>
  <c r="W44" i="86" l="1"/>
  <c r="AI43" i="15"/>
  <c r="AI41" i="82"/>
  <c r="AI44" i="100"/>
  <c r="AF43" i="86"/>
  <c r="Z42" i="83"/>
  <c r="W43" i="83" s="1"/>
  <c r="X44" i="98"/>
  <c r="Z44" i="98" s="1"/>
  <c r="AF44" i="98" s="1"/>
  <c r="W43" i="49"/>
  <c r="Y43" i="49" s="1"/>
  <c r="X41" i="54"/>
  <c r="AH41" i="54" s="1"/>
  <c r="AG43" i="86"/>
  <c r="AI41" i="84"/>
  <c r="AG42" i="49"/>
  <c r="AE43" i="97"/>
  <c r="AE41" i="11"/>
  <c r="AG41" i="11"/>
  <c r="AI43" i="98"/>
  <c r="W42" i="11"/>
  <c r="Y42" i="11" s="1"/>
  <c r="AF42" i="49"/>
  <c r="AH41" i="32"/>
  <c r="Z41" i="32"/>
  <c r="AF42" i="51"/>
  <c r="AE42" i="51"/>
  <c r="W43" i="104"/>
  <c r="Y43" i="104" s="1"/>
  <c r="AG42" i="104"/>
  <c r="AI43" i="105"/>
  <c r="W43" i="51"/>
  <c r="Y43" i="51" s="1"/>
  <c r="AE45" i="41"/>
  <c r="W44" i="97"/>
  <c r="X44" i="97" s="1"/>
  <c r="W46" i="41"/>
  <c r="AE42" i="104"/>
  <c r="AG45" i="41"/>
  <c r="AF43" i="97"/>
  <c r="Z42" i="82"/>
  <c r="AF42" i="82" s="1"/>
  <c r="Z41" i="102"/>
  <c r="W42" i="102" s="1"/>
  <c r="Z44" i="105"/>
  <c r="AF44" i="105" s="1"/>
  <c r="Z45" i="100"/>
  <c r="AF45" i="100" s="1"/>
  <c r="Z46" i="47"/>
  <c r="AG46" i="47" s="1"/>
  <c r="AF42" i="83"/>
  <c r="AE42" i="83"/>
  <c r="AG42" i="83"/>
  <c r="AH42" i="91"/>
  <c r="AI42" i="87"/>
  <c r="AH43" i="16"/>
  <c r="AI40" i="92"/>
  <c r="Y43" i="48"/>
  <c r="X43" i="48"/>
  <c r="AH44" i="15"/>
  <c r="AI40" i="10"/>
  <c r="AI43" i="94"/>
  <c r="AH42" i="103"/>
  <c r="Y43" i="96"/>
  <c r="X43" i="96"/>
  <c r="AH45" i="100"/>
  <c r="AE43" i="85"/>
  <c r="W44" i="85"/>
  <c r="AG43" i="85"/>
  <c r="AF43" i="85"/>
  <c r="Y41" i="92"/>
  <c r="X41" i="92"/>
  <c r="AI42" i="44"/>
  <c r="Y45" i="46"/>
  <c r="X45" i="46"/>
  <c r="Y43" i="13"/>
  <c r="X43" i="13"/>
  <c r="Z42" i="103"/>
  <c r="AI41" i="93"/>
  <c r="AH42" i="82"/>
  <c r="AH44" i="53"/>
  <c r="AF40" i="95"/>
  <c r="AG40" i="95"/>
  <c r="AE40" i="95"/>
  <c r="W41" i="95"/>
  <c r="Z42" i="91"/>
  <c r="W41" i="99"/>
  <c r="AG40" i="99"/>
  <c r="AF40" i="99"/>
  <c r="AE40" i="99"/>
  <c r="Y43" i="35"/>
  <c r="X43" i="35"/>
  <c r="AF39" i="101"/>
  <c r="AE39" i="101"/>
  <c r="W40" i="101"/>
  <c r="AG39" i="101"/>
  <c r="AE42" i="55"/>
  <c r="AF42" i="55"/>
  <c r="AG42" i="55"/>
  <c r="W43" i="55"/>
  <c r="Z44" i="15"/>
  <c r="AI42" i="13"/>
  <c r="AE46" i="47"/>
  <c r="AF46" i="47"/>
  <c r="W47" i="47"/>
  <c r="X43" i="104"/>
  <c r="AI42" i="35"/>
  <c r="AH44" i="105"/>
  <c r="AH41" i="102"/>
  <c r="AE42" i="82"/>
  <c r="AG42" i="82"/>
  <c r="AH42" i="42"/>
  <c r="Y44" i="18"/>
  <c r="X44" i="18"/>
  <c r="AI42" i="96"/>
  <c r="AH41" i="20"/>
  <c r="W43" i="88"/>
  <c r="AE42" i="88"/>
  <c r="AG42" i="88"/>
  <c r="AF42" i="88"/>
  <c r="AH42" i="84"/>
  <c r="Z43" i="16"/>
  <c r="AI45" i="89"/>
  <c r="Y43" i="44"/>
  <c r="X43" i="44"/>
  <c r="AI44" i="46"/>
  <c r="W43" i="90"/>
  <c r="AG42" i="90"/>
  <c r="AF42" i="90"/>
  <c r="AE42" i="90"/>
  <c r="Z42" i="42"/>
  <c r="Z44" i="53"/>
  <c r="AI43" i="18"/>
  <c r="AH44" i="98"/>
  <c r="AI40" i="43"/>
  <c r="Y44" i="86"/>
  <c r="X44" i="86"/>
  <c r="Y42" i="93"/>
  <c r="X42" i="93"/>
  <c r="AH41" i="50"/>
  <c r="AH42" i="45"/>
  <c r="Z42" i="84"/>
  <c r="Y43" i="87"/>
  <c r="X43" i="87"/>
  <c r="AH46" i="47"/>
  <c r="AI42" i="48"/>
  <c r="Y41" i="10"/>
  <c r="X41" i="10"/>
  <c r="Y44" i="94"/>
  <c r="X44" i="94"/>
  <c r="AE41" i="52"/>
  <c r="W42" i="52"/>
  <c r="AF41" i="52"/>
  <c r="AG41" i="52"/>
  <c r="Y41" i="43"/>
  <c r="X41" i="43"/>
  <c r="AH42" i="83"/>
  <c r="Z41" i="54"/>
  <c r="Z41" i="50"/>
  <c r="Z42" i="45"/>
  <c r="Z41" i="20"/>
  <c r="Y46" i="89"/>
  <c r="X46" i="89"/>
  <c r="Y46" i="41"/>
  <c r="X46" i="41"/>
  <c r="AI42" i="51"/>
  <c r="X43" i="49" l="1"/>
  <c r="AI43" i="86"/>
  <c r="Y44" i="97"/>
  <c r="W43" i="82"/>
  <c r="AF41" i="102"/>
  <c r="X42" i="11"/>
  <c r="Z42" i="11" s="1"/>
  <c r="X43" i="51"/>
  <c r="W45" i="98"/>
  <c r="Y45" i="98" s="1"/>
  <c r="AI41" i="11"/>
  <c r="AI42" i="104"/>
  <c r="AI42" i="49"/>
  <c r="AI43" i="97"/>
  <c r="AE41" i="32"/>
  <c r="AF41" i="32"/>
  <c r="AG41" i="32"/>
  <c r="W42" i="32"/>
  <c r="Z45" i="46"/>
  <c r="AE45" i="46" s="1"/>
  <c r="AE41" i="102"/>
  <c r="AE44" i="98"/>
  <c r="Z46" i="89"/>
  <c r="Z44" i="86"/>
  <c r="AG44" i="86" s="1"/>
  <c r="AI45" i="41"/>
  <c r="AE45" i="100"/>
  <c r="AG44" i="105"/>
  <c r="AG45" i="100"/>
  <c r="W45" i="105"/>
  <c r="Y45" i="105" s="1"/>
  <c r="W46" i="100"/>
  <c r="X46" i="100" s="1"/>
  <c r="AG44" i="98"/>
  <c r="AI44" i="98" s="1"/>
  <c r="AG41" i="102"/>
  <c r="Z46" i="41"/>
  <c r="W47" i="41" s="1"/>
  <c r="AE44" i="105"/>
  <c r="Z44" i="94"/>
  <c r="AG44" i="94" s="1"/>
  <c r="Z43" i="13"/>
  <c r="W44" i="13" s="1"/>
  <c r="Z43" i="49"/>
  <c r="AG43" i="49" s="1"/>
  <c r="AI46" i="47"/>
  <c r="W43" i="84"/>
  <c r="AG42" i="84"/>
  <c r="AF42" i="84"/>
  <c r="AE42" i="84"/>
  <c r="AI39" i="101"/>
  <c r="AH44" i="97"/>
  <c r="AH43" i="104"/>
  <c r="W43" i="103"/>
  <c r="AE42" i="103"/>
  <c r="AG42" i="103"/>
  <c r="AF42" i="103"/>
  <c r="AH41" i="92"/>
  <c r="AE42" i="42"/>
  <c r="W43" i="42"/>
  <c r="AF42" i="42"/>
  <c r="AG42" i="42"/>
  <c r="AH41" i="10"/>
  <c r="AH42" i="93"/>
  <c r="AI42" i="90"/>
  <c r="AH43" i="44"/>
  <c r="AI42" i="88"/>
  <c r="AH43" i="35"/>
  <c r="Y41" i="99"/>
  <c r="X41" i="99"/>
  <c r="Z44" i="97"/>
  <c r="AH43" i="48"/>
  <c r="AF43" i="49"/>
  <c r="AE44" i="53"/>
  <c r="AF44" i="53"/>
  <c r="AG44" i="53"/>
  <c r="W45" i="53"/>
  <c r="W45" i="15"/>
  <c r="AE44" i="15"/>
  <c r="AG44" i="15"/>
  <c r="AF44" i="15"/>
  <c r="Y40" i="101"/>
  <c r="X40" i="101"/>
  <c r="W46" i="46"/>
  <c r="AE43" i="16"/>
  <c r="AF43" i="16"/>
  <c r="W44" i="16"/>
  <c r="AG43" i="16"/>
  <c r="Y43" i="55"/>
  <c r="X43" i="55"/>
  <c r="AH43" i="13"/>
  <c r="AE41" i="20"/>
  <c r="W42" i="20"/>
  <c r="AF41" i="20"/>
  <c r="AG41" i="20"/>
  <c r="AH44" i="18"/>
  <c r="AH46" i="89"/>
  <c r="W43" i="45"/>
  <c r="AE42" i="45"/>
  <c r="AF42" i="45"/>
  <c r="AG42" i="45"/>
  <c r="Y42" i="52"/>
  <c r="X42" i="52"/>
  <c r="Z41" i="10"/>
  <c r="Z42" i="93"/>
  <c r="Z43" i="44"/>
  <c r="Y43" i="88"/>
  <c r="X43" i="88"/>
  <c r="Z44" i="18"/>
  <c r="Y47" i="47"/>
  <c r="X47" i="47"/>
  <c r="AH43" i="51"/>
  <c r="Z43" i="35"/>
  <c r="AE42" i="91"/>
  <c r="W43" i="91"/>
  <c r="AG42" i="91"/>
  <c r="AF42" i="91"/>
  <c r="AH43" i="96"/>
  <c r="Z43" i="48"/>
  <c r="Y43" i="83"/>
  <c r="X43" i="83"/>
  <c r="AE44" i="94"/>
  <c r="W45" i="94"/>
  <c r="AI43" i="85"/>
  <c r="Z43" i="104"/>
  <c r="Z41" i="92"/>
  <c r="AH46" i="41"/>
  <c r="W42" i="50"/>
  <c r="AE41" i="50"/>
  <c r="AF41" i="50"/>
  <c r="AG41" i="50"/>
  <c r="AI41" i="52"/>
  <c r="Z43" i="51"/>
  <c r="AI42" i="55"/>
  <c r="Y41" i="95"/>
  <c r="X41" i="95"/>
  <c r="AH45" i="46"/>
  <c r="Z43" i="96"/>
  <c r="Y42" i="102"/>
  <c r="X42" i="102"/>
  <c r="Y46" i="100"/>
  <c r="Y43" i="82"/>
  <c r="X43" i="82"/>
  <c r="AF46" i="89"/>
  <c r="AE46" i="89"/>
  <c r="W47" i="89"/>
  <c r="AG46" i="89"/>
  <c r="AH41" i="43"/>
  <c r="AH43" i="87"/>
  <c r="AH42" i="11"/>
  <c r="W42" i="54"/>
  <c r="AE41" i="54"/>
  <c r="AF41" i="54"/>
  <c r="AG41" i="54"/>
  <c r="Z41" i="43"/>
  <c r="AH44" i="94"/>
  <c r="AH43" i="49"/>
  <c r="Z43" i="87"/>
  <c r="AH44" i="86"/>
  <c r="Y43" i="90"/>
  <c r="X43" i="90"/>
  <c r="AI42" i="82"/>
  <c r="AI40" i="99"/>
  <c r="AI40" i="95"/>
  <c r="Y44" i="85"/>
  <c r="X44" i="85"/>
  <c r="AI42" i="83"/>
  <c r="X45" i="98" l="1"/>
  <c r="AF44" i="94"/>
  <c r="AF44" i="86"/>
  <c r="AG45" i="46"/>
  <c r="AF45" i="46"/>
  <c r="W45" i="86"/>
  <c r="W43" i="11"/>
  <c r="Y43" i="11" s="1"/>
  <c r="AG42" i="11"/>
  <c r="AF42" i="11"/>
  <c r="AE42" i="11"/>
  <c r="W44" i="49"/>
  <c r="Y44" i="49" s="1"/>
  <c r="AI45" i="100"/>
  <c r="X45" i="105"/>
  <c r="AG43" i="13"/>
  <c r="AE43" i="49"/>
  <c r="Y42" i="32"/>
  <c r="X42" i="32"/>
  <c r="AH42" i="32" s="1"/>
  <c r="Z41" i="99"/>
  <c r="AF41" i="99" s="1"/>
  <c r="AI41" i="32"/>
  <c r="AE44" i="86"/>
  <c r="AF43" i="13"/>
  <c r="AI41" i="102"/>
  <c r="AG46" i="41"/>
  <c r="AI44" i="105"/>
  <c r="AF46" i="41"/>
  <c r="AE46" i="41"/>
  <c r="AE43" i="13"/>
  <c r="Z46" i="100"/>
  <c r="AG46" i="100" s="1"/>
  <c r="Z43" i="88"/>
  <c r="W44" i="88" s="1"/>
  <c r="Z42" i="102"/>
  <c r="W43" i="102" s="1"/>
  <c r="Z40" i="101"/>
  <c r="AF40" i="101" s="1"/>
  <c r="Z45" i="105"/>
  <c r="AG45" i="105" s="1"/>
  <c r="Z47" i="47"/>
  <c r="AE47" i="47" s="1"/>
  <c r="Z43" i="82"/>
  <c r="AG43" i="82" s="1"/>
  <c r="Z41" i="95"/>
  <c r="AE41" i="95" s="1"/>
  <c r="Y42" i="50"/>
  <c r="X42" i="50"/>
  <c r="AH42" i="52"/>
  <c r="Y42" i="20"/>
  <c r="X42" i="20"/>
  <c r="AH43" i="55"/>
  <c r="AI43" i="16"/>
  <c r="AH40" i="101"/>
  <c r="Y45" i="15"/>
  <c r="X45" i="15"/>
  <c r="AI43" i="49"/>
  <c r="AH43" i="90"/>
  <c r="Y43" i="91"/>
  <c r="X43" i="91"/>
  <c r="AE43" i="44"/>
  <c r="AF43" i="44"/>
  <c r="AG43" i="44"/>
  <c r="W44" i="44"/>
  <c r="AI42" i="45"/>
  <c r="AI41" i="20"/>
  <c r="Z43" i="55"/>
  <c r="Y46" i="46"/>
  <c r="X46" i="46"/>
  <c r="AI44" i="53"/>
  <c r="AF44" i="97"/>
  <c r="AE44" i="97"/>
  <c r="W45" i="97"/>
  <c r="AG44" i="97"/>
  <c r="Y45" i="86"/>
  <c r="X45" i="86"/>
  <c r="AI42" i="84"/>
  <c r="Y44" i="13"/>
  <c r="X44" i="13"/>
  <c r="AH41" i="95"/>
  <c r="AH45" i="98"/>
  <c r="Y42" i="54"/>
  <c r="X42" i="54"/>
  <c r="AE43" i="48"/>
  <c r="AF43" i="48"/>
  <c r="AG43" i="48"/>
  <c r="W44" i="48"/>
  <c r="AI42" i="91"/>
  <c r="W43" i="93"/>
  <c r="AG42" i="93"/>
  <c r="AF42" i="93"/>
  <c r="AE42" i="93"/>
  <c r="Z42" i="52"/>
  <c r="Y43" i="45"/>
  <c r="X43" i="45"/>
  <c r="X44" i="49"/>
  <c r="AH45" i="105"/>
  <c r="AH41" i="99"/>
  <c r="AI44" i="86"/>
  <c r="Y47" i="41"/>
  <c r="X47" i="41"/>
  <c r="AI41" i="50"/>
  <c r="AH44" i="85"/>
  <c r="Z44" i="85"/>
  <c r="Z43" i="90"/>
  <c r="AE41" i="43"/>
  <c r="AF41" i="43"/>
  <c r="W42" i="43"/>
  <c r="AG41" i="43"/>
  <c r="Y47" i="89"/>
  <c r="X47" i="89"/>
  <c r="AH46" i="100"/>
  <c r="AH42" i="102"/>
  <c r="W44" i="96"/>
  <c r="AG43" i="96"/>
  <c r="AF43" i="96"/>
  <c r="AE43" i="96"/>
  <c r="AF41" i="92"/>
  <c r="AE41" i="92"/>
  <c r="AG41" i="92"/>
  <c r="W42" i="92"/>
  <c r="Y45" i="94"/>
  <c r="X45" i="94"/>
  <c r="AH43" i="83"/>
  <c r="W44" i="35"/>
  <c r="AE43" i="35"/>
  <c r="AF43" i="35"/>
  <c r="AG43" i="35"/>
  <c r="AG44" i="18"/>
  <c r="AE44" i="18"/>
  <c r="W45" i="18"/>
  <c r="AF44" i="18"/>
  <c r="AE41" i="99"/>
  <c r="Y43" i="42"/>
  <c r="X43" i="42"/>
  <c r="AI42" i="103"/>
  <c r="AE41" i="10"/>
  <c r="AF41" i="10"/>
  <c r="W42" i="10"/>
  <c r="AG41" i="10"/>
  <c r="AI41" i="54"/>
  <c r="AH43" i="82"/>
  <c r="Z45" i="98"/>
  <c r="W44" i="87"/>
  <c r="AG43" i="87"/>
  <c r="AF43" i="87"/>
  <c r="AE43" i="87"/>
  <c r="AI46" i="89"/>
  <c r="AE43" i="51"/>
  <c r="AF43" i="51"/>
  <c r="AG43" i="51"/>
  <c r="W44" i="51"/>
  <c r="AF43" i="104"/>
  <c r="AE43" i="104"/>
  <c r="AG43" i="104"/>
  <c r="W44" i="104"/>
  <c r="AI44" i="94"/>
  <c r="Z43" i="83"/>
  <c r="AH47" i="47"/>
  <c r="AH43" i="88"/>
  <c r="Y44" i="16"/>
  <c r="X44" i="16"/>
  <c r="AI45" i="46"/>
  <c r="AI44" i="15"/>
  <c r="Y45" i="53"/>
  <c r="X45" i="53"/>
  <c r="AI42" i="42"/>
  <c r="Y43" i="103"/>
  <c r="X43" i="103"/>
  <c r="Y43" i="84"/>
  <c r="X43" i="84"/>
  <c r="AF43" i="88" l="1"/>
  <c r="Z42" i="32"/>
  <c r="AI42" i="11"/>
  <c r="Z44" i="13"/>
  <c r="AE44" i="13" s="1"/>
  <c r="X43" i="11"/>
  <c r="Z43" i="11" s="1"/>
  <c r="AG40" i="101"/>
  <c r="AI40" i="101" s="1"/>
  <c r="AI43" i="13"/>
  <c r="AG41" i="99"/>
  <c r="W42" i="99"/>
  <c r="AG41" i="95"/>
  <c r="W42" i="95"/>
  <c r="Y42" i="95" s="1"/>
  <c r="AF41" i="95"/>
  <c r="AE42" i="32"/>
  <c r="AF42" i="32"/>
  <c r="W43" i="32"/>
  <c r="AG42" i="32"/>
  <c r="Z47" i="41"/>
  <c r="Z42" i="54"/>
  <c r="AE43" i="82"/>
  <c r="W48" i="47"/>
  <c r="Y48" i="47" s="1"/>
  <c r="W41" i="101"/>
  <c r="X41" i="101" s="1"/>
  <c r="W47" i="100"/>
  <c r="Y47" i="100" s="1"/>
  <c r="AI46" i="41"/>
  <c r="AF45" i="105"/>
  <c r="AG47" i="47"/>
  <c r="AE40" i="101"/>
  <c r="W46" i="105"/>
  <c r="X46" i="105" s="1"/>
  <c r="Z47" i="89"/>
  <c r="W48" i="89" s="1"/>
  <c r="AF47" i="47"/>
  <c r="AF42" i="102"/>
  <c r="AE45" i="105"/>
  <c r="AE43" i="88"/>
  <c r="W44" i="82"/>
  <c r="X44" i="82" s="1"/>
  <c r="AE42" i="102"/>
  <c r="AE46" i="100"/>
  <c r="AG42" i="102"/>
  <c r="AG43" i="88"/>
  <c r="AF43" i="82"/>
  <c r="AF46" i="100"/>
  <c r="Z43" i="42"/>
  <c r="AE43" i="42" s="1"/>
  <c r="Z45" i="86"/>
  <c r="AE45" i="86" s="1"/>
  <c r="Z42" i="50"/>
  <c r="Z45" i="94"/>
  <c r="W46" i="94" s="1"/>
  <c r="Z43" i="84"/>
  <c r="W44" i="84" s="1"/>
  <c r="Z46" i="46"/>
  <c r="AF46" i="46" s="1"/>
  <c r="Z45" i="15"/>
  <c r="AG45" i="15" s="1"/>
  <c r="Y44" i="87"/>
  <c r="X44" i="87"/>
  <c r="Y44" i="88"/>
  <c r="X44" i="88"/>
  <c r="AH42" i="20"/>
  <c r="X42" i="95"/>
  <c r="AI43" i="104"/>
  <c r="AI43" i="35"/>
  <c r="AH43" i="45"/>
  <c r="AI44" i="97"/>
  <c r="Y44" i="44"/>
  <c r="X44" i="44"/>
  <c r="AH43" i="91"/>
  <c r="Z42" i="20"/>
  <c r="X47" i="100"/>
  <c r="AF44" i="85"/>
  <c r="W45" i="85"/>
  <c r="AG44" i="85"/>
  <c r="AE44" i="85"/>
  <c r="Y45" i="97"/>
  <c r="X45" i="97"/>
  <c r="Y42" i="10"/>
  <c r="X42" i="10"/>
  <c r="AF43" i="83"/>
  <c r="AE43" i="83"/>
  <c r="W44" i="83"/>
  <c r="AG43" i="83"/>
  <c r="Y42" i="99"/>
  <c r="X42" i="99"/>
  <c r="Y45" i="18"/>
  <c r="X45" i="18"/>
  <c r="Y44" i="35"/>
  <c r="X44" i="35"/>
  <c r="Y42" i="92"/>
  <c r="X42" i="92"/>
  <c r="AI43" i="96"/>
  <c r="Y42" i="43"/>
  <c r="X42" i="43"/>
  <c r="Z43" i="45"/>
  <c r="Y43" i="93"/>
  <c r="X43" i="93"/>
  <c r="AI43" i="48"/>
  <c r="AH42" i="54"/>
  <c r="AE43" i="55"/>
  <c r="AF43" i="55"/>
  <c r="AG43" i="55"/>
  <c r="W44" i="55"/>
  <c r="Z43" i="91"/>
  <c r="AH45" i="15"/>
  <c r="AH42" i="50"/>
  <c r="Y43" i="102"/>
  <c r="X43" i="102"/>
  <c r="Y41" i="101"/>
  <c r="AH45" i="86"/>
  <c r="AF45" i="98"/>
  <c r="W46" i="98"/>
  <c r="AG45" i="98"/>
  <c r="AE45" i="98"/>
  <c r="Y44" i="51"/>
  <c r="X44" i="51"/>
  <c r="AI43" i="87"/>
  <c r="AI41" i="10"/>
  <c r="AI44" i="18"/>
  <c r="W44" i="90"/>
  <c r="AG43" i="90"/>
  <c r="AF43" i="90"/>
  <c r="AE43" i="90"/>
  <c r="AH47" i="41"/>
  <c r="AH43" i="11"/>
  <c r="AE42" i="54"/>
  <c r="AF42" i="54"/>
  <c r="AG42" i="54"/>
  <c r="W43" i="54"/>
  <c r="AE42" i="50"/>
  <c r="AF42" i="50"/>
  <c r="AG42" i="50"/>
  <c r="W43" i="50"/>
  <c r="AH43" i="84"/>
  <c r="AI43" i="82"/>
  <c r="AH45" i="53"/>
  <c r="AH43" i="103"/>
  <c r="AH44" i="16"/>
  <c r="Z43" i="103"/>
  <c r="Z45" i="53"/>
  <c r="Z44" i="16"/>
  <c r="AI41" i="92"/>
  <c r="AH47" i="89"/>
  <c r="AI41" i="43"/>
  <c r="AH44" i="49"/>
  <c r="AE42" i="52"/>
  <c r="AF42" i="52"/>
  <c r="AG42" i="52"/>
  <c r="W43" i="52"/>
  <c r="AI43" i="44"/>
  <c r="AI43" i="51"/>
  <c r="AH43" i="42"/>
  <c r="Y44" i="104"/>
  <c r="X44" i="104"/>
  <c r="AH45" i="94"/>
  <c r="Y44" i="96"/>
  <c r="X44" i="96"/>
  <c r="AE47" i="41"/>
  <c r="W48" i="41"/>
  <c r="AF47" i="41"/>
  <c r="AG47" i="41"/>
  <c r="Z44" i="49"/>
  <c r="AI42" i="93"/>
  <c r="Y44" i="48"/>
  <c r="X44" i="48"/>
  <c r="AH44" i="13"/>
  <c r="AH46" i="46"/>
  <c r="X48" i="47" l="1"/>
  <c r="AG47" i="89"/>
  <c r="AF44" i="13"/>
  <c r="W45" i="13"/>
  <c r="AG44" i="13"/>
  <c r="AI44" i="13" s="1"/>
  <c r="AI45" i="105"/>
  <c r="AI41" i="95"/>
  <c r="AF45" i="86"/>
  <c r="AI42" i="102"/>
  <c r="AI41" i="99"/>
  <c r="AE45" i="94"/>
  <c r="AF45" i="94"/>
  <c r="AE47" i="89"/>
  <c r="AF47" i="89"/>
  <c r="AF43" i="84"/>
  <c r="X43" i="32"/>
  <c r="Y43" i="32"/>
  <c r="AI42" i="32"/>
  <c r="AE43" i="84"/>
  <c r="AI47" i="47"/>
  <c r="AI43" i="88"/>
  <c r="Z42" i="92"/>
  <c r="Z43" i="93"/>
  <c r="W44" i="93" s="1"/>
  <c r="AG45" i="94"/>
  <c r="Y46" i="105"/>
  <c r="AE46" i="46"/>
  <c r="AI46" i="100"/>
  <c r="Y44" i="82"/>
  <c r="W47" i="46"/>
  <c r="Y47" i="46" s="1"/>
  <c r="AG43" i="84"/>
  <c r="AG43" i="42"/>
  <c r="AG46" i="46"/>
  <c r="AI46" i="46" s="1"/>
  <c r="Z42" i="99"/>
  <c r="AG42" i="99" s="1"/>
  <c r="W46" i="15"/>
  <c r="AF43" i="42"/>
  <c r="AG45" i="86"/>
  <c r="W44" i="42"/>
  <c r="Y44" i="42" s="1"/>
  <c r="AE45" i="15"/>
  <c r="W46" i="86"/>
  <c r="Y46" i="86" s="1"/>
  <c r="AF45" i="15"/>
  <c r="AI45" i="15" s="1"/>
  <c r="Z47" i="100"/>
  <c r="W48" i="100" s="1"/>
  <c r="Z44" i="48"/>
  <c r="AE44" i="48" s="1"/>
  <c r="Z44" i="51"/>
  <c r="W45" i="51" s="1"/>
  <c r="Z45" i="97"/>
  <c r="AG45" i="97" s="1"/>
  <c r="Z42" i="10"/>
  <c r="AF42" i="10" s="1"/>
  <c r="Z45" i="18"/>
  <c r="W46" i="18" s="1"/>
  <c r="Z43" i="102"/>
  <c r="AE43" i="102" s="1"/>
  <c r="AE44" i="51"/>
  <c r="AH42" i="43"/>
  <c r="AE43" i="91"/>
  <c r="W44" i="91"/>
  <c r="AG43" i="91"/>
  <c r="AF43" i="91"/>
  <c r="Z42" i="43"/>
  <c r="AG42" i="20"/>
  <c r="AF42" i="20"/>
  <c r="AE42" i="20"/>
  <c r="W43" i="20"/>
  <c r="Y44" i="84"/>
  <c r="X44" i="84"/>
  <c r="AE44" i="49"/>
  <c r="AF44" i="49"/>
  <c r="AG44" i="49"/>
  <c r="W45" i="49"/>
  <c r="AI43" i="90"/>
  <c r="AH43" i="102"/>
  <c r="Y46" i="94"/>
  <c r="X46" i="94"/>
  <c r="AH44" i="96"/>
  <c r="AI42" i="52"/>
  <c r="Z44" i="96"/>
  <c r="Y43" i="50"/>
  <c r="X43" i="50"/>
  <c r="Y43" i="54"/>
  <c r="X43" i="54"/>
  <c r="Y44" i="55"/>
  <c r="X44" i="55"/>
  <c r="AH43" i="93"/>
  <c r="AH44" i="35"/>
  <c r="AH42" i="99"/>
  <c r="Y44" i="83"/>
  <c r="X44" i="83"/>
  <c r="AH48" i="47"/>
  <c r="AH44" i="44"/>
  <c r="AH44" i="88"/>
  <c r="AF42" i="92"/>
  <c r="AE42" i="92"/>
  <c r="AG42" i="92"/>
  <c r="W43" i="92"/>
  <c r="Y48" i="41"/>
  <c r="X48" i="41"/>
  <c r="AG43" i="11"/>
  <c r="W44" i="11"/>
  <c r="AE43" i="11"/>
  <c r="AF43" i="11"/>
  <c r="AE44" i="16"/>
  <c r="AF44" i="16"/>
  <c r="AG44" i="16"/>
  <c r="W45" i="16"/>
  <c r="AH46" i="105"/>
  <c r="Y44" i="90"/>
  <c r="X44" i="90"/>
  <c r="AI45" i="98"/>
  <c r="AH41" i="101"/>
  <c r="W43" i="99"/>
  <c r="AI43" i="83"/>
  <c r="AI44" i="85"/>
  <c r="Z44" i="44"/>
  <c r="AH42" i="95"/>
  <c r="Z44" i="88"/>
  <c r="AH44" i="87"/>
  <c r="AH44" i="51"/>
  <c r="AH45" i="97"/>
  <c r="AH44" i="82"/>
  <c r="AI47" i="41"/>
  <c r="AH44" i="104"/>
  <c r="AE45" i="53"/>
  <c r="AF45" i="53"/>
  <c r="AG45" i="53"/>
  <c r="W46" i="53"/>
  <c r="Z46" i="105"/>
  <c r="Z41" i="101"/>
  <c r="Z44" i="35"/>
  <c r="Z48" i="47"/>
  <c r="Z42" i="95"/>
  <c r="Z44" i="87"/>
  <c r="Y48" i="89"/>
  <c r="X48" i="89"/>
  <c r="AH44" i="48"/>
  <c r="Y43" i="52"/>
  <c r="X43" i="52"/>
  <c r="Z44" i="82"/>
  <c r="Z44" i="104"/>
  <c r="AE43" i="103"/>
  <c r="W44" i="103"/>
  <c r="AG43" i="103"/>
  <c r="AF43" i="103"/>
  <c r="Y45" i="13"/>
  <c r="X45" i="13"/>
  <c r="AI42" i="50"/>
  <c r="AI42" i="54"/>
  <c r="Y46" i="98"/>
  <c r="X46" i="98"/>
  <c r="AI43" i="55"/>
  <c r="AE43" i="45"/>
  <c r="W44" i="45"/>
  <c r="AF43" i="45"/>
  <c r="AG43" i="45"/>
  <c r="AH42" i="92"/>
  <c r="AH45" i="18"/>
  <c r="AH42" i="10"/>
  <c r="Y45" i="85"/>
  <c r="X45" i="85"/>
  <c r="AH47" i="100"/>
  <c r="Y46" i="15"/>
  <c r="X46" i="15"/>
  <c r="AE43" i="93" l="1"/>
  <c r="AI47" i="89"/>
  <c r="AF43" i="93"/>
  <c r="AG43" i="93"/>
  <c r="W45" i="48"/>
  <c r="W43" i="10"/>
  <c r="X44" i="42"/>
  <c r="Z44" i="42" s="1"/>
  <c r="AG44" i="51"/>
  <c r="AI44" i="51" s="1"/>
  <c r="Z48" i="89"/>
  <c r="W49" i="89" s="1"/>
  <c r="AE42" i="99"/>
  <c r="X46" i="86"/>
  <c r="AF42" i="99"/>
  <c r="AF44" i="51"/>
  <c r="AE42" i="10"/>
  <c r="AH43" i="32"/>
  <c r="Z43" i="32"/>
  <c r="AI45" i="86"/>
  <c r="AI43" i="84"/>
  <c r="AI45" i="94"/>
  <c r="W46" i="97"/>
  <c r="AE45" i="97"/>
  <c r="Z43" i="52"/>
  <c r="AG43" i="52" s="1"/>
  <c r="AF47" i="100"/>
  <c r="AG43" i="102"/>
  <c r="AE47" i="100"/>
  <c r="AG47" i="100"/>
  <c r="AG44" i="48"/>
  <c r="X47" i="46"/>
  <c r="AH47" i="46" s="1"/>
  <c r="AI43" i="42"/>
  <c r="AF44" i="48"/>
  <c r="AG42" i="10"/>
  <c r="AF45" i="97"/>
  <c r="AI45" i="97" s="1"/>
  <c r="AF43" i="102"/>
  <c r="AE45" i="18"/>
  <c r="AG45" i="18"/>
  <c r="W44" i="102"/>
  <c r="Y44" i="102" s="1"/>
  <c r="Z46" i="94"/>
  <c r="AF46" i="94" s="1"/>
  <c r="Z44" i="83"/>
  <c r="AE44" i="83" s="1"/>
  <c r="AF45" i="18"/>
  <c r="Z46" i="15"/>
  <c r="W47" i="15" s="1"/>
  <c r="Z45" i="13"/>
  <c r="AE45" i="13" s="1"/>
  <c r="Z48" i="41"/>
  <c r="W49" i="41" s="1"/>
  <c r="Z43" i="54"/>
  <c r="AE43" i="54" s="1"/>
  <c r="Z43" i="50"/>
  <c r="W44" i="50" s="1"/>
  <c r="Z45" i="85"/>
  <c r="W46" i="85" s="1"/>
  <c r="Z46" i="98"/>
  <c r="AF46" i="98" s="1"/>
  <c r="Z46" i="86"/>
  <c r="AF46" i="86" s="1"/>
  <c r="Z44" i="55"/>
  <c r="AF44" i="55" s="1"/>
  <c r="Z44" i="84"/>
  <c r="AF44" i="84" s="1"/>
  <c r="W44" i="54"/>
  <c r="AI44" i="16"/>
  <c r="W45" i="96"/>
  <c r="AG44" i="96"/>
  <c r="AF44" i="96"/>
  <c r="AE44" i="96"/>
  <c r="AF44" i="104"/>
  <c r="AG44" i="104"/>
  <c r="AE44" i="104"/>
  <c r="W45" i="104"/>
  <c r="AI45" i="53"/>
  <c r="AI42" i="20"/>
  <c r="AE44" i="44"/>
  <c r="W45" i="44"/>
  <c r="AF44" i="44"/>
  <c r="AG44" i="44"/>
  <c r="AH45" i="85"/>
  <c r="AI43" i="45"/>
  <c r="AH45" i="13"/>
  <c r="Y44" i="103"/>
  <c r="X44" i="103"/>
  <c r="AH48" i="89"/>
  <c r="W47" i="105"/>
  <c r="AG46" i="105"/>
  <c r="AF46" i="105"/>
  <c r="AE46" i="105"/>
  <c r="AI43" i="11"/>
  <c r="AH44" i="83"/>
  <c r="Y45" i="49"/>
  <c r="X45" i="49"/>
  <c r="Y44" i="91"/>
  <c r="X44" i="91"/>
  <c r="Y45" i="51"/>
  <c r="X45" i="51"/>
  <c r="Y44" i="93"/>
  <c r="X44" i="93"/>
  <c r="AH43" i="54"/>
  <c r="AH44" i="84"/>
  <c r="AE48" i="47"/>
  <c r="AF48" i="47"/>
  <c r="AG48" i="47"/>
  <c r="W49" i="47"/>
  <c r="AF48" i="89"/>
  <c r="AE48" i="89"/>
  <c r="Y46" i="53"/>
  <c r="X46" i="53"/>
  <c r="AI42" i="99"/>
  <c r="AI43" i="93"/>
  <c r="Y45" i="16"/>
  <c r="X45" i="16"/>
  <c r="Y44" i="11"/>
  <c r="X44" i="11"/>
  <c r="AH44" i="55"/>
  <c r="AH43" i="50"/>
  <c r="AH46" i="94"/>
  <c r="AE42" i="43"/>
  <c r="AF42" i="43"/>
  <c r="AG42" i="43"/>
  <c r="W43" i="43"/>
  <c r="AI43" i="91"/>
  <c r="Y48" i="100"/>
  <c r="X48" i="100"/>
  <c r="Y45" i="48"/>
  <c r="X45" i="48"/>
  <c r="AH46" i="15"/>
  <c r="Y44" i="45"/>
  <c r="X44" i="45"/>
  <c r="AE44" i="82"/>
  <c r="W45" i="82"/>
  <c r="AF44" i="82"/>
  <c r="AG44" i="82"/>
  <c r="AF45" i="13"/>
  <c r="W46" i="13"/>
  <c r="AH43" i="52"/>
  <c r="AE44" i="35"/>
  <c r="W45" i="35"/>
  <c r="AF44" i="35"/>
  <c r="AG44" i="35"/>
  <c r="AF44" i="88"/>
  <c r="W45" i="88"/>
  <c r="AG44" i="88"/>
  <c r="AE44" i="88"/>
  <c r="AH44" i="90"/>
  <c r="Y43" i="92"/>
  <c r="X43" i="92"/>
  <c r="AE44" i="55"/>
  <c r="W45" i="55"/>
  <c r="AE46" i="94"/>
  <c r="W47" i="94"/>
  <c r="AG46" i="94"/>
  <c r="Y43" i="10"/>
  <c r="X43" i="10"/>
  <c r="Y46" i="18"/>
  <c r="X46" i="18"/>
  <c r="AF42" i="95"/>
  <c r="AE42" i="95"/>
  <c r="W43" i="95"/>
  <c r="AG42" i="95"/>
  <c r="Y43" i="99"/>
  <c r="X43" i="99"/>
  <c r="AI42" i="92"/>
  <c r="Y46" i="97"/>
  <c r="X46" i="97"/>
  <c r="AI43" i="103"/>
  <c r="AH46" i="98"/>
  <c r="W45" i="87"/>
  <c r="AG44" i="87"/>
  <c r="AF44" i="87"/>
  <c r="AE44" i="87"/>
  <c r="AF41" i="101"/>
  <c r="AE41" i="101"/>
  <c r="AG41" i="101"/>
  <c r="W42" i="101"/>
  <c r="AH46" i="86"/>
  <c r="Z44" i="90"/>
  <c r="AH48" i="41"/>
  <c r="AI44" i="49"/>
  <c r="Y43" i="20"/>
  <c r="X43" i="20"/>
  <c r="AF44" i="42" l="1"/>
  <c r="W45" i="42"/>
  <c r="AG44" i="42"/>
  <c r="AE44" i="42"/>
  <c r="AG46" i="98"/>
  <c r="AH44" i="42"/>
  <c r="AG46" i="86"/>
  <c r="AI46" i="86" s="1"/>
  <c r="W47" i="86"/>
  <c r="AE46" i="86"/>
  <c r="W47" i="98"/>
  <c r="Y47" i="98" s="1"/>
  <c r="AI43" i="102"/>
  <c r="AI42" i="10"/>
  <c r="AG44" i="55"/>
  <c r="AF43" i="52"/>
  <c r="AI43" i="52" s="1"/>
  <c r="Z44" i="45"/>
  <c r="AE43" i="52"/>
  <c r="AG45" i="85"/>
  <c r="AG45" i="13"/>
  <c r="AG48" i="89"/>
  <c r="AI48" i="89" s="1"/>
  <c r="AI47" i="100"/>
  <c r="AF48" i="41"/>
  <c r="W45" i="83"/>
  <c r="Y45" i="83" s="1"/>
  <c r="W44" i="52"/>
  <c r="Y44" i="52" s="1"/>
  <c r="Z44" i="103"/>
  <c r="AG43" i="54"/>
  <c r="AF43" i="54"/>
  <c r="W44" i="32"/>
  <c r="AE43" i="32"/>
  <c r="AG43" i="32"/>
  <c r="AF43" i="32"/>
  <c r="AG48" i="41"/>
  <c r="AI44" i="48"/>
  <c r="AE48" i="41"/>
  <c r="Z43" i="20"/>
  <c r="AE43" i="20" s="1"/>
  <c r="Z43" i="92"/>
  <c r="AF43" i="92" s="1"/>
  <c r="W45" i="84"/>
  <c r="AG43" i="50"/>
  <c r="AF43" i="50"/>
  <c r="AE43" i="50"/>
  <c r="Z47" i="46"/>
  <c r="Z45" i="48"/>
  <c r="AG45" i="48" s="1"/>
  <c r="AF46" i="15"/>
  <c r="AG44" i="84"/>
  <c r="AE46" i="15"/>
  <c r="AG44" i="83"/>
  <c r="AG46" i="15"/>
  <c r="AE45" i="85"/>
  <c r="AE46" i="98"/>
  <c r="X44" i="102"/>
  <c r="AH44" i="102" s="1"/>
  <c r="AF44" i="83"/>
  <c r="AI45" i="18"/>
  <c r="AF45" i="85"/>
  <c r="AE44" i="84"/>
  <c r="Z48" i="100"/>
  <c r="AG48" i="100" s="1"/>
  <c r="Z44" i="91"/>
  <c r="W45" i="91" s="1"/>
  <c r="Z45" i="16"/>
  <c r="Z46" i="97"/>
  <c r="AG46" i="97" s="1"/>
  <c r="Z43" i="10"/>
  <c r="W44" i="10" s="1"/>
  <c r="Z46" i="53"/>
  <c r="AF46" i="53" s="1"/>
  <c r="Z44" i="93"/>
  <c r="AE44" i="93" s="1"/>
  <c r="Z46" i="18"/>
  <c r="W47" i="18" s="1"/>
  <c r="Z44" i="11"/>
  <c r="AE44" i="11" s="1"/>
  <c r="AF45" i="48"/>
  <c r="AI44" i="35"/>
  <c r="AI44" i="87"/>
  <c r="AI42" i="95"/>
  <c r="AH46" i="18"/>
  <c r="AI46" i="94"/>
  <c r="AI44" i="88"/>
  <c r="AH45" i="48"/>
  <c r="Y43" i="43"/>
  <c r="X43" i="43"/>
  <c r="AH44" i="11"/>
  <c r="AH46" i="53"/>
  <c r="Y49" i="89"/>
  <c r="X49" i="89"/>
  <c r="AI48" i="47"/>
  <c r="AI46" i="105"/>
  <c r="AI44" i="96"/>
  <c r="Y47" i="15"/>
  <c r="X47" i="15"/>
  <c r="Y49" i="41"/>
  <c r="X49" i="41"/>
  <c r="Y43" i="95"/>
  <c r="X43" i="95"/>
  <c r="AF44" i="103"/>
  <c r="AE44" i="103"/>
  <c r="W45" i="103"/>
  <c r="AG44" i="103"/>
  <c r="AH43" i="20"/>
  <c r="Y46" i="85"/>
  <c r="X46" i="85"/>
  <c r="Y47" i="86"/>
  <c r="X47" i="86"/>
  <c r="AH43" i="10"/>
  <c r="AH43" i="92"/>
  <c r="AH48" i="100"/>
  <c r="Y45" i="42"/>
  <c r="X45" i="42"/>
  <c r="Y44" i="54"/>
  <c r="X44" i="54"/>
  <c r="W45" i="90"/>
  <c r="AG44" i="90"/>
  <c r="AF44" i="90"/>
  <c r="AE44" i="90"/>
  <c r="Y47" i="94"/>
  <c r="X47" i="94"/>
  <c r="X47" i="98"/>
  <c r="AF46" i="18"/>
  <c r="AG46" i="18"/>
  <c r="AE46" i="18"/>
  <c r="AE43" i="10"/>
  <c r="Y45" i="55"/>
  <c r="X45" i="55"/>
  <c r="AE43" i="92"/>
  <c r="AG43" i="92"/>
  <c r="Y45" i="88"/>
  <c r="X45" i="88"/>
  <c r="Y45" i="82"/>
  <c r="X45" i="82"/>
  <c r="AH45" i="51"/>
  <c r="AH45" i="49"/>
  <c r="AE45" i="16"/>
  <c r="W46" i="16"/>
  <c r="AF45" i="16"/>
  <c r="AG45" i="16"/>
  <c r="AH44" i="91"/>
  <c r="Y42" i="101"/>
  <c r="X42" i="101"/>
  <c r="Y45" i="87"/>
  <c r="X45" i="87"/>
  <c r="AH43" i="99"/>
  <c r="Y46" i="13"/>
  <c r="X46" i="13"/>
  <c r="AI44" i="82"/>
  <c r="AI42" i="43"/>
  <c r="AI44" i="42"/>
  <c r="AH45" i="16"/>
  <c r="Y49" i="47"/>
  <c r="X49" i="47"/>
  <c r="Z45" i="51"/>
  <c r="Z45" i="49"/>
  <c r="Y47" i="105"/>
  <c r="X47" i="105"/>
  <c r="Y45" i="44"/>
  <c r="X45" i="44"/>
  <c r="Y45" i="104"/>
  <c r="X45" i="104"/>
  <c r="Y45" i="96"/>
  <c r="X45" i="96"/>
  <c r="Y45" i="84"/>
  <c r="X45" i="84"/>
  <c r="AE44" i="45"/>
  <c r="AF44" i="45"/>
  <c r="AG44" i="45"/>
  <c r="W45" i="45"/>
  <c r="AH44" i="93"/>
  <c r="AG43" i="20"/>
  <c r="AF43" i="20"/>
  <c r="AI41" i="101"/>
  <c r="AH46" i="97"/>
  <c r="Z43" i="99"/>
  <c r="AI46" i="98"/>
  <c r="Y44" i="50"/>
  <c r="X44" i="50"/>
  <c r="Y45" i="35"/>
  <c r="X45" i="35"/>
  <c r="AH44" i="45"/>
  <c r="AH44" i="103"/>
  <c r="AI44" i="44"/>
  <c r="AI44" i="104"/>
  <c r="AI48" i="41" l="1"/>
  <c r="W49" i="100"/>
  <c r="AF44" i="11"/>
  <c r="AF48" i="100"/>
  <c r="X45" i="83"/>
  <c r="AI46" i="15"/>
  <c r="W44" i="20"/>
  <c r="Y44" i="20" s="1"/>
  <c r="AF43" i="10"/>
  <c r="X44" i="52"/>
  <c r="AI45" i="85"/>
  <c r="AG43" i="10"/>
  <c r="AE48" i="100"/>
  <c r="W47" i="97"/>
  <c r="AI45" i="13"/>
  <c r="AI43" i="54"/>
  <c r="AI44" i="55"/>
  <c r="W44" i="92"/>
  <c r="Z44" i="102"/>
  <c r="W45" i="102" s="1"/>
  <c r="Y45" i="102" s="1"/>
  <c r="AI43" i="32"/>
  <c r="AI43" i="50"/>
  <c r="AE45" i="48"/>
  <c r="Y44" i="32"/>
  <c r="X44" i="32"/>
  <c r="AH44" i="32" s="1"/>
  <c r="AG44" i="11"/>
  <c r="W45" i="11"/>
  <c r="Y45" i="11" s="1"/>
  <c r="AI44" i="83"/>
  <c r="W46" i="48"/>
  <c r="X46" i="48" s="1"/>
  <c r="AI44" i="84"/>
  <c r="AF44" i="93"/>
  <c r="W45" i="93"/>
  <c r="X45" i="93" s="1"/>
  <c r="AG44" i="93"/>
  <c r="W47" i="53"/>
  <c r="Y47" i="53" s="1"/>
  <c r="AG46" i="53"/>
  <c r="AF44" i="91"/>
  <c r="W48" i="46"/>
  <c r="AE47" i="46"/>
  <c r="AF47" i="46"/>
  <c r="AG47" i="46"/>
  <c r="AE46" i="53"/>
  <c r="AE46" i="97"/>
  <c r="AE44" i="91"/>
  <c r="AF46" i="97"/>
  <c r="AG44" i="91"/>
  <c r="Z46" i="13"/>
  <c r="AE46" i="13" s="1"/>
  <c r="Z42" i="101"/>
  <c r="AG42" i="101" s="1"/>
  <c r="Z49" i="41"/>
  <c r="AG49" i="41" s="1"/>
  <c r="Z45" i="83"/>
  <c r="AF45" i="83" s="1"/>
  <c r="Z47" i="105"/>
  <c r="AE47" i="105" s="1"/>
  <c r="X44" i="20"/>
  <c r="W44" i="99"/>
  <c r="AG43" i="99"/>
  <c r="AF43" i="99"/>
  <c r="AE43" i="99"/>
  <c r="Y46" i="16"/>
  <c r="X46" i="16"/>
  <c r="Y49" i="100"/>
  <c r="X49" i="100"/>
  <c r="AH45" i="88"/>
  <c r="Y44" i="10"/>
  <c r="X44" i="10"/>
  <c r="AH47" i="98"/>
  <c r="Y47" i="97"/>
  <c r="X47" i="97"/>
  <c r="AH44" i="54"/>
  <c r="AH46" i="85"/>
  <c r="AI45" i="48"/>
  <c r="AH45" i="104"/>
  <c r="AH42" i="101"/>
  <c r="AH44" i="50"/>
  <c r="AI43" i="20"/>
  <c r="AI44" i="45"/>
  <c r="Z45" i="104"/>
  <c r="Z44" i="50"/>
  <c r="AH47" i="105"/>
  <c r="AE45" i="51"/>
  <c r="AF45" i="51"/>
  <c r="AG45" i="51"/>
  <c r="W46" i="51"/>
  <c r="AH46" i="13"/>
  <c r="AI45" i="16"/>
  <c r="AH45" i="82"/>
  <c r="Z45" i="88"/>
  <c r="AH45" i="55"/>
  <c r="Z47" i="98"/>
  <c r="AH47" i="94"/>
  <c r="Z44" i="54"/>
  <c r="AH47" i="86"/>
  <c r="Z46" i="85"/>
  <c r="AH43" i="95"/>
  <c r="AH47" i="15"/>
  <c r="AH45" i="96"/>
  <c r="W48" i="105"/>
  <c r="AF47" i="105"/>
  <c r="AH45" i="87"/>
  <c r="Z45" i="82"/>
  <c r="Z45" i="55"/>
  <c r="Y47" i="18"/>
  <c r="X47" i="18"/>
  <c r="Z47" i="94"/>
  <c r="AI44" i="90"/>
  <c r="AH45" i="42"/>
  <c r="Z47" i="86"/>
  <c r="Y45" i="103"/>
  <c r="X45" i="103"/>
  <c r="Z43" i="95"/>
  <c r="Z47" i="15"/>
  <c r="AH44" i="52"/>
  <c r="AH43" i="43"/>
  <c r="Y45" i="91"/>
  <c r="X45" i="91"/>
  <c r="AI43" i="92"/>
  <c r="AH45" i="44"/>
  <c r="AH49" i="47"/>
  <c r="AH45" i="35"/>
  <c r="Y45" i="45"/>
  <c r="X45" i="45"/>
  <c r="AH45" i="84"/>
  <c r="Z45" i="96"/>
  <c r="Z45" i="44"/>
  <c r="Z45" i="87"/>
  <c r="AI48" i="100"/>
  <c r="Y44" i="92"/>
  <c r="X44" i="92"/>
  <c r="AI46" i="18"/>
  <c r="Z45" i="42"/>
  <c r="AI44" i="103"/>
  <c r="AH49" i="89"/>
  <c r="Z43" i="43"/>
  <c r="Y46" i="48"/>
  <c r="Y45" i="90"/>
  <c r="X45" i="90"/>
  <c r="AE45" i="49"/>
  <c r="AF45" i="49"/>
  <c r="AG45" i="49"/>
  <c r="W46" i="49"/>
  <c r="AH45" i="83"/>
  <c r="Z45" i="35"/>
  <c r="Z45" i="84"/>
  <c r="Z49" i="47"/>
  <c r="AH49" i="41"/>
  <c r="Z44" i="52"/>
  <c r="Z49" i="89"/>
  <c r="Y45" i="93"/>
  <c r="AG47" i="105" l="1"/>
  <c r="X47" i="53"/>
  <c r="AI43" i="10"/>
  <c r="AG46" i="13"/>
  <c r="AF46" i="13"/>
  <c r="X45" i="102"/>
  <c r="Z45" i="102" s="1"/>
  <c r="AG44" i="102"/>
  <c r="AI44" i="91"/>
  <c r="AF44" i="102"/>
  <c r="Z44" i="32"/>
  <c r="AG44" i="32" s="1"/>
  <c r="AE42" i="101"/>
  <c r="X45" i="11"/>
  <c r="AF42" i="101"/>
  <c r="W47" i="13"/>
  <c r="X47" i="13" s="1"/>
  <c r="AI44" i="11"/>
  <c r="AE44" i="102"/>
  <c r="AI46" i="53"/>
  <c r="AF44" i="32"/>
  <c r="W46" i="83"/>
  <c r="Y46" i="83" s="1"/>
  <c r="Z47" i="18"/>
  <c r="W48" i="18" s="1"/>
  <c r="Z45" i="45"/>
  <c r="AI47" i="46"/>
  <c r="Y48" i="46"/>
  <c r="X48" i="46"/>
  <c r="AF49" i="41"/>
  <c r="AI44" i="93"/>
  <c r="AG45" i="83"/>
  <c r="W43" i="101"/>
  <c r="Y43" i="101" s="1"/>
  <c r="AE49" i="41"/>
  <c r="AI46" i="97"/>
  <c r="W50" i="41"/>
  <c r="Y50" i="41" s="1"/>
  <c r="AE45" i="83"/>
  <c r="Z45" i="93"/>
  <c r="AG45" i="93" s="1"/>
  <c r="Z44" i="92"/>
  <c r="AF44" i="92" s="1"/>
  <c r="Z45" i="103"/>
  <c r="W46" i="103" s="1"/>
  <c r="Z47" i="97"/>
  <c r="W48" i="97" s="1"/>
  <c r="Z47" i="53"/>
  <c r="W48" i="15"/>
  <c r="AG47" i="15"/>
  <c r="AE47" i="15"/>
  <c r="AF47" i="15"/>
  <c r="AF45" i="104"/>
  <c r="AG45" i="104"/>
  <c r="AE45" i="104"/>
  <c r="W46" i="104"/>
  <c r="AH45" i="102"/>
  <c r="AI43" i="99"/>
  <c r="AF43" i="95"/>
  <c r="AE43" i="95"/>
  <c r="AG43" i="95"/>
  <c r="W44" i="95"/>
  <c r="AH44" i="20"/>
  <c r="AE47" i="18"/>
  <c r="AI45" i="51"/>
  <c r="AH46" i="48"/>
  <c r="W46" i="87"/>
  <c r="AG45" i="87"/>
  <c r="AE45" i="87"/>
  <c r="AF45" i="87"/>
  <c r="AH45" i="93"/>
  <c r="AE44" i="52"/>
  <c r="AF44" i="52"/>
  <c r="AG44" i="52"/>
  <c r="W45" i="52"/>
  <c r="W46" i="84"/>
  <c r="AE45" i="84"/>
  <c r="AG45" i="84"/>
  <c r="AF45" i="84"/>
  <c r="Y46" i="49"/>
  <c r="X46" i="49"/>
  <c r="Z46" i="48"/>
  <c r="AE43" i="43"/>
  <c r="AF43" i="43"/>
  <c r="AG43" i="43"/>
  <c r="W44" i="43"/>
  <c r="AH45" i="45"/>
  <c r="AH45" i="103"/>
  <c r="AE45" i="55"/>
  <c r="AF45" i="55"/>
  <c r="AG45" i="55"/>
  <c r="W46" i="55"/>
  <c r="Y47" i="13"/>
  <c r="AI47" i="105"/>
  <c r="AF46" i="85"/>
  <c r="W47" i="85"/>
  <c r="AE46" i="85"/>
  <c r="AG46" i="85"/>
  <c r="W46" i="88"/>
  <c r="AG45" i="88"/>
  <c r="AF45" i="88"/>
  <c r="AE45" i="88"/>
  <c r="X46" i="83"/>
  <c r="AF49" i="89"/>
  <c r="AE49" i="89"/>
  <c r="W50" i="89"/>
  <c r="AG49" i="89"/>
  <c r="AE45" i="45"/>
  <c r="AF45" i="45"/>
  <c r="AG45" i="45"/>
  <c r="W46" i="45"/>
  <c r="AG45" i="82"/>
  <c r="AF45" i="82"/>
  <c r="W46" i="82"/>
  <c r="AE45" i="82"/>
  <c r="AI46" i="13"/>
  <c r="AH45" i="11"/>
  <c r="AF47" i="98"/>
  <c r="AE47" i="98"/>
  <c r="AG47" i="98"/>
  <c r="W48" i="98"/>
  <c r="Y46" i="51"/>
  <c r="X46" i="51"/>
  <c r="AH49" i="100"/>
  <c r="AH46" i="16"/>
  <c r="Y44" i="99"/>
  <c r="X44" i="99"/>
  <c r="Z44" i="20"/>
  <c r="AH44" i="92"/>
  <c r="AE44" i="54"/>
  <c r="AF44" i="54"/>
  <c r="AG44" i="54"/>
  <c r="W45" i="54"/>
  <c r="AI49" i="41"/>
  <c r="AG49" i="47"/>
  <c r="AE49" i="47"/>
  <c r="AF49" i="47"/>
  <c r="W50" i="47"/>
  <c r="W46" i="93"/>
  <c r="AF45" i="93"/>
  <c r="AE45" i="93"/>
  <c r="AG45" i="35"/>
  <c r="AF45" i="35"/>
  <c r="W46" i="35"/>
  <c r="AE45" i="35"/>
  <c r="AE45" i="44"/>
  <c r="AF45" i="44"/>
  <c r="W46" i="44"/>
  <c r="AG45" i="44"/>
  <c r="AH45" i="91"/>
  <c r="W48" i="94"/>
  <c r="AG47" i="94"/>
  <c r="AE47" i="94"/>
  <c r="AF47" i="94"/>
  <c r="Z45" i="11"/>
  <c r="AH44" i="10"/>
  <c r="Z49" i="100"/>
  <c r="Z46" i="16"/>
  <c r="AH47" i="53"/>
  <c r="X43" i="101"/>
  <c r="AE47" i="53"/>
  <c r="AF47" i="53"/>
  <c r="AG47" i="53"/>
  <c r="W48" i="53"/>
  <c r="AE45" i="42"/>
  <c r="AF45" i="42"/>
  <c r="AG45" i="42"/>
  <c r="W46" i="42"/>
  <c r="AH45" i="90"/>
  <c r="AI45" i="49"/>
  <c r="Z45" i="90"/>
  <c r="W46" i="96"/>
  <c r="AG45" i="96"/>
  <c r="AF45" i="96"/>
  <c r="AE45" i="96"/>
  <c r="Z45" i="91"/>
  <c r="AF47" i="86"/>
  <c r="AE47" i="86"/>
  <c r="AG47" i="86"/>
  <c r="W48" i="86"/>
  <c r="AH47" i="18"/>
  <c r="Y48" i="105"/>
  <c r="X48" i="105"/>
  <c r="AE44" i="50"/>
  <c r="AF44" i="50"/>
  <c r="AG44" i="50"/>
  <c r="W45" i="50"/>
  <c r="AH47" i="97"/>
  <c r="Z44" i="10"/>
  <c r="AF47" i="18" l="1"/>
  <c r="AG47" i="18"/>
  <c r="AI42" i="101"/>
  <c r="AI45" i="83"/>
  <c r="AF45" i="103"/>
  <c r="AI44" i="102"/>
  <c r="AE44" i="32"/>
  <c r="AI44" i="32" s="1"/>
  <c r="W45" i="32"/>
  <c r="Y45" i="32" s="1"/>
  <c r="AF47" i="97"/>
  <c r="AG44" i="92"/>
  <c r="Z46" i="49"/>
  <c r="Z43" i="101"/>
  <c r="Z46" i="83"/>
  <c r="AE46" i="83" s="1"/>
  <c r="W45" i="92"/>
  <c r="Z48" i="46"/>
  <c r="AH48" i="46"/>
  <c r="AE45" i="103"/>
  <c r="AG47" i="97"/>
  <c r="AE47" i="97"/>
  <c r="X50" i="41"/>
  <c r="AG45" i="103"/>
  <c r="AE44" i="92"/>
  <c r="Z44" i="99"/>
  <c r="W45" i="99" s="1"/>
  <c r="Z47" i="13"/>
  <c r="AE47" i="13" s="1"/>
  <c r="AE45" i="91"/>
  <c r="W46" i="91"/>
  <c r="AF45" i="91"/>
  <c r="AG45" i="91"/>
  <c r="Y48" i="94"/>
  <c r="X48" i="94"/>
  <c r="Y46" i="35"/>
  <c r="X46" i="35"/>
  <c r="Y46" i="93"/>
  <c r="X46" i="93"/>
  <c r="AH46" i="51"/>
  <c r="Y46" i="82"/>
  <c r="X46" i="82"/>
  <c r="AI45" i="45"/>
  <c r="AI46" i="85"/>
  <c r="AE46" i="48"/>
  <c r="AF46" i="48"/>
  <c r="AG46" i="48"/>
  <c r="W47" i="48"/>
  <c r="AI45" i="84"/>
  <c r="AI47" i="18"/>
  <c r="AI45" i="104"/>
  <c r="Y48" i="15"/>
  <c r="X48" i="15"/>
  <c r="W46" i="90"/>
  <c r="AG45" i="90"/>
  <c r="AF45" i="90"/>
  <c r="AE45" i="90"/>
  <c r="AE45" i="11"/>
  <c r="W46" i="11"/>
  <c r="AF45" i="11"/>
  <c r="AG45" i="11"/>
  <c r="AH47" i="13"/>
  <c r="AI43" i="43"/>
  <c r="AI44" i="50"/>
  <c r="AI45" i="96"/>
  <c r="AI45" i="42"/>
  <c r="AI47" i="53"/>
  <c r="Y50" i="47"/>
  <c r="X50" i="47"/>
  <c r="Y45" i="54"/>
  <c r="X45" i="54"/>
  <c r="AE44" i="20"/>
  <c r="W45" i="20"/>
  <c r="AF44" i="20"/>
  <c r="AG44" i="20"/>
  <c r="Z46" i="51"/>
  <c r="Y50" i="89"/>
  <c r="X50" i="89"/>
  <c r="AI45" i="88"/>
  <c r="Y47" i="85"/>
  <c r="X47" i="85"/>
  <c r="AH46" i="49"/>
  <c r="Y46" i="84"/>
  <c r="X46" i="84"/>
  <c r="AI45" i="87"/>
  <c r="Y44" i="95"/>
  <c r="X44" i="95"/>
  <c r="AI45" i="35"/>
  <c r="AH44" i="99"/>
  <c r="AI47" i="98"/>
  <c r="AF46" i="83"/>
  <c r="W47" i="83"/>
  <c r="AI45" i="55"/>
  <c r="AI44" i="52"/>
  <c r="Y48" i="18"/>
  <c r="X48" i="18"/>
  <c r="Y46" i="104"/>
  <c r="X46" i="104"/>
  <c r="AE44" i="10"/>
  <c r="W45" i="10"/>
  <c r="AG44" i="10"/>
  <c r="AF44" i="10"/>
  <c r="Y46" i="44"/>
  <c r="X46" i="44"/>
  <c r="AH50" i="41"/>
  <c r="AI49" i="89"/>
  <c r="Y46" i="55"/>
  <c r="X46" i="55"/>
  <c r="Y44" i="43"/>
  <c r="X44" i="43"/>
  <c r="AE46" i="49"/>
  <c r="AF46" i="49"/>
  <c r="AG46" i="49"/>
  <c r="W47" i="49"/>
  <c r="Y45" i="52"/>
  <c r="X45" i="52"/>
  <c r="Y48" i="97"/>
  <c r="X48" i="97"/>
  <c r="Y45" i="92"/>
  <c r="X45" i="92"/>
  <c r="AF43" i="101"/>
  <c r="AE43" i="101"/>
  <c r="AG43" i="101"/>
  <c r="W44" i="101"/>
  <c r="AI45" i="82"/>
  <c r="Y45" i="50"/>
  <c r="X45" i="50"/>
  <c r="AE46" i="16"/>
  <c r="AF46" i="16"/>
  <c r="AG46" i="16"/>
  <c r="W47" i="16"/>
  <c r="AI45" i="93"/>
  <c r="AI49" i="47"/>
  <c r="Y48" i="98"/>
  <c r="X48" i="98"/>
  <c r="Y46" i="45"/>
  <c r="X46" i="45"/>
  <c r="Y46" i="87"/>
  <c r="X46" i="87"/>
  <c r="AI43" i="95"/>
  <c r="Y48" i="86"/>
  <c r="X48" i="86"/>
  <c r="AH48" i="105"/>
  <c r="Z48" i="105"/>
  <c r="AI47" i="86"/>
  <c r="Y46" i="96"/>
  <c r="X46" i="96"/>
  <c r="Y46" i="42"/>
  <c r="X46" i="42"/>
  <c r="Y48" i="53"/>
  <c r="X48" i="53"/>
  <c r="AH43" i="101"/>
  <c r="AF49" i="100"/>
  <c r="AE49" i="100"/>
  <c r="W50" i="100"/>
  <c r="AG49" i="100"/>
  <c r="AI47" i="94"/>
  <c r="AI45" i="44"/>
  <c r="AI44" i="54"/>
  <c r="Z50" i="41"/>
  <c r="Y46" i="103"/>
  <c r="X46" i="103"/>
  <c r="AH46" i="83"/>
  <c r="Y46" i="88"/>
  <c r="X46" i="88"/>
  <c r="W46" i="102"/>
  <c r="AG45" i="102"/>
  <c r="AF45" i="102"/>
  <c r="AE45" i="102"/>
  <c r="AI47" i="15"/>
  <c r="AI44" i="92" l="1"/>
  <c r="AF47" i="13"/>
  <c r="X45" i="32"/>
  <c r="AH45" i="32" s="1"/>
  <c r="AG46" i="83"/>
  <c r="AI46" i="83" s="1"/>
  <c r="Z48" i="18"/>
  <c r="AE48" i="18" s="1"/>
  <c r="AI45" i="103"/>
  <c r="W48" i="13"/>
  <c r="Z45" i="32"/>
  <c r="AE45" i="32" s="1"/>
  <c r="Z46" i="55"/>
  <c r="Z46" i="45"/>
  <c r="AE46" i="45" s="1"/>
  <c r="Z47" i="85"/>
  <c r="AG47" i="85" s="1"/>
  <c r="AG44" i="99"/>
  <c r="Z46" i="96"/>
  <c r="AE46" i="96" s="1"/>
  <c r="Z48" i="86"/>
  <c r="AI47" i="97"/>
  <c r="AG47" i="13"/>
  <c r="AI47" i="13" s="1"/>
  <c r="AE48" i="46"/>
  <c r="W49" i="46"/>
  <c r="AF48" i="46"/>
  <c r="AG48" i="46"/>
  <c r="AE44" i="99"/>
  <c r="Z48" i="98"/>
  <c r="AE48" i="98" s="1"/>
  <c r="AF44" i="99"/>
  <c r="Z44" i="43"/>
  <c r="AF44" i="43" s="1"/>
  <c r="Z46" i="88"/>
  <c r="W47" i="88" s="1"/>
  <c r="Z45" i="50"/>
  <c r="AE45" i="50" s="1"/>
  <c r="Z48" i="53"/>
  <c r="AF48" i="53" s="1"/>
  <c r="Z48" i="97"/>
  <c r="W49" i="97" s="1"/>
  <c r="Z46" i="44"/>
  <c r="AE46" i="44" s="1"/>
  <c r="Z48" i="15"/>
  <c r="AE48" i="15" s="1"/>
  <c r="Z46" i="84"/>
  <c r="AF46" i="84" s="1"/>
  <c r="Z46" i="42"/>
  <c r="AF46" i="42" s="1"/>
  <c r="Z45" i="92"/>
  <c r="AE45" i="92" s="1"/>
  <c r="W49" i="18"/>
  <c r="AF48" i="18"/>
  <c r="AG48" i="18"/>
  <c r="W48" i="85"/>
  <c r="AH45" i="54"/>
  <c r="AI45" i="11"/>
  <c r="Y47" i="48"/>
  <c r="X47" i="48"/>
  <c r="AH46" i="35"/>
  <c r="AI45" i="102"/>
  <c r="W49" i="105"/>
  <c r="AG48" i="105"/>
  <c r="AF48" i="105"/>
  <c r="AE48" i="105"/>
  <c r="Y44" i="101"/>
  <c r="X44" i="101"/>
  <c r="AH45" i="52"/>
  <c r="AI46" i="49"/>
  <c r="AH46" i="104"/>
  <c r="Y47" i="83"/>
  <c r="X47" i="83"/>
  <c r="AH44" i="95"/>
  <c r="AE46" i="51"/>
  <c r="AF46" i="51"/>
  <c r="AG46" i="51"/>
  <c r="W47" i="51"/>
  <c r="Z45" i="54"/>
  <c r="AI45" i="90"/>
  <c r="Z46" i="35"/>
  <c r="W47" i="42"/>
  <c r="AF48" i="98"/>
  <c r="W49" i="98"/>
  <c r="AG48" i="98"/>
  <c r="AH45" i="50"/>
  <c r="AH46" i="44"/>
  <c r="AH48" i="53"/>
  <c r="AH46" i="96"/>
  <c r="AH48" i="86"/>
  <c r="AH46" i="45"/>
  <c r="AH48" i="97"/>
  <c r="AH44" i="43"/>
  <c r="Z46" i="104"/>
  <c r="Z44" i="95"/>
  <c r="AH46" i="82"/>
  <c r="Y46" i="91"/>
  <c r="X46" i="91"/>
  <c r="W46" i="92"/>
  <c r="AI44" i="10"/>
  <c r="AH46" i="84"/>
  <c r="AF48" i="86"/>
  <c r="AE48" i="86"/>
  <c r="W49" i="86"/>
  <c r="AG48" i="86"/>
  <c r="AH46" i="87"/>
  <c r="AI46" i="16"/>
  <c r="AI43" i="101"/>
  <c r="AE48" i="97"/>
  <c r="Z45" i="52"/>
  <c r="AE44" i="43"/>
  <c r="AG44" i="43"/>
  <c r="W45" i="43"/>
  <c r="AH50" i="47"/>
  <c r="AI46" i="48"/>
  <c r="Z46" i="82"/>
  <c r="AH46" i="93"/>
  <c r="AH48" i="94"/>
  <c r="AI45" i="91"/>
  <c r="Y45" i="99"/>
  <c r="X45" i="99"/>
  <c r="AI49" i="100"/>
  <c r="Y47" i="16"/>
  <c r="X47" i="16"/>
  <c r="AE46" i="55"/>
  <c r="AF46" i="55"/>
  <c r="AG46" i="55"/>
  <c r="W47" i="55"/>
  <c r="AG50" i="41"/>
  <c r="AE50" i="41"/>
  <c r="AF50" i="41"/>
  <c r="W51" i="41"/>
  <c r="Y46" i="102"/>
  <c r="X46" i="102"/>
  <c r="Z46" i="87"/>
  <c r="Y47" i="49"/>
  <c r="X47" i="49"/>
  <c r="AH48" i="18"/>
  <c r="AH50" i="89"/>
  <c r="Y45" i="20"/>
  <c r="X45" i="20"/>
  <c r="Y46" i="90"/>
  <c r="X46" i="90"/>
  <c r="Z46" i="93"/>
  <c r="Z48" i="94"/>
  <c r="AH46" i="103"/>
  <c r="AH46" i="88"/>
  <c r="Z46" i="103"/>
  <c r="Y50" i="100"/>
  <c r="X50" i="100"/>
  <c r="AH46" i="42"/>
  <c r="AH48" i="98"/>
  <c r="AH45" i="92"/>
  <c r="AH46" i="55"/>
  <c r="Y45" i="10"/>
  <c r="X45" i="10"/>
  <c r="AH47" i="85"/>
  <c r="Z50" i="89"/>
  <c r="AI44" i="20"/>
  <c r="Z50" i="47"/>
  <c r="Y46" i="11"/>
  <c r="X46" i="11"/>
  <c r="AH48" i="15"/>
  <c r="Y48" i="13"/>
  <c r="X48" i="13"/>
  <c r="Z45" i="20" l="1"/>
  <c r="AG48" i="15"/>
  <c r="AF48" i="15"/>
  <c r="AG46" i="44"/>
  <c r="AI44" i="99"/>
  <c r="AE46" i="42"/>
  <c r="AG45" i="92"/>
  <c r="AI45" i="92" s="1"/>
  <c r="AF45" i="92"/>
  <c r="AF48" i="97"/>
  <c r="AG46" i="42"/>
  <c r="AG48" i="97"/>
  <c r="AG45" i="32"/>
  <c r="AF47" i="85"/>
  <c r="AF45" i="32"/>
  <c r="AE47" i="85"/>
  <c r="AI47" i="85" s="1"/>
  <c r="AG46" i="45"/>
  <c r="W46" i="32"/>
  <c r="X46" i="32" s="1"/>
  <c r="AH46" i="32" s="1"/>
  <c r="AG46" i="96"/>
  <c r="AF46" i="45"/>
  <c r="W47" i="45"/>
  <c r="W46" i="50"/>
  <c r="Y46" i="50" s="1"/>
  <c r="W47" i="44"/>
  <c r="AF46" i="44"/>
  <c r="W49" i="15"/>
  <c r="Y49" i="15" s="1"/>
  <c r="AE48" i="53"/>
  <c r="Z48" i="13"/>
  <c r="W49" i="13" s="1"/>
  <c r="Z45" i="10"/>
  <c r="Z46" i="102"/>
  <c r="AF46" i="96"/>
  <c r="AG46" i="84"/>
  <c r="W47" i="84"/>
  <c r="Y47" i="84" s="1"/>
  <c r="AF46" i="88"/>
  <c r="W47" i="96"/>
  <c r="Y47" i="96" s="1"/>
  <c r="Y49" i="46"/>
  <c r="X49" i="46"/>
  <c r="AH49" i="46" s="1"/>
  <c r="AG46" i="88"/>
  <c r="AG45" i="50"/>
  <c r="AI48" i="46"/>
  <c r="AE46" i="88"/>
  <c r="AE46" i="84"/>
  <c r="W49" i="53"/>
  <c r="AF45" i="50"/>
  <c r="AG48" i="53"/>
  <c r="Z47" i="49"/>
  <c r="AG47" i="49" s="1"/>
  <c r="Z47" i="83"/>
  <c r="AF47" i="83" s="1"/>
  <c r="Z47" i="48"/>
  <c r="AG47" i="48" s="1"/>
  <c r="Z50" i="100"/>
  <c r="AE50" i="47"/>
  <c r="W51" i="47"/>
  <c r="AF50" i="47"/>
  <c r="AG50" i="47"/>
  <c r="Y49" i="97"/>
  <c r="X49" i="97"/>
  <c r="Y46" i="92"/>
  <c r="X46" i="92"/>
  <c r="AH44" i="101"/>
  <c r="AH46" i="11"/>
  <c r="W47" i="87"/>
  <c r="AG46" i="87"/>
  <c r="AF46" i="87"/>
  <c r="AE46" i="87"/>
  <c r="AI50" i="41"/>
  <c r="AH45" i="99"/>
  <c r="W47" i="82"/>
  <c r="AF46" i="82"/>
  <c r="AE46" i="82"/>
  <c r="AG46" i="82"/>
  <c r="AI44" i="43"/>
  <c r="AF46" i="104"/>
  <c r="AG46" i="104"/>
  <c r="AE46" i="104"/>
  <c r="W47" i="104"/>
  <c r="Y49" i="98"/>
  <c r="X49" i="98"/>
  <c r="AI46" i="51"/>
  <c r="Z44" i="101"/>
  <c r="X47" i="84"/>
  <c r="AH47" i="83"/>
  <c r="Z46" i="11"/>
  <c r="AH45" i="10"/>
  <c r="W49" i="94"/>
  <c r="AG48" i="94"/>
  <c r="AF48" i="94"/>
  <c r="AE48" i="94"/>
  <c r="AH47" i="49"/>
  <c r="AH46" i="102"/>
  <c r="AI46" i="55"/>
  <c r="Z45" i="99"/>
  <c r="AE45" i="52"/>
  <c r="AF45" i="52"/>
  <c r="AG45" i="52"/>
  <c r="W46" i="52"/>
  <c r="AI48" i="98"/>
  <c r="AE46" i="35"/>
  <c r="AF46" i="35"/>
  <c r="AG46" i="35"/>
  <c r="W47" i="35"/>
  <c r="Y49" i="105"/>
  <c r="X49" i="105"/>
  <c r="Y49" i="18"/>
  <c r="X49" i="18"/>
  <c r="Y49" i="53"/>
  <c r="X49" i="53"/>
  <c r="W47" i="93"/>
  <c r="AG46" i="93"/>
  <c r="AF46" i="93"/>
  <c r="AE46" i="93"/>
  <c r="W47" i="102"/>
  <c r="AG46" i="102"/>
  <c r="AF46" i="102"/>
  <c r="AE46" i="102"/>
  <c r="AH47" i="16"/>
  <c r="Y47" i="88"/>
  <c r="X47" i="88"/>
  <c r="AH46" i="91"/>
  <c r="AE45" i="54"/>
  <c r="AF45" i="54"/>
  <c r="AG45" i="54"/>
  <c r="W46" i="54"/>
  <c r="AH47" i="48"/>
  <c r="AI48" i="15"/>
  <c r="Y48" i="85"/>
  <c r="X48" i="85"/>
  <c r="AI48" i="18"/>
  <c r="Y47" i="44"/>
  <c r="X47" i="44"/>
  <c r="AE48" i="13"/>
  <c r="AG48" i="13"/>
  <c r="AF44" i="95"/>
  <c r="W45" i="95"/>
  <c r="AG44" i="95"/>
  <c r="AE44" i="95"/>
  <c r="Y47" i="45"/>
  <c r="X47" i="45"/>
  <c r="AF50" i="89"/>
  <c r="AE50" i="89"/>
  <c r="AG50" i="89"/>
  <c r="W51" i="89"/>
  <c r="AE45" i="10"/>
  <c r="W46" i="10"/>
  <c r="AG45" i="10"/>
  <c r="AF45" i="10"/>
  <c r="AH46" i="90"/>
  <c r="Z47" i="16"/>
  <c r="Y45" i="43"/>
  <c r="X45" i="43"/>
  <c r="Y49" i="86"/>
  <c r="X49" i="86"/>
  <c r="Z46" i="91"/>
  <c r="Y47" i="51"/>
  <c r="X47" i="51"/>
  <c r="AE50" i="100"/>
  <c r="W51" i="100"/>
  <c r="AG50" i="100"/>
  <c r="AF50" i="100"/>
  <c r="AG45" i="20"/>
  <c r="AF45" i="20"/>
  <c r="AE45" i="20"/>
  <c r="W46" i="20"/>
  <c r="Y47" i="42"/>
  <c r="X47" i="42"/>
  <c r="W47" i="103"/>
  <c r="AG46" i="103"/>
  <c r="AF46" i="103"/>
  <c r="AE46" i="103"/>
  <c r="AH48" i="13"/>
  <c r="AH50" i="100"/>
  <c r="Z46" i="90"/>
  <c r="AH45" i="20"/>
  <c r="Y51" i="41"/>
  <c r="X51" i="41"/>
  <c r="Y47" i="55"/>
  <c r="X47" i="55"/>
  <c r="AI48" i="86"/>
  <c r="AI48" i="105"/>
  <c r="AI46" i="84" l="1"/>
  <c r="AI46" i="42"/>
  <c r="AI48" i="97"/>
  <c r="AF47" i="48"/>
  <c r="AF48" i="13"/>
  <c r="AI48" i="13" s="1"/>
  <c r="W48" i="49"/>
  <c r="X49" i="15"/>
  <c r="AH49" i="15" s="1"/>
  <c r="X46" i="50"/>
  <c r="Z46" i="50" s="1"/>
  <c r="Y46" i="32"/>
  <c r="AI46" i="96"/>
  <c r="AI45" i="32"/>
  <c r="AI46" i="45"/>
  <c r="Z46" i="32"/>
  <c r="W47" i="32" s="1"/>
  <c r="AI46" i="44"/>
  <c r="Z49" i="18"/>
  <c r="AG49" i="18" s="1"/>
  <c r="Z51" i="41"/>
  <c r="AG51" i="41" s="1"/>
  <c r="W48" i="83"/>
  <c r="X48" i="83" s="1"/>
  <c r="Z49" i="46"/>
  <c r="AF49" i="46" s="1"/>
  <c r="AG47" i="83"/>
  <c r="AE49" i="46"/>
  <c r="Z45" i="43"/>
  <c r="W46" i="43" s="1"/>
  <c r="X47" i="96"/>
  <c r="Z47" i="96" s="1"/>
  <c r="AG47" i="96" s="1"/>
  <c r="AI46" i="88"/>
  <c r="AF47" i="49"/>
  <c r="AE47" i="49"/>
  <c r="AI48" i="53"/>
  <c r="AI45" i="50"/>
  <c r="AE47" i="48"/>
  <c r="AE47" i="83"/>
  <c r="Z49" i="86"/>
  <c r="AF49" i="86" s="1"/>
  <c r="Z47" i="88"/>
  <c r="AE47" i="88" s="1"/>
  <c r="W48" i="48"/>
  <c r="Y48" i="48" s="1"/>
  <c r="Z47" i="55"/>
  <c r="AE47" i="55" s="1"/>
  <c r="Z49" i="15"/>
  <c r="AG49" i="15" s="1"/>
  <c r="Z47" i="42"/>
  <c r="AG47" i="42" s="1"/>
  <c r="Z47" i="51"/>
  <c r="AE47" i="51" s="1"/>
  <c r="Z47" i="45"/>
  <c r="AE47" i="45" s="1"/>
  <c r="Z47" i="44"/>
  <c r="W48" i="44" s="1"/>
  <c r="AG47" i="55"/>
  <c r="Y47" i="103"/>
  <c r="X47" i="103"/>
  <c r="AH47" i="51"/>
  <c r="AH45" i="43"/>
  <c r="AE47" i="16"/>
  <c r="W48" i="16"/>
  <c r="AF47" i="16"/>
  <c r="AG47" i="16"/>
  <c r="AI45" i="10"/>
  <c r="Y45" i="95"/>
  <c r="X45" i="95"/>
  <c r="AH47" i="44"/>
  <c r="Y47" i="102"/>
  <c r="X47" i="102"/>
  <c r="Y46" i="52"/>
  <c r="X46" i="52"/>
  <c r="Y49" i="94"/>
  <c r="X49" i="94"/>
  <c r="AH47" i="84"/>
  <c r="AI46" i="104"/>
  <c r="AI46" i="82"/>
  <c r="AH49" i="97"/>
  <c r="AI50" i="47"/>
  <c r="Y51" i="100"/>
  <c r="X51" i="100"/>
  <c r="Y51" i="89"/>
  <c r="X51" i="89"/>
  <c r="AH48" i="85"/>
  <c r="AI45" i="54"/>
  <c r="Y48" i="49"/>
  <c r="X48" i="49"/>
  <c r="AH49" i="53"/>
  <c r="AH49" i="105"/>
  <c r="AI46" i="35"/>
  <c r="Z47" i="84"/>
  <c r="AI46" i="87"/>
  <c r="Z49" i="97"/>
  <c r="Y48" i="83"/>
  <c r="AH47" i="55"/>
  <c r="AF49" i="15"/>
  <c r="Y47" i="104"/>
  <c r="X47" i="104"/>
  <c r="Y51" i="47"/>
  <c r="X51" i="47"/>
  <c r="W47" i="90"/>
  <c r="AG46" i="90"/>
  <c r="AF46" i="90"/>
  <c r="AE46" i="90"/>
  <c r="Y46" i="20"/>
  <c r="X46" i="20"/>
  <c r="W48" i="96"/>
  <c r="AE47" i="96"/>
  <c r="AI46" i="103"/>
  <c r="AI45" i="20"/>
  <c r="AI50" i="100"/>
  <c r="Z48" i="85"/>
  <c r="Y47" i="93"/>
  <c r="X47" i="93"/>
  <c r="Z49" i="105"/>
  <c r="AH49" i="98"/>
  <c r="Y47" i="82"/>
  <c r="X47" i="82"/>
  <c r="AH47" i="45"/>
  <c r="AI46" i="93"/>
  <c r="AF49" i="18"/>
  <c r="AF45" i="43"/>
  <c r="AH51" i="41"/>
  <c r="W47" i="91"/>
  <c r="AF46" i="91"/>
  <c r="AG46" i="91"/>
  <c r="AE46" i="91"/>
  <c r="AH49" i="86"/>
  <c r="AI50" i="89"/>
  <c r="AI46" i="102"/>
  <c r="Z49" i="53"/>
  <c r="AI45" i="52"/>
  <c r="AI48" i="94"/>
  <c r="W47" i="11"/>
  <c r="AG46" i="11"/>
  <c r="AF46" i="11"/>
  <c r="AE46" i="11"/>
  <c r="AF44" i="101"/>
  <c r="W45" i="101"/>
  <c r="AE44" i="101"/>
  <c r="AG44" i="101"/>
  <c r="Z49" i="98"/>
  <c r="AH46" i="92"/>
  <c r="Y46" i="10"/>
  <c r="X46" i="10"/>
  <c r="AF51" i="41"/>
  <c r="W52" i="41"/>
  <c r="AH47" i="42"/>
  <c r="AI47" i="48"/>
  <c r="AI44" i="95"/>
  <c r="Y49" i="13"/>
  <c r="X49" i="13"/>
  <c r="Y46" i="54"/>
  <c r="X46" i="54"/>
  <c r="AH47" i="88"/>
  <c r="AH49" i="18"/>
  <c r="Y47" i="35"/>
  <c r="X47" i="35"/>
  <c r="W46" i="99"/>
  <c r="AG45" i="99"/>
  <c r="AF45" i="99"/>
  <c r="AE45" i="99"/>
  <c r="Y47" i="87"/>
  <c r="X47" i="87"/>
  <c r="Z46" i="92"/>
  <c r="W50" i="46" l="1"/>
  <c r="W48" i="55"/>
  <c r="AE51" i="41"/>
  <c r="AI51" i="41" s="1"/>
  <c r="W50" i="18"/>
  <c r="Y50" i="18" s="1"/>
  <c r="W50" i="15"/>
  <c r="Y50" i="15" s="1"/>
  <c r="AF46" i="32"/>
  <c r="AE49" i="15"/>
  <c r="AE49" i="18"/>
  <c r="X48" i="48"/>
  <c r="AE46" i="32"/>
  <c r="AE47" i="42"/>
  <c r="AG46" i="32"/>
  <c r="Z46" i="54"/>
  <c r="W47" i="54" s="1"/>
  <c r="AH46" i="50"/>
  <c r="AF47" i="42"/>
  <c r="AI47" i="83"/>
  <c r="AF47" i="96"/>
  <c r="AG47" i="44"/>
  <c r="AE47" i="44"/>
  <c r="X47" i="32"/>
  <c r="AH47" i="32" s="1"/>
  <c r="Y47" i="32"/>
  <c r="AF47" i="55"/>
  <c r="AI47" i="55" s="1"/>
  <c r="AG49" i="46"/>
  <c r="AH47" i="96"/>
  <c r="AI47" i="96" s="1"/>
  <c r="AI47" i="49"/>
  <c r="AG45" i="43"/>
  <c r="W50" i="86"/>
  <c r="Y50" i="86" s="1"/>
  <c r="Y50" i="46"/>
  <c r="X50" i="46"/>
  <c r="AE45" i="43"/>
  <c r="AG47" i="88"/>
  <c r="AE49" i="86"/>
  <c r="W48" i="45"/>
  <c r="Y48" i="45" s="1"/>
  <c r="AG49" i="86"/>
  <c r="W48" i="88"/>
  <c r="X48" i="88" s="1"/>
  <c r="AG47" i="45"/>
  <c r="Z46" i="10"/>
  <c r="W48" i="42"/>
  <c r="Y48" i="42" s="1"/>
  <c r="AF47" i="88"/>
  <c r="AF47" i="44"/>
  <c r="AG47" i="51"/>
  <c r="AF47" i="45"/>
  <c r="W48" i="51"/>
  <c r="Y48" i="51" s="1"/>
  <c r="AF47" i="51"/>
  <c r="Z47" i="82"/>
  <c r="AF47" i="82" s="1"/>
  <c r="Z51" i="100"/>
  <c r="AE51" i="100" s="1"/>
  <c r="Z46" i="52"/>
  <c r="AE46" i="52" s="1"/>
  <c r="Z47" i="93"/>
  <c r="W48" i="93" s="1"/>
  <c r="Z45" i="95"/>
  <c r="AG45" i="95" s="1"/>
  <c r="Z48" i="83"/>
  <c r="AE48" i="83" s="1"/>
  <c r="Z49" i="13"/>
  <c r="W50" i="13" s="1"/>
  <c r="Z51" i="47"/>
  <c r="AF51" i="47" s="1"/>
  <c r="AG47" i="82"/>
  <c r="AI46" i="11"/>
  <c r="Y48" i="44"/>
  <c r="X48" i="44"/>
  <c r="AH51" i="100"/>
  <c r="AI47" i="16"/>
  <c r="AH47" i="87"/>
  <c r="Y46" i="99"/>
  <c r="X46" i="99"/>
  <c r="Z47" i="87"/>
  <c r="AH47" i="35"/>
  <c r="AI44" i="101"/>
  <c r="Y47" i="91"/>
  <c r="X47" i="91"/>
  <c r="W49" i="85"/>
  <c r="AG48" i="85"/>
  <c r="AF48" i="85"/>
  <c r="AE48" i="85"/>
  <c r="Y48" i="96"/>
  <c r="X48" i="96"/>
  <c r="AH48" i="83"/>
  <c r="W48" i="84"/>
  <c r="AG47" i="84"/>
  <c r="AF47" i="84"/>
  <c r="AE47" i="84"/>
  <c r="AH49" i="94"/>
  <c r="AH47" i="103"/>
  <c r="AH49" i="13"/>
  <c r="AF49" i="98"/>
  <c r="AG49" i="98"/>
  <c r="AE49" i="98"/>
  <c r="W50" i="98"/>
  <c r="Y52" i="41"/>
  <c r="X52" i="41"/>
  <c r="Y46" i="43"/>
  <c r="X46" i="43"/>
  <c r="W50" i="105"/>
  <c r="AG49" i="105"/>
  <c r="AF49" i="105"/>
  <c r="AE49" i="105"/>
  <c r="AH46" i="20"/>
  <c r="Y47" i="90"/>
  <c r="X47" i="90"/>
  <c r="AH47" i="104"/>
  <c r="AH51" i="89"/>
  <c r="Z49" i="94"/>
  <c r="Z47" i="103"/>
  <c r="AF46" i="92"/>
  <c r="AE46" i="92"/>
  <c r="AG46" i="92"/>
  <c r="W47" i="92"/>
  <c r="AE46" i="10"/>
  <c r="W47" i="10"/>
  <c r="AG46" i="10"/>
  <c r="AF46" i="10"/>
  <c r="AH47" i="82"/>
  <c r="AG47" i="93"/>
  <c r="AF47" i="93"/>
  <c r="AE47" i="93"/>
  <c r="AI46" i="90"/>
  <c r="AH51" i="47"/>
  <c r="AE49" i="53"/>
  <c r="W50" i="53"/>
  <c r="AF49" i="53"/>
  <c r="AG49" i="53"/>
  <c r="Y47" i="11"/>
  <c r="X47" i="11"/>
  <c r="AI49" i="18"/>
  <c r="Z46" i="20"/>
  <c r="Z47" i="104"/>
  <c r="AI49" i="15"/>
  <c r="AH48" i="49"/>
  <c r="Z51" i="89"/>
  <c r="AH48" i="48"/>
  <c r="AH47" i="102"/>
  <c r="Y48" i="55"/>
  <c r="X48" i="55"/>
  <c r="Y48" i="16"/>
  <c r="X48" i="16"/>
  <c r="Y45" i="101"/>
  <c r="X45" i="101"/>
  <c r="AI45" i="99"/>
  <c r="Z47" i="35"/>
  <c r="AH46" i="54"/>
  <c r="AH46" i="10"/>
  <c r="AI46" i="91"/>
  <c r="AE46" i="50"/>
  <c r="AF46" i="50"/>
  <c r="AG46" i="50"/>
  <c r="W47" i="50"/>
  <c r="AH47" i="93"/>
  <c r="W50" i="97"/>
  <c r="AF49" i="97"/>
  <c r="AE49" i="97"/>
  <c r="AG49" i="97"/>
  <c r="Z48" i="49"/>
  <c r="Z48" i="48"/>
  <c r="AH46" i="52"/>
  <c r="Z47" i="102"/>
  <c r="AH45" i="95"/>
  <c r="AI47" i="88" l="1"/>
  <c r="AI47" i="42"/>
  <c r="X48" i="42"/>
  <c r="AI46" i="32"/>
  <c r="AI47" i="44"/>
  <c r="AG46" i="54"/>
  <c r="AF46" i="54"/>
  <c r="X48" i="45"/>
  <c r="AH48" i="45" s="1"/>
  <c r="W46" i="95"/>
  <c r="AE46" i="54"/>
  <c r="X48" i="51"/>
  <c r="AF45" i="95"/>
  <c r="AI45" i="95" s="1"/>
  <c r="X50" i="15"/>
  <c r="Z50" i="15" s="1"/>
  <c r="AF48" i="83"/>
  <c r="X50" i="18"/>
  <c r="Z50" i="18" s="1"/>
  <c r="X50" i="86"/>
  <c r="Z50" i="86" s="1"/>
  <c r="Z47" i="32"/>
  <c r="W48" i="32" s="1"/>
  <c r="AI49" i="86"/>
  <c r="Y48" i="88"/>
  <c r="AI47" i="51"/>
  <c r="AG48" i="83"/>
  <c r="W49" i="83"/>
  <c r="AI45" i="43"/>
  <c r="AE47" i="82"/>
  <c r="AI47" i="82" s="1"/>
  <c r="AE47" i="32"/>
  <c r="AI49" i="46"/>
  <c r="AG49" i="13"/>
  <c r="AE49" i="13"/>
  <c r="AG51" i="100"/>
  <c r="W52" i="100"/>
  <c r="AF49" i="13"/>
  <c r="Z48" i="51"/>
  <c r="W49" i="51" s="1"/>
  <c r="W48" i="82"/>
  <c r="Y48" i="82" s="1"/>
  <c r="AE51" i="47"/>
  <c r="Z50" i="46"/>
  <c r="AH50" i="46"/>
  <c r="AE45" i="95"/>
  <c r="AF51" i="100"/>
  <c r="W52" i="47"/>
  <c r="W47" i="52"/>
  <c r="Y47" i="52" s="1"/>
  <c r="AG46" i="52"/>
  <c r="AI47" i="45"/>
  <c r="AF46" i="52"/>
  <c r="AG51" i="47"/>
  <c r="Z48" i="44"/>
  <c r="AE48" i="44" s="1"/>
  <c r="Z46" i="43"/>
  <c r="AE46" i="43" s="1"/>
  <c r="Z45" i="101"/>
  <c r="AF45" i="101" s="1"/>
  <c r="Z48" i="88"/>
  <c r="W49" i="88" s="1"/>
  <c r="Z48" i="55"/>
  <c r="AF48" i="55" s="1"/>
  <c r="AE48" i="48"/>
  <c r="AF48" i="48"/>
  <c r="AG48" i="48"/>
  <c r="W49" i="48"/>
  <c r="Y47" i="10"/>
  <c r="X47" i="10"/>
  <c r="Y47" i="92"/>
  <c r="X47" i="92"/>
  <c r="AF47" i="104"/>
  <c r="AE47" i="104"/>
  <c r="AG47" i="104"/>
  <c r="W48" i="104"/>
  <c r="AH47" i="11"/>
  <c r="AI46" i="10"/>
  <c r="Y50" i="105"/>
  <c r="X50" i="105"/>
  <c r="AH48" i="96"/>
  <c r="Y49" i="85"/>
  <c r="X49" i="85"/>
  <c r="W48" i="87"/>
  <c r="AG47" i="87"/>
  <c r="AF47" i="87"/>
  <c r="AE47" i="87"/>
  <c r="AH48" i="42"/>
  <c r="AF51" i="89"/>
  <c r="AG51" i="89"/>
  <c r="AE51" i="89"/>
  <c r="W52" i="89"/>
  <c r="AI46" i="50"/>
  <c r="AH48" i="16"/>
  <c r="AE46" i="20"/>
  <c r="AF46" i="20"/>
  <c r="W47" i="20"/>
  <c r="AG46" i="20"/>
  <c r="Z47" i="11"/>
  <c r="Y50" i="53"/>
  <c r="X50" i="53"/>
  <c r="AI47" i="93"/>
  <c r="Y47" i="54"/>
  <c r="X47" i="54"/>
  <c r="AI46" i="92"/>
  <c r="AH52" i="41"/>
  <c r="Y50" i="98"/>
  <c r="X50" i="98"/>
  <c r="Y48" i="84"/>
  <c r="X48" i="84"/>
  <c r="Z48" i="96"/>
  <c r="AH47" i="91"/>
  <c r="AH46" i="99"/>
  <c r="Y46" i="95"/>
  <c r="X46" i="95"/>
  <c r="Z48" i="42"/>
  <c r="Y50" i="13"/>
  <c r="X50" i="13"/>
  <c r="AH50" i="15"/>
  <c r="AE47" i="35"/>
  <c r="W48" i="35"/>
  <c r="AF47" i="35"/>
  <c r="AG47" i="35"/>
  <c r="W48" i="102"/>
  <c r="AF47" i="102"/>
  <c r="AG47" i="102"/>
  <c r="AE47" i="102"/>
  <c r="AI49" i="97"/>
  <c r="AH45" i="101"/>
  <c r="AI49" i="53"/>
  <c r="AF49" i="94"/>
  <c r="W50" i="94"/>
  <c r="AE49" i="94"/>
  <c r="AG49" i="94"/>
  <c r="AH47" i="90"/>
  <c r="AI49" i="98"/>
  <c r="Z47" i="91"/>
  <c r="Z46" i="99"/>
  <c r="Y52" i="47"/>
  <c r="X52" i="47"/>
  <c r="AE48" i="49"/>
  <c r="AF48" i="49"/>
  <c r="AG48" i="49"/>
  <c r="W49" i="49"/>
  <c r="Z48" i="16"/>
  <c r="W48" i="103"/>
  <c r="AG47" i="103"/>
  <c r="AE47" i="103"/>
  <c r="AF47" i="103"/>
  <c r="Y49" i="83"/>
  <c r="X49" i="83"/>
  <c r="Z47" i="90"/>
  <c r="AI49" i="105"/>
  <c r="Z52" i="41"/>
  <c r="AI48" i="85"/>
  <c r="Y52" i="100"/>
  <c r="X52" i="100"/>
  <c r="AH48" i="44"/>
  <c r="Y50" i="97"/>
  <c r="X50" i="97"/>
  <c r="Y47" i="50"/>
  <c r="X47" i="50"/>
  <c r="AH48" i="55"/>
  <c r="Y48" i="93"/>
  <c r="X48" i="93"/>
  <c r="AI46" i="54"/>
  <c r="AH46" i="43"/>
  <c r="AH48" i="51"/>
  <c r="AI47" i="84"/>
  <c r="AH48" i="88"/>
  <c r="Z48" i="45" l="1"/>
  <c r="AH50" i="86"/>
  <c r="AG48" i="51"/>
  <c r="AI48" i="51" s="1"/>
  <c r="AF48" i="51"/>
  <c r="AE48" i="51"/>
  <c r="AI48" i="83"/>
  <c r="AE50" i="18"/>
  <c r="AG50" i="18"/>
  <c r="AH50" i="18"/>
  <c r="W49" i="55"/>
  <c r="X49" i="55" s="1"/>
  <c r="AG47" i="32"/>
  <c r="AG48" i="55"/>
  <c r="AF47" i="32"/>
  <c r="AI47" i="32" s="1"/>
  <c r="AG48" i="44"/>
  <c r="AI48" i="44" s="1"/>
  <c r="AF50" i="18"/>
  <c r="AE48" i="88"/>
  <c r="W51" i="18"/>
  <c r="X51" i="18" s="1"/>
  <c r="AI46" i="52"/>
  <c r="AF48" i="88"/>
  <c r="AF48" i="44"/>
  <c r="X48" i="82"/>
  <c r="AH48" i="82" s="1"/>
  <c r="AI49" i="13"/>
  <c r="X47" i="52"/>
  <c r="Z47" i="52" s="1"/>
  <c r="Z52" i="47"/>
  <c r="AE52" i="47" s="1"/>
  <c r="Y48" i="32"/>
  <c r="X48" i="32"/>
  <c r="AH48" i="32" s="1"/>
  <c r="W49" i="44"/>
  <c r="Y49" i="44" s="1"/>
  <c r="AG48" i="88"/>
  <c r="AE48" i="55"/>
  <c r="W47" i="43"/>
  <c r="Y47" i="43" s="1"/>
  <c r="AE50" i="46"/>
  <c r="AF50" i="46"/>
  <c r="W51" i="46"/>
  <c r="AG50" i="46"/>
  <c r="Z47" i="92"/>
  <c r="W46" i="101"/>
  <c r="AI51" i="47"/>
  <c r="AG46" i="43"/>
  <c r="AG45" i="101"/>
  <c r="AF46" i="43"/>
  <c r="AE45" i="101"/>
  <c r="AI51" i="100"/>
  <c r="Z47" i="54"/>
  <c r="Z47" i="10"/>
  <c r="AE47" i="10" s="1"/>
  <c r="Z48" i="93"/>
  <c r="W49" i="93" s="1"/>
  <c r="Z50" i="97"/>
  <c r="W51" i="97" s="1"/>
  <c r="Z50" i="13"/>
  <c r="AE50" i="13" s="1"/>
  <c r="Y48" i="102"/>
  <c r="X48" i="102"/>
  <c r="AH50" i="53"/>
  <c r="Y52" i="89"/>
  <c r="X52" i="89"/>
  <c r="AI47" i="87"/>
  <c r="Y48" i="104"/>
  <c r="X48" i="104"/>
  <c r="Y49" i="48"/>
  <c r="X49" i="48"/>
  <c r="W51" i="15"/>
  <c r="AG50" i="15"/>
  <c r="AF50" i="15"/>
  <c r="AE50" i="15"/>
  <c r="AH48" i="84"/>
  <c r="AI46" i="20"/>
  <c r="AI51" i="89"/>
  <c r="X47" i="43"/>
  <c r="AH47" i="50"/>
  <c r="AH52" i="100"/>
  <c r="W48" i="90"/>
  <c r="AG47" i="90"/>
  <c r="AF47" i="90"/>
  <c r="AE47" i="90"/>
  <c r="AE48" i="16"/>
  <c r="AF48" i="16"/>
  <c r="W49" i="16"/>
  <c r="AG48" i="16"/>
  <c r="Y49" i="49"/>
  <c r="X49" i="49"/>
  <c r="Y51" i="18"/>
  <c r="AI49" i="94"/>
  <c r="W49" i="42"/>
  <c r="AE48" i="42"/>
  <c r="AF48" i="42"/>
  <c r="AG48" i="42"/>
  <c r="Z48" i="84"/>
  <c r="AH50" i="98"/>
  <c r="Z50" i="53"/>
  <c r="AI47" i="104"/>
  <c r="AH47" i="92"/>
  <c r="Y49" i="55"/>
  <c r="AH48" i="93"/>
  <c r="AE47" i="54"/>
  <c r="AF47" i="54"/>
  <c r="AG47" i="54"/>
  <c r="W48" i="54"/>
  <c r="Z47" i="50"/>
  <c r="Z52" i="100"/>
  <c r="AH49" i="83"/>
  <c r="Y48" i="103"/>
  <c r="X48" i="103"/>
  <c r="W47" i="99"/>
  <c r="AG46" i="99"/>
  <c r="AF46" i="99"/>
  <c r="AE46" i="99"/>
  <c r="Y50" i="94"/>
  <c r="X50" i="94"/>
  <c r="AI47" i="102"/>
  <c r="Y48" i="35"/>
  <c r="X48" i="35"/>
  <c r="AH46" i="95"/>
  <c r="Z50" i="98"/>
  <c r="AF47" i="11"/>
  <c r="AG47" i="11"/>
  <c r="AE47" i="11"/>
  <c r="W48" i="11"/>
  <c r="Y48" i="87"/>
  <c r="X48" i="87"/>
  <c r="AH50" i="105"/>
  <c r="Y49" i="88"/>
  <c r="X49" i="88"/>
  <c r="AF47" i="92"/>
  <c r="AE47" i="92"/>
  <c r="AG47" i="92"/>
  <c r="W48" i="92"/>
  <c r="AI48" i="48"/>
  <c r="W49" i="96"/>
  <c r="AG48" i="96"/>
  <c r="AF48" i="96"/>
  <c r="AE48" i="96"/>
  <c r="AI47" i="103"/>
  <c r="AE48" i="45"/>
  <c r="AF48" i="45"/>
  <c r="W49" i="45"/>
  <c r="AG48" i="45"/>
  <c r="Z49" i="83"/>
  <c r="AF50" i="86"/>
  <c r="AE50" i="86"/>
  <c r="AG50" i="86"/>
  <c r="W51" i="86"/>
  <c r="W48" i="91"/>
  <c r="AG47" i="91"/>
  <c r="AE47" i="91"/>
  <c r="AF47" i="91"/>
  <c r="AI47" i="35"/>
  <c r="Z46" i="95"/>
  <c r="AH49" i="85"/>
  <c r="Z50" i="105"/>
  <c r="Y49" i="51"/>
  <c r="X49" i="51"/>
  <c r="AH50" i="97"/>
  <c r="AH47" i="52"/>
  <c r="AG52" i="41"/>
  <c r="AE52" i="41"/>
  <c r="AF52" i="41"/>
  <c r="W53" i="41"/>
  <c r="AI48" i="49"/>
  <c r="AH52" i="47"/>
  <c r="AH50" i="13"/>
  <c r="AH47" i="54"/>
  <c r="Y47" i="20"/>
  <c r="X47" i="20"/>
  <c r="Z49" i="85"/>
  <c r="AH47" i="10"/>
  <c r="Y46" i="101"/>
  <c r="X46" i="101"/>
  <c r="AG52" i="47" l="1"/>
  <c r="AI50" i="18"/>
  <c r="AI48" i="55"/>
  <c r="AE47" i="52"/>
  <c r="AG47" i="52"/>
  <c r="AF47" i="52"/>
  <c r="W48" i="52"/>
  <c r="AF52" i="47"/>
  <c r="W53" i="47"/>
  <c r="AE48" i="93"/>
  <c r="AF47" i="10"/>
  <c r="AI45" i="101"/>
  <c r="AI48" i="88"/>
  <c r="Z48" i="32"/>
  <c r="AG48" i="32" s="1"/>
  <c r="Z48" i="82"/>
  <c r="AG48" i="82" s="1"/>
  <c r="X49" i="44"/>
  <c r="AE50" i="97"/>
  <c r="Y51" i="46"/>
  <c r="X51" i="46"/>
  <c r="AH51" i="46" s="1"/>
  <c r="AF48" i="93"/>
  <c r="AF50" i="97"/>
  <c r="AG50" i="97"/>
  <c r="AG48" i="93"/>
  <c r="AI50" i="46"/>
  <c r="AF50" i="13"/>
  <c r="Z48" i="35"/>
  <c r="AF48" i="35" s="1"/>
  <c r="AI46" i="43"/>
  <c r="AG47" i="10"/>
  <c r="W48" i="10"/>
  <c r="AG50" i="13"/>
  <c r="Z47" i="20"/>
  <c r="AG47" i="20" s="1"/>
  <c r="W51" i="13"/>
  <c r="X51" i="13" s="1"/>
  <c r="Z48" i="103"/>
  <c r="W49" i="103" s="1"/>
  <c r="Z49" i="48"/>
  <c r="AF49" i="48" s="1"/>
  <c r="Z51" i="18"/>
  <c r="AE51" i="18" s="1"/>
  <c r="AI48" i="96"/>
  <c r="AH48" i="87"/>
  <c r="Y47" i="99"/>
  <c r="X47" i="99"/>
  <c r="AI47" i="52"/>
  <c r="W51" i="105"/>
  <c r="AG50" i="105"/>
  <c r="AF50" i="105"/>
  <c r="AE50" i="105"/>
  <c r="AI48" i="45"/>
  <c r="AF50" i="98"/>
  <c r="AE50" i="98"/>
  <c r="W51" i="98"/>
  <c r="AG50" i="98"/>
  <c r="AH49" i="55"/>
  <c r="AH49" i="49"/>
  <c r="AI47" i="91"/>
  <c r="AI47" i="92"/>
  <c r="AE52" i="100"/>
  <c r="W53" i="100"/>
  <c r="AG52" i="100"/>
  <c r="AF52" i="100"/>
  <c r="Z49" i="55"/>
  <c r="AE50" i="53"/>
  <c r="AG50" i="53"/>
  <c r="AF50" i="53"/>
  <c r="W51" i="53"/>
  <c r="AI48" i="42"/>
  <c r="Z49" i="49"/>
  <c r="AI47" i="90"/>
  <c r="AH47" i="43"/>
  <c r="Y51" i="15"/>
  <c r="X51" i="15"/>
  <c r="AH48" i="104"/>
  <c r="Y53" i="47"/>
  <c r="X53" i="47"/>
  <c r="AH51" i="18"/>
  <c r="Y53" i="41"/>
  <c r="X53" i="41"/>
  <c r="AF49" i="85"/>
  <c r="AE49" i="85"/>
  <c r="W50" i="85"/>
  <c r="AG49" i="85"/>
  <c r="Y51" i="97"/>
  <c r="X51" i="97"/>
  <c r="AF49" i="83"/>
  <c r="W50" i="83"/>
  <c r="AG49" i="83"/>
  <c r="AE49" i="83"/>
  <c r="Y49" i="96"/>
  <c r="X49" i="96"/>
  <c r="Y48" i="11"/>
  <c r="X48" i="11"/>
  <c r="AI46" i="99"/>
  <c r="AH48" i="103"/>
  <c r="AE47" i="50"/>
  <c r="AF47" i="50"/>
  <c r="AG47" i="50"/>
  <c r="W48" i="50"/>
  <c r="AI47" i="54"/>
  <c r="Y49" i="42"/>
  <c r="X49" i="42"/>
  <c r="Z47" i="43"/>
  <c r="Y48" i="52"/>
  <c r="X48" i="52"/>
  <c r="Z48" i="104"/>
  <c r="AH52" i="89"/>
  <c r="AI52" i="47"/>
  <c r="Y48" i="92"/>
  <c r="X48" i="92"/>
  <c r="Y48" i="54"/>
  <c r="X48" i="54"/>
  <c r="AI50" i="86"/>
  <c r="AI52" i="41"/>
  <c r="Y48" i="91"/>
  <c r="X48" i="91"/>
  <c r="AH49" i="88"/>
  <c r="AI47" i="11"/>
  <c r="AH50" i="94"/>
  <c r="AG48" i="103"/>
  <c r="AE48" i="103"/>
  <c r="AH49" i="44"/>
  <c r="Y48" i="10"/>
  <c r="X48" i="10"/>
  <c r="Z52" i="89"/>
  <c r="AH48" i="102"/>
  <c r="AH46" i="101"/>
  <c r="Z48" i="87"/>
  <c r="AI48" i="16"/>
  <c r="Z46" i="101"/>
  <c r="AH49" i="51"/>
  <c r="AF46" i="95"/>
  <c r="AE46" i="95"/>
  <c r="W47" i="95"/>
  <c r="AG46" i="95"/>
  <c r="AH47" i="20"/>
  <c r="W49" i="82"/>
  <c r="AE48" i="82"/>
  <c r="Z49" i="51"/>
  <c r="Y51" i="86"/>
  <c r="X51" i="86"/>
  <c r="Y49" i="45"/>
  <c r="X49" i="45"/>
  <c r="Z49" i="88"/>
  <c r="AH48" i="35"/>
  <c r="Z50" i="94"/>
  <c r="Z49" i="44"/>
  <c r="W49" i="84"/>
  <c r="AG48" i="84"/>
  <c r="AF48" i="84"/>
  <c r="AE48" i="84"/>
  <c r="Y49" i="16"/>
  <c r="X49" i="16"/>
  <c r="Y48" i="90"/>
  <c r="X48" i="90"/>
  <c r="AI50" i="15"/>
  <c r="AH49" i="48"/>
  <c r="Z48" i="102"/>
  <c r="Y49" i="93"/>
  <c r="X49" i="93"/>
  <c r="W49" i="32" l="1"/>
  <c r="AF48" i="82"/>
  <c r="AF48" i="32"/>
  <c r="AE48" i="32"/>
  <c r="AI48" i="32" s="1"/>
  <c r="AI47" i="10"/>
  <c r="AF51" i="18"/>
  <c r="W48" i="20"/>
  <c r="Y48" i="20" s="1"/>
  <c r="Z51" i="46"/>
  <c r="AG51" i="46" s="1"/>
  <c r="AF48" i="103"/>
  <c r="Z47" i="99"/>
  <c r="AF47" i="99" s="1"/>
  <c r="AG48" i="35"/>
  <c r="Y49" i="32"/>
  <c r="X49" i="32"/>
  <c r="Z49" i="42"/>
  <c r="W50" i="42" s="1"/>
  <c r="AE49" i="48"/>
  <c r="AI48" i="93"/>
  <c r="AG51" i="18"/>
  <c r="Z48" i="10"/>
  <c r="AE48" i="10" s="1"/>
  <c r="W52" i="18"/>
  <c r="X52" i="18" s="1"/>
  <c r="Z51" i="15"/>
  <c r="W52" i="15" s="1"/>
  <c r="AF47" i="20"/>
  <c r="Z49" i="93"/>
  <c r="W50" i="93" s="1"/>
  <c r="Z48" i="52"/>
  <c r="AE48" i="52" s="1"/>
  <c r="AE47" i="20"/>
  <c r="Y51" i="13"/>
  <c r="W49" i="35"/>
  <c r="Y49" i="35" s="1"/>
  <c r="AI50" i="13"/>
  <c r="AE48" i="35"/>
  <c r="Z48" i="90"/>
  <c r="AE48" i="90" s="1"/>
  <c r="AI50" i="97"/>
  <c r="AG49" i="48"/>
  <c r="Z49" i="16"/>
  <c r="W50" i="16" s="1"/>
  <c r="Z53" i="47"/>
  <c r="AE53" i="47" s="1"/>
  <c r="W50" i="48"/>
  <c r="Z48" i="91"/>
  <c r="AF48" i="91" s="1"/>
  <c r="Z49" i="96"/>
  <c r="W50" i="96" s="1"/>
  <c r="AF49" i="42"/>
  <c r="AF49" i="49"/>
  <c r="W50" i="49"/>
  <c r="AE49" i="49"/>
  <c r="AG49" i="49"/>
  <c r="AI47" i="50"/>
  <c r="AE49" i="55"/>
  <c r="W50" i="55"/>
  <c r="AF49" i="55"/>
  <c r="AG49" i="55"/>
  <c r="AI48" i="103"/>
  <c r="AI49" i="83"/>
  <c r="AG51" i="15"/>
  <c r="AF51" i="15"/>
  <c r="AE51" i="15"/>
  <c r="AH48" i="92"/>
  <c r="W49" i="102"/>
  <c r="AG48" i="102"/>
  <c r="AF48" i="102"/>
  <c r="AE48" i="102"/>
  <c r="AF52" i="89"/>
  <c r="AE52" i="89"/>
  <c r="AG52" i="89"/>
  <c r="W53" i="89"/>
  <c r="Z48" i="92"/>
  <c r="Y50" i="83"/>
  <c r="X50" i="83"/>
  <c r="Y50" i="85"/>
  <c r="X50" i="85"/>
  <c r="AI50" i="105"/>
  <c r="Y50" i="48"/>
  <c r="X50" i="48"/>
  <c r="AH48" i="11"/>
  <c r="AI50" i="53"/>
  <c r="W48" i="99"/>
  <c r="AG47" i="99"/>
  <c r="AH51" i="86"/>
  <c r="AH49" i="16"/>
  <c r="Y49" i="84"/>
  <c r="X49" i="84"/>
  <c r="Z51" i="86"/>
  <c r="Y49" i="82"/>
  <c r="X49" i="82"/>
  <c r="AE49" i="44"/>
  <c r="AF49" i="44"/>
  <c r="AG49" i="44"/>
  <c r="W50" i="44"/>
  <c r="AF46" i="101"/>
  <c r="AE46" i="101"/>
  <c r="W47" i="101"/>
  <c r="AG46" i="101"/>
  <c r="AH48" i="10"/>
  <c r="Y49" i="103"/>
  <c r="X49" i="103"/>
  <c r="AH49" i="96"/>
  <c r="AI49" i="85"/>
  <c r="AH53" i="41"/>
  <c r="Y51" i="53"/>
  <c r="X51" i="53"/>
  <c r="Y51" i="98"/>
  <c r="X51" i="98"/>
  <c r="W49" i="87"/>
  <c r="AG48" i="87"/>
  <c r="AF48" i="87"/>
  <c r="AE48" i="87"/>
  <c r="AH48" i="91"/>
  <c r="Z48" i="11"/>
  <c r="AH49" i="45"/>
  <c r="Y47" i="95"/>
  <c r="X47" i="95"/>
  <c r="AH48" i="54"/>
  <c r="AF48" i="104"/>
  <c r="AE48" i="104"/>
  <c r="W49" i="104"/>
  <c r="AG48" i="104"/>
  <c r="AE47" i="43"/>
  <c r="AF47" i="43"/>
  <c r="AG47" i="43"/>
  <c r="W48" i="43"/>
  <c r="Y48" i="50"/>
  <c r="X48" i="50"/>
  <c r="AH51" i="97"/>
  <c r="AH53" i="47"/>
  <c r="Y53" i="100"/>
  <c r="X53" i="100"/>
  <c r="AI50" i="98"/>
  <c r="AH51" i="13"/>
  <c r="Y52" i="18"/>
  <c r="X49" i="35"/>
  <c r="AF49" i="88"/>
  <c r="AE49" i="88"/>
  <c r="W50" i="88"/>
  <c r="AG49" i="88"/>
  <c r="W51" i="94"/>
  <c r="AG50" i="94"/>
  <c r="AF50" i="94"/>
  <c r="AE50" i="94"/>
  <c r="AE49" i="51"/>
  <c r="AF49" i="51"/>
  <c r="AG49" i="51"/>
  <c r="W50" i="51"/>
  <c r="AH49" i="93"/>
  <c r="AH48" i="90"/>
  <c r="AI48" i="84"/>
  <c r="Z49" i="45"/>
  <c r="AI48" i="82"/>
  <c r="AI46" i="95"/>
  <c r="Z48" i="54"/>
  <c r="AH48" i="52"/>
  <c r="AH49" i="42"/>
  <c r="Z51" i="97"/>
  <c r="Z53" i="41"/>
  <c r="AH51" i="15"/>
  <c r="AI52" i="100"/>
  <c r="Y51" i="105"/>
  <c r="X51" i="105"/>
  <c r="Z51" i="13"/>
  <c r="AH47" i="99"/>
  <c r="AI48" i="35"/>
  <c r="AF49" i="96" l="1"/>
  <c r="W49" i="90"/>
  <c r="W49" i="52"/>
  <c r="AG48" i="52"/>
  <c r="AF51" i="46"/>
  <c r="AI51" i="46" s="1"/>
  <c r="X48" i="20"/>
  <c r="AG49" i="42"/>
  <c r="W52" i="46"/>
  <c r="AE51" i="46"/>
  <c r="AG53" i="47"/>
  <c r="AE49" i="42"/>
  <c r="AF49" i="93"/>
  <c r="W54" i="47"/>
  <c r="X54" i="47" s="1"/>
  <c r="AG49" i="93"/>
  <c r="AE47" i="99"/>
  <c r="AF48" i="90"/>
  <c r="AE49" i="96"/>
  <c r="AG48" i="90"/>
  <c r="AI51" i="18"/>
  <c r="AG49" i="96"/>
  <c r="AF48" i="10"/>
  <c r="AG48" i="10"/>
  <c r="W49" i="10"/>
  <c r="AF48" i="52"/>
  <c r="AI49" i="48"/>
  <c r="Z49" i="84"/>
  <c r="AE49" i="16"/>
  <c r="Z49" i="32"/>
  <c r="AH49" i="32"/>
  <c r="AF53" i="47"/>
  <c r="AG48" i="91"/>
  <c r="Z53" i="100"/>
  <c r="W54" i="100" s="1"/>
  <c r="AE49" i="93"/>
  <c r="W49" i="91"/>
  <c r="AF49" i="16"/>
  <c r="AG49" i="16"/>
  <c r="AI47" i="20"/>
  <c r="Y52" i="46"/>
  <c r="X52" i="46"/>
  <c r="AH52" i="46" s="1"/>
  <c r="AE48" i="91"/>
  <c r="Z51" i="98"/>
  <c r="AE51" i="98" s="1"/>
  <c r="Z51" i="53"/>
  <c r="AE51" i="53" s="1"/>
  <c r="Z49" i="82"/>
  <c r="AG49" i="82" s="1"/>
  <c r="Z51" i="105"/>
  <c r="AG51" i="105" s="1"/>
  <c r="Z52" i="18"/>
  <c r="W53" i="18" s="1"/>
  <c r="Z48" i="50"/>
  <c r="AG48" i="50" s="1"/>
  <c r="Z49" i="35"/>
  <c r="AF49" i="35" s="1"/>
  <c r="Z50" i="83"/>
  <c r="W51" i="83" s="1"/>
  <c r="AF51" i="13"/>
  <c r="AE51" i="13"/>
  <c r="AG51" i="13"/>
  <c r="W52" i="13"/>
  <c r="W52" i="97"/>
  <c r="AG51" i="97"/>
  <c r="AE51" i="97"/>
  <c r="AF51" i="97"/>
  <c r="W49" i="11"/>
  <c r="AG48" i="11"/>
  <c r="AE48" i="11"/>
  <c r="AF48" i="11"/>
  <c r="Y48" i="43"/>
  <c r="X48" i="43"/>
  <c r="AF51" i="86"/>
  <c r="AE51" i="86"/>
  <c r="AG51" i="86"/>
  <c r="W52" i="86"/>
  <c r="AI53" i="47"/>
  <c r="Y50" i="49"/>
  <c r="X50" i="49"/>
  <c r="AI49" i="42"/>
  <c r="AG53" i="100"/>
  <c r="Y49" i="104"/>
  <c r="X49" i="104"/>
  <c r="AF51" i="98"/>
  <c r="AH48" i="20"/>
  <c r="AH50" i="83"/>
  <c r="Y49" i="102"/>
  <c r="X49" i="102"/>
  <c r="AI49" i="49"/>
  <c r="AE48" i="54"/>
  <c r="AF48" i="54"/>
  <c r="AG48" i="54"/>
  <c r="W49" i="54"/>
  <c r="AI52" i="89"/>
  <c r="AF49" i="45"/>
  <c r="AG49" i="45"/>
  <c r="AE49" i="45"/>
  <c r="W50" i="45"/>
  <c r="Y50" i="88"/>
  <c r="X50" i="88"/>
  <c r="AH52" i="18"/>
  <c r="Y50" i="16"/>
  <c r="X50" i="16"/>
  <c r="AH51" i="53"/>
  <c r="AH49" i="84"/>
  <c r="Y54" i="47"/>
  <c r="Y49" i="90"/>
  <c r="X49" i="90"/>
  <c r="Z48" i="20"/>
  <c r="Y52" i="15"/>
  <c r="X52" i="15"/>
  <c r="Y49" i="52"/>
  <c r="X49" i="52"/>
  <c r="AH51" i="105"/>
  <c r="Y49" i="87"/>
  <c r="X49" i="87"/>
  <c r="Y50" i="44"/>
  <c r="X50" i="44"/>
  <c r="Y48" i="99"/>
  <c r="X48" i="99"/>
  <c r="AI50" i="94"/>
  <c r="AI48" i="104"/>
  <c r="AI49" i="88"/>
  <c r="Y49" i="10"/>
  <c r="X49" i="10"/>
  <c r="AH47" i="95"/>
  <c r="AI48" i="87"/>
  <c r="AH49" i="103"/>
  <c r="Y47" i="101"/>
  <c r="X47" i="101"/>
  <c r="AI49" i="44"/>
  <c r="W50" i="84"/>
  <c r="AG49" i="84"/>
  <c r="AF49" i="84"/>
  <c r="AE49" i="84"/>
  <c r="AI47" i="99"/>
  <c r="AH50" i="48"/>
  <c r="AH50" i="85"/>
  <c r="AI48" i="102"/>
  <c r="AI49" i="51"/>
  <c r="AI49" i="55"/>
  <c r="Y50" i="93"/>
  <c r="X50" i="93"/>
  <c r="Y50" i="96"/>
  <c r="X50" i="96"/>
  <c r="Y50" i="51"/>
  <c r="X50" i="51"/>
  <c r="AF52" i="18"/>
  <c r="AE52" i="18"/>
  <c r="W54" i="41"/>
  <c r="AE53" i="41"/>
  <c r="AF53" i="41"/>
  <c r="AG53" i="41"/>
  <c r="Y51" i="94"/>
  <c r="X51" i="94"/>
  <c r="AH48" i="50"/>
  <c r="AI47" i="43"/>
  <c r="Z47" i="95"/>
  <c r="Z49" i="103"/>
  <c r="AI46" i="101"/>
  <c r="AH49" i="82"/>
  <c r="Z50" i="48"/>
  <c r="Z50" i="85"/>
  <c r="AF48" i="92"/>
  <c r="AE48" i="92"/>
  <c r="W49" i="92"/>
  <c r="AG48" i="92"/>
  <c r="Y50" i="42"/>
  <c r="X50" i="42"/>
  <c r="AH49" i="35"/>
  <c r="AH53" i="100"/>
  <c r="AH51" i="98"/>
  <c r="Y53" i="89"/>
  <c r="X53" i="89"/>
  <c r="AI51" i="15"/>
  <c r="Y50" i="55"/>
  <c r="X50" i="55"/>
  <c r="AI48" i="52"/>
  <c r="Y49" i="91"/>
  <c r="X49" i="91"/>
  <c r="AF53" i="100" l="1"/>
  <c r="AI49" i="96"/>
  <c r="AE53" i="100"/>
  <c r="AI48" i="90"/>
  <c r="AE51" i="105"/>
  <c r="AG52" i="18"/>
  <c r="AI52" i="18" s="1"/>
  <c r="W52" i="105"/>
  <c r="AI49" i="93"/>
  <c r="AI49" i="16"/>
  <c r="W52" i="98"/>
  <c r="X52" i="98" s="1"/>
  <c r="AG51" i="98"/>
  <c r="AI51" i="98" s="1"/>
  <c r="AI48" i="10"/>
  <c r="AI48" i="91"/>
  <c r="Z47" i="101"/>
  <c r="AG47" i="101" s="1"/>
  <c r="Z48" i="43"/>
  <c r="AE48" i="43" s="1"/>
  <c r="AF48" i="50"/>
  <c r="AE49" i="32"/>
  <c r="AF49" i="32"/>
  <c r="AG49" i="32"/>
  <c r="W50" i="32"/>
  <c r="AF49" i="82"/>
  <c r="AE48" i="50"/>
  <c r="Z53" i="89"/>
  <c r="AF53" i="89" s="1"/>
  <c r="AF51" i="105"/>
  <c r="Z49" i="102"/>
  <c r="AF49" i="102" s="1"/>
  <c r="W52" i="53"/>
  <c r="Y52" i="53" s="1"/>
  <c r="AG51" i="53"/>
  <c r="W50" i="82"/>
  <c r="W50" i="35"/>
  <c r="X50" i="35" s="1"/>
  <c r="AF51" i="53"/>
  <c r="W49" i="50"/>
  <c r="Y49" i="50" s="1"/>
  <c r="AE49" i="82"/>
  <c r="AG49" i="35"/>
  <c r="Z52" i="46"/>
  <c r="AE49" i="35"/>
  <c r="AF50" i="83"/>
  <c r="AG50" i="83"/>
  <c r="Z54" i="47"/>
  <c r="AF54" i="47" s="1"/>
  <c r="Z50" i="96"/>
  <c r="AG50" i="96" s="1"/>
  <c r="Z52" i="15"/>
  <c r="W53" i="15" s="1"/>
  <c r="Z50" i="88"/>
  <c r="W51" i="88" s="1"/>
  <c r="Z50" i="55"/>
  <c r="AE50" i="55" s="1"/>
  <c r="Z51" i="94"/>
  <c r="W52" i="94" s="1"/>
  <c r="Z50" i="93"/>
  <c r="AF50" i="93" s="1"/>
  <c r="Z49" i="52"/>
  <c r="W50" i="52" s="1"/>
  <c r="Z50" i="49"/>
  <c r="AG50" i="49" s="1"/>
  <c r="Z49" i="91"/>
  <c r="W50" i="91" s="1"/>
  <c r="Z50" i="16"/>
  <c r="AF50" i="16" s="1"/>
  <c r="AE50" i="83"/>
  <c r="AH48" i="99"/>
  <c r="AH49" i="87"/>
  <c r="Z48" i="99"/>
  <c r="Z49" i="87"/>
  <c r="AG48" i="20"/>
  <c r="AF48" i="20"/>
  <c r="AE48" i="20"/>
  <c r="W49" i="20"/>
  <c r="AI53" i="100"/>
  <c r="AI51" i="86"/>
  <c r="AE53" i="89"/>
  <c r="AH50" i="88"/>
  <c r="Y52" i="98"/>
  <c r="AF48" i="43"/>
  <c r="AG48" i="43"/>
  <c r="W49" i="43"/>
  <c r="Y52" i="13"/>
  <c r="X52" i="13"/>
  <c r="X49" i="50"/>
  <c r="AH50" i="42"/>
  <c r="AF47" i="95"/>
  <c r="AE47" i="95"/>
  <c r="AG47" i="95"/>
  <c r="W48" i="95"/>
  <c r="AH50" i="51"/>
  <c r="Y50" i="84"/>
  <c r="X50" i="84"/>
  <c r="AH49" i="10"/>
  <c r="AH49" i="90"/>
  <c r="AI48" i="54"/>
  <c r="AI51" i="13"/>
  <c r="AH50" i="96"/>
  <c r="AH50" i="55"/>
  <c r="Z50" i="42"/>
  <c r="AE50" i="85"/>
  <c r="W51" i="85"/>
  <c r="AG50" i="85"/>
  <c r="AF50" i="85"/>
  <c r="Z50" i="51"/>
  <c r="Z49" i="10"/>
  <c r="AH50" i="44"/>
  <c r="Z49" i="90"/>
  <c r="Y50" i="45"/>
  <c r="X50" i="45"/>
  <c r="AI48" i="11"/>
  <c r="AI51" i="97"/>
  <c r="Y51" i="83"/>
  <c r="X51" i="83"/>
  <c r="AF49" i="103"/>
  <c r="AE49" i="103"/>
  <c r="W50" i="103"/>
  <c r="AG49" i="103"/>
  <c r="Y49" i="92"/>
  <c r="X49" i="92"/>
  <c r="AF47" i="101"/>
  <c r="AE47" i="101"/>
  <c r="W48" i="101"/>
  <c r="AE50" i="49"/>
  <c r="AF50" i="49"/>
  <c r="AI48" i="92"/>
  <c r="AH49" i="91"/>
  <c r="AH53" i="89"/>
  <c r="AE50" i="48"/>
  <c r="AG50" i="48"/>
  <c r="AF50" i="48"/>
  <c r="W51" i="48"/>
  <c r="AI53" i="41"/>
  <c r="Y53" i="18"/>
  <c r="X53" i="18"/>
  <c r="AH50" i="93"/>
  <c r="Z50" i="44"/>
  <c r="AH52" i="15"/>
  <c r="AH50" i="16"/>
  <c r="AI49" i="45"/>
  <c r="AH49" i="104"/>
  <c r="Y54" i="100"/>
  <c r="X54" i="100"/>
  <c r="X52" i="53"/>
  <c r="AH51" i="94"/>
  <c r="Y54" i="41"/>
  <c r="X54" i="41"/>
  <c r="W51" i="93"/>
  <c r="AG50" i="93"/>
  <c r="AE50" i="93"/>
  <c r="AI49" i="84"/>
  <c r="AH47" i="101"/>
  <c r="AH49" i="52"/>
  <c r="AH54" i="47"/>
  <c r="Y49" i="54"/>
  <c r="X49" i="54"/>
  <c r="AH49" i="102"/>
  <c r="Z49" i="104"/>
  <c r="AH50" i="49"/>
  <c r="Y52" i="86"/>
  <c r="X52" i="86"/>
  <c r="AH48" i="43"/>
  <c r="Y49" i="11"/>
  <c r="X49" i="11"/>
  <c r="Y52" i="97"/>
  <c r="X52" i="97"/>
  <c r="Y52" i="105"/>
  <c r="X52" i="105"/>
  <c r="Y50" i="82"/>
  <c r="X50" i="82"/>
  <c r="AE54" i="47" l="1"/>
  <c r="W51" i="96"/>
  <c r="AI48" i="50"/>
  <c r="AE49" i="102"/>
  <c r="AI51" i="105"/>
  <c r="AG49" i="102"/>
  <c r="AI49" i="102" s="1"/>
  <c r="AG50" i="88"/>
  <c r="W50" i="102"/>
  <c r="X50" i="102" s="1"/>
  <c r="AG52" i="15"/>
  <c r="W54" i="89"/>
  <c r="X54" i="89" s="1"/>
  <c r="AG53" i="89"/>
  <c r="AI53" i="89" s="1"/>
  <c r="AE49" i="52"/>
  <c r="AI49" i="82"/>
  <c r="AE50" i="88"/>
  <c r="AF52" i="15"/>
  <c r="AG49" i="52"/>
  <c r="AI49" i="52" s="1"/>
  <c r="AG50" i="55"/>
  <c r="AI49" i="32"/>
  <c r="Y50" i="35"/>
  <c r="Z54" i="100"/>
  <c r="W55" i="100" s="1"/>
  <c r="AE50" i="96"/>
  <c r="X50" i="32"/>
  <c r="Y50" i="32"/>
  <c r="Z54" i="41"/>
  <c r="AE54" i="41" s="1"/>
  <c r="AF50" i="96"/>
  <c r="AI49" i="35"/>
  <c r="AF49" i="91"/>
  <c r="AF50" i="88"/>
  <c r="AI51" i="53"/>
  <c r="W51" i="49"/>
  <c r="Y51" i="49" s="1"/>
  <c r="AF52" i="46"/>
  <c r="AE52" i="46"/>
  <c r="AG52" i="46"/>
  <c r="W53" i="46"/>
  <c r="AI50" i="83"/>
  <c r="AG49" i="91"/>
  <c r="AE50" i="16"/>
  <c r="AF49" i="52"/>
  <c r="AE52" i="15"/>
  <c r="AE49" i="91"/>
  <c r="W51" i="55"/>
  <c r="AF51" i="94"/>
  <c r="AF50" i="55"/>
  <c r="AG54" i="47"/>
  <c r="AE51" i="94"/>
  <c r="W55" i="47"/>
  <c r="Y55" i="47" s="1"/>
  <c r="AG51" i="94"/>
  <c r="Z52" i="53"/>
  <c r="AF52" i="53" s="1"/>
  <c r="Z50" i="45"/>
  <c r="W51" i="45" s="1"/>
  <c r="Z52" i="98"/>
  <c r="AE52" i="98" s="1"/>
  <c r="AG50" i="16"/>
  <c r="Z49" i="92"/>
  <c r="AG49" i="92" s="1"/>
  <c r="W51" i="16"/>
  <c r="AE49" i="10"/>
  <c r="W50" i="10"/>
  <c r="AG49" i="10"/>
  <c r="AF49" i="10"/>
  <c r="AH50" i="82"/>
  <c r="AI50" i="93"/>
  <c r="AH51" i="83"/>
  <c r="AH50" i="84"/>
  <c r="AH52" i="13"/>
  <c r="AI48" i="43"/>
  <c r="W49" i="99"/>
  <c r="AG48" i="99"/>
  <c r="AF48" i="99"/>
  <c r="AE48" i="99"/>
  <c r="Y54" i="89"/>
  <c r="W50" i="87"/>
  <c r="AG49" i="87"/>
  <c r="AF49" i="87"/>
  <c r="AE49" i="87"/>
  <c r="AH52" i="97"/>
  <c r="AH49" i="54"/>
  <c r="AI50" i="48"/>
  <c r="AI47" i="101"/>
  <c r="Z51" i="83"/>
  <c r="Z50" i="84"/>
  <c r="Y48" i="95"/>
  <c r="X48" i="95"/>
  <c r="Z52" i="13"/>
  <c r="AH50" i="35"/>
  <c r="Y49" i="20"/>
  <c r="X49" i="20"/>
  <c r="AI50" i="96"/>
  <c r="AE50" i="42"/>
  <c r="AG50" i="42"/>
  <c r="W51" i="42"/>
  <c r="AF50" i="42"/>
  <c r="Y50" i="91"/>
  <c r="X50" i="91"/>
  <c r="AI50" i="49"/>
  <c r="W50" i="90"/>
  <c r="AG49" i="90"/>
  <c r="AF49" i="90"/>
  <c r="AE49" i="90"/>
  <c r="AE50" i="51"/>
  <c r="AF50" i="51"/>
  <c r="AG50" i="51"/>
  <c r="W51" i="51"/>
  <c r="AI48" i="20"/>
  <c r="Y51" i="88"/>
  <c r="X51" i="88"/>
  <c r="AH52" i="53"/>
  <c r="Y48" i="101"/>
  <c r="X48" i="101"/>
  <c r="Z52" i="97"/>
  <c r="Z49" i="54"/>
  <c r="AH52" i="86"/>
  <c r="AH52" i="105"/>
  <c r="AG50" i="44"/>
  <c r="AE50" i="44"/>
  <c r="W51" i="44"/>
  <c r="AF50" i="44"/>
  <c r="AH53" i="18"/>
  <c r="Y50" i="103"/>
  <c r="X50" i="103"/>
  <c r="Y51" i="85"/>
  <c r="X51" i="85"/>
  <c r="AI47" i="95"/>
  <c r="AH49" i="50"/>
  <c r="Y49" i="43"/>
  <c r="X49" i="43"/>
  <c r="Z50" i="35"/>
  <c r="AI52" i="15"/>
  <c r="AE54" i="100"/>
  <c r="AG54" i="100"/>
  <c r="AF54" i="100"/>
  <c r="AH49" i="92"/>
  <c r="AH50" i="45"/>
  <c r="Y51" i="55"/>
  <c r="X51" i="55"/>
  <c r="Z50" i="82"/>
  <c r="AH49" i="11"/>
  <c r="Z52" i="86"/>
  <c r="AF49" i="104"/>
  <c r="AG49" i="104"/>
  <c r="AE49" i="104"/>
  <c r="W50" i="104"/>
  <c r="Y51" i="93"/>
  <c r="X51" i="93"/>
  <c r="Z52" i="105"/>
  <c r="Z49" i="11"/>
  <c r="AH54" i="41"/>
  <c r="AH54" i="100"/>
  <c r="Z53" i="18"/>
  <c r="Y51" i="48"/>
  <c r="X51" i="48"/>
  <c r="AI49" i="103"/>
  <c r="AI50" i="85"/>
  <c r="Z49" i="50"/>
  <c r="AH52" i="98"/>
  <c r="Y50" i="102"/>
  <c r="Y51" i="16"/>
  <c r="X51" i="16"/>
  <c r="Y52" i="94"/>
  <c r="X52" i="94"/>
  <c r="Y50" i="52"/>
  <c r="X50" i="52"/>
  <c r="Y53" i="15"/>
  <c r="X53" i="15"/>
  <c r="Y51" i="96"/>
  <c r="X51" i="96"/>
  <c r="AF54" i="41" l="1"/>
  <c r="X55" i="47"/>
  <c r="Z48" i="95"/>
  <c r="AF48" i="95" s="1"/>
  <c r="AG52" i="53"/>
  <c r="AI50" i="55"/>
  <c r="AI50" i="88"/>
  <c r="AG54" i="41"/>
  <c r="AI54" i="41" s="1"/>
  <c r="W55" i="41"/>
  <c r="Y55" i="41" s="1"/>
  <c r="AH50" i="32"/>
  <c r="Z50" i="32"/>
  <c r="AI54" i="47"/>
  <c r="Z51" i="48"/>
  <c r="AG51" i="48" s="1"/>
  <c r="AG50" i="45"/>
  <c r="AE50" i="45"/>
  <c r="Z51" i="88"/>
  <c r="W52" i="88" s="1"/>
  <c r="AE49" i="92"/>
  <c r="AI51" i="94"/>
  <c r="W50" i="92"/>
  <c r="AI49" i="91"/>
  <c r="Y53" i="46"/>
  <c r="X53" i="46"/>
  <c r="AH53" i="46" s="1"/>
  <c r="X51" i="49"/>
  <c r="Z50" i="102"/>
  <c r="W51" i="102" s="1"/>
  <c r="AF50" i="45"/>
  <c r="AI52" i="46"/>
  <c r="Z51" i="85"/>
  <c r="AG51" i="85" s="1"/>
  <c r="AF52" i="98"/>
  <c r="AE52" i="53"/>
  <c r="AG52" i="98"/>
  <c r="W53" i="98"/>
  <c r="W53" i="53"/>
  <c r="Y53" i="53" s="1"/>
  <c r="AI50" i="16"/>
  <c r="Z52" i="94"/>
  <c r="AG52" i="94" s="1"/>
  <c r="Z51" i="55"/>
  <c r="AG51" i="55" s="1"/>
  <c r="Z50" i="91"/>
  <c r="AE50" i="91" s="1"/>
  <c r="Z49" i="43"/>
  <c r="AF49" i="43" s="1"/>
  <c r="Z51" i="49"/>
  <c r="AF51" i="49" s="1"/>
  <c r="Z54" i="89"/>
  <c r="AF54" i="89" s="1"/>
  <c r="AF49" i="92"/>
  <c r="AF51" i="85"/>
  <c r="AE48" i="95"/>
  <c r="W49" i="95"/>
  <c r="AG48" i="95"/>
  <c r="Y49" i="99"/>
  <c r="X49" i="99"/>
  <c r="AH51" i="93"/>
  <c r="Y51" i="44"/>
  <c r="X51" i="44"/>
  <c r="AH48" i="101"/>
  <c r="AI50" i="51"/>
  <c r="AI49" i="87"/>
  <c r="AI49" i="10"/>
  <c r="Y51" i="45"/>
  <c r="X51" i="45"/>
  <c r="AH51" i="96"/>
  <c r="AF51" i="88"/>
  <c r="AE51" i="88"/>
  <c r="W55" i="89"/>
  <c r="AH55" i="47"/>
  <c r="Y50" i="10"/>
  <c r="X50" i="10"/>
  <c r="AH50" i="103"/>
  <c r="AI50" i="44"/>
  <c r="Z48" i="101"/>
  <c r="AI49" i="90"/>
  <c r="Y51" i="42"/>
  <c r="X51" i="42"/>
  <c r="W51" i="84"/>
  <c r="AG50" i="84"/>
  <c r="AF50" i="84"/>
  <c r="AE50" i="84"/>
  <c r="Z55" i="47"/>
  <c r="Y50" i="92"/>
  <c r="X50" i="92"/>
  <c r="AH50" i="52"/>
  <c r="W53" i="105"/>
  <c r="AG52" i="105"/>
  <c r="AF52" i="105"/>
  <c r="AE52" i="105"/>
  <c r="AF52" i="86"/>
  <c r="AE52" i="86"/>
  <c r="AG52" i="86"/>
  <c r="W53" i="86"/>
  <c r="Y55" i="100"/>
  <c r="X55" i="100"/>
  <c r="AH51" i="85"/>
  <c r="Z50" i="103"/>
  <c r="AH49" i="20"/>
  <c r="Y53" i="98"/>
  <c r="X53" i="98"/>
  <c r="AI48" i="99"/>
  <c r="AG50" i="102"/>
  <c r="AF50" i="102"/>
  <c r="AE50" i="102"/>
  <c r="AG51" i="49"/>
  <c r="Z50" i="52"/>
  <c r="AG53" i="18"/>
  <c r="AE53" i="18"/>
  <c r="W54" i="18"/>
  <c r="AF53" i="18"/>
  <c r="Z51" i="93"/>
  <c r="AH53" i="15"/>
  <c r="Z53" i="15"/>
  <c r="AE49" i="50"/>
  <c r="W50" i="50"/>
  <c r="AF49" i="50"/>
  <c r="AG49" i="50"/>
  <c r="Y50" i="104"/>
  <c r="X50" i="104"/>
  <c r="AI54" i="100"/>
  <c r="Y51" i="51"/>
  <c r="X51" i="51"/>
  <c r="AH50" i="91"/>
  <c r="AI50" i="42"/>
  <c r="Z49" i="20"/>
  <c r="AE52" i="13"/>
  <c r="W53" i="13"/>
  <c r="AG52" i="13"/>
  <c r="AF52" i="13"/>
  <c r="Y50" i="87"/>
  <c r="X50" i="87"/>
  <c r="AH51" i="16"/>
  <c r="AE51" i="48"/>
  <c r="AF51" i="48"/>
  <c r="AH51" i="55"/>
  <c r="AH49" i="43"/>
  <c r="W53" i="97"/>
  <c r="AG52" i="97"/>
  <c r="AF52" i="97"/>
  <c r="AE52" i="97"/>
  <c r="Z51" i="96"/>
  <c r="Z51" i="16"/>
  <c r="AH52" i="94"/>
  <c r="AH50" i="102"/>
  <c r="AH51" i="48"/>
  <c r="W50" i="11"/>
  <c r="AF49" i="11"/>
  <c r="AG49" i="11"/>
  <c r="AE49" i="11"/>
  <c r="AI49" i="104"/>
  <c r="AE50" i="82"/>
  <c r="W51" i="82"/>
  <c r="AG50" i="82"/>
  <c r="AF50" i="82"/>
  <c r="AE50" i="35"/>
  <c r="W51" i="35"/>
  <c r="AF50" i="35"/>
  <c r="AG50" i="35"/>
  <c r="AH51" i="49"/>
  <c r="AE49" i="54"/>
  <c r="AF49" i="54"/>
  <c r="AG49" i="54"/>
  <c r="W50" i="54"/>
  <c r="AH51" i="88"/>
  <c r="Y50" i="90"/>
  <c r="X50" i="90"/>
  <c r="AH48" i="95"/>
  <c r="AF51" i="83"/>
  <c r="AE51" i="83"/>
  <c r="AG51" i="83"/>
  <c r="W52" i="83"/>
  <c r="AH54" i="89"/>
  <c r="AI49" i="92" l="1"/>
  <c r="X55" i="41"/>
  <c r="AG51" i="88"/>
  <c r="AE49" i="43"/>
  <c r="W50" i="43"/>
  <c r="X50" i="43" s="1"/>
  <c r="AE51" i="49"/>
  <c r="AG49" i="43"/>
  <c r="W52" i="48"/>
  <c r="Y52" i="48" s="1"/>
  <c r="X53" i="53"/>
  <c r="AH53" i="53" s="1"/>
  <c r="AE52" i="94"/>
  <c r="AI52" i="53"/>
  <c r="AE51" i="55"/>
  <c r="AF50" i="32"/>
  <c r="AE50" i="32"/>
  <c r="AG50" i="32"/>
  <c r="W51" i="32"/>
  <c r="Z53" i="46"/>
  <c r="AG53" i="46" s="1"/>
  <c r="AE51" i="85"/>
  <c r="W52" i="85"/>
  <c r="AI50" i="45"/>
  <c r="W53" i="94"/>
  <c r="X53" i="94" s="1"/>
  <c r="AF51" i="55"/>
  <c r="W52" i="49"/>
  <c r="Y52" i="49" s="1"/>
  <c r="AF52" i="94"/>
  <c r="AI52" i="94" s="1"/>
  <c r="AG50" i="91"/>
  <c r="W52" i="55"/>
  <c r="AI52" i="98"/>
  <c r="AG54" i="89"/>
  <c r="W51" i="91"/>
  <c r="X51" i="91" s="1"/>
  <c r="AE54" i="89"/>
  <c r="Z50" i="92"/>
  <c r="AF50" i="92" s="1"/>
  <c r="Z55" i="41"/>
  <c r="W56" i="41" s="1"/>
  <c r="Z51" i="42"/>
  <c r="W52" i="42" s="1"/>
  <c r="AF50" i="91"/>
  <c r="Y52" i="88"/>
  <c r="X52" i="88"/>
  <c r="AI51" i="83"/>
  <c r="Y53" i="13"/>
  <c r="X53" i="13"/>
  <c r="W54" i="15"/>
  <c r="AG53" i="15"/>
  <c r="AF53" i="15"/>
  <c r="AE53" i="15"/>
  <c r="AE50" i="52"/>
  <c r="AF50" i="52"/>
  <c r="AG50" i="52"/>
  <c r="W51" i="52"/>
  <c r="AH53" i="98"/>
  <c r="AH55" i="100"/>
  <c r="AH51" i="44"/>
  <c r="Y53" i="94"/>
  <c r="Y50" i="43"/>
  <c r="AI49" i="54"/>
  <c r="Y51" i="82"/>
  <c r="X51" i="82"/>
  <c r="AI50" i="82"/>
  <c r="AH50" i="87"/>
  <c r="AI52" i="13"/>
  <c r="AH51" i="51"/>
  <c r="W52" i="93"/>
  <c r="AG51" i="93"/>
  <c r="AF51" i="93"/>
  <c r="AE51" i="93"/>
  <c r="Z53" i="98"/>
  <c r="Z55" i="100"/>
  <c r="Y53" i="86"/>
  <c r="X53" i="86"/>
  <c r="AF55" i="47"/>
  <c r="AE55" i="47"/>
  <c r="AG55" i="47"/>
  <c r="W56" i="47"/>
  <c r="Y51" i="84"/>
  <c r="X51" i="84"/>
  <c r="AF48" i="101"/>
  <c r="AE48" i="101"/>
  <c r="W49" i="101"/>
  <c r="AG48" i="101"/>
  <c r="AH50" i="10"/>
  <c r="Z51" i="44"/>
  <c r="Y52" i="55"/>
  <c r="X52" i="55"/>
  <c r="W52" i="96"/>
  <c r="AG51" i="96"/>
  <c r="AF51" i="96"/>
  <c r="AE51" i="96"/>
  <c r="AI49" i="50"/>
  <c r="AI50" i="102"/>
  <c r="Y53" i="105"/>
  <c r="X53" i="105"/>
  <c r="Y51" i="35"/>
  <c r="X51" i="35"/>
  <c r="Y50" i="54"/>
  <c r="X50" i="54"/>
  <c r="Z50" i="87"/>
  <c r="AE49" i="20"/>
  <c r="AF49" i="20"/>
  <c r="W50" i="20"/>
  <c r="AG49" i="20"/>
  <c r="Y51" i="102"/>
  <c r="X51" i="102"/>
  <c r="AI52" i="105"/>
  <c r="AH50" i="92"/>
  <c r="AH51" i="42"/>
  <c r="Z50" i="10"/>
  <c r="AI51" i="88"/>
  <c r="AH51" i="45"/>
  <c r="AI51" i="85"/>
  <c r="AI50" i="35"/>
  <c r="Y50" i="11"/>
  <c r="X50" i="11"/>
  <c r="AI51" i="48"/>
  <c r="Z51" i="51"/>
  <c r="AH50" i="104"/>
  <c r="Y54" i="18"/>
  <c r="X54" i="18"/>
  <c r="W51" i="103"/>
  <c r="AG50" i="103"/>
  <c r="AE50" i="103"/>
  <c r="AF50" i="103"/>
  <c r="AI52" i="86"/>
  <c r="Z51" i="45"/>
  <c r="AH49" i="99"/>
  <c r="Y49" i="95"/>
  <c r="X49" i="95"/>
  <c r="Y53" i="97"/>
  <c r="X53" i="97"/>
  <c r="AI52" i="97"/>
  <c r="Y52" i="83"/>
  <c r="X52" i="83"/>
  <c r="AH50" i="90"/>
  <c r="Z50" i="90"/>
  <c r="AI49" i="11"/>
  <c r="AE51" i="16"/>
  <c r="AF51" i="16"/>
  <c r="AG51" i="16"/>
  <c r="W52" i="16"/>
  <c r="AH55" i="41"/>
  <c r="Z50" i="104"/>
  <c r="Y50" i="50"/>
  <c r="X50" i="50"/>
  <c r="AI53" i="18"/>
  <c r="AI51" i="49"/>
  <c r="AI50" i="84"/>
  <c r="Y55" i="89"/>
  <c r="X55" i="89"/>
  <c r="Z49" i="99"/>
  <c r="AI48" i="95"/>
  <c r="Y52" i="85"/>
  <c r="X52" i="85"/>
  <c r="X52" i="48" l="1"/>
  <c r="Z53" i="53"/>
  <c r="X52" i="49"/>
  <c r="Z52" i="49" s="1"/>
  <c r="AI49" i="43"/>
  <c r="Z50" i="50"/>
  <c r="AF50" i="50" s="1"/>
  <c r="Z51" i="84"/>
  <c r="Y51" i="32"/>
  <c r="X51" i="32"/>
  <c r="AH51" i="32" s="1"/>
  <c r="AE53" i="46"/>
  <c r="AF53" i="46"/>
  <c r="AI53" i="46" s="1"/>
  <c r="AI50" i="32"/>
  <c r="W54" i="46"/>
  <c r="Z54" i="18"/>
  <c r="AE54" i="18" s="1"/>
  <c r="Z52" i="88"/>
  <c r="AE52" i="88" s="1"/>
  <c r="W51" i="92"/>
  <c r="X51" i="92" s="1"/>
  <c r="AG55" i="41"/>
  <c r="AE50" i="92"/>
  <c r="Y54" i="46"/>
  <c r="X54" i="46"/>
  <c r="AH54" i="46" s="1"/>
  <c r="AG50" i="92"/>
  <c r="AI50" i="91"/>
  <c r="AI51" i="55"/>
  <c r="Y51" i="91"/>
  <c r="AI54" i="89"/>
  <c r="AG51" i="42"/>
  <c r="Z55" i="89"/>
  <c r="AF55" i="89" s="1"/>
  <c r="AF51" i="42"/>
  <c r="AE51" i="42"/>
  <c r="AE55" i="41"/>
  <c r="Z52" i="83"/>
  <c r="AG52" i="83" s="1"/>
  <c r="Z53" i="13"/>
  <c r="AG53" i="13" s="1"/>
  <c r="AF55" i="41"/>
  <c r="AH51" i="35"/>
  <c r="Y49" i="101"/>
  <c r="X49" i="101"/>
  <c r="AH52" i="48"/>
  <c r="AH50" i="54"/>
  <c r="Y52" i="96"/>
  <c r="X52" i="96"/>
  <c r="AH53" i="86"/>
  <c r="AH50" i="43"/>
  <c r="AI51" i="93"/>
  <c r="Y54" i="15"/>
  <c r="X54" i="15"/>
  <c r="AH49" i="95"/>
  <c r="Y51" i="92"/>
  <c r="AH50" i="11"/>
  <c r="Z51" i="35"/>
  <c r="AI48" i="101"/>
  <c r="AH52" i="85"/>
  <c r="Z49" i="95"/>
  <c r="AE51" i="45"/>
  <c r="W52" i="45"/>
  <c r="AF51" i="45"/>
  <c r="AG51" i="45"/>
  <c r="AI50" i="103"/>
  <c r="Z50" i="11"/>
  <c r="AH51" i="102"/>
  <c r="Z50" i="54"/>
  <c r="AH52" i="55"/>
  <c r="AI55" i="47"/>
  <c r="Z53" i="86"/>
  <c r="Z50" i="43"/>
  <c r="AI50" i="52"/>
  <c r="Y56" i="41"/>
  <c r="X56" i="41"/>
  <c r="AI51" i="16"/>
  <c r="AF50" i="104"/>
  <c r="AE50" i="104"/>
  <c r="AG50" i="104"/>
  <c r="W51" i="104"/>
  <c r="AH53" i="97"/>
  <c r="Z52" i="85"/>
  <c r="W50" i="99"/>
  <c r="AG49" i="99"/>
  <c r="AF49" i="99"/>
  <c r="AE49" i="99"/>
  <c r="AH52" i="83"/>
  <c r="Z53" i="97"/>
  <c r="Y52" i="42"/>
  <c r="X52" i="42"/>
  <c r="AE50" i="10"/>
  <c r="W51" i="10"/>
  <c r="AG50" i="10"/>
  <c r="AF50" i="10"/>
  <c r="Z51" i="102"/>
  <c r="Y50" i="20"/>
  <c r="X50" i="20"/>
  <c r="AH53" i="105"/>
  <c r="Z52" i="55"/>
  <c r="AH51" i="84"/>
  <c r="Y52" i="93"/>
  <c r="X52" i="93"/>
  <c r="AI53" i="15"/>
  <c r="AE50" i="50"/>
  <c r="W51" i="87"/>
  <c r="AG50" i="87"/>
  <c r="AF50" i="87"/>
  <c r="AE50" i="87"/>
  <c r="AE51" i="44"/>
  <c r="W52" i="44"/>
  <c r="AF51" i="44"/>
  <c r="AG51" i="44"/>
  <c r="Y56" i="47"/>
  <c r="X56" i="47"/>
  <c r="Y52" i="16"/>
  <c r="X52" i="16"/>
  <c r="W51" i="90"/>
  <c r="AG50" i="90"/>
  <c r="AF50" i="90"/>
  <c r="AE50" i="90"/>
  <c r="AF52" i="83"/>
  <c r="AE52" i="83"/>
  <c r="Y51" i="103"/>
  <c r="X51" i="103"/>
  <c r="AE51" i="51"/>
  <c r="AF51" i="51"/>
  <c r="AG51" i="51"/>
  <c r="W52" i="51"/>
  <c r="Z53" i="105"/>
  <c r="AI51" i="96"/>
  <c r="W52" i="84"/>
  <c r="AG51" i="84"/>
  <c r="AF51" i="84"/>
  <c r="AE51" i="84"/>
  <c r="W56" i="100"/>
  <c r="AG55" i="100"/>
  <c r="AF55" i="100"/>
  <c r="AE55" i="100"/>
  <c r="AH51" i="82"/>
  <c r="AH51" i="91"/>
  <c r="AH53" i="94"/>
  <c r="AE55" i="89"/>
  <c r="W56" i="89"/>
  <c r="W54" i="53"/>
  <c r="AE53" i="53"/>
  <c r="AF53" i="53"/>
  <c r="AG53" i="53"/>
  <c r="AG52" i="88"/>
  <c r="AF52" i="88"/>
  <c r="Z52" i="48"/>
  <c r="AH55" i="89"/>
  <c r="AH50" i="50"/>
  <c r="AH54" i="18"/>
  <c r="AH52" i="49"/>
  <c r="AI49" i="20"/>
  <c r="AF53" i="98"/>
  <c r="AE53" i="98"/>
  <c r="AG53" i="98"/>
  <c r="W54" i="98"/>
  <c r="Z51" i="82"/>
  <c r="Z51" i="91"/>
  <c r="Z53" i="94"/>
  <c r="Y51" i="52"/>
  <c r="X51" i="52"/>
  <c r="AH53" i="13"/>
  <c r="AH52" i="88"/>
  <c r="AG54" i="18" l="1"/>
  <c r="W55" i="18"/>
  <c r="AE52" i="49"/>
  <c r="W53" i="49"/>
  <c r="W51" i="50"/>
  <c r="AG55" i="89"/>
  <c r="AI55" i="89" s="1"/>
  <c r="AG50" i="50"/>
  <c r="AI50" i="50" s="1"/>
  <c r="AF54" i="18"/>
  <c r="W54" i="13"/>
  <c r="W53" i="88"/>
  <c r="AF53" i="13"/>
  <c r="Z51" i="32"/>
  <c r="AF51" i="32" s="1"/>
  <c r="W53" i="83"/>
  <c r="Y53" i="83" s="1"/>
  <c r="AI51" i="42"/>
  <c r="AG52" i="49"/>
  <c r="AF52" i="49"/>
  <c r="Z54" i="46"/>
  <c r="W55" i="46" s="1"/>
  <c r="AI50" i="92"/>
  <c r="AI55" i="41"/>
  <c r="Z51" i="103"/>
  <c r="AF51" i="103" s="1"/>
  <c r="AE53" i="13"/>
  <c r="Z52" i="16"/>
  <c r="Z52" i="96"/>
  <c r="AG52" i="96" s="1"/>
  <c r="Y52" i="84"/>
  <c r="X52" i="84"/>
  <c r="AE53" i="97"/>
  <c r="W54" i="97"/>
  <c r="AG53" i="97"/>
  <c r="AF53" i="97"/>
  <c r="Y50" i="99"/>
  <c r="X50" i="99"/>
  <c r="Y52" i="44"/>
  <c r="X52" i="44"/>
  <c r="AG52" i="55"/>
  <c r="AE52" i="55"/>
  <c r="W53" i="55"/>
  <c r="AF52" i="55"/>
  <c r="AH50" i="20"/>
  <c r="Y51" i="10"/>
  <c r="X51" i="10"/>
  <c r="W53" i="85"/>
  <c r="AG52" i="85"/>
  <c r="AE52" i="85"/>
  <c r="AF52" i="85"/>
  <c r="Y51" i="104"/>
  <c r="X51" i="104"/>
  <c r="AE50" i="43"/>
  <c r="AF50" i="43"/>
  <c r="AG50" i="43"/>
  <c r="W51" i="43"/>
  <c r="AF49" i="95"/>
  <c r="W50" i="95"/>
  <c r="AE49" i="95"/>
  <c r="AG49" i="95"/>
  <c r="Y52" i="51"/>
  <c r="X52" i="51"/>
  <c r="Y51" i="87"/>
  <c r="X51" i="87"/>
  <c r="AI51" i="45"/>
  <c r="AG51" i="35"/>
  <c r="AF51" i="35"/>
  <c r="W52" i="35"/>
  <c r="AE51" i="35"/>
  <c r="Y56" i="100"/>
  <c r="X56" i="100"/>
  <c r="AI52" i="83"/>
  <c r="Y51" i="90"/>
  <c r="X51" i="90"/>
  <c r="AH56" i="47"/>
  <c r="AI51" i="44"/>
  <c r="AH52" i="93"/>
  <c r="AI50" i="10"/>
  <c r="AH54" i="15"/>
  <c r="AH49" i="101"/>
  <c r="AI53" i="53"/>
  <c r="Y56" i="89"/>
  <c r="X56" i="89"/>
  <c r="W52" i="82"/>
  <c r="AG51" i="82"/>
  <c r="AE51" i="82"/>
  <c r="AF51" i="82"/>
  <c r="AG52" i="48"/>
  <c r="W53" i="48"/>
  <c r="AE52" i="48"/>
  <c r="AF52" i="48"/>
  <c r="AI51" i="84"/>
  <c r="W54" i="105"/>
  <c r="AG53" i="105"/>
  <c r="AF53" i="105"/>
  <c r="AE53" i="105"/>
  <c r="AI51" i="51"/>
  <c r="AH52" i="16"/>
  <c r="AI50" i="87"/>
  <c r="Y51" i="50"/>
  <c r="X51" i="50"/>
  <c r="Z52" i="93"/>
  <c r="Z50" i="20"/>
  <c r="AH52" i="42"/>
  <c r="AI49" i="99"/>
  <c r="AI50" i="104"/>
  <c r="AH56" i="41"/>
  <c r="AH51" i="92"/>
  <c r="Z54" i="15"/>
  <c r="Z49" i="101"/>
  <c r="W54" i="94"/>
  <c r="AE53" i="94"/>
  <c r="AG53" i="94"/>
  <c r="AF53" i="94"/>
  <c r="W52" i="91"/>
  <c r="AG51" i="91"/>
  <c r="AE51" i="91"/>
  <c r="AF51" i="91"/>
  <c r="Y53" i="88"/>
  <c r="X53" i="88"/>
  <c r="Y54" i="98"/>
  <c r="X54" i="98"/>
  <c r="AH51" i="103"/>
  <c r="Z56" i="47"/>
  <c r="W52" i="102"/>
  <c r="AG51" i="102"/>
  <c r="AF51" i="102"/>
  <c r="AE51" i="102"/>
  <c r="Z52" i="42"/>
  <c r="Y54" i="13"/>
  <c r="X54" i="13"/>
  <c r="AF53" i="86"/>
  <c r="AE53" i="86"/>
  <c r="AG53" i="86"/>
  <c r="W54" i="86"/>
  <c r="W51" i="11"/>
  <c r="AG50" i="11"/>
  <c r="AF50" i="11"/>
  <c r="AE50" i="11"/>
  <c r="Z51" i="92"/>
  <c r="Y55" i="18"/>
  <c r="X55" i="18"/>
  <c r="W53" i="96"/>
  <c r="AF52" i="96"/>
  <c r="AE52" i="96"/>
  <c r="AH51" i="52"/>
  <c r="Z51" i="52"/>
  <c r="Y54" i="53"/>
  <c r="X54" i="53"/>
  <c r="AI53" i="98"/>
  <c r="AI52" i="88"/>
  <c r="AI55" i="100"/>
  <c r="AI50" i="90"/>
  <c r="W53" i="16"/>
  <c r="AE52" i="16"/>
  <c r="AF52" i="16"/>
  <c r="AG52" i="16"/>
  <c r="AI53" i="13"/>
  <c r="Z56" i="41"/>
  <c r="AG50" i="54"/>
  <c r="AE50" i="54"/>
  <c r="AF50" i="54"/>
  <c r="W51" i="54"/>
  <c r="Y52" i="45"/>
  <c r="X52" i="45"/>
  <c r="Y53" i="49"/>
  <c r="X53" i="49"/>
  <c r="AH52" i="96"/>
  <c r="AI54" i="18"/>
  <c r="AE51" i="32" l="1"/>
  <c r="X53" i="83"/>
  <c r="W52" i="32"/>
  <c r="Y52" i="32" s="1"/>
  <c r="AF54" i="46"/>
  <c r="AI52" i="49"/>
  <c r="AG51" i="32"/>
  <c r="Z51" i="87"/>
  <c r="AF51" i="87" s="1"/>
  <c r="AE54" i="46"/>
  <c r="Z54" i="13"/>
  <c r="AG54" i="13" s="1"/>
  <c r="AG54" i="46"/>
  <c r="Z54" i="53"/>
  <c r="Z52" i="84"/>
  <c r="AG52" i="84" s="1"/>
  <c r="Z55" i="18"/>
  <c r="AE55" i="18" s="1"/>
  <c r="W52" i="103"/>
  <c r="Y52" i="103" s="1"/>
  <c r="X55" i="46"/>
  <c r="Y55" i="46"/>
  <c r="AG51" i="103"/>
  <c r="Z52" i="45"/>
  <c r="AE51" i="103"/>
  <c r="Z51" i="90"/>
  <c r="W52" i="90" s="1"/>
  <c r="Z52" i="44"/>
  <c r="AF52" i="44" s="1"/>
  <c r="Z54" i="98"/>
  <c r="AE54" i="98" s="1"/>
  <c r="W53" i="84"/>
  <c r="AE52" i="84"/>
  <c r="W53" i="93"/>
  <c r="AG52" i="93"/>
  <c r="AF52" i="93"/>
  <c r="AE52" i="93"/>
  <c r="Y53" i="48"/>
  <c r="X53" i="48"/>
  <c r="AH56" i="89"/>
  <c r="AH52" i="51"/>
  <c r="AI49" i="95"/>
  <c r="AI50" i="43"/>
  <c r="Y54" i="97"/>
  <c r="X54" i="97"/>
  <c r="AH53" i="49"/>
  <c r="AI50" i="54"/>
  <c r="Y53" i="16"/>
  <c r="X53" i="16"/>
  <c r="AF51" i="92"/>
  <c r="AE51" i="92"/>
  <c r="AG51" i="92"/>
  <c r="W52" i="92"/>
  <c r="Y52" i="102"/>
  <c r="X52" i="102"/>
  <c r="AF49" i="101"/>
  <c r="W50" i="101"/>
  <c r="AE49" i="101"/>
  <c r="AG49" i="101"/>
  <c r="AH56" i="100"/>
  <c r="Z53" i="49"/>
  <c r="AH53" i="88"/>
  <c r="AE50" i="20"/>
  <c r="W51" i="20"/>
  <c r="AF50" i="20"/>
  <c r="AG50" i="20"/>
  <c r="AI52" i="48"/>
  <c r="Y52" i="82"/>
  <c r="X52" i="82"/>
  <c r="Z56" i="100"/>
  <c r="AE56" i="41"/>
  <c r="W57" i="41"/>
  <c r="AF56" i="41"/>
  <c r="AG56" i="41"/>
  <c r="W53" i="42"/>
  <c r="AE52" i="42"/>
  <c r="AG52" i="42"/>
  <c r="AF52" i="42"/>
  <c r="Z53" i="88"/>
  <c r="AH54" i="53"/>
  <c r="AI52" i="96"/>
  <c r="AH55" i="18"/>
  <c r="AI50" i="11"/>
  <c r="AI53" i="86"/>
  <c r="AI51" i="102"/>
  <c r="AE56" i="47"/>
  <c r="AG56" i="47"/>
  <c r="W57" i="47"/>
  <c r="AF56" i="47"/>
  <c r="AH51" i="50"/>
  <c r="Y54" i="105"/>
  <c r="X54" i="105"/>
  <c r="Z56" i="89"/>
  <c r="AI51" i="35"/>
  <c r="Z52" i="51"/>
  <c r="Y50" i="95"/>
  <c r="X50" i="95"/>
  <c r="AH51" i="104"/>
  <c r="Y53" i="85"/>
  <c r="X53" i="85"/>
  <c r="AH50" i="99"/>
  <c r="AI53" i="97"/>
  <c r="Y53" i="96"/>
  <c r="X53" i="96"/>
  <c r="Y51" i="11"/>
  <c r="X51" i="11"/>
  <c r="AI53" i="105"/>
  <c r="W52" i="87"/>
  <c r="AG51" i="87"/>
  <c r="AE51" i="87"/>
  <c r="Y52" i="91"/>
  <c r="X52" i="91"/>
  <c r="Y51" i="54"/>
  <c r="X51" i="54"/>
  <c r="AI53" i="94"/>
  <c r="Y52" i="35"/>
  <c r="X52" i="35"/>
  <c r="Z51" i="104"/>
  <c r="AH51" i="10"/>
  <c r="Y53" i="55"/>
  <c r="X53" i="55"/>
  <c r="AH53" i="83"/>
  <c r="Z50" i="99"/>
  <c r="AH52" i="84"/>
  <c r="W53" i="45"/>
  <c r="AE52" i="45"/>
  <c r="AF52" i="45"/>
  <c r="AG52" i="45"/>
  <c r="W55" i="13"/>
  <c r="AE54" i="13"/>
  <c r="AF54" i="13"/>
  <c r="Y54" i="86"/>
  <c r="X54" i="86"/>
  <c r="AF54" i="15"/>
  <c r="AE54" i="15"/>
  <c r="AG54" i="15"/>
  <c r="W55" i="15"/>
  <c r="AH51" i="90"/>
  <c r="AI52" i="85"/>
  <c r="AH52" i="44"/>
  <c r="AE51" i="52"/>
  <c r="AF51" i="52"/>
  <c r="AG51" i="52"/>
  <c r="W52" i="52"/>
  <c r="AH54" i="98"/>
  <c r="AH52" i="45"/>
  <c r="AI52" i="16"/>
  <c r="AE54" i="53"/>
  <c r="AF54" i="53"/>
  <c r="AG54" i="53"/>
  <c r="W55" i="53"/>
  <c r="AH54" i="13"/>
  <c r="AI51" i="91"/>
  <c r="Y54" i="94"/>
  <c r="X54" i="94"/>
  <c r="Z51" i="50"/>
  <c r="AI51" i="82"/>
  <c r="AH51" i="87"/>
  <c r="Y51" i="43"/>
  <c r="X51" i="43"/>
  <c r="Z51" i="10"/>
  <c r="AI52" i="55"/>
  <c r="Z53" i="83"/>
  <c r="AF51" i="90" l="1"/>
  <c r="Z53" i="85"/>
  <c r="AE51" i="90"/>
  <c r="AG55" i="18"/>
  <c r="AF55" i="18"/>
  <c r="X52" i="32"/>
  <c r="Z52" i="32" s="1"/>
  <c r="AF52" i="84"/>
  <c r="AI52" i="84" s="1"/>
  <c r="AI51" i="32"/>
  <c r="X52" i="103"/>
  <c r="Z52" i="103" s="1"/>
  <c r="W56" i="18"/>
  <c r="Z54" i="86"/>
  <c r="AE54" i="86" s="1"/>
  <c r="AI54" i="46"/>
  <c r="AG51" i="90"/>
  <c r="AE52" i="44"/>
  <c r="AG52" i="44"/>
  <c r="AH55" i="46"/>
  <c r="Z55" i="46"/>
  <c r="AI51" i="103"/>
  <c r="W53" i="44"/>
  <c r="X53" i="44" s="1"/>
  <c r="AF54" i="98"/>
  <c r="AG54" i="98"/>
  <c r="W55" i="98"/>
  <c r="Z51" i="43"/>
  <c r="W52" i="43" s="1"/>
  <c r="Z51" i="11"/>
  <c r="W52" i="11" s="1"/>
  <c r="Z54" i="94"/>
  <c r="AG54" i="94" s="1"/>
  <c r="Z52" i="102"/>
  <c r="AF52" i="102" s="1"/>
  <c r="AF54" i="86"/>
  <c r="AG52" i="51"/>
  <c r="W53" i="51"/>
  <c r="AE52" i="51"/>
  <c r="AF52" i="51"/>
  <c r="AI52" i="45"/>
  <c r="AH53" i="55"/>
  <c r="W57" i="100"/>
  <c r="AG56" i="100"/>
  <c r="AF56" i="100"/>
  <c r="AE56" i="100"/>
  <c r="AH53" i="16"/>
  <c r="AH53" i="48"/>
  <c r="Y53" i="93"/>
  <c r="X53" i="93"/>
  <c r="AI54" i="53"/>
  <c r="AI51" i="52"/>
  <c r="AH52" i="91"/>
  <c r="AI54" i="15"/>
  <c r="AH52" i="102"/>
  <c r="Y55" i="53"/>
  <c r="X55" i="53"/>
  <c r="Y52" i="52"/>
  <c r="X52" i="52"/>
  <c r="AH54" i="86"/>
  <c r="AI54" i="13"/>
  <c r="Y53" i="45"/>
  <c r="X53" i="45"/>
  <c r="W51" i="99"/>
  <c r="AG50" i="99"/>
  <c r="AF50" i="99"/>
  <c r="AE50" i="99"/>
  <c r="Z53" i="55"/>
  <c r="AH51" i="54"/>
  <c r="AI51" i="87"/>
  <c r="AI56" i="47"/>
  <c r="AH52" i="82"/>
  <c r="AH54" i="97"/>
  <c r="Z53" i="48"/>
  <c r="AF51" i="104"/>
  <c r="AE51" i="104"/>
  <c r="AG51" i="104"/>
  <c r="W52" i="104"/>
  <c r="Z52" i="91"/>
  <c r="AH51" i="43"/>
  <c r="AF53" i="83"/>
  <c r="AE53" i="83"/>
  <c r="W54" i="83"/>
  <c r="AG53" i="83"/>
  <c r="AH52" i="103"/>
  <c r="AH52" i="35"/>
  <c r="Z51" i="54"/>
  <c r="AH53" i="96"/>
  <c r="AH50" i="95"/>
  <c r="AF56" i="89"/>
  <c r="AE56" i="89"/>
  <c r="AG56" i="89"/>
  <c r="W57" i="89"/>
  <c r="AI52" i="42"/>
  <c r="Y57" i="41"/>
  <c r="X57" i="41"/>
  <c r="Z52" i="82"/>
  <c r="Y51" i="20"/>
  <c r="X51" i="20"/>
  <c r="AE53" i="49"/>
  <c r="AG53" i="49"/>
  <c r="AF53" i="49"/>
  <c r="W54" i="49"/>
  <c r="AI49" i="101"/>
  <c r="Y52" i="92"/>
  <c r="X52" i="92"/>
  <c r="Z53" i="16"/>
  <c r="Z54" i="97"/>
  <c r="Y53" i="84"/>
  <c r="X53" i="84"/>
  <c r="Y55" i="98"/>
  <c r="X55" i="98"/>
  <c r="Y52" i="87"/>
  <c r="X52" i="87"/>
  <c r="AE51" i="10"/>
  <c r="W52" i="10"/>
  <c r="AG51" i="10"/>
  <c r="AF51" i="10"/>
  <c r="AE51" i="50"/>
  <c r="AF51" i="50"/>
  <c r="AG51" i="50"/>
  <c r="W52" i="50"/>
  <c r="AH51" i="11"/>
  <c r="Y57" i="47"/>
  <c r="X57" i="47"/>
  <c r="W54" i="88"/>
  <c r="AG53" i="88"/>
  <c r="AE53" i="88"/>
  <c r="AF53" i="88"/>
  <c r="AH54" i="94"/>
  <c r="Y55" i="15"/>
  <c r="X55" i="15"/>
  <c r="Y55" i="13"/>
  <c r="X55" i="13"/>
  <c r="Z52" i="35"/>
  <c r="Z53" i="96"/>
  <c r="AH53" i="85"/>
  <c r="Z50" i="95"/>
  <c r="AH54" i="105"/>
  <c r="Y53" i="42"/>
  <c r="X53" i="42"/>
  <c r="AI56" i="41"/>
  <c r="AI50" i="20"/>
  <c r="Y50" i="101"/>
  <c r="X50" i="101"/>
  <c r="AI52" i="93"/>
  <c r="Y56" i="18"/>
  <c r="X56" i="18"/>
  <c r="AE53" i="85"/>
  <c r="W54" i="85"/>
  <c r="AG53" i="85"/>
  <c r="AF53" i="85"/>
  <c r="Z54" i="105"/>
  <c r="AI51" i="92"/>
  <c r="Y52" i="90"/>
  <c r="X52" i="90"/>
  <c r="Z53" i="84" l="1"/>
  <c r="AH52" i="32"/>
  <c r="AI55" i="18"/>
  <c r="W53" i="103"/>
  <c r="AG52" i="103"/>
  <c r="Y53" i="44"/>
  <c r="Z53" i="44" s="1"/>
  <c r="AF53" i="44" s="1"/>
  <c r="W55" i="86"/>
  <c r="AG54" i="86"/>
  <c r="AI54" i="86" s="1"/>
  <c r="AI51" i="90"/>
  <c r="AI52" i="44"/>
  <c r="Z55" i="98"/>
  <c r="AG55" i="98" s="1"/>
  <c r="AF52" i="103"/>
  <c r="AE52" i="32"/>
  <c r="AG52" i="32"/>
  <c r="W53" i="32"/>
  <c r="AF52" i="32"/>
  <c r="AE52" i="102"/>
  <c r="AG51" i="43"/>
  <c r="AE51" i="43"/>
  <c r="Z56" i="18"/>
  <c r="AF56" i="18" s="1"/>
  <c r="AG52" i="102"/>
  <c r="W53" i="102"/>
  <c r="AE51" i="11"/>
  <c r="AF55" i="46"/>
  <c r="AG55" i="46"/>
  <c r="W56" i="46"/>
  <c r="AE55" i="46"/>
  <c r="Z52" i="87"/>
  <c r="W53" i="87" s="1"/>
  <c r="AE52" i="103"/>
  <c r="AF51" i="11"/>
  <c r="AF51" i="43"/>
  <c r="AF54" i="94"/>
  <c r="AE54" i="94"/>
  <c r="W55" i="94"/>
  <c r="AI54" i="98"/>
  <c r="AG51" i="11"/>
  <c r="Z57" i="47"/>
  <c r="AE57" i="47" s="1"/>
  <c r="Z57" i="41"/>
  <c r="AE57" i="41" s="1"/>
  <c r="Z52" i="90"/>
  <c r="AG52" i="90" s="1"/>
  <c r="Z55" i="53"/>
  <c r="W56" i="53" s="1"/>
  <c r="Z53" i="42"/>
  <c r="AG53" i="42" s="1"/>
  <c r="Z50" i="101"/>
  <c r="AE50" i="101" s="1"/>
  <c r="AE52" i="90"/>
  <c r="W54" i="84"/>
  <c r="AG53" i="84"/>
  <c r="AF53" i="84"/>
  <c r="AE53" i="84"/>
  <c r="AI51" i="104"/>
  <c r="AH52" i="52"/>
  <c r="Y55" i="86"/>
  <c r="X55" i="86"/>
  <c r="AH51" i="20"/>
  <c r="AH53" i="45"/>
  <c r="AI52" i="51"/>
  <c r="Y53" i="102"/>
  <c r="X53" i="102"/>
  <c r="Y54" i="85"/>
  <c r="X54" i="85"/>
  <c r="AH55" i="15"/>
  <c r="Y54" i="88"/>
  <c r="X54" i="88"/>
  <c r="Z55" i="15"/>
  <c r="AH57" i="47"/>
  <c r="AH55" i="98"/>
  <c r="W55" i="97"/>
  <c r="AG54" i="97"/>
  <c r="AF54" i="97"/>
  <c r="AE54" i="97"/>
  <c r="Z51" i="20"/>
  <c r="AI56" i="89"/>
  <c r="AE51" i="54"/>
  <c r="AF51" i="54"/>
  <c r="AG51" i="54"/>
  <c r="W52" i="54"/>
  <c r="AE53" i="55"/>
  <c r="AF53" i="55"/>
  <c r="W54" i="55"/>
  <c r="AG53" i="55"/>
  <c r="Z52" i="52"/>
  <c r="AH53" i="93"/>
  <c r="Y57" i="100"/>
  <c r="X57" i="100"/>
  <c r="Y53" i="51"/>
  <c r="X53" i="51"/>
  <c r="W54" i="96"/>
  <c r="AG53" i="96"/>
  <c r="AF53" i="96"/>
  <c r="AE53" i="96"/>
  <c r="AI51" i="50"/>
  <c r="Y57" i="89"/>
  <c r="X57" i="89"/>
  <c r="AG53" i="48"/>
  <c r="AE53" i="48"/>
  <c r="W54" i="48"/>
  <c r="AF53" i="48"/>
  <c r="Y51" i="99"/>
  <c r="X51" i="99"/>
  <c r="AI53" i="85"/>
  <c r="AH53" i="42"/>
  <c r="AH52" i="90"/>
  <c r="W55" i="105"/>
  <c r="AG54" i="105"/>
  <c r="AF54" i="105"/>
  <c r="AE54" i="105"/>
  <c r="AF50" i="95"/>
  <c r="AE50" i="95"/>
  <c r="W51" i="95"/>
  <c r="AG50" i="95"/>
  <c r="W53" i="35"/>
  <c r="AE52" i="35"/>
  <c r="AF52" i="35"/>
  <c r="AG52" i="35"/>
  <c r="Y52" i="50"/>
  <c r="X52" i="50"/>
  <c r="Y52" i="10"/>
  <c r="X52" i="10"/>
  <c r="AF55" i="98"/>
  <c r="W56" i="98"/>
  <c r="AG53" i="16"/>
  <c r="AE53" i="16"/>
  <c r="AF53" i="16"/>
  <c r="W54" i="16"/>
  <c r="Y54" i="49"/>
  <c r="X54" i="49"/>
  <c r="AE52" i="91"/>
  <c r="W53" i="91"/>
  <c r="AG52" i="91"/>
  <c r="AF52" i="91"/>
  <c r="AI50" i="99"/>
  <c r="Z53" i="45"/>
  <c r="Z53" i="93"/>
  <c r="Y55" i="94"/>
  <c r="X55" i="94"/>
  <c r="AG56" i="18"/>
  <c r="AE56" i="18"/>
  <c r="W57" i="18"/>
  <c r="AH50" i="101"/>
  <c r="AF52" i="87"/>
  <c r="AI53" i="49"/>
  <c r="AH53" i="44"/>
  <c r="AH56" i="18"/>
  <c r="AH55" i="13"/>
  <c r="AI51" i="10"/>
  <c r="AH52" i="92"/>
  <c r="W53" i="82"/>
  <c r="AG52" i="82"/>
  <c r="AF52" i="82"/>
  <c r="AE52" i="82"/>
  <c r="Y54" i="83"/>
  <c r="X54" i="83"/>
  <c r="Y52" i="104"/>
  <c r="X52" i="104"/>
  <c r="Z55" i="13"/>
  <c r="AI53" i="88"/>
  <c r="AH52" i="87"/>
  <c r="AH53" i="84"/>
  <c r="Z52" i="92"/>
  <c r="AH57" i="41"/>
  <c r="AI53" i="83"/>
  <c r="AH55" i="53"/>
  <c r="AI56" i="100"/>
  <c r="Y52" i="43"/>
  <c r="X52" i="43"/>
  <c r="Y53" i="103"/>
  <c r="X53" i="103"/>
  <c r="Y52" i="11"/>
  <c r="X52" i="11"/>
  <c r="AI52" i="102" l="1"/>
  <c r="W53" i="90"/>
  <c r="AI51" i="11"/>
  <c r="AF50" i="101"/>
  <c r="AI51" i="43"/>
  <c r="AE55" i="98"/>
  <c r="AE52" i="87"/>
  <c r="AI54" i="94"/>
  <c r="AE55" i="53"/>
  <c r="AG52" i="87"/>
  <c r="AI52" i="103"/>
  <c r="Z52" i="50"/>
  <c r="AF52" i="90"/>
  <c r="Z52" i="104"/>
  <c r="AF53" i="42"/>
  <c r="AI53" i="42" s="1"/>
  <c r="Y53" i="32"/>
  <c r="X53" i="32"/>
  <c r="Z52" i="10"/>
  <c r="AG52" i="10" s="1"/>
  <c r="AF57" i="41"/>
  <c r="AI52" i="32"/>
  <c r="AG53" i="44"/>
  <c r="Z54" i="85"/>
  <c r="AG54" i="85" s="1"/>
  <c r="AE53" i="44"/>
  <c r="AF55" i="53"/>
  <c r="W54" i="44"/>
  <c r="X54" i="44" s="1"/>
  <c r="W51" i="101"/>
  <c r="AG50" i="101"/>
  <c r="AI55" i="46"/>
  <c r="AG55" i="53"/>
  <c r="Y56" i="46"/>
  <c r="X56" i="46"/>
  <c r="Z54" i="83"/>
  <c r="AF54" i="83" s="1"/>
  <c r="W54" i="42"/>
  <c r="X54" i="42" s="1"/>
  <c r="W58" i="41"/>
  <c r="X58" i="41" s="1"/>
  <c r="AG57" i="47"/>
  <c r="AE53" i="42"/>
  <c r="AG57" i="41"/>
  <c r="AI57" i="41" s="1"/>
  <c r="AF57" i="47"/>
  <c r="W58" i="47"/>
  <c r="Z55" i="94"/>
  <c r="W56" i="94" s="1"/>
  <c r="Z57" i="89"/>
  <c r="W58" i="89" s="1"/>
  <c r="Z57" i="100"/>
  <c r="W58" i="100" s="1"/>
  <c r="Z52" i="43"/>
  <c r="AE52" i="43" s="1"/>
  <c r="Z54" i="88"/>
  <c r="W55" i="88" s="1"/>
  <c r="Z54" i="49"/>
  <c r="AE54" i="49" s="1"/>
  <c r="Z53" i="51"/>
  <c r="AE53" i="51" s="1"/>
  <c r="Z53" i="102"/>
  <c r="AF53" i="102" s="1"/>
  <c r="AE54" i="88"/>
  <c r="AH52" i="11"/>
  <c r="Y55" i="105"/>
  <c r="X55" i="105"/>
  <c r="AI53" i="48"/>
  <c r="Y55" i="97"/>
  <c r="X55" i="97"/>
  <c r="AI53" i="84"/>
  <c r="Y51" i="101"/>
  <c r="X51" i="101"/>
  <c r="AI52" i="82"/>
  <c r="Y57" i="18"/>
  <c r="X57" i="18"/>
  <c r="AE53" i="45"/>
  <c r="AG53" i="45"/>
  <c r="AF53" i="45"/>
  <c r="W54" i="45"/>
  <c r="Y56" i="98"/>
  <c r="X56" i="98"/>
  <c r="AI52" i="35"/>
  <c r="AI53" i="96"/>
  <c r="AE52" i="52"/>
  <c r="W53" i="52"/>
  <c r="AF52" i="52"/>
  <c r="AG52" i="52"/>
  <c r="AH55" i="86"/>
  <c r="W56" i="13"/>
  <c r="AG55" i="13"/>
  <c r="AF55" i="13"/>
  <c r="AE55" i="13"/>
  <c r="AH54" i="83"/>
  <c r="AI56" i="18"/>
  <c r="Y53" i="91"/>
  <c r="X53" i="91"/>
  <c r="AI55" i="98"/>
  <c r="AH52" i="50"/>
  <c r="Y53" i="35"/>
  <c r="X53" i="35"/>
  <c r="AH57" i="89"/>
  <c r="AH57" i="100"/>
  <c r="Z55" i="86"/>
  <c r="Y54" i="42"/>
  <c r="Y56" i="53"/>
  <c r="X56" i="53"/>
  <c r="Y52" i="54"/>
  <c r="X52" i="54"/>
  <c r="AG51" i="20"/>
  <c r="AF51" i="20"/>
  <c r="AE51" i="20"/>
  <c r="W52" i="20"/>
  <c r="AH54" i="88"/>
  <c r="AH53" i="102"/>
  <c r="AH53" i="103"/>
  <c r="AI52" i="91"/>
  <c r="Y54" i="16"/>
  <c r="X54" i="16"/>
  <c r="AE52" i="50"/>
  <c r="AG52" i="50"/>
  <c r="AF52" i="50"/>
  <c r="W53" i="50"/>
  <c r="AI54" i="105"/>
  <c r="AH51" i="99"/>
  <c r="AE57" i="89"/>
  <c r="Y54" i="55"/>
  <c r="X54" i="55"/>
  <c r="AI51" i="54"/>
  <c r="AI54" i="97"/>
  <c r="W56" i="15"/>
  <c r="AG55" i="15"/>
  <c r="AF55" i="15"/>
  <c r="AE55" i="15"/>
  <c r="AH54" i="85"/>
  <c r="Y54" i="84"/>
  <c r="X54" i="84"/>
  <c r="Y53" i="90"/>
  <c r="X53" i="90"/>
  <c r="AH52" i="43"/>
  <c r="AF52" i="104"/>
  <c r="AE52" i="104"/>
  <c r="AG52" i="104"/>
  <c r="W53" i="104"/>
  <c r="AH54" i="49"/>
  <c r="AG53" i="51"/>
  <c r="Z52" i="11"/>
  <c r="Z53" i="103"/>
  <c r="Y53" i="82"/>
  <c r="X53" i="82"/>
  <c r="Y53" i="87"/>
  <c r="X53" i="87"/>
  <c r="W54" i="93"/>
  <c r="AG53" i="93"/>
  <c r="AF53" i="93"/>
  <c r="AE53" i="93"/>
  <c r="Y51" i="95"/>
  <c r="X51" i="95"/>
  <c r="Z51" i="99"/>
  <c r="Y54" i="96"/>
  <c r="X54" i="96"/>
  <c r="AF52" i="92"/>
  <c r="AE52" i="92"/>
  <c r="W53" i="92"/>
  <c r="AG52" i="92"/>
  <c r="AH52" i="104"/>
  <c r="AH55" i="94"/>
  <c r="AI53" i="16"/>
  <c r="AH52" i="10"/>
  <c r="AI50" i="95"/>
  <c r="Y54" i="48"/>
  <c r="X54" i="48"/>
  <c r="AH53" i="51"/>
  <c r="AI53" i="55"/>
  <c r="AG52" i="43" l="1"/>
  <c r="AI53" i="44"/>
  <c r="AF54" i="49"/>
  <c r="AE54" i="85"/>
  <c r="AF54" i="85"/>
  <c r="W55" i="85"/>
  <c r="W55" i="49"/>
  <c r="W53" i="43"/>
  <c r="Y53" i="43" s="1"/>
  <c r="W54" i="102"/>
  <c r="AG54" i="49"/>
  <c r="AI50" i="101"/>
  <c r="Y54" i="44"/>
  <c r="Z54" i="44" s="1"/>
  <c r="AI52" i="87"/>
  <c r="AE52" i="10"/>
  <c r="AF54" i="88"/>
  <c r="AG54" i="88"/>
  <c r="AI52" i="90"/>
  <c r="W55" i="83"/>
  <c r="AG54" i="83"/>
  <c r="W53" i="10"/>
  <c r="Y53" i="10" s="1"/>
  <c r="AE54" i="83"/>
  <c r="AF52" i="10"/>
  <c r="Z57" i="18"/>
  <c r="AE57" i="18" s="1"/>
  <c r="AF53" i="51"/>
  <c r="AI53" i="51" s="1"/>
  <c r="Z56" i="53"/>
  <c r="AF56" i="53" s="1"/>
  <c r="AH53" i="32"/>
  <c r="Z53" i="32"/>
  <c r="Z53" i="91"/>
  <c r="AG53" i="91" s="1"/>
  <c r="AE55" i="94"/>
  <c r="AG57" i="89"/>
  <c r="Y58" i="41"/>
  <c r="Z58" i="41" s="1"/>
  <c r="W59" i="41" s="1"/>
  <c r="AF55" i="94"/>
  <c r="AG53" i="102"/>
  <c r="AI55" i="53"/>
  <c r="AF57" i="89"/>
  <c r="AG55" i="94"/>
  <c r="W54" i="51"/>
  <c r="Y54" i="51" s="1"/>
  <c r="Z51" i="101"/>
  <c r="AF51" i="101" s="1"/>
  <c r="AI57" i="47"/>
  <c r="Z56" i="46"/>
  <c r="AH56" i="46"/>
  <c r="AF57" i="100"/>
  <c r="X58" i="47"/>
  <c r="AF52" i="43"/>
  <c r="AG57" i="100"/>
  <c r="Y58" i="47"/>
  <c r="AE57" i="100"/>
  <c r="AE53" i="102"/>
  <c r="Z51" i="95"/>
  <c r="AF51" i="95" s="1"/>
  <c r="Z53" i="87"/>
  <c r="W54" i="87" s="1"/>
  <c r="Z54" i="96"/>
  <c r="AE54" i="96" s="1"/>
  <c r="Z53" i="82"/>
  <c r="W54" i="82" s="1"/>
  <c r="Z53" i="35"/>
  <c r="W54" i="35" s="1"/>
  <c r="Z56" i="98"/>
  <c r="AF56" i="98" s="1"/>
  <c r="Z55" i="105"/>
  <c r="AF55" i="105" s="1"/>
  <c r="Y54" i="45"/>
  <c r="X54" i="45"/>
  <c r="Y56" i="94"/>
  <c r="X56" i="94"/>
  <c r="AI52" i="92"/>
  <c r="AH54" i="84"/>
  <c r="AH54" i="16"/>
  <c r="AH54" i="42"/>
  <c r="Y56" i="13"/>
  <c r="X56" i="13"/>
  <c r="Y53" i="52"/>
  <c r="X53" i="52"/>
  <c r="AH55" i="97"/>
  <c r="Y55" i="85"/>
  <c r="X55" i="85"/>
  <c r="AI53" i="93"/>
  <c r="W54" i="103"/>
  <c r="AG53" i="103"/>
  <c r="AE53" i="103"/>
  <c r="AF53" i="103"/>
  <c r="Z54" i="84"/>
  <c r="AI55" i="15"/>
  <c r="AH52" i="54"/>
  <c r="AH56" i="53"/>
  <c r="Z54" i="42"/>
  <c r="AH53" i="35"/>
  <c r="AI52" i="52"/>
  <c r="AH58" i="47"/>
  <c r="Z55" i="97"/>
  <c r="AH54" i="48"/>
  <c r="AI52" i="104"/>
  <c r="Z54" i="48"/>
  <c r="AH54" i="96"/>
  <c r="AH53" i="82"/>
  <c r="W53" i="11"/>
  <c r="AG52" i="11"/>
  <c r="AF52" i="11"/>
  <c r="AE52" i="11"/>
  <c r="X54" i="51"/>
  <c r="Y53" i="50"/>
  <c r="X53" i="50"/>
  <c r="Z54" i="16"/>
  <c r="Z52" i="54"/>
  <c r="AH53" i="91"/>
  <c r="AH56" i="98"/>
  <c r="AI53" i="45"/>
  <c r="AI54" i="49"/>
  <c r="Y55" i="83"/>
  <c r="X55" i="83"/>
  <c r="W58" i="18"/>
  <c r="AF57" i="18"/>
  <c r="AG57" i="18"/>
  <c r="AH55" i="105"/>
  <c r="W52" i="99"/>
  <c r="AG51" i="99"/>
  <c r="AF51" i="99"/>
  <c r="AE51" i="99"/>
  <c r="AH54" i="44"/>
  <c r="Y53" i="104"/>
  <c r="X53" i="104"/>
  <c r="AH53" i="90"/>
  <c r="AH54" i="55"/>
  <c r="Y58" i="100"/>
  <c r="X58" i="100"/>
  <c r="Y52" i="20"/>
  <c r="X52" i="20"/>
  <c r="AE56" i="53"/>
  <c r="AE53" i="35"/>
  <c r="AG53" i="35"/>
  <c r="W54" i="91"/>
  <c r="AI55" i="13"/>
  <c r="AH57" i="18"/>
  <c r="AI54" i="85"/>
  <c r="Y55" i="88"/>
  <c r="X55" i="88"/>
  <c r="Y53" i="92"/>
  <c r="X53" i="92"/>
  <c r="AH53" i="87"/>
  <c r="AI52" i="50"/>
  <c r="Y55" i="49"/>
  <c r="X55" i="49"/>
  <c r="AH51" i="95"/>
  <c r="Y54" i="93"/>
  <c r="X54" i="93"/>
  <c r="Z53" i="90"/>
  <c r="Y56" i="15"/>
  <c r="X56" i="15"/>
  <c r="Z54" i="55"/>
  <c r="Y58" i="89"/>
  <c r="X58" i="89"/>
  <c r="AI51" i="20"/>
  <c r="AH58" i="41"/>
  <c r="AF55" i="86"/>
  <c r="AE55" i="86"/>
  <c r="AG55" i="86"/>
  <c r="W56" i="86"/>
  <c r="AH51" i="101"/>
  <c r="Y54" i="102"/>
  <c r="X54" i="102"/>
  <c r="X53" i="43" l="1"/>
  <c r="AI57" i="89"/>
  <c r="AI52" i="10"/>
  <c r="AE53" i="82"/>
  <c r="W52" i="101"/>
  <c r="AI57" i="100"/>
  <c r="AI54" i="88"/>
  <c r="AI55" i="94"/>
  <c r="AF53" i="35"/>
  <c r="X53" i="10"/>
  <c r="Z53" i="10" s="1"/>
  <c r="W57" i="53"/>
  <c r="AI54" i="83"/>
  <c r="AG54" i="96"/>
  <c r="AF53" i="82"/>
  <c r="AE53" i="91"/>
  <c r="AG56" i="53"/>
  <c r="AI56" i="53" s="1"/>
  <c r="AG53" i="82"/>
  <c r="AI52" i="43"/>
  <c r="AF53" i="91"/>
  <c r="AI53" i="102"/>
  <c r="AF54" i="96"/>
  <c r="AG53" i="32"/>
  <c r="W54" i="32"/>
  <c r="AF53" i="32"/>
  <c r="AE53" i="32"/>
  <c r="AE51" i="101"/>
  <c r="W55" i="96"/>
  <c r="AG58" i="41"/>
  <c r="AE58" i="41"/>
  <c r="AG55" i="105"/>
  <c r="AG51" i="101"/>
  <c r="AF58" i="41"/>
  <c r="AF53" i="87"/>
  <c r="AG56" i="46"/>
  <c r="AE56" i="46"/>
  <c r="AF56" i="46"/>
  <c r="W57" i="46"/>
  <c r="W56" i="105"/>
  <c r="Y56" i="105" s="1"/>
  <c r="Z58" i="47"/>
  <c r="W59" i="47" s="1"/>
  <c r="Z56" i="15"/>
  <c r="AG56" i="15" s="1"/>
  <c r="AG56" i="98"/>
  <c r="Z53" i="50"/>
  <c r="AF53" i="50" s="1"/>
  <c r="W52" i="95"/>
  <c r="X52" i="95" s="1"/>
  <c r="AE53" i="87"/>
  <c r="AG51" i="95"/>
  <c r="W57" i="98"/>
  <c r="X57" i="98" s="1"/>
  <c r="AE56" i="98"/>
  <c r="AE51" i="95"/>
  <c r="Z55" i="85"/>
  <c r="AE55" i="85" s="1"/>
  <c r="Z53" i="52"/>
  <c r="AG53" i="52" s="1"/>
  <c r="AG53" i="87"/>
  <c r="AE55" i="105"/>
  <c r="Z56" i="94"/>
  <c r="AF56" i="94" s="1"/>
  <c r="Z54" i="45"/>
  <c r="AG54" i="45" s="1"/>
  <c r="Z55" i="88"/>
  <c r="W56" i="88" s="1"/>
  <c r="Z55" i="83"/>
  <c r="AF55" i="83" s="1"/>
  <c r="Z54" i="102"/>
  <c r="W55" i="102" s="1"/>
  <c r="Z54" i="93"/>
  <c r="AF54" i="93" s="1"/>
  <c r="Z54" i="51"/>
  <c r="AE54" i="51" s="1"/>
  <c r="Z53" i="92"/>
  <c r="AE53" i="92" s="1"/>
  <c r="Z55" i="49"/>
  <c r="AG55" i="49" s="1"/>
  <c r="AH53" i="43"/>
  <c r="AH58" i="89"/>
  <c r="Y54" i="35"/>
  <c r="X54" i="35"/>
  <c r="AE54" i="48"/>
  <c r="W55" i="48"/>
  <c r="AF54" i="48"/>
  <c r="AG54" i="48"/>
  <c r="Y54" i="103"/>
  <c r="X54" i="103"/>
  <c r="AH56" i="13"/>
  <c r="Y52" i="101"/>
  <c r="X52" i="101"/>
  <c r="W56" i="97"/>
  <c r="AG55" i="97"/>
  <c r="AE55" i="97"/>
  <c r="AF55" i="97"/>
  <c r="Z53" i="43"/>
  <c r="AH52" i="20"/>
  <c r="Z58" i="89"/>
  <c r="W54" i="90"/>
  <c r="AG53" i="90"/>
  <c r="AF53" i="90"/>
  <c r="AE53" i="90"/>
  <c r="AH53" i="92"/>
  <c r="AI53" i="91"/>
  <c r="Z52" i="20"/>
  <c r="AH58" i="100"/>
  <c r="AI51" i="99"/>
  <c r="W53" i="54"/>
  <c r="AE52" i="54"/>
  <c r="AG52" i="54"/>
  <c r="AF52" i="54"/>
  <c r="AI52" i="11"/>
  <c r="Z56" i="13"/>
  <c r="Y57" i="98"/>
  <c r="Y54" i="82"/>
  <c r="X54" i="82"/>
  <c r="AH55" i="49"/>
  <c r="AH55" i="88"/>
  <c r="AE54" i="44"/>
  <c r="W55" i="44"/>
  <c r="AF54" i="44"/>
  <c r="AG54" i="44"/>
  <c r="Y57" i="53"/>
  <c r="X57" i="53"/>
  <c r="Z58" i="100"/>
  <c r="AH53" i="104"/>
  <c r="Y58" i="18"/>
  <c r="X58" i="18"/>
  <c r="AE54" i="16"/>
  <c r="W55" i="16"/>
  <c r="AF54" i="16"/>
  <c r="AG54" i="16"/>
  <c r="AE54" i="42"/>
  <c r="AF54" i="42"/>
  <c r="AG54" i="42"/>
  <c r="W55" i="42"/>
  <c r="W55" i="84"/>
  <c r="AG54" i="84"/>
  <c r="AF54" i="84"/>
  <c r="AE54" i="84"/>
  <c r="Y55" i="96"/>
  <c r="X55" i="96"/>
  <c r="Y59" i="41"/>
  <c r="X59" i="41"/>
  <c r="AI55" i="86"/>
  <c r="AH54" i="102"/>
  <c r="AE54" i="55"/>
  <c r="AF54" i="55"/>
  <c r="AG54" i="55"/>
  <c r="W55" i="55"/>
  <c r="AH54" i="93"/>
  <c r="Y54" i="91"/>
  <c r="X54" i="91"/>
  <c r="Z53" i="104"/>
  <c r="AI57" i="18"/>
  <c r="AH53" i="50"/>
  <c r="AH55" i="85"/>
  <c r="AH53" i="52"/>
  <c r="AH56" i="94"/>
  <c r="Y54" i="87"/>
  <c r="X54" i="87"/>
  <c r="Y56" i="86"/>
  <c r="X56" i="86"/>
  <c r="AH56" i="15"/>
  <c r="Y52" i="99"/>
  <c r="X52" i="99"/>
  <c r="AH55" i="83"/>
  <c r="AH54" i="51"/>
  <c r="Y53" i="11"/>
  <c r="X53" i="11"/>
  <c r="AI53" i="103"/>
  <c r="AH54" i="45"/>
  <c r="AF55" i="88" l="1"/>
  <c r="AF53" i="52"/>
  <c r="W54" i="92"/>
  <c r="AE54" i="93"/>
  <c r="AE53" i="50"/>
  <c r="AI51" i="101"/>
  <c r="AH53" i="10"/>
  <c r="AF54" i="102"/>
  <c r="AE54" i="102"/>
  <c r="AE58" i="47"/>
  <c r="AF55" i="85"/>
  <c r="AI54" i="96"/>
  <c r="AI58" i="41"/>
  <c r="W56" i="49"/>
  <c r="AI55" i="105"/>
  <c r="W55" i="93"/>
  <c r="AG54" i="51"/>
  <c r="AI53" i="82"/>
  <c r="AE56" i="94"/>
  <c r="AE56" i="15"/>
  <c r="AF56" i="15"/>
  <c r="AI53" i="35"/>
  <c r="W57" i="15"/>
  <c r="X57" i="15" s="1"/>
  <c r="W54" i="50"/>
  <c r="Y54" i="50" s="1"/>
  <c r="AI51" i="95"/>
  <c r="AI53" i="32"/>
  <c r="AF54" i="51"/>
  <c r="X54" i="32"/>
  <c r="AH54" i="32" s="1"/>
  <c r="Y54" i="32"/>
  <c r="AG53" i="50"/>
  <c r="AI53" i="50" s="1"/>
  <c r="W56" i="83"/>
  <c r="Y56" i="83" s="1"/>
  <c r="AE55" i="88"/>
  <c r="AI53" i="87"/>
  <c r="AG55" i="88"/>
  <c r="AG55" i="85"/>
  <c r="W56" i="85"/>
  <c r="Y56" i="85" s="1"/>
  <c r="Y59" i="47"/>
  <c r="X59" i="47"/>
  <c r="W54" i="52"/>
  <c r="X54" i="52" s="1"/>
  <c r="AE53" i="52"/>
  <c r="Z52" i="101"/>
  <c r="W53" i="101" s="1"/>
  <c r="AG55" i="83"/>
  <c r="X57" i="46"/>
  <c r="AH57" i="46" s="1"/>
  <c r="Y57" i="46"/>
  <c r="X56" i="105"/>
  <c r="Z56" i="105" s="1"/>
  <c r="W57" i="105" s="1"/>
  <c r="AE55" i="83"/>
  <c r="AG54" i="102"/>
  <c r="AI54" i="102" s="1"/>
  <c r="AF55" i="49"/>
  <c r="AF58" i="47"/>
  <c r="AE55" i="49"/>
  <c r="AG58" i="47"/>
  <c r="AI56" i="46"/>
  <c r="Z54" i="87"/>
  <c r="AE54" i="87" s="1"/>
  <c r="Z59" i="41"/>
  <c r="W57" i="94"/>
  <c r="Y57" i="94" s="1"/>
  <c r="W55" i="51"/>
  <c r="Y55" i="51" s="1"/>
  <c r="Y52" i="95"/>
  <c r="Z52" i="95" s="1"/>
  <c r="AG53" i="92"/>
  <c r="AI56" i="98"/>
  <c r="AF53" i="92"/>
  <c r="AG54" i="93"/>
  <c r="AI54" i="93" s="1"/>
  <c r="W55" i="45"/>
  <c r="X55" i="45" s="1"/>
  <c r="AG56" i="94"/>
  <c r="AI56" i="94" s="1"/>
  <c r="Z54" i="82"/>
  <c r="W55" i="82" s="1"/>
  <c r="Z54" i="35"/>
  <c r="AF54" i="35" s="1"/>
  <c r="AF54" i="45"/>
  <c r="AE54" i="45"/>
  <c r="Z52" i="99"/>
  <c r="AG52" i="99" s="1"/>
  <c r="Z54" i="91"/>
  <c r="AF54" i="91" s="1"/>
  <c r="Z55" i="96"/>
  <c r="W56" i="96" s="1"/>
  <c r="Z57" i="53"/>
  <c r="AF57" i="53" s="1"/>
  <c r="Z54" i="103"/>
  <c r="AG54" i="103" s="1"/>
  <c r="Z58" i="18"/>
  <c r="AF58" i="18" s="1"/>
  <c r="Z56" i="86"/>
  <c r="W57" i="86" s="1"/>
  <c r="Z53" i="11"/>
  <c r="AG53" i="11" s="1"/>
  <c r="AG52" i="101"/>
  <c r="W55" i="87"/>
  <c r="AF54" i="87"/>
  <c r="Y55" i="16"/>
  <c r="X55" i="16"/>
  <c r="AI53" i="90"/>
  <c r="Y55" i="93"/>
  <c r="X55" i="93"/>
  <c r="AI54" i="84"/>
  <c r="AI52" i="54"/>
  <c r="AH54" i="91"/>
  <c r="AI54" i="55"/>
  <c r="Y54" i="52"/>
  <c r="AH57" i="98"/>
  <c r="Y56" i="97"/>
  <c r="X56" i="97"/>
  <c r="AH55" i="96"/>
  <c r="AI55" i="97"/>
  <c r="AF53" i="104"/>
  <c r="AE53" i="104"/>
  <c r="AG53" i="104"/>
  <c r="W54" i="104"/>
  <c r="AI54" i="16"/>
  <c r="AH59" i="41"/>
  <c r="AE53" i="10"/>
  <c r="W54" i="10"/>
  <c r="AG53" i="10"/>
  <c r="AF53" i="10"/>
  <c r="Y55" i="84"/>
  <c r="X55" i="84"/>
  <c r="AE58" i="100"/>
  <c r="W59" i="100"/>
  <c r="AG58" i="100"/>
  <c r="AF58" i="100"/>
  <c r="Y54" i="92"/>
  <c r="X54" i="92"/>
  <c r="Y55" i="44"/>
  <c r="X55" i="44"/>
  <c r="Z57" i="98"/>
  <c r="AF56" i="13"/>
  <c r="AE56" i="13"/>
  <c r="W57" i="13"/>
  <c r="AG56" i="13"/>
  <c r="Y54" i="90"/>
  <c r="X54" i="90"/>
  <c r="AE53" i="43"/>
  <c r="AG53" i="43"/>
  <c r="W54" i="43"/>
  <c r="AF53" i="43"/>
  <c r="AH54" i="103"/>
  <c r="Y56" i="88"/>
  <c r="X56" i="88"/>
  <c r="AG52" i="20"/>
  <c r="AE52" i="20"/>
  <c r="AF52" i="20"/>
  <c r="W53" i="20"/>
  <c r="AH52" i="99"/>
  <c r="AI54" i="42"/>
  <c r="Y53" i="54"/>
  <c r="X53" i="54"/>
  <c r="AH59" i="47"/>
  <c r="AH53" i="11"/>
  <c r="Y55" i="42"/>
  <c r="X55" i="42"/>
  <c r="AH58" i="18"/>
  <c r="AH57" i="53"/>
  <c r="AI54" i="44"/>
  <c r="AF58" i="89"/>
  <c r="AE58" i="89"/>
  <c r="AG58" i="89"/>
  <c r="W59" i="89"/>
  <c r="AH52" i="101"/>
  <c r="Y55" i="48"/>
  <c r="X55" i="48"/>
  <c r="AH54" i="35"/>
  <c r="Y56" i="49"/>
  <c r="X56" i="49"/>
  <c r="AH56" i="86"/>
  <c r="AH52" i="95"/>
  <c r="AH54" i="87"/>
  <c r="Y55" i="55"/>
  <c r="X55" i="55"/>
  <c r="AE59" i="41"/>
  <c r="AF59" i="41"/>
  <c r="AG59" i="41"/>
  <c r="W60" i="41"/>
  <c r="AH54" i="82"/>
  <c r="AI54" i="48"/>
  <c r="Y55" i="102"/>
  <c r="X55" i="102"/>
  <c r="W58" i="53" l="1"/>
  <c r="Z59" i="47"/>
  <c r="AG59" i="47" s="1"/>
  <c r="Y57" i="15"/>
  <c r="X54" i="50"/>
  <c r="X56" i="83"/>
  <c r="Z55" i="42"/>
  <c r="AG54" i="87"/>
  <c r="AI56" i="15"/>
  <c r="Z55" i="16"/>
  <c r="AE54" i="35"/>
  <c r="Z54" i="32"/>
  <c r="AF54" i="32" s="1"/>
  <c r="X56" i="85"/>
  <c r="W55" i="91"/>
  <c r="AI53" i="92"/>
  <c r="AE53" i="11"/>
  <c r="W54" i="11"/>
  <c r="Y54" i="11" s="1"/>
  <c r="AI55" i="85"/>
  <c r="AF52" i="101"/>
  <c r="AI55" i="88"/>
  <c r="AE52" i="101"/>
  <c r="AE54" i="82"/>
  <c r="AF54" i="82"/>
  <c r="AI54" i="51"/>
  <c r="AG54" i="82"/>
  <c r="AE57" i="53"/>
  <c r="AG57" i="53"/>
  <c r="AE55" i="96"/>
  <c r="AF55" i="96"/>
  <c r="AE54" i="32"/>
  <c r="AG54" i="32"/>
  <c r="X57" i="94"/>
  <c r="Z57" i="94" s="1"/>
  <c r="Z54" i="90"/>
  <c r="W55" i="90" s="1"/>
  <c r="AE54" i="103"/>
  <c r="AG54" i="35"/>
  <c r="AI54" i="35" s="1"/>
  <c r="AI55" i="83"/>
  <c r="AF53" i="11"/>
  <c r="AE59" i="47"/>
  <c r="W55" i="35"/>
  <c r="Y55" i="35" s="1"/>
  <c r="AI55" i="49"/>
  <c r="Z57" i="46"/>
  <c r="AG57" i="46" s="1"/>
  <c r="Y55" i="45"/>
  <c r="W55" i="103"/>
  <c r="AF59" i="47"/>
  <c r="AE56" i="105"/>
  <c r="Z56" i="49"/>
  <c r="W57" i="49" s="1"/>
  <c r="AI53" i="52"/>
  <c r="AF56" i="105"/>
  <c r="AE58" i="18"/>
  <c r="AI58" i="47"/>
  <c r="AH56" i="105"/>
  <c r="X55" i="51"/>
  <c r="AH55" i="51" s="1"/>
  <c r="AG56" i="105"/>
  <c r="AG58" i="18"/>
  <c r="AF54" i="103"/>
  <c r="AI54" i="103" s="1"/>
  <c r="W60" i="47"/>
  <c r="Y60" i="47" s="1"/>
  <c r="W59" i="18"/>
  <c r="Y59" i="18" s="1"/>
  <c r="W53" i="95"/>
  <c r="Y53" i="95" s="1"/>
  <c r="AF52" i="95"/>
  <c r="AG52" i="95"/>
  <c r="AE52" i="95"/>
  <c r="AG54" i="91"/>
  <c r="W53" i="99"/>
  <c r="Y53" i="99" s="1"/>
  <c r="AG56" i="86"/>
  <c r="Z56" i="85"/>
  <c r="AE56" i="85" s="1"/>
  <c r="AG55" i="96"/>
  <c r="AE52" i="99"/>
  <c r="AI54" i="45"/>
  <c r="Z55" i="84"/>
  <c r="W56" i="84" s="1"/>
  <c r="AE54" i="91"/>
  <c r="AF52" i="99"/>
  <c r="AE56" i="86"/>
  <c r="AF56" i="86"/>
  <c r="Z55" i="44"/>
  <c r="AF55" i="44" s="1"/>
  <c r="Z56" i="97"/>
  <c r="W57" i="97" s="1"/>
  <c r="Z55" i="45"/>
  <c r="AG55" i="45" s="1"/>
  <c r="Z56" i="83"/>
  <c r="AE56" i="83" s="1"/>
  <c r="Z54" i="52"/>
  <c r="AE54" i="52" s="1"/>
  <c r="AI52" i="20"/>
  <c r="Y57" i="86"/>
  <c r="X57" i="86"/>
  <c r="AH55" i="48"/>
  <c r="AH53" i="54"/>
  <c r="AI53" i="43"/>
  <c r="Y54" i="104"/>
  <c r="X54" i="104"/>
  <c r="AH56" i="97"/>
  <c r="AH55" i="102"/>
  <c r="AI59" i="41"/>
  <c r="AH55" i="45"/>
  <c r="Y55" i="82"/>
  <c r="X55" i="82"/>
  <c r="Z55" i="102"/>
  <c r="AH56" i="83"/>
  <c r="Z55" i="48"/>
  <c r="AH55" i="42"/>
  <c r="Z53" i="54"/>
  <c r="AH54" i="90"/>
  <c r="Y57" i="13"/>
  <c r="X57" i="13"/>
  <c r="Y59" i="100"/>
  <c r="X59" i="100"/>
  <c r="AH55" i="16"/>
  <c r="Y55" i="87"/>
  <c r="X55" i="87"/>
  <c r="X60" i="47"/>
  <c r="Y59" i="89"/>
  <c r="X59" i="89"/>
  <c r="AE55" i="42"/>
  <c r="AF55" i="42"/>
  <c r="AG55" i="42"/>
  <c r="W56" i="42"/>
  <c r="AH56" i="88"/>
  <c r="AI56" i="13"/>
  <c r="AH54" i="92"/>
  <c r="AI58" i="100"/>
  <c r="Y54" i="10"/>
  <c r="X54" i="10"/>
  <c r="AI53" i="104"/>
  <c r="Y57" i="105"/>
  <c r="X57" i="105"/>
  <c r="AH55" i="93"/>
  <c r="AE55" i="16"/>
  <c r="AF55" i="16"/>
  <c r="W56" i="16"/>
  <c r="AG55" i="16"/>
  <c r="Y53" i="20"/>
  <c r="X53" i="20"/>
  <c r="AH56" i="85"/>
  <c r="Z56" i="88"/>
  <c r="Z54" i="92"/>
  <c r="AH55" i="84"/>
  <c r="AI53" i="10"/>
  <c r="Y55" i="91"/>
  <c r="X55" i="91"/>
  <c r="Z55" i="51"/>
  <c r="Z55" i="93"/>
  <c r="Y53" i="101"/>
  <c r="X53" i="101"/>
  <c r="AH55" i="44"/>
  <c r="AH54" i="50"/>
  <c r="AH57" i="15"/>
  <c r="Y60" i="41"/>
  <c r="X60" i="41"/>
  <c r="AH55" i="55"/>
  <c r="Z54" i="50"/>
  <c r="Z57" i="15"/>
  <c r="Z55" i="55"/>
  <c r="AH56" i="49"/>
  <c r="AI58" i="89"/>
  <c r="Y54" i="43"/>
  <c r="X54" i="43"/>
  <c r="AF57" i="98"/>
  <c r="AE57" i="98"/>
  <c r="AG57" i="98"/>
  <c r="W58" i="98"/>
  <c r="Y58" i="53"/>
  <c r="X58" i="53"/>
  <c r="AH54" i="52"/>
  <c r="AI54" i="87"/>
  <c r="AI53" i="11"/>
  <c r="Y55" i="103"/>
  <c r="X55" i="103"/>
  <c r="Y56" i="96"/>
  <c r="X56" i="96"/>
  <c r="W57" i="83" l="1"/>
  <c r="AI52" i="101"/>
  <c r="AE54" i="90"/>
  <c r="AF54" i="90"/>
  <c r="AG54" i="90"/>
  <c r="W55" i="32"/>
  <c r="Z55" i="82"/>
  <c r="X54" i="11"/>
  <c r="AI59" i="47"/>
  <c r="Z55" i="91"/>
  <c r="AF56" i="83"/>
  <c r="X53" i="95"/>
  <c r="AI57" i="53"/>
  <c r="AI54" i="82"/>
  <c r="AH57" i="94"/>
  <c r="AI52" i="95"/>
  <c r="AG56" i="83"/>
  <c r="AF56" i="85"/>
  <c r="W55" i="52"/>
  <c r="AE56" i="49"/>
  <c r="AG56" i="85"/>
  <c r="X55" i="32"/>
  <c r="Y55" i="32"/>
  <c r="AI58" i="18"/>
  <c r="AF55" i="45"/>
  <c r="AE57" i="46"/>
  <c r="X55" i="35"/>
  <c r="AE55" i="45"/>
  <c r="AI55" i="96"/>
  <c r="AF57" i="46"/>
  <c r="AI54" i="32"/>
  <c r="W56" i="45"/>
  <c r="Y56" i="45" s="1"/>
  <c r="X59" i="18"/>
  <c r="W57" i="85"/>
  <c r="W58" i="46"/>
  <c r="Y58" i="46" s="1"/>
  <c r="AI54" i="91"/>
  <c r="AG55" i="44"/>
  <c r="AI56" i="86"/>
  <c r="AG54" i="52"/>
  <c r="AG56" i="49"/>
  <c r="AI52" i="99"/>
  <c r="X53" i="99"/>
  <c r="AH53" i="99" s="1"/>
  <c r="Z53" i="95"/>
  <c r="AF54" i="52"/>
  <c r="AF56" i="49"/>
  <c r="AI56" i="105"/>
  <c r="Z58" i="53"/>
  <c r="W59" i="53" s="1"/>
  <c r="W56" i="44"/>
  <c r="X56" i="44" s="1"/>
  <c r="AE56" i="97"/>
  <c r="AF55" i="84"/>
  <c r="AF56" i="97"/>
  <c r="AE55" i="44"/>
  <c r="AE55" i="84"/>
  <c r="AG55" i="84"/>
  <c r="AG56" i="97"/>
  <c r="Z60" i="47"/>
  <c r="W61" i="47" s="1"/>
  <c r="Z54" i="10"/>
  <c r="AE54" i="10" s="1"/>
  <c r="Z53" i="101"/>
  <c r="AG53" i="101" s="1"/>
  <c r="Z57" i="105"/>
  <c r="W58" i="105" s="1"/>
  <c r="Z59" i="89"/>
  <c r="AF59" i="89" s="1"/>
  <c r="Z54" i="104"/>
  <c r="AF54" i="104" s="1"/>
  <c r="Z60" i="41"/>
  <c r="AF60" i="41" s="1"/>
  <c r="Z55" i="87"/>
  <c r="W56" i="87" s="1"/>
  <c r="Z56" i="96"/>
  <c r="AF56" i="96" s="1"/>
  <c r="AF54" i="10"/>
  <c r="AH55" i="35"/>
  <c r="AE55" i="51"/>
  <c r="AF55" i="51"/>
  <c r="AG55" i="51"/>
  <c r="W56" i="51"/>
  <c r="AH53" i="20"/>
  <c r="Z55" i="35"/>
  <c r="Y56" i="16"/>
  <c r="X56" i="16"/>
  <c r="AH54" i="11"/>
  <c r="AH59" i="100"/>
  <c r="AH59" i="18"/>
  <c r="Y56" i="84"/>
  <c r="X56" i="84"/>
  <c r="Y57" i="97"/>
  <c r="X57" i="97"/>
  <c r="AE55" i="55"/>
  <c r="AF55" i="55"/>
  <c r="AG55" i="55"/>
  <c r="W56" i="55"/>
  <c r="AF53" i="101"/>
  <c r="AH54" i="10"/>
  <c r="AE54" i="50"/>
  <c r="AF54" i="50"/>
  <c r="AG54" i="50"/>
  <c r="W55" i="50"/>
  <c r="AH55" i="91"/>
  <c r="AI55" i="42"/>
  <c r="Y57" i="83"/>
  <c r="X57" i="83"/>
  <c r="X56" i="45"/>
  <c r="Z54" i="11"/>
  <c r="Z59" i="100"/>
  <c r="AE55" i="48"/>
  <c r="AF55" i="48"/>
  <c r="AG55" i="48"/>
  <c r="W56" i="48"/>
  <c r="AH55" i="82"/>
  <c r="Z59" i="18"/>
  <c r="AH57" i="86"/>
  <c r="Y56" i="44"/>
  <c r="AE57" i="105"/>
  <c r="AH60" i="47"/>
  <c r="AE54" i="104"/>
  <c r="AG54" i="104"/>
  <c r="AF53" i="95"/>
  <c r="AE53" i="95"/>
  <c r="AG53" i="95"/>
  <c r="W54" i="95"/>
  <c r="AI57" i="98"/>
  <c r="Y57" i="49"/>
  <c r="X57" i="49"/>
  <c r="W56" i="91"/>
  <c r="AG55" i="91"/>
  <c r="AE55" i="91"/>
  <c r="AF55" i="91"/>
  <c r="AF54" i="92"/>
  <c r="AE54" i="92"/>
  <c r="AG54" i="92"/>
  <c r="W55" i="92"/>
  <c r="Z53" i="20"/>
  <c r="AI55" i="16"/>
  <c r="AI54" i="90"/>
  <c r="AE53" i="54"/>
  <c r="W54" i="54"/>
  <c r="AF53" i="54"/>
  <c r="AG53" i="54"/>
  <c r="W56" i="82"/>
  <c r="AG55" i="82"/>
  <c r="AE55" i="82"/>
  <c r="AF55" i="82"/>
  <c r="Z57" i="86"/>
  <c r="AG58" i="53"/>
  <c r="Y55" i="90"/>
  <c r="X55" i="90"/>
  <c r="AH55" i="87"/>
  <c r="AF57" i="15"/>
  <c r="AE57" i="15"/>
  <c r="W58" i="15"/>
  <c r="AG57" i="15"/>
  <c r="AH54" i="43"/>
  <c r="W56" i="93"/>
  <c r="AG55" i="93"/>
  <c r="AF55" i="93"/>
  <c r="AE55" i="93"/>
  <c r="W57" i="88"/>
  <c r="AG56" i="88"/>
  <c r="AF56" i="88"/>
  <c r="AE56" i="88"/>
  <c r="AH57" i="13"/>
  <c r="W58" i="94"/>
  <c r="AG57" i="94"/>
  <c r="AF57" i="94"/>
  <c r="AE57" i="94"/>
  <c r="AE59" i="89"/>
  <c r="W60" i="89"/>
  <c r="AH56" i="96"/>
  <c r="AH55" i="103"/>
  <c r="AH58" i="53"/>
  <c r="Z54" i="43"/>
  <c r="Z55" i="103"/>
  <c r="Y58" i="98"/>
  <c r="X58" i="98"/>
  <c r="AH60" i="41"/>
  <c r="Y55" i="52"/>
  <c r="X55" i="52"/>
  <c r="AH53" i="101"/>
  <c r="AH57" i="105"/>
  <c r="Y56" i="42"/>
  <c r="X56" i="42"/>
  <c r="AH59" i="89"/>
  <c r="Z57" i="13"/>
  <c r="W56" i="102"/>
  <c r="AG55" i="102"/>
  <c r="AF55" i="102"/>
  <c r="AE55" i="102"/>
  <c r="Z53" i="99"/>
  <c r="AH54" i="104"/>
  <c r="AH53" i="95"/>
  <c r="Y57" i="85"/>
  <c r="X57" i="85"/>
  <c r="AI56" i="97" l="1"/>
  <c r="AF57" i="105"/>
  <c r="AG57" i="105"/>
  <c r="W55" i="104"/>
  <c r="AF58" i="53"/>
  <c r="AE58" i="53"/>
  <c r="AI55" i="44"/>
  <c r="AI55" i="84"/>
  <c r="AI56" i="83"/>
  <c r="AI56" i="49"/>
  <c r="AI56" i="85"/>
  <c r="AI54" i="52"/>
  <c r="AI57" i="46"/>
  <c r="AI55" i="45"/>
  <c r="AG56" i="96"/>
  <c r="X58" i="46"/>
  <c r="Z55" i="32"/>
  <c r="AH55" i="32"/>
  <c r="AE55" i="87"/>
  <c r="Z58" i="98"/>
  <c r="AE58" i="98" s="1"/>
  <c r="AG55" i="87"/>
  <c r="W55" i="10"/>
  <c r="X55" i="10" s="1"/>
  <c r="AG60" i="41"/>
  <c r="AF60" i="47"/>
  <c r="Z56" i="44"/>
  <c r="AF56" i="44" s="1"/>
  <c r="W57" i="96"/>
  <c r="Y57" i="96" s="1"/>
  <c r="W61" i="41"/>
  <c r="Y61" i="41" s="1"/>
  <c r="AE60" i="47"/>
  <c r="AG59" i="89"/>
  <c r="AI59" i="89" s="1"/>
  <c r="W54" i="101"/>
  <c r="Y54" i="101" s="1"/>
  <c r="AF55" i="87"/>
  <c r="AE60" i="41"/>
  <c r="AG54" i="10"/>
  <c r="AE53" i="101"/>
  <c r="AI53" i="101" s="1"/>
  <c r="AE56" i="96"/>
  <c r="AG60" i="47"/>
  <c r="Z56" i="42"/>
  <c r="W57" i="42" s="1"/>
  <c r="Z56" i="84"/>
  <c r="W57" i="84" s="1"/>
  <c r="AF57" i="86"/>
  <c r="AG57" i="86"/>
  <c r="AE57" i="86"/>
  <c r="W58" i="86"/>
  <c r="Y56" i="48"/>
  <c r="X56" i="48"/>
  <c r="AH56" i="45"/>
  <c r="AI57" i="94"/>
  <c r="AI55" i="93"/>
  <c r="AI57" i="15"/>
  <c r="AH55" i="90"/>
  <c r="Y59" i="53"/>
  <c r="X59" i="53"/>
  <c r="Y54" i="54"/>
  <c r="X54" i="54"/>
  <c r="AE53" i="20"/>
  <c r="W54" i="20"/>
  <c r="AF53" i="20"/>
  <c r="AG53" i="20"/>
  <c r="AI55" i="91"/>
  <c r="AG59" i="18"/>
  <c r="AE59" i="18"/>
  <c r="W60" i="18"/>
  <c r="AF59" i="18"/>
  <c r="Z56" i="45"/>
  <c r="AI54" i="50"/>
  <c r="AI55" i="55"/>
  <c r="AH55" i="52"/>
  <c r="AH58" i="98"/>
  <c r="AE54" i="43"/>
  <c r="AF54" i="43"/>
  <c r="W55" i="43"/>
  <c r="AG54" i="43"/>
  <c r="Z55" i="90"/>
  <c r="AI55" i="82"/>
  <c r="AI53" i="54"/>
  <c r="Y55" i="92"/>
  <c r="X55" i="92"/>
  <c r="Y55" i="104"/>
  <c r="X55" i="104"/>
  <c r="Y58" i="105"/>
  <c r="X58" i="105"/>
  <c r="AH57" i="97"/>
  <c r="AH56" i="16"/>
  <c r="Y56" i="51"/>
  <c r="X56" i="51"/>
  <c r="Y55" i="10"/>
  <c r="Y58" i="15"/>
  <c r="X58" i="15"/>
  <c r="Y60" i="89"/>
  <c r="X60" i="89"/>
  <c r="AI56" i="88"/>
  <c r="Y56" i="91"/>
  <c r="X56" i="91"/>
  <c r="AI55" i="48"/>
  <c r="AH57" i="83"/>
  <c r="Z57" i="97"/>
  <c r="W54" i="99"/>
  <c r="AG53" i="99"/>
  <c r="AF53" i="99"/>
  <c r="AE53" i="99"/>
  <c r="AH56" i="42"/>
  <c r="AI53" i="95"/>
  <c r="AG56" i="84"/>
  <c r="AH57" i="85"/>
  <c r="AF58" i="98"/>
  <c r="W59" i="98"/>
  <c r="Z57" i="85"/>
  <c r="Y56" i="102"/>
  <c r="X56" i="102"/>
  <c r="Z55" i="52"/>
  <c r="Y58" i="94"/>
  <c r="X58" i="94"/>
  <c r="Y56" i="93"/>
  <c r="X56" i="93"/>
  <c r="Y56" i="82"/>
  <c r="X56" i="82"/>
  <c r="AI54" i="92"/>
  <c r="AH57" i="49"/>
  <c r="Y54" i="95"/>
  <c r="X54" i="95"/>
  <c r="AI54" i="104"/>
  <c r="W60" i="100"/>
  <c r="AG59" i="100"/>
  <c r="AF59" i="100"/>
  <c r="AE59" i="100"/>
  <c r="Z57" i="83"/>
  <c r="Y55" i="50"/>
  <c r="X55" i="50"/>
  <c r="Y56" i="55"/>
  <c r="X56" i="55"/>
  <c r="Z56" i="16"/>
  <c r="Y57" i="88"/>
  <c r="X57" i="88"/>
  <c r="AI58" i="53"/>
  <c r="AI55" i="102"/>
  <c r="W58" i="13"/>
  <c r="AG57" i="13"/>
  <c r="AF57" i="13"/>
  <c r="AE57" i="13"/>
  <c r="W56" i="103"/>
  <c r="AE55" i="103"/>
  <c r="AG55" i="103"/>
  <c r="AF55" i="103"/>
  <c r="Z57" i="49"/>
  <c r="AH56" i="44"/>
  <c r="AF54" i="11"/>
  <c r="AE54" i="11"/>
  <c r="AG54" i="11"/>
  <c r="W55" i="11"/>
  <c r="AH56" i="84"/>
  <c r="AE55" i="35"/>
  <c r="AF55" i="35"/>
  <c r="AG55" i="35"/>
  <c r="W56" i="35"/>
  <c r="AI55" i="51"/>
  <c r="Y56" i="87"/>
  <c r="X56" i="87"/>
  <c r="Y61" i="47"/>
  <c r="X61" i="47"/>
  <c r="AG58" i="98" l="1"/>
  <c r="AI57" i="105"/>
  <c r="AE56" i="84"/>
  <c r="AF56" i="84"/>
  <c r="AI60" i="41"/>
  <c r="AI54" i="10"/>
  <c r="X61" i="41"/>
  <c r="AG55" i="32"/>
  <c r="AE55" i="32"/>
  <c r="AF55" i="32"/>
  <c r="W56" i="32"/>
  <c r="AH58" i="46"/>
  <c r="Z58" i="46"/>
  <c r="AF56" i="42"/>
  <c r="AG56" i="42"/>
  <c r="AI56" i="42" s="1"/>
  <c r="W57" i="44"/>
  <c r="X57" i="44" s="1"/>
  <c r="AE56" i="44"/>
  <c r="AG56" i="44"/>
  <c r="AI60" i="47"/>
  <c r="AE56" i="42"/>
  <c r="X54" i="101"/>
  <c r="AH54" i="101" s="1"/>
  <c r="AI55" i="87"/>
  <c r="Z61" i="47"/>
  <c r="AG61" i="47" s="1"/>
  <c r="X57" i="96"/>
  <c r="AH57" i="96" s="1"/>
  <c r="AI56" i="96"/>
  <c r="Z56" i="91"/>
  <c r="AF56" i="91" s="1"/>
  <c r="Z55" i="10"/>
  <c r="AE55" i="10" s="1"/>
  <c r="Z55" i="104"/>
  <c r="Z59" i="53"/>
  <c r="AE59" i="53" s="1"/>
  <c r="Z57" i="88"/>
  <c r="AF57" i="88" s="1"/>
  <c r="Z56" i="55"/>
  <c r="AG56" i="55" s="1"/>
  <c r="Z58" i="105"/>
  <c r="W59" i="105" s="1"/>
  <c r="Z55" i="92"/>
  <c r="AF55" i="92" s="1"/>
  <c r="Z56" i="51"/>
  <c r="W57" i="51" s="1"/>
  <c r="AH54" i="95"/>
  <c r="W56" i="90"/>
  <c r="AG55" i="90"/>
  <c r="AF55" i="90"/>
  <c r="AE55" i="90"/>
  <c r="AI59" i="18"/>
  <c r="AI53" i="20"/>
  <c r="AH61" i="47"/>
  <c r="AI57" i="13"/>
  <c r="Z54" i="95"/>
  <c r="AH56" i="82"/>
  <c r="AH58" i="94"/>
  <c r="AH56" i="102"/>
  <c r="AI58" i="98"/>
  <c r="AI53" i="99"/>
  <c r="W58" i="97"/>
  <c r="AE57" i="97"/>
  <c r="AG57" i="97"/>
  <c r="AF57" i="97"/>
  <c r="AH61" i="41"/>
  <c r="Y56" i="103"/>
  <c r="X56" i="103"/>
  <c r="AI59" i="100"/>
  <c r="AH55" i="50"/>
  <c r="Z56" i="82"/>
  <c r="Z58" i="94"/>
  <c r="Z56" i="102"/>
  <c r="Y57" i="84"/>
  <c r="X57" i="84"/>
  <c r="AH55" i="104"/>
  <c r="Y55" i="43"/>
  <c r="X55" i="43"/>
  <c r="AH60" i="89"/>
  <c r="AH58" i="15"/>
  <c r="AF55" i="104"/>
  <c r="AE55" i="104"/>
  <c r="AG55" i="104"/>
  <c r="W56" i="104"/>
  <c r="Z61" i="41"/>
  <c r="W57" i="45"/>
  <c r="AE56" i="45"/>
  <c r="AG56" i="45"/>
  <c r="AF56" i="45"/>
  <c r="AH54" i="54"/>
  <c r="AH56" i="48"/>
  <c r="AI55" i="35"/>
  <c r="AH56" i="91"/>
  <c r="AH55" i="10"/>
  <c r="Y56" i="35"/>
  <c r="X56" i="35"/>
  <c r="Y58" i="13"/>
  <c r="X58" i="13"/>
  <c r="W57" i="16"/>
  <c r="AE56" i="16"/>
  <c r="AG56" i="16"/>
  <c r="AF56" i="16"/>
  <c r="Z55" i="50"/>
  <c r="AH56" i="93"/>
  <c r="AE55" i="52"/>
  <c r="AF55" i="52"/>
  <c r="AG55" i="52"/>
  <c r="W56" i="52"/>
  <c r="W58" i="85"/>
  <c r="AE57" i="85"/>
  <c r="AG57" i="85"/>
  <c r="AF57" i="85"/>
  <c r="Y54" i="99"/>
  <c r="X54" i="99"/>
  <c r="Z60" i="89"/>
  <c r="Z58" i="15"/>
  <c r="AI54" i="43"/>
  <c r="Z54" i="54"/>
  <c r="Z56" i="48"/>
  <c r="Y58" i="86"/>
  <c r="X58" i="86"/>
  <c r="AH59" i="53"/>
  <c r="AE61" i="47"/>
  <c r="W62" i="47"/>
  <c r="Y55" i="11"/>
  <c r="X55" i="11"/>
  <c r="Y60" i="100"/>
  <c r="X60" i="100"/>
  <c r="AH56" i="87"/>
  <c r="Z56" i="87"/>
  <c r="AI54" i="11"/>
  <c r="W58" i="49"/>
  <c r="AE57" i="49"/>
  <c r="AF57" i="49"/>
  <c r="AG57" i="49"/>
  <c r="AI55" i="103"/>
  <c r="AH57" i="88"/>
  <c r="AH56" i="55"/>
  <c r="AF57" i="83"/>
  <c r="AE57" i="83"/>
  <c r="AG57" i="83"/>
  <c r="W58" i="83"/>
  <c r="Z56" i="93"/>
  <c r="Y59" i="98"/>
  <c r="X59" i="98"/>
  <c r="AI56" i="84"/>
  <c r="AH56" i="51"/>
  <c r="AH58" i="105"/>
  <c r="AH55" i="92"/>
  <c r="Y60" i="18"/>
  <c r="X60" i="18"/>
  <c r="Y54" i="20"/>
  <c r="X54" i="20"/>
  <c r="AI57" i="86"/>
  <c r="Y57" i="42"/>
  <c r="X57" i="42"/>
  <c r="Y57" i="44" l="1"/>
  <c r="AE57" i="88"/>
  <c r="Z57" i="96"/>
  <c r="AE57" i="96" s="1"/>
  <c r="AG58" i="105"/>
  <c r="AI56" i="44"/>
  <c r="W60" i="53"/>
  <c r="Y60" i="53" s="1"/>
  <c r="Z54" i="101"/>
  <c r="W55" i="101" s="1"/>
  <c r="AG59" i="53"/>
  <c r="AF56" i="55"/>
  <c r="AG58" i="46"/>
  <c r="W59" i="46"/>
  <c r="AF58" i="46"/>
  <c r="AE58" i="46"/>
  <c r="AF61" i="47"/>
  <c r="Y56" i="32"/>
  <c r="X56" i="32"/>
  <c r="AH56" i="32" s="1"/>
  <c r="AI55" i="32"/>
  <c r="W57" i="55"/>
  <c r="Y57" i="55" s="1"/>
  <c r="AF59" i="53"/>
  <c r="AE56" i="55"/>
  <c r="W57" i="91"/>
  <c r="Y57" i="91" s="1"/>
  <c r="W58" i="88"/>
  <c r="Y58" i="88" s="1"/>
  <c r="AF56" i="51"/>
  <c r="Z55" i="11"/>
  <c r="W56" i="11" s="1"/>
  <c r="AF55" i="10"/>
  <c r="AG56" i="51"/>
  <c r="AE58" i="105"/>
  <c r="AE56" i="51"/>
  <c r="AF58" i="105"/>
  <c r="AG57" i="88"/>
  <c r="AG55" i="10"/>
  <c r="AG56" i="91"/>
  <c r="W56" i="92"/>
  <c r="Y56" i="92" s="1"/>
  <c r="W56" i="10"/>
  <c r="Y56" i="10" s="1"/>
  <c r="AG55" i="92"/>
  <c r="AE55" i="92"/>
  <c r="AE56" i="91"/>
  <c r="Z58" i="13"/>
  <c r="AE58" i="13" s="1"/>
  <c r="Z57" i="42"/>
  <c r="AF57" i="42" s="1"/>
  <c r="Z57" i="84"/>
  <c r="W58" i="84" s="1"/>
  <c r="Z60" i="18"/>
  <c r="W61" i="18" s="1"/>
  <c r="Z58" i="86"/>
  <c r="AE58" i="86" s="1"/>
  <c r="Z59" i="98"/>
  <c r="AF59" i="98" s="1"/>
  <c r="Z55" i="43"/>
  <c r="W56" i="43" s="1"/>
  <c r="AF58" i="13"/>
  <c r="AG58" i="13"/>
  <c r="AG60" i="18"/>
  <c r="AH54" i="20"/>
  <c r="Y56" i="52"/>
  <c r="X56" i="52"/>
  <c r="AH56" i="103"/>
  <c r="AI57" i="97"/>
  <c r="AF54" i="95"/>
  <c r="AE54" i="95"/>
  <c r="W55" i="95"/>
  <c r="AG54" i="95"/>
  <c r="X58" i="88"/>
  <c r="Y58" i="83"/>
  <c r="X58" i="83"/>
  <c r="AI57" i="49"/>
  <c r="W59" i="86"/>
  <c r="Y58" i="85"/>
  <c r="X58" i="85"/>
  <c r="Y58" i="49"/>
  <c r="X58" i="49"/>
  <c r="Z54" i="20"/>
  <c r="AF57" i="96"/>
  <c r="AI57" i="83"/>
  <c r="AH55" i="11"/>
  <c r="AG56" i="48"/>
  <c r="W57" i="48"/>
  <c r="AE56" i="48"/>
  <c r="AF56" i="48"/>
  <c r="W59" i="15"/>
  <c r="AG58" i="15"/>
  <c r="AF58" i="15"/>
  <c r="AE58" i="15"/>
  <c r="AI56" i="16"/>
  <c r="W57" i="102"/>
  <c r="AG56" i="102"/>
  <c r="AF56" i="102"/>
  <c r="AE56" i="102"/>
  <c r="Z56" i="103"/>
  <c r="Y58" i="97"/>
  <c r="X58" i="97"/>
  <c r="AI55" i="90"/>
  <c r="X60" i="53"/>
  <c r="AH58" i="13"/>
  <c r="AH55" i="43"/>
  <c r="W57" i="93"/>
  <c r="AG56" i="93"/>
  <c r="AF56" i="93"/>
  <c r="AE56" i="93"/>
  <c r="AH60" i="100"/>
  <c r="AE54" i="54"/>
  <c r="AF54" i="54"/>
  <c r="AG54" i="54"/>
  <c r="W55" i="54"/>
  <c r="AF60" i="89"/>
  <c r="AG60" i="89"/>
  <c r="AE60" i="89"/>
  <c r="W61" i="89"/>
  <c r="Y57" i="16"/>
  <c r="X57" i="16"/>
  <c r="AH56" i="35"/>
  <c r="Y59" i="105"/>
  <c r="X59" i="105"/>
  <c r="X57" i="55"/>
  <c r="Y56" i="104"/>
  <c r="X56" i="104"/>
  <c r="W59" i="94"/>
  <c r="AE58" i="94"/>
  <c r="AG58" i="94"/>
  <c r="AF58" i="94"/>
  <c r="AH57" i="42"/>
  <c r="AH59" i="98"/>
  <c r="AH54" i="99"/>
  <c r="AI55" i="52"/>
  <c r="AI56" i="55"/>
  <c r="AI56" i="45"/>
  <c r="W57" i="82"/>
  <c r="AG56" i="82"/>
  <c r="AF56" i="82"/>
  <c r="AE56" i="82"/>
  <c r="AH57" i="44"/>
  <c r="AG61" i="41"/>
  <c r="AE61" i="41"/>
  <c r="AF61" i="41"/>
  <c r="W62" i="41"/>
  <c r="W57" i="87"/>
  <c r="AG56" i="87"/>
  <c r="AF56" i="87"/>
  <c r="AE56" i="87"/>
  <c r="Z60" i="100"/>
  <c r="AH60" i="18"/>
  <c r="Y62" i="47"/>
  <c r="X62" i="47"/>
  <c r="AH58" i="86"/>
  <c r="Z54" i="99"/>
  <c r="AI57" i="85"/>
  <c r="AE55" i="50"/>
  <c r="AF55" i="50"/>
  <c r="AG55" i="50"/>
  <c r="W56" i="50"/>
  <c r="Z56" i="35"/>
  <c r="Y57" i="45"/>
  <c r="X57" i="45"/>
  <c r="AI55" i="104"/>
  <c r="AH57" i="84"/>
  <c r="Z57" i="44"/>
  <c r="Y56" i="90"/>
  <c r="X56" i="90"/>
  <c r="Y57" i="51"/>
  <c r="X57" i="51"/>
  <c r="AI55" i="10" l="1"/>
  <c r="AE57" i="42"/>
  <c r="X56" i="92"/>
  <c r="AI59" i="53"/>
  <c r="AG57" i="96"/>
  <c r="AI57" i="96" s="1"/>
  <c r="AG57" i="42"/>
  <c r="AI57" i="42" s="1"/>
  <c r="AE55" i="11"/>
  <c r="AF55" i="11"/>
  <c r="W58" i="96"/>
  <c r="W58" i="42"/>
  <c r="AG54" i="101"/>
  <c r="AG55" i="11"/>
  <c r="AE54" i="101"/>
  <c r="AE55" i="43"/>
  <c r="AF57" i="84"/>
  <c r="AI56" i="91"/>
  <c r="AI55" i="92"/>
  <c r="AF54" i="101"/>
  <c r="AI58" i="105"/>
  <c r="X57" i="91"/>
  <c r="AH57" i="91" s="1"/>
  <c r="W59" i="13"/>
  <c r="AI57" i="88"/>
  <c r="AI61" i="47"/>
  <c r="AG58" i="86"/>
  <c r="AI58" i="46"/>
  <c r="Y59" i="46"/>
  <c r="X59" i="46"/>
  <c r="AF60" i="18"/>
  <c r="AG55" i="43"/>
  <c r="Z56" i="32"/>
  <c r="AF58" i="86"/>
  <c r="Z57" i="16"/>
  <c r="AE57" i="16" s="1"/>
  <c r="AE57" i="84"/>
  <c r="AG57" i="84"/>
  <c r="AE60" i="18"/>
  <c r="AF55" i="43"/>
  <c r="X56" i="10"/>
  <c r="Z56" i="10" s="1"/>
  <c r="AI56" i="51"/>
  <c r="W60" i="98"/>
  <c r="Y60" i="98" s="1"/>
  <c r="AE59" i="98"/>
  <c r="AG59" i="98"/>
  <c r="Z59" i="105"/>
  <c r="W60" i="105" s="1"/>
  <c r="Z58" i="49"/>
  <c r="AG58" i="49" s="1"/>
  <c r="Z56" i="104"/>
  <c r="AE56" i="104" s="1"/>
  <c r="AI54" i="95"/>
  <c r="AH56" i="92"/>
  <c r="AI56" i="82"/>
  <c r="Y56" i="11"/>
  <c r="X56" i="11"/>
  <c r="AI54" i="101"/>
  <c r="Y57" i="102"/>
  <c r="X57" i="102"/>
  <c r="Y59" i="15"/>
  <c r="X59" i="15"/>
  <c r="Y59" i="86"/>
  <c r="X59" i="86"/>
  <c r="AH58" i="83"/>
  <c r="AH58" i="88"/>
  <c r="Z56" i="92"/>
  <c r="Y59" i="13"/>
  <c r="X59" i="13"/>
  <c r="AH57" i="45"/>
  <c r="AH62" i="47"/>
  <c r="AH59" i="105"/>
  <c r="AI55" i="50"/>
  <c r="Z62" i="47"/>
  <c r="AI56" i="87"/>
  <c r="AI58" i="94"/>
  <c r="Y61" i="89"/>
  <c r="X61" i="89"/>
  <c r="Y55" i="54"/>
  <c r="X55" i="54"/>
  <c r="AI56" i="93"/>
  <c r="AH58" i="97"/>
  <c r="Z58" i="83"/>
  <c r="Z58" i="88"/>
  <c r="AH56" i="52"/>
  <c r="AI58" i="13"/>
  <c r="AI61" i="41"/>
  <c r="Z57" i="45"/>
  <c r="AH56" i="90"/>
  <c r="AE56" i="35"/>
  <c r="W57" i="35"/>
  <c r="AF56" i="35"/>
  <c r="AG56" i="35"/>
  <c r="Y59" i="94"/>
  <c r="X59" i="94"/>
  <c r="AH57" i="55"/>
  <c r="AI60" i="89"/>
  <c r="AH60" i="53"/>
  <c r="Z58" i="97"/>
  <c r="W57" i="103"/>
  <c r="AG56" i="103"/>
  <c r="AE56" i="103"/>
  <c r="AF56" i="103"/>
  <c r="AI56" i="48"/>
  <c r="Y58" i="96"/>
  <c r="X58" i="96"/>
  <c r="Z56" i="52"/>
  <c r="Y58" i="42"/>
  <c r="X58" i="42"/>
  <c r="AH56" i="104"/>
  <c r="AF60" i="100"/>
  <c r="AG60" i="100"/>
  <c r="W61" i="100"/>
  <c r="AE60" i="100"/>
  <c r="Z56" i="90"/>
  <c r="W55" i="99"/>
  <c r="AG54" i="99"/>
  <c r="AF54" i="99"/>
  <c r="AE54" i="99"/>
  <c r="Z57" i="55"/>
  <c r="AI56" i="102"/>
  <c r="AI58" i="15"/>
  <c r="Y57" i="48"/>
  <c r="X57" i="48"/>
  <c r="AG54" i="20"/>
  <c r="AF54" i="20"/>
  <c r="AE54" i="20"/>
  <c r="W55" i="20"/>
  <c r="AH58" i="85"/>
  <c r="Y56" i="43"/>
  <c r="X56" i="43"/>
  <c r="W58" i="44"/>
  <c r="AE57" i="44"/>
  <c r="AF57" i="44"/>
  <c r="AG57" i="44"/>
  <c r="AH57" i="51"/>
  <c r="Y56" i="50"/>
  <c r="X56" i="50"/>
  <c r="Y62" i="41"/>
  <c r="X62" i="41"/>
  <c r="Y57" i="82"/>
  <c r="X57" i="82"/>
  <c r="Z57" i="51"/>
  <c r="Y57" i="87"/>
  <c r="X57" i="87"/>
  <c r="Y58" i="84"/>
  <c r="X58" i="84"/>
  <c r="AH57" i="16"/>
  <c r="AI54" i="54"/>
  <c r="Y57" i="93"/>
  <c r="X57" i="93"/>
  <c r="Z60" i="53"/>
  <c r="Y55" i="101"/>
  <c r="X55" i="101"/>
  <c r="AH58" i="49"/>
  <c r="Z58" i="85"/>
  <c r="Z57" i="91"/>
  <c r="Y55" i="95"/>
  <c r="X55" i="95"/>
  <c r="Y61" i="18"/>
  <c r="X61" i="18"/>
  <c r="AI60" i="18" l="1"/>
  <c r="AI55" i="11"/>
  <c r="AI58" i="86"/>
  <c r="AI55" i="43"/>
  <c r="W58" i="16"/>
  <c r="Y58" i="16" s="1"/>
  <c r="AF57" i="16"/>
  <c r="Z57" i="48"/>
  <c r="AG57" i="16"/>
  <c r="AI57" i="16" s="1"/>
  <c r="Z59" i="15"/>
  <c r="Z57" i="82"/>
  <c r="AG57" i="82" s="1"/>
  <c r="AG56" i="32"/>
  <c r="AE56" i="32"/>
  <c r="AF56" i="32"/>
  <c r="W57" i="32"/>
  <c r="AE58" i="49"/>
  <c r="AH59" i="46"/>
  <c r="Z59" i="46"/>
  <c r="AI57" i="84"/>
  <c r="Z55" i="54"/>
  <c r="AE55" i="54" s="1"/>
  <c r="AG59" i="105"/>
  <c r="W57" i="10"/>
  <c r="Y57" i="10" s="1"/>
  <c r="AG56" i="10"/>
  <c r="AE56" i="10"/>
  <c r="AF56" i="10"/>
  <c r="AH56" i="10"/>
  <c r="X60" i="98"/>
  <c r="Z60" i="98" s="1"/>
  <c r="AG56" i="104"/>
  <c r="AF56" i="104"/>
  <c r="AE59" i="105"/>
  <c r="AF59" i="105"/>
  <c r="AF58" i="49"/>
  <c r="AI58" i="49" s="1"/>
  <c r="Z62" i="41"/>
  <c r="W63" i="41" s="1"/>
  <c r="W59" i="49"/>
  <c r="Y59" i="49" s="1"/>
  <c r="W57" i="104"/>
  <c r="Y57" i="104" s="1"/>
  <c r="AI59" i="98"/>
  <c r="Z57" i="87"/>
  <c r="W58" i="87" s="1"/>
  <c r="Z59" i="13"/>
  <c r="AG59" i="13" s="1"/>
  <c r="Z55" i="95"/>
  <c r="W56" i="95" s="1"/>
  <c r="Z55" i="101"/>
  <c r="W56" i="101" s="1"/>
  <c r="Z56" i="50"/>
  <c r="AE56" i="50" s="1"/>
  <c r="Z61" i="18"/>
  <c r="AG61" i="18" s="1"/>
  <c r="Z61" i="89"/>
  <c r="AG61" i="89" s="1"/>
  <c r="Y55" i="99"/>
  <c r="X55" i="99"/>
  <c r="AG55" i="101"/>
  <c r="AE57" i="55"/>
  <c r="AF57" i="55"/>
  <c r="AG57" i="55"/>
  <c r="W58" i="55"/>
  <c r="AH58" i="42"/>
  <c r="Y57" i="103"/>
  <c r="X57" i="103"/>
  <c r="Y57" i="35"/>
  <c r="X57" i="35"/>
  <c r="AH56" i="11"/>
  <c r="W57" i="90"/>
  <c r="AG56" i="90"/>
  <c r="AF56" i="90"/>
  <c r="AE56" i="90"/>
  <c r="AI56" i="35"/>
  <c r="X58" i="16"/>
  <c r="AH59" i="86"/>
  <c r="AH57" i="102"/>
  <c r="Z56" i="11"/>
  <c r="AF58" i="85"/>
  <c r="AE58" i="85"/>
  <c r="W59" i="85"/>
  <c r="AG58" i="85"/>
  <c r="AE62" i="41"/>
  <c r="AF62" i="41"/>
  <c r="AG62" i="41"/>
  <c r="AH56" i="43"/>
  <c r="AH59" i="94"/>
  <c r="Z56" i="43"/>
  <c r="Z59" i="94"/>
  <c r="AH58" i="84"/>
  <c r="AE57" i="91"/>
  <c r="W58" i="91"/>
  <c r="AG57" i="91"/>
  <c r="AF57" i="91"/>
  <c r="AH57" i="93"/>
  <c r="Z58" i="84"/>
  <c r="Y58" i="44"/>
  <c r="X58" i="44"/>
  <c r="AI54" i="99"/>
  <c r="Y61" i="100"/>
  <c r="X61" i="100"/>
  <c r="AG56" i="52"/>
  <c r="AE56" i="52"/>
  <c r="W57" i="52"/>
  <c r="AF56" i="52"/>
  <c r="AH55" i="54"/>
  <c r="AF56" i="92"/>
  <c r="AE56" i="92"/>
  <c r="W57" i="92"/>
  <c r="AG56" i="92"/>
  <c r="Z59" i="86"/>
  <c r="Z57" i="102"/>
  <c r="AH55" i="95"/>
  <c r="W58" i="82"/>
  <c r="AE57" i="48"/>
  <c r="AF57" i="48"/>
  <c r="W58" i="48"/>
  <c r="AG57" i="48"/>
  <c r="AH59" i="13"/>
  <c r="AF59" i="15"/>
  <c r="AE59" i="15"/>
  <c r="AG59" i="15"/>
  <c r="W60" i="15"/>
  <c r="AH56" i="50"/>
  <c r="Y55" i="20"/>
  <c r="X55" i="20"/>
  <c r="W59" i="97"/>
  <c r="AE58" i="97"/>
  <c r="AG58" i="97"/>
  <c r="AF58" i="97"/>
  <c r="AE60" i="53"/>
  <c r="AF60" i="53"/>
  <c r="AG60" i="53"/>
  <c r="W61" i="53"/>
  <c r="AI57" i="44"/>
  <c r="AI54" i="20"/>
  <c r="AI60" i="100"/>
  <c r="AE57" i="51"/>
  <c r="AF57" i="51"/>
  <c r="AG57" i="51"/>
  <c r="W58" i="51"/>
  <c r="AH62" i="41"/>
  <c r="AH58" i="96"/>
  <c r="AI56" i="103"/>
  <c r="W59" i="88"/>
  <c r="AF58" i="88"/>
  <c r="AE58" i="88"/>
  <c r="AG58" i="88"/>
  <c r="AH61" i="89"/>
  <c r="Z58" i="42"/>
  <c r="AH61" i="18"/>
  <c r="Z57" i="93"/>
  <c r="AH55" i="101"/>
  <c r="AH57" i="87"/>
  <c r="AH57" i="82"/>
  <c r="AH57" i="48"/>
  <c r="Z58" i="96"/>
  <c r="AE57" i="45"/>
  <c r="AF57" i="45"/>
  <c r="AG57" i="45"/>
  <c r="W58" i="45"/>
  <c r="AF58" i="83"/>
  <c r="AE58" i="83"/>
  <c r="W59" i="83"/>
  <c r="AG58" i="83"/>
  <c r="AE62" i="47"/>
  <c r="AF62" i="47"/>
  <c r="AG62" i="47"/>
  <c r="W63" i="47"/>
  <c r="AH59" i="15"/>
  <c r="Y60" i="105"/>
  <c r="X60" i="105"/>
  <c r="AE57" i="87" l="1"/>
  <c r="AG57" i="87"/>
  <c r="W57" i="50"/>
  <c r="Z60" i="105"/>
  <c r="AF55" i="101"/>
  <c r="AG55" i="54"/>
  <c r="AF55" i="54"/>
  <c r="W56" i="54"/>
  <c r="Y56" i="54" s="1"/>
  <c r="AI59" i="105"/>
  <c r="AF56" i="50"/>
  <c r="AG55" i="95"/>
  <c r="AE57" i="82"/>
  <c r="X57" i="10"/>
  <c r="Z57" i="10" s="1"/>
  <c r="AF57" i="10" s="1"/>
  <c r="AF57" i="82"/>
  <c r="AG59" i="46"/>
  <c r="AE59" i="46"/>
  <c r="AF59" i="46"/>
  <c r="W60" i="46"/>
  <c r="Z58" i="16"/>
  <c r="W60" i="13"/>
  <c r="X59" i="49"/>
  <c r="Z59" i="49" s="1"/>
  <c r="Y57" i="32"/>
  <c r="X57" i="32"/>
  <c r="AH57" i="32" s="1"/>
  <c r="AE61" i="89"/>
  <c r="AI61" i="89" s="1"/>
  <c r="AI56" i="32"/>
  <c r="W62" i="18"/>
  <c r="AE59" i="13"/>
  <c r="AF61" i="18"/>
  <c r="AH60" i="98"/>
  <c r="AF55" i="95"/>
  <c r="AI56" i="104"/>
  <c r="AE55" i="95"/>
  <c r="AI56" i="10"/>
  <c r="AE55" i="101"/>
  <c r="AE61" i="18"/>
  <c r="W62" i="89"/>
  <c r="AF57" i="87"/>
  <c r="AF61" i="89"/>
  <c r="AG56" i="50"/>
  <c r="AF59" i="13"/>
  <c r="X57" i="104"/>
  <c r="Z57" i="104" s="1"/>
  <c r="Z58" i="44"/>
  <c r="W59" i="44" s="1"/>
  <c r="Z57" i="35"/>
  <c r="AE57" i="35" s="1"/>
  <c r="Y59" i="83"/>
  <c r="X59" i="83"/>
  <c r="AG57" i="35"/>
  <c r="AF57" i="35"/>
  <c r="Y58" i="55"/>
  <c r="X58" i="55"/>
  <c r="AH55" i="99"/>
  <c r="W58" i="93"/>
  <c r="AG57" i="93"/>
  <c r="AF57" i="93"/>
  <c r="AE57" i="93"/>
  <c r="AH55" i="20"/>
  <c r="Y57" i="52"/>
  <c r="X57" i="52"/>
  <c r="Y59" i="85"/>
  <c r="X59" i="85"/>
  <c r="AH57" i="103"/>
  <c r="Y58" i="87"/>
  <c r="X58" i="87"/>
  <c r="Z55" i="99"/>
  <c r="AI62" i="47"/>
  <c r="Y58" i="45"/>
  <c r="X58" i="45"/>
  <c r="Y59" i="97"/>
  <c r="X59" i="97"/>
  <c r="AI56" i="92"/>
  <c r="AH60" i="105"/>
  <c r="AI57" i="51"/>
  <c r="Z55" i="20"/>
  <c r="AI59" i="15"/>
  <c r="W58" i="102"/>
  <c r="AG57" i="102"/>
  <c r="AF57" i="102"/>
  <c r="AE57" i="102"/>
  <c r="AI56" i="52"/>
  <c r="AH58" i="44"/>
  <c r="W59" i="84"/>
  <c r="AG58" i="84"/>
  <c r="AF58" i="84"/>
  <c r="AE58" i="84"/>
  <c r="AE59" i="94"/>
  <c r="W60" i="94"/>
  <c r="AG59" i="94"/>
  <c r="AF59" i="94"/>
  <c r="AI58" i="85"/>
  <c r="AI56" i="90"/>
  <c r="Z57" i="103"/>
  <c r="Y56" i="101"/>
  <c r="X56" i="101"/>
  <c r="Y62" i="18"/>
  <c r="X62" i="18"/>
  <c r="Y56" i="95"/>
  <c r="X56" i="95"/>
  <c r="Y59" i="88"/>
  <c r="X59" i="88"/>
  <c r="Y60" i="15"/>
  <c r="X60" i="15"/>
  <c r="AH57" i="10"/>
  <c r="Y57" i="50"/>
  <c r="X57" i="50"/>
  <c r="AI58" i="83"/>
  <c r="Y63" i="47"/>
  <c r="X63" i="47"/>
  <c r="AF60" i="98"/>
  <c r="AG60" i="98"/>
  <c r="AE60" i="98"/>
  <c r="W61" i="98"/>
  <c r="Y61" i="53"/>
  <c r="X61" i="53"/>
  <c r="Y58" i="48"/>
  <c r="X58" i="48"/>
  <c r="Y58" i="82"/>
  <c r="X58" i="82"/>
  <c r="AF59" i="86"/>
  <c r="AE59" i="86"/>
  <c r="AG59" i="86"/>
  <c r="W60" i="86"/>
  <c r="AE56" i="43"/>
  <c r="AF56" i="43"/>
  <c r="AG56" i="43"/>
  <c r="W57" i="43"/>
  <c r="Y63" i="41"/>
  <c r="X63" i="41"/>
  <c r="AH58" i="16"/>
  <c r="AI57" i="55"/>
  <c r="AI61" i="18"/>
  <c r="AI60" i="53"/>
  <c r="Y60" i="13"/>
  <c r="X60" i="13"/>
  <c r="W61" i="105"/>
  <c r="AG60" i="105"/>
  <c r="AF60" i="105"/>
  <c r="AE60" i="105"/>
  <c r="W59" i="96"/>
  <c r="AG58" i="96"/>
  <c r="AF58" i="96"/>
  <c r="AE58" i="96"/>
  <c r="AE58" i="42"/>
  <c r="AF58" i="42"/>
  <c r="AG58" i="42"/>
  <c r="W59" i="42"/>
  <c r="AH61" i="100"/>
  <c r="Y58" i="91"/>
  <c r="X58" i="91"/>
  <c r="AE58" i="16"/>
  <c r="AG58" i="16"/>
  <c r="AF58" i="16"/>
  <c r="W59" i="16"/>
  <c r="AH57" i="35"/>
  <c r="AI57" i="87"/>
  <c r="Y62" i="89"/>
  <c r="X62" i="89"/>
  <c r="AI57" i="82"/>
  <c r="AI57" i="45"/>
  <c r="AI58" i="88"/>
  <c r="X56" i="54"/>
  <c r="Y58" i="51"/>
  <c r="X58" i="51"/>
  <c r="AI58" i="97"/>
  <c r="AI57" i="48"/>
  <c r="Y57" i="92"/>
  <c r="X57" i="92"/>
  <c r="Z61" i="100"/>
  <c r="AH59" i="49"/>
  <c r="AI57" i="91"/>
  <c r="AI62" i="41"/>
  <c r="W57" i="11"/>
  <c r="AG56" i="11"/>
  <c r="AF56" i="11"/>
  <c r="AE56" i="11"/>
  <c r="Y57" i="90"/>
  <c r="X57" i="90"/>
  <c r="AI59" i="13"/>
  <c r="AI55" i="54" l="1"/>
  <c r="AE59" i="49"/>
  <c r="AF59" i="49"/>
  <c r="AG59" i="49"/>
  <c r="W60" i="49"/>
  <c r="AI55" i="95"/>
  <c r="AI55" i="101"/>
  <c r="AH57" i="104"/>
  <c r="W58" i="10"/>
  <c r="Y58" i="10" s="1"/>
  <c r="AI56" i="50"/>
  <c r="Z57" i="32"/>
  <c r="AF57" i="32" s="1"/>
  <c r="W58" i="35"/>
  <c r="Y58" i="35" s="1"/>
  <c r="AG57" i="32"/>
  <c r="Y60" i="46"/>
  <c r="X60" i="46"/>
  <c r="AI59" i="46"/>
  <c r="Z56" i="54"/>
  <c r="AF58" i="44"/>
  <c r="AE57" i="10"/>
  <c r="Z57" i="90"/>
  <c r="W58" i="90" s="1"/>
  <c r="AG58" i="44"/>
  <c r="AF57" i="104"/>
  <c r="AE57" i="104"/>
  <c r="W58" i="104"/>
  <c r="X58" i="104" s="1"/>
  <c r="AG57" i="104"/>
  <c r="AG57" i="10"/>
  <c r="AE58" i="44"/>
  <c r="Z60" i="15"/>
  <c r="AF60" i="15" s="1"/>
  <c r="Z58" i="82"/>
  <c r="AF58" i="82" s="1"/>
  <c r="Z59" i="83"/>
  <c r="AE59" i="83" s="1"/>
  <c r="Z57" i="50"/>
  <c r="AE57" i="50" s="1"/>
  <c r="Z58" i="51"/>
  <c r="AE58" i="51" s="1"/>
  <c r="Y59" i="16"/>
  <c r="X59" i="16"/>
  <c r="AI59" i="94"/>
  <c r="Y58" i="102"/>
  <c r="X58" i="102"/>
  <c r="AH61" i="53"/>
  <c r="AH56" i="95"/>
  <c r="AI58" i="84"/>
  <c r="Y59" i="44"/>
  <c r="X59" i="44"/>
  <c r="AH60" i="13"/>
  <c r="AH56" i="101"/>
  <c r="Y58" i="93"/>
  <c r="X58" i="93"/>
  <c r="X58" i="35"/>
  <c r="Y57" i="11"/>
  <c r="X57" i="11"/>
  <c r="AH56" i="54"/>
  <c r="AI58" i="42"/>
  <c r="Y59" i="96"/>
  <c r="X59" i="96"/>
  <c r="Z60" i="13"/>
  <c r="AH63" i="41"/>
  <c r="AI56" i="43"/>
  <c r="AH57" i="50"/>
  <c r="Z56" i="95"/>
  <c r="Z56" i="101"/>
  <c r="AH59" i="97"/>
  <c r="W56" i="99"/>
  <c r="AG55" i="99"/>
  <c r="AF55" i="99"/>
  <c r="AE55" i="99"/>
  <c r="AI57" i="35"/>
  <c r="AH58" i="82"/>
  <c r="AH60" i="15"/>
  <c r="AI58" i="16"/>
  <c r="AI60" i="105"/>
  <c r="Z61" i="53"/>
  <c r="AH63" i="47"/>
  <c r="AI57" i="102"/>
  <c r="AE55" i="20"/>
  <c r="AF55" i="20"/>
  <c r="W56" i="20"/>
  <c r="AG55" i="20"/>
  <c r="Z59" i="97"/>
  <c r="AH58" i="45"/>
  <c r="AH58" i="87"/>
  <c r="AH57" i="52"/>
  <c r="AF58" i="51"/>
  <c r="AG58" i="51"/>
  <c r="AH58" i="91"/>
  <c r="Y61" i="105"/>
  <c r="X61" i="105"/>
  <c r="Z58" i="91"/>
  <c r="AI59" i="49"/>
  <c r="W62" i="100"/>
  <c r="AG61" i="100"/>
  <c r="AF61" i="100"/>
  <c r="AE61" i="100"/>
  <c r="AH62" i="89"/>
  <c r="Y60" i="86"/>
  <c r="X60" i="86"/>
  <c r="AH57" i="92"/>
  <c r="Y60" i="49"/>
  <c r="X60" i="49"/>
  <c r="Z63" i="41"/>
  <c r="AH58" i="48"/>
  <c r="AH59" i="88"/>
  <c r="AH62" i="18"/>
  <c r="W58" i="103"/>
  <c r="AG57" i="103"/>
  <c r="AE57" i="103"/>
  <c r="AF57" i="103"/>
  <c r="Y59" i="84"/>
  <c r="X59" i="84"/>
  <c r="Z58" i="45"/>
  <c r="Z58" i="87"/>
  <c r="AH59" i="85"/>
  <c r="AI57" i="93"/>
  <c r="AH58" i="55"/>
  <c r="AI60" i="98"/>
  <c r="W57" i="54"/>
  <c r="AE56" i="54"/>
  <c r="AG56" i="54"/>
  <c r="AF56" i="54"/>
  <c r="Z62" i="89"/>
  <c r="AH57" i="90"/>
  <c r="AI56" i="11"/>
  <c r="Z57" i="92"/>
  <c r="AH58" i="51"/>
  <c r="Y59" i="42"/>
  <c r="X59" i="42"/>
  <c r="AI58" i="96"/>
  <c r="Y57" i="43"/>
  <c r="X57" i="43"/>
  <c r="AI59" i="86"/>
  <c r="Z58" i="48"/>
  <c r="Y61" i="98"/>
  <c r="X61" i="98"/>
  <c r="Z63" i="47"/>
  <c r="Z59" i="88"/>
  <c r="Z62" i="18"/>
  <c r="Y60" i="94"/>
  <c r="X60" i="94"/>
  <c r="Z59" i="85"/>
  <c r="Z57" i="52"/>
  <c r="Z58" i="55"/>
  <c r="AH59" i="83"/>
  <c r="X58" i="10" l="1"/>
  <c r="AI57" i="10"/>
  <c r="Y58" i="104"/>
  <c r="W58" i="32"/>
  <c r="AE57" i="32"/>
  <c r="W59" i="51"/>
  <c r="AG57" i="90"/>
  <c r="AI57" i="90" s="1"/>
  <c r="AG60" i="15"/>
  <c r="AI60" i="15" s="1"/>
  <c r="AE60" i="15"/>
  <c r="AG59" i="83"/>
  <c r="AH60" i="46"/>
  <c r="Z60" i="46"/>
  <c r="AI57" i="104"/>
  <c r="Y58" i="32"/>
  <c r="X58" i="32"/>
  <c r="AI57" i="32"/>
  <c r="W61" i="15"/>
  <c r="X61" i="15" s="1"/>
  <c r="AE57" i="90"/>
  <c r="AF57" i="90"/>
  <c r="W58" i="50"/>
  <c r="Y58" i="50" s="1"/>
  <c r="AG58" i="82"/>
  <c r="W59" i="82"/>
  <c r="AI58" i="44"/>
  <c r="AG57" i="50"/>
  <c r="AI57" i="50" s="1"/>
  <c r="AF59" i="83"/>
  <c r="Z58" i="35"/>
  <c r="AF57" i="50"/>
  <c r="W60" i="83"/>
  <c r="Y60" i="83" s="1"/>
  <c r="Z59" i="42"/>
  <c r="AE58" i="82"/>
  <c r="Z60" i="94"/>
  <c r="AF60" i="94" s="1"/>
  <c r="Z60" i="49"/>
  <c r="W61" i="49" s="1"/>
  <c r="Z59" i="44"/>
  <c r="AE58" i="48"/>
  <c r="AG58" i="48"/>
  <c r="AF58" i="48"/>
  <c r="W59" i="48"/>
  <c r="Y62" i="100"/>
  <c r="X62" i="100"/>
  <c r="AH58" i="104"/>
  <c r="AI55" i="99"/>
  <c r="AF56" i="95"/>
  <c r="AE56" i="95"/>
  <c r="W57" i="95"/>
  <c r="AG56" i="95"/>
  <c r="Y61" i="15"/>
  <c r="AE63" i="41"/>
  <c r="AF63" i="41"/>
  <c r="AG63" i="41"/>
  <c r="W64" i="41"/>
  <c r="AE59" i="85"/>
  <c r="W60" i="85"/>
  <c r="AG59" i="85"/>
  <c r="AF59" i="85"/>
  <c r="W60" i="88"/>
  <c r="AG59" i="88"/>
  <c r="AE59" i="88"/>
  <c r="AF59" i="88"/>
  <c r="AF57" i="92"/>
  <c r="AE57" i="92"/>
  <c r="AG57" i="92"/>
  <c r="W58" i="92"/>
  <c r="AI56" i="54"/>
  <c r="W59" i="87"/>
  <c r="AG58" i="87"/>
  <c r="AF58" i="87"/>
  <c r="AE58" i="87"/>
  <c r="AI57" i="103"/>
  <c r="Z58" i="104"/>
  <c r="Y56" i="20"/>
  <c r="X56" i="20"/>
  <c r="AH58" i="10"/>
  <c r="AF60" i="13"/>
  <c r="AE60" i="13"/>
  <c r="W61" i="13"/>
  <c r="AG60" i="13"/>
  <c r="AH58" i="93"/>
  <c r="AE57" i="52"/>
  <c r="AF57" i="52"/>
  <c r="W58" i="52"/>
  <c r="AG57" i="52"/>
  <c r="AE59" i="42"/>
  <c r="W60" i="42"/>
  <c r="AF59" i="42"/>
  <c r="AG59" i="42"/>
  <c r="AF56" i="101"/>
  <c r="AE56" i="101"/>
  <c r="AG56" i="101"/>
  <c r="W57" i="101"/>
  <c r="AF58" i="35"/>
  <c r="AG58" i="35"/>
  <c r="W59" i="35"/>
  <c r="AE58" i="35"/>
  <c r="AF62" i="89"/>
  <c r="AE62" i="89"/>
  <c r="W63" i="89"/>
  <c r="AG62" i="89"/>
  <c r="Y57" i="54"/>
  <c r="X57" i="54"/>
  <c r="W59" i="45"/>
  <c r="AE58" i="45"/>
  <c r="AF58" i="45"/>
  <c r="AG58" i="45"/>
  <c r="Z58" i="10"/>
  <c r="AH59" i="96"/>
  <c r="Z58" i="93"/>
  <c r="AH59" i="44"/>
  <c r="AH59" i="16"/>
  <c r="Y58" i="90"/>
  <c r="X58" i="90"/>
  <c r="Y59" i="82"/>
  <c r="X59" i="82"/>
  <c r="AF58" i="91"/>
  <c r="AE58" i="91"/>
  <c r="W59" i="91"/>
  <c r="AG58" i="91"/>
  <c r="AI58" i="51"/>
  <c r="AG62" i="18"/>
  <c r="AE62" i="18"/>
  <c r="W63" i="18"/>
  <c r="AF62" i="18"/>
  <c r="AH60" i="49"/>
  <c r="AH60" i="94"/>
  <c r="AH61" i="98"/>
  <c r="AH59" i="84"/>
  <c r="Y58" i="103"/>
  <c r="X58" i="103"/>
  <c r="AH60" i="86"/>
  <c r="AI61" i="100"/>
  <c r="AH61" i="105"/>
  <c r="W60" i="97"/>
  <c r="AG59" i="97"/>
  <c r="AE59" i="97"/>
  <c r="AF59" i="97"/>
  <c r="AI55" i="20"/>
  <c r="AI59" i="83"/>
  <c r="Y56" i="99"/>
  <c r="X56" i="99"/>
  <c r="Z59" i="96"/>
  <c r="AH57" i="11"/>
  <c r="W60" i="44"/>
  <c r="AE59" i="44"/>
  <c r="AF59" i="44"/>
  <c r="AG59" i="44"/>
  <c r="AH58" i="102"/>
  <c r="Z59" i="16"/>
  <c r="AE63" i="47"/>
  <c r="AF63" i="47"/>
  <c r="AG63" i="47"/>
  <c r="W64" i="47"/>
  <c r="AH57" i="43"/>
  <c r="AE58" i="55"/>
  <c r="W59" i="55"/>
  <c r="AF58" i="55"/>
  <c r="AG58" i="55"/>
  <c r="Z61" i="98"/>
  <c r="Z57" i="43"/>
  <c r="AH59" i="42"/>
  <c r="Z59" i="84"/>
  <c r="Z60" i="86"/>
  <c r="Z61" i="105"/>
  <c r="Y59" i="51"/>
  <c r="X59" i="51"/>
  <c r="AG61" i="53"/>
  <c r="W62" i="53"/>
  <c r="AE61" i="53"/>
  <c r="AF61" i="53"/>
  <c r="Z57" i="11"/>
  <c r="AH58" i="35"/>
  <c r="Z58" i="102"/>
  <c r="X58" i="50" l="1"/>
  <c r="AG60" i="49"/>
  <c r="X60" i="83"/>
  <c r="AE60" i="49"/>
  <c r="AH58" i="32"/>
  <c r="Z58" i="32"/>
  <c r="W61" i="46"/>
  <c r="AG60" i="46"/>
  <c r="AE60" i="46"/>
  <c r="AF60" i="46"/>
  <c r="W61" i="94"/>
  <c r="AG60" i="94"/>
  <c r="AF60" i="49"/>
  <c r="AE60" i="94"/>
  <c r="AI58" i="82"/>
  <c r="Z58" i="50"/>
  <c r="AE58" i="50" s="1"/>
  <c r="Y60" i="85"/>
  <c r="X60" i="85"/>
  <c r="Y64" i="41"/>
  <c r="X64" i="41"/>
  <c r="Y57" i="95"/>
  <c r="X57" i="95"/>
  <c r="AI58" i="35"/>
  <c r="AI56" i="101"/>
  <c r="Y60" i="42"/>
  <c r="X60" i="42"/>
  <c r="AI59" i="44"/>
  <c r="AH59" i="82"/>
  <c r="AI58" i="45"/>
  <c r="Y63" i="89"/>
  <c r="X63" i="89"/>
  <c r="Y59" i="35"/>
  <c r="X59" i="35"/>
  <c r="AI59" i="42"/>
  <c r="Y61" i="13"/>
  <c r="X61" i="13"/>
  <c r="AI59" i="88"/>
  <c r="AI59" i="85"/>
  <c r="AI56" i="95"/>
  <c r="Y59" i="48"/>
  <c r="X59" i="48"/>
  <c r="Y61" i="49"/>
  <c r="X61" i="49"/>
  <c r="W62" i="105"/>
  <c r="AG61" i="105"/>
  <c r="AF61" i="105"/>
  <c r="AE61" i="105"/>
  <c r="W60" i="96"/>
  <c r="AG59" i="96"/>
  <c r="AF59" i="96"/>
  <c r="AE59" i="96"/>
  <c r="Y59" i="55"/>
  <c r="X59" i="55"/>
  <c r="Y64" i="47"/>
  <c r="X64" i="47"/>
  <c r="AE59" i="16"/>
  <c r="AF59" i="16"/>
  <c r="AG59" i="16"/>
  <c r="W60" i="16"/>
  <c r="Y60" i="44"/>
  <c r="X60" i="44"/>
  <c r="AI59" i="97"/>
  <c r="Y63" i="18"/>
  <c r="X63" i="18"/>
  <c r="Z59" i="82"/>
  <c r="AE58" i="10"/>
  <c r="W59" i="10"/>
  <c r="AG58" i="10"/>
  <c r="AF58" i="10"/>
  <c r="Y59" i="45"/>
  <c r="X59" i="45"/>
  <c r="AI62" i="89"/>
  <c r="AI60" i="13"/>
  <c r="AH56" i="20"/>
  <c r="AI58" i="87"/>
  <c r="Y58" i="92"/>
  <c r="X58" i="92"/>
  <c r="Y61" i="94"/>
  <c r="X61" i="94"/>
  <c r="W59" i="102"/>
  <c r="AG58" i="102"/>
  <c r="AF58" i="102"/>
  <c r="AE58" i="102"/>
  <c r="AF57" i="11"/>
  <c r="AE57" i="11"/>
  <c r="AG57" i="11"/>
  <c r="W58" i="11"/>
  <c r="AI62" i="18"/>
  <c r="AH60" i="83"/>
  <c r="AH57" i="54"/>
  <c r="AE57" i="43"/>
  <c r="AG57" i="43"/>
  <c r="W58" i="43"/>
  <c r="AF57" i="43"/>
  <c r="AH56" i="99"/>
  <c r="Y60" i="97"/>
  <c r="X60" i="97"/>
  <c r="AH58" i="103"/>
  <c r="Y59" i="91"/>
  <c r="X59" i="91"/>
  <c r="AH58" i="90"/>
  <c r="Z60" i="83"/>
  <c r="Z57" i="54"/>
  <c r="Y57" i="101"/>
  <c r="X57" i="101"/>
  <c r="Z56" i="20"/>
  <c r="AI57" i="92"/>
  <c r="AH61" i="15"/>
  <c r="AH62" i="100"/>
  <c r="AI58" i="48"/>
  <c r="Y62" i="53"/>
  <c r="X62" i="53"/>
  <c r="AI58" i="55"/>
  <c r="Y58" i="52"/>
  <c r="X58" i="52"/>
  <c r="Y60" i="88"/>
  <c r="X60" i="88"/>
  <c r="AI63" i="41"/>
  <c r="AH59" i="51"/>
  <c r="AF60" i="86"/>
  <c r="W61" i="86"/>
  <c r="AE60" i="86"/>
  <c r="AG60" i="86"/>
  <c r="AI61" i="53"/>
  <c r="Z59" i="51"/>
  <c r="W60" i="84"/>
  <c r="AG59" i="84"/>
  <c r="AF59" i="84"/>
  <c r="AE59" i="84"/>
  <c r="AF61" i="98"/>
  <c r="AE61" i="98"/>
  <c r="W62" i="98"/>
  <c r="AG61" i="98"/>
  <c r="AI63" i="47"/>
  <c r="Z56" i="99"/>
  <c r="Z58" i="103"/>
  <c r="AI58" i="91"/>
  <c r="Z58" i="90"/>
  <c r="W59" i="93"/>
  <c r="AG58" i="93"/>
  <c r="AF58" i="93"/>
  <c r="AE58" i="93"/>
  <c r="AI57" i="52"/>
  <c r="AF58" i="104"/>
  <c r="AG58" i="104"/>
  <c r="AE58" i="104"/>
  <c r="W59" i="104"/>
  <c r="Y59" i="87"/>
  <c r="X59" i="87"/>
  <c r="Z61" i="15"/>
  <c r="AH58" i="50"/>
  <c r="Z62" i="100"/>
  <c r="AI60" i="94" l="1"/>
  <c r="Z59" i="91"/>
  <c r="W60" i="91" s="1"/>
  <c r="AI60" i="46"/>
  <c r="Y61" i="46"/>
  <c r="X61" i="46"/>
  <c r="W59" i="32"/>
  <c r="AE58" i="32"/>
  <c r="AF58" i="32"/>
  <c r="AG58" i="32"/>
  <c r="Z59" i="45"/>
  <c r="AF59" i="45" s="1"/>
  <c r="AF58" i="50"/>
  <c r="Z59" i="35"/>
  <c r="Z60" i="97"/>
  <c r="AF60" i="97" s="1"/>
  <c r="AI60" i="49"/>
  <c r="Z60" i="42"/>
  <c r="AG60" i="42" s="1"/>
  <c r="W59" i="50"/>
  <c r="Z59" i="55"/>
  <c r="W60" i="55" s="1"/>
  <c r="AG58" i="50"/>
  <c r="Z60" i="88"/>
  <c r="AG60" i="88" s="1"/>
  <c r="Z61" i="13"/>
  <c r="AG61" i="13" s="1"/>
  <c r="Z63" i="89"/>
  <c r="AF63" i="89" s="1"/>
  <c r="Z60" i="85"/>
  <c r="AG60" i="85" s="1"/>
  <c r="Z63" i="18"/>
  <c r="AE63" i="18" s="1"/>
  <c r="Z59" i="87"/>
  <c r="Z59" i="48"/>
  <c r="AG59" i="48" s="1"/>
  <c r="Z57" i="95"/>
  <c r="AF57" i="95" s="1"/>
  <c r="Z62" i="53"/>
  <c r="AF62" i="53" s="1"/>
  <c r="AG60" i="97"/>
  <c r="AI59" i="84"/>
  <c r="AH58" i="52"/>
  <c r="AH57" i="101"/>
  <c r="Y58" i="11"/>
  <c r="X58" i="11"/>
  <c r="Y59" i="10"/>
  <c r="X59" i="10"/>
  <c r="AH60" i="44"/>
  <c r="AI59" i="16"/>
  <c r="AI57" i="43"/>
  <c r="AE62" i="100"/>
  <c r="W63" i="100"/>
  <c r="AG62" i="100"/>
  <c r="AF62" i="100"/>
  <c r="Y59" i="104"/>
  <c r="X59" i="104"/>
  <c r="AI58" i="93"/>
  <c r="Z57" i="101"/>
  <c r="AF60" i="83"/>
  <c r="AE60" i="83"/>
  <c r="AG60" i="83"/>
  <c r="W61" i="83"/>
  <c r="Y59" i="102"/>
  <c r="X59" i="102"/>
  <c r="AH59" i="45"/>
  <c r="AI58" i="10"/>
  <c r="Z60" i="44"/>
  <c r="AH64" i="47"/>
  <c r="AI59" i="96"/>
  <c r="AH61" i="49"/>
  <c r="Y59" i="50"/>
  <c r="X59" i="50"/>
  <c r="W59" i="90"/>
  <c r="AG58" i="90"/>
  <c r="AF58" i="90"/>
  <c r="AE58" i="90"/>
  <c r="AH60" i="85"/>
  <c r="AI58" i="104"/>
  <c r="AI60" i="86"/>
  <c r="Z58" i="52"/>
  <c r="AI57" i="11"/>
  <c r="AH61" i="94"/>
  <c r="AH58" i="92"/>
  <c r="W60" i="82"/>
  <c r="AG59" i="82"/>
  <c r="AE59" i="82"/>
  <c r="AF59" i="82"/>
  <c r="Y62" i="105"/>
  <c r="X62" i="105"/>
  <c r="Z61" i="49"/>
  <c r="AH59" i="35"/>
  <c r="AH64" i="41"/>
  <c r="W57" i="99"/>
  <c r="AG56" i="99"/>
  <c r="AF56" i="99"/>
  <c r="AE56" i="99"/>
  <c r="AG59" i="91"/>
  <c r="W64" i="18"/>
  <c r="AH57" i="95"/>
  <c r="W62" i="15"/>
  <c r="AF61" i="15"/>
  <c r="AE61" i="15"/>
  <c r="AG61" i="15"/>
  <c r="Y62" i="98"/>
  <c r="X62" i="98"/>
  <c r="Y60" i="84"/>
  <c r="X60" i="84"/>
  <c r="Y61" i="86"/>
  <c r="X61" i="86"/>
  <c r="AH60" i="88"/>
  <c r="AH62" i="53"/>
  <c r="W58" i="54"/>
  <c r="AE57" i="54"/>
  <c r="AF57" i="54"/>
  <c r="AG57" i="54"/>
  <c r="AH60" i="97"/>
  <c r="Y58" i="43"/>
  <c r="X58" i="43"/>
  <c r="Z61" i="94"/>
  <c r="Z58" i="92"/>
  <c r="AH63" i="18"/>
  <c r="Y60" i="16"/>
  <c r="X60" i="16"/>
  <c r="Z64" i="47"/>
  <c r="AH61" i="13"/>
  <c r="W60" i="87"/>
  <c r="AG59" i="87"/>
  <c r="AF59" i="87"/>
  <c r="AE59" i="87"/>
  <c r="AE56" i="20"/>
  <c r="W57" i="20"/>
  <c r="AF56" i="20"/>
  <c r="AG56" i="20"/>
  <c r="AI61" i="105"/>
  <c r="AH63" i="89"/>
  <c r="AH59" i="87"/>
  <c r="Y59" i="93"/>
  <c r="X59" i="93"/>
  <c r="AF58" i="103"/>
  <c r="AE58" i="103"/>
  <c r="W59" i="103"/>
  <c r="AG58" i="103"/>
  <c r="AI61" i="98"/>
  <c r="AE59" i="51"/>
  <c r="AF59" i="51"/>
  <c r="AG59" i="51"/>
  <c r="W60" i="51"/>
  <c r="AH59" i="91"/>
  <c r="AI58" i="102"/>
  <c r="AH59" i="55"/>
  <c r="Y60" i="96"/>
  <c r="X60" i="96"/>
  <c r="AH59" i="48"/>
  <c r="AE59" i="35"/>
  <c r="W60" i="35"/>
  <c r="AF59" i="35"/>
  <c r="AG59" i="35"/>
  <c r="AH60" i="42"/>
  <c r="Z64" i="41"/>
  <c r="W61" i="97" l="1"/>
  <c r="AF63" i="18"/>
  <c r="AE60" i="97"/>
  <c r="AG63" i="18"/>
  <c r="AI58" i="50"/>
  <c r="AE60" i="42"/>
  <c r="W61" i="85"/>
  <c r="W60" i="45"/>
  <c r="AE59" i="45"/>
  <c r="AF60" i="85"/>
  <c r="AE59" i="91"/>
  <c r="AF59" i="91"/>
  <c r="AE60" i="85"/>
  <c r="AI60" i="85" s="1"/>
  <c r="AF59" i="55"/>
  <c r="AG59" i="45"/>
  <c r="AI58" i="32"/>
  <c r="Y59" i="32"/>
  <c r="X59" i="32"/>
  <c r="AH59" i="32" s="1"/>
  <c r="AH61" i="46"/>
  <c r="Z61" i="46"/>
  <c r="AE60" i="88"/>
  <c r="Z60" i="96"/>
  <c r="W61" i="96" s="1"/>
  <c r="AE59" i="48"/>
  <c r="W61" i="88"/>
  <c r="Y61" i="88" s="1"/>
  <c r="AF60" i="42"/>
  <c r="W64" i="89"/>
  <c r="X64" i="89" s="1"/>
  <c r="W63" i="53"/>
  <c r="Y63" i="53" s="1"/>
  <c r="W61" i="42"/>
  <c r="X61" i="42" s="1"/>
  <c r="AF61" i="13"/>
  <c r="AE62" i="53"/>
  <c r="AE59" i="55"/>
  <c r="W58" i="95"/>
  <c r="Y58" i="95" s="1"/>
  <c r="AG59" i="55"/>
  <c r="AF59" i="48"/>
  <c r="AF60" i="88"/>
  <c r="AE61" i="13"/>
  <c r="AG57" i="95"/>
  <c r="AG63" i="89"/>
  <c r="W62" i="13"/>
  <c r="Y62" i="13" s="1"/>
  <c r="Z62" i="105"/>
  <c r="W63" i="105" s="1"/>
  <c r="W60" i="48"/>
  <c r="AG62" i="53"/>
  <c r="AE57" i="95"/>
  <c r="AE63" i="89"/>
  <c r="Z59" i="10"/>
  <c r="AG59" i="10" s="1"/>
  <c r="Z60" i="16"/>
  <c r="AG60" i="16" s="1"/>
  <c r="Z58" i="43"/>
  <c r="W59" i="43" s="1"/>
  <c r="AI58" i="103"/>
  <c r="AH62" i="98"/>
  <c r="Y57" i="99"/>
  <c r="X57" i="99"/>
  <c r="AI58" i="90"/>
  <c r="Y61" i="97"/>
  <c r="X61" i="97"/>
  <c r="AE60" i="44"/>
  <c r="AF60" i="44"/>
  <c r="W61" i="44"/>
  <c r="AG60" i="44"/>
  <c r="AI57" i="54"/>
  <c r="Y60" i="91"/>
  <c r="X60" i="91"/>
  <c r="Y60" i="55"/>
  <c r="X60" i="55"/>
  <c r="Y64" i="89"/>
  <c r="Y62" i="15"/>
  <c r="X62" i="15"/>
  <c r="AH58" i="11"/>
  <c r="AI61" i="13"/>
  <c r="AI59" i="51"/>
  <c r="AF57" i="101"/>
  <c r="AE57" i="101"/>
  <c r="AG57" i="101"/>
  <c r="W58" i="101"/>
  <c r="AH59" i="93"/>
  <c r="Y60" i="87"/>
  <c r="X60" i="87"/>
  <c r="AI59" i="35"/>
  <c r="AH60" i="96"/>
  <c r="Z59" i="93"/>
  <c r="Y57" i="20"/>
  <c r="X57" i="20"/>
  <c r="AG64" i="47"/>
  <c r="AE64" i="47"/>
  <c r="W65" i="47"/>
  <c r="AF64" i="47"/>
  <c r="AH58" i="43"/>
  <c r="Y58" i="54"/>
  <c r="X58" i="54"/>
  <c r="AH60" i="84"/>
  <c r="Y64" i="18"/>
  <c r="X64" i="18"/>
  <c r="AI56" i="99"/>
  <c r="AG61" i="49"/>
  <c r="W62" i="49"/>
  <c r="AE61" i="49"/>
  <c r="AF61" i="49"/>
  <c r="Y60" i="45"/>
  <c r="X60" i="45"/>
  <c r="Y59" i="90"/>
  <c r="X59" i="90"/>
  <c r="Y61" i="83"/>
  <c r="X61" i="83"/>
  <c r="Y60" i="48"/>
  <c r="X60" i="48"/>
  <c r="W62" i="94"/>
  <c r="AG61" i="94"/>
  <c r="AF61" i="94"/>
  <c r="AE61" i="94"/>
  <c r="AH59" i="102"/>
  <c r="Z62" i="98"/>
  <c r="Y60" i="51"/>
  <c r="X60" i="51"/>
  <c r="AI56" i="20"/>
  <c r="AH60" i="16"/>
  <c r="Z60" i="84"/>
  <c r="AI61" i="15"/>
  <c r="AI63" i="18"/>
  <c r="AH62" i="105"/>
  <c r="AI59" i="82"/>
  <c r="AH59" i="50"/>
  <c r="AH59" i="104"/>
  <c r="Y61" i="85"/>
  <c r="X61" i="85"/>
  <c r="AH61" i="86"/>
  <c r="Y60" i="82"/>
  <c r="X60" i="82"/>
  <c r="AI62" i="100"/>
  <c r="Z61" i="86"/>
  <c r="Z59" i="102"/>
  <c r="Z58" i="11"/>
  <c r="AI60" i="97"/>
  <c r="Y60" i="35"/>
  <c r="X60" i="35"/>
  <c r="AG64" i="41"/>
  <c r="AE64" i="41"/>
  <c r="W65" i="41"/>
  <c r="AF64" i="41"/>
  <c r="Y59" i="103"/>
  <c r="X59" i="103"/>
  <c r="AI59" i="87"/>
  <c r="AF58" i="92"/>
  <c r="AG58" i="92"/>
  <c r="AE58" i="92"/>
  <c r="W59" i="92"/>
  <c r="AI59" i="91"/>
  <c r="AE58" i="52"/>
  <c r="AG58" i="52"/>
  <c r="AF58" i="52"/>
  <c r="W59" i="52"/>
  <c r="Z59" i="50"/>
  <c r="AI60" i="83"/>
  <c r="Z59" i="104"/>
  <c r="Y63" i="100"/>
  <c r="X63" i="100"/>
  <c r="AH59" i="10"/>
  <c r="X62" i="13" l="1"/>
  <c r="AI60" i="42"/>
  <c r="AI57" i="95"/>
  <c r="Z59" i="32"/>
  <c r="W60" i="32" s="1"/>
  <c r="AI59" i="45"/>
  <c r="AI63" i="89"/>
  <c r="AF60" i="96"/>
  <c r="X61" i="88"/>
  <c r="AG60" i="96"/>
  <c r="Z64" i="89"/>
  <c r="AI60" i="88"/>
  <c r="AE60" i="96"/>
  <c r="AF62" i="105"/>
  <c r="AG59" i="32"/>
  <c r="AE59" i="32"/>
  <c r="AE61" i="46"/>
  <c r="AF61" i="46"/>
  <c r="AG61" i="46"/>
  <c r="W62" i="46"/>
  <c r="Z60" i="87"/>
  <c r="AI62" i="53"/>
  <c r="AI59" i="55"/>
  <c r="AE59" i="10"/>
  <c r="AE62" i="105"/>
  <c r="Y61" i="42"/>
  <c r="Z61" i="42" s="1"/>
  <c r="X63" i="53"/>
  <c r="Z63" i="53" s="1"/>
  <c r="AF60" i="16"/>
  <c r="W61" i="16"/>
  <c r="X61" i="16" s="1"/>
  <c r="AF59" i="10"/>
  <c r="AI59" i="10" s="1"/>
  <c r="X58" i="95"/>
  <c r="AH58" i="95" s="1"/>
  <c r="AE60" i="16"/>
  <c r="W60" i="10"/>
  <c r="X60" i="10" s="1"/>
  <c r="AG58" i="43"/>
  <c r="AI59" i="48"/>
  <c r="AF58" i="43"/>
  <c r="Z60" i="91"/>
  <c r="AG60" i="91" s="1"/>
  <c r="AG62" i="105"/>
  <c r="Z64" i="18"/>
  <c r="AG64" i="18" s="1"/>
  <c r="Z60" i="35"/>
  <c r="AF60" i="35" s="1"/>
  <c r="Z60" i="82"/>
  <c r="W61" i="82" s="1"/>
  <c r="Z62" i="13"/>
  <c r="AG62" i="13" s="1"/>
  <c r="AE58" i="43"/>
  <c r="Z60" i="51"/>
  <c r="W61" i="51" s="1"/>
  <c r="Z61" i="83"/>
  <c r="AE61" i="83" s="1"/>
  <c r="W60" i="93"/>
  <c r="AG59" i="93"/>
  <c r="AF59" i="93"/>
  <c r="AE59" i="93"/>
  <c r="AH60" i="48"/>
  <c r="Y62" i="49"/>
  <c r="X62" i="49"/>
  <c r="AH57" i="20"/>
  <c r="AH62" i="15"/>
  <c r="AI60" i="44"/>
  <c r="AH57" i="99"/>
  <c r="Y63" i="105"/>
  <c r="X63" i="105"/>
  <c r="AE59" i="50"/>
  <c r="AF59" i="50"/>
  <c r="AG59" i="50"/>
  <c r="W60" i="50"/>
  <c r="AH61" i="85"/>
  <c r="Z61" i="85"/>
  <c r="AI64" i="41"/>
  <c r="AH60" i="82"/>
  <c r="AF62" i="98"/>
  <c r="AE62" i="98"/>
  <c r="W63" i="98"/>
  <c r="AG62" i="98"/>
  <c r="Y62" i="94"/>
  <c r="X62" i="94"/>
  <c r="AH62" i="13"/>
  <c r="Z60" i="48"/>
  <c r="AH60" i="45"/>
  <c r="Z62" i="15"/>
  <c r="Z58" i="95"/>
  <c r="AH61" i="97"/>
  <c r="Z57" i="99"/>
  <c r="AF59" i="104"/>
  <c r="AE59" i="104"/>
  <c r="AG59" i="104"/>
  <c r="W60" i="104"/>
  <c r="W59" i="11"/>
  <c r="AG58" i="11"/>
  <c r="AF58" i="11"/>
  <c r="AE58" i="11"/>
  <c r="AI61" i="49"/>
  <c r="AH59" i="90"/>
  <c r="Z57" i="20"/>
  <c r="Y58" i="101"/>
  <c r="X58" i="101"/>
  <c r="AH64" i="89"/>
  <c r="AH60" i="91"/>
  <c r="Z61" i="97"/>
  <c r="AI58" i="52"/>
  <c r="AH61" i="83"/>
  <c r="Y59" i="43"/>
  <c r="X59" i="43"/>
  <c r="AH60" i="35"/>
  <c r="AH63" i="100"/>
  <c r="Y59" i="52"/>
  <c r="X59" i="52"/>
  <c r="AH59" i="103"/>
  <c r="AF60" i="82"/>
  <c r="AI58" i="92"/>
  <c r="AH60" i="51"/>
  <c r="Z59" i="90"/>
  <c r="Z60" i="45"/>
  <c r="AH58" i="54"/>
  <c r="Y65" i="47"/>
  <c r="X65" i="47"/>
  <c r="AF64" i="89"/>
  <c r="AE64" i="89"/>
  <c r="AG64" i="89"/>
  <c r="W65" i="89"/>
  <c r="AH60" i="55"/>
  <c r="AH61" i="88"/>
  <c r="W61" i="87"/>
  <c r="AG60" i="87"/>
  <c r="AF60" i="87"/>
  <c r="AE60" i="87"/>
  <c r="Y65" i="41"/>
  <c r="X65" i="41"/>
  <c r="Y59" i="92"/>
  <c r="X59" i="92"/>
  <c r="AH61" i="42"/>
  <c r="Z63" i="100"/>
  <c r="Z59" i="103"/>
  <c r="W60" i="102"/>
  <c r="AG59" i="102"/>
  <c r="AF59" i="102"/>
  <c r="AE59" i="102"/>
  <c r="AF61" i="86"/>
  <c r="AE61" i="86"/>
  <c r="W62" i="86"/>
  <c r="AG61" i="86"/>
  <c r="W61" i="84"/>
  <c r="AG60" i="84"/>
  <c r="AE60" i="84"/>
  <c r="AF60" i="84"/>
  <c r="AI61" i="94"/>
  <c r="AH64" i="18"/>
  <c r="Z58" i="54"/>
  <c r="AI64" i="47"/>
  <c r="AH60" i="87"/>
  <c r="AI57" i="101"/>
  <c r="Z60" i="55"/>
  <c r="Z61" i="88"/>
  <c r="Y61" i="44"/>
  <c r="X61" i="44"/>
  <c r="AI60" i="16"/>
  <c r="Y61" i="96"/>
  <c r="X61" i="96"/>
  <c r="AE60" i="82" l="1"/>
  <c r="AG60" i="82"/>
  <c r="Y60" i="10"/>
  <c r="Y61" i="16"/>
  <c r="AI60" i="96"/>
  <c r="AE62" i="13"/>
  <c r="AF59" i="32"/>
  <c r="AI59" i="32" s="1"/>
  <c r="AF62" i="13"/>
  <c r="W63" i="13"/>
  <c r="AI62" i="105"/>
  <c r="AI58" i="43"/>
  <c r="AI61" i="46"/>
  <c r="W61" i="91"/>
  <c r="Y60" i="32"/>
  <c r="X60" i="32"/>
  <c r="AE60" i="51"/>
  <c r="X62" i="46"/>
  <c r="AH62" i="46" s="1"/>
  <c r="Y62" i="46"/>
  <c r="AF60" i="51"/>
  <c r="AH63" i="53"/>
  <c r="W61" i="35"/>
  <c r="Y61" i="35" s="1"/>
  <c r="Z65" i="47"/>
  <c r="AE65" i="47" s="1"/>
  <c r="AG60" i="35"/>
  <c r="AE60" i="35"/>
  <c r="AE60" i="91"/>
  <c r="AG60" i="51"/>
  <c r="AF61" i="83"/>
  <c r="AF64" i="18"/>
  <c r="AI64" i="18" s="1"/>
  <c r="Z59" i="43"/>
  <c r="AE59" i="43" s="1"/>
  <c r="AF60" i="91"/>
  <c r="AG61" i="83"/>
  <c r="AI61" i="83" s="1"/>
  <c r="W65" i="18"/>
  <c r="X65" i="18" s="1"/>
  <c r="W62" i="83"/>
  <c r="Y62" i="83" s="1"/>
  <c r="AE64" i="18"/>
  <c r="Z65" i="41"/>
  <c r="W66" i="41" s="1"/>
  <c r="Z59" i="52"/>
  <c r="AE59" i="52" s="1"/>
  <c r="Z63" i="105"/>
  <c r="W64" i="105" s="1"/>
  <c r="Z61" i="16"/>
  <c r="AF61" i="16" s="1"/>
  <c r="AE65" i="41"/>
  <c r="Y60" i="102"/>
  <c r="X60" i="102"/>
  <c r="AI59" i="93"/>
  <c r="Y61" i="82"/>
  <c r="X61" i="82"/>
  <c r="W62" i="97"/>
  <c r="AG61" i="97"/>
  <c r="AF61" i="97"/>
  <c r="AE61" i="97"/>
  <c r="AH58" i="101"/>
  <c r="AE63" i="53"/>
  <c r="AF63" i="53"/>
  <c r="AG63" i="53"/>
  <c r="W64" i="53"/>
  <c r="Y59" i="11"/>
  <c r="X59" i="11"/>
  <c r="Y63" i="98"/>
  <c r="X63" i="98"/>
  <c r="AH62" i="49"/>
  <c r="AI64" i="89"/>
  <c r="AE60" i="48"/>
  <c r="AF60" i="48"/>
  <c r="AG60" i="48"/>
  <c r="W61" i="48"/>
  <c r="AG58" i="54"/>
  <c r="AE58" i="54"/>
  <c r="AF58" i="54"/>
  <c r="W59" i="54"/>
  <c r="Y61" i="87"/>
  <c r="X61" i="87"/>
  <c r="Y61" i="84"/>
  <c r="X61" i="84"/>
  <c r="Y62" i="86"/>
  <c r="X62" i="86"/>
  <c r="AI59" i="102"/>
  <c r="AH59" i="92"/>
  <c r="Z58" i="101"/>
  <c r="Y60" i="104"/>
  <c r="X60" i="104"/>
  <c r="AF58" i="95"/>
  <c r="AE58" i="95"/>
  <c r="AG58" i="95"/>
  <c r="W59" i="95"/>
  <c r="AI62" i="98"/>
  <c r="AH60" i="10"/>
  <c r="Y61" i="51"/>
  <c r="X61" i="51"/>
  <c r="Z62" i="49"/>
  <c r="AG65" i="47"/>
  <c r="AI60" i="82"/>
  <c r="Y63" i="13"/>
  <c r="X63" i="13"/>
  <c r="W62" i="88"/>
  <c r="AG61" i="88"/>
  <c r="AF61" i="88"/>
  <c r="AE61" i="88"/>
  <c r="AH65" i="41"/>
  <c r="AH61" i="96"/>
  <c r="AE60" i="45"/>
  <c r="AF60" i="45"/>
  <c r="AG60" i="45"/>
  <c r="W61" i="45"/>
  <c r="AI62" i="13"/>
  <c r="W58" i="99"/>
  <c r="AG57" i="99"/>
  <c r="AF57" i="99"/>
  <c r="AE57" i="99"/>
  <c r="W63" i="15"/>
  <c r="AF62" i="15"/>
  <c r="AG62" i="15"/>
  <c r="AE62" i="15"/>
  <c r="AH62" i="94"/>
  <c r="Z60" i="10"/>
  <c r="W62" i="85"/>
  <c r="AG61" i="85"/>
  <c r="AF61" i="85"/>
  <c r="AE61" i="85"/>
  <c r="AI59" i="50"/>
  <c r="Y60" i="93"/>
  <c r="X60" i="93"/>
  <c r="AE61" i="42"/>
  <c r="W62" i="42"/>
  <c r="AF61" i="42"/>
  <c r="AG61" i="42"/>
  <c r="Y61" i="91"/>
  <c r="X61" i="91"/>
  <c r="AH59" i="52"/>
  <c r="AI60" i="84"/>
  <c r="AH61" i="16"/>
  <c r="Y60" i="50"/>
  <c r="X60" i="50"/>
  <c r="AE60" i="55"/>
  <c r="W61" i="55"/>
  <c r="AF60" i="55"/>
  <c r="AG60" i="55"/>
  <c r="W60" i="103"/>
  <c r="AE59" i="103"/>
  <c r="AG59" i="103"/>
  <c r="AF59" i="103"/>
  <c r="Z61" i="96"/>
  <c r="AH61" i="44"/>
  <c r="AI61" i="86"/>
  <c r="AF63" i="100"/>
  <c r="W64" i="100"/>
  <c r="AE63" i="100"/>
  <c r="AG63" i="100"/>
  <c r="Z59" i="92"/>
  <c r="Z61" i="44"/>
  <c r="AI60" i="87"/>
  <c r="Y65" i="89"/>
  <c r="X65" i="89"/>
  <c r="AH65" i="47"/>
  <c r="W60" i="90"/>
  <c r="AG59" i="90"/>
  <c r="AF59" i="90"/>
  <c r="AE59" i="90"/>
  <c r="AH59" i="43"/>
  <c r="AG57" i="20"/>
  <c r="AF57" i="20"/>
  <c r="AE57" i="20"/>
  <c r="W58" i="20"/>
  <c r="AI58" i="11"/>
  <c r="AI59" i="104"/>
  <c r="Z62" i="94"/>
  <c r="AH63" i="105"/>
  <c r="AI60" i="35" l="1"/>
  <c r="X62" i="83"/>
  <c r="AE63" i="105"/>
  <c r="Z62" i="46"/>
  <c r="W60" i="43"/>
  <c r="AG59" i="52"/>
  <c r="AI59" i="52" s="1"/>
  <c r="Y65" i="18"/>
  <c r="Z65" i="18" s="1"/>
  <c r="AF65" i="47"/>
  <c r="W66" i="47"/>
  <c r="Y66" i="47" s="1"/>
  <c r="AI60" i="91"/>
  <c r="W60" i="52"/>
  <c r="AG62" i="46"/>
  <c r="AE62" i="46"/>
  <c r="AF62" i="46"/>
  <c r="W63" i="46"/>
  <c r="X61" i="35"/>
  <c r="Z61" i="35" s="1"/>
  <c r="AF61" i="35" s="1"/>
  <c r="W62" i="16"/>
  <c r="Y62" i="16" s="1"/>
  <c r="Z60" i="32"/>
  <c r="AH60" i="32"/>
  <c r="AF63" i="105"/>
  <c r="AI60" i="51"/>
  <c r="AF59" i="52"/>
  <c r="AG59" i="43"/>
  <c r="AG65" i="41"/>
  <c r="AG63" i="105"/>
  <c r="AF59" i="43"/>
  <c r="AF65" i="41"/>
  <c r="Z60" i="50"/>
  <c r="AE60" i="50" s="1"/>
  <c r="AE61" i="16"/>
  <c r="AG61" i="16"/>
  <c r="Z62" i="86"/>
  <c r="AF62" i="86" s="1"/>
  <c r="Z59" i="11"/>
  <c r="AF59" i="11" s="1"/>
  <c r="Z60" i="93"/>
  <c r="AF60" i="93" s="1"/>
  <c r="Z61" i="87"/>
  <c r="W62" i="87" s="1"/>
  <c r="AE61" i="87"/>
  <c r="AE60" i="10"/>
  <c r="W61" i="10"/>
  <c r="AG60" i="10"/>
  <c r="AF60" i="10"/>
  <c r="W63" i="49"/>
  <c r="AE62" i="49"/>
  <c r="AF62" i="49"/>
  <c r="AG62" i="49"/>
  <c r="AI61" i="97"/>
  <c r="AE61" i="35"/>
  <c r="AG61" i="44"/>
  <c r="AE61" i="44"/>
  <c r="AF61" i="44"/>
  <c r="W62" i="44"/>
  <c r="AI57" i="99"/>
  <c r="AH63" i="13"/>
  <c r="AF58" i="101"/>
  <c r="W59" i="101"/>
  <c r="AE58" i="101"/>
  <c r="AG58" i="101"/>
  <c r="AH65" i="18"/>
  <c r="AI59" i="90"/>
  <c r="Y63" i="15"/>
  <c r="X63" i="15"/>
  <c r="AH61" i="87"/>
  <c r="AI63" i="53"/>
  <c r="AF59" i="92"/>
  <c r="AE59" i="92"/>
  <c r="AG59" i="92"/>
  <c r="W60" i="92"/>
  <c r="Y61" i="55"/>
  <c r="X61" i="55"/>
  <c r="AI61" i="85"/>
  <c r="AI60" i="45"/>
  <c r="Z63" i="13"/>
  <c r="AI58" i="95"/>
  <c r="AH60" i="102"/>
  <c r="Y59" i="95"/>
  <c r="X59" i="95"/>
  <c r="W62" i="96"/>
  <c r="AG61" i="96"/>
  <c r="AF61" i="96"/>
  <c r="AE61" i="96"/>
  <c r="AH60" i="93"/>
  <c r="Y60" i="90"/>
  <c r="X60" i="90"/>
  <c r="AI60" i="55"/>
  <c r="Y62" i="42"/>
  <c r="X62" i="42"/>
  <c r="AI62" i="15"/>
  <c r="AI61" i="88"/>
  <c r="AH61" i="84"/>
  <c r="Y59" i="54"/>
  <c r="X59" i="54"/>
  <c r="AI60" i="48"/>
  <c r="AH63" i="98"/>
  <c r="Y64" i="53"/>
  <c r="X64" i="53"/>
  <c r="Y62" i="97"/>
  <c r="X62" i="97"/>
  <c r="Z60" i="102"/>
  <c r="Y62" i="88"/>
  <c r="X62" i="88"/>
  <c r="AH62" i="86"/>
  <c r="AH59" i="11"/>
  <c r="AH65" i="89"/>
  <c r="AI63" i="100"/>
  <c r="AI59" i="103"/>
  <c r="AH60" i="50"/>
  <c r="AH61" i="91"/>
  <c r="AI61" i="42"/>
  <c r="Y58" i="99"/>
  <c r="X58" i="99"/>
  <c r="AH61" i="51"/>
  <c r="AH60" i="104"/>
  <c r="Z61" i="84"/>
  <c r="AH62" i="83"/>
  <c r="Z63" i="98"/>
  <c r="AH61" i="82"/>
  <c r="Y60" i="43"/>
  <c r="X60" i="43"/>
  <c r="Y66" i="41"/>
  <c r="X66" i="41"/>
  <c r="Y61" i="48"/>
  <c r="X61" i="48"/>
  <c r="Y58" i="20"/>
  <c r="X58" i="20"/>
  <c r="W63" i="94"/>
  <c r="AE62" i="94"/>
  <c r="AG62" i="94"/>
  <c r="AF62" i="94"/>
  <c r="AI57" i="20"/>
  <c r="Z65" i="89"/>
  <c r="Y64" i="100"/>
  <c r="X64" i="100"/>
  <c r="Y60" i="103"/>
  <c r="X60" i="103"/>
  <c r="Z61" i="91"/>
  <c r="Y62" i="85"/>
  <c r="X62" i="85"/>
  <c r="Y61" i="45"/>
  <c r="X61" i="45"/>
  <c r="Z61" i="51"/>
  <c r="Z60" i="104"/>
  <c r="AI58" i="54"/>
  <c r="Z62" i="83"/>
  <c r="Z61" i="82"/>
  <c r="AH61" i="35"/>
  <c r="Y64" i="105"/>
  <c r="X64" i="105"/>
  <c r="Y60" i="52"/>
  <c r="X60" i="52"/>
  <c r="AI61" i="16" l="1"/>
  <c r="X66" i="47"/>
  <c r="X62" i="16"/>
  <c r="Z58" i="99"/>
  <c r="AG58" i="99" s="1"/>
  <c r="AF61" i="87"/>
  <c r="AG60" i="50"/>
  <c r="W62" i="35"/>
  <c r="AI65" i="47"/>
  <c r="AG61" i="35"/>
  <c r="AI61" i="35" s="1"/>
  <c r="AG60" i="32"/>
  <c r="AF60" i="32"/>
  <c r="AE60" i="32"/>
  <c r="W61" i="32"/>
  <c r="X63" i="46"/>
  <c r="AH63" i="46" s="1"/>
  <c r="Y63" i="46"/>
  <c r="AI59" i="43"/>
  <c r="AI62" i="46"/>
  <c r="AI63" i="105"/>
  <c r="AG62" i="86"/>
  <c r="AG60" i="93"/>
  <c r="AI65" i="41"/>
  <c r="W61" i="50"/>
  <c r="Y61" i="50" s="1"/>
  <c r="AG61" i="87"/>
  <c r="AF60" i="50"/>
  <c r="AG59" i="11"/>
  <c r="W61" i="93"/>
  <c r="Y61" i="93" s="1"/>
  <c r="Z62" i="42"/>
  <c r="AG62" i="42" s="1"/>
  <c r="Z59" i="95"/>
  <c r="AF59" i="95" s="1"/>
  <c r="AE60" i="93"/>
  <c r="W60" i="11"/>
  <c r="AE59" i="11"/>
  <c r="W63" i="86"/>
  <c r="X63" i="86" s="1"/>
  <c r="AE62" i="86"/>
  <c r="Z59" i="54"/>
  <c r="AE59" i="54" s="1"/>
  <c r="Z61" i="55"/>
  <c r="AE61" i="55" s="1"/>
  <c r="Z63" i="15"/>
  <c r="AE63" i="15" s="1"/>
  <c r="Z61" i="45"/>
  <c r="W62" i="45" s="1"/>
  <c r="Z61" i="48"/>
  <c r="AF61" i="48" s="1"/>
  <c r="Z62" i="97"/>
  <c r="AF62" i="97" s="1"/>
  <c r="W59" i="99"/>
  <c r="AE58" i="99"/>
  <c r="W62" i="91"/>
  <c r="AG61" i="91"/>
  <c r="AF61" i="91"/>
  <c r="AE61" i="91"/>
  <c r="AH58" i="20"/>
  <c r="AH64" i="100"/>
  <c r="AH62" i="16"/>
  <c r="AF62" i="83"/>
  <c r="AE62" i="83"/>
  <c r="AG62" i="83"/>
  <c r="W63" i="83"/>
  <c r="AH62" i="88"/>
  <c r="AH66" i="47"/>
  <c r="Y61" i="10"/>
  <c r="X61" i="10"/>
  <c r="Z62" i="88"/>
  <c r="AH64" i="53"/>
  <c r="Y62" i="96"/>
  <c r="X62" i="96"/>
  <c r="Y60" i="92"/>
  <c r="X60" i="92"/>
  <c r="AI58" i="101"/>
  <c r="AI60" i="10"/>
  <c r="W62" i="82"/>
  <c r="AG61" i="82"/>
  <c r="AF61" i="82"/>
  <c r="AE61" i="82"/>
  <c r="AH60" i="43"/>
  <c r="Z64" i="100"/>
  <c r="Z58" i="20"/>
  <c r="Z60" i="43"/>
  <c r="AH62" i="85"/>
  <c r="AH60" i="103"/>
  <c r="AH66" i="41"/>
  <c r="W62" i="84"/>
  <c r="AG61" i="84"/>
  <c r="AF61" i="84"/>
  <c r="AE61" i="84"/>
  <c r="AH60" i="90"/>
  <c r="AG65" i="18"/>
  <c r="AE65" i="18"/>
  <c r="W66" i="18"/>
  <c r="AF65" i="18"/>
  <c r="Z66" i="47"/>
  <c r="Y59" i="101"/>
  <c r="X59" i="101"/>
  <c r="Y62" i="44"/>
  <c r="X62" i="44"/>
  <c r="AI62" i="49"/>
  <c r="Y60" i="11"/>
  <c r="X60" i="11"/>
  <c r="AH61" i="45"/>
  <c r="AF63" i="98"/>
  <c r="AG63" i="98"/>
  <c r="AE63" i="98"/>
  <c r="W64" i="98"/>
  <c r="AH64" i="105"/>
  <c r="Z62" i="16"/>
  <c r="AF60" i="104"/>
  <c r="AG60" i="104"/>
  <c r="AE60" i="104"/>
  <c r="W61" i="104"/>
  <c r="Z62" i="85"/>
  <c r="Z60" i="103"/>
  <c r="AI62" i="94"/>
  <c r="AH58" i="99"/>
  <c r="W61" i="102"/>
  <c r="AG60" i="102"/>
  <c r="AF60" i="102"/>
  <c r="AE60" i="102"/>
  <c r="Z64" i="53"/>
  <c r="AH62" i="42"/>
  <c r="Z60" i="90"/>
  <c r="AH59" i="95"/>
  <c r="W64" i="13"/>
  <c r="AF63" i="13"/>
  <c r="AG63" i="13"/>
  <c r="AE63" i="13"/>
  <c r="AI59" i="92"/>
  <c r="AH63" i="15"/>
  <c r="Y62" i="35"/>
  <c r="X62" i="35"/>
  <c r="Y63" i="49"/>
  <c r="X63" i="49"/>
  <c r="AG59" i="54"/>
  <c r="W60" i="54"/>
  <c r="Z64" i="105"/>
  <c r="AH60" i="52"/>
  <c r="Z60" i="52"/>
  <c r="AE61" i="51"/>
  <c r="AG61" i="51"/>
  <c r="W62" i="51"/>
  <c r="AF61" i="51"/>
  <c r="AF65" i="89"/>
  <c r="AG65" i="89"/>
  <c r="AE65" i="89"/>
  <c r="W66" i="89"/>
  <c r="Y63" i="94"/>
  <c r="X63" i="94"/>
  <c r="AH61" i="48"/>
  <c r="AI60" i="50"/>
  <c r="Z66" i="41"/>
  <c r="AH62" i="97"/>
  <c r="AH59" i="54"/>
  <c r="AI61" i="96"/>
  <c r="AH61" i="55"/>
  <c r="AI61" i="44"/>
  <c r="Y62" i="87"/>
  <c r="X62" i="87"/>
  <c r="AF58" i="99" l="1"/>
  <c r="W63" i="97"/>
  <c r="X61" i="93"/>
  <c r="AF63" i="15"/>
  <c r="AI62" i="86"/>
  <c r="AI60" i="93"/>
  <c r="W64" i="15"/>
  <c r="Y64" i="15" s="1"/>
  <c r="AI59" i="11"/>
  <c r="Z63" i="46"/>
  <c r="AF63" i="46" s="1"/>
  <c r="AE63" i="46"/>
  <c r="X61" i="50"/>
  <c r="Z61" i="50" s="1"/>
  <c r="AG59" i="95"/>
  <c r="AI61" i="87"/>
  <c r="W63" i="42"/>
  <c r="Y63" i="42" s="1"/>
  <c r="Y61" i="32"/>
  <c r="X61" i="32"/>
  <c r="AH61" i="32" s="1"/>
  <c r="AF59" i="54"/>
  <c r="AF62" i="42"/>
  <c r="AI60" i="32"/>
  <c r="AE62" i="42"/>
  <c r="AF61" i="45"/>
  <c r="Z60" i="11"/>
  <c r="W61" i="11" s="1"/>
  <c r="Y63" i="86"/>
  <c r="Z63" i="86" s="1"/>
  <c r="W60" i="95"/>
  <c r="AE59" i="95"/>
  <c r="W62" i="48"/>
  <c r="X62" i="48" s="1"/>
  <c r="AG61" i="45"/>
  <c r="AG61" i="48"/>
  <c r="AE61" i="45"/>
  <c r="Z62" i="35"/>
  <c r="W63" i="35" s="1"/>
  <c r="AE61" i="48"/>
  <c r="AG61" i="55"/>
  <c r="W62" i="55"/>
  <c r="AG62" i="97"/>
  <c r="AG63" i="15"/>
  <c r="AF61" i="55"/>
  <c r="AE62" i="97"/>
  <c r="Z61" i="93"/>
  <c r="W62" i="93" s="1"/>
  <c r="Z61" i="10"/>
  <c r="AE61" i="10" s="1"/>
  <c r="AH63" i="86"/>
  <c r="AH62" i="44"/>
  <c r="Y66" i="89"/>
  <c r="X66" i="89"/>
  <c r="AH63" i="49"/>
  <c r="AG60" i="103"/>
  <c r="AF60" i="103"/>
  <c r="W61" i="103"/>
  <c r="AE60" i="103"/>
  <c r="Z62" i="44"/>
  <c r="Y62" i="82"/>
  <c r="X62" i="82"/>
  <c r="AH62" i="96"/>
  <c r="X64" i="15"/>
  <c r="AI65" i="89"/>
  <c r="AI61" i="51"/>
  <c r="Z63" i="49"/>
  <c r="Y64" i="13"/>
  <c r="X64" i="13"/>
  <c r="Y61" i="102"/>
  <c r="X61" i="102"/>
  <c r="AE62" i="85"/>
  <c r="W63" i="85"/>
  <c r="AG62" i="85"/>
  <c r="AF62" i="85"/>
  <c r="AH60" i="11"/>
  <c r="AH60" i="92"/>
  <c r="Z62" i="96"/>
  <c r="AI61" i="84"/>
  <c r="AH62" i="87"/>
  <c r="AE60" i="52"/>
  <c r="W61" i="52"/>
  <c r="AF60" i="52"/>
  <c r="AG60" i="52"/>
  <c r="Y61" i="104"/>
  <c r="X61" i="104"/>
  <c r="Y62" i="55"/>
  <c r="X62" i="55"/>
  <c r="AF60" i="11"/>
  <c r="AE66" i="47"/>
  <c r="AG66" i="47"/>
  <c r="AF66" i="47"/>
  <c r="W67" i="47"/>
  <c r="Y62" i="84"/>
  <c r="X62" i="84"/>
  <c r="AE60" i="43"/>
  <c r="W61" i="43"/>
  <c r="AF60" i="43"/>
  <c r="AG60" i="43"/>
  <c r="Z60" i="92"/>
  <c r="Y63" i="97"/>
  <c r="X63" i="97"/>
  <c r="Y62" i="91"/>
  <c r="X62" i="91"/>
  <c r="Y59" i="99"/>
  <c r="X59" i="99"/>
  <c r="AI65" i="18"/>
  <c r="AI58" i="99"/>
  <c r="Z62" i="87"/>
  <c r="W65" i="53"/>
  <c r="AE64" i="53"/>
  <c r="AF64" i="53"/>
  <c r="AG64" i="53"/>
  <c r="AI60" i="104"/>
  <c r="Y64" i="98"/>
  <c r="X64" i="98"/>
  <c r="AH59" i="101"/>
  <c r="AE58" i="20"/>
  <c r="AF58" i="20"/>
  <c r="W59" i="20"/>
  <c r="AG58" i="20"/>
  <c r="AI61" i="82"/>
  <c r="Y63" i="83"/>
  <c r="X63" i="83"/>
  <c r="Y60" i="95"/>
  <c r="X60" i="95"/>
  <c r="Y62" i="51"/>
  <c r="X62" i="51"/>
  <c r="AH61" i="50"/>
  <c r="AH61" i="10"/>
  <c r="AI62" i="83"/>
  <c r="AI61" i="91"/>
  <c r="AH63" i="94"/>
  <c r="W65" i="105"/>
  <c r="AG64" i="105"/>
  <c r="AF64" i="105"/>
  <c r="AE64" i="105"/>
  <c r="AH62" i="35"/>
  <c r="W67" i="41"/>
  <c r="AE66" i="41"/>
  <c r="AG66" i="41"/>
  <c r="AF66" i="41"/>
  <c r="Z63" i="94"/>
  <c r="Y60" i="54"/>
  <c r="X60" i="54"/>
  <c r="AI63" i="13"/>
  <c r="W61" i="90"/>
  <c r="AE60" i="90"/>
  <c r="AG60" i="90"/>
  <c r="AF60" i="90"/>
  <c r="AI60" i="102"/>
  <c r="W63" i="16"/>
  <c r="AE62" i="16"/>
  <c r="AF62" i="16"/>
  <c r="AG62" i="16"/>
  <c r="AI63" i="98"/>
  <c r="AH61" i="93"/>
  <c r="Z59" i="101"/>
  <c r="Y66" i="18"/>
  <c r="X66" i="18"/>
  <c r="AE64" i="100"/>
  <c r="W65" i="100"/>
  <c r="AG64" i="100"/>
  <c r="AF64" i="100"/>
  <c r="W63" i="88"/>
  <c r="AG62" i="88"/>
  <c r="AE62" i="88"/>
  <c r="AF62" i="88"/>
  <c r="Y62" i="45"/>
  <c r="X62" i="45"/>
  <c r="AI62" i="42" l="1"/>
  <c r="Y62" i="48"/>
  <c r="AI61" i="45"/>
  <c r="AG63" i="46"/>
  <c r="AI63" i="46" s="1"/>
  <c r="W64" i="46"/>
  <c r="AI63" i="15"/>
  <c r="AE62" i="35"/>
  <c r="AE60" i="11"/>
  <c r="Z61" i="32"/>
  <c r="AF61" i="32" s="1"/>
  <c r="AG60" i="11"/>
  <c r="AF61" i="93"/>
  <c r="AI59" i="95"/>
  <c r="AG61" i="50"/>
  <c r="W62" i="50"/>
  <c r="AE61" i="93"/>
  <c r="AG61" i="93"/>
  <c r="Z62" i="91"/>
  <c r="AF62" i="91" s="1"/>
  <c r="X63" i="42"/>
  <c r="Z63" i="42" s="1"/>
  <c r="Y64" i="46"/>
  <c r="X64" i="46"/>
  <c r="AG62" i="35"/>
  <c r="AI59" i="54"/>
  <c r="AF62" i="35"/>
  <c r="Z62" i="55"/>
  <c r="AE62" i="55" s="1"/>
  <c r="AI61" i="48"/>
  <c r="AF61" i="10"/>
  <c r="AF61" i="50"/>
  <c r="AI62" i="97"/>
  <c r="AE61" i="50"/>
  <c r="AI61" i="55"/>
  <c r="Z64" i="15"/>
  <c r="AF64" i="15" s="1"/>
  <c r="Z62" i="48"/>
  <c r="AG62" i="48" s="1"/>
  <c r="Z62" i="45"/>
  <c r="AE62" i="45" s="1"/>
  <c r="Z63" i="83"/>
  <c r="AE63" i="83" s="1"/>
  <c r="Z62" i="51"/>
  <c r="W63" i="51" s="1"/>
  <c r="Z61" i="104"/>
  <c r="AE61" i="104" s="1"/>
  <c r="AG61" i="10"/>
  <c r="Z66" i="18"/>
  <c r="W67" i="18" s="1"/>
  <c r="W62" i="10"/>
  <c r="Y62" i="10" s="1"/>
  <c r="AF62" i="55"/>
  <c r="W63" i="45"/>
  <c r="AF59" i="101"/>
  <c r="AE59" i="101"/>
  <c r="AG59" i="101"/>
  <c r="W60" i="101"/>
  <c r="AH64" i="98"/>
  <c r="AH62" i="84"/>
  <c r="W63" i="96"/>
  <c r="AG62" i="96"/>
  <c r="AF62" i="96"/>
  <c r="AE62" i="96"/>
  <c r="AH64" i="13"/>
  <c r="Z64" i="98"/>
  <c r="Y63" i="85"/>
  <c r="X63" i="85"/>
  <c r="Y59" i="20"/>
  <c r="X59" i="20"/>
  <c r="Y65" i="53"/>
  <c r="X65" i="53"/>
  <c r="AH59" i="99"/>
  <c r="AH63" i="97"/>
  <c r="AI62" i="85"/>
  <c r="W63" i="44"/>
  <c r="AE62" i="44"/>
  <c r="AF62" i="44"/>
  <c r="AG62" i="44"/>
  <c r="AG63" i="94"/>
  <c r="AE63" i="94"/>
  <c r="W64" i="94"/>
  <c r="AF63" i="94"/>
  <c r="AH60" i="95"/>
  <c r="AI66" i="47"/>
  <c r="Y61" i="52"/>
  <c r="X61" i="52"/>
  <c r="Z60" i="95"/>
  <c r="AI64" i="53"/>
  <c r="AF60" i="92"/>
  <c r="AE60" i="92"/>
  <c r="AG60" i="92"/>
  <c r="W61" i="92"/>
  <c r="AH61" i="104"/>
  <c r="AI60" i="52"/>
  <c r="Z64" i="13"/>
  <c r="Y62" i="50"/>
  <c r="X62" i="50"/>
  <c r="AI62" i="16"/>
  <c r="AI66" i="41"/>
  <c r="Z59" i="99"/>
  <c r="Z63" i="97"/>
  <c r="Y67" i="47"/>
  <c r="X67" i="47"/>
  <c r="AH63" i="42"/>
  <c r="AH61" i="102"/>
  <c r="AE63" i="49"/>
  <c r="AF63" i="49"/>
  <c r="AG63" i="49"/>
  <c r="W64" i="49"/>
  <c r="Y63" i="35"/>
  <c r="X63" i="35"/>
  <c r="AH62" i="82"/>
  <c r="AI60" i="103"/>
  <c r="AH66" i="89"/>
  <c r="X62" i="10"/>
  <c r="Y61" i="90"/>
  <c r="X61" i="90"/>
  <c r="AH63" i="83"/>
  <c r="Y61" i="11"/>
  <c r="X61" i="11"/>
  <c r="Y63" i="88"/>
  <c r="X63" i="88"/>
  <c r="AI64" i="105"/>
  <c r="Z62" i="84"/>
  <c r="AH62" i="48"/>
  <c r="AH66" i="18"/>
  <c r="AH60" i="54"/>
  <c r="Y65" i="100"/>
  <c r="X65" i="100"/>
  <c r="Y63" i="16"/>
  <c r="X63" i="16"/>
  <c r="Z60" i="54"/>
  <c r="Y67" i="41"/>
  <c r="X67" i="41"/>
  <c r="Y65" i="105"/>
  <c r="X65" i="105"/>
  <c r="Y62" i="93"/>
  <c r="X62" i="93"/>
  <c r="AI58" i="20"/>
  <c r="Y61" i="43"/>
  <c r="X61" i="43"/>
  <c r="AH62" i="55"/>
  <c r="AF63" i="86"/>
  <c r="AE63" i="86"/>
  <c r="W64" i="86"/>
  <c r="AG63" i="86"/>
  <c r="Z61" i="102"/>
  <c r="AH64" i="15"/>
  <c r="Z62" i="82"/>
  <c r="Y61" i="103"/>
  <c r="X61" i="103"/>
  <c r="Z66" i="89"/>
  <c r="AH62" i="45"/>
  <c r="AI62" i="88"/>
  <c r="AI64" i="100"/>
  <c r="AE66" i="18"/>
  <c r="AI60" i="90"/>
  <c r="AH62" i="51"/>
  <c r="W63" i="87"/>
  <c r="AG62" i="87"/>
  <c r="AF62" i="87"/>
  <c r="AE62" i="87"/>
  <c r="AH62" i="91"/>
  <c r="AI60" i="43"/>
  <c r="W63" i="55" l="1"/>
  <c r="AG62" i="55"/>
  <c r="AG62" i="91"/>
  <c r="AI62" i="35"/>
  <c r="W63" i="91"/>
  <c r="AE62" i="91"/>
  <c r="AG66" i="18"/>
  <c r="AE61" i="32"/>
  <c r="AF66" i="18"/>
  <c r="AG61" i="32"/>
  <c r="AG62" i="51"/>
  <c r="AF62" i="51"/>
  <c r="AE62" i="51"/>
  <c r="W62" i="32"/>
  <c r="Y62" i="32" s="1"/>
  <c r="AI60" i="11"/>
  <c r="AI61" i="93"/>
  <c r="AI61" i="50"/>
  <c r="AF63" i="83"/>
  <c r="W63" i="48"/>
  <c r="Y63" i="48" s="1"/>
  <c r="AE62" i="48"/>
  <c r="AF62" i="48"/>
  <c r="AH64" i="46"/>
  <c r="Z64" i="46"/>
  <c r="W65" i="15"/>
  <c r="AG62" i="45"/>
  <c r="AF62" i="45"/>
  <c r="AG64" i="15"/>
  <c r="Z63" i="88"/>
  <c r="AG61" i="104"/>
  <c r="AE64" i="15"/>
  <c r="W62" i="104"/>
  <c r="Y62" i="104" s="1"/>
  <c r="AI61" i="10"/>
  <c r="Z67" i="47"/>
  <c r="W68" i="47" s="1"/>
  <c r="AF61" i="104"/>
  <c r="AG63" i="83"/>
  <c r="W64" i="83"/>
  <c r="Z61" i="90"/>
  <c r="W62" i="90" s="1"/>
  <c r="Z61" i="52"/>
  <c r="W62" i="52" s="1"/>
  <c r="Z61" i="43"/>
  <c r="AG61" i="43" s="1"/>
  <c r="Z61" i="11"/>
  <c r="W62" i="11" s="1"/>
  <c r="Z59" i="20"/>
  <c r="W60" i="20" s="1"/>
  <c r="Z67" i="41"/>
  <c r="AE67" i="41" s="1"/>
  <c r="Z65" i="105"/>
  <c r="AG65" i="105" s="1"/>
  <c r="Z63" i="16"/>
  <c r="AG63" i="16" s="1"/>
  <c r="Z62" i="10"/>
  <c r="AF62" i="10" s="1"/>
  <c r="W63" i="84"/>
  <c r="AG62" i="84"/>
  <c r="AF62" i="84"/>
  <c r="AE62" i="84"/>
  <c r="AH63" i="35"/>
  <c r="AF63" i="97"/>
  <c r="AE63" i="97"/>
  <c r="W64" i="97"/>
  <c r="AG63" i="97"/>
  <c r="AI60" i="92"/>
  <c r="AI63" i="94"/>
  <c r="AI62" i="55"/>
  <c r="AI63" i="86"/>
  <c r="AE60" i="54"/>
  <c r="AF60" i="54"/>
  <c r="W61" i="54"/>
  <c r="AG60" i="54"/>
  <c r="AF61" i="90"/>
  <c r="Y64" i="49"/>
  <c r="X64" i="49"/>
  <c r="AF64" i="13"/>
  <c r="AE64" i="13"/>
  <c r="W65" i="13"/>
  <c r="AG64" i="13"/>
  <c r="W62" i="102"/>
  <c r="AG61" i="102"/>
  <c r="AF61" i="102"/>
  <c r="AE61" i="102"/>
  <c r="AH61" i="103"/>
  <c r="AE63" i="42"/>
  <c r="AF63" i="42"/>
  <c r="W64" i="42"/>
  <c r="AG63" i="42"/>
  <c r="AH62" i="93"/>
  <c r="AH67" i="41"/>
  <c r="Z63" i="35"/>
  <c r="W60" i="99"/>
  <c r="AG59" i="99"/>
  <c r="AF59" i="99"/>
  <c r="AE59" i="99"/>
  <c r="AH65" i="53"/>
  <c r="AH63" i="85"/>
  <c r="AI62" i="96"/>
  <c r="Y60" i="101"/>
  <c r="X60" i="101"/>
  <c r="Y64" i="83"/>
  <c r="X64" i="83"/>
  <c r="AH65" i="100"/>
  <c r="AF63" i="88"/>
  <c r="AE63" i="88"/>
  <c r="W64" i="88"/>
  <c r="AG63" i="88"/>
  <c r="AH63" i="16"/>
  <c r="AH62" i="10"/>
  <c r="AI62" i="91"/>
  <c r="Y63" i="44"/>
  <c r="X63" i="44"/>
  <c r="Y67" i="18"/>
  <c r="X67" i="18"/>
  <c r="Z61" i="103"/>
  <c r="AH61" i="43"/>
  <c r="Z62" i="93"/>
  <c r="AH61" i="11"/>
  <c r="AI63" i="49"/>
  <c r="AH62" i="50"/>
  <c r="Z63" i="85"/>
  <c r="Y65" i="15"/>
  <c r="X65" i="15"/>
  <c r="Z65" i="100"/>
  <c r="AG61" i="52"/>
  <c r="AE61" i="52"/>
  <c r="Y64" i="94"/>
  <c r="X64" i="94"/>
  <c r="AI62" i="87"/>
  <c r="AF66" i="89"/>
  <c r="AE66" i="89"/>
  <c r="W67" i="89"/>
  <c r="AG66" i="89"/>
  <c r="Y63" i="87"/>
  <c r="X63" i="87"/>
  <c r="AI66" i="18"/>
  <c r="Y64" i="86"/>
  <c r="X64" i="86"/>
  <c r="AH63" i="88"/>
  <c r="AH61" i="90"/>
  <c r="AH67" i="47"/>
  <c r="Z62" i="50"/>
  <c r="AH61" i="52"/>
  <c r="Z65" i="53"/>
  <c r="Y63" i="51"/>
  <c r="X63" i="51"/>
  <c r="AI59" i="101"/>
  <c r="Y63" i="45"/>
  <c r="X63" i="45"/>
  <c r="Y63" i="55"/>
  <c r="X63" i="55"/>
  <c r="AE62" i="82"/>
  <c r="W63" i="82"/>
  <c r="AG62" i="82"/>
  <c r="AF62" i="82"/>
  <c r="AH65" i="105"/>
  <c r="Y61" i="92"/>
  <c r="X61" i="92"/>
  <c r="AF60" i="95"/>
  <c r="W61" i="95"/>
  <c r="AE60" i="95"/>
  <c r="AG60" i="95"/>
  <c r="Y63" i="91"/>
  <c r="X63" i="91"/>
  <c r="AI62" i="44"/>
  <c r="AH59" i="20"/>
  <c r="AF64" i="98"/>
  <c r="AE64" i="98"/>
  <c r="W65" i="98"/>
  <c r="AG64" i="98"/>
  <c r="Y63" i="96"/>
  <c r="X63" i="96"/>
  <c r="AI61" i="32" l="1"/>
  <c r="X62" i="32"/>
  <c r="W62" i="43"/>
  <c r="AI62" i="51"/>
  <c r="AE61" i="90"/>
  <c r="AF63" i="16"/>
  <c r="AG61" i="90"/>
  <c r="AI61" i="90" s="1"/>
  <c r="X62" i="104"/>
  <c r="Z62" i="104" s="1"/>
  <c r="X63" i="48"/>
  <c r="AI64" i="15"/>
  <c r="AI63" i="83"/>
  <c r="AF61" i="52"/>
  <c r="AI61" i="52" s="1"/>
  <c r="W68" i="41"/>
  <c r="AI62" i="48"/>
  <c r="AG67" i="41"/>
  <c r="AI61" i="104"/>
  <c r="AF67" i="41"/>
  <c r="AI62" i="45"/>
  <c r="W64" i="16"/>
  <c r="X64" i="16" s="1"/>
  <c r="AF61" i="11"/>
  <c r="AE61" i="11"/>
  <c r="AE64" i="46"/>
  <c r="AF64" i="46"/>
  <c r="W65" i="46"/>
  <c r="AG64" i="46"/>
  <c r="AF67" i="47"/>
  <c r="AE59" i="20"/>
  <c r="AH62" i="32"/>
  <c r="Z62" i="32"/>
  <c r="AE63" i="16"/>
  <c r="AE65" i="105"/>
  <c r="W66" i="105"/>
  <c r="Z65" i="15"/>
  <c r="W66" i="15" s="1"/>
  <c r="AG67" i="47"/>
  <c r="AE61" i="43"/>
  <c r="AE67" i="47"/>
  <c r="AG61" i="11"/>
  <c r="AG62" i="10"/>
  <c r="W63" i="10"/>
  <c r="X63" i="10" s="1"/>
  <c r="AF61" i="43"/>
  <c r="AE62" i="10"/>
  <c r="AF65" i="105"/>
  <c r="AG59" i="20"/>
  <c r="AF59" i="20"/>
  <c r="Z64" i="94"/>
  <c r="AG64" i="94" s="1"/>
  <c r="Z63" i="44"/>
  <c r="AG63" i="44" s="1"/>
  <c r="Z64" i="49"/>
  <c r="W65" i="49" s="1"/>
  <c r="Z63" i="45"/>
  <c r="AF63" i="45" s="1"/>
  <c r="Z63" i="48"/>
  <c r="AE63" i="48" s="1"/>
  <c r="Z63" i="87"/>
  <c r="W64" i="87" s="1"/>
  <c r="AG63" i="85"/>
  <c r="AE63" i="85"/>
  <c r="W64" i="85"/>
  <c r="AF63" i="85"/>
  <c r="AH63" i="48"/>
  <c r="Y62" i="90"/>
  <c r="X62" i="90"/>
  <c r="Y60" i="20"/>
  <c r="X60" i="20"/>
  <c r="Y67" i="89"/>
  <c r="X67" i="89"/>
  <c r="AH67" i="18"/>
  <c r="AH64" i="83"/>
  <c r="Y68" i="41"/>
  <c r="X68" i="41"/>
  <c r="AH64" i="86"/>
  <c r="AI66" i="89"/>
  <c r="Z67" i="18"/>
  <c r="Z64" i="83"/>
  <c r="Y60" i="99"/>
  <c r="X60" i="99"/>
  <c r="AI61" i="102"/>
  <c r="Y61" i="54"/>
  <c r="X61" i="54"/>
  <c r="AI62" i="84"/>
  <c r="Y68" i="47"/>
  <c r="X68" i="47"/>
  <c r="AH63" i="91"/>
  <c r="AH64" i="94"/>
  <c r="Y63" i="10"/>
  <c r="AH63" i="87"/>
  <c r="AH63" i="51"/>
  <c r="Z63" i="51"/>
  <c r="Z64" i="86"/>
  <c r="Y62" i="52"/>
  <c r="X62" i="52"/>
  <c r="AE65" i="100"/>
  <c r="W66" i="100"/>
  <c r="AG65" i="100"/>
  <c r="AF65" i="100"/>
  <c r="AH65" i="15"/>
  <c r="W63" i="93"/>
  <c r="AG62" i="93"/>
  <c r="AF62" i="93"/>
  <c r="AE62" i="93"/>
  <c r="Y64" i="42"/>
  <c r="X64" i="42"/>
  <c r="Y65" i="13"/>
  <c r="X65" i="13"/>
  <c r="Y64" i="97"/>
  <c r="X64" i="97"/>
  <c r="Y62" i="43"/>
  <c r="X62" i="43"/>
  <c r="W62" i="103"/>
  <c r="AG61" i="103"/>
  <c r="AF61" i="103"/>
  <c r="AE61" i="103"/>
  <c r="Z63" i="91"/>
  <c r="Y64" i="88"/>
  <c r="X64" i="88"/>
  <c r="AI64" i="13"/>
  <c r="AI60" i="54"/>
  <c r="AI63" i="97"/>
  <c r="Y66" i="105"/>
  <c r="X66" i="105"/>
  <c r="AI64" i="98"/>
  <c r="Y63" i="82"/>
  <c r="X63" i="82"/>
  <c r="AH63" i="44"/>
  <c r="AH60" i="101"/>
  <c r="AH64" i="49"/>
  <c r="AH63" i="96"/>
  <c r="AH61" i="92"/>
  <c r="AI62" i="82"/>
  <c r="AE62" i="50"/>
  <c r="AF62" i="50"/>
  <c r="AG62" i="50"/>
  <c r="W63" i="50"/>
  <c r="Z60" i="101"/>
  <c r="Z63" i="96"/>
  <c r="Z61" i="92"/>
  <c r="AH63" i="45"/>
  <c r="AI60" i="95"/>
  <c r="AH63" i="55"/>
  <c r="Y65" i="98"/>
  <c r="X65" i="98"/>
  <c r="Y61" i="95"/>
  <c r="X61" i="95"/>
  <c r="Z63" i="55"/>
  <c r="AG65" i="53"/>
  <c r="AE65" i="53"/>
  <c r="W66" i="53"/>
  <c r="AF65" i="53"/>
  <c r="AI63" i="88"/>
  <c r="AI59" i="99"/>
  <c r="AG63" i="35"/>
  <c r="AF63" i="35"/>
  <c r="W64" i="35"/>
  <c r="AE63" i="35"/>
  <c r="AI63" i="42"/>
  <c r="Y62" i="102"/>
  <c r="X62" i="102"/>
  <c r="AH62" i="104"/>
  <c r="Y63" i="84"/>
  <c r="X63" i="84"/>
  <c r="Y62" i="11"/>
  <c r="X62" i="11"/>
  <c r="AI63" i="16" l="1"/>
  <c r="Y64" i="16"/>
  <c r="AG62" i="104"/>
  <c r="AF62" i="104"/>
  <c r="W63" i="104"/>
  <c r="AF63" i="48"/>
  <c r="AI61" i="43"/>
  <c r="AI67" i="47"/>
  <c r="AE62" i="104"/>
  <c r="AI67" i="41"/>
  <c r="AI59" i="20"/>
  <c r="AE65" i="15"/>
  <c r="Z62" i="52"/>
  <c r="AI65" i="105"/>
  <c r="AG63" i="48"/>
  <c r="AI63" i="48" s="1"/>
  <c r="AG65" i="15"/>
  <c r="AI65" i="15" s="1"/>
  <c r="AF65" i="15"/>
  <c r="W64" i="48"/>
  <c r="X64" i="48" s="1"/>
  <c r="Y65" i="46"/>
  <c r="X65" i="46"/>
  <c r="AE63" i="45"/>
  <c r="AI62" i="10"/>
  <c r="W64" i="44"/>
  <c r="AI64" i="46"/>
  <c r="W65" i="94"/>
  <c r="AF62" i="32"/>
  <c r="AG62" i="32"/>
  <c r="AE62" i="32"/>
  <c r="W63" i="32"/>
  <c r="Z65" i="98"/>
  <c r="AF63" i="87"/>
  <c r="AE64" i="94"/>
  <c r="Z63" i="84"/>
  <c r="AF64" i="94"/>
  <c r="W64" i="45"/>
  <c r="Y64" i="45" s="1"/>
  <c r="Z60" i="20"/>
  <c r="AG60" i="20" s="1"/>
  <c r="AE63" i="44"/>
  <c r="AI61" i="11"/>
  <c r="Z60" i="99"/>
  <c r="AG60" i="99" s="1"/>
  <c r="AE63" i="87"/>
  <c r="AF63" i="44"/>
  <c r="Z68" i="41"/>
  <c r="AF68" i="41" s="1"/>
  <c r="AF64" i="49"/>
  <c r="AE64" i="49"/>
  <c r="AG63" i="45"/>
  <c r="AG64" i="49"/>
  <c r="Z64" i="88"/>
  <c r="AF64" i="88" s="1"/>
  <c r="Z61" i="95"/>
  <c r="AG61" i="95" s="1"/>
  <c r="Z68" i="47"/>
  <c r="W69" i="47" s="1"/>
  <c r="Z62" i="102"/>
  <c r="W63" i="102" s="1"/>
  <c r="Z66" i="105"/>
  <c r="W67" i="105" s="1"/>
  <c r="Z64" i="97"/>
  <c r="W65" i="97" s="1"/>
  <c r="Z61" i="54"/>
  <c r="W62" i="54" s="1"/>
  <c r="AG63" i="87"/>
  <c r="Z62" i="43"/>
  <c r="AF62" i="43" s="1"/>
  <c r="AF68" i="47"/>
  <c r="AH64" i="42"/>
  <c r="AF64" i="86"/>
  <c r="AG64" i="86"/>
  <c r="AE64" i="86"/>
  <c r="W65" i="86"/>
  <c r="AH63" i="10"/>
  <c r="Y64" i="87"/>
  <c r="X64" i="87"/>
  <c r="AH62" i="102"/>
  <c r="AH64" i="16"/>
  <c r="Y64" i="35"/>
  <c r="X64" i="35"/>
  <c r="Y66" i="53"/>
  <c r="X66" i="53"/>
  <c r="AF61" i="92"/>
  <c r="AE61" i="92"/>
  <c r="W62" i="92"/>
  <c r="AG61" i="92"/>
  <c r="AI62" i="50"/>
  <c r="Z64" i="16"/>
  <c r="AG63" i="91"/>
  <c r="AF63" i="91"/>
  <c r="W64" i="91"/>
  <c r="AE63" i="91"/>
  <c r="AI61" i="103"/>
  <c r="Z64" i="42"/>
  <c r="AI62" i="93"/>
  <c r="Y66" i="100"/>
  <c r="X66" i="100"/>
  <c r="AE63" i="51"/>
  <c r="AF63" i="51"/>
  <c r="AG63" i="51"/>
  <c r="W64" i="51"/>
  <c r="Z63" i="10"/>
  <c r="AF64" i="83"/>
  <c r="AE64" i="83"/>
  <c r="AG64" i="83"/>
  <c r="W65" i="83"/>
  <c r="AH67" i="89"/>
  <c r="AH62" i="90"/>
  <c r="Y64" i="85"/>
  <c r="X64" i="85"/>
  <c r="Y65" i="49"/>
  <c r="X65" i="49"/>
  <c r="Y64" i="44"/>
  <c r="X64" i="44"/>
  <c r="AH68" i="47"/>
  <c r="W61" i="99"/>
  <c r="AF60" i="99"/>
  <c r="AE60" i="99"/>
  <c r="AI63" i="35"/>
  <c r="AH63" i="84"/>
  <c r="AI65" i="53"/>
  <c r="W64" i="96"/>
  <c r="AG63" i="96"/>
  <c r="AF63" i="96"/>
  <c r="AE63" i="96"/>
  <c r="Y63" i="104"/>
  <c r="X63" i="104"/>
  <c r="AH66" i="105"/>
  <c r="AH64" i="88"/>
  <c r="AI65" i="100"/>
  <c r="AH61" i="54"/>
  <c r="AF67" i="18"/>
  <c r="AG67" i="18"/>
  <c r="AE67" i="18"/>
  <c r="W68" i="18"/>
  <c r="Z67" i="89"/>
  <c r="Z62" i="90"/>
  <c r="AI63" i="85"/>
  <c r="AI63" i="44"/>
  <c r="AF65" i="98"/>
  <c r="AE65" i="98"/>
  <c r="W66" i="98"/>
  <c r="AG65" i="98"/>
  <c r="AH62" i="43"/>
  <c r="AE62" i="52"/>
  <c r="AF62" i="52"/>
  <c r="AG62" i="52"/>
  <c r="W63" i="52"/>
  <c r="Y64" i="48"/>
  <c r="W64" i="84"/>
  <c r="AG63" i="84"/>
  <c r="AF63" i="84"/>
  <c r="AE63" i="84"/>
  <c r="AH63" i="82"/>
  <c r="AH65" i="13"/>
  <c r="AH62" i="52"/>
  <c r="AE61" i="54"/>
  <c r="AH61" i="95"/>
  <c r="Y66" i="15"/>
  <c r="X66" i="15"/>
  <c r="AH62" i="11"/>
  <c r="AF60" i="101"/>
  <c r="W61" i="101"/>
  <c r="AE60" i="101"/>
  <c r="AG60" i="101"/>
  <c r="AG66" i="105"/>
  <c r="AF66" i="105"/>
  <c r="AE66" i="105"/>
  <c r="Z62" i="11"/>
  <c r="AE63" i="55"/>
  <c r="AF63" i="55"/>
  <c r="AG63" i="55"/>
  <c r="W64" i="55"/>
  <c r="AH65" i="98"/>
  <c r="Y63" i="50"/>
  <c r="X63" i="50"/>
  <c r="AI62" i="104"/>
  <c r="Z63" i="82"/>
  <c r="Y62" i="103"/>
  <c r="X62" i="103"/>
  <c r="AH64" i="97"/>
  <c r="Z65" i="13"/>
  <c r="Y63" i="93"/>
  <c r="X63" i="93"/>
  <c r="AH60" i="99"/>
  <c r="AH68" i="41"/>
  <c r="AH60" i="20"/>
  <c r="Y65" i="94"/>
  <c r="X65" i="94"/>
  <c r="X64" i="45" l="1"/>
  <c r="AI64" i="94"/>
  <c r="AI64" i="49"/>
  <c r="AI63" i="45"/>
  <c r="AE62" i="102"/>
  <c r="AE64" i="97"/>
  <c r="AF64" i="97"/>
  <c r="AG64" i="97"/>
  <c r="Y63" i="32"/>
  <c r="X63" i="32"/>
  <c r="W61" i="20"/>
  <c r="Y61" i="20" s="1"/>
  <c r="AH65" i="46"/>
  <c r="Z65" i="46"/>
  <c r="AI62" i="32"/>
  <c r="AE60" i="20"/>
  <c r="AF60" i="20"/>
  <c r="W62" i="95"/>
  <c r="X62" i="95" s="1"/>
  <c r="AE61" i="95"/>
  <c r="AG61" i="54"/>
  <c r="AG64" i="88"/>
  <c r="AE68" i="41"/>
  <c r="AE64" i="88"/>
  <c r="W65" i="88"/>
  <c r="Y65" i="88" s="1"/>
  <c r="W69" i="41"/>
  <c r="Y69" i="41" s="1"/>
  <c r="AF61" i="95"/>
  <c r="AF61" i="54"/>
  <c r="AG68" i="41"/>
  <c r="Z65" i="49"/>
  <c r="AG65" i="49" s="1"/>
  <c r="AI63" i="87"/>
  <c r="AG68" i="47"/>
  <c r="AE62" i="43"/>
  <c r="AE68" i="47"/>
  <c r="AF62" i="102"/>
  <c r="AG62" i="102"/>
  <c r="AG62" i="43"/>
  <c r="Z64" i="35"/>
  <c r="AF64" i="35" s="1"/>
  <c r="W63" i="43"/>
  <c r="Z64" i="45"/>
  <c r="AE64" i="45" s="1"/>
  <c r="Z66" i="53"/>
  <c r="AE66" i="53" s="1"/>
  <c r="Z66" i="15"/>
  <c r="AG66" i="15" s="1"/>
  <c r="Z63" i="104"/>
  <c r="W64" i="104" s="1"/>
  <c r="Z66" i="100"/>
  <c r="AE66" i="100" s="1"/>
  <c r="AI66" i="105"/>
  <c r="AI62" i="52"/>
  <c r="Y62" i="92"/>
  <c r="X62" i="92"/>
  <c r="AG63" i="82"/>
  <c r="AF63" i="82"/>
  <c r="W64" i="82"/>
  <c r="AE63" i="82"/>
  <c r="AI67" i="18"/>
  <c r="Y65" i="83"/>
  <c r="X65" i="83"/>
  <c r="AE63" i="10"/>
  <c r="AG63" i="10"/>
  <c r="W64" i="10"/>
  <c r="AF63" i="10"/>
  <c r="AI61" i="92"/>
  <c r="AH64" i="87"/>
  <c r="AH63" i="104"/>
  <c r="AF65" i="49"/>
  <c r="AH66" i="100"/>
  <c r="Y64" i="96"/>
  <c r="X64" i="96"/>
  <c r="Y61" i="99"/>
  <c r="X61" i="99"/>
  <c r="AH64" i="44"/>
  <c r="AH64" i="85"/>
  <c r="Y64" i="51"/>
  <c r="X64" i="51"/>
  <c r="AE64" i="16"/>
  <c r="W65" i="16"/>
  <c r="AF64" i="16"/>
  <c r="AG64" i="16"/>
  <c r="Z64" i="87"/>
  <c r="AH65" i="94"/>
  <c r="Y62" i="54"/>
  <c r="X62" i="54"/>
  <c r="AI63" i="84"/>
  <c r="W66" i="13"/>
  <c r="AF65" i="13"/>
  <c r="AE65" i="13"/>
  <c r="AG65" i="13"/>
  <c r="Y67" i="105"/>
  <c r="X67" i="105"/>
  <c r="AH64" i="45"/>
  <c r="Y63" i="52"/>
  <c r="X63" i="52"/>
  <c r="W63" i="90"/>
  <c r="AG62" i="90"/>
  <c r="AF62" i="90"/>
  <c r="AE62" i="90"/>
  <c r="Z64" i="44"/>
  <c r="Z64" i="85"/>
  <c r="AI64" i="83"/>
  <c r="AH66" i="53"/>
  <c r="Y63" i="102"/>
  <c r="X63" i="102"/>
  <c r="Y63" i="43"/>
  <c r="X63" i="43"/>
  <c r="AH63" i="93"/>
  <c r="AH66" i="15"/>
  <c r="Y68" i="18"/>
  <c r="X68" i="18"/>
  <c r="Z63" i="93"/>
  <c r="Z65" i="94"/>
  <c r="AI63" i="55"/>
  <c r="AH62" i="103"/>
  <c r="AH63" i="50"/>
  <c r="Y66" i="98"/>
  <c r="X66" i="98"/>
  <c r="AF67" i="89"/>
  <c r="AE67" i="89"/>
  <c r="AG67" i="89"/>
  <c r="W68" i="89"/>
  <c r="AI63" i="91"/>
  <c r="AH64" i="35"/>
  <c r="Y65" i="86"/>
  <c r="X65" i="86"/>
  <c r="Y69" i="47"/>
  <c r="X69" i="47"/>
  <c r="Y61" i="101"/>
  <c r="X61" i="101"/>
  <c r="AH64" i="48"/>
  <c r="Z64" i="48"/>
  <c r="Z62" i="103"/>
  <c r="Z63" i="50"/>
  <c r="Y64" i="55"/>
  <c r="X64" i="55"/>
  <c r="W63" i="11"/>
  <c r="AG62" i="11"/>
  <c r="AF62" i="11"/>
  <c r="AE62" i="11"/>
  <c r="AI60" i="101"/>
  <c r="Y64" i="84"/>
  <c r="X64" i="84"/>
  <c r="AI65" i="98"/>
  <c r="AI63" i="96"/>
  <c r="AI60" i="99"/>
  <c r="Y65" i="97"/>
  <c r="X65" i="97"/>
  <c r="AH65" i="49"/>
  <c r="AI63" i="51"/>
  <c r="AE64" i="42"/>
  <c r="AG64" i="42"/>
  <c r="AF64" i="42"/>
  <c r="W65" i="42"/>
  <c r="Y64" i="91"/>
  <c r="X64" i="91"/>
  <c r="W67" i="53"/>
  <c r="AI64" i="86"/>
  <c r="X69" i="41" l="1"/>
  <c r="AI60" i="20"/>
  <c r="Y62" i="95"/>
  <c r="W65" i="35"/>
  <c r="AI61" i="95"/>
  <c r="AE65" i="49"/>
  <c r="AI65" i="49" s="1"/>
  <c r="AF64" i="45"/>
  <c r="AI64" i="97"/>
  <c r="W66" i="49"/>
  <c r="AI62" i="102"/>
  <c r="X61" i="20"/>
  <c r="AE65" i="46"/>
  <c r="AG65" i="46"/>
  <c r="W66" i="46"/>
  <c r="AF65" i="46"/>
  <c r="Z68" i="18"/>
  <c r="AG68" i="18" s="1"/>
  <c r="AF66" i="100"/>
  <c r="AH63" i="32"/>
  <c r="Z63" i="32"/>
  <c r="W65" i="45"/>
  <c r="AI64" i="88"/>
  <c r="W67" i="100"/>
  <c r="Y67" i="100" s="1"/>
  <c r="AG63" i="104"/>
  <c r="Z62" i="95"/>
  <c r="AF62" i="95" s="1"/>
  <c r="AF63" i="104"/>
  <c r="AG64" i="45"/>
  <c r="Z61" i="99"/>
  <c r="AF61" i="99" s="1"/>
  <c r="AI62" i="43"/>
  <c r="AG66" i="53"/>
  <c r="X65" i="88"/>
  <c r="AH65" i="88" s="1"/>
  <c r="AG64" i="35"/>
  <c r="Z69" i="47"/>
  <c r="AX69" i="47" s="1"/>
  <c r="S69" i="47" s="1"/>
  <c r="AC69" i="47" s="1"/>
  <c r="AF66" i="53"/>
  <c r="AI68" i="41"/>
  <c r="AI61" i="54"/>
  <c r="AE64" i="35"/>
  <c r="Z66" i="98"/>
  <c r="W67" i="98" s="1"/>
  <c r="AE63" i="104"/>
  <c r="AI68" i="47"/>
  <c r="W67" i="15"/>
  <c r="Z64" i="84"/>
  <c r="AF64" i="84" s="1"/>
  <c r="Z62" i="54"/>
  <c r="W63" i="54" s="1"/>
  <c r="Z64" i="96"/>
  <c r="AF64" i="96" s="1"/>
  <c r="AG66" i="100"/>
  <c r="AE66" i="15"/>
  <c r="AF66" i="15"/>
  <c r="Z63" i="102"/>
  <c r="W64" i="102" s="1"/>
  <c r="Z61" i="101"/>
  <c r="W62" i="101" s="1"/>
  <c r="Z64" i="91"/>
  <c r="W65" i="91" s="1"/>
  <c r="AH65" i="97"/>
  <c r="W64" i="93"/>
  <c r="AG63" i="93"/>
  <c r="AF63" i="93"/>
  <c r="AE63" i="93"/>
  <c r="Z65" i="97"/>
  <c r="AH64" i="55"/>
  <c r="AI63" i="10"/>
  <c r="AI63" i="82"/>
  <c r="Z64" i="55"/>
  <c r="AH65" i="86"/>
  <c r="Y63" i="90"/>
  <c r="X63" i="90"/>
  <c r="W65" i="87"/>
  <c r="AG64" i="87"/>
  <c r="AF64" i="87"/>
  <c r="AE64" i="87"/>
  <c r="Y66" i="49"/>
  <c r="X66" i="49"/>
  <c r="AH65" i="83"/>
  <c r="Y64" i="82"/>
  <c r="X64" i="82"/>
  <c r="AH62" i="92"/>
  <c r="AI64" i="42"/>
  <c r="Y63" i="11"/>
  <c r="X63" i="11"/>
  <c r="AH69" i="41"/>
  <c r="AH62" i="95"/>
  <c r="Y65" i="42"/>
  <c r="X65" i="42"/>
  <c r="AI62" i="11"/>
  <c r="Z69" i="41"/>
  <c r="Z65" i="86"/>
  <c r="Y68" i="89"/>
  <c r="X68" i="89"/>
  <c r="AH66" i="98"/>
  <c r="AE65" i="94"/>
  <c r="W66" i="94"/>
  <c r="AG65" i="94"/>
  <c r="AF65" i="94"/>
  <c r="AH68" i="18"/>
  <c r="W65" i="85"/>
  <c r="AG64" i="85"/>
  <c r="AF64" i="85"/>
  <c r="AE64" i="85"/>
  <c r="AH63" i="52"/>
  <c r="AH62" i="54"/>
  <c r="AH64" i="51"/>
  <c r="AH64" i="96"/>
  <c r="Z65" i="83"/>
  <c r="Z62" i="92"/>
  <c r="Y65" i="35"/>
  <c r="X65" i="35"/>
  <c r="AH64" i="91"/>
  <c r="W65" i="84"/>
  <c r="AH61" i="101"/>
  <c r="AE63" i="50"/>
  <c r="AF63" i="50"/>
  <c r="AG63" i="50"/>
  <c r="W64" i="50"/>
  <c r="AF68" i="18"/>
  <c r="AH63" i="43"/>
  <c r="AG64" i="44"/>
  <c r="AE64" i="44"/>
  <c r="W65" i="44"/>
  <c r="AF64" i="44"/>
  <c r="AH67" i="105"/>
  <c r="AI65" i="13"/>
  <c r="AE62" i="54"/>
  <c r="AF62" i="54"/>
  <c r="AG62" i="54"/>
  <c r="AE64" i="96"/>
  <c r="W65" i="48"/>
  <c r="AE64" i="48"/>
  <c r="AF64" i="48"/>
  <c r="AG64" i="48"/>
  <c r="AE62" i="95"/>
  <c r="W63" i="95"/>
  <c r="Y67" i="53"/>
  <c r="X67" i="53"/>
  <c r="AH64" i="84"/>
  <c r="AE62" i="103"/>
  <c r="W63" i="103"/>
  <c r="AG62" i="103"/>
  <c r="AF62" i="103"/>
  <c r="AH69" i="47"/>
  <c r="AI67" i="89"/>
  <c r="Z63" i="43"/>
  <c r="AI62" i="90"/>
  <c r="Z63" i="52"/>
  <c r="Z67" i="105"/>
  <c r="Y65" i="16"/>
  <c r="X65" i="16"/>
  <c r="Z64" i="51"/>
  <c r="Y64" i="10"/>
  <c r="X64" i="10"/>
  <c r="AH61" i="20"/>
  <c r="Y64" i="104"/>
  <c r="X64" i="104"/>
  <c r="Y65" i="45"/>
  <c r="X65" i="45"/>
  <c r="AH63" i="102"/>
  <c r="Y66" i="13"/>
  <c r="X66" i="13"/>
  <c r="AI64" i="16"/>
  <c r="AH61" i="99"/>
  <c r="Z61" i="20"/>
  <c r="Y67" i="15"/>
  <c r="X67" i="15"/>
  <c r="AI64" i="45" l="1"/>
  <c r="AI66" i="15"/>
  <c r="X67" i="100"/>
  <c r="Z65" i="88"/>
  <c r="AF66" i="98"/>
  <c r="AI63" i="104"/>
  <c r="AE63" i="102"/>
  <c r="AG62" i="95"/>
  <c r="AI62" i="95" s="1"/>
  <c r="W69" i="18"/>
  <c r="X69" i="18" s="1"/>
  <c r="AE68" i="18"/>
  <c r="Y66" i="46"/>
  <c r="X66" i="46"/>
  <c r="AG69" i="47"/>
  <c r="AF69" i="47"/>
  <c r="AI65" i="46"/>
  <c r="AG63" i="32"/>
  <c r="AE63" i="32"/>
  <c r="AF63" i="32"/>
  <c r="W64" i="32"/>
  <c r="AG61" i="99"/>
  <c r="W62" i="99"/>
  <c r="AG64" i="96"/>
  <c r="W65" i="96"/>
  <c r="AE64" i="91"/>
  <c r="AE61" i="99"/>
  <c r="AF64" i="91"/>
  <c r="AI66" i="53"/>
  <c r="AG64" i="91"/>
  <c r="AE66" i="98"/>
  <c r="AG64" i="84"/>
  <c r="AF63" i="102"/>
  <c r="AG63" i="102"/>
  <c r="AE61" i="101"/>
  <c r="AI64" i="35"/>
  <c r="AG66" i="98"/>
  <c r="AE64" i="84"/>
  <c r="AF61" i="101"/>
  <c r="AE69" i="47"/>
  <c r="AI66" i="100"/>
  <c r="AG61" i="101"/>
  <c r="Z64" i="10"/>
  <c r="AE64" i="10" s="1"/>
  <c r="Z65" i="45"/>
  <c r="AE65" i="45" s="1"/>
  <c r="Z65" i="16"/>
  <c r="AE65" i="16" s="1"/>
  <c r="AE64" i="51"/>
  <c r="AF64" i="51"/>
  <c r="AG64" i="51"/>
  <c r="W65" i="51"/>
  <c r="AF62" i="92"/>
  <c r="AE62" i="92"/>
  <c r="AG62" i="92"/>
  <c r="W63" i="92"/>
  <c r="Y66" i="94"/>
  <c r="X66" i="94"/>
  <c r="AH65" i="42"/>
  <c r="AI64" i="87"/>
  <c r="AI63" i="93"/>
  <c r="Y64" i="50"/>
  <c r="X64" i="50"/>
  <c r="AH65" i="35"/>
  <c r="AF65" i="83"/>
  <c r="AE65" i="83"/>
  <c r="W66" i="83"/>
  <c r="AG65" i="83"/>
  <c r="AI65" i="94"/>
  <c r="AE65" i="88"/>
  <c r="W66" i="88"/>
  <c r="AG65" i="88"/>
  <c r="AF65" i="88"/>
  <c r="AH66" i="49"/>
  <c r="Y65" i="91"/>
  <c r="X65" i="91"/>
  <c r="AH66" i="13"/>
  <c r="AH64" i="104"/>
  <c r="Y63" i="54"/>
  <c r="X63" i="54"/>
  <c r="Y67" i="98"/>
  <c r="X67" i="98"/>
  <c r="Y65" i="85"/>
  <c r="X65" i="85"/>
  <c r="Z65" i="42"/>
  <c r="AH64" i="82"/>
  <c r="Z66" i="49"/>
  <c r="AE64" i="55"/>
  <c r="AF64" i="55"/>
  <c r="W65" i="55"/>
  <c r="AG64" i="55"/>
  <c r="Z64" i="104"/>
  <c r="AE63" i="43"/>
  <c r="AF63" i="43"/>
  <c r="AG63" i="43"/>
  <c r="W64" i="43"/>
  <c r="Y63" i="103"/>
  <c r="X63" i="103"/>
  <c r="AH67" i="53"/>
  <c r="Y63" i="95"/>
  <c r="X63" i="95"/>
  <c r="Y64" i="102"/>
  <c r="X64" i="102"/>
  <c r="Y65" i="44"/>
  <c r="X65" i="44"/>
  <c r="Z65" i="35"/>
  <c r="AF65" i="86"/>
  <c r="AE65" i="86"/>
  <c r="W66" i="86"/>
  <c r="AG65" i="86"/>
  <c r="AH63" i="11"/>
  <c r="Z64" i="82"/>
  <c r="Y65" i="87"/>
  <c r="X65" i="87"/>
  <c r="W66" i="97"/>
  <c r="AG65" i="97"/>
  <c r="AE65" i="97"/>
  <c r="AF65" i="97"/>
  <c r="Y64" i="93"/>
  <c r="X64" i="93"/>
  <c r="Y62" i="101"/>
  <c r="X62" i="101"/>
  <c r="Z66" i="13"/>
  <c r="AH64" i="10"/>
  <c r="AH65" i="16"/>
  <c r="AI62" i="103"/>
  <c r="AI64" i="48"/>
  <c r="AI64" i="44"/>
  <c r="AI68" i="18"/>
  <c r="AI63" i="50"/>
  <c r="AH67" i="100"/>
  <c r="AH68" i="89"/>
  <c r="AE69" i="41"/>
  <c r="AG69" i="41"/>
  <c r="AF69" i="41"/>
  <c r="W70" i="41"/>
  <c r="Z63" i="11"/>
  <c r="AH63" i="90"/>
  <c r="Y62" i="99"/>
  <c r="X62" i="99"/>
  <c r="AH67" i="15"/>
  <c r="W68" i="105"/>
  <c r="AG67" i="105"/>
  <c r="AF67" i="105"/>
  <c r="AE67" i="105"/>
  <c r="Z67" i="15"/>
  <c r="AG61" i="20"/>
  <c r="AE61" i="20"/>
  <c r="AF61" i="20"/>
  <c r="W62" i="20"/>
  <c r="AH65" i="45"/>
  <c r="AE63" i="52"/>
  <c r="AF63" i="52"/>
  <c r="AG63" i="52"/>
  <c r="W64" i="52"/>
  <c r="Z67" i="53"/>
  <c r="Y65" i="48"/>
  <c r="X65" i="48"/>
  <c r="Y65" i="96"/>
  <c r="X65" i="96"/>
  <c r="AI62" i="54"/>
  <c r="Y65" i="84"/>
  <c r="X65" i="84"/>
  <c r="Z67" i="100"/>
  <c r="AI64" i="85"/>
  <c r="Z68" i="89"/>
  <c r="Z63" i="90"/>
  <c r="AI63" i="102" l="1"/>
  <c r="Y69" i="18"/>
  <c r="W66" i="45"/>
  <c r="AG65" i="45"/>
  <c r="AI64" i="91"/>
  <c r="AI61" i="99"/>
  <c r="AF65" i="45"/>
  <c r="AI64" i="84"/>
  <c r="AI69" i="47"/>
  <c r="AF64" i="10"/>
  <c r="AG64" i="10"/>
  <c r="AI64" i="10" s="1"/>
  <c r="AI66" i="98"/>
  <c r="W65" i="10"/>
  <c r="Y64" i="32"/>
  <c r="X64" i="32"/>
  <c r="AH64" i="32" s="1"/>
  <c r="Z66" i="46"/>
  <c r="AH66" i="46"/>
  <c r="W66" i="16"/>
  <c r="Y66" i="16" s="1"/>
  <c r="AI63" i="32"/>
  <c r="AI64" i="96"/>
  <c r="AG65" i="16"/>
  <c r="AI61" i="101"/>
  <c r="AF65" i="16"/>
  <c r="Z65" i="85"/>
  <c r="AG65" i="85" s="1"/>
  <c r="Z66" i="94"/>
  <c r="AE66" i="94" s="1"/>
  <c r="Z62" i="99"/>
  <c r="Z62" i="101"/>
  <c r="W63" i="101" s="1"/>
  <c r="Z69" i="18"/>
  <c r="AF69" i="18" s="1"/>
  <c r="Z63" i="54"/>
  <c r="AE63" i="54" s="1"/>
  <c r="Z65" i="96"/>
  <c r="W66" i="96" s="1"/>
  <c r="Z65" i="84"/>
  <c r="W66" i="84" s="1"/>
  <c r="Z67" i="98"/>
  <c r="AF67" i="98" s="1"/>
  <c r="Z64" i="50"/>
  <c r="AG64" i="50" s="1"/>
  <c r="Z64" i="93"/>
  <c r="AE64" i="93" s="1"/>
  <c r="Z65" i="87"/>
  <c r="W66" i="87" s="1"/>
  <c r="Z64" i="102"/>
  <c r="W65" i="102" s="1"/>
  <c r="Z63" i="103"/>
  <c r="AF63" i="103" s="1"/>
  <c r="AI67" i="105"/>
  <c r="AI64" i="55"/>
  <c r="AH65" i="48"/>
  <c r="AH62" i="99"/>
  <c r="AF66" i="13"/>
  <c r="AE66" i="13"/>
  <c r="W67" i="13"/>
  <c r="AG66" i="13"/>
  <c r="AI63" i="43"/>
  <c r="W67" i="49"/>
  <c r="AE66" i="49"/>
  <c r="AG66" i="49"/>
  <c r="AF66" i="49"/>
  <c r="AH65" i="85"/>
  <c r="AH64" i="50"/>
  <c r="W64" i="90"/>
  <c r="AG63" i="90"/>
  <c r="AE63" i="90"/>
  <c r="AF63" i="90"/>
  <c r="AI69" i="41"/>
  <c r="AH62" i="101"/>
  <c r="AE65" i="35"/>
  <c r="W66" i="35"/>
  <c r="AF65" i="35"/>
  <c r="AG65" i="35"/>
  <c r="W66" i="42"/>
  <c r="AE65" i="42"/>
  <c r="AG65" i="42"/>
  <c r="AF65" i="42"/>
  <c r="AH65" i="44"/>
  <c r="AF64" i="104"/>
  <c r="AE64" i="104"/>
  <c r="AG64" i="104"/>
  <c r="W65" i="104"/>
  <c r="AE65" i="85"/>
  <c r="W66" i="85"/>
  <c r="Y66" i="83"/>
  <c r="X66" i="83"/>
  <c r="Y63" i="92"/>
  <c r="X63" i="92"/>
  <c r="AH65" i="87"/>
  <c r="AH67" i="98"/>
  <c r="W63" i="99"/>
  <c r="AG62" i="99"/>
  <c r="AF62" i="99"/>
  <c r="AE62" i="99"/>
  <c r="AH63" i="95"/>
  <c r="Z65" i="48"/>
  <c r="AI61" i="20"/>
  <c r="Y68" i="105"/>
  <c r="X68" i="105"/>
  <c r="Y70" i="41"/>
  <c r="X70" i="41"/>
  <c r="AI65" i="97"/>
  <c r="AE64" i="82"/>
  <c r="AF64" i="82"/>
  <c r="W65" i="82"/>
  <c r="AG64" i="82"/>
  <c r="Y66" i="86"/>
  <c r="X66" i="86"/>
  <c r="Z65" i="44"/>
  <c r="Z63" i="95"/>
  <c r="AH63" i="103"/>
  <c r="AH63" i="54"/>
  <c r="Y66" i="88"/>
  <c r="X66" i="88"/>
  <c r="AI65" i="83"/>
  <c r="AI64" i="51"/>
  <c r="AH65" i="84"/>
  <c r="AF68" i="89"/>
  <c r="AE68" i="89"/>
  <c r="AG68" i="89"/>
  <c r="W69" i="89"/>
  <c r="Y62" i="20"/>
  <c r="X62" i="20"/>
  <c r="AI63" i="52"/>
  <c r="AE63" i="11"/>
  <c r="AF63" i="11"/>
  <c r="W64" i="11"/>
  <c r="AG63" i="11"/>
  <c r="AE67" i="100"/>
  <c r="W68" i="100"/>
  <c r="AG67" i="100"/>
  <c r="AF67" i="100"/>
  <c r="AH65" i="96"/>
  <c r="AE67" i="53"/>
  <c r="AF67" i="53"/>
  <c r="AG67" i="53"/>
  <c r="W68" i="53"/>
  <c r="AI65" i="86"/>
  <c r="Y64" i="43"/>
  <c r="X64" i="43"/>
  <c r="Y65" i="55"/>
  <c r="X65" i="55"/>
  <c r="AH65" i="91"/>
  <c r="AI65" i="88"/>
  <c r="AI62" i="92"/>
  <c r="Y66" i="45"/>
  <c r="X66" i="45"/>
  <c r="Y64" i="52"/>
  <c r="X64" i="52"/>
  <c r="W68" i="15"/>
  <c r="AG67" i="15"/>
  <c r="AF67" i="15"/>
  <c r="AE67" i="15"/>
  <c r="AH64" i="93"/>
  <c r="Y66" i="97"/>
  <c r="X66" i="97"/>
  <c r="AH69" i="18"/>
  <c r="AH64" i="102"/>
  <c r="Z65" i="91"/>
  <c r="AH66" i="94"/>
  <c r="Y65" i="10"/>
  <c r="X65" i="10"/>
  <c r="Y65" i="51"/>
  <c r="X65" i="51"/>
  <c r="AI65" i="45"/>
  <c r="Z64" i="32" l="1"/>
  <c r="W64" i="54"/>
  <c r="AG63" i="54"/>
  <c r="AF63" i="54"/>
  <c r="W68" i="98"/>
  <c r="AF66" i="94"/>
  <c r="AG67" i="98"/>
  <c r="AE67" i="98"/>
  <c r="AG64" i="93"/>
  <c r="X66" i="16"/>
  <c r="AF64" i="93"/>
  <c r="W67" i="46"/>
  <c r="AF66" i="46"/>
  <c r="AG66" i="46"/>
  <c r="AE66" i="46"/>
  <c r="AG64" i="32"/>
  <c r="AE64" i="32"/>
  <c r="AF64" i="32"/>
  <c r="W65" i="32"/>
  <c r="AG69" i="18"/>
  <c r="AG66" i="94"/>
  <c r="W70" i="18"/>
  <c r="Y70" i="18" s="1"/>
  <c r="W67" i="94"/>
  <c r="AI65" i="16"/>
  <c r="AF65" i="85"/>
  <c r="AE69" i="18"/>
  <c r="Z66" i="45"/>
  <c r="AG65" i="87"/>
  <c r="AE64" i="50"/>
  <c r="AF62" i="101"/>
  <c r="AF64" i="50"/>
  <c r="W65" i="50"/>
  <c r="Y65" i="50" s="1"/>
  <c r="AG62" i="101"/>
  <c r="AE62" i="101"/>
  <c r="Z65" i="55"/>
  <c r="W66" i="55" s="1"/>
  <c r="AF65" i="96"/>
  <c r="AF65" i="84"/>
  <c r="AE65" i="96"/>
  <c r="AE64" i="102"/>
  <c r="AG65" i="96"/>
  <c r="AF64" i="102"/>
  <c r="AE65" i="87"/>
  <c r="AG63" i="103"/>
  <c r="AG65" i="84"/>
  <c r="AG64" i="102"/>
  <c r="AE63" i="103"/>
  <c r="AE65" i="84"/>
  <c r="Z66" i="88"/>
  <c r="W67" i="88" s="1"/>
  <c r="Z65" i="10"/>
  <c r="AE65" i="10" s="1"/>
  <c r="Z68" i="105"/>
  <c r="W69" i="105" s="1"/>
  <c r="Z66" i="86"/>
  <c r="W67" i="86" s="1"/>
  <c r="Z64" i="43"/>
  <c r="W65" i="43" s="1"/>
  <c r="W65" i="93"/>
  <c r="X65" i="93" s="1"/>
  <c r="W64" i="103"/>
  <c r="Y64" i="103" s="1"/>
  <c r="AF65" i="87"/>
  <c r="AH63" i="92"/>
  <c r="Y64" i="54"/>
  <c r="X64" i="54"/>
  <c r="AH65" i="55"/>
  <c r="Y68" i="53"/>
  <c r="X68" i="53"/>
  <c r="AH70" i="41"/>
  <c r="Y65" i="102"/>
  <c r="X65" i="102"/>
  <c r="Y66" i="96"/>
  <c r="X66" i="96"/>
  <c r="Z63" i="92"/>
  <c r="AH66" i="83"/>
  <c r="Y65" i="104"/>
  <c r="X65" i="104"/>
  <c r="AI65" i="42"/>
  <c r="Y64" i="90"/>
  <c r="X64" i="90"/>
  <c r="Y67" i="49"/>
  <c r="X67" i="49"/>
  <c r="Y67" i="13"/>
  <c r="X67" i="13"/>
  <c r="Y64" i="11"/>
  <c r="X64" i="11"/>
  <c r="Y69" i="89"/>
  <c r="X69" i="89"/>
  <c r="AH66" i="86"/>
  <c r="AI62" i="99"/>
  <c r="AI64" i="50"/>
  <c r="Y68" i="15"/>
  <c r="X68" i="15"/>
  <c r="AI63" i="11"/>
  <c r="AI68" i="89"/>
  <c r="AF63" i="95"/>
  <c r="W64" i="95"/>
  <c r="AE63" i="95"/>
  <c r="AG63" i="95"/>
  <c r="Z66" i="83"/>
  <c r="Y66" i="42"/>
  <c r="X66" i="42"/>
  <c r="AI66" i="13"/>
  <c r="Y66" i="87"/>
  <c r="X66" i="87"/>
  <c r="AI64" i="82"/>
  <c r="AH68" i="105"/>
  <c r="AI65" i="35"/>
  <c r="AG65" i="91"/>
  <c r="W66" i="91"/>
  <c r="AE65" i="91"/>
  <c r="AF65" i="91"/>
  <c r="AH64" i="52"/>
  <c r="Y68" i="100"/>
  <c r="X68" i="100"/>
  <c r="AH62" i="20"/>
  <c r="AE65" i="44"/>
  <c r="AG65" i="44"/>
  <c r="W66" i="44"/>
  <c r="AF65" i="44"/>
  <c r="Z70" i="41"/>
  <c r="Y63" i="99"/>
  <c r="X63" i="99"/>
  <c r="Y66" i="85"/>
  <c r="X66" i="85"/>
  <c r="AI64" i="104"/>
  <c r="Y63" i="101"/>
  <c r="X63" i="101"/>
  <c r="AH65" i="10"/>
  <c r="AE66" i="45"/>
  <c r="AF66" i="45"/>
  <c r="AG66" i="45"/>
  <c r="W67" i="45"/>
  <c r="AH64" i="43"/>
  <c r="AI66" i="49"/>
  <c r="Y68" i="98"/>
  <c r="X68" i="98"/>
  <c r="AH66" i="16"/>
  <c r="AH66" i="97"/>
  <c r="AI63" i="54"/>
  <c r="AI67" i="53"/>
  <c r="AI67" i="100"/>
  <c r="Y65" i="82"/>
  <c r="X65" i="82"/>
  <c r="X65" i="50"/>
  <c r="AI65" i="85"/>
  <c r="Y66" i="84"/>
  <c r="X66" i="84"/>
  <c r="AH65" i="51"/>
  <c r="AH66" i="45"/>
  <c r="Z65" i="51"/>
  <c r="Z66" i="16"/>
  <c r="Z66" i="97"/>
  <c r="AI67" i="15"/>
  <c r="Z64" i="52"/>
  <c r="Z62" i="20"/>
  <c r="AH66" i="88"/>
  <c r="AE65" i="48"/>
  <c r="AG65" i="48"/>
  <c r="AF65" i="48"/>
  <c r="W66" i="48"/>
  <c r="Y66" i="35"/>
  <c r="X66" i="35"/>
  <c r="AI63" i="90"/>
  <c r="Y67" i="94"/>
  <c r="X67" i="94"/>
  <c r="AF66" i="86" l="1"/>
  <c r="AE65" i="55"/>
  <c r="AG65" i="55"/>
  <c r="AF65" i="55"/>
  <c r="AG66" i="86"/>
  <c r="AI66" i="86" s="1"/>
  <c r="AI67" i="98"/>
  <c r="AE66" i="86"/>
  <c r="AI64" i="93"/>
  <c r="AI64" i="102"/>
  <c r="AI66" i="94"/>
  <c r="AI69" i="18"/>
  <c r="AI62" i="101"/>
  <c r="X70" i="18"/>
  <c r="Z68" i="98"/>
  <c r="AG64" i="43"/>
  <c r="Y65" i="93"/>
  <c r="Z65" i="93" s="1"/>
  <c r="Y65" i="32"/>
  <c r="X65" i="32"/>
  <c r="AI64" i="32"/>
  <c r="AE68" i="105"/>
  <c r="AI66" i="46"/>
  <c r="X67" i="46"/>
  <c r="Y67" i="46"/>
  <c r="AF64" i="43"/>
  <c r="AE64" i="43"/>
  <c r="Z67" i="94"/>
  <c r="AG65" i="10"/>
  <c r="AI65" i="87"/>
  <c r="AI65" i="84"/>
  <c r="AF68" i="105"/>
  <c r="AI65" i="96"/>
  <c r="AI63" i="103"/>
  <c r="AG68" i="105"/>
  <c r="AF66" i="88"/>
  <c r="X64" i="103"/>
  <c r="AE66" i="88"/>
  <c r="AF65" i="10"/>
  <c r="Z63" i="99"/>
  <c r="W64" i="99" s="1"/>
  <c r="AG66" i="88"/>
  <c r="W66" i="10"/>
  <c r="Y66" i="10" s="1"/>
  <c r="Z66" i="42"/>
  <c r="AF66" i="42" s="1"/>
  <c r="Z66" i="96"/>
  <c r="W67" i="96" s="1"/>
  <c r="Z65" i="82"/>
  <c r="AG65" i="82" s="1"/>
  <c r="Z65" i="104"/>
  <c r="AE65" i="104" s="1"/>
  <c r="Z68" i="53"/>
  <c r="AG68" i="53" s="1"/>
  <c r="Z66" i="35"/>
  <c r="AG66" i="35" s="1"/>
  <c r="Z65" i="50"/>
  <c r="W66" i="50" s="1"/>
  <c r="AF66" i="96"/>
  <c r="AE66" i="96"/>
  <c r="AG66" i="42"/>
  <c r="Y64" i="95"/>
  <c r="X64" i="95"/>
  <c r="AH64" i="11"/>
  <c r="AH70" i="18"/>
  <c r="Z64" i="11"/>
  <c r="AH67" i="13"/>
  <c r="AH64" i="90"/>
  <c r="Y69" i="105"/>
  <c r="X69" i="105"/>
  <c r="AH63" i="101"/>
  <c r="AH66" i="85"/>
  <c r="W71" i="41"/>
  <c r="AE70" i="41"/>
  <c r="AF70" i="41"/>
  <c r="AG70" i="41"/>
  <c r="Z70" i="18"/>
  <c r="AI65" i="55"/>
  <c r="AH68" i="15"/>
  <c r="Y67" i="88"/>
  <c r="X67" i="88"/>
  <c r="Z67" i="13"/>
  <c r="Z64" i="90"/>
  <c r="AH65" i="82"/>
  <c r="AH66" i="96"/>
  <c r="W67" i="97"/>
  <c r="AG66" i="97"/>
  <c r="AE66" i="97"/>
  <c r="AF66" i="97"/>
  <c r="AH65" i="50"/>
  <c r="AE62" i="20"/>
  <c r="W63" i="20"/>
  <c r="AF62" i="20"/>
  <c r="AG62" i="20"/>
  <c r="AE65" i="51"/>
  <c r="AF65" i="51"/>
  <c r="AG65" i="51"/>
  <c r="W66" i="51"/>
  <c r="AH68" i="98"/>
  <c r="AI66" i="45"/>
  <c r="Z63" i="101"/>
  <c r="Z66" i="85"/>
  <c r="AI65" i="91"/>
  <c r="AF66" i="83"/>
  <c r="AE66" i="83"/>
  <c r="W67" i="83"/>
  <c r="AG66" i="83"/>
  <c r="Y66" i="55"/>
  <c r="X66" i="55"/>
  <c r="Z68" i="15"/>
  <c r="AH69" i="89"/>
  <c r="AH65" i="102"/>
  <c r="AH64" i="54"/>
  <c r="W68" i="94"/>
  <c r="AG67" i="94"/>
  <c r="AF67" i="94"/>
  <c r="AE67" i="94"/>
  <c r="Y67" i="45"/>
  <c r="X67" i="45"/>
  <c r="AI65" i="44"/>
  <c r="AH65" i="104"/>
  <c r="AH65" i="93"/>
  <c r="AG66" i="16"/>
  <c r="AE66" i="16"/>
  <c r="AF66" i="16"/>
  <c r="W67" i="16"/>
  <c r="AE64" i="52"/>
  <c r="AF64" i="52"/>
  <c r="W65" i="52"/>
  <c r="AG64" i="52"/>
  <c r="AH66" i="84"/>
  <c r="Y66" i="44"/>
  <c r="X66" i="44"/>
  <c r="AH68" i="100"/>
  <c r="Y66" i="91"/>
  <c r="X66" i="91"/>
  <c r="AH66" i="87"/>
  <c r="Z69" i="89"/>
  <c r="AX69" i="89" s="1"/>
  <c r="S69" i="89" s="1"/>
  <c r="AH67" i="49"/>
  <c r="Z65" i="102"/>
  <c r="AH68" i="53"/>
  <c r="Z64" i="54"/>
  <c r="AH66" i="42"/>
  <c r="Y67" i="86"/>
  <c r="X67" i="86"/>
  <c r="AH66" i="35"/>
  <c r="AH64" i="103"/>
  <c r="AI65" i="48"/>
  <c r="Z64" i="103"/>
  <c r="AF68" i="98"/>
  <c r="W69" i="98"/>
  <c r="AE68" i="98"/>
  <c r="AG68" i="98"/>
  <c r="AH67" i="94"/>
  <c r="Y66" i="48"/>
  <c r="X66" i="48"/>
  <c r="Z66" i="84"/>
  <c r="AH63" i="99"/>
  <c r="Z68" i="100"/>
  <c r="Z66" i="87"/>
  <c r="AI63" i="95"/>
  <c r="Z67" i="49"/>
  <c r="AF63" i="92"/>
  <c r="AG63" i="92"/>
  <c r="AE63" i="92"/>
  <c r="W64" i="92"/>
  <c r="Y65" i="43"/>
  <c r="X65" i="43"/>
  <c r="W67" i="42" l="1"/>
  <c r="AE66" i="42"/>
  <c r="AG66" i="96"/>
  <c r="AI64" i="43"/>
  <c r="X66" i="10"/>
  <c r="W69" i="53"/>
  <c r="AE65" i="93"/>
  <c r="W66" i="93"/>
  <c r="Y66" i="93" s="1"/>
  <c r="AG65" i="93"/>
  <c r="AE65" i="50"/>
  <c r="AI66" i="88"/>
  <c r="AF68" i="53"/>
  <c r="AE68" i="53"/>
  <c r="W67" i="35"/>
  <c r="Z65" i="32"/>
  <c r="AH65" i="32"/>
  <c r="AI68" i="105"/>
  <c r="AF65" i="93"/>
  <c r="AH67" i="46"/>
  <c r="Z67" i="46"/>
  <c r="AE66" i="35"/>
  <c r="AG65" i="50"/>
  <c r="AF66" i="35"/>
  <c r="AF65" i="50"/>
  <c r="AE63" i="99"/>
  <c r="AI65" i="10"/>
  <c r="AF65" i="82"/>
  <c r="AF65" i="104"/>
  <c r="AG63" i="99"/>
  <c r="AE65" i="82"/>
  <c r="W66" i="104"/>
  <c r="AF63" i="99"/>
  <c r="W66" i="82"/>
  <c r="X66" i="82" s="1"/>
  <c r="AG65" i="104"/>
  <c r="Z67" i="45"/>
  <c r="AE67" i="45" s="1"/>
  <c r="Z67" i="86"/>
  <c r="Z66" i="44"/>
  <c r="W67" i="44" s="1"/>
  <c r="Z65" i="43"/>
  <c r="AF65" i="43" s="1"/>
  <c r="Z66" i="48"/>
  <c r="AF66" i="48" s="1"/>
  <c r="AE65" i="43"/>
  <c r="AF68" i="100"/>
  <c r="W69" i="100"/>
  <c r="AG68" i="100"/>
  <c r="AE68" i="100"/>
  <c r="AH66" i="91"/>
  <c r="Y69" i="53"/>
  <c r="X69" i="53"/>
  <c r="Y66" i="50"/>
  <c r="X66" i="50"/>
  <c r="AE69" i="89"/>
  <c r="AC69" i="89"/>
  <c r="AF69" i="89"/>
  <c r="AG69" i="89"/>
  <c r="Z66" i="91"/>
  <c r="AI64" i="52"/>
  <c r="AH66" i="55"/>
  <c r="AF63" i="101"/>
  <c r="W64" i="101"/>
  <c r="AE63" i="101"/>
  <c r="AG63" i="101"/>
  <c r="AI62" i="20"/>
  <c r="AI66" i="97"/>
  <c r="AH69" i="105"/>
  <c r="AH64" i="95"/>
  <c r="Y64" i="99"/>
  <c r="X64" i="99"/>
  <c r="Y66" i="82"/>
  <c r="Y67" i="96"/>
  <c r="X67" i="96"/>
  <c r="W69" i="15"/>
  <c r="AE68" i="15"/>
  <c r="AG68" i="15"/>
  <c r="AF68" i="15"/>
  <c r="Y66" i="51"/>
  <c r="X66" i="51"/>
  <c r="W67" i="84"/>
  <c r="AG66" i="84"/>
  <c r="AF66" i="84"/>
  <c r="AE66" i="84"/>
  <c r="W65" i="103"/>
  <c r="AE64" i="103"/>
  <c r="AG64" i="103"/>
  <c r="AF64" i="103"/>
  <c r="Y67" i="16"/>
  <c r="X67" i="16"/>
  <c r="AH67" i="45"/>
  <c r="Y68" i="94"/>
  <c r="X68" i="94"/>
  <c r="Z66" i="55"/>
  <c r="W65" i="90"/>
  <c r="AG64" i="90"/>
  <c r="AF64" i="90"/>
  <c r="AE64" i="90"/>
  <c r="Z69" i="105"/>
  <c r="AX69" i="105" s="1"/>
  <c r="S69" i="105" s="1"/>
  <c r="W65" i="11"/>
  <c r="AE64" i="11"/>
  <c r="AG64" i="11"/>
  <c r="AF64" i="11"/>
  <c r="Z64" i="95"/>
  <c r="Y67" i="35"/>
  <c r="X67" i="35"/>
  <c r="AI68" i="98"/>
  <c r="Y69" i="98"/>
  <c r="X69" i="98"/>
  <c r="AI66" i="83"/>
  <c r="Y63" i="20"/>
  <c r="X63" i="20"/>
  <c r="Y66" i="104"/>
  <c r="X66" i="104"/>
  <c r="Y64" i="92"/>
  <c r="X64" i="92"/>
  <c r="AE67" i="49"/>
  <c r="AF67" i="49"/>
  <c r="AG67" i="49"/>
  <c r="W68" i="49"/>
  <c r="AH66" i="48"/>
  <c r="AH67" i="86"/>
  <c r="AI65" i="51"/>
  <c r="Y67" i="97"/>
  <c r="X67" i="97"/>
  <c r="AF67" i="13"/>
  <c r="AG67" i="13"/>
  <c r="AE67" i="13"/>
  <c r="W68" i="13"/>
  <c r="Y67" i="42"/>
  <c r="X67" i="42"/>
  <c r="AH65" i="43"/>
  <c r="W67" i="85"/>
  <c r="AE66" i="85"/>
  <c r="AG66" i="85"/>
  <c r="AF66" i="85"/>
  <c r="AI63" i="92"/>
  <c r="W67" i="87"/>
  <c r="AG66" i="87"/>
  <c r="AF66" i="87"/>
  <c r="AE66" i="87"/>
  <c r="AF67" i="86"/>
  <c r="AE67" i="86"/>
  <c r="W68" i="86"/>
  <c r="AG67" i="86"/>
  <c r="AH66" i="10"/>
  <c r="W66" i="102"/>
  <c r="AG65" i="102"/>
  <c r="AF65" i="102"/>
  <c r="AE65" i="102"/>
  <c r="AI66" i="16"/>
  <c r="W68" i="45"/>
  <c r="AG67" i="45"/>
  <c r="AH67" i="88"/>
  <c r="AI70" i="41"/>
  <c r="AI66" i="42"/>
  <c r="AI66" i="96"/>
  <c r="Z66" i="10"/>
  <c r="AE64" i="54"/>
  <c r="W65" i="54"/>
  <c r="AF64" i="54"/>
  <c r="AG64" i="54"/>
  <c r="AH66" i="44"/>
  <c r="Y65" i="52"/>
  <c r="X65" i="52"/>
  <c r="AI67" i="94"/>
  <c r="Y67" i="83"/>
  <c r="X67" i="83"/>
  <c r="Z67" i="88"/>
  <c r="AF70" i="18"/>
  <c r="AG70" i="18"/>
  <c r="AE70" i="18"/>
  <c r="W71" i="18"/>
  <c r="Y71" i="41"/>
  <c r="X71" i="41"/>
  <c r="X66" i="93"/>
  <c r="AG65" i="43" l="1"/>
  <c r="W67" i="48"/>
  <c r="AE66" i="48"/>
  <c r="AG66" i="48"/>
  <c r="AI66" i="48" s="1"/>
  <c r="AI65" i="93"/>
  <c r="AI65" i="50"/>
  <c r="AI63" i="99"/>
  <c r="AI68" i="53"/>
  <c r="W66" i="43"/>
  <c r="X66" i="43" s="1"/>
  <c r="AI66" i="35"/>
  <c r="AI65" i="104"/>
  <c r="AG67" i="46"/>
  <c r="W68" i="46"/>
  <c r="AE67" i="46"/>
  <c r="AF67" i="46"/>
  <c r="AG66" i="44"/>
  <c r="AF67" i="45"/>
  <c r="AF66" i="44"/>
  <c r="AE66" i="44"/>
  <c r="AE65" i="32"/>
  <c r="AF65" i="32"/>
  <c r="AG65" i="32"/>
  <c r="W66" i="32"/>
  <c r="Z69" i="53"/>
  <c r="AX69" i="53" s="1"/>
  <c r="S69" i="53" s="1"/>
  <c r="AC69" i="53" s="1"/>
  <c r="Z67" i="35"/>
  <c r="AI65" i="82"/>
  <c r="Z71" i="41"/>
  <c r="Z63" i="20"/>
  <c r="AG63" i="20" s="1"/>
  <c r="Z68" i="94"/>
  <c r="AG68" i="94" s="1"/>
  <c r="Z66" i="104"/>
  <c r="AF66" i="104" s="1"/>
  <c r="Z67" i="96"/>
  <c r="W68" i="96" s="1"/>
  <c r="Z67" i="42"/>
  <c r="AE67" i="42" s="1"/>
  <c r="Z67" i="97"/>
  <c r="AF67" i="97" s="1"/>
  <c r="Z64" i="92"/>
  <c r="AE64" i="92" s="1"/>
  <c r="Z66" i="51"/>
  <c r="AG66" i="51" s="1"/>
  <c r="Z65" i="52"/>
  <c r="AG65" i="52" s="1"/>
  <c r="AG67" i="97"/>
  <c r="AG69" i="53"/>
  <c r="AF67" i="96"/>
  <c r="AE67" i="96"/>
  <c r="AE66" i="51"/>
  <c r="AF66" i="51"/>
  <c r="AH64" i="99"/>
  <c r="AI67" i="49"/>
  <c r="Y65" i="11"/>
  <c r="X65" i="11"/>
  <c r="AI66" i="84"/>
  <c r="Z64" i="99"/>
  <c r="AI69" i="89"/>
  <c r="W72" i="41"/>
  <c r="AE71" i="41"/>
  <c r="AF71" i="41"/>
  <c r="AG71" i="41"/>
  <c r="AI66" i="85"/>
  <c r="AH67" i="83"/>
  <c r="Y67" i="87"/>
  <c r="X67" i="87"/>
  <c r="Y67" i="44"/>
  <c r="X67" i="44"/>
  <c r="AI70" i="18"/>
  <c r="Z67" i="83"/>
  <c r="AI65" i="102"/>
  <c r="AH64" i="92"/>
  <c r="AH67" i="35"/>
  <c r="AG69" i="105"/>
  <c r="AF69" i="105"/>
  <c r="AE69" i="105"/>
  <c r="AC69" i="105"/>
  <c r="Y65" i="90"/>
  <c r="X65" i="90"/>
  <c r="AI64" i="103"/>
  <c r="Y69" i="100"/>
  <c r="X69" i="100"/>
  <c r="Y66" i="43"/>
  <c r="AH66" i="93"/>
  <c r="AI64" i="54"/>
  <c r="AI67" i="86"/>
  <c r="AH63" i="20"/>
  <c r="AI64" i="11"/>
  <c r="Y71" i="18"/>
  <c r="X71" i="18"/>
  <c r="Y67" i="85"/>
  <c r="X67" i="85"/>
  <c r="AH67" i="97"/>
  <c r="Y68" i="45"/>
  <c r="X68" i="45"/>
  <c r="Y68" i="13"/>
  <c r="X68" i="13"/>
  <c r="AF64" i="92"/>
  <c r="AH69" i="98"/>
  <c r="AF67" i="35"/>
  <c r="AG67" i="35"/>
  <c r="W68" i="35"/>
  <c r="AE67" i="35"/>
  <c r="AF64" i="95"/>
  <c r="AE64" i="95"/>
  <c r="W65" i="95"/>
  <c r="AG64" i="95"/>
  <c r="AH67" i="16"/>
  <c r="Y65" i="103"/>
  <c r="X65" i="103"/>
  <c r="AH66" i="82"/>
  <c r="W67" i="91"/>
  <c r="AE66" i="91"/>
  <c r="AG66" i="91"/>
  <c r="AF66" i="91"/>
  <c r="AE67" i="88"/>
  <c r="W68" i="88"/>
  <c r="AG67" i="88"/>
  <c r="AF67" i="88"/>
  <c r="W66" i="52"/>
  <c r="AI68" i="100"/>
  <c r="Z66" i="93"/>
  <c r="AE66" i="10"/>
  <c r="W67" i="10"/>
  <c r="AG66" i="10"/>
  <c r="AF66" i="10"/>
  <c r="AH71" i="41"/>
  <c r="AH65" i="52"/>
  <c r="AI66" i="87"/>
  <c r="AI67" i="13"/>
  <c r="Y68" i="49"/>
  <c r="X68" i="49"/>
  <c r="Z69" i="98"/>
  <c r="AH68" i="94"/>
  <c r="Z67" i="16"/>
  <c r="Y67" i="84"/>
  <c r="X67" i="84"/>
  <c r="AI68" i="15"/>
  <c r="AH67" i="96"/>
  <c r="Z66" i="82"/>
  <c r="AI63" i="101"/>
  <c r="AH66" i="50"/>
  <c r="AH67" i="42"/>
  <c r="Y65" i="54"/>
  <c r="X65" i="54"/>
  <c r="AI67" i="45"/>
  <c r="Y66" i="102"/>
  <c r="X66" i="102"/>
  <c r="Y68" i="86"/>
  <c r="X68" i="86"/>
  <c r="AH66" i="104"/>
  <c r="AI64" i="90"/>
  <c r="AE66" i="55"/>
  <c r="AF66" i="55"/>
  <c r="W67" i="55"/>
  <c r="AG66" i="55"/>
  <c r="AH66" i="51"/>
  <c r="Y69" i="15"/>
  <c r="X69" i="15"/>
  <c r="Y64" i="101"/>
  <c r="X64" i="101"/>
  <c r="Z66" i="50"/>
  <c r="AH69" i="53"/>
  <c r="Y67" i="48"/>
  <c r="X67" i="48"/>
  <c r="AI65" i="43"/>
  <c r="AF69" i="53" l="1"/>
  <c r="AE69" i="53"/>
  <c r="AE65" i="52"/>
  <c r="W64" i="20"/>
  <c r="AG67" i="96"/>
  <c r="AI67" i="96" s="1"/>
  <c r="W68" i="97"/>
  <c r="AG67" i="42"/>
  <c r="AI67" i="42" s="1"/>
  <c r="AE67" i="97"/>
  <c r="W69" i="94"/>
  <c r="AE63" i="20"/>
  <c r="AF65" i="52"/>
  <c r="W67" i="51"/>
  <c r="X67" i="51" s="1"/>
  <c r="AF63" i="20"/>
  <c r="AI67" i="46"/>
  <c r="AE66" i="104"/>
  <c r="Y66" i="32"/>
  <c r="X66" i="32"/>
  <c r="X68" i="46"/>
  <c r="AH68" i="46" s="1"/>
  <c r="Y68" i="46"/>
  <c r="Z68" i="46"/>
  <c r="W67" i="104"/>
  <c r="AG66" i="104"/>
  <c r="AI65" i="32"/>
  <c r="AI66" i="44"/>
  <c r="Z71" i="18"/>
  <c r="Z68" i="45"/>
  <c r="AF68" i="45" s="1"/>
  <c r="AE68" i="94"/>
  <c r="AF68" i="94"/>
  <c r="AF67" i="42"/>
  <c r="W68" i="42"/>
  <c r="Y68" i="42" s="1"/>
  <c r="Z66" i="102"/>
  <c r="W67" i="102" s="1"/>
  <c r="AG64" i="92"/>
  <c r="W65" i="92"/>
  <c r="Z68" i="13"/>
  <c r="W69" i="13" s="1"/>
  <c r="Z67" i="87"/>
  <c r="Z65" i="54"/>
  <c r="AF65" i="54" s="1"/>
  <c r="Z69" i="15"/>
  <c r="AX69" i="15" s="1"/>
  <c r="S69" i="15" s="1"/>
  <c r="AC69" i="15" s="1"/>
  <c r="AE67" i="16"/>
  <c r="W68" i="16"/>
  <c r="AF67" i="16"/>
  <c r="AG67" i="16"/>
  <c r="AI66" i="10"/>
  <c r="Y68" i="88"/>
  <c r="X68" i="88"/>
  <c r="AI66" i="91"/>
  <c r="Y65" i="95"/>
  <c r="X65" i="95"/>
  <c r="AG68" i="13"/>
  <c r="AG68" i="45"/>
  <c r="AH67" i="85"/>
  <c r="AG71" i="18"/>
  <c r="AE71" i="18"/>
  <c r="W72" i="18"/>
  <c r="AF71" i="18"/>
  <c r="AH65" i="90"/>
  <c r="AH67" i="44"/>
  <c r="Y67" i="55"/>
  <c r="X67" i="55"/>
  <c r="AE66" i="82"/>
  <c r="W67" i="82"/>
  <c r="AG66" i="82"/>
  <c r="AF66" i="82"/>
  <c r="AF69" i="98"/>
  <c r="AE69" i="98"/>
  <c r="W70" i="98"/>
  <c r="AG69" i="98"/>
  <c r="AI67" i="88"/>
  <c r="Y67" i="91"/>
  <c r="X67" i="91"/>
  <c r="AI64" i="95"/>
  <c r="Z67" i="85"/>
  <c r="AH69" i="100"/>
  <c r="Z65" i="90"/>
  <c r="Z67" i="44"/>
  <c r="AH65" i="11"/>
  <c r="AH68" i="86"/>
  <c r="AH67" i="84"/>
  <c r="AH68" i="49"/>
  <c r="AI65" i="52"/>
  <c r="AH65" i="103"/>
  <c r="Z69" i="100"/>
  <c r="Z65" i="11"/>
  <c r="Y69" i="94"/>
  <c r="X69" i="94"/>
  <c r="AI69" i="53"/>
  <c r="AI67" i="97"/>
  <c r="AH64" i="101"/>
  <c r="AI66" i="55"/>
  <c r="Z68" i="86"/>
  <c r="Z67" i="84"/>
  <c r="Z68" i="49"/>
  <c r="W67" i="93"/>
  <c r="AG66" i="93"/>
  <c r="AF66" i="93"/>
  <c r="AE66" i="93"/>
  <c r="Y66" i="52"/>
  <c r="X66" i="52"/>
  <c r="Z65" i="103"/>
  <c r="AI67" i="35"/>
  <c r="AF67" i="83"/>
  <c r="W68" i="83"/>
  <c r="AE67" i="83"/>
  <c r="AG67" i="83"/>
  <c r="AH67" i="87"/>
  <c r="AG69" i="15"/>
  <c r="AF69" i="15"/>
  <c r="AE69" i="15"/>
  <c r="AG66" i="102"/>
  <c r="AE66" i="50"/>
  <c r="AF66" i="50"/>
  <c r="W67" i="50"/>
  <c r="AG66" i="50"/>
  <c r="Z64" i="101"/>
  <c r="AH65" i="54"/>
  <c r="Y68" i="35"/>
  <c r="X68" i="35"/>
  <c r="AH68" i="45"/>
  <c r="AH66" i="43"/>
  <c r="AI69" i="105"/>
  <c r="W68" i="87"/>
  <c r="AG67" i="87"/>
  <c r="AF67" i="87"/>
  <c r="AE67" i="87"/>
  <c r="AI71" i="41"/>
  <c r="W65" i="99"/>
  <c r="AG64" i="99"/>
  <c r="AF64" i="99"/>
  <c r="AE64" i="99"/>
  <c r="Y64" i="20"/>
  <c r="X64" i="20"/>
  <c r="X68" i="42"/>
  <c r="AH67" i="48"/>
  <c r="Z67" i="48"/>
  <c r="AH69" i="15"/>
  <c r="AH66" i="102"/>
  <c r="Y67" i="104"/>
  <c r="X67" i="104"/>
  <c r="Y67" i="10"/>
  <c r="X67" i="10"/>
  <c r="Y65" i="92"/>
  <c r="X65" i="92"/>
  <c r="AH68" i="13"/>
  <c r="AH71" i="18"/>
  <c r="Z66" i="43"/>
  <c r="Y72" i="41"/>
  <c r="X72" i="41"/>
  <c r="AI66" i="51"/>
  <c r="Y68" i="96"/>
  <c r="X68" i="96"/>
  <c r="AI63" i="20"/>
  <c r="Y68" i="97"/>
  <c r="X68" i="97"/>
  <c r="AE68" i="45" l="1"/>
  <c r="AE68" i="13"/>
  <c r="AF68" i="13"/>
  <c r="W69" i="45"/>
  <c r="AI66" i="104"/>
  <c r="Y67" i="51"/>
  <c r="Z67" i="51" s="1"/>
  <c r="W68" i="51" s="1"/>
  <c r="AE66" i="102"/>
  <c r="AF66" i="102"/>
  <c r="AF68" i="46"/>
  <c r="AE68" i="46"/>
  <c r="W69" i="46"/>
  <c r="AG68" i="46"/>
  <c r="Z66" i="32"/>
  <c r="AH66" i="32"/>
  <c r="AI68" i="94"/>
  <c r="AE65" i="54"/>
  <c r="W66" i="54"/>
  <c r="AG65" i="54"/>
  <c r="AI64" i="92"/>
  <c r="Z68" i="35"/>
  <c r="Z69" i="94"/>
  <c r="Z65" i="92"/>
  <c r="AG65" i="92" s="1"/>
  <c r="Z67" i="104"/>
  <c r="AF67" i="104" s="1"/>
  <c r="Z64" i="20"/>
  <c r="AE64" i="20" s="1"/>
  <c r="Z68" i="97"/>
  <c r="AF68" i="97" s="1"/>
  <c r="Z68" i="96"/>
  <c r="AH72" i="41"/>
  <c r="Y67" i="93"/>
  <c r="X67" i="93"/>
  <c r="AI68" i="45"/>
  <c r="AH68" i="42"/>
  <c r="AE68" i="49"/>
  <c r="AF68" i="49"/>
  <c r="AG68" i="49"/>
  <c r="W69" i="49"/>
  <c r="AI66" i="82"/>
  <c r="AH67" i="55"/>
  <c r="AH65" i="95"/>
  <c r="Z72" i="41"/>
  <c r="AH65" i="92"/>
  <c r="Z68" i="42"/>
  <c r="Y67" i="50"/>
  <c r="X67" i="50"/>
  <c r="Y67" i="102"/>
  <c r="X67" i="102"/>
  <c r="AH66" i="52"/>
  <c r="W70" i="100"/>
  <c r="AG69" i="100"/>
  <c r="AF69" i="100"/>
  <c r="AE69" i="100"/>
  <c r="AE67" i="44"/>
  <c r="AF67" i="44"/>
  <c r="AG67" i="44"/>
  <c r="W68" i="44"/>
  <c r="AE67" i="85"/>
  <c r="W68" i="85"/>
  <c r="AG67" i="85"/>
  <c r="AF67" i="85"/>
  <c r="Z67" i="55"/>
  <c r="Y66" i="54"/>
  <c r="X66" i="54"/>
  <c r="AI68" i="13"/>
  <c r="Z65" i="95"/>
  <c r="AH68" i="88"/>
  <c r="W69" i="96"/>
  <c r="AG68" i="96"/>
  <c r="AF68" i="96"/>
  <c r="AE68" i="96"/>
  <c r="Y68" i="87"/>
  <c r="X68" i="87"/>
  <c r="AF65" i="92"/>
  <c r="AH67" i="10"/>
  <c r="AI64" i="99"/>
  <c r="AI67" i="87"/>
  <c r="AH68" i="35"/>
  <c r="AI66" i="93"/>
  <c r="AE65" i="11"/>
  <c r="W66" i="11"/>
  <c r="AG65" i="11"/>
  <c r="AF65" i="11"/>
  <c r="W66" i="90"/>
  <c r="AG65" i="90"/>
  <c r="AF65" i="90"/>
  <c r="AE65" i="90"/>
  <c r="AH67" i="91"/>
  <c r="Y70" i="98"/>
  <c r="X70" i="98"/>
  <c r="Y69" i="45"/>
  <c r="X69" i="45"/>
  <c r="Y69" i="13"/>
  <c r="X69" i="13"/>
  <c r="Z68" i="88"/>
  <c r="Y68" i="16"/>
  <c r="X68" i="16"/>
  <c r="AE67" i="48"/>
  <c r="AF67" i="48"/>
  <c r="AG67" i="48"/>
  <c r="W68" i="48"/>
  <c r="AF64" i="101"/>
  <c r="AE64" i="101"/>
  <c r="AG64" i="101"/>
  <c r="W65" i="101"/>
  <c r="AE66" i="43"/>
  <c r="AG66" i="43"/>
  <c r="AF66" i="43"/>
  <c r="W67" i="43"/>
  <c r="AH68" i="97"/>
  <c r="Z67" i="10"/>
  <c r="AH67" i="104"/>
  <c r="AH64" i="20"/>
  <c r="AI66" i="50"/>
  <c r="AI69" i="15"/>
  <c r="AI67" i="83"/>
  <c r="Z66" i="52"/>
  <c r="AH67" i="51"/>
  <c r="Z67" i="91"/>
  <c r="AI69" i="98"/>
  <c r="Y72" i="18"/>
  <c r="X72" i="18"/>
  <c r="AI67" i="16"/>
  <c r="Y65" i="99"/>
  <c r="X65" i="99"/>
  <c r="W68" i="84"/>
  <c r="AG67" i="84"/>
  <c r="AF67" i="84"/>
  <c r="AE67" i="84"/>
  <c r="W70" i="94"/>
  <c r="AG69" i="94"/>
  <c r="AF69" i="94"/>
  <c r="AE69" i="94"/>
  <c r="Y67" i="82"/>
  <c r="X67" i="82"/>
  <c r="AH68" i="96"/>
  <c r="AE68" i="35"/>
  <c r="W69" i="35"/>
  <c r="AF68" i="35"/>
  <c r="AG68" i="35"/>
  <c r="Y68" i="83"/>
  <c r="X68" i="83"/>
  <c r="W66" i="103"/>
  <c r="AE65" i="103"/>
  <c r="AG65" i="103"/>
  <c r="AF65" i="103"/>
  <c r="AF68" i="86"/>
  <c r="AE68" i="86"/>
  <c r="AG68" i="86"/>
  <c r="W69" i="86"/>
  <c r="AH69" i="94"/>
  <c r="AI71" i="18"/>
  <c r="AI66" i="102" l="1"/>
  <c r="AE68" i="97"/>
  <c r="W68" i="104"/>
  <c r="W67" i="32"/>
  <c r="AF66" i="32"/>
  <c r="AE66" i="32"/>
  <c r="AG66" i="32"/>
  <c r="AF67" i="51"/>
  <c r="AG67" i="104"/>
  <c r="Z67" i="93"/>
  <c r="AE67" i="104"/>
  <c r="X69" i="46"/>
  <c r="Y69" i="46"/>
  <c r="AI68" i="46"/>
  <c r="Z70" i="98"/>
  <c r="W71" i="98" s="1"/>
  <c r="AG67" i="51"/>
  <c r="AE67" i="51"/>
  <c r="AI65" i="54"/>
  <c r="AG64" i="20"/>
  <c r="Z72" i="18"/>
  <c r="AF72" i="18" s="1"/>
  <c r="AE65" i="92"/>
  <c r="W69" i="97"/>
  <c r="Y69" i="97" s="1"/>
  <c r="W65" i="20"/>
  <c r="Y65" i="20" s="1"/>
  <c r="W66" i="92"/>
  <c r="X66" i="92" s="1"/>
  <c r="AG68" i="97"/>
  <c r="AF64" i="20"/>
  <c r="Z67" i="102"/>
  <c r="W68" i="102" s="1"/>
  <c r="Z65" i="99"/>
  <c r="W66" i="99" s="1"/>
  <c r="Z68" i="83"/>
  <c r="AF68" i="83" s="1"/>
  <c r="Z69" i="13"/>
  <c r="AF69" i="13" s="1"/>
  <c r="Z68" i="16"/>
  <c r="AE68" i="16" s="1"/>
  <c r="AI65" i="103"/>
  <c r="AI67" i="84"/>
  <c r="Y66" i="90"/>
  <c r="X66" i="90"/>
  <c r="Y70" i="100"/>
  <c r="X70" i="100"/>
  <c r="W68" i="93"/>
  <c r="AG67" i="93"/>
  <c r="AF67" i="93"/>
  <c r="AE67" i="93"/>
  <c r="AH69" i="45"/>
  <c r="Y66" i="92"/>
  <c r="AH66" i="54"/>
  <c r="Y68" i="85"/>
  <c r="X68" i="85"/>
  <c r="AH67" i="50"/>
  <c r="Y68" i="51"/>
  <c r="X68" i="51"/>
  <c r="AI68" i="86"/>
  <c r="AI69" i="94"/>
  <c r="AH68" i="16"/>
  <c r="AI65" i="11"/>
  <c r="Y66" i="103"/>
  <c r="X66" i="103"/>
  <c r="AH67" i="82"/>
  <c r="AH68" i="83"/>
  <c r="Z67" i="82"/>
  <c r="Y67" i="43"/>
  <c r="X67" i="43"/>
  <c r="Y65" i="101"/>
  <c r="X65" i="101"/>
  <c r="Y68" i="48"/>
  <c r="X68" i="48"/>
  <c r="Z66" i="54"/>
  <c r="AI67" i="85"/>
  <c r="Z67" i="50"/>
  <c r="AI68" i="49"/>
  <c r="AH65" i="99"/>
  <c r="AI68" i="96"/>
  <c r="AG68" i="83"/>
  <c r="Y69" i="35"/>
  <c r="X69" i="35"/>
  <c r="Y70" i="94"/>
  <c r="X70" i="94"/>
  <c r="Y68" i="84"/>
  <c r="X68" i="84"/>
  <c r="AE67" i="10"/>
  <c r="W68" i="10"/>
  <c r="AG67" i="10"/>
  <c r="AF67" i="10"/>
  <c r="AF68" i="88"/>
  <c r="AE68" i="88"/>
  <c r="W69" i="88"/>
  <c r="AG68" i="88"/>
  <c r="Z69" i="45"/>
  <c r="AI65" i="90"/>
  <c r="AI65" i="92"/>
  <c r="AH68" i="87"/>
  <c r="Y69" i="96"/>
  <c r="X69" i="96"/>
  <c r="Y68" i="44"/>
  <c r="X68" i="44"/>
  <c r="AI69" i="100"/>
  <c r="AE72" i="41"/>
  <c r="AF72" i="41"/>
  <c r="AG72" i="41"/>
  <c r="W73" i="41"/>
  <c r="AE66" i="52"/>
  <c r="W67" i="52"/>
  <c r="AF66" i="52"/>
  <c r="AG66" i="52"/>
  <c r="AI67" i="44"/>
  <c r="AH67" i="102"/>
  <c r="Y69" i="86"/>
  <c r="X69" i="86"/>
  <c r="AI68" i="35"/>
  <c r="W68" i="91"/>
  <c r="AE67" i="91"/>
  <c r="AG67" i="91"/>
  <c r="AF67" i="91"/>
  <c r="AI64" i="101"/>
  <c r="AH69" i="13"/>
  <c r="AH70" i="98"/>
  <c r="Z68" i="87"/>
  <c r="AF65" i="95"/>
  <c r="AE65" i="95"/>
  <c r="AG65" i="95"/>
  <c r="W66" i="95"/>
  <c r="AE67" i="55"/>
  <c r="AF67" i="55"/>
  <c r="AG67" i="55"/>
  <c r="W68" i="55"/>
  <c r="AF68" i="42"/>
  <c r="AE68" i="42"/>
  <c r="AG68" i="42"/>
  <c r="W69" i="42"/>
  <c r="Y68" i="104"/>
  <c r="X68" i="104"/>
  <c r="AH72" i="18"/>
  <c r="AI66" i="43"/>
  <c r="AI67" i="48"/>
  <c r="Y66" i="11"/>
  <c r="X66" i="11"/>
  <c r="Y69" i="49"/>
  <c r="X69" i="49"/>
  <c r="AH67" i="93"/>
  <c r="AF70" i="98" l="1"/>
  <c r="AE68" i="83"/>
  <c r="W69" i="83"/>
  <c r="AF67" i="102"/>
  <c r="AE70" i="98"/>
  <c r="AI67" i="104"/>
  <c r="X69" i="97"/>
  <c r="AH69" i="97" s="1"/>
  <c r="Z69" i="96"/>
  <c r="AE69" i="96" s="1"/>
  <c r="AG70" i="98"/>
  <c r="AE69" i="13"/>
  <c r="AG72" i="18"/>
  <c r="W73" i="18"/>
  <c r="X65" i="20"/>
  <c r="AH65" i="20" s="1"/>
  <c r="AI66" i="32"/>
  <c r="AH69" i="46"/>
  <c r="Z69" i="46"/>
  <c r="Y67" i="32"/>
  <c r="X67" i="32"/>
  <c r="AH67" i="32" s="1"/>
  <c r="AE67" i="102"/>
  <c r="AE72" i="18"/>
  <c r="AG69" i="13"/>
  <c r="AI69" i="13" s="1"/>
  <c r="W69" i="16"/>
  <c r="Y69" i="16" s="1"/>
  <c r="Z69" i="49"/>
  <c r="AF69" i="49" s="1"/>
  <c r="W70" i="13"/>
  <c r="Y70" i="13" s="1"/>
  <c r="AE65" i="99"/>
  <c r="AG65" i="99"/>
  <c r="AF65" i="99"/>
  <c r="AI64" i="20"/>
  <c r="AI67" i="51"/>
  <c r="AG67" i="102"/>
  <c r="Z68" i="44"/>
  <c r="AE68" i="44" s="1"/>
  <c r="AG68" i="16"/>
  <c r="AI68" i="97"/>
  <c r="AF68" i="16"/>
  <c r="Z69" i="86"/>
  <c r="AX69" i="86" s="1"/>
  <c r="S69" i="86" s="1"/>
  <c r="AC69" i="86" s="1"/>
  <c r="Z68" i="51"/>
  <c r="AF68" i="51" s="1"/>
  <c r="Z66" i="92"/>
  <c r="AF66" i="92" s="1"/>
  <c r="Z68" i="85"/>
  <c r="W69" i="85" s="1"/>
  <c r="Z70" i="94"/>
  <c r="AF70" i="94" s="1"/>
  <c r="AH66" i="90"/>
  <c r="Y73" i="41"/>
  <c r="X73" i="41"/>
  <c r="AE69" i="45"/>
  <c r="AG69" i="45"/>
  <c r="AF69" i="45"/>
  <c r="W70" i="45"/>
  <c r="AI67" i="10"/>
  <c r="AI68" i="83"/>
  <c r="AH65" i="101"/>
  <c r="Z66" i="90"/>
  <c r="Y66" i="99"/>
  <c r="X66" i="99"/>
  <c r="Y68" i="102"/>
  <c r="X68" i="102"/>
  <c r="AI67" i="55"/>
  <c r="AI67" i="91"/>
  <c r="AH69" i="96"/>
  <c r="Y69" i="83"/>
  <c r="X69" i="83"/>
  <c r="AE67" i="50"/>
  <c r="AF67" i="50"/>
  <c r="AG67" i="50"/>
  <c r="W68" i="50"/>
  <c r="Z65" i="101"/>
  <c r="AH68" i="85"/>
  <c r="AH66" i="92"/>
  <c r="Y68" i="93"/>
  <c r="X68" i="93"/>
  <c r="Y69" i="42"/>
  <c r="X69" i="42"/>
  <c r="AI68" i="42"/>
  <c r="Y66" i="95"/>
  <c r="X66" i="95"/>
  <c r="Y68" i="91"/>
  <c r="X68" i="91"/>
  <c r="Y67" i="52"/>
  <c r="X67" i="52"/>
  <c r="W70" i="96"/>
  <c r="AG69" i="96"/>
  <c r="AF69" i="96"/>
  <c r="Y69" i="88"/>
  <c r="X69" i="88"/>
  <c r="AH68" i="84"/>
  <c r="AH69" i="35"/>
  <c r="AH66" i="103"/>
  <c r="AF68" i="85"/>
  <c r="AH70" i="100"/>
  <c r="Y71" i="98"/>
  <c r="X71" i="98"/>
  <c r="Y68" i="10"/>
  <c r="X68" i="10"/>
  <c r="W69" i="87"/>
  <c r="AG68" i="87"/>
  <c r="AF68" i="87"/>
  <c r="AE68" i="87"/>
  <c r="AH66" i="11"/>
  <c r="AH68" i="104"/>
  <c r="AI66" i="52"/>
  <c r="AI72" i="41"/>
  <c r="AI68" i="88"/>
  <c r="Z68" i="84"/>
  <c r="Z69" i="35"/>
  <c r="AH68" i="48"/>
  <c r="AH67" i="43"/>
  <c r="AE67" i="82"/>
  <c r="AF67" i="82"/>
  <c r="W68" i="82"/>
  <c r="AG67" i="82"/>
  <c r="Z66" i="103"/>
  <c r="Z70" i="100"/>
  <c r="Y73" i="18"/>
  <c r="X73" i="18"/>
  <c r="AH69" i="86"/>
  <c r="AH70" i="94"/>
  <c r="AH69" i="49"/>
  <c r="Z66" i="11"/>
  <c r="Z68" i="104"/>
  <c r="Y68" i="55"/>
  <c r="X68" i="55"/>
  <c r="AI65" i="95"/>
  <c r="Z65" i="20"/>
  <c r="AH68" i="44"/>
  <c r="AE66" i="54"/>
  <c r="AF66" i="54"/>
  <c r="AG66" i="54"/>
  <c r="W67" i="54"/>
  <c r="Z68" i="48"/>
  <c r="Z67" i="43"/>
  <c r="AH68" i="51"/>
  <c r="AI67" i="93"/>
  <c r="W69" i="51" l="1"/>
  <c r="AG68" i="51"/>
  <c r="AE68" i="51"/>
  <c r="AI70" i="98"/>
  <c r="AI72" i="18"/>
  <c r="Z69" i="97"/>
  <c r="AX69" i="97" s="1"/>
  <c r="S69" i="97" s="1"/>
  <c r="AC69" i="97" s="1"/>
  <c r="Z67" i="32"/>
  <c r="AF67" i="32" s="1"/>
  <c r="AE69" i="86"/>
  <c r="AI67" i="102"/>
  <c r="AI65" i="99"/>
  <c r="W67" i="92"/>
  <c r="X70" i="13"/>
  <c r="AH70" i="13" s="1"/>
  <c r="AG66" i="92"/>
  <c r="AI66" i="92" s="1"/>
  <c r="AG68" i="85"/>
  <c r="AE66" i="92"/>
  <c r="AE69" i="49"/>
  <c r="W70" i="49"/>
  <c r="AG69" i="49"/>
  <c r="AE68" i="85"/>
  <c r="Z73" i="18"/>
  <c r="W74" i="18" s="1"/>
  <c r="W69" i="44"/>
  <c r="W68" i="32"/>
  <c r="AG67" i="32"/>
  <c r="Z68" i="93"/>
  <c r="AG68" i="93" s="1"/>
  <c r="AX69" i="46"/>
  <c r="S69" i="46" s="1"/>
  <c r="AC69" i="46" s="1"/>
  <c r="AF69" i="46"/>
  <c r="AG69" i="46"/>
  <c r="AE69" i="46"/>
  <c r="X69" i="16"/>
  <c r="Z69" i="16" s="1"/>
  <c r="Z73" i="41"/>
  <c r="AE73" i="41" s="1"/>
  <c r="AG68" i="44"/>
  <c r="AF68" i="44"/>
  <c r="Z68" i="91"/>
  <c r="W69" i="91" s="1"/>
  <c r="W71" i="94"/>
  <c r="Y71" i="94" s="1"/>
  <c r="AG70" i="94"/>
  <c r="AI68" i="16"/>
  <c r="AE70" i="94"/>
  <c r="AF69" i="86"/>
  <c r="Z69" i="88"/>
  <c r="AG69" i="86"/>
  <c r="Z67" i="52"/>
  <c r="W68" i="52" s="1"/>
  <c r="Z68" i="55"/>
  <c r="W69" i="55" s="1"/>
  <c r="Z68" i="10"/>
  <c r="AG68" i="10" s="1"/>
  <c r="Z71" i="98"/>
  <c r="W72" i="98" s="1"/>
  <c r="Z66" i="95"/>
  <c r="AF66" i="95" s="1"/>
  <c r="AG68" i="91"/>
  <c r="AG66" i="95"/>
  <c r="W70" i="88"/>
  <c r="AG69" i="88"/>
  <c r="AE69" i="88"/>
  <c r="AF69" i="88"/>
  <c r="AE68" i="55"/>
  <c r="AF68" i="55"/>
  <c r="AG68" i="55"/>
  <c r="AE68" i="48"/>
  <c r="AF68" i="48"/>
  <c r="AG68" i="48"/>
  <c r="W69" i="48"/>
  <c r="AH69" i="42"/>
  <c r="AH68" i="102"/>
  <c r="Z68" i="102"/>
  <c r="AI69" i="96"/>
  <c r="Y69" i="51"/>
  <c r="X69" i="51"/>
  <c r="AG69" i="35"/>
  <c r="AF69" i="35"/>
  <c r="W70" i="35"/>
  <c r="AE69" i="35"/>
  <c r="AF69" i="97"/>
  <c r="AE69" i="97"/>
  <c r="W67" i="90"/>
  <c r="AG66" i="90"/>
  <c r="AF66" i="90"/>
  <c r="AE66" i="90"/>
  <c r="Y67" i="54"/>
  <c r="X67" i="54"/>
  <c r="Y69" i="87"/>
  <c r="X69" i="87"/>
  <c r="AH67" i="52"/>
  <c r="Z69" i="42"/>
  <c r="Y68" i="50"/>
  <c r="X68" i="50"/>
  <c r="W67" i="11"/>
  <c r="AG66" i="11"/>
  <c r="AF66" i="11"/>
  <c r="AE66" i="11"/>
  <c r="AE65" i="20"/>
  <c r="W66" i="20"/>
  <c r="AF65" i="20"/>
  <c r="AG65" i="20"/>
  <c r="AI67" i="82"/>
  <c r="W69" i="84"/>
  <c r="AE68" i="84"/>
  <c r="AG68" i="84"/>
  <c r="AF68" i="84"/>
  <c r="Y69" i="85"/>
  <c r="X69" i="85"/>
  <c r="AH69" i="83"/>
  <c r="AH66" i="99"/>
  <c r="AI69" i="45"/>
  <c r="AE73" i="18"/>
  <c r="AF65" i="101"/>
  <c r="AG65" i="101"/>
  <c r="AE65" i="101"/>
  <c r="W66" i="101"/>
  <c r="AF68" i="104"/>
  <c r="AG68" i="104"/>
  <c r="AE68" i="104"/>
  <c r="W69" i="104"/>
  <c r="Y68" i="82"/>
  <c r="X68" i="82"/>
  <c r="AH71" i="98"/>
  <c r="AH66" i="95"/>
  <c r="AI66" i="54"/>
  <c r="AH68" i="55"/>
  <c r="Y70" i="49"/>
  <c r="X70" i="49"/>
  <c r="W71" i="100"/>
  <c r="AG70" i="100"/>
  <c r="AF70" i="100"/>
  <c r="AE70" i="100"/>
  <c r="AI68" i="87"/>
  <c r="AH68" i="10"/>
  <c r="Y67" i="92"/>
  <c r="X67" i="92"/>
  <c r="AH69" i="88"/>
  <c r="Y70" i="96"/>
  <c r="X70" i="96"/>
  <c r="AH68" i="91"/>
  <c r="AI67" i="50"/>
  <c r="Z69" i="83"/>
  <c r="Z66" i="99"/>
  <c r="AH73" i="41"/>
  <c r="Y69" i="44"/>
  <c r="X69" i="44"/>
  <c r="W69" i="93"/>
  <c r="AF68" i="93"/>
  <c r="Y70" i="45"/>
  <c r="X70" i="45"/>
  <c r="AE67" i="43"/>
  <c r="AF67" i="43"/>
  <c r="W68" i="43"/>
  <c r="AG67" i="43"/>
  <c r="AI68" i="51"/>
  <c r="AH73" i="18"/>
  <c r="W67" i="103"/>
  <c r="AG66" i="103"/>
  <c r="AE66" i="103"/>
  <c r="AF66" i="103"/>
  <c r="AH69" i="16"/>
  <c r="AH68" i="93"/>
  <c r="AE67" i="52" l="1"/>
  <c r="AE71" i="98"/>
  <c r="AE67" i="32"/>
  <c r="W67" i="95"/>
  <c r="X67" i="95" s="1"/>
  <c r="AE66" i="95"/>
  <c r="W69" i="10"/>
  <c r="AE68" i="91"/>
  <c r="AI69" i="86"/>
  <c r="AI69" i="49"/>
  <c r="AF67" i="52"/>
  <c r="AF68" i="91"/>
  <c r="Z70" i="13"/>
  <c r="AG73" i="18"/>
  <c r="AF73" i="18"/>
  <c r="AF71" i="98"/>
  <c r="X71" i="94"/>
  <c r="Z71" i="94" s="1"/>
  <c r="W72" i="94" s="1"/>
  <c r="AI68" i="85"/>
  <c r="AI70" i="94"/>
  <c r="AE68" i="10"/>
  <c r="AG69" i="97"/>
  <c r="AI69" i="97" s="1"/>
  <c r="AE68" i="93"/>
  <c r="AI68" i="44"/>
  <c r="AF68" i="10"/>
  <c r="AG71" i="98"/>
  <c r="AG73" i="41"/>
  <c r="AF73" i="41"/>
  <c r="W74" i="41"/>
  <c r="W70" i="16"/>
  <c r="X70" i="16" s="1"/>
  <c r="AF69" i="16"/>
  <c r="AE69" i="16"/>
  <c r="AI67" i="32"/>
  <c r="Y68" i="32"/>
  <c r="X68" i="32"/>
  <c r="AI69" i="46"/>
  <c r="AG69" i="16"/>
  <c r="AG67" i="52"/>
  <c r="Z69" i="44"/>
  <c r="AE69" i="44" s="1"/>
  <c r="Z67" i="92"/>
  <c r="AG67" i="92" s="1"/>
  <c r="Z69" i="87"/>
  <c r="AF69" i="87" s="1"/>
  <c r="Z69" i="85"/>
  <c r="AG69" i="85" s="1"/>
  <c r="Y67" i="103"/>
  <c r="X67" i="103"/>
  <c r="AH70" i="96"/>
  <c r="AH70" i="49"/>
  <c r="Y69" i="55"/>
  <c r="X69" i="55"/>
  <c r="AH68" i="82"/>
  <c r="AI65" i="101"/>
  <c r="Y67" i="11"/>
  <c r="X67" i="11"/>
  <c r="AI68" i="48"/>
  <c r="Y70" i="88"/>
  <c r="X70" i="88"/>
  <c r="Y68" i="43"/>
  <c r="X68" i="43"/>
  <c r="AE69" i="42"/>
  <c r="W70" i="42"/>
  <c r="AF69" i="42"/>
  <c r="AG69" i="42"/>
  <c r="Y70" i="16"/>
  <c r="AI66" i="90"/>
  <c r="AH70" i="45"/>
  <c r="Z70" i="96"/>
  <c r="Z70" i="49"/>
  <c r="AI67" i="43"/>
  <c r="Z70" i="45"/>
  <c r="AI70" i="100"/>
  <c r="Z68" i="82"/>
  <c r="Y66" i="20"/>
  <c r="X66" i="20"/>
  <c r="AH71" i="94"/>
  <c r="Y74" i="41"/>
  <c r="X74" i="41"/>
  <c r="AH69" i="51"/>
  <c r="Y68" i="52"/>
  <c r="X68" i="52"/>
  <c r="AI66" i="95"/>
  <c r="AI68" i="93"/>
  <c r="AI65" i="20"/>
  <c r="AH68" i="50"/>
  <c r="AH67" i="54"/>
  <c r="Y67" i="90"/>
  <c r="X67" i="90"/>
  <c r="Z69" i="51"/>
  <c r="AI68" i="55"/>
  <c r="Y66" i="101"/>
  <c r="X66" i="101"/>
  <c r="AH69" i="87"/>
  <c r="AI68" i="91"/>
  <c r="AI66" i="103"/>
  <c r="AH69" i="44"/>
  <c r="W67" i="99"/>
  <c r="AG66" i="99"/>
  <c r="AF66" i="99"/>
  <c r="AE66" i="99"/>
  <c r="Y69" i="104"/>
  <c r="X69" i="104"/>
  <c r="Y74" i="18"/>
  <c r="X74" i="18"/>
  <c r="AI68" i="84"/>
  <c r="AI66" i="11"/>
  <c r="Z68" i="50"/>
  <c r="Z67" i="54"/>
  <c r="AI69" i="35"/>
  <c r="Y69" i="48"/>
  <c r="X69" i="48"/>
  <c r="Y69" i="10"/>
  <c r="X69" i="10"/>
  <c r="Y69" i="93"/>
  <c r="X69" i="93"/>
  <c r="AF69" i="83"/>
  <c r="AE69" i="83"/>
  <c r="W70" i="83"/>
  <c r="AG69" i="83"/>
  <c r="AH67" i="92"/>
  <c r="Y71" i="100"/>
  <c r="X71" i="100"/>
  <c r="AI68" i="104"/>
  <c r="AI73" i="18"/>
  <c r="AH69" i="85"/>
  <c r="Y69" i="84"/>
  <c r="X69" i="84"/>
  <c r="Y70" i="35"/>
  <c r="X70" i="35"/>
  <c r="W69" i="102"/>
  <c r="AG68" i="102"/>
  <c r="AF68" i="102"/>
  <c r="AE68" i="102"/>
  <c r="AI68" i="10"/>
  <c r="AI69" i="88"/>
  <c r="Y69" i="91"/>
  <c r="X69" i="91"/>
  <c r="Y72" i="98"/>
  <c r="X72" i="98"/>
  <c r="Y67" i="95" l="1"/>
  <c r="AI71" i="98"/>
  <c r="AI69" i="16"/>
  <c r="AE70" i="13"/>
  <c r="AF70" i="13"/>
  <c r="W71" i="13"/>
  <c r="AG70" i="13"/>
  <c r="AE69" i="85"/>
  <c r="AI73" i="41"/>
  <c r="W70" i="85"/>
  <c r="AE71" i="94"/>
  <c r="AE67" i="92"/>
  <c r="AG71" i="94"/>
  <c r="Z68" i="32"/>
  <c r="AH68" i="32"/>
  <c r="AI67" i="52"/>
  <c r="AF71" i="94"/>
  <c r="W68" i="92"/>
  <c r="Y68" i="92" s="1"/>
  <c r="Z67" i="11"/>
  <c r="AG67" i="11" s="1"/>
  <c r="AF67" i="92"/>
  <c r="AG69" i="44"/>
  <c r="Z67" i="95"/>
  <c r="AF67" i="95" s="1"/>
  <c r="AF69" i="44"/>
  <c r="AG69" i="87"/>
  <c r="W70" i="87"/>
  <c r="X70" i="87" s="1"/>
  <c r="Z71" i="100"/>
  <c r="AG71" i="100" s="1"/>
  <c r="AF69" i="85"/>
  <c r="AE69" i="87"/>
  <c r="W70" i="44"/>
  <c r="Y70" i="44" s="1"/>
  <c r="Z68" i="43"/>
  <c r="AG68" i="43" s="1"/>
  <c r="Z70" i="35"/>
  <c r="W71" i="35" s="1"/>
  <c r="Z69" i="104"/>
  <c r="AE69" i="104" s="1"/>
  <c r="Z66" i="101"/>
  <c r="AG66" i="101" s="1"/>
  <c r="Z70" i="16"/>
  <c r="AE70" i="16" s="1"/>
  <c r="Z70" i="88"/>
  <c r="AF70" i="88" s="1"/>
  <c r="Z72" i="98"/>
  <c r="AE72" i="98" s="1"/>
  <c r="Z69" i="84"/>
  <c r="W70" i="84" s="1"/>
  <c r="Z74" i="18"/>
  <c r="AE74" i="18" s="1"/>
  <c r="Z68" i="52"/>
  <c r="AE68" i="52" s="1"/>
  <c r="Y69" i="102"/>
  <c r="X69" i="102"/>
  <c r="Y72" i="94"/>
  <c r="X72" i="94"/>
  <c r="AH66" i="20"/>
  <c r="W71" i="96"/>
  <c r="AG70" i="96"/>
  <c r="AF70" i="96"/>
  <c r="AE70" i="96"/>
  <c r="AF69" i="51"/>
  <c r="AG69" i="51"/>
  <c r="W70" i="51"/>
  <c r="AE69" i="51"/>
  <c r="AH74" i="41"/>
  <c r="AE68" i="82"/>
  <c r="W69" i="82"/>
  <c r="AG68" i="82"/>
  <c r="AF68" i="82"/>
  <c r="AH67" i="103"/>
  <c r="AF70" i="35"/>
  <c r="AG70" i="35"/>
  <c r="AH69" i="84"/>
  <c r="AI69" i="83"/>
  <c r="AH69" i="104"/>
  <c r="AH69" i="10"/>
  <c r="Z69" i="10"/>
  <c r="Y67" i="99"/>
  <c r="X67" i="99"/>
  <c r="Z74" i="41"/>
  <c r="Z66" i="20"/>
  <c r="W71" i="45"/>
  <c r="AE70" i="45"/>
  <c r="AG70" i="45"/>
  <c r="AF70" i="45"/>
  <c r="AH70" i="88"/>
  <c r="Z67" i="103"/>
  <c r="Y70" i="85"/>
  <c r="X70" i="85"/>
  <c r="W72" i="100"/>
  <c r="AH68" i="52"/>
  <c r="AH72" i="98"/>
  <c r="AH74" i="18"/>
  <c r="AH69" i="91"/>
  <c r="AH69" i="48"/>
  <c r="AE68" i="50"/>
  <c r="AF68" i="50"/>
  <c r="AG68" i="50"/>
  <c r="W69" i="50"/>
  <c r="AH67" i="90"/>
  <c r="Y70" i="42"/>
  <c r="X70" i="42"/>
  <c r="AH69" i="55"/>
  <c r="AH68" i="43"/>
  <c r="AE67" i="54"/>
  <c r="AF67" i="54"/>
  <c r="AG67" i="54"/>
  <c r="W68" i="54"/>
  <c r="AI68" i="102"/>
  <c r="AH69" i="93"/>
  <c r="Z69" i="91"/>
  <c r="AH70" i="35"/>
  <c r="AH71" i="100"/>
  <c r="Y70" i="83"/>
  <c r="X70" i="83"/>
  <c r="Z69" i="93"/>
  <c r="AX69" i="93" s="1"/>
  <c r="S69" i="93" s="1"/>
  <c r="Z69" i="48"/>
  <c r="AI66" i="99"/>
  <c r="AH66" i="101"/>
  <c r="Z67" i="90"/>
  <c r="AF70" i="49"/>
  <c r="AG70" i="49"/>
  <c r="W71" i="49"/>
  <c r="AE70" i="49"/>
  <c r="AH70" i="16"/>
  <c r="AI69" i="42"/>
  <c r="AH67" i="95"/>
  <c r="AH67" i="11"/>
  <c r="Z69" i="55"/>
  <c r="W71" i="88" l="1"/>
  <c r="AF68" i="43"/>
  <c r="AI69" i="85"/>
  <c r="X71" i="13"/>
  <c r="Y71" i="13"/>
  <c r="AF67" i="11"/>
  <c r="AE67" i="11"/>
  <c r="AF66" i="101"/>
  <c r="AI67" i="92"/>
  <c r="AI70" i="13"/>
  <c r="AE70" i="35"/>
  <c r="AG70" i="88"/>
  <c r="AI71" i="94"/>
  <c r="AI69" i="87"/>
  <c r="AI69" i="44"/>
  <c r="W70" i="104"/>
  <c r="Y70" i="104" s="1"/>
  <c r="W68" i="11"/>
  <c r="W69" i="43"/>
  <c r="X68" i="92"/>
  <c r="AE71" i="100"/>
  <c r="AE70" i="88"/>
  <c r="W71" i="16"/>
  <c r="AF71" i="100"/>
  <c r="AE68" i="43"/>
  <c r="AI68" i="43" s="1"/>
  <c r="AF72" i="98"/>
  <c r="AG67" i="95"/>
  <c r="AG72" i="98"/>
  <c r="W68" i="95"/>
  <c r="W73" i="98"/>
  <c r="AE67" i="95"/>
  <c r="AF68" i="32"/>
  <c r="AE68" i="32"/>
  <c r="AG68" i="32"/>
  <c r="W69" i="32"/>
  <c r="AE66" i="101"/>
  <c r="AE69" i="84"/>
  <c r="W67" i="101"/>
  <c r="W69" i="52"/>
  <c r="AF69" i="84"/>
  <c r="AG68" i="52"/>
  <c r="AG69" i="84"/>
  <c r="AG74" i="18"/>
  <c r="Z70" i="83"/>
  <c r="AE70" i="83" s="1"/>
  <c r="AF70" i="16"/>
  <c r="Y70" i="87"/>
  <c r="AF69" i="104"/>
  <c r="AF74" i="18"/>
  <c r="AG70" i="16"/>
  <c r="X70" i="44"/>
  <c r="AG69" i="104"/>
  <c r="W75" i="18"/>
  <c r="Y75" i="18" s="1"/>
  <c r="Z69" i="102"/>
  <c r="AG69" i="102" s="1"/>
  <c r="AF68" i="52"/>
  <c r="AH70" i="42"/>
  <c r="AG66" i="20"/>
  <c r="AF66" i="20"/>
  <c r="AE66" i="20"/>
  <c r="W67" i="20"/>
  <c r="AI70" i="35"/>
  <c r="Y70" i="51"/>
  <c r="X70" i="51"/>
  <c r="Y68" i="54"/>
  <c r="X68" i="54"/>
  <c r="Z70" i="42"/>
  <c r="AE74" i="41"/>
  <c r="AF74" i="41"/>
  <c r="AG74" i="41"/>
  <c r="W75" i="41"/>
  <c r="AE69" i="10"/>
  <c r="W70" i="10"/>
  <c r="AG69" i="10"/>
  <c r="AF69" i="10"/>
  <c r="Y71" i="35"/>
  <c r="X71" i="35"/>
  <c r="Y69" i="82"/>
  <c r="X69" i="82"/>
  <c r="Y67" i="101"/>
  <c r="X67" i="101"/>
  <c r="Y70" i="84"/>
  <c r="X70" i="84"/>
  <c r="Y69" i="50"/>
  <c r="X69" i="50"/>
  <c r="AH67" i="99"/>
  <c r="AH70" i="87"/>
  <c r="AI68" i="82"/>
  <c r="AI67" i="11"/>
  <c r="AI70" i="96"/>
  <c r="AI70" i="88"/>
  <c r="Y69" i="43"/>
  <c r="X69" i="43"/>
  <c r="AF69" i="48"/>
  <c r="AG69" i="48"/>
  <c r="W70" i="48"/>
  <c r="AE69" i="48"/>
  <c r="W70" i="91"/>
  <c r="AG69" i="91"/>
  <c r="AF69" i="91"/>
  <c r="AE69" i="91"/>
  <c r="AH70" i="44"/>
  <c r="Y72" i="100"/>
  <c r="X72" i="100"/>
  <c r="Z67" i="99"/>
  <c r="Z70" i="87"/>
  <c r="Y68" i="11"/>
  <c r="X68" i="11"/>
  <c r="Y73" i="98"/>
  <c r="X73" i="98"/>
  <c r="W68" i="90"/>
  <c r="AG67" i="90"/>
  <c r="AF67" i="90"/>
  <c r="AE67" i="90"/>
  <c r="AH68" i="92"/>
  <c r="AI67" i="54"/>
  <c r="Z70" i="44"/>
  <c r="AH70" i="85"/>
  <c r="AI70" i="45"/>
  <c r="AH72" i="94"/>
  <c r="Y69" i="52"/>
  <c r="X69" i="52"/>
  <c r="AI70" i="49"/>
  <c r="Y71" i="49"/>
  <c r="X71" i="49"/>
  <c r="AG69" i="93"/>
  <c r="AF69" i="93"/>
  <c r="AE69" i="93"/>
  <c r="AC69" i="93"/>
  <c r="AE69" i="55"/>
  <c r="AF69" i="55"/>
  <c r="AG69" i="55"/>
  <c r="W70" i="55"/>
  <c r="Z68" i="92"/>
  <c r="AH70" i="83"/>
  <c r="Y71" i="16"/>
  <c r="X71" i="16"/>
  <c r="AI68" i="50"/>
  <c r="Z70" i="85"/>
  <c r="W68" i="103"/>
  <c r="AG67" i="103"/>
  <c r="AE67" i="103"/>
  <c r="AF67" i="103"/>
  <c r="Y71" i="45"/>
  <c r="X71" i="45"/>
  <c r="AI69" i="51"/>
  <c r="Y68" i="95"/>
  <c r="X68" i="95"/>
  <c r="Y71" i="96"/>
  <c r="X71" i="96"/>
  <c r="Z72" i="94"/>
  <c r="AH69" i="102"/>
  <c r="Y71" i="88"/>
  <c r="X71" i="88"/>
  <c r="X70" i="104" l="1"/>
  <c r="X75" i="18"/>
  <c r="AH71" i="13"/>
  <c r="Z71" i="13"/>
  <c r="AI72" i="98"/>
  <c r="AI68" i="52"/>
  <c r="AI67" i="95"/>
  <c r="AI66" i="101"/>
  <c r="AI71" i="100"/>
  <c r="AI69" i="104"/>
  <c r="AI69" i="84"/>
  <c r="Y69" i="32"/>
  <c r="X69" i="32"/>
  <c r="AI68" i="32"/>
  <c r="Z67" i="101"/>
  <c r="W68" i="101" s="1"/>
  <c r="W70" i="102"/>
  <c r="X70" i="102" s="1"/>
  <c r="W71" i="83"/>
  <c r="AE69" i="102"/>
  <c r="AI70" i="16"/>
  <c r="AF70" i="83"/>
  <c r="AF69" i="102"/>
  <c r="AG70" i="83"/>
  <c r="Z71" i="88"/>
  <c r="W72" i="88" s="1"/>
  <c r="Z68" i="95"/>
  <c r="W69" i="95" s="1"/>
  <c r="AI74" i="18"/>
  <c r="Z71" i="35"/>
  <c r="AE71" i="35" s="1"/>
  <c r="Z72" i="100"/>
  <c r="AF72" i="100" s="1"/>
  <c r="Z73" i="98"/>
  <c r="Z70" i="51"/>
  <c r="Z71" i="96"/>
  <c r="Z71" i="45"/>
  <c r="AE71" i="45" s="1"/>
  <c r="Z69" i="82"/>
  <c r="W70" i="82" s="1"/>
  <c r="Z71" i="16"/>
  <c r="AF71" i="16" s="1"/>
  <c r="Z70" i="84"/>
  <c r="AF70" i="84" s="1"/>
  <c r="Z68" i="54"/>
  <c r="AE68" i="54" s="1"/>
  <c r="AG72" i="100"/>
  <c r="AH69" i="43"/>
  <c r="AE67" i="101"/>
  <c r="AH70" i="104"/>
  <c r="AI67" i="90"/>
  <c r="Z69" i="43"/>
  <c r="AH69" i="50"/>
  <c r="Y71" i="83"/>
  <c r="X71" i="83"/>
  <c r="Z70" i="104"/>
  <c r="Y70" i="55"/>
  <c r="X70" i="55"/>
  <c r="AH68" i="95"/>
  <c r="AH71" i="45"/>
  <c r="Y68" i="103"/>
  <c r="X68" i="103"/>
  <c r="AH71" i="16"/>
  <c r="AH71" i="49"/>
  <c r="W71" i="44"/>
  <c r="AF70" i="44"/>
  <c r="AG70" i="44"/>
  <c r="AE70" i="44"/>
  <c r="AF70" i="87"/>
  <c r="AE70" i="87"/>
  <c r="W71" i="87"/>
  <c r="AG70" i="87"/>
  <c r="Y70" i="91"/>
  <c r="X70" i="91"/>
  <c r="Z69" i="50"/>
  <c r="AH70" i="84"/>
  <c r="AH69" i="82"/>
  <c r="AF68" i="95"/>
  <c r="AF70" i="85"/>
  <c r="AE70" i="85"/>
  <c r="W71" i="85"/>
  <c r="AG70" i="85"/>
  <c r="AE71" i="16"/>
  <c r="AG71" i="16"/>
  <c r="AF68" i="92"/>
  <c r="AG68" i="92"/>
  <c r="AE68" i="92"/>
  <c r="W69" i="92"/>
  <c r="AI69" i="55"/>
  <c r="AI69" i="93"/>
  <c r="Z71" i="49"/>
  <c r="AH69" i="52"/>
  <c r="W68" i="99"/>
  <c r="AG67" i="99"/>
  <c r="AF67" i="99"/>
  <c r="AE67" i="99"/>
  <c r="AI69" i="48"/>
  <c r="AH75" i="18"/>
  <c r="AI74" i="41"/>
  <c r="AI69" i="102"/>
  <c r="AH70" i="51"/>
  <c r="W72" i="96"/>
  <c r="AG71" i="96"/>
  <c r="AF71" i="96"/>
  <c r="AE71" i="96"/>
  <c r="AH72" i="100"/>
  <c r="Y68" i="90"/>
  <c r="X68" i="90"/>
  <c r="AH68" i="11"/>
  <c r="Y70" i="48"/>
  <c r="X70" i="48"/>
  <c r="Y70" i="10"/>
  <c r="X70" i="10"/>
  <c r="W71" i="42"/>
  <c r="AE70" i="42"/>
  <c r="AF70" i="42"/>
  <c r="AG70" i="42"/>
  <c r="AF70" i="51"/>
  <c r="AG70" i="51"/>
  <c r="W71" i="51"/>
  <c r="AE70" i="51"/>
  <c r="Y67" i="20"/>
  <c r="X67" i="20"/>
  <c r="AI67" i="103"/>
  <c r="W74" i="98"/>
  <c r="AG73" i="98"/>
  <c r="AF73" i="98"/>
  <c r="AE73" i="98"/>
  <c r="Y75" i="41"/>
  <c r="X75" i="41"/>
  <c r="AF71" i="45"/>
  <c r="W73" i="94"/>
  <c r="AG72" i="94"/>
  <c r="AE72" i="94"/>
  <c r="AF72" i="94"/>
  <c r="AH71" i="88"/>
  <c r="AH71" i="96"/>
  <c r="Z69" i="52"/>
  <c r="AX69" i="52" s="1"/>
  <c r="S69" i="52" s="1"/>
  <c r="AH73" i="98"/>
  <c r="Z68" i="11"/>
  <c r="AI69" i="91"/>
  <c r="Z75" i="18"/>
  <c r="AH67" i="101"/>
  <c r="AH71" i="35"/>
  <c r="AI69" i="10"/>
  <c r="AH68" i="54"/>
  <c r="AI66" i="20"/>
  <c r="AF67" i="101" l="1"/>
  <c r="W72" i="45"/>
  <c r="AG71" i="45"/>
  <c r="AI71" i="45" s="1"/>
  <c r="AE71" i="88"/>
  <c r="AG71" i="88"/>
  <c r="AF69" i="82"/>
  <c r="W72" i="13"/>
  <c r="AG71" i="13"/>
  <c r="AE71" i="13"/>
  <c r="AF71" i="13"/>
  <c r="Y70" i="102"/>
  <c r="Z70" i="102" s="1"/>
  <c r="AG67" i="101"/>
  <c r="AI67" i="101" s="1"/>
  <c r="AG70" i="84"/>
  <c r="AG69" i="82"/>
  <c r="W73" i="100"/>
  <c r="AE69" i="82"/>
  <c r="W72" i="16"/>
  <c r="AE72" i="100"/>
  <c r="AG71" i="35"/>
  <c r="AF71" i="35"/>
  <c r="W72" i="35"/>
  <c r="Y72" i="35" s="1"/>
  <c r="AH69" i="32"/>
  <c r="Z69" i="32"/>
  <c r="Z70" i="48"/>
  <c r="AE70" i="48" s="1"/>
  <c r="Z71" i="83"/>
  <c r="AF71" i="88"/>
  <c r="AI70" i="83"/>
  <c r="Z70" i="55"/>
  <c r="AF70" i="55" s="1"/>
  <c r="W69" i="54"/>
  <c r="Y69" i="54" s="1"/>
  <c r="AE68" i="95"/>
  <c r="AE70" i="84"/>
  <c r="W71" i="84"/>
  <c r="AG68" i="54"/>
  <c r="AG68" i="95"/>
  <c r="AF68" i="54"/>
  <c r="Z75" i="41"/>
  <c r="Z67" i="20"/>
  <c r="AG67" i="20" s="1"/>
  <c r="W69" i="11"/>
  <c r="AG68" i="11"/>
  <c r="AF68" i="11"/>
  <c r="AE68" i="11"/>
  <c r="AG70" i="48"/>
  <c r="Y71" i="42"/>
  <c r="X71" i="42"/>
  <c r="Y68" i="99"/>
  <c r="X68" i="99"/>
  <c r="Y71" i="85"/>
  <c r="X71" i="85"/>
  <c r="AH70" i="91"/>
  <c r="Y71" i="44"/>
  <c r="X71" i="44"/>
  <c r="Y71" i="84"/>
  <c r="X71" i="84"/>
  <c r="AI71" i="96"/>
  <c r="AE70" i="55"/>
  <c r="AI72" i="100"/>
  <c r="AH75" i="41"/>
  <c r="AH70" i="10"/>
  <c r="Y69" i="92"/>
  <c r="X69" i="92"/>
  <c r="Y72" i="16"/>
  <c r="X72" i="16"/>
  <c r="AI70" i="85"/>
  <c r="Z70" i="91"/>
  <c r="W71" i="104"/>
  <c r="AG70" i="104"/>
  <c r="AF70" i="104"/>
  <c r="AE70" i="104"/>
  <c r="AE69" i="43"/>
  <c r="AG69" i="43"/>
  <c r="AF69" i="43"/>
  <c r="W70" i="43"/>
  <c r="Y72" i="88"/>
  <c r="X72" i="88"/>
  <c r="AI70" i="42"/>
  <c r="Y72" i="45"/>
  <c r="X72" i="45"/>
  <c r="AH67" i="20"/>
  <c r="AG69" i="52"/>
  <c r="AC69" i="52"/>
  <c r="AE69" i="52"/>
  <c r="AF69" i="52"/>
  <c r="AI72" i="94"/>
  <c r="AE75" i="41"/>
  <c r="AF75" i="41"/>
  <c r="AG75" i="41"/>
  <c r="W76" i="41"/>
  <c r="AI73" i="98"/>
  <c r="Z70" i="10"/>
  <c r="Y72" i="96"/>
  <c r="X72" i="96"/>
  <c r="W72" i="49"/>
  <c r="AE71" i="49"/>
  <c r="AF71" i="49"/>
  <c r="AG71" i="49"/>
  <c r="AI68" i="92"/>
  <c r="AI68" i="54"/>
  <c r="Y73" i="100"/>
  <c r="X73" i="100"/>
  <c r="Y74" i="98"/>
  <c r="X74" i="98"/>
  <c r="AF69" i="50"/>
  <c r="AG69" i="50"/>
  <c r="W70" i="50"/>
  <c r="AE69" i="50"/>
  <c r="AF71" i="83"/>
  <c r="W72" i="83"/>
  <c r="AE71" i="83"/>
  <c r="AG71" i="83"/>
  <c r="AH68" i="90"/>
  <c r="AI67" i="99"/>
  <c r="AI70" i="44"/>
  <c r="AH68" i="103"/>
  <c r="Y68" i="101"/>
  <c r="X68" i="101"/>
  <c r="Y70" i="82"/>
  <c r="X70" i="82"/>
  <c r="AI70" i="87"/>
  <c r="AE75" i="18"/>
  <c r="W76" i="18"/>
  <c r="AF75" i="18"/>
  <c r="AG75" i="18"/>
  <c r="AI70" i="51"/>
  <c r="Y73" i="94"/>
  <c r="X73" i="94"/>
  <c r="Y71" i="51"/>
  <c r="X71" i="51"/>
  <c r="AH70" i="48"/>
  <c r="Z68" i="90"/>
  <c r="AI71" i="16"/>
  <c r="Y69" i="95"/>
  <c r="X69" i="95"/>
  <c r="Y71" i="87"/>
  <c r="X71" i="87"/>
  <c r="Z68" i="103"/>
  <c r="AH70" i="55"/>
  <c r="AH71" i="83"/>
  <c r="AH70" i="102"/>
  <c r="AI69" i="82" l="1"/>
  <c r="AI71" i="35"/>
  <c r="AF70" i="48"/>
  <c r="AI71" i="88"/>
  <c r="AG70" i="55"/>
  <c r="AE70" i="102"/>
  <c r="AF70" i="102"/>
  <c r="AI71" i="13"/>
  <c r="X72" i="35"/>
  <c r="Z72" i="35" s="1"/>
  <c r="Y72" i="13"/>
  <c r="X72" i="13"/>
  <c r="X69" i="54"/>
  <c r="Z69" i="54" s="1"/>
  <c r="AI70" i="84"/>
  <c r="W71" i="55"/>
  <c r="W71" i="48"/>
  <c r="AE67" i="20"/>
  <c r="AX69" i="32"/>
  <c r="S69" i="32" s="1"/>
  <c r="AC69" i="32" s="1"/>
  <c r="AF69" i="32"/>
  <c r="AG69" i="32"/>
  <c r="AE69" i="32"/>
  <c r="AF67" i="20"/>
  <c r="Z68" i="101"/>
  <c r="Z71" i="51"/>
  <c r="AE71" i="51" s="1"/>
  <c r="Z72" i="96"/>
  <c r="W73" i="96" s="1"/>
  <c r="AI68" i="95"/>
  <c r="Z70" i="82"/>
  <c r="AG70" i="102"/>
  <c r="AI70" i="102" s="1"/>
  <c r="W68" i="20"/>
  <c r="W71" i="102"/>
  <c r="Z69" i="92"/>
  <c r="AE69" i="92" s="1"/>
  <c r="Z71" i="44"/>
  <c r="W72" i="44" s="1"/>
  <c r="Z74" i="98"/>
  <c r="AE74" i="98" s="1"/>
  <c r="Z72" i="16"/>
  <c r="AE72" i="16" s="1"/>
  <c r="Z71" i="85"/>
  <c r="W72" i="85" s="1"/>
  <c r="AF71" i="44"/>
  <c r="AH73" i="94"/>
  <c r="AH72" i="45"/>
  <c r="AI70" i="104"/>
  <c r="AH71" i="84"/>
  <c r="AH71" i="42"/>
  <c r="AI70" i="48"/>
  <c r="Y69" i="11"/>
  <c r="X69" i="11"/>
  <c r="AI69" i="52"/>
  <c r="AI70" i="55"/>
  <c r="AH71" i="44"/>
  <c r="Y71" i="48"/>
  <c r="X71" i="48"/>
  <c r="AF68" i="103"/>
  <c r="W69" i="103"/>
  <c r="AE68" i="103"/>
  <c r="AG68" i="103"/>
  <c r="AH71" i="51"/>
  <c r="Z73" i="94"/>
  <c r="Y76" i="18"/>
  <c r="X76" i="18"/>
  <c r="AH70" i="82"/>
  <c r="AH68" i="101"/>
  <c r="AH69" i="54"/>
  <c r="AI71" i="83"/>
  <c r="AI75" i="41"/>
  <c r="Z72" i="45"/>
  <c r="AH72" i="16"/>
  <c r="Z71" i="84"/>
  <c r="AH68" i="99"/>
  <c r="Z71" i="42"/>
  <c r="Y70" i="50"/>
  <c r="X70" i="50"/>
  <c r="AE70" i="10"/>
  <c r="W71" i="10"/>
  <c r="AG70" i="10"/>
  <c r="AF70" i="10"/>
  <c r="AG71" i="85"/>
  <c r="AE71" i="85"/>
  <c r="AF71" i="85"/>
  <c r="W69" i="90"/>
  <c r="AE68" i="90"/>
  <c r="AG68" i="90"/>
  <c r="AF68" i="90"/>
  <c r="AI75" i="18"/>
  <c r="AF70" i="82"/>
  <c r="AE70" i="82"/>
  <c r="W71" i="82"/>
  <c r="AG70" i="82"/>
  <c r="AF68" i="101"/>
  <c r="AE68" i="101"/>
  <c r="W69" i="101"/>
  <c r="AG68" i="101"/>
  <c r="Y72" i="83"/>
  <c r="X72" i="83"/>
  <c r="AI71" i="49"/>
  <c r="Y70" i="43"/>
  <c r="X70" i="43"/>
  <c r="Z68" i="99"/>
  <c r="Y68" i="20"/>
  <c r="X68" i="20"/>
  <c r="AG72" i="96"/>
  <c r="AF72" i="96"/>
  <c r="AE72" i="96"/>
  <c r="AI69" i="43"/>
  <c r="AF69" i="92"/>
  <c r="AG69" i="92"/>
  <c r="W70" i="92"/>
  <c r="AH71" i="87"/>
  <c r="AH73" i="100"/>
  <c r="Y72" i="49"/>
  <c r="X72" i="49"/>
  <c r="Y71" i="102"/>
  <c r="X71" i="102"/>
  <c r="AH72" i="88"/>
  <c r="Y71" i="104"/>
  <c r="X71" i="104"/>
  <c r="Y71" i="55"/>
  <c r="X71" i="55"/>
  <c r="AI68" i="11"/>
  <c r="AG71" i="51"/>
  <c r="AF71" i="51"/>
  <c r="AH69" i="95"/>
  <c r="Z71" i="87"/>
  <c r="Z69" i="95"/>
  <c r="AH72" i="35"/>
  <c r="AI69" i="50"/>
  <c r="AH74" i="98"/>
  <c r="Z73" i="100"/>
  <c r="AH72" i="96"/>
  <c r="Y76" i="41"/>
  <c r="X76" i="41"/>
  <c r="Z72" i="88"/>
  <c r="AF70" i="91"/>
  <c r="AE70" i="91"/>
  <c r="W71" i="91"/>
  <c r="AG70" i="91"/>
  <c r="AH69" i="92"/>
  <c r="AH71" i="85"/>
  <c r="AF69" i="54" l="1"/>
  <c r="AG69" i="54"/>
  <c r="W70" i="54"/>
  <c r="AE69" i="54"/>
  <c r="AI67" i="20"/>
  <c r="AE72" i="35"/>
  <c r="AG72" i="35"/>
  <c r="W73" i="35"/>
  <c r="AF72" i="35"/>
  <c r="AH72" i="13"/>
  <c r="Z72" i="13"/>
  <c r="W73" i="16"/>
  <c r="W72" i="51"/>
  <c r="X72" i="51" s="1"/>
  <c r="AG72" i="16"/>
  <c r="AI72" i="16" s="1"/>
  <c r="AF72" i="16"/>
  <c r="AI69" i="32"/>
  <c r="Z72" i="49"/>
  <c r="AE72" i="49" s="1"/>
  <c r="Z71" i="48"/>
  <c r="W72" i="48" s="1"/>
  <c r="AE71" i="44"/>
  <c r="AG71" i="44"/>
  <c r="AF74" i="98"/>
  <c r="AG74" i="98"/>
  <c r="W75" i="98"/>
  <c r="Z70" i="43"/>
  <c r="AG70" i="43" s="1"/>
  <c r="Z76" i="18"/>
  <c r="AF76" i="18" s="1"/>
  <c r="Z69" i="11"/>
  <c r="AE69" i="11" s="1"/>
  <c r="Z68" i="20"/>
  <c r="AG68" i="20" s="1"/>
  <c r="Z70" i="50"/>
  <c r="AF70" i="50" s="1"/>
  <c r="W74" i="100"/>
  <c r="AG73" i="100"/>
  <c r="AF73" i="100"/>
  <c r="AE73" i="100"/>
  <c r="AI69" i="92"/>
  <c r="Y70" i="54"/>
  <c r="X70" i="54"/>
  <c r="AI68" i="90"/>
  <c r="AI70" i="91"/>
  <c r="AF69" i="95"/>
  <c r="AE69" i="95"/>
  <c r="AG69" i="95"/>
  <c r="W70" i="95"/>
  <c r="AF72" i="49"/>
  <c r="AG72" i="49"/>
  <c r="Y69" i="101"/>
  <c r="X69" i="101"/>
  <c r="AF71" i="87"/>
  <c r="AE71" i="87"/>
  <c r="AG71" i="87"/>
  <c r="W72" i="87"/>
  <c r="AH71" i="104"/>
  <c r="AI68" i="101"/>
  <c r="W74" i="94"/>
  <c r="AE73" i="94"/>
  <c r="AG73" i="94"/>
  <c r="AF73" i="94"/>
  <c r="W73" i="88"/>
  <c r="AG72" i="88"/>
  <c r="AF72" i="88"/>
  <c r="AE72" i="88"/>
  <c r="Z71" i="104"/>
  <c r="AH71" i="102"/>
  <c r="Y73" i="96"/>
  <c r="X73" i="96"/>
  <c r="W69" i="99"/>
  <c r="AG68" i="99"/>
  <c r="AF68" i="99"/>
  <c r="AE68" i="99"/>
  <c r="Y69" i="90"/>
  <c r="X69" i="90"/>
  <c r="AG71" i="42"/>
  <c r="AE71" i="42"/>
  <c r="W72" i="42"/>
  <c r="AF71" i="42"/>
  <c r="Y69" i="103"/>
  <c r="X69" i="103"/>
  <c r="AH76" i="41"/>
  <c r="AI68" i="103"/>
  <c r="Z76" i="41"/>
  <c r="AI71" i="51"/>
  <c r="Z71" i="102"/>
  <c r="Y73" i="16"/>
  <c r="X73" i="16"/>
  <c r="AH70" i="50"/>
  <c r="Y73" i="35"/>
  <c r="X73" i="35"/>
  <c r="Y75" i="98"/>
  <c r="X75" i="98"/>
  <c r="AH70" i="43"/>
  <c r="AH71" i="55"/>
  <c r="AH72" i="83"/>
  <c r="AI69" i="54"/>
  <c r="Y71" i="82"/>
  <c r="X71" i="82"/>
  <c r="Y72" i="85"/>
  <c r="X72" i="85"/>
  <c r="AE72" i="45"/>
  <c r="AF72" i="45"/>
  <c r="AG72" i="45"/>
  <c r="W73" i="45"/>
  <c r="AH76" i="18"/>
  <c r="AH71" i="48"/>
  <c r="AI70" i="10"/>
  <c r="Y71" i="91"/>
  <c r="X71" i="91"/>
  <c r="Z71" i="55"/>
  <c r="AH72" i="49"/>
  <c r="Y70" i="92"/>
  <c r="X70" i="92"/>
  <c r="AI72" i="96"/>
  <c r="AI72" i="35"/>
  <c r="AH68" i="20"/>
  <c r="Z72" i="83"/>
  <c r="AI70" i="82"/>
  <c r="AI71" i="85"/>
  <c r="Y71" i="10"/>
  <c r="X71" i="10"/>
  <c r="W72" i="84"/>
  <c r="AG71" i="84"/>
  <c r="AF71" i="84"/>
  <c r="AE71" i="84"/>
  <c r="AH69" i="11"/>
  <c r="Y72" i="44"/>
  <c r="X72" i="44"/>
  <c r="W71" i="50" l="1"/>
  <c r="AG70" i="50"/>
  <c r="AE70" i="50"/>
  <c r="AE72" i="13"/>
  <c r="W73" i="13"/>
  <c r="AG72" i="13"/>
  <c r="AF72" i="13"/>
  <c r="Y72" i="51"/>
  <c r="W73" i="49"/>
  <c r="Y73" i="49" s="1"/>
  <c r="W70" i="11"/>
  <c r="AF69" i="11"/>
  <c r="AG71" i="48"/>
  <c r="Z73" i="96"/>
  <c r="AF73" i="96" s="1"/>
  <c r="AF71" i="48"/>
  <c r="W77" i="18"/>
  <c r="AE76" i="18"/>
  <c r="AG76" i="18"/>
  <c r="AF70" i="43"/>
  <c r="AE70" i="43"/>
  <c r="AE71" i="48"/>
  <c r="AI71" i="44"/>
  <c r="W71" i="43"/>
  <c r="X71" i="43" s="1"/>
  <c r="AG69" i="11"/>
  <c r="AF68" i="20"/>
  <c r="W69" i="20"/>
  <c r="X69" i="20" s="1"/>
  <c r="Z70" i="92"/>
  <c r="W71" i="92" s="1"/>
  <c r="AE68" i="20"/>
  <c r="AI74" i="98"/>
  <c r="Z72" i="44"/>
  <c r="AE72" i="44" s="1"/>
  <c r="Z70" i="54"/>
  <c r="AG72" i="44"/>
  <c r="W74" i="96"/>
  <c r="Y74" i="94"/>
  <c r="X74" i="94"/>
  <c r="X73" i="49"/>
  <c r="AI69" i="95"/>
  <c r="AG71" i="55"/>
  <c r="AE71" i="55"/>
  <c r="W72" i="55"/>
  <c r="AF71" i="55"/>
  <c r="AH71" i="82"/>
  <c r="AH75" i="98"/>
  <c r="AH73" i="16"/>
  <c r="AE76" i="41"/>
  <c r="AF76" i="41"/>
  <c r="AG76" i="41"/>
  <c r="W77" i="41"/>
  <c r="Y72" i="42"/>
  <c r="X72" i="42"/>
  <c r="AI68" i="99"/>
  <c r="AI71" i="87"/>
  <c r="Y74" i="100"/>
  <c r="X74" i="100"/>
  <c r="Y71" i="50"/>
  <c r="X71" i="50"/>
  <c r="AI71" i="84"/>
  <c r="AH70" i="92"/>
  <c r="AI70" i="50"/>
  <c r="Z71" i="82"/>
  <c r="Z75" i="98"/>
  <c r="Z73" i="16"/>
  <c r="AI71" i="42"/>
  <c r="Y73" i="88"/>
  <c r="X73" i="88"/>
  <c r="Y72" i="48"/>
  <c r="X72" i="48"/>
  <c r="Y69" i="20"/>
  <c r="Y77" i="18"/>
  <c r="X77" i="18"/>
  <c r="AH71" i="10"/>
  <c r="Y73" i="45"/>
  <c r="X73" i="45"/>
  <c r="Z71" i="10"/>
  <c r="AH72" i="51"/>
  <c r="AI72" i="45"/>
  <c r="AH69" i="103"/>
  <c r="AH69" i="101"/>
  <c r="AI72" i="49"/>
  <c r="AF72" i="83"/>
  <c r="AE72" i="83"/>
  <c r="AG72" i="83"/>
  <c r="W73" i="83"/>
  <c r="AH72" i="85"/>
  <c r="AH73" i="35"/>
  <c r="AF71" i="102"/>
  <c r="W72" i="102"/>
  <c r="AE71" i="102"/>
  <c r="AG71" i="102"/>
  <c r="Z69" i="103"/>
  <c r="AH69" i="90"/>
  <c r="Y69" i="99"/>
  <c r="X69" i="99"/>
  <c r="W72" i="104"/>
  <c r="AG71" i="104"/>
  <c r="AF71" i="104"/>
  <c r="AE71" i="104"/>
  <c r="Y70" i="11"/>
  <c r="X70" i="11"/>
  <c r="Z69" i="101"/>
  <c r="AX69" i="101" s="1"/>
  <c r="S69" i="101" s="1"/>
  <c r="Y70" i="95"/>
  <c r="X70" i="95"/>
  <c r="AI73" i="100"/>
  <c r="W71" i="54"/>
  <c r="AE70" i="54"/>
  <c r="AF70" i="54"/>
  <c r="AG70" i="54"/>
  <c r="AH72" i="44"/>
  <c r="AH71" i="91"/>
  <c r="Y72" i="84"/>
  <c r="X72" i="84"/>
  <c r="Z71" i="91"/>
  <c r="Z72" i="51"/>
  <c r="Z72" i="85"/>
  <c r="Z73" i="35"/>
  <c r="Z69" i="90"/>
  <c r="AH73" i="96"/>
  <c r="AI72" i="88"/>
  <c r="AI73" i="94"/>
  <c r="Y72" i="87"/>
  <c r="X72" i="87"/>
  <c r="AH70" i="54"/>
  <c r="AI70" i="43"/>
  <c r="AG73" i="96" l="1"/>
  <c r="AI69" i="11"/>
  <c r="X73" i="13"/>
  <c r="Y73" i="13"/>
  <c r="AI71" i="48"/>
  <c r="AI72" i="13"/>
  <c r="AI76" i="18"/>
  <c r="AE73" i="96"/>
  <c r="AF70" i="92"/>
  <c r="AE70" i="92"/>
  <c r="AG70" i="92"/>
  <c r="Z74" i="100"/>
  <c r="Z73" i="45"/>
  <c r="Z72" i="48"/>
  <c r="AE72" i="48" s="1"/>
  <c r="Z72" i="42"/>
  <c r="W73" i="42" s="1"/>
  <c r="Y71" i="43"/>
  <c r="AF72" i="44"/>
  <c r="AI72" i="44" s="1"/>
  <c r="W73" i="44"/>
  <c r="AI68" i="20"/>
  <c r="Z70" i="11"/>
  <c r="AG70" i="11" s="1"/>
  <c r="Z69" i="99"/>
  <c r="Z77" i="18"/>
  <c r="AG77" i="18" s="1"/>
  <c r="Z71" i="50"/>
  <c r="W72" i="50" s="1"/>
  <c r="AF70" i="11"/>
  <c r="AG72" i="48"/>
  <c r="AH70" i="95"/>
  <c r="Y72" i="55"/>
  <c r="X72" i="55"/>
  <c r="AI71" i="102"/>
  <c r="AH72" i="87"/>
  <c r="Z70" i="95"/>
  <c r="AH69" i="20"/>
  <c r="AH74" i="94"/>
  <c r="Z72" i="87"/>
  <c r="W73" i="85"/>
  <c r="AE72" i="85"/>
  <c r="AG72" i="85"/>
  <c r="AF72" i="85"/>
  <c r="Z69" i="20"/>
  <c r="AH71" i="43"/>
  <c r="AI71" i="55"/>
  <c r="AH73" i="49"/>
  <c r="Z74" i="94"/>
  <c r="W70" i="99"/>
  <c r="AG69" i="99"/>
  <c r="AF69" i="99"/>
  <c r="AE69" i="99"/>
  <c r="W74" i="45"/>
  <c r="AE73" i="45"/>
  <c r="AF73" i="45"/>
  <c r="AG73" i="45"/>
  <c r="AG71" i="82"/>
  <c r="AF71" i="82"/>
  <c r="W72" i="82"/>
  <c r="AE71" i="82"/>
  <c r="Y71" i="92"/>
  <c r="X71" i="92"/>
  <c r="AI71" i="104"/>
  <c r="Y72" i="102"/>
  <c r="X72" i="102"/>
  <c r="AE72" i="51"/>
  <c r="AF72" i="51"/>
  <c r="AG72" i="51"/>
  <c r="W73" i="51"/>
  <c r="AH72" i="84"/>
  <c r="AE69" i="101"/>
  <c r="AC69" i="101"/>
  <c r="AF69" i="101"/>
  <c r="AG69" i="101"/>
  <c r="Y73" i="83"/>
  <c r="X73" i="83"/>
  <c r="AH73" i="88"/>
  <c r="AH71" i="50"/>
  <c r="Z71" i="43"/>
  <c r="AH72" i="42"/>
  <c r="AI76" i="41"/>
  <c r="Z73" i="49"/>
  <c r="W75" i="100"/>
  <c r="AG74" i="100"/>
  <c r="AF74" i="100"/>
  <c r="AE74" i="100"/>
  <c r="Y77" i="41"/>
  <c r="X77" i="41"/>
  <c r="Y71" i="54"/>
  <c r="X71" i="54"/>
  <c r="Y74" i="96"/>
  <c r="X74" i="96"/>
  <c r="W70" i="90"/>
  <c r="AG69" i="90"/>
  <c r="AF69" i="90"/>
  <c r="AE69" i="90"/>
  <c r="AF71" i="91"/>
  <c r="AG71" i="91"/>
  <c r="AE71" i="91"/>
  <c r="W72" i="91"/>
  <c r="Z72" i="84"/>
  <c r="AH70" i="11"/>
  <c r="Y72" i="104"/>
  <c r="X72" i="104"/>
  <c r="AE69" i="103"/>
  <c r="W70" i="103"/>
  <c r="AG69" i="103"/>
  <c r="AF69" i="103"/>
  <c r="AE71" i="10"/>
  <c r="W72" i="10"/>
  <c r="AF71" i="10"/>
  <c r="AG71" i="10"/>
  <c r="AH77" i="18"/>
  <c r="AH72" i="48"/>
  <c r="Z73" i="88"/>
  <c r="AE73" i="16"/>
  <c r="AF73" i="16"/>
  <c r="AG73" i="16"/>
  <c r="W74" i="16"/>
  <c r="AI73" i="96"/>
  <c r="Y73" i="44"/>
  <c r="X73" i="44"/>
  <c r="AI70" i="54"/>
  <c r="AE73" i="35"/>
  <c r="AF73" i="35"/>
  <c r="AG73" i="35"/>
  <c r="W74" i="35"/>
  <c r="AH69" i="99"/>
  <c r="AI72" i="83"/>
  <c r="AH73" i="45"/>
  <c r="AE75" i="98"/>
  <c r="W76" i="98"/>
  <c r="AG75" i="98"/>
  <c r="AF75" i="98"/>
  <c r="AH74" i="100"/>
  <c r="W73" i="48" l="1"/>
  <c r="AE72" i="42"/>
  <c r="AE71" i="50"/>
  <c r="AG71" i="50"/>
  <c r="W71" i="11"/>
  <c r="Y71" i="11" s="1"/>
  <c r="AE70" i="11"/>
  <c r="AF72" i="42"/>
  <c r="AE77" i="18"/>
  <c r="AF72" i="48"/>
  <c r="AF71" i="50"/>
  <c r="AG72" i="42"/>
  <c r="AI70" i="92"/>
  <c r="AH73" i="13"/>
  <c r="Z73" i="13"/>
  <c r="AF77" i="18"/>
  <c r="W78" i="18"/>
  <c r="Z72" i="104"/>
  <c r="Z72" i="55"/>
  <c r="AE72" i="55" s="1"/>
  <c r="Z72" i="102"/>
  <c r="Z73" i="44"/>
  <c r="AE73" i="44" s="1"/>
  <c r="AF70" i="95"/>
  <c r="AE70" i="95"/>
  <c r="W71" i="95"/>
  <c r="AG70" i="95"/>
  <c r="AI73" i="16"/>
  <c r="Y70" i="103"/>
  <c r="X70" i="103"/>
  <c r="AI69" i="90"/>
  <c r="AH74" i="96"/>
  <c r="AH77" i="41"/>
  <c r="Y75" i="100"/>
  <c r="X75" i="100"/>
  <c r="AF72" i="87"/>
  <c r="AE72" i="87"/>
  <c r="W73" i="87"/>
  <c r="AG72" i="87"/>
  <c r="AI72" i="48"/>
  <c r="Y78" i="18"/>
  <c r="X78" i="18"/>
  <c r="AI70" i="11"/>
  <c r="X71" i="11"/>
  <c r="W74" i="88"/>
  <c r="AG73" i="88"/>
  <c r="AF73" i="88"/>
  <c r="AE73" i="88"/>
  <c r="AI69" i="103"/>
  <c r="W73" i="84"/>
  <c r="AG72" i="84"/>
  <c r="AF72" i="84"/>
  <c r="AE72" i="84"/>
  <c r="Z74" i="96"/>
  <c r="Z77" i="41"/>
  <c r="AH73" i="83"/>
  <c r="AI69" i="101"/>
  <c r="AI72" i="51"/>
  <c r="Y70" i="99"/>
  <c r="X70" i="99"/>
  <c r="AG69" i="20"/>
  <c r="AF69" i="20"/>
  <c r="AE69" i="20"/>
  <c r="W70" i="20"/>
  <c r="AI77" i="18"/>
  <c r="AE73" i="49"/>
  <c r="AF73" i="49"/>
  <c r="AG73" i="49"/>
  <c r="W74" i="49"/>
  <c r="Y76" i="98"/>
  <c r="X76" i="98"/>
  <c r="Y74" i="35"/>
  <c r="X74" i="35"/>
  <c r="AH73" i="44"/>
  <c r="Y72" i="10"/>
  <c r="X72" i="10"/>
  <c r="AH72" i="104"/>
  <c r="Y72" i="91"/>
  <c r="X72" i="91"/>
  <c r="Z73" i="83"/>
  <c r="AI71" i="82"/>
  <c r="AI73" i="45"/>
  <c r="W75" i="94"/>
  <c r="AE74" i="94"/>
  <c r="AG74" i="94"/>
  <c r="AF74" i="94"/>
  <c r="Y72" i="50"/>
  <c r="X72" i="50"/>
  <c r="Y73" i="42"/>
  <c r="X73" i="42"/>
  <c r="Y73" i="85"/>
  <c r="X73" i="85"/>
  <c r="Y74" i="16"/>
  <c r="X74" i="16"/>
  <c r="AI71" i="10"/>
  <c r="W73" i="104"/>
  <c r="AG72" i="104"/>
  <c r="AF72" i="104"/>
  <c r="AE72" i="104"/>
  <c r="AI71" i="91"/>
  <c r="Y70" i="90"/>
  <c r="X70" i="90"/>
  <c r="AH71" i="54"/>
  <c r="AI74" i="100"/>
  <c r="AH71" i="92"/>
  <c r="Y72" i="82"/>
  <c r="X72" i="82"/>
  <c r="Y74" i="45"/>
  <c r="X74" i="45"/>
  <c r="Y73" i="48"/>
  <c r="X73" i="48"/>
  <c r="AI71" i="50"/>
  <c r="AI73" i="35"/>
  <c r="AE72" i="102"/>
  <c r="W73" i="102"/>
  <c r="AG72" i="102"/>
  <c r="AF72" i="102"/>
  <c r="AI75" i="98"/>
  <c r="Z71" i="54"/>
  <c r="AE71" i="43"/>
  <c r="AG71" i="43"/>
  <c r="AF71" i="43"/>
  <c r="W72" i="43"/>
  <c r="Y73" i="51"/>
  <c r="X73" i="51"/>
  <c r="AH72" i="102"/>
  <c r="Z71" i="92"/>
  <c r="AI69" i="99"/>
  <c r="AI72" i="85"/>
  <c r="AH72" i="55"/>
  <c r="AI72" i="42" l="1"/>
  <c r="Z72" i="82"/>
  <c r="W74" i="13"/>
  <c r="AG73" i="13"/>
  <c r="AF73" i="13"/>
  <c r="AE73" i="13"/>
  <c r="AI73" i="13" s="1"/>
  <c r="Z72" i="91"/>
  <c r="Z70" i="90"/>
  <c r="W71" i="90" s="1"/>
  <c r="Z72" i="10"/>
  <c r="W73" i="10" s="1"/>
  <c r="AF72" i="55"/>
  <c r="W73" i="55"/>
  <c r="Y73" i="55" s="1"/>
  <c r="AG72" i="55"/>
  <c r="AG73" i="44"/>
  <c r="AF73" i="44"/>
  <c r="Z70" i="99"/>
  <c r="AF70" i="99" s="1"/>
  <c r="Z78" i="18"/>
  <c r="AG78" i="18" s="1"/>
  <c r="Z73" i="48"/>
  <c r="W74" i="44"/>
  <c r="Y74" i="44" s="1"/>
  <c r="Z74" i="16"/>
  <c r="AE74" i="16" s="1"/>
  <c r="Z76" i="98"/>
  <c r="AE76" i="98" s="1"/>
  <c r="Z74" i="45"/>
  <c r="AF74" i="45" s="1"/>
  <c r="Z73" i="51"/>
  <c r="AF73" i="51" s="1"/>
  <c r="Z71" i="11"/>
  <c r="AE71" i="11" s="1"/>
  <c r="W79" i="18"/>
  <c r="AE72" i="10"/>
  <c r="AF72" i="10"/>
  <c r="AG72" i="10"/>
  <c r="AF70" i="90"/>
  <c r="AE70" i="90"/>
  <c r="AG70" i="90"/>
  <c r="AH73" i="42"/>
  <c r="AH70" i="103"/>
  <c r="AI73" i="88"/>
  <c r="W72" i="92"/>
  <c r="AG71" i="92"/>
  <c r="AF71" i="92"/>
  <c r="AE71" i="92"/>
  <c r="Z73" i="42"/>
  <c r="Y73" i="84"/>
  <c r="X73" i="84"/>
  <c r="Y73" i="102"/>
  <c r="X73" i="102"/>
  <c r="AH73" i="48"/>
  <c r="AH72" i="82"/>
  <c r="AI69" i="20"/>
  <c r="Z70" i="103"/>
  <c r="AI74" i="94"/>
  <c r="AH71" i="11"/>
  <c r="Y72" i="43"/>
  <c r="X72" i="43"/>
  <c r="Y75" i="94"/>
  <c r="X75" i="94"/>
  <c r="Y74" i="49"/>
  <c r="X74" i="49"/>
  <c r="AH72" i="50"/>
  <c r="AH74" i="35"/>
  <c r="W75" i="96"/>
  <c r="AG74" i="96"/>
  <c r="AF74" i="96"/>
  <c r="AE74" i="96"/>
  <c r="Y74" i="88"/>
  <c r="X74" i="88"/>
  <c r="Y73" i="87"/>
  <c r="X73" i="87"/>
  <c r="X73" i="55"/>
  <c r="Y73" i="104"/>
  <c r="X73" i="104"/>
  <c r="AI72" i="102"/>
  <c r="AH73" i="85"/>
  <c r="AH73" i="51"/>
  <c r="AI71" i="43"/>
  <c r="AI72" i="104"/>
  <c r="AH74" i="16"/>
  <c r="Z73" i="85"/>
  <c r="AF73" i="83"/>
  <c r="AE73" i="83"/>
  <c r="AG73" i="83"/>
  <c r="W74" i="83"/>
  <c r="AH72" i="10"/>
  <c r="AI73" i="49"/>
  <c r="AI72" i="84"/>
  <c r="AI72" i="87"/>
  <c r="AH75" i="100"/>
  <c r="AE73" i="51"/>
  <c r="AF72" i="91"/>
  <c r="AE72" i="91"/>
  <c r="AG72" i="91"/>
  <c r="W73" i="91"/>
  <c r="AH76" i="98"/>
  <c r="AE77" i="41"/>
  <c r="AF77" i="41"/>
  <c r="W78" i="41"/>
  <c r="AG77" i="41"/>
  <c r="AI70" i="95"/>
  <c r="Y70" i="20"/>
  <c r="X70" i="20"/>
  <c r="AE73" i="48"/>
  <c r="AF73" i="48"/>
  <c r="W74" i="48"/>
  <c r="AG73" i="48"/>
  <c r="AG72" i="82"/>
  <c r="W73" i="82"/>
  <c r="AF72" i="82"/>
  <c r="AE72" i="82"/>
  <c r="W72" i="54"/>
  <c r="AE71" i="54"/>
  <c r="AF71" i="54"/>
  <c r="AG71" i="54"/>
  <c r="AH74" i="45"/>
  <c r="AH70" i="90"/>
  <c r="Z72" i="50"/>
  <c r="AH72" i="91"/>
  <c r="Z74" i="35"/>
  <c r="AH70" i="99"/>
  <c r="AH78" i="18"/>
  <c r="Z75" i="100"/>
  <c r="Y71" i="95"/>
  <c r="X71" i="95"/>
  <c r="AF71" i="11" l="1"/>
  <c r="AG71" i="11"/>
  <c r="AE78" i="18"/>
  <c r="AF78" i="18"/>
  <c r="Y74" i="13"/>
  <c r="X74" i="13"/>
  <c r="AE74" i="45"/>
  <c r="W74" i="51"/>
  <c r="Y74" i="51" s="1"/>
  <c r="AG73" i="51"/>
  <c r="AI73" i="51" s="1"/>
  <c r="AI73" i="44"/>
  <c r="W75" i="45"/>
  <c r="Y75" i="45" s="1"/>
  <c r="AG74" i="45"/>
  <c r="W72" i="11"/>
  <c r="Z73" i="104"/>
  <c r="Z73" i="55"/>
  <c r="AF73" i="55" s="1"/>
  <c r="AG74" i="16"/>
  <c r="X74" i="44"/>
  <c r="AH74" i="44" s="1"/>
  <c r="W75" i="16"/>
  <c r="AI72" i="55"/>
  <c r="W77" i="98"/>
  <c r="AG70" i="99"/>
  <c r="Z74" i="49"/>
  <c r="W75" i="49" s="1"/>
  <c r="W71" i="99"/>
  <c r="AF74" i="16"/>
  <c r="AF76" i="98"/>
  <c r="AE70" i="99"/>
  <c r="AG76" i="98"/>
  <c r="Z75" i="94"/>
  <c r="Z73" i="102"/>
  <c r="W74" i="102" s="1"/>
  <c r="Z70" i="20"/>
  <c r="W71" i="20" s="1"/>
  <c r="Y73" i="91"/>
  <c r="X73" i="91"/>
  <c r="Y74" i="83"/>
  <c r="X74" i="83"/>
  <c r="AF70" i="103"/>
  <c r="AE70" i="103"/>
  <c r="W71" i="103"/>
  <c r="AG70" i="103"/>
  <c r="Y78" i="41"/>
  <c r="X78" i="41"/>
  <c r="Y71" i="90"/>
  <c r="X71" i="90"/>
  <c r="AI71" i="11"/>
  <c r="AH71" i="95"/>
  <c r="AI71" i="54"/>
  <c r="Y74" i="48"/>
  <c r="X74" i="48"/>
  <c r="AI72" i="91"/>
  <c r="X74" i="51"/>
  <c r="AI73" i="83"/>
  <c r="AH73" i="104"/>
  <c r="AH75" i="94"/>
  <c r="AH73" i="84"/>
  <c r="AI71" i="92"/>
  <c r="AI70" i="90"/>
  <c r="AE73" i="55"/>
  <c r="AG73" i="55"/>
  <c r="W74" i="55"/>
  <c r="AH72" i="43"/>
  <c r="AH73" i="102"/>
  <c r="Z71" i="95"/>
  <c r="AG75" i="100"/>
  <c r="AF75" i="100"/>
  <c r="AE75" i="100"/>
  <c r="W76" i="100"/>
  <c r="AE72" i="50"/>
  <c r="AF72" i="50"/>
  <c r="AG72" i="50"/>
  <c r="W73" i="50"/>
  <c r="Y72" i="54"/>
  <c r="X72" i="54"/>
  <c r="AI72" i="82"/>
  <c r="AI77" i="41"/>
  <c r="W74" i="104"/>
  <c r="AG73" i="104"/>
  <c r="AF73" i="104"/>
  <c r="AE73" i="104"/>
  <c r="AH74" i="88"/>
  <c r="Y75" i="96"/>
  <c r="X75" i="96"/>
  <c r="W76" i="94"/>
  <c r="AF75" i="94"/>
  <c r="AG75" i="94"/>
  <c r="AE75" i="94"/>
  <c r="Z72" i="43"/>
  <c r="Z73" i="84"/>
  <c r="Y71" i="99"/>
  <c r="X71" i="99"/>
  <c r="Y77" i="98"/>
  <c r="X77" i="98"/>
  <c r="AH73" i="87"/>
  <c r="AI74" i="96"/>
  <c r="Z73" i="87"/>
  <c r="AE74" i="35"/>
  <c r="W75" i="35"/>
  <c r="AF74" i="35"/>
  <c r="AG74" i="35"/>
  <c r="AI73" i="48"/>
  <c r="W74" i="85"/>
  <c r="AG73" i="85"/>
  <c r="AF73" i="85"/>
  <c r="AE73" i="85"/>
  <c r="Z74" i="88"/>
  <c r="Y75" i="16"/>
  <c r="X75" i="16"/>
  <c r="Y73" i="10"/>
  <c r="X73" i="10"/>
  <c r="Y72" i="11"/>
  <c r="X72" i="11"/>
  <c r="Y79" i="18"/>
  <c r="X79" i="18"/>
  <c r="AH70" i="20"/>
  <c r="Y73" i="82"/>
  <c r="X73" i="82"/>
  <c r="AH73" i="55"/>
  <c r="AH74" i="49"/>
  <c r="AE73" i="42"/>
  <c r="AF73" i="42"/>
  <c r="W74" i="42"/>
  <c r="AG73" i="42"/>
  <c r="Y72" i="92"/>
  <c r="X72" i="92"/>
  <c r="AI72" i="10"/>
  <c r="AI78" i="18"/>
  <c r="X75" i="45" l="1"/>
  <c r="Z74" i="44"/>
  <c r="AH74" i="13"/>
  <c r="Z74" i="13"/>
  <c r="AI74" i="45"/>
  <c r="AI70" i="99"/>
  <c r="AF74" i="49"/>
  <c r="Z72" i="92"/>
  <c r="AF72" i="92" s="1"/>
  <c r="AF70" i="20"/>
  <c r="AG74" i="49"/>
  <c r="AE74" i="49"/>
  <c r="AE73" i="102"/>
  <c r="AE70" i="20"/>
  <c r="AG70" i="20"/>
  <c r="AF73" i="102"/>
  <c r="AI74" i="16"/>
  <c r="AI76" i="98"/>
  <c r="AG73" i="102"/>
  <c r="Z72" i="54"/>
  <c r="AE72" i="54" s="1"/>
  <c r="Z75" i="96"/>
  <c r="AF75" i="96" s="1"/>
  <c r="Z75" i="16"/>
  <c r="AE75" i="16" s="1"/>
  <c r="Z72" i="11"/>
  <c r="AE72" i="11" s="1"/>
  <c r="Z77" i="98"/>
  <c r="AE77" i="98" s="1"/>
  <c r="Z74" i="51"/>
  <c r="AF74" i="51" s="1"/>
  <c r="Z71" i="99"/>
  <c r="W72" i="99" s="1"/>
  <c r="AE74" i="44"/>
  <c r="AF74" i="44"/>
  <c r="AG74" i="44"/>
  <c r="W75" i="44"/>
  <c r="Y74" i="104"/>
  <c r="X74" i="104"/>
  <c r="AH71" i="90"/>
  <c r="Y74" i="85"/>
  <c r="X74" i="85"/>
  <c r="Z71" i="90"/>
  <c r="Y74" i="42"/>
  <c r="X74" i="42"/>
  <c r="AH79" i="18"/>
  <c r="AH73" i="10"/>
  <c r="AH75" i="45"/>
  <c r="Y76" i="100"/>
  <c r="X76" i="100"/>
  <c r="AF71" i="95"/>
  <c r="W72" i="95"/>
  <c r="AE71" i="95"/>
  <c r="AG71" i="95"/>
  <c r="AH74" i="83"/>
  <c r="W75" i="88"/>
  <c r="AF74" i="88"/>
  <c r="AG74" i="88"/>
  <c r="AE74" i="88"/>
  <c r="AH72" i="54"/>
  <c r="AH73" i="82"/>
  <c r="Z79" i="18"/>
  <c r="Z73" i="10"/>
  <c r="Z75" i="45"/>
  <c r="Y75" i="35"/>
  <c r="X75" i="35"/>
  <c r="Y76" i="94"/>
  <c r="X76" i="94"/>
  <c r="AI73" i="104"/>
  <c r="AI75" i="100"/>
  <c r="AH74" i="48"/>
  <c r="AH78" i="41"/>
  <c r="Y71" i="103"/>
  <c r="X71" i="103"/>
  <c r="AH73" i="91"/>
  <c r="AI75" i="94"/>
  <c r="Y75" i="49"/>
  <c r="X75" i="49"/>
  <c r="AH71" i="99"/>
  <c r="AI72" i="50"/>
  <c r="AI73" i="55"/>
  <c r="Z74" i="83"/>
  <c r="AH72" i="92"/>
  <c r="AI73" i="42"/>
  <c r="Z73" i="82"/>
  <c r="AI73" i="85"/>
  <c r="AI74" i="35"/>
  <c r="AH77" i="98"/>
  <c r="W74" i="84"/>
  <c r="AF73" i="84"/>
  <c r="AG73" i="84"/>
  <c r="AE73" i="84"/>
  <c r="AH75" i="96"/>
  <c r="Y73" i="50"/>
  <c r="X73" i="50"/>
  <c r="Y74" i="55"/>
  <c r="X74" i="55"/>
  <c r="AH74" i="51"/>
  <c r="Z74" i="48"/>
  <c r="Z78" i="41"/>
  <c r="AI70" i="103"/>
  <c r="Z73" i="91"/>
  <c r="Y71" i="20"/>
  <c r="X71" i="20"/>
  <c r="Y74" i="102"/>
  <c r="X74" i="102"/>
  <c r="AF73" i="87"/>
  <c r="AE73" i="87"/>
  <c r="W74" i="87"/>
  <c r="AG73" i="87"/>
  <c r="AH72" i="11"/>
  <c r="AH75" i="16"/>
  <c r="AE72" i="43"/>
  <c r="AF72" i="43"/>
  <c r="AG72" i="43"/>
  <c r="W73" i="43"/>
  <c r="W75" i="13" l="1"/>
  <c r="AF74" i="13"/>
  <c r="AE74" i="13"/>
  <c r="AG74" i="13"/>
  <c r="W73" i="11"/>
  <c r="W76" i="16"/>
  <c r="AF75" i="16"/>
  <c r="AG72" i="54"/>
  <c r="AG75" i="16"/>
  <c r="AI70" i="20"/>
  <c r="AE72" i="92"/>
  <c r="AG72" i="92"/>
  <c r="AI74" i="49"/>
  <c r="W73" i="92"/>
  <c r="AI73" i="102"/>
  <c r="W73" i="54"/>
  <c r="AG74" i="51"/>
  <c r="AG71" i="99"/>
  <c r="AE74" i="51"/>
  <c r="AG75" i="96"/>
  <c r="AE75" i="96"/>
  <c r="AF72" i="54"/>
  <c r="W76" i="96"/>
  <c r="X76" i="96" s="1"/>
  <c r="W75" i="51"/>
  <c r="Y75" i="51" s="1"/>
  <c r="AG77" i="98"/>
  <c r="Z74" i="104"/>
  <c r="AG72" i="11"/>
  <c r="AF77" i="98"/>
  <c r="AF72" i="11"/>
  <c r="W78" i="98"/>
  <c r="Z74" i="85"/>
  <c r="AE74" i="85" s="1"/>
  <c r="Z71" i="103"/>
  <c r="AE71" i="103" s="1"/>
  <c r="Z74" i="42"/>
  <c r="AF74" i="42" s="1"/>
  <c r="Z75" i="35"/>
  <c r="AG75" i="35" s="1"/>
  <c r="Z74" i="55"/>
  <c r="AE74" i="55" s="1"/>
  <c r="AE71" i="99"/>
  <c r="Z73" i="50"/>
  <c r="AF73" i="50" s="1"/>
  <c r="Z74" i="102"/>
  <c r="AF74" i="102" s="1"/>
  <c r="Z71" i="20"/>
  <c r="AE71" i="20" s="1"/>
  <c r="Z76" i="94"/>
  <c r="AG76" i="94" s="1"/>
  <c r="AF71" i="99"/>
  <c r="W75" i="42"/>
  <c r="AI72" i="43"/>
  <c r="AH75" i="49"/>
  <c r="AE74" i="48"/>
  <c r="AF74" i="48"/>
  <c r="AG74" i="48"/>
  <c r="W75" i="48"/>
  <c r="Z75" i="49"/>
  <c r="Y76" i="16"/>
  <c r="X76" i="16"/>
  <c r="Y72" i="95"/>
  <c r="X72" i="95"/>
  <c r="AH76" i="100"/>
  <c r="Y76" i="96"/>
  <c r="AF73" i="91"/>
  <c r="AE73" i="91"/>
  <c r="AG73" i="91"/>
  <c r="W74" i="91"/>
  <c r="AH74" i="55"/>
  <c r="AE75" i="45"/>
  <c r="AF75" i="45"/>
  <c r="W76" i="45"/>
  <c r="AG75" i="45"/>
  <c r="Y75" i="88"/>
  <c r="X75" i="88"/>
  <c r="Z76" i="100"/>
  <c r="Y75" i="44"/>
  <c r="X75" i="44"/>
  <c r="AF79" i="18"/>
  <c r="AG79" i="18"/>
  <c r="AE79" i="18"/>
  <c r="W80" i="18"/>
  <c r="W75" i="104"/>
  <c r="AG74" i="104"/>
  <c r="AF74" i="104"/>
  <c r="AE74" i="104"/>
  <c r="AF74" i="83"/>
  <c r="AE74" i="83"/>
  <c r="AG74" i="83"/>
  <c r="W75" i="83"/>
  <c r="Y73" i="92"/>
  <c r="X73" i="92"/>
  <c r="AF71" i="103"/>
  <c r="AG71" i="103"/>
  <c r="W72" i="103"/>
  <c r="AH76" i="94"/>
  <c r="AI71" i="95"/>
  <c r="AH74" i="42"/>
  <c r="AH74" i="85"/>
  <c r="Y73" i="11"/>
  <c r="X73" i="11"/>
  <c r="AH74" i="102"/>
  <c r="Y74" i="84"/>
  <c r="X74" i="84"/>
  <c r="Y73" i="43"/>
  <c r="X73" i="43"/>
  <c r="Y74" i="87"/>
  <c r="X74" i="87"/>
  <c r="AH71" i="20"/>
  <c r="AE78" i="41"/>
  <c r="AF78" i="41"/>
  <c r="AG78" i="41"/>
  <c r="W79" i="41"/>
  <c r="AI73" i="84"/>
  <c r="W74" i="82"/>
  <c r="AF73" i="82"/>
  <c r="AE73" i="82"/>
  <c r="AG73" i="82"/>
  <c r="Y73" i="54"/>
  <c r="X73" i="54"/>
  <c r="Y72" i="99"/>
  <c r="X72" i="99"/>
  <c r="AI73" i="87"/>
  <c r="AH73" i="50"/>
  <c r="AH71" i="103"/>
  <c r="AH75" i="35"/>
  <c r="AE73" i="10"/>
  <c r="W74" i="10"/>
  <c r="AG73" i="10"/>
  <c r="AF73" i="10"/>
  <c r="AI74" i="88"/>
  <c r="AF71" i="90"/>
  <c r="AG71" i="90"/>
  <c r="W72" i="90"/>
  <c r="AE71" i="90"/>
  <c r="AH74" i="104"/>
  <c r="AI74" i="44"/>
  <c r="Y78" i="98"/>
  <c r="X78" i="98"/>
  <c r="AI74" i="13" l="1"/>
  <c r="AG71" i="20"/>
  <c r="AG74" i="102"/>
  <c r="AI72" i="54"/>
  <c r="W72" i="20"/>
  <c r="AE75" i="35"/>
  <c r="W75" i="85"/>
  <c r="AI75" i="16"/>
  <c r="Y75" i="13"/>
  <c r="X75" i="13"/>
  <c r="AF71" i="20"/>
  <c r="AI71" i="20" s="1"/>
  <c r="AI77" i="98"/>
  <c r="AI74" i="51"/>
  <c r="AI72" i="92"/>
  <c r="W76" i="35"/>
  <c r="X76" i="35" s="1"/>
  <c r="Z75" i="88"/>
  <c r="AE75" i="88" s="1"/>
  <c r="W75" i="102"/>
  <c r="W74" i="50"/>
  <c r="Z73" i="11"/>
  <c r="AE73" i="11" s="1"/>
  <c r="AI75" i="96"/>
  <c r="W77" i="94"/>
  <c r="AE73" i="50"/>
  <c r="AF74" i="85"/>
  <c r="X75" i="51"/>
  <c r="Z75" i="51" s="1"/>
  <c r="AF75" i="51" s="1"/>
  <c r="AG74" i="85"/>
  <c r="AG73" i="50"/>
  <c r="W75" i="55"/>
  <c r="X75" i="55" s="1"/>
  <c r="AG74" i="55"/>
  <c r="Z74" i="87"/>
  <c r="W75" i="87" s="1"/>
  <c r="AF74" i="55"/>
  <c r="AE74" i="42"/>
  <c r="AF76" i="94"/>
  <c r="Z76" i="96"/>
  <c r="AG76" i="96" s="1"/>
  <c r="AF75" i="35"/>
  <c r="AI71" i="99"/>
  <c r="AG74" i="42"/>
  <c r="Z78" i="98"/>
  <c r="AE78" i="98" s="1"/>
  <c r="AI72" i="11"/>
  <c r="Z73" i="54"/>
  <c r="AE73" i="54" s="1"/>
  <c r="Z74" i="84"/>
  <c r="AG74" i="84" s="1"/>
  <c r="Z73" i="92"/>
  <c r="AE73" i="92" s="1"/>
  <c r="Z73" i="43"/>
  <c r="W74" i="43" s="1"/>
  <c r="AE74" i="102"/>
  <c r="AI74" i="102" s="1"/>
  <c r="AE76" i="94"/>
  <c r="AG74" i="87"/>
  <c r="AI78" i="41"/>
  <c r="AI79" i="18"/>
  <c r="AH75" i="44"/>
  <c r="Y74" i="91"/>
  <c r="X74" i="91"/>
  <c r="Y75" i="42"/>
  <c r="X75" i="42"/>
  <c r="Y74" i="10"/>
  <c r="X74" i="10"/>
  <c r="AH72" i="99"/>
  <c r="Y75" i="83"/>
  <c r="X75" i="83"/>
  <c r="AI74" i="104"/>
  <c r="Z75" i="44"/>
  <c r="AI73" i="91"/>
  <c r="AH76" i="16"/>
  <c r="Y75" i="48"/>
  <c r="X75" i="48"/>
  <c r="W76" i="88"/>
  <c r="AF75" i="88"/>
  <c r="Y72" i="20"/>
  <c r="X72" i="20"/>
  <c r="Y75" i="102"/>
  <c r="X75" i="102"/>
  <c r="Y74" i="82"/>
  <c r="X74" i="82"/>
  <c r="AH78" i="98"/>
  <c r="AI73" i="10"/>
  <c r="Z72" i="99"/>
  <c r="Y76" i="45"/>
  <c r="X76" i="45"/>
  <c r="AH72" i="95"/>
  <c r="Z76" i="16"/>
  <c r="Y75" i="85"/>
  <c r="X75" i="85"/>
  <c r="Y80" i="18"/>
  <c r="X80" i="18"/>
  <c r="AH73" i="43"/>
  <c r="Y79" i="41"/>
  <c r="X79" i="41"/>
  <c r="AH74" i="87"/>
  <c r="AH74" i="84"/>
  <c r="Y72" i="103"/>
  <c r="X72" i="103"/>
  <c r="AH73" i="92"/>
  <c r="AI74" i="83"/>
  <c r="AH75" i="51"/>
  <c r="W77" i="100"/>
  <c r="AG76" i="100"/>
  <c r="AF76" i="100"/>
  <c r="AE76" i="100"/>
  <c r="AH76" i="96"/>
  <c r="Z72" i="95"/>
  <c r="Y76" i="35"/>
  <c r="Y74" i="50"/>
  <c r="X74" i="50"/>
  <c r="AI71" i="90"/>
  <c r="Y72" i="90"/>
  <c r="X72" i="90"/>
  <c r="AH73" i="54"/>
  <c r="AI73" i="82"/>
  <c r="AH73" i="11"/>
  <c r="AI71" i="103"/>
  <c r="Y75" i="104"/>
  <c r="X75" i="104"/>
  <c r="AH75" i="88"/>
  <c r="AI75" i="45"/>
  <c r="AE75" i="49"/>
  <c r="AF75" i="49"/>
  <c r="W76" i="49"/>
  <c r="AG75" i="49"/>
  <c r="AI74" i="48"/>
  <c r="Y77" i="94"/>
  <c r="X77" i="94"/>
  <c r="Z75" i="13" l="1"/>
  <c r="AH75" i="13"/>
  <c r="AG73" i="11"/>
  <c r="AF76" i="96"/>
  <c r="AE74" i="87"/>
  <c r="W74" i="54"/>
  <c r="AI73" i="50"/>
  <c r="W74" i="11"/>
  <c r="X74" i="11" s="1"/>
  <c r="AI76" i="94"/>
  <c r="AG75" i="88"/>
  <c r="AI75" i="88" s="1"/>
  <c r="AF73" i="11"/>
  <c r="AG73" i="54"/>
  <c r="AI74" i="85"/>
  <c r="AI74" i="42"/>
  <c r="AF73" i="43"/>
  <c r="AG73" i="92"/>
  <c r="AF74" i="87"/>
  <c r="Z80" i="18"/>
  <c r="W81" i="18" s="1"/>
  <c r="W74" i="92"/>
  <c r="Y74" i="92" s="1"/>
  <c r="AI75" i="35"/>
  <c r="Y75" i="55"/>
  <c r="Z75" i="55" s="1"/>
  <c r="AE76" i="96"/>
  <c r="AF73" i="54"/>
  <c r="AF74" i="84"/>
  <c r="W77" i="96"/>
  <c r="Y77" i="96" s="1"/>
  <c r="AI74" i="55"/>
  <c r="AE74" i="84"/>
  <c r="W75" i="84"/>
  <c r="X75" i="84" s="1"/>
  <c r="AF73" i="92"/>
  <c r="AE75" i="51"/>
  <c r="AG73" i="43"/>
  <c r="Z74" i="50"/>
  <c r="AF74" i="50" s="1"/>
  <c r="AE73" i="43"/>
  <c r="W76" i="51"/>
  <c r="Y76" i="51" s="1"/>
  <c r="W79" i="98"/>
  <c r="Y79" i="98" s="1"/>
  <c r="AG78" i="98"/>
  <c r="AG75" i="51"/>
  <c r="AF78" i="98"/>
  <c r="Z75" i="102"/>
  <c r="Z75" i="104"/>
  <c r="AG75" i="104" s="1"/>
  <c r="Z75" i="85"/>
  <c r="AE75" i="85" s="1"/>
  <c r="Z72" i="20"/>
  <c r="AG72" i="20" s="1"/>
  <c r="Z75" i="48"/>
  <c r="AE75" i="48" s="1"/>
  <c r="Z75" i="42"/>
  <c r="W76" i="42" s="1"/>
  <c r="AH74" i="82"/>
  <c r="AH72" i="103"/>
  <c r="Z74" i="82"/>
  <c r="Y74" i="11"/>
  <c r="AH75" i="55"/>
  <c r="AH74" i="10"/>
  <c r="X77" i="96"/>
  <c r="AH76" i="35"/>
  <c r="AH75" i="85"/>
  <c r="AH72" i="20"/>
  <c r="AH75" i="42"/>
  <c r="AI76" i="100"/>
  <c r="AH79" i="41"/>
  <c r="Z74" i="10"/>
  <c r="AH75" i="104"/>
  <c r="AH74" i="50"/>
  <c r="AF72" i="95"/>
  <c r="AE72" i="95"/>
  <c r="W73" i="95"/>
  <c r="AG72" i="95"/>
  <c r="Z79" i="41"/>
  <c r="AH80" i="18"/>
  <c r="AF72" i="99"/>
  <c r="AE72" i="99"/>
  <c r="AG72" i="99"/>
  <c r="W73" i="99"/>
  <c r="AH75" i="102"/>
  <c r="AH75" i="48"/>
  <c r="AH74" i="91"/>
  <c r="X74" i="92"/>
  <c r="Y75" i="87"/>
  <c r="X75" i="87"/>
  <c r="Y74" i="43"/>
  <c r="X74" i="43"/>
  <c r="AH77" i="94"/>
  <c r="AI75" i="49"/>
  <c r="AH76" i="45"/>
  <c r="W76" i="102"/>
  <c r="AE75" i="102"/>
  <c r="AG75" i="102"/>
  <c r="AF75" i="102"/>
  <c r="AI73" i="11"/>
  <c r="AE75" i="44"/>
  <c r="AF75" i="44"/>
  <c r="AG75" i="44"/>
  <c r="W76" i="44"/>
  <c r="AH75" i="83"/>
  <c r="Z74" i="91"/>
  <c r="Y74" i="54"/>
  <c r="X74" i="54"/>
  <c r="X79" i="98"/>
  <c r="AI76" i="96"/>
  <c r="AI74" i="87"/>
  <c r="Z76" i="35"/>
  <c r="Y76" i="49"/>
  <c r="X76" i="49"/>
  <c r="Z72" i="103"/>
  <c r="AH72" i="90"/>
  <c r="Z77" i="94"/>
  <c r="Z72" i="90"/>
  <c r="Y77" i="100"/>
  <c r="X77" i="100"/>
  <c r="AE76" i="16"/>
  <c r="W77" i="16"/>
  <c r="AF76" i="16"/>
  <c r="AG76" i="16"/>
  <c r="Z76" i="45"/>
  <c r="Y76" i="88"/>
  <c r="X76" i="88"/>
  <c r="Z75" i="83"/>
  <c r="AI74" i="84" l="1"/>
  <c r="AI73" i="92"/>
  <c r="AF75" i="48"/>
  <c r="AE80" i="18"/>
  <c r="AF80" i="18"/>
  <c r="AG80" i="18"/>
  <c r="AI80" i="18" s="1"/>
  <c r="W76" i="13"/>
  <c r="AG75" i="13"/>
  <c r="AF75" i="13"/>
  <c r="AE75" i="13"/>
  <c r="W75" i="50"/>
  <c r="Y75" i="50" s="1"/>
  <c r="AG74" i="50"/>
  <c r="AI73" i="54"/>
  <c r="AE74" i="50"/>
  <c r="AF75" i="104"/>
  <c r="Y75" i="84"/>
  <c r="X76" i="51"/>
  <c r="Z77" i="100"/>
  <c r="AG77" i="100" s="1"/>
  <c r="AG75" i="85"/>
  <c r="AG75" i="42"/>
  <c r="W73" i="20"/>
  <c r="Y73" i="20" s="1"/>
  <c r="AE72" i="20"/>
  <c r="AF75" i="85"/>
  <c r="AF72" i="20"/>
  <c r="Z76" i="51"/>
  <c r="AF76" i="51" s="1"/>
  <c r="Z74" i="92"/>
  <c r="AG74" i="92" s="1"/>
  <c r="AI78" i="98"/>
  <c r="W76" i="85"/>
  <c r="Y76" i="85" s="1"/>
  <c r="AG75" i="48"/>
  <c r="W76" i="48"/>
  <c r="AE75" i="104"/>
  <c r="Z74" i="11"/>
  <c r="AG74" i="11" s="1"/>
  <c r="W76" i="104"/>
  <c r="X76" i="104" s="1"/>
  <c r="AI73" i="43"/>
  <c r="AI75" i="51"/>
  <c r="Z77" i="96"/>
  <c r="AG77" i="96" s="1"/>
  <c r="Z74" i="54"/>
  <c r="AF74" i="54" s="1"/>
  <c r="Z75" i="87"/>
  <c r="AF75" i="87" s="1"/>
  <c r="Z75" i="84"/>
  <c r="AG75" i="84" s="1"/>
  <c r="AF75" i="42"/>
  <c r="AE75" i="42"/>
  <c r="W78" i="100"/>
  <c r="W77" i="51"/>
  <c r="Y73" i="95"/>
  <c r="X73" i="95"/>
  <c r="Y76" i="44"/>
  <c r="X76" i="44"/>
  <c r="Y81" i="18"/>
  <c r="X81" i="18"/>
  <c r="X75" i="50"/>
  <c r="AI72" i="95"/>
  <c r="AH74" i="11"/>
  <c r="AH75" i="87"/>
  <c r="Y77" i="16"/>
  <c r="X77" i="16"/>
  <c r="Y76" i="102"/>
  <c r="X76" i="102"/>
  <c r="Y73" i="99"/>
  <c r="X73" i="99"/>
  <c r="AF79" i="41"/>
  <c r="AG79" i="41"/>
  <c r="AE79" i="41"/>
  <c r="W80" i="41"/>
  <c r="AH75" i="84"/>
  <c r="AE74" i="10"/>
  <c r="AG74" i="10"/>
  <c r="AF74" i="10"/>
  <c r="W75" i="10"/>
  <c r="AF75" i="84"/>
  <c r="AE75" i="84"/>
  <c r="W76" i="84"/>
  <c r="AI72" i="20"/>
  <c r="AH79" i="98"/>
  <c r="Z79" i="98"/>
  <c r="Y76" i="48"/>
  <c r="X76" i="48"/>
  <c r="W78" i="94"/>
  <c r="AF77" i="94"/>
  <c r="AE77" i="94"/>
  <c r="AG77" i="94"/>
  <c r="AH74" i="43"/>
  <c r="AH77" i="100"/>
  <c r="AF74" i="91"/>
  <c r="AE74" i="91"/>
  <c r="AG74" i="91"/>
  <c r="W75" i="91"/>
  <c r="AI75" i="44"/>
  <c r="Z74" i="43"/>
  <c r="AI72" i="99"/>
  <c r="AE75" i="55"/>
  <c r="AF75" i="55"/>
  <c r="AG75" i="55"/>
  <c r="W76" i="55"/>
  <c r="W75" i="82"/>
  <c r="AF74" i="82"/>
  <c r="AE74" i="82"/>
  <c r="AG74" i="82"/>
  <c r="AH76" i="49"/>
  <c r="AE72" i="90"/>
  <c r="W73" i="90"/>
  <c r="AG72" i="90"/>
  <c r="AF72" i="90"/>
  <c r="AH74" i="54"/>
  <c r="AI75" i="102"/>
  <c r="AH76" i="88"/>
  <c r="Z76" i="49"/>
  <c r="Z76" i="88"/>
  <c r="AI76" i="16"/>
  <c r="AE75" i="83"/>
  <c r="AF75" i="83"/>
  <c r="AG75" i="83"/>
  <c r="W76" i="83"/>
  <c r="AE76" i="45"/>
  <c r="AF76" i="45"/>
  <c r="W77" i="45"/>
  <c r="AG76" i="45"/>
  <c r="AF72" i="103"/>
  <c r="AE72" i="103"/>
  <c r="AG72" i="103"/>
  <c r="W73" i="103"/>
  <c r="AF76" i="35"/>
  <c r="AG76" i="35"/>
  <c r="W77" i="35"/>
  <c r="AE76" i="35"/>
  <c r="AI75" i="104"/>
  <c r="AH74" i="92"/>
  <c r="AH77" i="96"/>
  <c r="AH76" i="51"/>
  <c r="Y76" i="42"/>
  <c r="X76" i="42"/>
  <c r="Z76" i="42" s="1"/>
  <c r="AI75" i="13" l="1"/>
  <c r="AE77" i="100"/>
  <c r="W78" i="96"/>
  <c r="X76" i="85"/>
  <c r="X76" i="13"/>
  <c r="AH76" i="13" s="1"/>
  <c r="Y76" i="13"/>
  <c r="Z76" i="13"/>
  <c r="AI74" i="50"/>
  <c r="Z77" i="16"/>
  <c r="AG76" i="51"/>
  <c r="Y76" i="104"/>
  <c r="AE76" i="51"/>
  <c r="AF77" i="100"/>
  <c r="AI75" i="42"/>
  <c r="AI75" i="85"/>
  <c r="X73" i="20"/>
  <c r="AH73" i="20" s="1"/>
  <c r="AI75" i="48"/>
  <c r="AE77" i="96"/>
  <c r="AF77" i="96"/>
  <c r="W75" i="11"/>
  <c r="X75" i="11" s="1"/>
  <c r="Z76" i="102"/>
  <c r="W75" i="92"/>
  <c r="Y75" i="92" s="1"/>
  <c r="W76" i="87"/>
  <c r="Y76" i="87" s="1"/>
  <c r="AF74" i="11"/>
  <c r="AG75" i="87"/>
  <c r="AE74" i="92"/>
  <c r="AE75" i="87"/>
  <c r="AE74" i="11"/>
  <c r="AF74" i="92"/>
  <c r="W75" i="54"/>
  <c r="X75" i="54" s="1"/>
  <c r="AE74" i="54"/>
  <c r="AG74" i="54"/>
  <c r="Z76" i="48"/>
  <c r="AG76" i="48" s="1"/>
  <c r="AI79" i="41"/>
  <c r="Y77" i="45"/>
  <c r="X77" i="45"/>
  <c r="AI75" i="83"/>
  <c r="AE76" i="49"/>
  <c r="AF76" i="49"/>
  <c r="AG76" i="49"/>
  <c r="W77" i="49"/>
  <c r="AI74" i="91"/>
  <c r="AH76" i="48"/>
  <c r="AI75" i="84"/>
  <c r="AH75" i="50"/>
  <c r="AH76" i="44"/>
  <c r="Y75" i="10"/>
  <c r="X75" i="10"/>
  <c r="Y75" i="11"/>
  <c r="AH76" i="102"/>
  <c r="Z75" i="50"/>
  <c r="Z76" i="44"/>
  <c r="Y77" i="51"/>
  <c r="X77" i="51"/>
  <c r="AI77" i="100"/>
  <c r="AE76" i="42"/>
  <c r="AF76" i="42"/>
  <c r="W77" i="42"/>
  <c r="AG76" i="42"/>
  <c r="Y76" i="55"/>
  <c r="X76" i="55"/>
  <c r="Y78" i="94"/>
  <c r="X78" i="94"/>
  <c r="AI77" i="96"/>
  <c r="AH76" i="85"/>
  <c r="AI74" i="10"/>
  <c r="AH73" i="99"/>
  <c r="AF76" i="102"/>
  <c r="AE76" i="102"/>
  <c r="W77" i="102"/>
  <c r="AG76" i="102"/>
  <c r="Y78" i="96"/>
  <c r="X78" i="96"/>
  <c r="Y76" i="84"/>
  <c r="X76" i="84"/>
  <c r="AE77" i="16"/>
  <c r="AF77" i="16"/>
  <c r="AG77" i="16"/>
  <c r="W78" i="16"/>
  <c r="Y73" i="103"/>
  <c r="X73" i="103"/>
  <c r="AI75" i="55"/>
  <c r="AI76" i="35"/>
  <c r="AI72" i="103"/>
  <c r="Y76" i="83"/>
  <c r="X76" i="83"/>
  <c r="W77" i="88"/>
  <c r="AE76" i="88"/>
  <c r="AG76" i="88"/>
  <c r="AF76" i="88"/>
  <c r="Y73" i="90"/>
  <c r="X73" i="90"/>
  <c r="AE74" i="43"/>
  <c r="AF74" i="43"/>
  <c r="AG74" i="43"/>
  <c r="W75" i="43"/>
  <c r="AI77" i="94"/>
  <c r="W80" i="98"/>
  <c r="AE79" i="98"/>
  <c r="AG79" i="98"/>
  <c r="AF79" i="98"/>
  <c r="Z76" i="85"/>
  <c r="Z73" i="99"/>
  <c r="AH76" i="104"/>
  <c r="AH81" i="18"/>
  <c r="AH73" i="95"/>
  <c r="Y75" i="54"/>
  <c r="AI76" i="45"/>
  <c r="AI74" i="82"/>
  <c r="AH76" i="42"/>
  <c r="Y77" i="35"/>
  <c r="X77" i="35"/>
  <c r="AI72" i="90"/>
  <c r="Y75" i="82"/>
  <c r="X75" i="82"/>
  <c r="Y75" i="91"/>
  <c r="X75" i="91"/>
  <c r="Y80" i="41"/>
  <c r="X80" i="41"/>
  <c r="AH77" i="16"/>
  <c r="Z76" i="104"/>
  <c r="Z81" i="18"/>
  <c r="Z73" i="95"/>
  <c r="Y78" i="100"/>
  <c r="X78" i="100"/>
  <c r="W77" i="13" l="1"/>
  <c r="AG76" i="13"/>
  <c r="AE76" i="13"/>
  <c r="AF76" i="13"/>
  <c r="Z76" i="55"/>
  <c r="AE76" i="48"/>
  <c r="AI74" i="92"/>
  <c r="AI76" i="51"/>
  <c r="Z73" i="20"/>
  <c r="X75" i="92"/>
  <c r="AI74" i="54"/>
  <c r="W74" i="20"/>
  <c r="X74" i="20" s="1"/>
  <c r="X76" i="87"/>
  <c r="AI74" i="11"/>
  <c r="AF73" i="20"/>
  <c r="Z76" i="87"/>
  <c r="AF76" i="48"/>
  <c r="W77" i="48"/>
  <c r="Y77" i="48" s="1"/>
  <c r="Z75" i="54"/>
  <c r="AE75" i="54" s="1"/>
  <c r="AI75" i="87"/>
  <c r="Z78" i="94"/>
  <c r="W79" i="94" s="1"/>
  <c r="Z77" i="51"/>
  <c r="AE77" i="51" s="1"/>
  <c r="Z73" i="103"/>
  <c r="AF73" i="103" s="1"/>
  <c r="Z76" i="84"/>
  <c r="AF76" i="84" s="1"/>
  <c r="Z78" i="96"/>
  <c r="W79" i="96" s="1"/>
  <c r="Z75" i="91"/>
  <c r="AG75" i="91" s="1"/>
  <c r="W76" i="54"/>
  <c r="W74" i="103"/>
  <c r="W78" i="51"/>
  <c r="AG76" i="84"/>
  <c r="AH80" i="41"/>
  <c r="Y77" i="88"/>
  <c r="X77" i="88"/>
  <c r="Y77" i="42"/>
  <c r="X77" i="42"/>
  <c r="X77" i="48"/>
  <c r="AH75" i="92"/>
  <c r="AH76" i="83"/>
  <c r="AH75" i="10"/>
  <c r="Y77" i="49"/>
  <c r="X77" i="49"/>
  <c r="AH77" i="45"/>
  <c r="AI79" i="98"/>
  <c r="Y75" i="43"/>
  <c r="X75" i="43"/>
  <c r="Z76" i="83"/>
  <c r="AI77" i="16"/>
  <c r="Y77" i="102"/>
  <c r="X77" i="102"/>
  <c r="AH76" i="55"/>
  <c r="AI76" i="42"/>
  <c r="AE76" i="44"/>
  <c r="W77" i="44"/>
  <c r="AF76" i="44"/>
  <c r="AG76" i="44"/>
  <c r="Z75" i="10"/>
  <c r="AH76" i="87"/>
  <c r="Z77" i="45"/>
  <c r="AI76" i="102"/>
  <c r="AE76" i="55"/>
  <c r="AF76" i="55"/>
  <c r="AG76" i="55"/>
  <c r="W77" i="55"/>
  <c r="AE75" i="50"/>
  <c r="AF75" i="50"/>
  <c r="AG75" i="50"/>
  <c r="W76" i="50"/>
  <c r="AI76" i="48"/>
  <c r="AF76" i="87"/>
  <c r="AE76" i="87"/>
  <c r="W77" i="87"/>
  <c r="AG76" i="87"/>
  <c r="AE81" i="18"/>
  <c r="W82" i="18"/>
  <c r="AF81" i="18"/>
  <c r="AG81" i="18"/>
  <c r="AH73" i="90"/>
  <c r="AH75" i="82"/>
  <c r="W77" i="104"/>
  <c r="AG76" i="104"/>
  <c r="AF76" i="104"/>
  <c r="AE76" i="104"/>
  <c r="Z75" i="82"/>
  <c r="AH75" i="54"/>
  <c r="AF73" i="99"/>
  <c r="AE73" i="99"/>
  <c r="AG73" i="99"/>
  <c r="W74" i="99"/>
  <c r="AH78" i="96"/>
  <c r="AH75" i="11"/>
  <c r="AI76" i="49"/>
  <c r="AH73" i="103"/>
  <c r="Z73" i="90"/>
  <c r="Z80" i="41"/>
  <c r="Z75" i="92"/>
  <c r="AH75" i="91"/>
  <c r="AH77" i="35"/>
  <c r="Y80" i="98"/>
  <c r="X80" i="98"/>
  <c r="AH76" i="84"/>
  <c r="AH78" i="100"/>
  <c r="Z78" i="100"/>
  <c r="AF73" i="95"/>
  <c r="AE73" i="95"/>
  <c r="AG73" i="95"/>
  <c r="W74" i="95"/>
  <c r="Z77" i="35"/>
  <c r="AF76" i="85"/>
  <c r="W77" i="85"/>
  <c r="AG76" i="85"/>
  <c r="AE76" i="85"/>
  <c r="AI74" i="43"/>
  <c r="AI76" i="88"/>
  <c r="Y78" i="16"/>
  <c r="X78" i="16"/>
  <c r="AH78" i="94"/>
  <c r="AH77" i="51"/>
  <c r="Z75" i="11"/>
  <c r="AG77" i="51" l="1"/>
  <c r="Y74" i="20"/>
  <c r="AI76" i="13"/>
  <c r="AE76" i="84"/>
  <c r="Y77" i="13"/>
  <c r="X77" i="13"/>
  <c r="AH77" i="13" s="1"/>
  <c r="Z77" i="13"/>
  <c r="AE73" i="20"/>
  <c r="AG73" i="20"/>
  <c r="AF78" i="94"/>
  <c r="AE78" i="94"/>
  <c r="AG78" i="94"/>
  <c r="W76" i="91"/>
  <c r="Y76" i="91" s="1"/>
  <c r="AE75" i="91"/>
  <c r="AF77" i="51"/>
  <c r="AG75" i="54"/>
  <c r="Z77" i="102"/>
  <c r="AF77" i="102" s="1"/>
  <c r="AF78" i="96"/>
  <c r="AG78" i="96"/>
  <c r="Z75" i="43"/>
  <c r="AF75" i="43" s="1"/>
  <c r="W77" i="84"/>
  <c r="X77" i="84" s="1"/>
  <c r="AG73" i="103"/>
  <c r="AF75" i="54"/>
  <c r="AE78" i="96"/>
  <c r="AE73" i="103"/>
  <c r="Z78" i="16"/>
  <c r="AE78" i="16" s="1"/>
  <c r="Z77" i="49"/>
  <c r="AF77" i="49" s="1"/>
  <c r="Z80" i="98"/>
  <c r="W81" i="98" s="1"/>
  <c r="Z74" i="20"/>
  <c r="AF75" i="91"/>
  <c r="AI73" i="99"/>
  <c r="AE73" i="90"/>
  <c r="W74" i="90"/>
  <c r="AG73" i="90"/>
  <c r="AF73" i="90"/>
  <c r="Y77" i="87"/>
  <c r="X77" i="87"/>
  <c r="AH77" i="48"/>
  <c r="AH77" i="88"/>
  <c r="AI73" i="95"/>
  <c r="AF75" i="82"/>
  <c r="AE75" i="82"/>
  <c r="W76" i="82"/>
  <c r="AG75" i="82"/>
  <c r="AI76" i="85"/>
  <c r="AE77" i="35"/>
  <c r="W78" i="35"/>
  <c r="AF77" i="35"/>
  <c r="AG77" i="35"/>
  <c r="AH80" i="98"/>
  <c r="AI76" i="104"/>
  <c r="AI76" i="87"/>
  <c r="Y77" i="44"/>
  <c r="X77" i="44"/>
  <c r="AH74" i="20"/>
  <c r="AH77" i="49"/>
  <c r="Z77" i="48"/>
  <c r="Z77" i="88"/>
  <c r="Y78" i="51"/>
  <c r="X78" i="51"/>
  <c r="Y76" i="54"/>
  <c r="X76" i="54"/>
  <c r="Y77" i="55"/>
  <c r="X77" i="55"/>
  <c r="W79" i="100"/>
  <c r="AG78" i="100"/>
  <c r="AF78" i="100"/>
  <c r="AE78" i="100"/>
  <c r="AG75" i="92"/>
  <c r="AF75" i="92"/>
  <c r="AE75" i="92"/>
  <c r="W76" i="92"/>
  <c r="AI75" i="50"/>
  <c r="AI76" i="55"/>
  <c r="AI76" i="44"/>
  <c r="Y79" i="96"/>
  <c r="X79" i="96"/>
  <c r="Y76" i="50"/>
  <c r="X76" i="50"/>
  <c r="AE77" i="45"/>
  <c r="AF77" i="45"/>
  <c r="W78" i="45"/>
  <c r="AG77" i="45"/>
  <c r="AE77" i="102"/>
  <c r="AI76" i="84"/>
  <c r="AE75" i="11"/>
  <c r="W76" i="11"/>
  <c r="AG75" i="11"/>
  <c r="AF75" i="11"/>
  <c r="AF80" i="41"/>
  <c r="AG80" i="41"/>
  <c r="W81" i="41"/>
  <c r="AE80" i="41"/>
  <c r="Y79" i="94"/>
  <c r="X79" i="94"/>
  <c r="Y82" i="18"/>
  <c r="X82" i="18"/>
  <c r="AE74" i="20"/>
  <c r="W75" i="20"/>
  <c r="AF74" i="20"/>
  <c r="AG74" i="20"/>
  <c r="AF76" i="83"/>
  <c r="AE76" i="83"/>
  <c r="AG76" i="83"/>
  <c r="W77" i="83"/>
  <c r="AH77" i="42"/>
  <c r="Y74" i="103"/>
  <c r="X74" i="103"/>
  <c r="Y77" i="85"/>
  <c r="X77" i="85"/>
  <c r="Y74" i="99"/>
  <c r="X74" i="99"/>
  <c r="AH78" i="16"/>
  <c r="Y74" i="95"/>
  <c r="X74" i="95"/>
  <c r="Y77" i="104"/>
  <c r="X77" i="104"/>
  <c r="AI81" i="18"/>
  <c r="AE75" i="10"/>
  <c r="AG75" i="10"/>
  <c r="W76" i="10"/>
  <c r="AF75" i="10"/>
  <c r="AH77" i="102"/>
  <c r="AH75" i="43"/>
  <c r="Z77" i="42"/>
  <c r="AI77" i="51"/>
  <c r="Y77" i="84" l="1"/>
  <c r="X76" i="91"/>
  <c r="AF77" i="13"/>
  <c r="W78" i="13"/>
  <c r="AE77" i="13"/>
  <c r="AG77" i="13"/>
  <c r="AG77" i="49"/>
  <c r="AI73" i="20"/>
  <c r="AI78" i="94"/>
  <c r="AG78" i="16"/>
  <c r="AI75" i="91"/>
  <c r="AG77" i="102"/>
  <c r="W78" i="102"/>
  <c r="X78" i="102" s="1"/>
  <c r="W78" i="49"/>
  <c r="Y78" i="49" s="1"/>
  <c r="AI75" i="54"/>
  <c r="AI78" i="96"/>
  <c r="Z76" i="50"/>
  <c r="AF76" i="50" s="1"/>
  <c r="AF78" i="16"/>
  <c r="W79" i="16"/>
  <c r="Y79" i="16" s="1"/>
  <c r="W76" i="43"/>
  <c r="Y76" i="43" s="1"/>
  <c r="AE75" i="43"/>
  <c r="AF80" i="98"/>
  <c r="AG80" i="98"/>
  <c r="AI73" i="103"/>
  <c r="AG75" i="43"/>
  <c r="AE77" i="49"/>
  <c r="AE80" i="98"/>
  <c r="Z82" i="18"/>
  <c r="AG82" i="18" s="1"/>
  <c r="AE76" i="50"/>
  <c r="AI75" i="11"/>
  <c r="Y79" i="100"/>
  <c r="X79" i="100"/>
  <c r="Y77" i="83"/>
  <c r="X77" i="83"/>
  <c r="AH77" i="55"/>
  <c r="AE77" i="48"/>
  <c r="AF77" i="48"/>
  <c r="AG77" i="48"/>
  <c r="W78" i="48"/>
  <c r="AH74" i="103"/>
  <c r="Y81" i="41"/>
  <c r="X81" i="41"/>
  <c r="AE77" i="42"/>
  <c r="AF77" i="42"/>
  <c r="AG77" i="42"/>
  <c r="W78" i="42"/>
  <c r="AI74" i="20"/>
  <c r="AH79" i="94"/>
  <c r="Y78" i="45"/>
  <c r="X78" i="45"/>
  <c r="AH79" i="96"/>
  <c r="Z77" i="55"/>
  <c r="AH77" i="84"/>
  <c r="Y74" i="90"/>
  <c r="X74" i="90"/>
  <c r="X79" i="16"/>
  <c r="X78" i="49"/>
  <c r="AI75" i="92"/>
  <c r="AH74" i="95"/>
  <c r="AH77" i="85"/>
  <c r="AI76" i="83"/>
  <c r="Z79" i="94"/>
  <c r="Z79" i="96"/>
  <c r="AX79" i="96" s="1"/>
  <c r="S79" i="96" s="1"/>
  <c r="AI78" i="100"/>
  <c r="AH78" i="51"/>
  <c r="AH76" i="91"/>
  <c r="Z77" i="84"/>
  <c r="AH77" i="87"/>
  <c r="AI73" i="90"/>
  <c r="Z74" i="103"/>
  <c r="Y75" i="20"/>
  <c r="X75" i="20"/>
  <c r="AH77" i="104"/>
  <c r="Y76" i="10"/>
  <c r="X76" i="10"/>
  <c r="AI77" i="45"/>
  <c r="AH76" i="54"/>
  <c r="AH77" i="44"/>
  <c r="Y76" i="82"/>
  <c r="X76" i="82"/>
  <c r="Z76" i="91"/>
  <c r="Z77" i="87"/>
  <c r="AI75" i="10"/>
  <c r="W78" i="88"/>
  <c r="AG77" i="88"/>
  <c r="AF77" i="88"/>
  <c r="AE77" i="88"/>
  <c r="AI77" i="35"/>
  <c r="Z77" i="104"/>
  <c r="Z74" i="95"/>
  <c r="AH74" i="99"/>
  <c r="Z77" i="85"/>
  <c r="Z74" i="99"/>
  <c r="Y81" i="98"/>
  <c r="X81" i="98"/>
  <c r="AH82" i="18"/>
  <c r="AI80" i="41"/>
  <c r="Y76" i="11"/>
  <c r="X76" i="11"/>
  <c r="Y78" i="102"/>
  <c r="AH76" i="50"/>
  <c r="Y76" i="92"/>
  <c r="X76" i="92"/>
  <c r="Z76" i="54"/>
  <c r="Z78" i="51"/>
  <c r="Z77" i="44"/>
  <c r="Y78" i="35"/>
  <c r="X78" i="35"/>
  <c r="AI75" i="82"/>
  <c r="AE82" i="18" l="1"/>
  <c r="AI77" i="13"/>
  <c r="AI75" i="43"/>
  <c r="W77" i="50"/>
  <c r="Y78" i="13"/>
  <c r="X78" i="13"/>
  <c r="AH78" i="13" s="1"/>
  <c r="Z78" i="13"/>
  <c r="W83" i="18"/>
  <c r="X76" i="43"/>
  <c r="Z76" i="43" s="1"/>
  <c r="AI77" i="102"/>
  <c r="AI80" i="98"/>
  <c r="AI78" i="16"/>
  <c r="AF82" i="18"/>
  <c r="AG76" i="50"/>
  <c r="AI76" i="50" s="1"/>
  <c r="AI77" i="49"/>
  <c r="Z77" i="83"/>
  <c r="AF77" i="83" s="1"/>
  <c r="Z81" i="98"/>
  <c r="W82" i="98" s="1"/>
  <c r="Z76" i="11"/>
  <c r="W77" i="11" s="1"/>
  <c r="Z76" i="82"/>
  <c r="W77" i="82" s="1"/>
  <c r="Z79" i="16"/>
  <c r="AF79" i="16" s="1"/>
  <c r="AE81" i="98"/>
  <c r="AE76" i="11"/>
  <c r="AF76" i="11"/>
  <c r="AH75" i="20"/>
  <c r="AE77" i="44"/>
  <c r="AF77" i="44"/>
  <c r="AG77" i="44"/>
  <c r="W78" i="44"/>
  <c r="AH76" i="10"/>
  <c r="AG79" i="96"/>
  <c r="AF79" i="96"/>
  <c r="AE79" i="96"/>
  <c r="AC79" i="96"/>
  <c r="Y78" i="42"/>
  <c r="X78" i="42"/>
  <c r="AH81" i="41"/>
  <c r="AI77" i="48"/>
  <c r="AH77" i="83"/>
  <c r="AE78" i="51"/>
  <c r="AF78" i="51"/>
  <c r="AG78" i="51"/>
  <c r="W79" i="51"/>
  <c r="AH76" i="82"/>
  <c r="Z76" i="10"/>
  <c r="Z75" i="20"/>
  <c r="AH78" i="49"/>
  <c r="AH74" i="90"/>
  <c r="AH78" i="45"/>
  <c r="Y77" i="50"/>
  <c r="X77" i="50"/>
  <c r="AH76" i="11"/>
  <c r="AF77" i="87"/>
  <c r="AG77" i="87"/>
  <c r="AE77" i="87"/>
  <c r="W78" i="87"/>
  <c r="AG79" i="16"/>
  <c r="AH81" i="98"/>
  <c r="Y78" i="88"/>
  <c r="X78" i="88"/>
  <c r="AH78" i="35"/>
  <c r="Z78" i="35"/>
  <c r="AH78" i="102"/>
  <c r="AE76" i="82"/>
  <c r="AF74" i="103"/>
  <c r="AE74" i="103"/>
  <c r="AG74" i="103"/>
  <c r="W75" i="103"/>
  <c r="Z78" i="49"/>
  <c r="Z74" i="90"/>
  <c r="AE77" i="55"/>
  <c r="AF77" i="55"/>
  <c r="AG77" i="55"/>
  <c r="W78" i="55"/>
  <c r="Z78" i="45"/>
  <c r="Z81" i="41"/>
  <c r="AH79" i="100"/>
  <c r="AI82" i="18"/>
  <c r="AF76" i="91"/>
  <c r="AE76" i="91"/>
  <c r="AG76" i="91"/>
  <c r="W77" i="91"/>
  <c r="AH76" i="92"/>
  <c r="AF74" i="95"/>
  <c r="AG74" i="95"/>
  <c r="AE74" i="95"/>
  <c r="W75" i="95"/>
  <c r="W78" i="84"/>
  <c r="AG77" i="84"/>
  <c r="AF77" i="84"/>
  <c r="AE77" i="84"/>
  <c r="W80" i="94"/>
  <c r="AF79" i="94"/>
  <c r="AE79" i="94"/>
  <c r="AG79" i="94"/>
  <c r="AI77" i="42"/>
  <c r="Y78" i="48"/>
  <c r="X78" i="48"/>
  <c r="Z79" i="100"/>
  <c r="AX79" i="100" s="1"/>
  <c r="S79" i="100" s="1"/>
  <c r="W78" i="85"/>
  <c r="AE77" i="85"/>
  <c r="AG77" i="85"/>
  <c r="AF77" i="85"/>
  <c r="AE76" i="54"/>
  <c r="AF76" i="54"/>
  <c r="AG76" i="54"/>
  <c r="W77" i="54"/>
  <c r="Z78" i="102"/>
  <c r="AF74" i="99"/>
  <c r="AG74" i="99"/>
  <c r="AE74" i="99"/>
  <c r="W75" i="99"/>
  <c r="AI77" i="88"/>
  <c r="Z76" i="92"/>
  <c r="W78" i="104"/>
  <c r="AG77" i="104"/>
  <c r="AF77" i="104"/>
  <c r="AE77" i="104"/>
  <c r="AH76" i="43"/>
  <c r="Y83" i="18"/>
  <c r="X83" i="18"/>
  <c r="Z83" i="18" s="1"/>
  <c r="AH79" i="16"/>
  <c r="AF76" i="82" l="1"/>
  <c r="AG76" i="82"/>
  <c r="AF81" i="98"/>
  <c r="AF78" i="13"/>
  <c r="AE78" i="13"/>
  <c r="W79" i="13"/>
  <c r="AG78" i="13"/>
  <c r="AG81" i="98"/>
  <c r="AI81" i="98" s="1"/>
  <c r="AF76" i="43"/>
  <c r="AG76" i="43"/>
  <c r="AE76" i="43"/>
  <c r="W77" i="43"/>
  <c r="AE79" i="16"/>
  <c r="W80" i="16"/>
  <c r="AG76" i="11"/>
  <c r="AI76" i="11" s="1"/>
  <c r="AG77" i="83"/>
  <c r="W78" i="83"/>
  <c r="AE77" i="83"/>
  <c r="Z77" i="50"/>
  <c r="AF77" i="50" s="1"/>
  <c r="Z78" i="88"/>
  <c r="AF78" i="88" s="1"/>
  <c r="Z78" i="48"/>
  <c r="AE78" i="48" s="1"/>
  <c r="AG78" i="48"/>
  <c r="AE77" i="50"/>
  <c r="W78" i="50"/>
  <c r="AI76" i="54"/>
  <c r="AI77" i="55"/>
  <c r="Y75" i="95"/>
  <c r="X75" i="95"/>
  <c r="AE74" i="90"/>
  <c r="W75" i="90"/>
  <c r="AG74" i="90"/>
  <c r="AF74" i="90"/>
  <c r="Y77" i="82"/>
  <c r="X77" i="82"/>
  <c r="Y80" i="16"/>
  <c r="X80" i="16"/>
  <c r="Y80" i="94"/>
  <c r="X80" i="94"/>
  <c r="AI74" i="99"/>
  <c r="AI77" i="84"/>
  <c r="Y77" i="91"/>
  <c r="X77" i="91"/>
  <c r="AH83" i="18"/>
  <c r="Y78" i="104"/>
  <c r="X78" i="104"/>
  <c r="AI74" i="95"/>
  <c r="AE78" i="45"/>
  <c r="AF78" i="45"/>
  <c r="W79" i="45"/>
  <c r="AG78" i="45"/>
  <c r="AE78" i="49"/>
  <c r="AF78" i="49"/>
  <c r="AG78" i="49"/>
  <c r="W79" i="49"/>
  <c r="Y75" i="103"/>
  <c r="X75" i="103"/>
  <c r="AI76" i="82"/>
  <c r="AG78" i="35"/>
  <c r="AE78" i="35"/>
  <c r="W79" i="35"/>
  <c r="AF78" i="35"/>
  <c r="Y78" i="44"/>
  <c r="X78" i="44"/>
  <c r="AG75" i="20"/>
  <c r="AF75" i="20"/>
  <c r="AE75" i="20"/>
  <c r="W76" i="20"/>
  <c r="Y79" i="51"/>
  <c r="X79" i="51"/>
  <c r="AH78" i="42"/>
  <c r="AI79" i="96"/>
  <c r="Y77" i="11"/>
  <c r="X77" i="11"/>
  <c r="Y82" i="98"/>
  <c r="X82" i="98"/>
  <c r="AF78" i="102"/>
  <c r="W79" i="102"/>
  <c r="AE78" i="102"/>
  <c r="AG78" i="102"/>
  <c r="W79" i="88"/>
  <c r="AG78" i="88"/>
  <c r="AE78" i="88"/>
  <c r="AE83" i="18"/>
  <c r="W84" i="18"/>
  <c r="AF83" i="18"/>
  <c r="AG83" i="18"/>
  <c r="W77" i="92"/>
  <c r="AG76" i="92"/>
  <c r="AF76" i="92"/>
  <c r="AE76" i="92"/>
  <c r="Y77" i="54"/>
  <c r="X77" i="54"/>
  <c r="AI77" i="85"/>
  <c r="AG79" i="100"/>
  <c r="AF79" i="100"/>
  <c r="AE79" i="100"/>
  <c r="AC79" i="100"/>
  <c r="AI76" i="91"/>
  <c r="Y78" i="55"/>
  <c r="X78" i="55"/>
  <c r="Y78" i="85"/>
  <c r="X78" i="85"/>
  <c r="AH78" i="48"/>
  <c r="AI79" i="94"/>
  <c r="Y78" i="84"/>
  <c r="X78" i="84"/>
  <c r="AI74" i="103"/>
  <c r="Y78" i="87"/>
  <c r="X78" i="87"/>
  <c r="AH77" i="50"/>
  <c r="AE76" i="10"/>
  <c r="AG76" i="10"/>
  <c r="W77" i="10"/>
  <c r="AF76" i="10"/>
  <c r="Y77" i="43"/>
  <c r="X77" i="43"/>
  <c r="Y75" i="99"/>
  <c r="X75" i="99"/>
  <c r="AI79" i="16"/>
  <c r="AI78" i="51"/>
  <c r="AI77" i="104"/>
  <c r="AF81" i="41"/>
  <c r="AE81" i="41"/>
  <c r="AG81" i="41"/>
  <c r="W82" i="41"/>
  <c r="AH78" i="88"/>
  <c r="AI77" i="87"/>
  <c r="Z78" i="42"/>
  <c r="AI77" i="44"/>
  <c r="Y78" i="83"/>
  <c r="X78" i="83"/>
  <c r="AI76" i="43" l="1"/>
  <c r="AI77" i="83"/>
  <c r="X79" i="13"/>
  <c r="Y79" i="13"/>
  <c r="AI78" i="13"/>
  <c r="AG77" i="50"/>
  <c r="AI77" i="50" s="1"/>
  <c r="Z77" i="11"/>
  <c r="Z77" i="54"/>
  <c r="W78" i="54" s="1"/>
  <c r="AF78" i="48"/>
  <c r="W79" i="48"/>
  <c r="Z80" i="94"/>
  <c r="Z82" i="98"/>
  <c r="AG82" i="98" s="1"/>
  <c r="Z79" i="51"/>
  <c r="AX79" i="51" s="1"/>
  <c r="S79" i="51" s="1"/>
  <c r="AC79" i="51" s="1"/>
  <c r="Z77" i="91"/>
  <c r="AE77" i="91" s="1"/>
  <c r="W83" i="98"/>
  <c r="AE82" i="98"/>
  <c r="Y79" i="49"/>
  <c r="X79" i="49"/>
  <c r="AH78" i="104"/>
  <c r="AF77" i="91"/>
  <c r="W78" i="91"/>
  <c r="AH77" i="43"/>
  <c r="AI76" i="10"/>
  <c r="AI78" i="45"/>
  <c r="Z78" i="104"/>
  <c r="AH80" i="16"/>
  <c r="AH75" i="95"/>
  <c r="AI83" i="18"/>
  <c r="AH77" i="54"/>
  <c r="Y77" i="92"/>
  <c r="X77" i="92"/>
  <c r="Y79" i="88"/>
  <c r="X79" i="88"/>
  <c r="AI78" i="102"/>
  <c r="AH77" i="11"/>
  <c r="Y76" i="20"/>
  <c r="X76" i="20"/>
  <c r="AH80" i="94"/>
  <c r="Z80" i="16"/>
  <c r="Z75" i="95"/>
  <c r="AI81" i="41"/>
  <c r="Z77" i="43"/>
  <c r="AH78" i="55"/>
  <c r="AI79" i="100"/>
  <c r="AE77" i="54"/>
  <c r="AF77" i="54"/>
  <c r="Y79" i="102"/>
  <c r="X79" i="102"/>
  <c r="AE77" i="11"/>
  <c r="AG77" i="11"/>
  <c r="AF77" i="11"/>
  <c r="W78" i="11"/>
  <c r="AI75" i="20"/>
  <c r="AH75" i="103"/>
  <c r="AI78" i="49"/>
  <c r="AE80" i="94"/>
  <c r="W81" i="94"/>
  <c r="AG80" i="94"/>
  <c r="AF80" i="94"/>
  <c r="Y75" i="90"/>
  <c r="X75" i="90"/>
  <c r="AH78" i="83"/>
  <c r="AE78" i="42"/>
  <c r="AF78" i="42"/>
  <c r="W79" i="42"/>
  <c r="AG78" i="42"/>
  <c r="AH78" i="84"/>
  <c r="AH75" i="99"/>
  <c r="AH78" i="87"/>
  <c r="Z78" i="84"/>
  <c r="AH78" i="85"/>
  <c r="Z78" i="55"/>
  <c r="AH78" i="44"/>
  <c r="Y79" i="35"/>
  <c r="X79" i="35"/>
  <c r="Z75" i="103"/>
  <c r="AH77" i="82"/>
  <c r="AI74" i="90"/>
  <c r="Y78" i="50"/>
  <c r="X78" i="50"/>
  <c r="Y79" i="48"/>
  <c r="X79" i="48"/>
  <c r="Z78" i="83"/>
  <c r="Y82" i="41"/>
  <c r="X82" i="41"/>
  <c r="Z75" i="99"/>
  <c r="Y77" i="10"/>
  <c r="X77" i="10"/>
  <c r="Z78" i="87"/>
  <c r="Z78" i="85"/>
  <c r="AI76" i="92"/>
  <c r="Y84" i="18"/>
  <c r="X84" i="18"/>
  <c r="AI78" i="88"/>
  <c r="AH82" i="98"/>
  <c r="AH79" i="51"/>
  <c r="Z78" i="44"/>
  <c r="AI78" i="35"/>
  <c r="Y79" i="45"/>
  <c r="X79" i="45"/>
  <c r="AH77" i="91"/>
  <c r="Z77" i="82"/>
  <c r="AI78" i="48"/>
  <c r="AG77" i="91" l="1"/>
  <c r="AH79" i="13"/>
  <c r="Z79" i="13"/>
  <c r="AG77" i="54"/>
  <c r="AF82" i="98"/>
  <c r="AG79" i="51"/>
  <c r="AI79" i="51" s="1"/>
  <c r="Z77" i="10"/>
  <c r="AF79" i="51"/>
  <c r="AE79" i="51"/>
  <c r="Z79" i="45"/>
  <c r="AX79" i="45" s="1"/>
  <c r="S79" i="45" s="1"/>
  <c r="AC79" i="45" s="1"/>
  <c r="Z77" i="92"/>
  <c r="AF77" i="92" s="1"/>
  <c r="Z79" i="48"/>
  <c r="W80" i="48" s="1"/>
  <c r="Z82" i="41"/>
  <c r="AF82" i="41" s="1"/>
  <c r="Z75" i="90"/>
  <c r="W76" i="90" s="1"/>
  <c r="Z79" i="88"/>
  <c r="AX79" i="88" s="1"/>
  <c r="S79" i="88" s="1"/>
  <c r="AC79" i="88" s="1"/>
  <c r="AE79" i="48"/>
  <c r="AF75" i="90"/>
  <c r="AG79" i="45"/>
  <c r="AF79" i="45"/>
  <c r="AE75" i="103"/>
  <c r="AF75" i="103"/>
  <c r="AG75" i="103"/>
  <c r="W76" i="103"/>
  <c r="AI77" i="11"/>
  <c r="AF80" i="16"/>
  <c r="AE80" i="16"/>
  <c r="AG80" i="16"/>
  <c r="W81" i="16"/>
  <c r="AE75" i="99"/>
  <c r="AG75" i="99"/>
  <c r="AF75" i="99"/>
  <c r="W76" i="99"/>
  <c r="AH79" i="35"/>
  <c r="AH79" i="102"/>
  <c r="AH76" i="20"/>
  <c r="AH79" i="49"/>
  <c r="AF78" i="85"/>
  <c r="W79" i="85"/>
  <c r="AG78" i="85"/>
  <c r="AE78" i="85"/>
  <c r="Y78" i="54"/>
  <c r="X78" i="54"/>
  <c r="AH84" i="18"/>
  <c r="AF78" i="87"/>
  <c r="W79" i="87"/>
  <c r="AE78" i="87"/>
  <c r="AG78" i="87"/>
  <c r="Z84" i="18"/>
  <c r="AH77" i="10"/>
  <c r="Z79" i="35"/>
  <c r="AE78" i="55"/>
  <c r="AF78" i="55"/>
  <c r="AG78" i="55"/>
  <c r="W79" i="55"/>
  <c r="Z79" i="102"/>
  <c r="Z76" i="20"/>
  <c r="AH79" i="88"/>
  <c r="Y78" i="91"/>
  <c r="X78" i="91"/>
  <c r="W78" i="92"/>
  <c r="AG77" i="92"/>
  <c r="AE77" i="92"/>
  <c r="AE77" i="10"/>
  <c r="W78" i="10"/>
  <c r="AF77" i="10"/>
  <c r="AG77" i="10"/>
  <c r="AF78" i="83"/>
  <c r="AE78" i="83"/>
  <c r="AG78" i="83"/>
  <c r="W79" i="83"/>
  <c r="Y79" i="42"/>
  <c r="X79" i="42"/>
  <c r="Y81" i="94"/>
  <c r="X81" i="94"/>
  <c r="Y78" i="11"/>
  <c r="X78" i="11"/>
  <c r="Z78" i="11" s="1"/>
  <c r="AI77" i="54"/>
  <c r="AG79" i="88"/>
  <c r="AF79" i="88"/>
  <c r="AE79" i="88"/>
  <c r="AI77" i="91"/>
  <c r="Z79" i="49"/>
  <c r="Y83" i="98"/>
  <c r="X83" i="98"/>
  <c r="AE78" i="44"/>
  <c r="AF78" i="44"/>
  <c r="AG78" i="44"/>
  <c r="W79" i="44"/>
  <c r="AI82" i="98"/>
  <c r="AH78" i="50"/>
  <c r="AE77" i="82"/>
  <c r="W78" i="82"/>
  <c r="AG77" i="82"/>
  <c r="AF77" i="82"/>
  <c r="AH75" i="90"/>
  <c r="AI80" i="94"/>
  <c r="W79" i="104"/>
  <c r="AG78" i="104"/>
  <c r="AF78" i="104"/>
  <c r="AE78" i="104"/>
  <c r="AH82" i="41"/>
  <c r="AH79" i="48"/>
  <c r="AE77" i="43"/>
  <c r="AF77" i="43"/>
  <c r="AG77" i="43"/>
  <c r="W78" i="43"/>
  <c r="AH79" i="45"/>
  <c r="Z78" i="50"/>
  <c r="W79" i="84"/>
  <c r="AG78" i="84"/>
  <c r="AF78" i="84"/>
  <c r="AE78" i="84"/>
  <c r="AI78" i="42"/>
  <c r="AE75" i="95"/>
  <c r="AF75" i="95"/>
  <c r="AG75" i="95"/>
  <c r="W76" i="95"/>
  <c r="AH77" i="92"/>
  <c r="AE75" i="90" l="1"/>
  <c r="W83" i="41"/>
  <c r="AF79" i="48"/>
  <c r="AG75" i="90"/>
  <c r="AG82" i="41"/>
  <c r="AI82" i="41" s="1"/>
  <c r="AE82" i="41"/>
  <c r="AX79" i="13"/>
  <c r="S79" i="13" s="1"/>
  <c r="AC79" i="13" s="1"/>
  <c r="AE79" i="13"/>
  <c r="AF79" i="13"/>
  <c r="AG79" i="13"/>
  <c r="AG79" i="48"/>
  <c r="AI79" i="48" s="1"/>
  <c r="AE79" i="45"/>
  <c r="Z81" i="94"/>
  <c r="AF81" i="94" s="1"/>
  <c r="Z79" i="42"/>
  <c r="W80" i="42" s="1"/>
  <c r="Z78" i="91"/>
  <c r="AF78" i="91" s="1"/>
  <c r="W82" i="94"/>
  <c r="AE81" i="94"/>
  <c r="Y76" i="99"/>
  <c r="X76" i="99"/>
  <c r="AI78" i="44"/>
  <c r="Y78" i="10"/>
  <c r="X78" i="10"/>
  <c r="AH83" i="98"/>
  <c r="AI77" i="10"/>
  <c r="AF79" i="102"/>
  <c r="AE79" i="102"/>
  <c r="W80" i="102"/>
  <c r="AG79" i="102"/>
  <c r="AI78" i="55"/>
  <c r="AE84" i="18"/>
  <c r="W85" i="18"/>
  <c r="AF84" i="18"/>
  <c r="AG84" i="18"/>
  <c r="AI78" i="85"/>
  <c r="AI77" i="43"/>
  <c r="Y79" i="104"/>
  <c r="X79" i="104"/>
  <c r="AE78" i="11"/>
  <c r="AF78" i="11"/>
  <c r="W79" i="11"/>
  <c r="AG78" i="11"/>
  <c r="AI75" i="95"/>
  <c r="Z83" i="98"/>
  <c r="AH81" i="94"/>
  <c r="AI78" i="83"/>
  <c r="AI77" i="92"/>
  <c r="AH78" i="91"/>
  <c r="AE79" i="35"/>
  <c r="W80" i="35"/>
  <c r="AF79" i="35"/>
  <c r="AG79" i="35"/>
  <c r="AH78" i="54"/>
  <c r="Y81" i="16"/>
  <c r="X81" i="16"/>
  <c r="Y76" i="103"/>
  <c r="X76" i="103"/>
  <c r="AI79" i="45"/>
  <c r="AI75" i="90"/>
  <c r="Y79" i="83"/>
  <c r="X79" i="83"/>
  <c r="Y79" i="84"/>
  <c r="X79" i="84"/>
  <c r="Y78" i="43"/>
  <c r="X78" i="43"/>
  <c r="AI78" i="104"/>
  <c r="Y78" i="82"/>
  <c r="X78" i="82"/>
  <c r="Y79" i="44"/>
  <c r="X79" i="44"/>
  <c r="AI79" i="88"/>
  <c r="AI78" i="87"/>
  <c r="Z78" i="54"/>
  <c r="Y79" i="85"/>
  <c r="X79" i="85"/>
  <c r="AI75" i="99"/>
  <c r="Y76" i="90"/>
  <c r="X76" i="90"/>
  <c r="AI77" i="82"/>
  <c r="W80" i="49"/>
  <c r="AE79" i="49"/>
  <c r="AF79" i="49"/>
  <c r="AG79" i="49"/>
  <c r="Y79" i="55"/>
  <c r="X79" i="55"/>
  <c r="Y79" i="87"/>
  <c r="X79" i="87"/>
  <c r="AI80" i="16"/>
  <c r="Y83" i="41"/>
  <c r="X83" i="41"/>
  <c r="Y76" i="95"/>
  <c r="X76" i="95"/>
  <c r="AI78" i="84"/>
  <c r="AE78" i="50"/>
  <c r="AF78" i="50"/>
  <c r="AG78" i="50"/>
  <c r="W79" i="50"/>
  <c r="AH78" i="11"/>
  <c r="AH79" i="42"/>
  <c r="Y78" i="92"/>
  <c r="X78" i="92"/>
  <c r="AE76" i="20"/>
  <c r="AF76" i="20"/>
  <c r="W77" i="20"/>
  <c r="AG76" i="20"/>
  <c r="AI75" i="103"/>
  <c r="Y80" i="48"/>
  <c r="X80" i="48"/>
  <c r="AE78" i="91" l="1"/>
  <c r="AG81" i="94"/>
  <c r="Z79" i="104"/>
  <c r="AX79" i="104" s="1"/>
  <c r="S79" i="104" s="1"/>
  <c r="AI79" i="13"/>
  <c r="W79" i="91"/>
  <c r="X79" i="91" s="1"/>
  <c r="AG78" i="91"/>
  <c r="AI78" i="91" s="1"/>
  <c r="AG79" i="42"/>
  <c r="AF79" i="42"/>
  <c r="AE79" i="42"/>
  <c r="Z79" i="84"/>
  <c r="AX79" i="84" s="1"/>
  <c r="S79" i="84" s="1"/>
  <c r="AC79" i="84" s="1"/>
  <c r="Z76" i="99"/>
  <c r="Z80" i="48"/>
  <c r="W81" i="48" s="1"/>
  <c r="Z79" i="87"/>
  <c r="AF79" i="87" s="1"/>
  <c r="Z76" i="95"/>
  <c r="W77" i="95" s="1"/>
  <c r="Z79" i="55"/>
  <c r="AE79" i="55" s="1"/>
  <c r="Z78" i="82"/>
  <c r="AE78" i="82" s="1"/>
  <c r="Z79" i="85"/>
  <c r="AE79" i="85" s="1"/>
  <c r="Z78" i="43"/>
  <c r="AE78" i="43" s="1"/>
  <c r="Y77" i="20"/>
  <c r="X77" i="20"/>
  <c r="AH79" i="85"/>
  <c r="AI79" i="35"/>
  <c r="AG79" i="104"/>
  <c r="AE79" i="104"/>
  <c r="AC79" i="104"/>
  <c r="AF76" i="99"/>
  <c r="AG76" i="99"/>
  <c r="AE76" i="99"/>
  <c r="W77" i="99"/>
  <c r="Y79" i="91"/>
  <c r="AE80" i="48"/>
  <c r="AG80" i="48"/>
  <c r="AF80" i="48"/>
  <c r="AI79" i="49"/>
  <c r="AH76" i="90"/>
  <c r="AF79" i="85"/>
  <c r="AG79" i="85"/>
  <c r="AH76" i="103"/>
  <c r="W84" i="98"/>
  <c r="AG83" i="98"/>
  <c r="AF83" i="98"/>
  <c r="AE83" i="98"/>
  <c r="AI78" i="11"/>
  <c r="AH80" i="48"/>
  <c r="AI76" i="20"/>
  <c r="AI78" i="50"/>
  <c r="AH79" i="55"/>
  <c r="Y80" i="49"/>
  <c r="X80" i="49"/>
  <c r="Z76" i="90"/>
  <c r="Z76" i="103"/>
  <c r="AH78" i="92"/>
  <c r="AF79" i="55"/>
  <c r="AG79" i="55"/>
  <c r="W80" i="55"/>
  <c r="AE78" i="54"/>
  <c r="AF78" i="54"/>
  <c r="AG78" i="54"/>
  <c r="W79" i="54"/>
  <c r="Y80" i="102"/>
  <c r="X80" i="102"/>
  <c r="AI81" i="94"/>
  <c r="Z78" i="92"/>
  <c r="AH83" i="41"/>
  <c r="AH79" i="44"/>
  <c r="AH78" i="43"/>
  <c r="AH79" i="83"/>
  <c r="AH81" i="16"/>
  <c r="Y85" i="18"/>
  <c r="X85" i="18"/>
  <c r="AI79" i="102"/>
  <c r="AH78" i="10"/>
  <c r="Y79" i="50"/>
  <c r="X79" i="50"/>
  <c r="AH76" i="95"/>
  <c r="Z83" i="41"/>
  <c r="AH79" i="87"/>
  <c r="Z79" i="44"/>
  <c r="AX79" i="44" s="1"/>
  <c r="S79" i="44" s="1"/>
  <c r="AH78" i="82"/>
  <c r="AH79" i="84"/>
  <c r="Z79" i="83"/>
  <c r="Z81" i="16"/>
  <c r="Y80" i="35"/>
  <c r="X80" i="35"/>
  <c r="Y79" i="11"/>
  <c r="X79" i="11"/>
  <c r="AH79" i="104"/>
  <c r="AI84" i="18"/>
  <c r="Z78" i="10"/>
  <c r="AH76" i="99"/>
  <c r="Y80" i="42"/>
  <c r="X80" i="42"/>
  <c r="Y82" i="94"/>
  <c r="X82" i="94"/>
  <c r="AG76" i="95" l="1"/>
  <c r="AF79" i="104"/>
  <c r="AI79" i="42"/>
  <c r="AF79" i="84"/>
  <c r="AG78" i="43"/>
  <c r="AF78" i="43"/>
  <c r="W79" i="43"/>
  <c r="W80" i="85"/>
  <c r="W80" i="87"/>
  <c r="AE79" i="84"/>
  <c r="Z80" i="49"/>
  <c r="AF76" i="95"/>
  <c r="AG79" i="87"/>
  <c r="AG79" i="84"/>
  <c r="AI79" i="84" s="1"/>
  <c r="AG78" i="82"/>
  <c r="AE79" i="87"/>
  <c r="AE76" i="95"/>
  <c r="AF78" i="82"/>
  <c r="W79" i="82"/>
  <c r="Z80" i="42"/>
  <c r="Z82" i="94"/>
  <c r="AF82" i="94" s="1"/>
  <c r="Z80" i="102"/>
  <c r="Z77" i="20"/>
  <c r="AE77" i="20" s="1"/>
  <c r="AH85" i="18"/>
  <c r="AI79" i="104"/>
  <c r="Y77" i="95"/>
  <c r="X77" i="95"/>
  <c r="Y80" i="87"/>
  <c r="X80" i="87"/>
  <c r="W79" i="92"/>
  <c r="AG78" i="92"/>
  <c r="AF78" i="92"/>
  <c r="AE78" i="92"/>
  <c r="AH79" i="50"/>
  <c r="Z85" i="18"/>
  <c r="Y79" i="54"/>
  <c r="X79" i="54"/>
  <c r="AF76" i="103"/>
  <c r="AE76" i="103"/>
  <c r="W77" i="103"/>
  <c r="AG76" i="103"/>
  <c r="Y77" i="99"/>
  <c r="X77" i="99"/>
  <c r="AE78" i="10"/>
  <c r="AF78" i="10"/>
  <c r="W79" i="10"/>
  <c r="AG78" i="10"/>
  <c r="AH80" i="35"/>
  <c r="AI79" i="55"/>
  <c r="AF76" i="90"/>
  <c r="AE76" i="90"/>
  <c r="W77" i="90"/>
  <c r="AG76" i="90"/>
  <c r="AI83" i="98"/>
  <c r="AI80" i="48"/>
  <c r="AI76" i="99"/>
  <c r="AH80" i="42"/>
  <c r="W82" i="16"/>
  <c r="AG81" i="16"/>
  <c r="AE81" i="16"/>
  <c r="AF81" i="16"/>
  <c r="Z79" i="50"/>
  <c r="AH80" i="102"/>
  <c r="AH80" i="49"/>
  <c r="Y80" i="85"/>
  <c r="X80" i="85"/>
  <c r="Y81" i="48"/>
  <c r="X81" i="48"/>
  <c r="AH79" i="11"/>
  <c r="Z80" i="35"/>
  <c r="AF79" i="83"/>
  <c r="AE79" i="83"/>
  <c r="W80" i="83"/>
  <c r="AG79" i="83"/>
  <c r="AF80" i="102"/>
  <c r="AE80" i="102"/>
  <c r="W81" i="102"/>
  <c r="AG80" i="102"/>
  <c r="AI78" i="54"/>
  <c r="W81" i="49"/>
  <c r="AG80" i="49"/>
  <c r="AE80" i="49"/>
  <c r="AF80" i="49"/>
  <c r="AI79" i="85"/>
  <c r="AH79" i="91"/>
  <c r="Y79" i="82"/>
  <c r="X79" i="82"/>
  <c r="Y79" i="43"/>
  <c r="X79" i="43"/>
  <c r="AH82" i="94"/>
  <c r="Z79" i="11"/>
  <c r="AF80" i="42"/>
  <c r="AG80" i="42"/>
  <c r="AE80" i="42"/>
  <c r="W81" i="42"/>
  <c r="AE83" i="41"/>
  <c r="AF83" i="41"/>
  <c r="AG83" i="41"/>
  <c r="W84" i="41"/>
  <c r="AF79" i="44"/>
  <c r="AG79" i="44"/>
  <c r="AC79" i="44"/>
  <c r="AE79" i="44"/>
  <c r="Y80" i="55"/>
  <c r="X80" i="55"/>
  <c r="Y84" i="98"/>
  <c r="X84" i="98"/>
  <c r="Z79" i="91"/>
  <c r="AH77" i="20"/>
  <c r="AI76" i="95"/>
  <c r="AI78" i="43"/>
  <c r="W83" i="94" l="1"/>
  <c r="AG82" i="94"/>
  <c r="AG77" i="20"/>
  <c r="AI77" i="20" s="1"/>
  <c r="AI79" i="87"/>
  <c r="AE82" i="94"/>
  <c r="AI78" i="82"/>
  <c r="AF77" i="20"/>
  <c r="W78" i="20"/>
  <c r="Z79" i="82"/>
  <c r="AG79" i="82" s="1"/>
  <c r="Z84" i="98"/>
  <c r="AF84" i="98" s="1"/>
  <c r="Z80" i="85"/>
  <c r="W81" i="85" s="1"/>
  <c r="Z81" i="48"/>
  <c r="W82" i="48" s="1"/>
  <c r="Z79" i="54"/>
  <c r="AX79" i="54" s="1"/>
  <c r="S79" i="54" s="1"/>
  <c r="AC79" i="54" s="1"/>
  <c r="W80" i="82"/>
  <c r="AE79" i="82"/>
  <c r="Y82" i="16"/>
  <c r="X82" i="16"/>
  <c r="Y81" i="49"/>
  <c r="X81" i="49"/>
  <c r="Y79" i="92"/>
  <c r="X79" i="92"/>
  <c r="AH77" i="95"/>
  <c r="Y83" i="94"/>
  <c r="X83" i="94"/>
  <c r="AH80" i="55"/>
  <c r="AI80" i="102"/>
  <c r="AF79" i="91"/>
  <c r="AE79" i="91"/>
  <c r="W80" i="91"/>
  <c r="AG79" i="91"/>
  <c r="AI83" i="41"/>
  <c r="AH79" i="43"/>
  <c r="W80" i="50"/>
  <c r="AG79" i="50"/>
  <c r="AE79" i="50"/>
  <c r="AF79" i="50"/>
  <c r="Y77" i="90"/>
  <c r="X77" i="90"/>
  <c r="Y79" i="10"/>
  <c r="X79" i="10"/>
  <c r="Z77" i="95"/>
  <c r="AH79" i="54"/>
  <c r="Z80" i="55"/>
  <c r="AI76" i="90"/>
  <c r="AH77" i="99"/>
  <c r="Y77" i="103"/>
  <c r="X77" i="103"/>
  <c r="AI80" i="42"/>
  <c r="AE80" i="35"/>
  <c r="W81" i="35"/>
  <c r="AF80" i="35"/>
  <c r="AG80" i="35"/>
  <c r="AH84" i="98"/>
  <c r="Z79" i="43"/>
  <c r="AI81" i="16"/>
  <c r="AI78" i="10"/>
  <c r="Z77" i="99"/>
  <c r="AI76" i="103"/>
  <c r="AI78" i="92"/>
  <c r="AH80" i="87"/>
  <c r="Y78" i="20"/>
  <c r="X78" i="20"/>
  <c r="AI79" i="83"/>
  <c r="AH80" i="85"/>
  <c r="AI79" i="44"/>
  <c r="Y84" i="41"/>
  <c r="X84" i="41"/>
  <c r="Y81" i="42"/>
  <c r="X81" i="42"/>
  <c r="W80" i="11"/>
  <c r="AG79" i="11"/>
  <c r="AF79" i="11"/>
  <c r="AE79" i="11"/>
  <c r="AH79" i="82"/>
  <c r="AI80" i="49"/>
  <c r="Y81" i="102"/>
  <c r="X81" i="102"/>
  <c r="Y80" i="83"/>
  <c r="X80" i="83"/>
  <c r="AH81" i="48"/>
  <c r="AG85" i="18"/>
  <c r="AE85" i="18"/>
  <c r="W86" i="18"/>
  <c r="AF85" i="18"/>
  <c r="Z80" i="87"/>
  <c r="AI82" i="94"/>
  <c r="AF81" i="48" l="1"/>
  <c r="AE81" i="48"/>
  <c r="AG81" i="48"/>
  <c r="AF79" i="82"/>
  <c r="AF80" i="85"/>
  <c r="AG80" i="85"/>
  <c r="AE84" i="98"/>
  <c r="W85" i="98"/>
  <c r="X85" i="98" s="1"/>
  <c r="AG84" i="98"/>
  <c r="AE79" i="54"/>
  <c r="Z79" i="10"/>
  <c r="AE80" i="85"/>
  <c r="Z77" i="103"/>
  <c r="AG79" i="54"/>
  <c r="Z82" i="16"/>
  <c r="AG82" i="16" s="1"/>
  <c r="AF79" i="54"/>
  <c r="Z78" i="20"/>
  <c r="AG78" i="20" s="1"/>
  <c r="Z83" i="94"/>
  <c r="Z81" i="102"/>
  <c r="W82" i="102" s="1"/>
  <c r="Z81" i="49"/>
  <c r="AE81" i="49" s="1"/>
  <c r="AH84" i="41"/>
  <c r="AF77" i="99"/>
  <c r="AE77" i="99"/>
  <c r="W78" i="99"/>
  <c r="AG77" i="99"/>
  <c r="AI80" i="35"/>
  <c r="AH77" i="90"/>
  <c r="AI79" i="50"/>
  <c r="AI81" i="48"/>
  <c r="AH79" i="92"/>
  <c r="AH82" i="16"/>
  <c r="Y85" i="98"/>
  <c r="AH80" i="83"/>
  <c r="AH79" i="10"/>
  <c r="Z77" i="90"/>
  <c r="Y82" i="48"/>
  <c r="X82" i="48"/>
  <c r="AH83" i="94"/>
  <c r="Z79" i="92"/>
  <c r="AX79" i="92" s="1"/>
  <c r="S79" i="92" s="1"/>
  <c r="Z84" i="41"/>
  <c r="AE80" i="55"/>
  <c r="AF80" i="55"/>
  <c r="AG80" i="55"/>
  <c r="W81" i="55"/>
  <c r="AE79" i="10"/>
  <c r="AF79" i="10"/>
  <c r="W80" i="10"/>
  <c r="AG79" i="10"/>
  <c r="Y80" i="50"/>
  <c r="X80" i="50"/>
  <c r="W84" i="94"/>
  <c r="AG83" i="94"/>
  <c r="AF83" i="94"/>
  <c r="AE83" i="94"/>
  <c r="Y81" i="85"/>
  <c r="X81" i="85"/>
  <c r="AI85" i="18"/>
  <c r="AI79" i="11"/>
  <c r="Y81" i="35"/>
  <c r="X81" i="35"/>
  <c r="AI79" i="91"/>
  <c r="Z80" i="83"/>
  <c r="AF79" i="43"/>
  <c r="AE79" i="43"/>
  <c r="AG79" i="43"/>
  <c r="W80" i="43"/>
  <c r="AI79" i="82"/>
  <c r="AE81" i="102"/>
  <c r="AF77" i="103"/>
  <c r="AE77" i="103"/>
  <c r="W78" i="103"/>
  <c r="AG77" i="103"/>
  <c r="AF77" i="95"/>
  <c r="AE77" i="95"/>
  <c r="W78" i="95"/>
  <c r="AG77" i="95"/>
  <c r="AH81" i="49"/>
  <c r="W81" i="87"/>
  <c r="AF80" i="87"/>
  <c r="AG80" i="87"/>
  <c r="AE80" i="87"/>
  <c r="AH78" i="20"/>
  <c r="Y80" i="11"/>
  <c r="X80" i="11"/>
  <c r="AH81" i="42"/>
  <c r="Y86" i="18"/>
  <c r="X86" i="18"/>
  <c r="AH81" i="102"/>
  <c r="Z81" i="42"/>
  <c r="AH77" i="103"/>
  <c r="Y80" i="91"/>
  <c r="X80" i="91"/>
  <c r="Y80" i="82"/>
  <c r="X80" i="82"/>
  <c r="AI84" i="98" l="1"/>
  <c r="AE78" i="20"/>
  <c r="AI79" i="54"/>
  <c r="W79" i="20"/>
  <c r="AI80" i="85"/>
  <c r="AF78" i="20"/>
  <c r="AE82" i="16"/>
  <c r="AG81" i="49"/>
  <c r="AI81" i="49" s="1"/>
  <c r="Z85" i="98"/>
  <c r="AE85" i="98" s="1"/>
  <c r="AG81" i="102"/>
  <c r="AI81" i="102" s="1"/>
  <c r="AF82" i="16"/>
  <c r="W83" i="16"/>
  <c r="AF81" i="102"/>
  <c r="W82" i="49"/>
  <c r="AF81" i="49"/>
  <c r="Z81" i="35"/>
  <c r="AF81" i="35" s="1"/>
  <c r="Z80" i="91"/>
  <c r="W81" i="91" s="1"/>
  <c r="Z80" i="11"/>
  <c r="W81" i="11" s="1"/>
  <c r="AE80" i="91"/>
  <c r="AH80" i="82"/>
  <c r="Y81" i="87"/>
  <c r="X81" i="87"/>
  <c r="Y78" i="95"/>
  <c r="X78" i="95"/>
  <c r="AE84" i="41"/>
  <c r="AF84" i="41"/>
  <c r="AG84" i="41"/>
  <c r="W85" i="41"/>
  <c r="AI78" i="20"/>
  <c r="Y83" i="16"/>
  <c r="X83" i="16"/>
  <c r="Z80" i="82"/>
  <c r="AH80" i="91"/>
  <c r="AI77" i="95"/>
  <c r="Y82" i="102"/>
  <c r="X82" i="102"/>
  <c r="Y80" i="10"/>
  <c r="X80" i="10"/>
  <c r="AH85" i="98"/>
  <c r="Y78" i="99"/>
  <c r="X78" i="99"/>
  <c r="Y79" i="20"/>
  <c r="X79" i="20"/>
  <c r="AH86" i="18"/>
  <c r="AH80" i="11"/>
  <c r="Y78" i="103"/>
  <c r="X78" i="103"/>
  <c r="Y80" i="43"/>
  <c r="X80" i="43"/>
  <c r="Y84" i="94"/>
  <c r="X84" i="94"/>
  <c r="Y81" i="55"/>
  <c r="X81" i="55"/>
  <c r="W86" i="98"/>
  <c r="AG85" i="98"/>
  <c r="AF85" i="98"/>
  <c r="AI77" i="99"/>
  <c r="Y82" i="49"/>
  <c r="X82" i="49"/>
  <c r="AG80" i="11"/>
  <c r="AF80" i="11"/>
  <c r="AI77" i="103"/>
  <c r="AI79" i="10"/>
  <c r="AI80" i="87"/>
  <c r="AG81" i="42"/>
  <c r="W82" i="42"/>
  <c r="AE81" i="42"/>
  <c r="AF81" i="42"/>
  <c r="Z86" i="18"/>
  <c r="AI79" i="43"/>
  <c r="AF80" i="83"/>
  <c r="AE80" i="83"/>
  <c r="W81" i="83"/>
  <c r="AG80" i="83"/>
  <c r="AH81" i="85"/>
  <c r="AH82" i="48"/>
  <c r="AH81" i="35"/>
  <c r="AH80" i="50"/>
  <c r="Z81" i="85"/>
  <c r="AI83" i="94"/>
  <c r="Z80" i="50"/>
  <c r="AI80" i="55"/>
  <c r="AG79" i="92"/>
  <c r="AF79" i="92"/>
  <c r="AE79" i="92"/>
  <c r="AC79" i="92"/>
  <c r="Z82" i="48"/>
  <c r="AE77" i="90"/>
  <c r="W78" i="90"/>
  <c r="AG77" i="90"/>
  <c r="AF77" i="90"/>
  <c r="AI82" i="16"/>
  <c r="AE81" i="35" l="1"/>
  <c r="AG81" i="35"/>
  <c r="AG80" i="91"/>
  <c r="W82" i="35"/>
  <c r="AE80" i="11"/>
  <c r="Z80" i="43"/>
  <c r="AF80" i="43" s="1"/>
  <c r="AF80" i="91"/>
  <c r="AI80" i="91" s="1"/>
  <c r="Z82" i="102"/>
  <c r="W83" i="102" s="1"/>
  <c r="Z78" i="103"/>
  <c r="AF78" i="103" s="1"/>
  <c r="Z80" i="10"/>
  <c r="W81" i="10" s="1"/>
  <c r="Z83" i="16"/>
  <c r="AF83" i="16" s="1"/>
  <c r="Z84" i="94"/>
  <c r="AF84" i="94" s="1"/>
  <c r="AE80" i="43"/>
  <c r="AF82" i="102"/>
  <c r="AI79" i="92"/>
  <c r="AI77" i="90"/>
  <c r="AH82" i="49"/>
  <c r="Y86" i="98"/>
  <c r="X86" i="98"/>
  <c r="AH84" i="94"/>
  <c r="AH78" i="99"/>
  <c r="W84" i="16"/>
  <c r="AE82" i="48"/>
  <c r="AF82" i="48"/>
  <c r="AG82" i="48"/>
  <c r="W83" i="48"/>
  <c r="Y81" i="83"/>
  <c r="X81" i="83"/>
  <c r="AE86" i="18"/>
  <c r="W87" i="18"/>
  <c r="AF86" i="18"/>
  <c r="AG86" i="18"/>
  <c r="W85" i="94"/>
  <c r="AG84" i="94"/>
  <c r="AE84" i="94"/>
  <c r="Z78" i="99"/>
  <c r="AH82" i="102"/>
  <c r="AH78" i="95"/>
  <c r="W81" i="50"/>
  <c r="AE80" i="50"/>
  <c r="AF80" i="50"/>
  <c r="AG80" i="50"/>
  <c r="AI80" i="83"/>
  <c r="AI80" i="11"/>
  <c r="Z82" i="49"/>
  <c r="AH78" i="103"/>
  <c r="AH80" i="10"/>
  <c r="Y85" i="41"/>
  <c r="X85" i="41"/>
  <c r="Z85" i="41" s="1"/>
  <c r="Z78" i="95"/>
  <c r="AI85" i="98"/>
  <c r="AH81" i="55"/>
  <c r="AG78" i="103"/>
  <c r="AE78" i="103"/>
  <c r="AH79" i="20"/>
  <c r="AI81" i="42"/>
  <c r="Y82" i="42"/>
  <c r="X82" i="42"/>
  <c r="Z81" i="55"/>
  <c r="Z79" i="20"/>
  <c r="AX79" i="20" s="1"/>
  <c r="S79" i="20" s="1"/>
  <c r="W81" i="82"/>
  <c r="AG80" i="82"/>
  <c r="AF80" i="82"/>
  <c r="AE80" i="82"/>
  <c r="AH81" i="87"/>
  <c r="AI81" i="35"/>
  <c r="Y78" i="90"/>
  <c r="X78" i="90"/>
  <c r="W82" i="85"/>
  <c r="AG81" i="85"/>
  <c r="AF81" i="85"/>
  <c r="AE81" i="85"/>
  <c r="Y81" i="11"/>
  <c r="X81" i="11"/>
  <c r="AH80" i="43"/>
  <c r="AH83" i="16"/>
  <c r="AI84" i="41"/>
  <c r="Z81" i="87"/>
  <c r="Y82" i="35"/>
  <c r="X82" i="35"/>
  <c r="Y81" i="91"/>
  <c r="X81" i="91"/>
  <c r="W81" i="43" l="1"/>
  <c r="AG80" i="43"/>
  <c r="AE83" i="16"/>
  <c r="AG82" i="102"/>
  <c r="AI82" i="102" s="1"/>
  <c r="AE82" i="102"/>
  <c r="Z86" i="98"/>
  <c r="AG83" i="16"/>
  <c r="AI83" i="16" s="1"/>
  <c r="W79" i="103"/>
  <c r="X79" i="103" s="1"/>
  <c r="AG80" i="10"/>
  <c r="AF80" i="10"/>
  <c r="AE80" i="10"/>
  <c r="Z78" i="90"/>
  <c r="W79" i="90" s="1"/>
  <c r="Z81" i="83"/>
  <c r="W82" i="83" s="1"/>
  <c r="Z82" i="35"/>
  <c r="AE82" i="35" s="1"/>
  <c r="AI81" i="85"/>
  <c r="AE85" i="41"/>
  <c r="AF85" i="41"/>
  <c r="W86" i="41"/>
  <c r="AG85" i="41"/>
  <c r="AF82" i="49"/>
  <c r="AG82" i="49"/>
  <c r="W83" i="49"/>
  <c r="AE82" i="49"/>
  <c r="AH81" i="83"/>
  <c r="Y83" i="102"/>
  <c r="X83" i="102"/>
  <c r="AH81" i="91"/>
  <c r="AH81" i="11"/>
  <c r="AI80" i="82"/>
  <c r="AI80" i="50"/>
  <c r="AI84" i="94"/>
  <c r="AF81" i="83"/>
  <c r="Y83" i="48"/>
  <c r="X83" i="48"/>
  <c r="Y84" i="16"/>
  <c r="X84" i="16"/>
  <c r="AH86" i="98"/>
  <c r="Z81" i="11"/>
  <c r="Y79" i="103"/>
  <c r="Y81" i="50"/>
  <c r="X81" i="50"/>
  <c r="W87" i="98"/>
  <c r="AG86" i="98"/>
  <c r="AE86" i="98"/>
  <c r="AF86" i="98"/>
  <c r="AI80" i="43"/>
  <c r="AF81" i="87"/>
  <c r="W82" i="87"/>
  <c r="AG81" i="87"/>
  <c r="AE81" i="87"/>
  <c r="Z81" i="91"/>
  <c r="AH82" i="42"/>
  <c r="AI78" i="103"/>
  <c r="Y85" i="94"/>
  <c r="X85" i="94"/>
  <c r="Y81" i="43"/>
  <c r="X81" i="43"/>
  <c r="Y82" i="85"/>
  <c r="X82" i="85"/>
  <c r="AG79" i="20"/>
  <c r="AF79" i="20"/>
  <c r="AE79" i="20"/>
  <c r="AC79" i="20"/>
  <c r="AH78" i="90"/>
  <c r="Y81" i="82"/>
  <c r="X81" i="82"/>
  <c r="AE81" i="55"/>
  <c r="AF81" i="55"/>
  <c r="AG81" i="55"/>
  <c r="W82" i="55"/>
  <c r="Z82" i="42"/>
  <c r="AF78" i="95"/>
  <c r="AE78" i="95"/>
  <c r="AG78" i="95"/>
  <c r="W79" i="95"/>
  <c r="Y87" i="18"/>
  <c r="X87" i="18"/>
  <c r="AI82" i="48"/>
  <c r="Y81" i="10"/>
  <c r="X81" i="10"/>
  <c r="AH82" i="35"/>
  <c r="AH85" i="41"/>
  <c r="AF78" i="99"/>
  <c r="AE78" i="99"/>
  <c r="AG78" i="99"/>
  <c r="W79" i="99"/>
  <c r="AI86" i="18"/>
  <c r="AE81" i="83" l="1"/>
  <c r="AI80" i="10"/>
  <c r="AG81" i="83"/>
  <c r="AE78" i="90"/>
  <c r="AG78" i="90"/>
  <c r="AF78" i="90"/>
  <c r="W83" i="35"/>
  <c r="AG82" i="35"/>
  <c r="AF82" i="35"/>
  <c r="Z87" i="18"/>
  <c r="AE87" i="18" s="1"/>
  <c r="Z82" i="85"/>
  <c r="Z83" i="48"/>
  <c r="AE83" i="48" s="1"/>
  <c r="AH81" i="82"/>
  <c r="AH85" i="94"/>
  <c r="Y82" i="87"/>
  <c r="X82" i="87"/>
  <c r="AH81" i="50"/>
  <c r="Z81" i="82"/>
  <c r="W82" i="91"/>
  <c r="AG81" i="91"/>
  <c r="AF81" i="91"/>
  <c r="AE81" i="91"/>
  <c r="AI86" i="98"/>
  <c r="Z81" i="50"/>
  <c r="AH83" i="102"/>
  <c r="Y79" i="90"/>
  <c r="X79" i="90"/>
  <c r="AE82" i="42"/>
  <c r="AF82" i="42"/>
  <c r="AG82" i="42"/>
  <c r="W83" i="42"/>
  <c r="AH81" i="43"/>
  <c r="Z85" i="94"/>
  <c r="Y82" i="55"/>
  <c r="X82" i="55"/>
  <c r="AH82" i="85"/>
  <c r="Z81" i="43"/>
  <c r="W82" i="11"/>
  <c r="AF81" i="11"/>
  <c r="AG81" i="11"/>
  <c r="AE81" i="11"/>
  <c r="Z83" i="102"/>
  <c r="AI82" i="49"/>
  <c r="Y83" i="35"/>
  <c r="X83" i="35"/>
  <c r="AH83" i="48"/>
  <c r="Y87" i="98"/>
  <c r="X87" i="98"/>
  <c r="AH79" i="103"/>
  <c r="AH84" i="16"/>
  <c r="Y83" i="49"/>
  <c r="X83" i="49"/>
  <c r="Y86" i="41"/>
  <c r="X86" i="41"/>
  <c r="AI78" i="99"/>
  <c r="AH81" i="10"/>
  <c r="Y79" i="95"/>
  <c r="X79" i="95"/>
  <c r="W83" i="85"/>
  <c r="AG82" i="85"/>
  <c r="AF82" i="85"/>
  <c r="AE82" i="85"/>
  <c r="Y79" i="99"/>
  <c r="X79" i="99"/>
  <c r="Z81" i="10"/>
  <c r="AH87" i="18"/>
  <c r="AI81" i="87"/>
  <c r="Z79" i="103"/>
  <c r="Z84" i="16"/>
  <c r="Y82" i="83"/>
  <c r="X82" i="83"/>
  <c r="AI78" i="95"/>
  <c r="AI81" i="55"/>
  <c r="AI79" i="20"/>
  <c r="AI81" i="83"/>
  <c r="AI85" i="41"/>
  <c r="AI78" i="90" l="1"/>
  <c r="AG87" i="18"/>
  <c r="AF87" i="18"/>
  <c r="W88" i="18"/>
  <c r="Y88" i="18" s="1"/>
  <c r="AI82" i="35"/>
  <c r="AG83" i="48"/>
  <c r="W84" i="48"/>
  <c r="AF83" i="48"/>
  <c r="Z83" i="49"/>
  <c r="AG83" i="49" s="1"/>
  <c r="Z87" i="98"/>
  <c r="W88" i="98" s="1"/>
  <c r="Z79" i="99"/>
  <c r="AE79" i="99" s="1"/>
  <c r="AG87" i="98"/>
  <c r="AH82" i="55"/>
  <c r="AH79" i="90"/>
  <c r="Y83" i="85"/>
  <c r="X83" i="85"/>
  <c r="AH86" i="41"/>
  <c r="Z82" i="55"/>
  <c r="Z79" i="90"/>
  <c r="AH79" i="99"/>
  <c r="AI81" i="11"/>
  <c r="AH83" i="35"/>
  <c r="AE84" i="16"/>
  <c r="W85" i="16"/>
  <c r="AF84" i="16"/>
  <c r="AG84" i="16"/>
  <c r="AI82" i="85"/>
  <c r="Z86" i="41"/>
  <c r="Z83" i="35"/>
  <c r="Y82" i="11"/>
  <c r="X82" i="11"/>
  <c r="AG81" i="50"/>
  <c r="W82" i="50"/>
  <c r="AE81" i="50"/>
  <c r="AF81" i="50"/>
  <c r="Y82" i="91"/>
  <c r="X82" i="91"/>
  <c r="AH82" i="87"/>
  <c r="AH82" i="83"/>
  <c r="Z82" i="83"/>
  <c r="AH79" i="95"/>
  <c r="Y83" i="42"/>
  <c r="X83" i="42"/>
  <c r="AF79" i="103"/>
  <c r="AE79" i="103"/>
  <c r="W80" i="103"/>
  <c r="AG79" i="103"/>
  <c r="AH87" i="98"/>
  <c r="AF83" i="102"/>
  <c r="AG83" i="102"/>
  <c r="AE83" i="102"/>
  <c r="W84" i="102"/>
  <c r="AE81" i="43"/>
  <c r="AF81" i="43"/>
  <c r="AG81" i="43"/>
  <c r="W82" i="43"/>
  <c r="W86" i="94"/>
  <c r="AE85" i="94"/>
  <c r="AG85" i="94"/>
  <c r="AF85" i="94"/>
  <c r="AI82" i="42"/>
  <c r="W82" i="82"/>
  <c r="AG81" i="82"/>
  <c r="AF81" i="82"/>
  <c r="AE81" i="82"/>
  <c r="Z82" i="87"/>
  <c r="Y84" i="48"/>
  <c r="X84" i="48"/>
  <c r="AI81" i="91"/>
  <c r="Z79" i="95"/>
  <c r="AE81" i="10"/>
  <c r="AF81" i="10"/>
  <c r="AG81" i="10"/>
  <c r="W82" i="10"/>
  <c r="AH83" i="49"/>
  <c r="AI87" i="18"/>
  <c r="X88" i="18" l="1"/>
  <c r="AE83" i="49"/>
  <c r="AF83" i="49"/>
  <c r="AI83" i="48"/>
  <c r="Z83" i="85"/>
  <c r="W84" i="85" s="1"/>
  <c r="AE87" i="98"/>
  <c r="AF87" i="98"/>
  <c r="W84" i="49"/>
  <c r="Y84" i="49" s="1"/>
  <c r="AG79" i="99"/>
  <c r="AF79" i="99"/>
  <c r="W80" i="99"/>
  <c r="X80" i="99" s="1"/>
  <c r="Z84" i="48"/>
  <c r="AF84" i="48" s="1"/>
  <c r="Z83" i="42"/>
  <c r="AE83" i="42" s="1"/>
  <c r="Z82" i="11"/>
  <c r="W83" i="11" s="1"/>
  <c r="AI81" i="10"/>
  <c r="Y86" i="94"/>
  <c r="X86" i="94"/>
  <c r="AI83" i="102"/>
  <c r="Y80" i="103"/>
  <c r="X80" i="103"/>
  <c r="AE82" i="55"/>
  <c r="AF82" i="55"/>
  <c r="AG82" i="55"/>
  <c r="W83" i="55"/>
  <c r="AI81" i="82"/>
  <c r="Y82" i="43"/>
  <c r="X82" i="43"/>
  <c r="AI79" i="103"/>
  <c r="AI81" i="50"/>
  <c r="AH83" i="85"/>
  <c r="Y88" i="98"/>
  <c r="X88" i="98"/>
  <c r="Y82" i="50"/>
  <c r="X82" i="50"/>
  <c r="AG83" i="85"/>
  <c r="AF83" i="85"/>
  <c r="AE83" i="85"/>
  <c r="AH82" i="91"/>
  <c r="AE83" i="35"/>
  <c r="W84" i="35"/>
  <c r="AF83" i="35"/>
  <c r="AG83" i="35"/>
  <c r="Y85" i="16"/>
  <c r="X85" i="16"/>
  <c r="AE79" i="90"/>
  <c r="W80" i="90"/>
  <c r="AF79" i="90"/>
  <c r="AG79" i="90"/>
  <c r="AH84" i="48"/>
  <c r="AH88" i="18"/>
  <c r="AG82" i="87"/>
  <c r="W83" i="87"/>
  <c r="AF82" i="87"/>
  <c r="AE82" i="87"/>
  <c r="Y82" i="82"/>
  <c r="X82" i="82"/>
  <c r="AI81" i="43"/>
  <c r="AF82" i="83"/>
  <c r="AE82" i="83"/>
  <c r="W83" i="83"/>
  <c r="AG82" i="83"/>
  <c r="Z82" i="91"/>
  <c r="AH82" i="11"/>
  <c r="AE86" i="41"/>
  <c r="AF86" i="41"/>
  <c r="AG86" i="41"/>
  <c r="W87" i="41"/>
  <c r="AI84" i="16"/>
  <c r="AI87" i="98"/>
  <c r="Y82" i="10"/>
  <c r="X82" i="10"/>
  <c r="AF79" i="95"/>
  <c r="AE79" i="95"/>
  <c r="W80" i="95"/>
  <c r="AG79" i="95"/>
  <c r="Z88" i="18"/>
  <c r="AI85" i="94"/>
  <c r="Y84" i="102"/>
  <c r="X84" i="102"/>
  <c r="AH83" i="42"/>
  <c r="X84" i="49" l="1"/>
  <c r="AI83" i="49"/>
  <c r="AI79" i="99"/>
  <c r="Y80" i="99"/>
  <c r="Z80" i="99" s="1"/>
  <c r="AE84" i="48"/>
  <c r="W85" i="48"/>
  <c r="Z88" i="98"/>
  <c r="W89" i="98" s="1"/>
  <c r="AE82" i="11"/>
  <c r="Z80" i="103"/>
  <c r="AF80" i="103" s="1"/>
  <c r="AF82" i="11"/>
  <c r="AG84" i="48"/>
  <c r="W84" i="42"/>
  <c r="Y84" i="42" s="1"/>
  <c r="Z84" i="49"/>
  <c r="AG84" i="49" s="1"/>
  <c r="AG82" i="11"/>
  <c r="AG83" i="42"/>
  <c r="AF83" i="42"/>
  <c r="Y87" i="41"/>
  <c r="X87" i="41"/>
  <c r="W83" i="91"/>
  <c r="AG82" i="91"/>
  <c r="AF82" i="91"/>
  <c r="AE82" i="91"/>
  <c r="Y83" i="87"/>
  <c r="X83" i="87"/>
  <c r="AH85" i="16"/>
  <c r="AI83" i="35"/>
  <c r="Y84" i="85"/>
  <c r="X84" i="85"/>
  <c r="AH82" i="10"/>
  <c r="AH82" i="82"/>
  <c r="Z85" i="16"/>
  <c r="AH82" i="50"/>
  <c r="AI82" i="55"/>
  <c r="AH86" i="94"/>
  <c r="Y83" i="11"/>
  <c r="X83" i="11"/>
  <c r="Y83" i="83"/>
  <c r="X83" i="83"/>
  <c r="Z82" i="82"/>
  <c r="Z82" i="50"/>
  <c r="AH80" i="99"/>
  <c r="AH80" i="103"/>
  <c r="Z86" i="94"/>
  <c r="AI84" i="48"/>
  <c r="AI83" i="85"/>
  <c r="AH82" i="43"/>
  <c r="W81" i="103"/>
  <c r="AG80" i="103"/>
  <c r="Y85" i="48"/>
  <c r="X85" i="48"/>
  <c r="Z82" i="10"/>
  <c r="AH84" i="102"/>
  <c r="AI86" i="41"/>
  <c r="AI82" i="83"/>
  <c r="Z84" i="102"/>
  <c r="Y80" i="95"/>
  <c r="X80" i="95"/>
  <c r="AI82" i="87"/>
  <c r="Y80" i="90"/>
  <c r="X80" i="90"/>
  <c r="AH84" i="49"/>
  <c r="Z82" i="43"/>
  <c r="Y83" i="55"/>
  <c r="X83" i="55"/>
  <c r="AG88" i="18"/>
  <c r="AF88" i="18"/>
  <c r="AE88" i="18"/>
  <c r="W89" i="18"/>
  <c r="AI79" i="95"/>
  <c r="AI79" i="90"/>
  <c r="Y84" i="35"/>
  <c r="X84" i="35"/>
  <c r="AH88" i="98"/>
  <c r="AF88" i="98" l="1"/>
  <c r="W85" i="49"/>
  <c r="AE88" i="98"/>
  <c r="AF80" i="99"/>
  <c r="AE80" i="99"/>
  <c r="AG80" i="99"/>
  <c r="AI80" i="99" s="1"/>
  <c r="X84" i="42"/>
  <c r="AH84" i="42" s="1"/>
  <c r="AF84" i="49"/>
  <c r="AE80" i="103"/>
  <c r="AI83" i="42"/>
  <c r="AI82" i="11"/>
  <c r="W81" i="99"/>
  <c r="AG88" i="98"/>
  <c r="AI88" i="98" s="1"/>
  <c r="AE84" i="49"/>
  <c r="Z83" i="83"/>
  <c r="AF83" i="83" s="1"/>
  <c r="Z80" i="90"/>
  <c r="AF80" i="90" s="1"/>
  <c r="Z84" i="35"/>
  <c r="AF84" i="35" s="1"/>
  <c r="Z83" i="11"/>
  <c r="AE83" i="11" s="1"/>
  <c r="Z83" i="87"/>
  <c r="AG83" i="87" s="1"/>
  <c r="AF82" i="43"/>
  <c r="AG82" i="43"/>
  <c r="W83" i="43"/>
  <c r="AE82" i="43"/>
  <c r="AE82" i="10"/>
  <c r="AF82" i="10"/>
  <c r="W83" i="10"/>
  <c r="AG82" i="10"/>
  <c r="Y81" i="99"/>
  <c r="X81" i="99"/>
  <c r="AE82" i="50"/>
  <c r="AF82" i="50"/>
  <c r="W83" i="50"/>
  <c r="AG82" i="50"/>
  <c r="Y85" i="49"/>
  <c r="X85" i="49"/>
  <c r="AF84" i="102"/>
  <c r="AG84" i="102"/>
  <c r="AE84" i="102"/>
  <c r="W85" i="102"/>
  <c r="AH85" i="48"/>
  <c r="Y81" i="103"/>
  <c r="X81" i="103"/>
  <c r="AG82" i="82"/>
  <c r="W83" i="82"/>
  <c r="AF82" i="82"/>
  <c r="AE82" i="82"/>
  <c r="AH83" i="83"/>
  <c r="Y89" i="98"/>
  <c r="X89" i="98"/>
  <c r="AI84" i="49"/>
  <c r="AH83" i="87"/>
  <c r="Y83" i="91"/>
  <c r="X83" i="91"/>
  <c r="AH84" i="85"/>
  <c r="AH87" i="41"/>
  <c r="AH83" i="55"/>
  <c r="Z85" i="48"/>
  <c r="AG86" i="94"/>
  <c r="AF86" i="94"/>
  <c r="AE86" i="94"/>
  <c r="W87" i="94"/>
  <c r="AH80" i="95"/>
  <c r="AI80" i="103"/>
  <c r="AE85" i="16"/>
  <c r="AF85" i="16"/>
  <c r="AG85" i="16"/>
  <c r="W86" i="16"/>
  <c r="Z84" i="85"/>
  <c r="Z87" i="41"/>
  <c r="Y89" i="18"/>
  <c r="X89" i="18"/>
  <c r="AI88" i="18"/>
  <c r="AH80" i="90"/>
  <c r="AH84" i="35"/>
  <c r="Z83" i="55"/>
  <c r="Z80" i="95"/>
  <c r="AH83" i="11"/>
  <c r="AI82" i="91"/>
  <c r="Z84" i="42" l="1"/>
  <c r="AG83" i="83"/>
  <c r="W84" i="83"/>
  <c r="X84" i="83" s="1"/>
  <c r="Z89" i="98"/>
  <c r="AE83" i="83"/>
  <c r="W81" i="90"/>
  <c r="AG80" i="90"/>
  <c r="AE80" i="90"/>
  <c r="W85" i="35"/>
  <c r="Y85" i="35" s="1"/>
  <c r="AE84" i="35"/>
  <c r="AG84" i="35"/>
  <c r="W84" i="11"/>
  <c r="W84" i="87"/>
  <c r="Y84" i="87" s="1"/>
  <c r="AE83" i="87"/>
  <c r="AF83" i="87"/>
  <c r="AF83" i="11"/>
  <c r="Z89" i="18"/>
  <c r="W90" i="18" s="1"/>
  <c r="AG83" i="11"/>
  <c r="Y83" i="50"/>
  <c r="X83" i="50"/>
  <c r="AH83" i="91"/>
  <c r="Y83" i="82"/>
  <c r="X83" i="82"/>
  <c r="Y83" i="10"/>
  <c r="X83" i="10"/>
  <c r="AE87" i="41"/>
  <c r="AF87" i="41"/>
  <c r="AG87" i="41"/>
  <c r="W88" i="41"/>
  <c r="AE85" i="48"/>
  <c r="AF85" i="48"/>
  <c r="W86" i="48"/>
  <c r="AG85" i="48"/>
  <c r="Z83" i="91"/>
  <c r="AH89" i="98"/>
  <c r="Y85" i="102"/>
  <c r="X85" i="102"/>
  <c r="AH85" i="49"/>
  <c r="AI82" i="50"/>
  <c r="AI82" i="43"/>
  <c r="AI85" i="16"/>
  <c r="AE83" i="55"/>
  <c r="AF83" i="55"/>
  <c r="AG83" i="55"/>
  <c r="W84" i="55"/>
  <c r="W90" i="98"/>
  <c r="AG89" i="98"/>
  <c r="AF89" i="98"/>
  <c r="AE89" i="98"/>
  <c r="AH81" i="103"/>
  <c r="AI84" i="102"/>
  <c r="AH81" i="99"/>
  <c r="AI82" i="10"/>
  <c r="Y83" i="43"/>
  <c r="X83" i="43"/>
  <c r="AE84" i="42"/>
  <c r="AG84" i="42"/>
  <c r="AF84" i="42"/>
  <c r="W85" i="42"/>
  <c r="W85" i="85"/>
  <c r="AG84" i="85"/>
  <c r="AF84" i="85"/>
  <c r="AE84" i="85"/>
  <c r="Y86" i="16"/>
  <c r="X86" i="16"/>
  <c r="Y87" i="94"/>
  <c r="X87" i="94"/>
  <c r="Y84" i="83"/>
  <c r="Z81" i="103"/>
  <c r="Z85" i="49"/>
  <c r="Z81" i="99"/>
  <c r="Y81" i="90"/>
  <c r="X81" i="90"/>
  <c r="AF80" i="95"/>
  <c r="AE80" i="95"/>
  <c r="W81" i="95"/>
  <c r="AG80" i="95"/>
  <c r="AH89" i="18"/>
  <c r="AI86" i="94"/>
  <c r="AI83" i="83"/>
  <c r="AI82" i="82"/>
  <c r="Y84" i="11"/>
  <c r="X84" i="11"/>
  <c r="AF89" i="18" l="1"/>
  <c r="AI83" i="11"/>
  <c r="AI83" i="87"/>
  <c r="AI80" i="90"/>
  <c r="Z83" i="10"/>
  <c r="AG83" i="10" s="1"/>
  <c r="X85" i="35"/>
  <c r="Z85" i="35" s="1"/>
  <c r="W86" i="35" s="1"/>
  <c r="X84" i="87"/>
  <c r="Z84" i="87" s="1"/>
  <c r="AI84" i="35"/>
  <c r="AE89" i="18"/>
  <c r="Z83" i="82"/>
  <c r="AG83" i="82" s="1"/>
  <c r="AG89" i="18"/>
  <c r="Z83" i="50"/>
  <c r="AF83" i="50" s="1"/>
  <c r="Y81" i="95"/>
  <c r="X81" i="95"/>
  <c r="AI84" i="42"/>
  <c r="AI89" i="98"/>
  <c r="AE85" i="49"/>
  <c r="W86" i="49"/>
  <c r="AF85" i="49"/>
  <c r="AG85" i="49"/>
  <c r="AH86" i="16"/>
  <c r="AH83" i="43"/>
  <c r="AI83" i="55"/>
  <c r="AI85" i="48"/>
  <c r="W82" i="103"/>
  <c r="AG81" i="103"/>
  <c r="AF81" i="103"/>
  <c r="AE81" i="103"/>
  <c r="AH87" i="94"/>
  <c r="Z86" i="16"/>
  <c r="AH84" i="87"/>
  <c r="Y85" i="85"/>
  <c r="X85" i="85"/>
  <c r="Z83" i="43"/>
  <c r="Y88" i="41"/>
  <c r="X88" i="41"/>
  <c r="AH83" i="10"/>
  <c r="AH85" i="35"/>
  <c r="Y90" i="18"/>
  <c r="X90" i="18"/>
  <c r="Z87" i="94"/>
  <c r="W84" i="91"/>
  <c r="AG83" i="91"/>
  <c r="AE83" i="91"/>
  <c r="AF83" i="91"/>
  <c r="AE83" i="10"/>
  <c r="AF83" i="10"/>
  <c r="W84" i="10"/>
  <c r="AH84" i="11"/>
  <c r="Z84" i="11"/>
  <c r="AI80" i="95"/>
  <c r="AH81" i="90"/>
  <c r="AH84" i="83"/>
  <c r="Y85" i="42"/>
  <c r="X85" i="42"/>
  <c r="Y90" i="98"/>
  <c r="X90" i="98"/>
  <c r="Z84" i="83"/>
  <c r="Y84" i="55"/>
  <c r="X84" i="55"/>
  <c r="AH85" i="102"/>
  <c r="W82" i="99"/>
  <c r="AE81" i="99"/>
  <c r="AG81" i="99"/>
  <c r="AF81" i="99"/>
  <c r="Z81" i="90"/>
  <c r="AI84" i="85"/>
  <c r="Z85" i="102"/>
  <c r="Y86" i="48"/>
  <c r="X86" i="48"/>
  <c r="AI87" i="41"/>
  <c r="AH83" i="82"/>
  <c r="AH83" i="50"/>
  <c r="AG84" i="87" l="1"/>
  <c r="AE84" i="87"/>
  <c r="W85" i="87"/>
  <c r="AF84" i="87"/>
  <c r="AG85" i="35"/>
  <c r="AF85" i="35"/>
  <c r="AE85" i="35"/>
  <c r="AE83" i="82"/>
  <c r="AI83" i="82" s="1"/>
  <c r="W84" i="82"/>
  <c r="Y84" i="82" s="1"/>
  <c r="AI89" i="18"/>
  <c r="Z85" i="85"/>
  <c r="W86" i="85" s="1"/>
  <c r="AF83" i="82"/>
  <c r="AE83" i="50"/>
  <c r="Z88" i="41"/>
  <c r="W89" i="41" s="1"/>
  <c r="W84" i="50"/>
  <c r="AG83" i="50"/>
  <c r="Z90" i="18"/>
  <c r="AG90" i="18" s="1"/>
  <c r="AF85" i="85"/>
  <c r="AH84" i="55"/>
  <c r="AH90" i="98"/>
  <c r="Y86" i="35"/>
  <c r="X86" i="35"/>
  <c r="AI83" i="10"/>
  <c r="X84" i="82"/>
  <c r="Z90" i="98"/>
  <c r="AE87" i="94"/>
  <c r="W88" i="94"/>
  <c r="AF87" i="94"/>
  <c r="AG87" i="94"/>
  <c r="AI81" i="103"/>
  <c r="Y86" i="49"/>
  <c r="X86" i="49"/>
  <c r="W85" i="11"/>
  <c r="AG84" i="11"/>
  <c r="AF84" i="11"/>
  <c r="AE84" i="11"/>
  <c r="AI83" i="91"/>
  <c r="AI85" i="49"/>
  <c r="AH86" i="48"/>
  <c r="AH85" i="42"/>
  <c r="Y84" i="10"/>
  <c r="X84" i="10"/>
  <c r="AH81" i="95"/>
  <c r="AF81" i="90"/>
  <c r="AE81" i="90"/>
  <c r="W82" i="90"/>
  <c r="AG81" i="90"/>
  <c r="AF85" i="102"/>
  <c r="AE85" i="102"/>
  <c r="AG85" i="102"/>
  <c r="W86" i="102"/>
  <c r="Y85" i="87"/>
  <c r="X85" i="87"/>
  <c r="AI81" i="99"/>
  <c r="Z85" i="42"/>
  <c r="Y84" i="91"/>
  <c r="X84" i="91"/>
  <c r="AH90" i="18"/>
  <c r="AE83" i="43"/>
  <c r="AF83" i="43"/>
  <c r="AG83" i="43"/>
  <c r="W84" i="43"/>
  <c r="AE86" i="16"/>
  <c r="W87" i="16"/>
  <c r="AF86" i="16"/>
  <c r="AG86" i="16"/>
  <c r="Y82" i="103"/>
  <c r="X82" i="103"/>
  <c r="Z81" i="95"/>
  <c r="Z84" i="55"/>
  <c r="Z86" i="48"/>
  <c r="Y82" i="99"/>
  <c r="X82" i="99"/>
  <c r="AF84" i="83"/>
  <c r="AE84" i="83"/>
  <c r="AG84" i="83"/>
  <c r="W85" i="83"/>
  <c r="AH88" i="41"/>
  <c r="AH85" i="85"/>
  <c r="Y84" i="50"/>
  <c r="X84" i="50"/>
  <c r="AE85" i="85" l="1"/>
  <c r="AG85" i="85"/>
  <c r="AI85" i="35"/>
  <c r="AF88" i="41"/>
  <c r="AI84" i="87"/>
  <c r="AG88" i="41"/>
  <c r="W91" i="18"/>
  <c r="X91" i="18" s="1"/>
  <c r="AI83" i="50"/>
  <c r="AE88" i="41"/>
  <c r="AF90" i="18"/>
  <c r="AE90" i="18"/>
  <c r="Z86" i="35"/>
  <c r="AF86" i="35" s="1"/>
  <c r="Z85" i="87"/>
  <c r="AG85" i="87" s="1"/>
  <c r="AH84" i="82"/>
  <c r="Y89" i="41"/>
  <c r="X89" i="41"/>
  <c r="AH82" i="103"/>
  <c r="AI85" i="102"/>
  <c r="Y85" i="11"/>
  <c r="X85" i="11"/>
  <c r="AF90" i="98"/>
  <c r="AE90" i="98"/>
  <c r="W91" i="98"/>
  <c r="AG90" i="98"/>
  <c r="Z84" i="82"/>
  <c r="AH86" i="35"/>
  <c r="Z82" i="103"/>
  <c r="Y84" i="43"/>
  <c r="X84" i="43"/>
  <c r="AH84" i="91"/>
  <c r="AH85" i="87"/>
  <c r="AH86" i="49"/>
  <c r="Y87" i="16"/>
  <c r="X87" i="16"/>
  <c r="AI84" i="83"/>
  <c r="AH82" i="99"/>
  <c r="W86" i="87"/>
  <c r="AH84" i="10"/>
  <c r="Y88" i="94"/>
  <c r="X88" i="94"/>
  <c r="AI85" i="85"/>
  <c r="AH84" i="50"/>
  <c r="Z84" i="50"/>
  <c r="AE86" i="48"/>
  <c r="AF86" i="48"/>
  <c r="AG86" i="48"/>
  <c r="W87" i="48"/>
  <c r="W85" i="55"/>
  <c r="AE84" i="55"/>
  <c r="AG84" i="55"/>
  <c r="AF84" i="55"/>
  <c r="AF81" i="95"/>
  <c r="AG81" i="95"/>
  <c r="AE81" i="95"/>
  <c r="W82" i="95"/>
  <c r="Y82" i="90"/>
  <c r="X82" i="90"/>
  <c r="Z84" i="10"/>
  <c r="AI84" i="11"/>
  <c r="Z86" i="49"/>
  <c r="AI87" i="94"/>
  <c r="AI90" i="18"/>
  <c r="AI86" i="16"/>
  <c r="Z84" i="91"/>
  <c r="Z82" i="99"/>
  <c r="Y85" i="83"/>
  <c r="X85" i="83"/>
  <c r="AI83" i="43"/>
  <c r="AE85" i="42"/>
  <c r="W86" i="42"/>
  <c r="AF85" i="42"/>
  <c r="AG85" i="42"/>
  <c r="Y86" i="102"/>
  <c r="X86" i="102"/>
  <c r="AI81" i="90"/>
  <c r="Y86" i="85"/>
  <c r="X86" i="85"/>
  <c r="Y91" i="18" l="1"/>
  <c r="AI88" i="41"/>
  <c r="AE85" i="87"/>
  <c r="AE86" i="35"/>
  <c r="AG86" i="35"/>
  <c r="W87" i="35"/>
  <c r="Z82" i="90"/>
  <c r="AF82" i="90" s="1"/>
  <c r="Z84" i="43"/>
  <c r="AG84" i="43" s="1"/>
  <c r="Z86" i="85"/>
  <c r="AG86" i="85" s="1"/>
  <c r="AF85" i="87"/>
  <c r="Z89" i="41"/>
  <c r="AX89" i="41" s="1"/>
  <c r="S89" i="41" s="1"/>
  <c r="AC89" i="41" s="1"/>
  <c r="AH91" i="18"/>
  <c r="AG89" i="41"/>
  <c r="AI85" i="42"/>
  <c r="W85" i="91"/>
  <c r="AG84" i="91"/>
  <c r="AF84" i="91"/>
  <c r="AE84" i="91"/>
  <c r="Z91" i="18"/>
  <c r="Y91" i="98"/>
  <c r="X91" i="98"/>
  <c r="AE86" i="49"/>
  <c r="AF86" i="49"/>
  <c r="W87" i="49"/>
  <c r="AG86" i="49"/>
  <c r="AI86" i="48"/>
  <c r="W83" i="103"/>
  <c r="AG82" i="103"/>
  <c r="AF82" i="103"/>
  <c r="AE82" i="103"/>
  <c r="AI90" i="98"/>
  <c r="AH86" i="102"/>
  <c r="AH82" i="90"/>
  <c r="AH85" i="83"/>
  <c r="Y82" i="95"/>
  <c r="X82" i="95"/>
  <c r="W87" i="85"/>
  <c r="AE86" i="85"/>
  <c r="Z86" i="102"/>
  <c r="AE84" i="50"/>
  <c r="W85" i="50"/>
  <c r="AF84" i="50"/>
  <c r="AG84" i="50"/>
  <c r="AH88" i="94"/>
  <c r="Y86" i="87"/>
  <c r="X86" i="87"/>
  <c r="Z85" i="83"/>
  <c r="AI81" i="95"/>
  <c r="Y85" i="55"/>
  <c r="X85" i="55"/>
  <c r="Y87" i="35"/>
  <c r="X87" i="35"/>
  <c r="Z88" i="94"/>
  <c r="AH87" i="16"/>
  <c r="AH85" i="11"/>
  <c r="AE82" i="99"/>
  <c r="W83" i="99"/>
  <c r="AG82" i="99"/>
  <c r="AF82" i="99"/>
  <c r="AI84" i="55"/>
  <c r="AH86" i="85"/>
  <c r="Y86" i="42"/>
  <c r="X86" i="42"/>
  <c r="AE84" i="10"/>
  <c r="AF84" i="10"/>
  <c r="W85" i="10"/>
  <c r="AG84" i="10"/>
  <c r="Y87" i="48"/>
  <c r="X87" i="48"/>
  <c r="AI86" i="35"/>
  <c r="Z87" i="16"/>
  <c r="AH84" i="43"/>
  <c r="W85" i="82"/>
  <c r="AF84" i="82"/>
  <c r="AE84" i="82"/>
  <c r="AG84" i="82"/>
  <c r="Z85" i="11"/>
  <c r="AH89" i="41"/>
  <c r="AE84" i="43" l="1"/>
  <c r="W85" i="43"/>
  <c r="AF84" i="43"/>
  <c r="AE82" i="90"/>
  <c r="AI85" i="87"/>
  <c r="AG82" i="90"/>
  <c r="W83" i="90"/>
  <c r="Y83" i="90" s="1"/>
  <c r="Z85" i="55"/>
  <c r="AF85" i="55" s="1"/>
  <c r="AF86" i="85"/>
  <c r="AF89" i="41"/>
  <c r="AE89" i="41"/>
  <c r="Z86" i="87"/>
  <c r="W87" i="87" s="1"/>
  <c r="AH87" i="35"/>
  <c r="Y85" i="82"/>
  <c r="X85" i="82"/>
  <c r="AH87" i="48"/>
  <c r="AI84" i="10"/>
  <c r="Z87" i="35"/>
  <c r="AH86" i="87"/>
  <c r="AI86" i="85"/>
  <c r="Y83" i="103"/>
  <c r="X83" i="103"/>
  <c r="Y87" i="49"/>
  <c r="X87" i="49"/>
  <c r="AG91" i="18"/>
  <c r="AF91" i="18"/>
  <c r="AE91" i="18"/>
  <c r="W92" i="18"/>
  <c r="Y85" i="43"/>
  <c r="X85" i="43"/>
  <c r="Z87" i="48"/>
  <c r="AH86" i="42"/>
  <c r="Y85" i="50"/>
  <c r="X85" i="50"/>
  <c r="AF86" i="102"/>
  <c r="W87" i="102"/>
  <c r="AE86" i="102"/>
  <c r="AG86" i="102"/>
  <c r="Y87" i="85"/>
  <c r="X87" i="85"/>
  <c r="AI84" i="91"/>
  <c r="AI89" i="41"/>
  <c r="AI84" i="43"/>
  <c r="W86" i="11"/>
  <c r="AF85" i="11"/>
  <c r="AG85" i="11"/>
  <c r="AE85" i="11"/>
  <c r="Z86" i="42"/>
  <c r="Y83" i="99"/>
  <c r="X83" i="99"/>
  <c r="AH85" i="55"/>
  <c r="AI84" i="50"/>
  <c r="AH82" i="95"/>
  <c r="AI86" i="49"/>
  <c r="X83" i="90"/>
  <c r="AI82" i="99"/>
  <c r="AF85" i="83"/>
  <c r="AE85" i="83"/>
  <c r="W86" i="83"/>
  <c r="AG85" i="83"/>
  <c r="Z82" i="95"/>
  <c r="AI82" i="103"/>
  <c r="AH91" i="98"/>
  <c r="AE87" i="16"/>
  <c r="AF87" i="16"/>
  <c r="W88" i="16"/>
  <c r="AG87" i="16"/>
  <c r="AE85" i="55"/>
  <c r="W86" i="55"/>
  <c r="AG85" i="55"/>
  <c r="AI84" i="82"/>
  <c r="Y85" i="10"/>
  <c r="X85" i="10"/>
  <c r="W89" i="94"/>
  <c r="AE88" i="94"/>
  <c r="AG88" i="94"/>
  <c r="AF88" i="94"/>
  <c r="Z91" i="98"/>
  <c r="Y85" i="91"/>
  <c r="X85" i="91"/>
  <c r="AI82" i="90" l="1"/>
  <c r="AG86" i="87"/>
  <c r="AE86" i="87"/>
  <c r="AF86" i="87"/>
  <c r="Z85" i="82"/>
  <c r="W86" i="82" s="1"/>
  <c r="Z85" i="10"/>
  <c r="AE85" i="10" s="1"/>
  <c r="Z83" i="99"/>
  <c r="AE83" i="99" s="1"/>
  <c r="Z87" i="85"/>
  <c r="W88" i="85" s="1"/>
  <c r="Z83" i="90"/>
  <c r="AE83" i="90" s="1"/>
  <c r="Z85" i="43"/>
  <c r="W86" i="43" s="1"/>
  <c r="AF82" i="95"/>
  <c r="AG82" i="95"/>
  <c r="AE82" i="95"/>
  <c r="W83" i="95"/>
  <c r="AI85" i="11"/>
  <c r="Y86" i="55"/>
  <c r="X86" i="55"/>
  <c r="Y86" i="83"/>
  <c r="X86" i="83"/>
  <c r="AH83" i="99"/>
  <c r="AI86" i="102"/>
  <c r="AH87" i="49"/>
  <c r="AG87" i="35"/>
  <c r="AF87" i="35"/>
  <c r="W88" i="35"/>
  <c r="AE87" i="35"/>
  <c r="AG85" i="82"/>
  <c r="AF85" i="82"/>
  <c r="AE85" i="82"/>
  <c r="Y89" i="94"/>
  <c r="X89" i="94"/>
  <c r="AH85" i="91"/>
  <c r="AI85" i="55"/>
  <c r="AI85" i="83"/>
  <c r="W84" i="99"/>
  <c r="AF83" i="99"/>
  <c r="Y86" i="11"/>
  <c r="X86" i="11"/>
  <c r="Y87" i="102"/>
  <c r="X87" i="102"/>
  <c r="AE86" i="42"/>
  <c r="W87" i="42"/>
  <c r="AF86" i="42"/>
  <c r="AG86" i="42"/>
  <c r="AH85" i="50"/>
  <c r="AF91" i="98"/>
  <c r="W92" i="98"/>
  <c r="AE91" i="98"/>
  <c r="AG91" i="98"/>
  <c r="Y88" i="16"/>
  <c r="X88" i="16"/>
  <c r="Z85" i="91"/>
  <c r="AH87" i="85"/>
  <c r="AE87" i="48"/>
  <c r="AF87" i="48"/>
  <c r="AG87" i="48"/>
  <c r="W88" i="48"/>
  <c r="Y92" i="18"/>
  <c r="X92" i="18"/>
  <c r="Z87" i="49"/>
  <c r="Y87" i="87"/>
  <c r="X87" i="87"/>
  <c r="AI87" i="16"/>
  <c r="AI91" i="18"/>
  <c r="AH83" i="103"/>
  <c r="AI88" i="94"/>
  <c r="Z85" i="50"/>
  <c r="Z83" i="103"/>
  <c r="AH85" i="10"/>
  <c r="AH83" i="90"/>
  <c r="AH85" i="43"/>
  <c r="AH85" i="82"/>
  <c r="W86" i="10" l="1"/>
  <c r="AI86" i="87"/>
  <c r="AE87" i="85"/>
  <c r="AF85" i="10"/>
  <c r="AF85" i="43"/>
  <c r="AG83" i="99"/>
  <c r="AI83" i="99" s="1"/>
  <c r="AG85" i="10"/>
  <c r="AI85" i="10" s="1"/>
  <c r="Z86" i="55"/>
  <c r="AG86" i="55" s="1"/>
  <c r="AF83" i="90"/>
  <c r="AG83" i="90"/>
  <c r="AI83" i="90" s="1"/>
  <c r="AF87" i="85"/>
  <c r="AG87" i="85"/>
  <c r="AI87" i="85" s="1"/>
  <c r="AG85" i="43"/>
  <c r="AE85" i="43"/>
  <c r="Z89" i="94"/>
  <c r="W90" i="94" s="1"/>
  <c r="Z86" i="83"/>
  <c r="AF86" i="83" s="1"/>
  <c r="W84" i="90"/>
  <c r="AH86" i="11"/>
  <c r="AI85" i="82"/>
  <c r="Y86" i="43"/>
  <c r="X86" i="43"/>
  <c r="AF86" i="55"/>
  <c r="W87" i="55"/>
  <c r="Y88" i="85"/>
  <c r="X88" i="85"/>
  <c r="AE85" i="50"/>
  <c r="AF85" i="50"/>
  <c r="AG85" i="50"/>
  <c r="W86" i="50"/>
  <c r="Z86" i="11"/>
  <c r="AH89" i="94"/>
  <c r="AI87" i="48"/>
  <c r="AI91" i="98"/>
  <c r="AH86" i="83"/>
  <c r="W84" i="103"/>
  <c r="AG83" i="103"/>
  <c r="AF83" i="103"/>
  <c r="AE83" i="103"/>
  <c r="W86" i="91"/>
  <c r="AG85" i="91"/>
  <c r="AF85" i="91"/>
  <c r="AE85" i="91"/>
  <c r="Y92" i="98"/>
  <c r="X92" i="98"/>
  <c r="Y87" i="42"/>
  <c r="X87" i="42"/>
  <c r="AH87" i="102"/>
  <c r="Y86" i="82"/>
  <c r="X86" i="82"/>
  <c r="AE86" i="83"/>
  <c r="W87" i="83"/>
  <c r="AG86" i="83"/>
  <c r="Y86" i="10"/>
  <c r="X86" i="10"/>
  <c r="AH87" i="87"/>
  <c r="AH92" i="18"/>
  <c r="AH88" i="16"/>
  <c r="AI86" i="42"/>
  <c r="Z87" i="102"/>
  <c r="AI87" i="35"/>
  <c r="Y83" i="95"/>
  <c r="X83" i="95"/>
  <c r="Y84" i="90"/>
  <c r="X84" i="90"/>
  <c r="AE87" i="49"/>
  <c r="W88" i="49"/>
  <c r="AF87" i="49"/>
  <c r="AG87" i="49"/>
  <c r="Z87" i="87"/>
  <c r="Z92" i="18"/>
  <c r="Y88" i="48"/>
  <c r="X88" i="48"/>
  <c r="Z88" i="16"/>
  <c r="Y84" i="99"/>
  <c r="X84" i="99"/>
  <c r="Y88" i="35"/>
  <c r="X88" i="35"/>
  <c r="AH86" i="55"/>
  <c r="AI82" i="95"/>
  <c r="AE86" i="55" l="1"/>
  <c r="AI85" i="43"/>
  <c r="Z86" i="82"/>
  <c r="AF89" i="94"/>
  <c r="AG89" i="94"/>
  <c r="Z87" i="42"/>
  <c r="AF87" i="42" s="1"/>
  <c r="Z92" i="98"/>
  <c r="AF92" i="98" s="1"/>
  <c r="Z88" i="85"/>
  <c r="AF88" i="85" s="1"/>
  <c r="AE89" i="94"/>
  <c r="Z84" i="90"/>
  <c r="W85" i="90" s="1"/>
  <c r="Z86" i="10"/>
  <c r="W87" i="10" s="1"/>
  <c r="Z88" i="48"/>
  <c r="W89" i="48" s="1"/>
  <c r="Y88" i="49"/>
  <c r="X88" i="49"/>
  <c r="AH84" i="90"/>
  <c r="AH86" i="82"/>
  <c r="Y84" i="103"/>
  <c r="X84" i="103"/>
  <c r="AI87" i="49"/>
  <c r="AE86" i="82"/>
  <c r="W87" i="82"/>
  <c r="AG86" i="82"/>
  <c r="AF86" i="82"/>
  <c r="W87" i="11"/>
  <c r="AG86" i="11"/>
  <c r="AF86" i="11"/>
  <c r="AE86" i="11"/>
  <c r="AI85" i="50"/>
  <c r="AH92" i="98"/>
  <c r="Y86" i="91"/>
  <c r="X86" i="91"/>
  <c r="AH88" i="85"/>
  <c r="AI86" i="55"/>
  <c r="AH88" i="35"/>
  <c r="AG92" i="98"/>
  <c r="W93" i="98"/>
  <c r="AI83" i="103"/>
  <c r="W89" i="85"/>
  <c r="AE88" i="85"/>
  <c r="AG88" i="85"/>
  <c r="AH86" i="43"/>
  <c r="AH84" i="99"/>
  <c r="Z84" i="99"/>
  <c r="Z88" i="35"/>
  <c r="AH83" i="95"/>
  <c r="Y87" i="83"/>
  <c r="X87" i="83"/>
  <c r="AE88" i="16"/>
  <c r="W89" i="16"/>
  <c r="AF88" i="16"/>
  <c r="AG88" i="16"/>
  <c r="AE92" i="18"/>
  <c r="AF92" i="18"/>
  <c r="W93" i="18"/>
  <c r="AG92" i="18"/>
  <c r="Z83" i="95"/>
  <c r="AF87" i="102"/>
  <c r="AE87" i="102"/>
  <c r="AG87" i="102"/>
  <c r="W88" i="102"/>
  <c r="AI86" i="83"/>
  <c r="Y86" i="50"/>
  <c r="X86" i="50"/>
  <c r="Z86" i="43"/>
  <c r="Y90" i="94"/>
  <c r="X90" i="94"/>
  <c r="AH88" i="48"/>
  <c r="AF87" i="87"/>
  <c r="AE87" i="87"/>
  <c r="W88" i="87"/>
  <c r="AG87" i="87"/>
  <c r="AH86" i="10"/>
  <c r="AH87" i="42"/>
  <c r="AI85" i="91"/>
  <c r="Y87" i="55"/>
  <c r="X87" i="55"/>
  <c r="AI89" i="94" l="1"/>
  <c r="AE92" i="98"/>
  <c r="W88" i="42"/>
  <c r="AE87" i="42"/>
  <c r="AE84" i="90"/>
  <c r="AF84" i="90"/>
  <c r="AG87" i="42"/>
  <c r="AF86" i="10"/>
  <c r="AG84" i="90"/>
  <c r="AE86" i="10"/>
  <c r="Z84" i="103"/>
  <c r="AG88" i="48"/>
  <c r="AE88" i="48"/>
  <c r="Z86" i="50"/>
  <c r="AF86" i="50" s="1"/>
  <c r="AG86" i="10"/>
  <c r="AF88" i="48"/>
  <c r="AI87" i="87"/>
  <c r="AH86" i="50"/>
  <c r="AH87" i="83"/>
  <c r="W85" i="99"/>
  <c r="AE84" i="99"/>
  <c r="AG84" i="99"/>
  <c r="AF84" i="99"/>
  <c r="Y89" i="85"/>
  <c r="X89" i="85"/>
  <c r="AI86" i="11"/>
  <c r="Y87" i="82"/>
  <c r="X87" i="82"/>
  <c r="AH90" i="94"/>
  <c r="AE86" i="50"/>
  <c r="AF83" i="95"/>
  <c r="W84" i="95"/>
  <c r="AE83" i="95"/>
  <c r="AG83" i="95"/>
  <c r="Z87" i="83"/>
  <c r="AI92" i="98"/>
  <c r="AH86" i="91"/>
  <c r="AI86" i="82"/>
  <c r="Y85" i="90"/>
  <c r="X85" i="90"/>
  <c r="Y89" i="48"/>
  <c r="X89" i="48"/>
  <c r="Y88" i="87"/>
  <c r="X88" i="87"/>
  <c r="Z90" i="94"/>
  <c r="Y89" i="16"/>
  <c r="X89" i="16"/>
  <c r="Z86" i="91"/>
  <c r="AH84" i="103"/>
  <c r="Y88" i="42"/>
  <c r="X88" i="42"/>
  <c r="Y93" i="18"/>
  <c r="X93" i="18"/>
  <c r="W85" i="103"/>
  <c r="AG84" i="103"/>
  <c r="AF84" i="103"/>
  <c r="AE84" i="103"/>
  <c r="AH88" i="49"/>
  <c r="Y87" i="10"/>
  <c r="X87" i="10"/>
  <c r="Y88" i="102"/>
  <c r="X88" i="102"/>
  <c r="AI88" i="16"/>
  <c r="Y87" i="11"/>
  <c r="X87" i="11"/>
  <c r="AH87" i="55"/>
  <c r="Z87" i="55"/>
  <c r="AE86" i="43"/>
  <c r="AF86" i="43"/>
  <c r="W87" i="43"/>
  <c r="AG86" i="43"/>
  <c r="AI87" i="102"/>
  <c r="AI92" i="18"/>
  <c r="W89" i="35"/>
  <c r="AE88" i="35"/>
  <c r="AF88" i="35"/>
  <c r="AG88" i="35"/>
  <c r="AI88" i="85"/>
  <c r="Y93" i="98"/>
  <c r="X93" i="98"/>
  <c r="Z88" i="49"/>
  <c r="AI86" i="10" l="1"/>
  <c r="AI87" i="42"/>
  <c r="AI84" i="90"/>
  <c r="W87" i="50"/>
  <c r="Z88" i="102"/>
  <c r="W89" i="102" s="1"/>
  <c r="Z87" i="11"/>
  <c r="AE87" i="11" s="1"/>
  <c r="Z89" i="16"/>
  <c r="AX89" i="16" s="1"/>
  <c r="S89" i="16" s="1"/>
  <c r="AC89" i="16" s="1"/>
  <c r="AG86" i="50"/>
  <c r="Z93" i="98"/>
  <c r="AG93" i="98" s="1"/>
  <c r="Z85" i="90"/>
  <c r="W86" i="90" s="1"/>
  <c r="AI88" i="48"/>
  <c r="Z89" i="85"/>
  <c r="AG89" i="85" s="1"/>
  <c r="Z89" i="48"/>
  <c r="W90" i="48" s="1"/>
  <c r="Z87" i="10"/>
  <c r="AF87" i="10" s="1"/>
  <c r="AE88" i="102"/>
  <c r="AG88" i="102"/>
  <c r="AH88" i="42"/>
  <c r="AH88" i="87"/>
  <c r="Y87" i="43"/>
  <c r="X87" i="43"/>
  <c r="AH88" i="102"/>
  <c r="W87" i="91"/>
  <c r="AG86" i="91"/>
  <c r="AF86" i="91"/>
  <c r="AE86" i="91"/>
  <c r="Z88" i="87"/>
  <c r="AF87" i="83"/>
  <c r="AE87" i="83"/>
  <c r="W88" i="83"/>
  <c r="AG87" i="83"/>
  <c r="Y89" i="35"/>
  <c r="X89" i="35"/>
  <c r="AI86" i="43"/>
  <c r="AH87" i="11"/>
  <c r="Y85" i="103"/>
  <c r="X85" i="103"/>
  <c r="Z88" i="42"/>
  <c r="AH89" i="16"/>
  <c r="AH85" i="90"/>
  <c r="AE87" i="55"/>
  <c r="W88" i="55"/>
  <c r="AF87" i="55"/>
  <c r="AG87" i="55"/>
  <c r="AF85" i="90"/>
  <c r="AH93" i="98"/>
  <c r="AH87" i="10"/>
  <c r="Y84" i="95"/>
  <c r="X84" i="95"/>
  <c r="Y87" i="50"/>
  <c r="X87" i="50"/>
  <c r="AH87" i="82"/>
  <c r="AI84" i="99"/>
  <c r="W88" i="11"/>
  <c r="AG87" i="11"/>
  <c r="AF87" i="11"/>
  <c r="AH93" i="18"/>
  <c r="AF89" i="16"/>
  <c r="AE89" i="16"/>
  <c r="AG89" i="16"/>
  <c r="AI83" i="95"/>
  <c r="AH89" i="85"/>
  <c r="AE88" i="49"/>
  <c r="AG88" i="49"/>
  <c r="W89" i="49"/>
  <c r="AF88" i="49"/>
  <c r="AI88" i="35"/>
  <c r="AI84" i="103"/>
  <c r="Z93" i="18"/>
  <c r="AG90" i="94"/>
  <c r="AF90" i="94"/>
  <c r="AE90" i="94"/>
  <c r="W91" i="94"/>
  <c r="AH89" i="48"/>
  <c r="Z87" i="82"/>
  <c r="Y85" i="99"/>
  <c r="X85" i="99"/>
  <c r="AF89" i="48" l="1"/>
  <c r="AE89" i="48"/>
  <c r="AI86" i="50"/>
  <c r="AF88" i="102"/>
  <c r="AF93" i="98"/>
  <c r="AI93" i="98" s="1"/>
  <c r="AG85" i="90"/>
  <c r="AE85" i="90"/>
  <c r="Z85" i="99"/>
  <c r="AG85" i="99" s="1"/>
  <c r="AE87" i="10"/>
  <c r="AE93" i="98"/>
  <c r="AG89" i="48"/>
  <c r="AI89" i="48" s="1"/>
  <c r="W94" i="98"/>
  <c r="AE89" i="85"/>
  <c r="W90" i="85"/>
  <c r="Z84" i="95"/>
  <c r="AE84" i="95" s="1"/>
  <c r="Z85" i="103"/>
  <c r="W86" i="103" s="1"/>
  <c r="AG87" i="10"/>
  <c r="AI87" i="10" s="1"/>
  <c r="W88" i="10"/>
  <c r="AF89" i="85"/>
  <c r="AH85" i="99"/>
  <c r="AI88" i="49"/>
  <c r="AH84" i="95"/>
  <c r="AF88" i="87"/>
  <c r="AE88" i="87"/>
  <c r="W89" i="87"/>
  <c r="AG88" i="87"/>
  <c r="Y89" i="102"/>
  <c r="X89" i="102"/>
  <c r="AI86" i="91"/>
  <c r="AI89" i="16"/>
  <c r="AI88" i="102"/>
  <c r="AI89" i="85"/>
  <c r="AG88" i="42"/>
  <c r="AE88" i="42"/>
  <c r="W89" i="42"/>
  <c r="AF88" i="42"/>
  <c r="AH89" i="35"/>
  <c r="Y88" i="83"/>
  <c r="X88" i="83"/>
  <c r="AH87" i="43"/>
  <c r="Y88" i="10"/>
  <c r="X88" i="10"/>
  <c r="AI87" i="11"/>
  <c r="AG87" i="82"/>
  <c r="AE87" i="82"/>
  <c r="W88" i="82"/>
  <c r="AF87" i="82"/>
  <c r="AH87" i="50"/>
  <c r="AE93" i="18"/>
  <c r="W94" i="18"/>
  <c r="AF93" i="18"/>
  <c r="AG93" i="18"/>
  <c r="Y89" i="49"/>
  <c r="X89" i="49"/>
  <c r="Y88" i="11"/>
  <c r="X88" i="11"/>
  <c r="Z87" i="50"/>
  <c r="AI87" i="55"/>
  <c r="AH85" i="103"/>
  <c r="AI87" i="83"/>
  <c r="Y87" i="91"/>
  <c r="X87" i="91"/>
  <c r="Z87" i="43"/>
  <c r="Y94" i="98"/>
  <c r="X94" i="98"/>
  <c r="Y86" i="90"/>
  <c r="X86" i="90"/>
  <c r="Y88" i="55"/>
  <c r="X88" i="55"/>
  <c r="Y91" i="94"/>
  <c r="X91" i="94"/>
  <c r="AI90" i="94"/>
  <c r="Z89" i="35"/>
  <c r="Y90" i="48"/>
  <c r="X90" i="48"/>
  <c r="Y90" i="85"/>
  <c r="X90" i="85"/>
  <c r="AF84" i="95" l="1"/>
  <c r="W86" i="99"/>
  <c r="AE85" i="99"/>
  <c r="AE85" i="103"/>
  <c r="AG85" i="103"/>
  <c r="W85" i="95"/>
  <c r="X85" i="95" s="1"/>
  <c r="AG84" i="95"/>
  <c r="AI84" i="95" s="1"/>
  <c r="AF85" i="103"/>
  <c r="AI85" i="90"/>
  <c r="AF85" i="99"/>
  <c r="Z90" i="85"/>
  <c r="Z88" i="55"/>
  <c r="Z89" i="102"/>
  <c r="AE89" i="102" s="1"/>
  <c r="Z88" i="10"/>
  <c r="AE88" i="10" s="1"/>
  <c r="Z89" i="49"/>
  <c r="AX89" i="49" s="1"/>
  <c r="S89" i="49" s="1"/>
  <c r="AC89" i="49" s="1"/>
  <c r="Z91" i="94"/>
  <c r="AG91" i="94" s="1"/>
  <c r="Z94" i="98"/>
  <c r="AF94" i="98" s="1"/>
  <c r="Z87" i="91"/>
  <c r="AF87" i="91" s="1"/>
  <c r="AH88" i="83"/>
  <c r="AH86" i="90"/>
  <c r="AE87" i="50"/>
  <c r="AF87" i="50"/>
  <c r="W88" i="50"/>
  <c r="AG87" i="50"/>
  <c r="Z86" i="90"/>
  <c r="AH88" i="11"/>
  <c r="Y85" i="95"/>
  <c r="AH90" i="48"/>
  <c r="AE87" i="43"/>
  <c r="AF87" i="43"/>
  <c r="W88" i="43"/>
  <c r="AG87" i="43"/>
  <c r="Z88" i="11"/>
  <c r="Y88" i="82"/>
  <c r="X88" i="82"/>
  <c r="AI88" i="87"/>
  <c r="Y86" i="99"/>
  <c r="X86" i="99"/>
  <c r="AI88" i="42"/>
  <c r="AH90" i="85"/>
  <c r="Z90" i="48"/>
  <c r="AH88" i="55"/>
  <c r="AH94" i="98"/>
  <c r="AH87" i="91"/>
  <c r="Y94" i="18"/>
  <c r="X94" i="18"/>
  <c r="AI87" i="82"/>
  <c r="AH89" i="102"/>
  <c r="AI85" i="99"/>
  <c r="AI93" i="18"/>
  <c r="AF90" i="85"/>
  <c r="AG90" i="85"/>
  <c r="AE90" i="85"/>
  <c r="W91" i="85"/>
  <c r="AG94" i="98"/>
  <c r="AH89" i="49"/>
  <c r="Y89" i="42"/>
  <c r="X89" i="42"/>
  <c r="AH88" i="10"/>
  <c r="AE89" i="35"/>
  <c r="W90" i="35"/>
  <c r="AF89" i="35"/>
  <c r="AG89" i="35"/>
  <c r="Z88" i="83"/>
  <c r="AH91" i="94"/>
  <c r="AG88" i="55"/>
  <c r="AE88" i="55"/>
  <c r="AF88" i="55"/>
  <c r="W89" i="55"/>
  <c r="Y89" i="87"/>
  <c r="X89" i="87"/>
  <c r="Y86" i="103"/>
  <c r="X86" i="103"/>
  <c r="AI85" i="103" l="1"/>
  <c r="W95" i="98"/>
  <c r="AE94" i="98"/>
  <c r="AF88" i="10"/>
  <c r="W90" i="102"/>
  <c r="Y90" i="102" s="1"/>
  <c r="AF89" i="102"/>
  <c r="Z89" i="42"/>
  <c r="AG87" i="91"/>
  <c r="AG89" i="102"/>
  <c r="W88" i="91"/>
  <c r="AG88" i="10"/>
  <c r="W89" i="10"/>
  <c r="Y89" i="10" s="1"/>
  <c r="W92" i="94"/>
  <c r="Z88" i="82"/>
  <c r="AE88" i="82" s="1"/>
  <c r="AF91" i="94"/>
  <c r="AI91" i="94" s="1"/>
  <c r="AE89" i="49"/>
  <c r="AE87" i="91"/>
  <c r="AE91" i="94"/>
  <c r="AG89" i="49"/>
  <c r="AF89" i="49"/>
  <c r="Z89" i="87"/>
  <c r="AX89" i="87" s="1"/>
  <c r="S89" i="87" s="1"/>
  <c r="AC89" i="87" s="1"/>
  <c r="Z94" i="18"/>
  <c r="AE94" i="18" s="1"/>
  <c r="Z85" i="95"/>
  <c r="AE85" i="95" s="1"/>
  <c r="AH86" i="99"/>
  <c r="AG89" i="87"/>
  <c r="AE89" i="87"/>
  <c r="AH86" i="103"/>
  <c r="AI88" i="55"/>
  <c r="Y91" i="85"/>
  <c r="X91" i="85"/>
  <c r="Y88" i="43"/>
  <c r="X88" i="43"/>
  <c r="AF86" i="90"/>
  <c r="AE86" i="90"/>
  <c r="W87" i="90"/>
  <c r="AG86" i="90"/>
  <c r="AI87" i="50"/>
  <c r="Y88" i="91"/>
  <c r="X88" i="91"/>
  <c r="X89" i="10"/>
  <c r="Z86" i="103"/>
  <c r="Y90" i="35"/>
  <c r="X90" i="35"/>
  <c r="AI90" i="85"/>
  <c r="AH88" i="82"/>
  <c r="AH85" i="95"/>
  <c r="X90" i="102"/>
  <c r="Y95" i="98"/>
  <c r="X95" i="98"/>
  <c r="W89" i="82"/>
  <c r="AF88" i="82"/>
  <c r="AG88" i="82"/>
  <c r="AI87" i="43"/>
  <c r="Y92" i="94"/>
  <c r="X92" i="94"/>
  <c r="AH89" i="87"/>
  <c r="AH89" i="42"/>
  <c r="W91" i="48"/>
  <c r="AE90" i="48"/>
  <c r="AF90" i="48"/>
  <c r="AG90" i="48"/>
  <c r="Z86" i="99"/>
  <c r="AI89" i="35"/>
  <c r="Y89" i="55"/>
  <c r="X89" i="55"/>
  <c r="AF88" i="83"/>
  <c r="AE88" i="83"/>
  <c r="AG88" i="83"/>
  <c r="W89" i="83"/>
  <c r="AG89" i="42"/>
  <c r="AE89" i="42"/>
  <c r="AF89" i="42"/>
  <c r="W90" i="42"/>
  <c r="AI94" i="98"/>
  <c r="AH94" i="18"/>
  <c r="W89" i="11"/>
  <c r="AG88" i="11"/>
  <c r="AF88" i="11"/>
  <c r="AE88" i="11"/>
  <c r="Y88" i="50"/>
  <c r="X88" i="50"/>
  <c r="AG94" i="18" l="1"/>
  <c r="AF89" i="87"/>
  <c r="AF94" i="18"/>
  <c r="AI89" i="102"/>
  <c r="AG85" i="95"/>
  <c r="AF85" i="95"/>
  <c r="W95" i="18"/>
  <c r="AI88" i="10"/>
  <c r="AI89" i="49"/>
  <c r="Z95" i="98"/>
  <c r="W96" i="98" s="1"/>
  <c r="AI87" i="91"/>
  <c r="W86" i="95"/>
  <c r="X86" i="95" s="1"/>
  <c r="Z88" i="91"/>
  <c r="W89" i="91" s="1"/>
  <c r="Z90" i="35"/>
  <c r="AG90" i="35" s="1"/>
  <c r="Z88" i="50"/>
  <c r="AE88" i="50" s="1"/>
  <c r="Z89" i="10"/>
  <c r="AE89" i="10" s="1"/>
  <c r="Z88" i="43"/>
  <c r="AF88" i="43" s="1"/>
  <c r="Y89" i="83"/>
  <c r="X89" i="83"/>
  <c r="AI90" i="48"/>
  <c r="AI88" i="82"/>
  <c r="AI86" i="90"/>
  <c r="AH89" i="55"/>
  <c r="AH92" i="94"/>
  <c r="AI88" i="11"/>
  <c r="AH90" i="102"/>
  <c r="AH91" i="85"/>
  <c r="AF95" i="98"/>
  <c r="Z89" i="55"/>
  <c r="AX89" i="55" s="1"/>
  <c r="S89" i="55" s="1"/>
  <c r="AI89" i="42"/>
  <c r="AI88" i="83"/>
  <c r="AE86" i="99"/>
  <c r="W87" i="99"/>
  <c r="AF86" i="99"/>
  <c r="AG86" i="99"/>
  <c r="AH90" i="35"/>
  <c r="AH88" i="50"/>
  <c r="Y89" i="11"/>
  <c r="X89" i="11"/>
  <c r="Y86" i="95"/>
  <c r="AH95" i="98"/>
  <c r="Z90" i="102"/>
  <c r="AH89" i="10"/>
  <c r="AH88" i="43"/>
  <c r="Z91" i="85"/>
  <c r="Y95" i="18"/>
  <c r="X95" i="18"/>
  <c r="W90" i="10"/>
  <c r="AF89" i="10"/>
  <c r="AI89" i="87"/>
  <c r="AI94" i="18"/>
  <c r="Y90" i="42"/>
  <c r="X90" i="42"/>
  <c r="AI85" i="95"/>
  <c r="Y91" i="48"/>
  <c r="X91" i="48"/>
  <c r="Z92" i="94"/>
  <c r="Y89" i="82"/>
  <c r="X89" i="82"/>
  <c r="W87" i="103"/>
  <c r="AG86" i="103"/>
  <c r="AF86" i="103"/>
  <c r="AE86" i="103"/>
  <c r="AH88" i="91"/>
  <c r="Y87" i="90"/>
  <c r="X87" i="90"/>
  <c r="AG95" i="98" l="1"/>
  <c r="AG89" i="10"/>
  <c r="AE95" i="98"/>
  <c r="AE88" i="91"/>
  <c r="AE90" i="35"/>
  <c r="AF88" i="91"/>
  <c r="W91" i="35"/>
  <c r="AG88" i="91"/>
  <c r="AI88" i="91" s="1"/>
  <c r="AF90" i="35"/>
  <c r="W89" i="43"/>
  <c r="Z95" i="18"/>
  <c r="AE88" i="43"/>
  <c r="AG88" i="50"/>
  <c r="Z91" i="48"/>
  <c r="W92" i="48" s="1"/>
  <c r="W89" i="50"/>
  <c r="Y89" i="50" s="1"/>
  <c r="AF88" i="50"/>
  <c r="Z89" i="11"/>
  <c r="AX89" i="11" s="1"/>
  <c r="S89" i="11" s="1"/>
  <c r="AC89" i="11" s="1"/>
  <c r="Z89" i="82"/>
  <c r="AF89" i="82" s="1"/>
  <c r="Z87" i="90"/>
  <c r="AF87" i="90" s="1"/>
  <c r="AG88" i="43"/>
  <c r="AI88" i="43" s="1"/>
  <c r="Z86" i="95"/>
  <c r="AF86" i="95" s="1"/>
  <c r="AG89" i="82"/>
  <c r="W90" i="82"/>
  <c r="Y90" i="10"/>
  <c r="X90" i="10"/>
  <c r="AE92" i="94"/>
  <c r="W93" i="94"/>
  <c r="AG92" i="94"/>
  <c r="AF92" i="94"/>
  <c r="Y96" i="98"/>
  <c r="X96" i="98"/>
  <c r="Y89" i="91"/>
  <c r="X89" i="91"/>
  <c r="AH90" i="42"/>
  <c r="AI86" i="103"/>
  <c r="AF91" i="85"/>
  <c r="AE91" i="85"/>
  <c r="W92" i="85"/>
  <c r="AG91" i="85"/>
  <c r="Y87" i="99"/>
  <c r="X87" i="99"/>
  <c r="AC89" i="55"/>
  <c r="AE89" i="55"/>
  <c r="AF89" i="55"/>
  <c r="AG89" i="55"/>
  <c r="AH87" i="90"/>
  <c r="AH91" i="48"/>
  <c r="AI89" i="10"/>
  <c r="W91" i="102"/>
  <c r="AG90" i="102"/>
  <c r="AE90" i="102"/>
  <c r="AF90" i="102"/>
  <c r="AI86" i="99"/>
  <c r="AI90" i="35"/>
  <c r="AH89" i="83"/>
  <c r="Y91" i="35"/>
  <c r="X91" i="35"/>
  <c r="Y87" i="103"/>
  <c r="X87" i="103"/>
  <c r="Z90" i="42"/>
  <c r="AH95" i="18"/>
  <c r="AH89" i="11"/>
  <c r="Z89" i="83"/>
  <c r="AX89" i="83" s="1"/>
  <c r="S89" i="83" s="1"/>
  <c r="Y89" i="43"/>
  <c r="X89" i="43"/>
  <c r="AH89" i="82"/>
  <c r="AE95" i="18"/>
  <c r="AF95" i="18"/>
  <c r="W96" i="18"/>
  <c r="AG95" i="18"/>
  <c r="AH86" i="95"/>
  <c r="AG89" i="11"/>
  <c r="AF89" i="11"/>
  <c r="AE89" i="11"/>
  <c r="AI95" i="98"/>
  <c r="AI88" i="50" l="1"/>
  <c r="AG87" i="90"/>
  <c r="AE87" i="90"/>
  <c r="W88" i="90"/>
  <c r="X89" i="50"/>
  <c r="Z87" i="99"/>
  <c r="AG91" i="48"/>
  <c r="AF91" i="48"/>
  <c r="AE89" i="82"/>
  <c r="AE91" i="48"/>
  <c r="AG86" i="95"/>
  <c r="W87" i="95"/>
  <c r="AE86" i="95"/>
  <c r="Z87" i="103"/>
  <c r="W88" i="103" s="1"/>
  <c r="Z91" i="35"/>
  <c r="AE91" i="35" s="1"/>
  <c r="Y96" i="18"/>
  <c r="X96" i="18"/>
  <c r="AE89" i="83"/>
  <c r="AC89" i="83"/>
  <c r="AF89" i="83"/>
  <c r="AG89" i="83"/>
  <c r="AI89" i="55"/>
  <c r="Y92" i="85"/>
  <c r="X92" i="85"/>
  <c r="AH89" i="50"/>
  <c r="AH96" i="98"/>
  <c r="AI92" i="94"/>
  <c r="AI90" i="102"/>
  <c r="AI91" i="85"/>
  <c r="Z89" i="50"/>
  <c r="AH89" i="91"/>
  <c r="Z96" i="98"/>
  <c r="Y92" i="48"/>
  <c r="X92" i="48"/>
  <c r="AI95" i="18"/>
  <c r="AH87" i="103"/>
  <c r="AI87" i="90"/>
  <c r="AH87" i="99"/>
  <c r="Z89" i="91"/>
  <c r="AX89" i="91" s="1"/>
  <c r="S89" i="91" s="1"/>
  <c r="Y90" i="82"/>
  <c r="X90" i="82"/>
  <c r="AI89" i="11"/>
  <c r="AH89" i="43"/>
  <c r="AG87" i="103"/>
  <c r="AF87" i="103"/>
  <c r="AE87" i="103"/>
  <c r="Y88" i="90"/>
  <c r="X88" i="90"/>
  <c r="Y91" i="102"/>
  <c r="X91" i="102"/>
  <c r="W88" i="99"/>
  <c r="AG87" i="99"/>
  <c r="AE87" i="99"/>
  <c r="AF87" i="99"/>
  <c r="AH90" i="10"/>
  <c r="AI89" i="82"/>
  <c r="Z89" i="43"/>
  <c r="AX89" i="43" s="1"/>
  <c r="S89" i="43" s="1"/>
  <c r="Z90" i="10"/>
  <c r="AG90" i="42"/>
  <c r="AE90" i="42"/>
  <c r="AF90" i="42"/>
  <c r="W91" i="42"/>
  <c r="AH91" i="35"/>
  <c r="Y93" i="94"/>
  <c r="X93" i="94"/>
  <c r="Y87" i="95"/>
  <c r="X87" i="95"/>
  <c r="W92" i="35" l="1"/>
  <c r="AI91" i="48"/>
  <c r="Z88" i="90"/>
  <c r="AF91" i="35"/>
  <c r="AI86" i="95"/>
  <c r="AG91" i="35"/>
  <c r="Z90" i="82"/>
  <c r="AF90" i="82" s="1"/>
  <c r="Z93" i="94"/>
  <c r="W94" i="94" s="1"/>
  <c r="Z92" i="85"/>
  <c r="AF92" i="85" s="1"/>
  <c r="AH93" i="94"/>
  <c r="AI90" i="42"/>
  <c r="AE90" i="10"/>
  <c r="AG90" i="10"/>
  <c r="W91" i="10"/>
  <c r="AF90" i="10"/>
  <c r="AI87" i="99"/>
  <c r="AF96" i="98"/>
  <c r="AE96" i="98"/>
  <c r="AG96" i="98"/>
  <c r="W97" i="98"/>
  <c r="AI87" i="103"/>
  <c r="Y92" i="35"/>
  <c r="X92" i="35"/>
  <c r="AG89" i="43"/>
  <c r="AC89" i="43"/>
  <c r="AE89" i="43"/>
  <c r="AF89" i="43"/>
  <c r="Y88" i="99"/>
  <c r="X88" i="99"/>
  <c r="AH88" i="90"/>
  <c r="AG89" i="91"/>
  <c r="AF89" i="91"/>
  <c r="AE89" i="91"/>
  <c r="AC89" i="91"/>
  <c r="AH92" i="85"/>
  <c r="AI89" i="83"/>
  <c r="AH91" i="102"/>
  <c r="AF88" i="90"/>
  <c r="AE88" i="90"/>
  <c r="W89" i="90"/>
  <c r="AG88" i="90"/>
  <c r="AH92" i="48"/>
  <c r="AE92" i="85"/>
  <c r="W93" i="85"/>
  <c r="AG92" i="85"/>
  <c r="AH96" i="18"/>
  <c r="AE93" i="94"/>
  <c r="AG93" i="94"/>
  <c r="AF93" i="94"/>
  <c r="Y91" i="42"/>
  <c r="X91" i="42"/>
  <c r="Z91" i="102"/>
  <c r="Y88" i="103"/>
  <c r="X88" i="103"/>
  <c r="Z92" i="48"/>
  <c r="AI91" i="35"/>
  <c r="AH87" i="95"/>
  <c r="Z87" i="95"/>
  <c r="AH90" i="82"/>
  <c r="AE89" i="50"/>
  <c r="AF89" i="50"/>
  <c r="AG89" i="50"/>
  <c r="W90" i="50"/>
  <c r="Z96" i="18"/>
  <c r="AE90" i="82" l="1"/>
  <c r="AG90" i="82"/>
  <c r="W91" i="82"/>
  <c r="Z92" i="35"/>
  <c r="W93" i="35" s="1"/>
  <c r="Z88" i="99"/>
  <c r="Z91" i="42"/>
  <c r="AE91" i="42" s="1"/>
  <c r="Z88" i="103"/>
  <c r="W89" i="103" s="1"/>
  <c r="Y90" i="50"/>
  <c r="X90" i="50"/>
  <c r="AI89" i="50"/>
  <c r="AH88" i="103"/>
  <c r="AI92" i="85"/>
  <c r="AH88" i="99"/>
  <c r="Y97" i="98"/>
  <c r="X97" i="98"/>
  <c r="AE92" i="48"/>
  <c r="W93" i="48"/>
  <c r="AF92" i="48"/>
  <c r="AG92" i="48"/>
  <c r="AF87" i="95"/>
  <c r="AE87" i="95"/>
  <c r="W88" i="95"/>
  <c r="AG87" i="95"/>
  <c r="AG88" i="103"/>
  <c r="AH91" i="42"/>
  <c r="Y89" i="90"/>
  <c r="X89" i="90"/>
  <c r="AE88" i="99"/>
  <c r="W89" i="99"/>
  <c r="AG88" i="99"/>
  <c r="AF88" i="99"/>
  <c r="AG92" i="35"/>
  <c r="Y91" i="10"/>
  <c r="X91" i="10"/>
  <c r="AI88" i="90"/>
  <c r="AI96" i="98"/>
  <c r="W92" i="102"/>
  <c r="AG91" i="102"/>
  <c r="AF91" i="102"/>
  <c r="AE91" i="102"/>
  <c r="AI90" i="10"/>
  <c r="AE96" i="18"/>
  <c r="W97" i="18"/>
  <c r="AF96" i="18"/>
  <c r="AG96" i="18"/>
  <c r="Y94" i="94"/>
  <c r="X94" i="94"/>
  <c r="AI89" i="43"/>
  <c r="AI90" i="82"/>
  <c r="AI93" i="94"/>
  <c r="Y93" i="85"/>
  <c r="X93" i="85"/>
  <c r="AI89" i="91"/>
  <c r="AH92" i="35"/>
  <c r="Y91" i="82"/>
  <c r="X91" i="82"/>
  <c r="W92" i="42" l="1"/>
  <c r="AG91" i="42"/>
  <c r="AF91" i="42"/>
  <c r="AE92" i="35"/>
  <c r="AF88" i="103"/>
  <c r="AF92" i="35"/>
  <c r="AI92" i="35" s="1"/>
  <c r="Z93" i="85"/>
  <c r="W94" i="85" s="1"/>
  <c r="AE88" i="103"/>
  <c r="AI88" i="103" s="1"/>
  <c r="Z97" i="98"/>
  <c r="AF97" i="98" s="1"/>
  <c r="Z89" i="90"/>
  <c r="AF89" i="90" s="1"/>
  <c r="Y89" i="99"/>
  <c r="X89" i="99"/>
  <c r="Y97" i="18"/>
  <c r="X97" i="18"/>
  <c r="AI91" i="42"/>
  <c r="AH91" i="10"/>
  <c r="AI88" i="99"/>
  <c r="AI96" i="18"/>
  <c r="AI91" i="102"/>
  <c r="Z91" i="10"/>
  <c r="Y93" i="35"/>
  <c r="X93" i="35"/>
  <c r="AH89" i="90"/>
  <c r="Y89" i="103"/>
  <c r="X89" i="103"/>
  <c r="Y93" i="48"/>
  <c r="X93" i="48"/>
  <c r="AH90" i="50"/>
  <c r="AH91" i="82"/>
  <c r="Y92" i="42"/>
  <c r="X92" i="42"/>
  <c r="Y88" i="95"/>
  <c r="X88" i="95"/>
  <c r="AI92" i="48"/>
  <c r="AH94" i="94"/>
  <c r="Z91" i="82"/>
  <c r="AH93" i="85"/>
  <c r="Z94" i="94"/>
  <c r="Y92" i="102"/>
  <c r="X92" i="102"/>
  <c r="AI87" i="95"/>
  <c r="AH97" i="98"/>
  <c r="Z90" i="50"/>
  <c r="AG93" i="85" l="1"/>
  <c r="AE93" i="85"/>
  <c r="AF93" i="85"/>
  <c r="W98" i="98"/>
  <c r="Y98" i="98" s="1"/>
  <c r="AG97" i="98"/>
  <c r="AI97" i="98" s="1"/>
  <c r="AE97" i="98"/>
  <c r="W90" i="90"/>
  <c r="Z97" i="18"/>
  <c r="W98" i="18" s="1"/>
  <c r="Z89" i="99"/>
  <c r="AX89" i="99" s="1"/>
  <c r="S89" i="99" s="1"/>
  <c r="AC89" i="99" s="1"/>
  <c r="Z92" i="42"/>
  <c r="AG92" i="42" s="1"/>
  <c r="Z93" i="35"/>
  <c r="AE93" i="35" s="1"/>
  <c r="AG89" i="90"/>
  <c r="AE89" i="90"/>
  <c r="AF94" i="94"/>
  <c r="AG94" i="94"/>
  <c r="AE94" i="94"/>
  <c r="W95" i="94"/>
  <c r="AH88" i="95"/>
  <c r="AH97" i="18"/>
  <c r="AH92" i="102"/>
  <c r="Z88" i="95"/>
  <c r="AH92" i="42"/>
  <c r="AH93" i="35"/>
  <c r="AF97" i="18"/>
  <c r="AG93" i="35"/>
  <c r="AF93" i="35"/>
  <c r="AF90" i="50"/>
  <c r="AG90" i="50"/>
  <c r="AE90" i="50"/>
  <c r="W91" i="50"/>
  <c r="Z92" i="102"/>
  <c r="AE91" i="10"/>
  <c r="AF91" i="10"/>
  <c r="W92" i="10"/>
  <c r="AG91" i="10"/>
  <c r="AH89" i="99"/>
  <c r="Y94" i="85"/>
  <c r="X94" i="85"/>
  <c r="Y90" i="90"/>
  <c r="X90" i="90"/>
  <c r="AH93" i="48"/>
  <c r="AH89" i="103"/>
  <c r="AI93" i="85"/>
  <c r="W93" i="42"/>
  <c r="AE92" i="42"/>
  <c r="AG89" i="99"/>
  <c r="AF89" i="99"/>
  <c r="AE89" i="99"/>
  <c r="W92" i="82"/>
  <c r="AF91" i="82"/>
  <c r="AE91" i="82"/>
  <c r="AG91" i="82"/>
  <c r="Z93" i="48"/>
  <c r="Z89" i="103"/>
  <c r="AX89" i="103" s="1"/>
  <c r="S89" i="103" s="1"/>
  <c r="X98" i="98" l="1"/>
  <c r="AG97" i="18"/>
  <c r="AE97" i="18"/>
  <c r="AF92" i="42"/>
  <c r="W94" i="35"/>
  <c r="Y94" i="35" s="1"/>
  <c r="Z98" i="98"/>
  <c r="AG98" i="98" s="1"/>
  <c r="AI89" i="90"/>
  <c r="Z90" i="90"/>
  <c r="AE90" i="90" s="1"/>
  <c r="Y93" i="42"/>
  <c r="X93" i="42"/>
  <c r="AE98" i="98"/>
  <c r="AC98" i="98"/>
  <c r="AF98" i="98"/>
  <c r="Y95" i="94"/>
  <c r="X95" i="94"/>
  <c r="AI89" i="99"/>
  <c r="AI92" i="42"/>
  <c r="AH90" i="90"/>
  <c r="W93" i="102"/>
  <c r="AG92" i="102"/>
  <c r="AE92" i="102"/>
  <c r="AF92" i="102"/>
  <c r="AI93" i="35"/>
  <c r="AI94" i="94"/>
  <c r="AI90" i="50"/>
  <c r="AH94" i="85"/>
  <c r="AI91" i="10"/>
  <c r="AI97" i="18"/>
  <c r="AF88" i="95"/>
  <c r="AE88" i="95"/>
  <c r="AG88" i="95"/>
  <c r="W89" i="95"/>
  <c r="Y92" i="10"/>
  <c r="X92" i="10"/>
  <c r="Y91" i="50"/>
  <c r="X91" i="50"/>
  <c r="AI91" i="82"/>
  <c r="AG89" i="103"/>
  <c r="AF89" i="103"/>
  <c r="AE89" i="103"/>
  <c r="AC89" i="103"/>
  <c r="AE93" i="48"/>
  <c r="W94" i="48"/>
  <c r="AF93" i="48"/>
  <c r="AG93" i="48"/>
  <c r="Y92" i="82"/>
  <c r="X92" i="82"/>
  <c r="Z94" i="85"/>
  <c r="Y98" i="18"/>
  <c r="X98" i="18"/>
  <c r="AH98" i="98"/>
  <c r="X94" i="35" l="1"/>
  <c r="W91" i="90"/>
  <c r="AG90" i="90"/>
  <c r="AI90" i="90" s="1"/>
  <c r="AF90" i="90"/>
  <c r="Z91" i="50"/>
  <c r="Z94" i="35"/>
  <c r="AE94" i="35" s="1"/>
  <c r="Z98" i="18"/>
  <c r="AG98" i="18" s="1"/>
  <c r="Z92" i="82"/>
  <c r="AE92" i="82" s="1"/>
  <c r="Z93" i="42"/>
  <c r="AF93" i="42" s="1"/>
  <c r="AI88" i="95"/>
  <c r="AH92" i="10"/>
  <c r="Z92" i="10"/>
  <c r="AI89" i="103"/>
  <c r="AF94" i="85"/>
  <c r="AE94" i="85"/>
  <c r="AG94" i="85"/>
  <c r="W95" i="85"/>
  <c r="Y94" i="48"/>
  <c r="X94" i="48"/>
  <c r="AH91" i="50"/>
  <c r="Y89" i="95"/>
  <c r="X89" i="95"/>
  <c r="AH95" i="94"/>
  <c r="AI98" i="98"/>
  <c r="AH98" i="18"/>
  <c r="AH92" i="82"/>
  <c r="AI93" i="48"/>
  <c r="AI92" i="102"/>
  <c r="Z95" i="94"/>
  <c r="AH94" i="35"/>
  <c r="AF94" i="35"/>
  <c r="AG94" i="35"/>
  <c r="W92" i="50"/>
  <c r="AF91" i="50"/>
  <c r="AG91" i="50"/>
  <c r="AE91" i="50"/>
  <c r="Y93" i="102"/>
  <c r="X93" i="102"/>
  <c r="AH93" i="42"/>
  <c r="Y91" i="90"/>
  <c r="X91" i="90"/>
  <c r="W95" i="35" l="1"/>
  <c r="AG93" i="42"/>
  <c r="W93" i="82"/>
  <c r="AE98" i="18"/>
  <c r="AE93" i="42"/>
  <c r="AI93" i="42" s="1"/>
  <c r="AF92" i="82"/>
  <c r="AG92" i="82"/>
  <c r="W94" i="42"/>
  <c r="X94" i="42" s="1"/>
  <c r="AC98" i="18"/>
  <c r="AF98" i="18"/>
  <c r="Z94" i="48"/>
  <c r="W95" i="48" s="1"/>
  <c r="Z93" i="102"/>
  <c r="AF93" i="102" s="1"/>
  <c r="Z89" i="95"/>
  <c r="AX89" i="95" s="1"/>
  <c r="S89" i="95" s="1"/>
  <c r="AC89" i="95" s="1"/>
  <c r="AE94" i="48"/>
  <c r="AF94" i="48"/>
  <c r="AG94" i="48"/>
  <c r="AH93" i="102"/>
  <c r="Y92" i="50"/>
  <c r="X92" i="50"/>
  <c r="AH89" i="95"/>
  <c r="AI94" i="85"/>
  <c r="W94" i="102"/>
  <c r="AG93" i="102"/>
  <c r="AE95" i="94"/>
  <c r="W96" i="94"/>
  <c r="AG95" i="94"/>
  <c r="AF95" i="94"/>
  <c r="AE89" i="95"/>
  <c r="AF89" i="95"/>
  <c r="AG89" i="95"/>
  <c r="AE92" i="10"/>
  <c r="AF92" i="10"/>
  <c r="AG92" i="10"/>
  <c r="W93" i="10"/>
  <c r="AH91" i="90"/>
  <c r="AI91" i="50"/>
  <c r="Y95" i="35"/>
  <c r="X95" i="35"/>
  <c r="Y95" i="85"/>
  <c r="X95" i="85"/>
  <c r="AI94" i="35"/>
  <c r="Z91" i="90"/>
  <c r="Y93" i="82"/>
  <c r="X93" i="82"/>
  <c r="AH94" i="48"/>
  <c r="AI98" i="18"/>
  <c r="AE93" i="102" l="1"/>
  <c r="Z95" i="35"/>
  <c r="AE95" i="35" s="1"/>
  <c r="AI92" i="82"/>
  <c r="Y94" i="42"/>
  <c r="Z94" i="42"/>
  <c r="AE94" i="42" s="1"/>
  <c r="Z92" i="50"/>
  <c r="AE92" i="50" s="1"/>
  <c r="W92" i="90"/>
  <c r="AG91" i="90"/>
  <c r="AF91" i="90"/>
  <c r="AE91" i="90"/>
  <c r="AH95" i="35"/>
  <c r="AH94" i="42"/>
  <c r="AI92" i="10"/>
  <c r="AI89" i="95"/>
  <c r="Y94" i="102"/>
  <c r="X94" i="102"/>
  <c r="W96" i="35"/>
  <c r="AF95" i="35"/>
  <c r="AG95" i="35"/>
  <c r="Y95" i="48"/>
  <c r="X95" i="48"/>
  <c r="AH93" i="82"/>
  <c r="AH95" i="85"/>
  <c r="Z93" i="82"/>
  <c r="Y93" i="10"/>
  <c r="X93" i="10"/>
  <c r="Y96" i="94"/>
  <c r="X96" i="94"/>
  <c r="Z95" i="85"/>
  <c r="AI95" i="94"/>
  <c r="AI93" i="102"/>
  <c r="AH92" i="50"/>
  <c r="AI94" i="48"/>
  <c r="W95" i="42" l="1"/>
  <c r="AG94" i="42"/>
  <c r="AF92" i="50"/>
  <c r="AF94" i="42"/>
  <c r="W93" i="50"/>
  <c r="X93" i="50" s="1"/>
  <c r="AG92" i="50"/>
  <c r="AI92" i="50" s="1"/>
  <c r="Z96" i="94"/>
  <c r="AF96" i="94" s="1"/>
  <c r="Z93" i="10"/>
  <c r="AE93" i="10" s="1"/>
  <c r="Z94" i="102"/>
  <c r="AG94" i="102" s="1"/>
  <c r="AH93" i="10"/>
  <c r="AH94" i="102"/>
  <c r="W94" i="10"/>
  <c r="Y92" i="90"/>
  <c r="X92" i="90"/>
  <c r="AF95" i="85"/>
  <c r="AE95" i="85"/>
  <c r="W96" i="85"/>
  <c r="AG95" i="85"/>
  <c r="AI94" i="42"/>
  <c r="Y96" i="35"/>
  <c r="X96" i="35"/>
  <c r="AH95" i="48"/>
  <c r="AI95" i="35"/>
  <c r="W94" i="82"/>
  <c r="AG93" i="82"/>
  <c r="AF93" i="82"/>
  <c r="AE93" i="82"/>
  <c r="Z95" i="48"/>
  <c r="Y93" i="50"/>
  <c r="AI91" i="90"/>
  <c r="AH96" i="94"/>
  <c r="Y95" i="42"/>
  <c r="X95" i="42"/>
  <c r="AG93" i="10" l="1"/>
  <c r="AF93" i="10"/>
  <c r="AG96" i="94"/>
  <c r="AE94" i="102"/>
  <c r="AE96" i="94"/>
  <c r="AI96" i="94" s="1"/>
  <c r="W95" i="102"/>
  <c r="Y95" i="102" s="1"/>
  <c r="W97" i="94"/>
  <c r="AF94" i="102"/>
  <c r="Z93" i="50"/>
  <c r="AF93" i="50" s="1"/>
  <c r="Z95" i="42"/>
  <c r="AE95" i="42" s="1"/>
  <c r="AH93" i="50"/>
  <c r="AG93" i="50"/>
  <c r="AG95" i="48"/>
  <c r="W96" i="48"/>
  <c r="AE95" i="48"/>
  <c r="AF95" i="48"/>
  <c r="Y94" i="82"/>
  <c r="X94" i="82"/>
  <c r="Y96" i="85"/>
  <c r="X96" i="85"/>
  <c r="Y94" i="10"/>
  <c r="X94" i="10"/>
  <c r="AI95" i="85"/>
  <c r="AH92" i="90"/>
  <c r="AH96" i="35"/>
  <c r="Z92" i="90"/>
  <c r="AI94" i="102"/>
  <c r="Y97" i="94"/>
  <c r="X97" i="94"/>
  <c r="AH95" i="42"/>
  <c r="AI93" i="82"/>
  <c r="Z96" i="35"/>
  <c r="AI93" i="10"/>
  <c r="W94" i="50" l="1"/>
  <c r="X95" i="102"/>
  <c r="AE93" i="50"/>
  <c r="W96" i="42"/>
  <c r="AF95" i="42"/>
  <c r="AG95" i="42"/>
  <c r="AI95" i="42" s="1"/>
  <c r="Z95" i="102"/>
  <c r="W96" i="102" s="1"/>
  <c r="Z97" i="94"/>
  <c r="AG97" i="94" s="1"/>
  <c r="Z96" i="85"/>
  <c r="AG96" i="85" s="1"/>
  <c r="AH94" i="10"/>
  <c r="AF96" i="85"/>
  <c r="AH94" i="82"/>
  <c r="AI95" i="48"/>
  <c r="AI93" i="50"/>
  <c r="Z94" i="10"/>
  <c r="Z94" i="82"/>
  <c r="Y96" i="48"/>
  <c r="X96" i="48"/>
  <c r="AH97" i="94"/>
  <c r="AH95" i="102"/>
  <c r="Y96" i="42"/>
  <c r="X96" i="42"/>
  <c r="Z96" i="42" s="1"/>
  <c r="AG96" i="35"/>
  <c r="AF96" i="35"/>
  <c r="W97" i="35"/>
  <c r="AE96" i="35"/>
  <c r="Y94" i="50"/>
  <c r="X94" i="50"/>
  <c r="W93" i="90"/>
  <c r="AF92" i="90"/>
  <c r="AE92" i="90"/>
  <c r="AG92" i="90"/>
  <c r="AH96" i="85"/>
  <c r="AE97" i="94" l="1"/>
  <c r="AE95" i="102"/>
  <c r="AF95" i="102"/>
  <c r="AF97" i="94"/>
  <c r="AE96" i="85"/>
  <c r="W98" i="94"/>
  <c r="X98" i="94" s="1"/>
  <c r="AG95" i="102"/>
  <c r="AI95" i="102" s="1"/>
  <c r="W97" i="85"/>
  <c r="X97" i="85" s="1"/>
  <c r="Z94" i="50"/>
  <c r="W95" i="50" s="1"/>
  <c r="Z96" i="48"/>
  <c r="AF96" i="48" s="1"/>
  <c r="W97" i="42"/>
  <c r="AE96" i="42"/>
  <c r="AF96" i="42"/>
  <c r="AG96" i="42"/>
  <c r="Y97" i="35"/>
  <c r="X97" i="35"/>
  <c r="W95" i="82"/>
  <c r="AG94" i="82"/>
  <c r="AF94" i="82"/>
  <c r="AE94" i="82"/>
  <c r="AI96" i="85"/>
  <c r="AH96" i="42"/>
  <c r="AI96" i="35"/>
  <c r="AI92" i="90"/>
  <c r="AE94" i="10"/>
  <c r="AG94" i="10"/>
  <c r="AF94" i="10"/>
  <c r="W95" i="10"/>
  <c r="Y93" i="90"/>
  <c r="X93" i="90"/>
  <c r="AI97" i="94"/>
  <c r="AH94" i="50"/>
  <c r="Y96" i="102"/>
  <c r="X96" i="102"/>
  <c r="AH96" i="48"/>
  <c r="Y98" i="94" l="1"/>
  <c r="Y97" i="85"/>
  <c r="AF94" i="50"/>
  <c r="AE94" i="50"/>
  <c r="AG94" i="50"/>
  <c r="AI94" i="50" s="1"/>
  <c r="Z96" i="102"/>
  <c r="W97" i="102" s="1"/>
  <c r="W97" i="48"/>
  <c r="Y97" i="48" s="1"/>
  <c r="AG96" i="48"/>
  <c r="Z93" i="90"/>
  <c r="AG93" i="90" s="1"/>
  <c r="Z97" i="35"/>
  <c r="AE97" i="35" s="1"/>
  <c r="AE96" i="48"/>
  <c r="Y95" i="82"/>
  <c r="X95" i="82"/>
  <c r="AH97" i="85"/>
  <c r="AH93" i="90"/>
  <c r="AH98" i="94"/>
  <c r="Y95" i="50"/>
  <c r="X95" i="50"/>
  <c r="Z98" i="94"/>
  <c r="AI94" i="82"/>
  <c r="X97" i="48"/>
  <c r="AI96" i="42"/>
  <c r="AI94" i="10"/>
  <c r="Y95" i="10"/>
  <c r="X95" i="10"/>
  <c r="Z97" i="85"/>
  <c r="AH96" i="102"/>
  <c r="AH97" i="35"/>
  <c r="Y97" i="42"/>
  <c r="X97" i="42"/>
  <c r="AF96" i="102" l="1"/>
  <c r="AE93" i="90"/>
  <c r="AG96" i="102"/>
  <c r="W94" i="90"/>
  <c r="Y94" i="90" s="1"/>
  <c r="AE96" i="102"/>
  <c r="AF93" i="90"/>
  <c r="AI93" i="90" s="1"/>
  <c r="AI96" i="48"/>
  <c r="W98" i="35"/>
  <c r="Y98" i="35" s="1"/>
  <c r="Z97" i="48"/>
  <c r="AG97" i="48" s="1"/>
  <c r="Z97" i="42"/>
  <c r="Z95" i="50"/>
  <c r="AE95" i="50" s="1"/>
  <c r="AG97" i="35"/>
  <c r="AF97" i="35"/>
  <c r="AC98" i="94"/>
  <c r="AG98" i="94"/>
  <c r="AF98" i="94"/>
  <c r="AE98" i="94"/>
  <c r="Y97" i="102"/>
  <c r="X97" i="102"/>
  <c r="AH97" i="42"/>
  <c r="AH95" i="10"/>
  <c r="Z95" i="10"/>
  <c r="AI96" i="102"/>
  <c r="AH97" i="48"/>
  <c r="AH95" i="50"/>
  <c r="AF97" i="85"/>
  <c r="AE97" i="85"/>
  <c r="AG97" i="85"/>
  <c r="W98" i="85"/>
  <c r="AF97" i="48"/>
  <c r="W98" i="48"/>
  <c r="AE97" i="48"/>
  <c r="AH95" i="82"/>
  <c r="AG97" i="42"/>
  <c r="AE97" i="42"/>
  <c r="AF97" i="42"/>
  <c r="W98" i="42"/>
  <c r="W96" i="50"/>
  <c r="AF95" i="50"/>
  <c r="Z95" i="82"/>
  <c r="X98" i="35"/>
  <c r="X94" i="90" l="1"/>
  <c r="AG95" i="50"/>
  <c r="AI97" i="35"/>
  <c r="Z98" i="35"/>
  <c r="AC98" i="35" s="1"/>
  <c r="AF98" i="35"/>
  <c r="AG98" i="35"/>
  <c r="AI97" i="42"/>
  <c r="AI97" i="48"/>
  <c r="AI97" i="85"/>
  <c r="AE95" i="10"/>
  <c r="AF95" i="10"/>
  <c r="W96" i="10"/>
  <c r="AG95" i="10"/>
  <c r="AH98" i="35"/>
  <c r="Y98" i="48"/>
  <c r="X98" i="48"/>
  <c r="AH97" i="102"/>
  <c r="Y96" i="50"/>
  <c r="X96" i="50"/>
  <c r="Z97" i="102"/>
  <c r="AI95" i="50"/>
  <c r="AH94" i="90"/>
  <c r="Y98" i="42"/>
  <c r="X98" i="42"/>
  <c r="Y98" i="85"/>
  <c r="X98" i="85"/>
  <c r="AI98" i="94"/>
  <c r="Z94" i="90"/>
  <c r="W96" i="82"/>
  <c r="AF95" i="82"/>
  <c r="AG95" i="82"/>
  <c r="AE95" i="82"/>
  <c r="AE98" i="35" l="1"/>
  <c r="Z96" i="50"/>
  <c r="Z98" i="48"/>
  <c r="AC98" i="48" s="1"/>
  <c r="Z98" i="42"/>
  <c r="AE98" i="42" s="1"/>
  <c r="AE96" i="50"/>
  <c r="AF96" i="50"/>
  <c r="AG96" i="50"/>
  <c r="W97" i="50"/>
  <c r="AH96" i="50"/>
  <c r="AE98" i="48"/>
  <c r="AF98" i="48"/>
  <c r="AG98" i="48"/>
  <c r="AH98" i="85"/>
  <c r="Y96" i="10"/>
  <c r="X96" i="10"/>
  <c r="AI95" i="82"/>
  <c r="W95" i="90"/>
  <c r="AG94" i="90"/>
  <c r="AF94" i="90"/>
  <c r="AE94" i="90"/>
  <c r="Z98" i="85"/>
  <c r="W98" i="102"/>
  <c r="AG97" i="102"/>
  <c r="AF97" i="102"/>
  <c r="AE97" i="102"/>
  <c r="AI95" i="10"/>
  <c r="AI98" i="35"/>
  <c r="AH98" i="42"/>
  <c r="Y96" i="82"/>
  <c r="X96" i="82"/>
  <c r="AH98" i="48"/>
  <c r="AF98" i="42" l="1"/>
  <c r="AC98" i="42"/>
  <c r="AG98" i="42"/>
  <c r="AI97" i="102"/>
  <c r="AI98" i="48"/>
  <c r="AI98" i="42"/>
  <c r="AI94" i="90"/>
  <c r="AE98" i="85"/>
  <c r="AC98" i="85"/>
  <c r="AF98" i="85"/>
  <c r="AG98" i="85"/>
  <c r="Y97" i="50"/>
  <c r="X97" i="50"/>
  <c r="Y98" i="102"/>
  <c r="X98" i="102"/>
  <c r="AH96" i="10"/>
  <c r="Y95" i="90"/>
  <c r="X95" i="90"/>
  <c r="Z96" i="10"/>
  <c r="AH96" i="82"/>
  <c r="Z96" i="82"/>
  <c r="AI96" i="50"/>
  <c r="AH98" i="102" l="1"/>
  <c r="AH97" i="50"/>
  <c r="AI98" i="85"/>
  <c r="AE96" i="10"/>
  <c r="AF96" i="10"/>
  <c r="AG96" i="10"/>
  <c r="W97" i="10"/>
  <c r="Z98" i="102"/>
  <c r="Z97" i="50"/>
  <c r="W97" i="82"/>
  <c r="AG96" i="82"/>
  <c r="AF96" i="82"/>
  <c r="AE96" i="82"/>
  <c r="AH95" i="90"/>
  <c r="Z95" i="90"/>
  <c r="AI96" i="10" l="1"/>
  <c r="W96" i="90"/>
  <c r="AG95" i="90"/>
  <c r="AF95" i="90"/>
  <c r="AE95" i="90"/>
  <c r="Y97" i="82"/>
  <c r="X97" i="82"/>
  <c r="AG98" i="102"/>
  <c r="AF98" i="102"/>
  <c r="AE98" i="102"/>
  <c r="AC98" i="102"/>
  <c r="Y97" i="10"/>
  <c r="X97" i="10"/>
  <c r="AI96" i="82"/>
  <c r="AE97" i="50"/>
  <c r="AF97" i="50"/>
  <c r="W98" i="50"/>
  <c r="AG97" i="50"/>
  <c r="Z97" i="82" l="1"/>
  <c r="AF97" i="82" s="1"/>
  <c r="Z97" i="10"/>
  <c r="AF97" i="10" s="1"/>
  <c r="AE97" i="82"/>
  <c r="W98" i="82"/>
  <c r="AG97" i="82"/>
  <c r="AH97" i="82"/>
  <c r="AE97" i="10"/>
  <c r="AG97" i="10"/>
  <c r="AI98" i="102"/>
  <c r="AI95" i="90"/>
  <c r="AI97" i="50"/>
  <c r="Y96" i="90"/>
  <c r="X96" i="90"/>
  <c r="Y98" i="50"/>
  <c r="X98" i="50"/>
  <c r="AH97" i="10"/>
  <c r="W98" i="10" l="1"/>
  <c r="Z96" i="90"/>
  <c r="Z98" i="50"/>
  <c r="AC98" i="50" s="1"/>
  <c r="AG98" i="50"/>
  <c r="Y98" i="10"/>
  <c r="X98" i="10"/>
  <c r="AI97" i="10"/>
  <c r="Y98" i="82"/>
  <c r="X98" i="82"/>
  <c r="AH98" i="50"/>
  <c r="AI97" i="82"/>
  <c r="W97" i="90"/>
  <c r="AG96" i="90"/>
  <c r="AE96" i="90"/>
  <c r="AF96" i="90"/>
  <c r="AH96" i="90"/>
  <c r="AF98" i="50" l="1"/>
  <c r="AE98" i="50"/>
  <c r="Z98" i="10"/>
  <c r="AC98" i="10" s="1"/>
  <c r="Z98" i="82"/>
  <c r="AG98" i="82" s="1"/>
  <c r="AI96" i="90"/>
  <c r="AH98" i="10"/>
  <c r="AH98" i="82"/>
  <c r="AE98" i="10"/>
  <c r="AG98" i="10"/>
  <c r="Y97" i="90"/>
  <c r="X97" i="90"/>
  <c r="AI98" i="50"/>
  <c r="AF98" i="10" l="1"/>
  <c r="AE98" i="82"/>
  <c r="AI98" i="82" s="1"/>
  <c r="AC98" i="82"/>
  <c r="AF98" i="82"/>
  <c r="Z97" i="90"/>
  <c r="W98" i="90" s="1"/>
  <c r="AG97" i="90"/>
  <c r="AI98" i="10"/>
  <c r="AH97" i="90"/>
  <c r="AE97" i="90" l="1"/>
  <c r="AF97" i="90"/>
  <c r="AI97" i="90"/>
  <c r="Y98" i="90"/>
  <c r="X98" i="90"/>
  <c r="Z98" i="90" l="1"/>
  <c r="AG98" i="90" s="1"/>
  <c r="AE98" i="90"/>
  <c r="AC98" i="90"/>
  <c r="AH98" i="90"/>
  <c r="AF98" i="90" l="1"/>
  <c r="AI98" i="90"/>
  <c r="G14" i="75" l="1"/>
  <c r="AK14" i="75" s="1"/>
  <c r="G14" i="24"/>
  <c r="AK14" i="24" s="1"/>
  <c r="G19" i="75"/>
  <c r="AK19" i="75" s="1"/>
  <c r="AT19" i="75" s="1"/>
  <c r="G22" i="75"/>
  <c r="AK22" i="75" s="1"/>
  <c r="AL22" i="75" s="1"/>
  <c r="AU22" i="75" s="1"/>
  <c r="G14" i="23"/>
  <c r="AK14" i="23" s="1"/>
  <c r="AL14" i="23" s="1"/>
  <c r="AU14" i="23" s="1"/>
  <c r="G14" i="17"/>
  <c r="AK14" i="17" s="1"/>
  <c r="G17" i="75"/>
  <c r="AK17" i="75" s="1"/>
  <c r="G20" i="75"/>
  <c r="AK20" i="75" s="1"/>
  <c r="G23" i="24"/>
  <c r="AK23" i="24" s="1"/>
  <c r="AL23" i="24" s="1"/>
  <c r="AU23" i="24" s="1"/>
  <c r="G21" i="24"/>
  <c r="AK21" i="24" s="1"/>
  <c r="AT21" i="24" s="1"/>
  <c r="G16" i="75"/>
  <c r="AK16" i="75" s="1"/>
  <c r="AL16" i="75" s="1"/>
  <c r="AU16" i="75" s="1"/>
  <c r="G20" i="24"/>
  <c r="AK20" i="24" s="1"/>
  <c r="AT20" i="24" s="1"/>
  <c r="G14" i="63"/>
  <c r="AK14" i="63" s="1"/>
  <c r="AT14" i="63" s="1"/>
  <c r="G15" i="75"/>
  <c r="AK15" i="75" s="1"/>
  <c r="G16" i="24"/>
  <c r="AK16" i="24" s="1"/>
  <c r="G21" i="75"/>
  <c r="AK21" i="75" s="1"/>
  <c r="G17" i="24"/>
  <c r="AK17" i="24" s="1"/>
  <c r="G19" i="24"/>
  <c r="AK19" i="24" s="1"/>
  <c r="G18" i="75"/>
  <c r="AK18" i="75" s="1"/>
  <c r="AL18" i="75" s="1"/>
  <c r="AU18" i="75" s="1"/>
  <c r="G15" i="24"/>
  <c r="AK15" i="24" s="1"/>
  <c r="G22" i="24"/>
  <c r="AK22" i="24" s="1"/>
  <c r="AL22" i="24" s="1"/>
  <c r="AU22" i="24" s="1"/>
  <c r="G18" i="24"/>
  <c r="AK18" i="24" s="1"/>
  <c r="G23" i="75"/>
  <c r="AK23" i="75" s="1"/>
  <c r="G14" i="27"/>
  <c r="AK14" i="27" s="1"/>
  <c r="AL14" i="27" s="1"/>
  <c r="AU14" i="27" s="1"/>
  <c r="G14" i="66"/>
  <c r="AK14" i="66" s="1"/>
  <c r="G22" i="17"/>
  <c r="AK22" i="17" s="1"/>
  <c r="G20" i="27"/>
  <c r="AK20" i="27" s="1"/>
  <c r="G17" i="66"/>
  <c r="AK17" i="66" s="1"/>
  <c r="AL17" i="66" s="1"/>
  <c r="AU17" i="66" s="1"/>
  <c r="G19" i="27"/>
  <c r="AK19" i="27" s="1"/>
  <c r="G15" i="17"/>
  <c r="AK15" i="17" s="1"/>
  <c r="AT15" i="17" s="1"/>
  <c r="G19" i="63"/>
  <c r="AK19" i="63" s="1"/>
  <c r="G22" i="63"/>
  <c r="AK22" i="63" s="1"/>
  <c r="AT22" i="63" s="1"/>
  <c r="G15" i="63"/>
  <c r="AK15" i="63" s="1"/>
  <c r="G17" i="17"/>
  <c r="AK17" i="17" s="1"/>
  <c r="G22" i="23"/>
  <c r="AK22" i="23" s="1"/>
  <c r="G21" i="66"/>
  <c r="AK21" i="66" s="1"/>
  <c r="G18" i="23"/>
  <c r="AK18" i="23" s="1"/>
  <c r="G20" i="63"/>
  <c r="AK20" i="63" s="1"/>
  <c r="AL20" i="63" s="1"/>
  <c r="AU20" i="63" s="1"/>
  <c r="G18" i="27"/>
  <c r="AK18" i="27" s="1"/>
  <c r="G18" i="66"/>
  <c r="AK18" i="66" s="1"/>
  <c r="G21" i="23"/>
  <c r="AK21" i="23" s="1"/>
  <c r="G20" i="66"/>
  <c r="AK20" i="66" s="1"/>
  <c r="AL20" i="66" s="1"/>
  <c r="AU20" i="66" s="1"/>
  <c r="G14" i="58"/>
  <c r="AK14" i="58" s="1"/>
  <c r="AL14" i="58" s="1"/>
  <c r="AU14" i="58" s="1"/>
  <c r="G21" i="27"/>
  <c r="AK21" i="27" s="1"/>
  <c r="G22" i="66"/>
  <c r="AK22" i="66" s="1"/>
  <c r="AT22" i="66" s="1"/>
  <c r="G17" i="63"/>
  <c r="AK17" i="63" s="1"/>
  <c r="AT17" i="63" s="1"/>
  <c r="G16" i="17"/>
  <c r="AK16" i="17" s="1"/>
  <c r="AT16" i="17" s="1"/>
  <c r="G22" i="27"/>
  <c r="AK22" i="27" s="1"/>
  <c r="G23" i="66"/>
  <c r="AK23" i="66" s="1"/>
  <c r="G19" i="17"/>
  <c r="AK19" i="17" s="1"/>
  <c r="G20" i="17"/>
  <c r="AK20" i="17" s="1"/>
  <c r="AL20" i="17" s="1"/>
  <c r="AU20" i="17" s="1"/>
  <c r="G23" i="17"/>
  <c r="AK23" i="17" s="1"/>
  <c r="G16" i="27"/>
  <c r="AK16" i="27" s="1"/>
  <c r="AT16" i="27" s="1"/>
  <c r="G17" i="23"/>
  <c r="AK17" i="23" s="1"/>
  <c r="AT17" i="23" s="1"/>
  <c r="G21" i="17"/>
  <c r="AK21" i="17" s="1"/>
  <c r="AT21" i="17" s="1"/>
  <c r="G16" i="63"/>
  <c r="AK16" i="63" s="1"/>
  <c r="AT16" i="63" s="1"/>
  <c r="G18" i="17"/>
  <c r="AK18" i="17" s="1"/>
  <c r="AT18" i="17" s="1"/>
  <c r="G16" i="66"/>
  <c r="AK16" i="66" s="1"/>
  <c r="G18" i="63"/>
  <c r="AK18" i="63" s="1"/>
  <c r="G14" i="70"/>
  <c r="AK14" i="70" s="1"/>
  <c r="AL14" i="70" s="1"/>
  <c r="AU14" i="70" s="1"/>
  <c r="G15" i="27"/>
  <c r="AK15" i="27" s="1"/>
  <c r="AT15" i="27" s="1"/>
  <c r="G23" i="63"/>
  <c r="AK23" i="63" s="1"/>
  <c r="G19" i="66"/>
  <c r="AK19" i="66" s="1"/>
  <c r="G19" i="23"/>
  <c r="AK19" i="23" s="1"/>
  <c r="AT19" i="23" s="1"/>
  <c r="G16" i="23"/>
  <c r="AK16" i="23" s="1"/>
  <c r="G21" i="63"/>
  <c r="AK21" i="63" s="1"/>
  <c r="AT21" i="63" s="1"/>
  <c r="G20" i="23"/>
  <c r="AK20" i="23" s="1"/>
  <c r="G15" i="66"/>
  <c r="AK15" i="66" s="1"/>
  <c r="AT15" i="66" s="1"/>
  <c r="G17" i="27"/>
  <c r="AK17" i="27" s="1"/>
  <c r="G15" i="23"/>
  <c r="AK15" i="23" s="1"/>
  <c r="G23" i="27"/>
  <c r="AK23" i="27" s="1"/>
  <c r="G23" i="23"/>
  <c r="AK23" i="23" s="1"/>
  <c r="AL23" i="23" s="1"/>
  <c r="AU23" i="23" s="1"/>
  <c r="G16" i="70"/>
  <c r="AK16" i="70" s="1"/>
  <c r="G14" i="28"/>
  <c r="AK14" i="28" s="1"/>
  <c r="G19" i="70"/>
  <c r="AK19" i="70" s="1"/>
  <c r="G18" i="58"/>
  <c r="AK18" i="58" s="1"/>
  <c r="G23" i="58"/>
  <c r="AK23" i="58" s="1"/>
  <c r="AT23" i="58" s="1"/>
  <c r="G20" i="70"/>
  <c r="AK20" i="70" s="1"/>
  <c r="AT20" i="70" s="1"/>
  <c r="G16" i="58"/>
  <c r="AK16" i="58" s="1"/>
  <c r="AL16" i="58" s="1"/>
  <c r="AU16" i="58" s="1"/>
  <c r="G23" i="70"/>
  <c r="AK23" i="70" s="1"/>
  <c r="G21" i="70"/>
  <c r="AK21" i="70" s="1"/>
  <c r="AT21" i="70" s="1"/>
  <c r="G15" i="58"/>
  <c r="AK15" i="58" s="1"/>
  <c r="AL15" i="58" s="1"/>
  <c r="AU15" i="58" s="1"/>
  <c r="G17" i="70"/>
  <c r="AK17" i="70" s="1"/>
  <c r="G15" i="70"/>
  <c r="AK15" i="70" s="1"/>
  <c r="AL15" i="70" s="1"/>
  <c r="AU15" i="70" s="1"/>
  <c r="G22" i="70"/>
  <c r="AK22" i="70" s="1"/>
  <c r="G17" i="58"/>
  <c r="AK17" i="58" s="1"/>
  <c r="AL17" i="58" s="1"/>
  <c r="AU17" i="58" s="1"/>
  <c r="G21" i="58"/>
  <c r="AK21" i="58" s="1"/>
  <c r="G20" i="58"/>
  <c r="AK20" i="58" s="1"/>
  <c r="AT20" i="58" s="1"/>
  <c r="G19" i="58"/>
  <c r="AK19" i="58" s="1"/>
  <c r="G18" i="70"/>
  <c r="AK18" i="70" s="1"/>
  <c r="G14" i="78"/>
  <c r="AK14" i="78" s="1"/>
  <c r="AT14" i="78" s="1"/>
  <c r="G17" i="28"/>
  <c r="AK17" i="28" s="1"/>
  <c r="G19" i="28"/>
  <c r="AK19" i="28" s="1"/>
  <c r="G14" i="37"/>
  <c r="AK14" i="37" s="1"/>
  <c r="G22" i="58"/>
  <c r="AK22" i="58" s="1"/>
  <c r="G23" i="28"/>
  <c r="AK23" i="28" s="1"/>
  <c r="G21" i="28"/>
  <c r="AK21" i="28" s="1"/>
  <c r="AL21" i="28" s="1"/>
  <c r="AU21" i="28" s="1"/>
  <c r="G20" i="28"/>
  <c r="AK20" i="28" s="1"/>
  <c r="G14" i="19"/>
  <c r="AK14" i="19" s="1"/>
  <c r="G22" i="28"/>
  <c r="AK22" i="28" s="1"/>
  <c r="AT22" i="28" s="1"/>
  <c r="G15" i="28"/>
  <c r="AK15" i="28" s="1"/>
  <c r="G16" i="28"/>
  <c r="AK16" i="28" s="1"/>
  <c r="AT16" i="28" s="1"/>
  <c r="G18" i="28"/>
  <c r="AK18" i="28" s="1"/>
  <c r="AT18" i="28" s="1"/>
  <c r="G23" i="37"/>
  <c r="AK23" i="37" s="1"/>
  <c r="AL23" i="37" s="1"/>
  <c r="AU23" i="37" s="1"/>
  <c r="G18" i="37"/>
  <c r="AK18" i="37" s="1"/>
  <c r="G19" i="37"/>
  <c r="AK19" i="37" s="1"/>
  <c r="AL19" i="37" s="1"/>
  <c r="AU19" i="37" s="1"/>
  <c r="G17" i="19"/>
  <c r="AK17" i="19" s="1"/>
  <c r="G16" i="37"/>
  <c r="AK16" i="37" s="1"/>
  <c r="G18" i="78"/>
  <c r="AK18" i="78" s="1"/>
  <c r="G20" i="78"/>
  <c r="AK20" i="78" s="1"/>
  <c r="AL20" i="78" s="1"/>
  <c r="AU20" i="78" s="1"/>
  <c r="G18" i="19"/>
  <c r="AK18" i="19" s="1"/>
  <c r="G16" i="78"/>
  <c r="AK16" i="78" s="1"/>
  <c r="G23" i="78"/>
  <c r="AK23" i="78" s="1"/>
  <c r="AT23" i="78" s="1"/>
  <c r="G16" i="19"/>
  <c r="AK16" i="19" s="1"/>
  <c r="AT16" i="19" s="1"/>
  <c r="G21" i="78"/>
  <c r="AK21" i="78" s="1"/>
  <c r="AT21" i="78" s="1"/>
  <c r="G14" i="9"/>
  <c r="AK14" i="9" s="1"/>
  <c r="AL14" i="9" s="1"/>
  <c r="AU14" i="9" s="1"/>
  <c r="G17" i="78"/>
  <c r="AK17" i="78" s="1"/>
  <c r="G19" i="78"/>
  <c r="AK19" i="78" s="1"/>
  <c r="AL19" i="78" s="1"/>
  <c r="AU19" i="78" s="1"/>
  <c r="G23" i="9"/>
  <c r="AK23" i="9" s="1"/>
  <c r="G19" i="19"/>
  <c r="AK19" i="19" s="1"/>
  <c r="AT19" i="19" s="1"/>
  <c r="G21" i="19"/>
  <c r="AK21" i="19" s="1"/>
  <c r="AT21" i="19" s="1"/>
  <c r="G20" i="19"/>
  <c r="AK20" i="19" s="1"/>
  <c r="AT20" i="19" s="1"/>
  <c r="G15" i="19"/>
  <c r="AK15" i="19" s="1"/>
  <c r="G15" i="37"/>
  <c r="AK15" i="37" s="1"/>
  <c r="AT15" i="37" s="1"/>
  <c r="G14" i="62"/>
  <c r="AK14" i="62" s="1"/>
  <c r="G14" i="67"/>
  <c r="AK14" i="67" s="1"/>
  <c r="AL14" i="67" s="1"/>
  <c r="AU14" i="67" s="1"/>
  <c r="G22" i="78"/>
  <c r="AK22" i="78" s="1"/>
  <c r="AT22" i="78" s="1"/>
  <c r="G14" i="74"/>
  <c r="AK14" i="74" s="1"/>
  <c r="G21" i="37"/>
  <c r="AK21" i="37" s="1"/>
  <c r="AT21" i="37" s="1"/>
  <c r="G22" i="19"/>
  <c r="AK22" i="19" s="1"/>
  <c r="G22" i="37"/>
  <c r="AK22" i="37" s="1"/>
  <c r="G23" i="19"/>
  <c r="AK23" i="19" s="1"/>
  <c r="G15" i="78"/>
  <c r="AK15" i="78" s="1"/>
  <c r="G20" i="37"/>
  <c r="AK20" i="37" s="1"/>
  <c r="AL20" i="37" s="1"/>
  <c r="AU20" i="37" s="1"/>
  <c r="G17" i="37"/>
  <c r="AK17" i="37" s="1"/>
  <c r="G14" i="33"/>
  <c r="AK14" i="33" s="1"/>
  <c r="G16" i="33"/>
  <c r="AK16" i="33" s="1"/>
  <c r="AL16" i="33" s="1"/>
  <c r="AU16" i="33" s="1"/>
  <c r="G19" i="33"/>
  <c r="AK19" i="33" s="1"/>
  <c r="G15" i="67"/>
  <c r="AK15" i="67" s="1"/>
  <c r="AT15" i="67" s="1"/>
  <c r="G16" i="74"/>
  <c r="AK16" i="74" s="1"/>
  <c r="AT16" i="74" s="1"/>
  <c r="G19" i="74"/>
  <c r="AK19" i="74" s="1"/>
  <c r="AT19" i="74" s="1"/>
  <c r="G19" i="62"/>
  <c r="AK19" i="62" s="1"/>
  <c r="G17" i="62"/>
  <c r="AK17" i="62" s="1"/>
  <c r="G23" i="33"/>
  <c r="AK23" i="33" s="1"/>
  <c r="G22" i="67"/>
  <c r="AK22" i="67" s="1"/>
  <c r="G19" i="67"/>
  <c r="AK19" i="67" s="1"/>
  <c r="G20" i="33"/>
  <c r="AK20" i="33" s="1"/>
  <c r="AL20" i="33" s="1"/>
  <c r="AU20" i="33" s="1"/>
  <c r="G20" i="9"/>
  <c r="AK20" i="9" s="1"/>
  <c r="G15" i="74"/>
  <c r="AK15" i="74" s="1"/>
  <c r="AT15" i="74" s="1"/>
  <c r="G21" i="33"/>
  <c r="AK21" i="33" s="1"/>
  <c r="G18" i="62"/>
  <c r="AK18" i="62" s="1"/>
  <c r="G21" i="9"/>
  <c r="AK21" i="9" s="1"/>
  <c r="G15" i="62"/>
  <c r="AK15" i="62" s="1"/>
  <c r="G23" i="62"/>
  <c r="AK23" i="62" s="1"/>
  <c r="G18" i="33"/>
  <c r="AK18" i="33" s="1"/>
  <c r="AL18" i="33" s="1"/>
  <c r="AU18" i="33" s="1"/>
  <c r="G17" i="33"/>
  <c r="AK17" i="33" s="1"/>
  <c r="G22" i="9"/>
  <c r="AK22" i="9" s="1"/>
  <c r="AT22" i="9" s="1"/>
  <c r="G17" i="9"/>
  <c r="AK17" i="9" s="1"/>
  <c r="AT17" i="9" s="1"/>
  <c r="G23" i="74"/>
  <c r="AK23" i="74" s="1"/>
  <c r="AL23" i="74" s="1"/>
  <c r="AU23" i="74" s="1"/>
  <c r="G16" i="67"/>
  <c r="AK16" i="67" s="1"/>
  <c r="G18" i="9"/>
  <c r="AK18" i="9" s="1"/>
  <c r="G21" i="62"/>
  <c r="AK21" i="62" s="1"/>
  <c r="G14" i="38"/>
  <c r="AK14" i="38" s="1"/>
  <c r="G20" i="67"/>
  <c r="AK20" i="67" s="1"/>
  <c r="G20" i="62"/>
  <c r="AK20" i="62" s="1"/>
  <c r="G22" i="74"/>
  <c r="AK22" i="74" s="1"/>
  <c r="G22" i="62"/>
  <c r="AK22" i="62" s="1"/>
  <c r="G14" i="79"/>
  <c r="AK14" i="79" s="1"/>
  <c r="G18" i="74"/>
  <c r="AK18" i="74" s="1"/>
  <c r="AL18" i="74" s="1"/>
  <c r="AU18" i="74" s="1"/>
  <c r="G15" i="33"/>
  <c r="AK15" i="33" s="1"/>
  <c r="G16" i="9"/>
  <c r="AK16" i="9" s="1"/>
  <c r="AL16" i="9" s="1"/>
  <c r="AU16" i="9" s="1"/>
  <c r="G21" i="74"/>
  <c r="AK21" i="74" s="1"/>
  <c r="G23" i="67"/>
  <c r="AK23" i="67" s="1"/>
  <c r="G14" i="31"/>
  <c r="AK14" i="31" s="1"/>
  <c r="AL14" i="31" s="1"/>
  <c r="AU14" i="31" s="1"/>
  <c r="G17" i="74"/>
  <c r="AK17" i="74" s="1"/>
  <c r="G22" i="33"/>
  <c r="AK22" i="33" s="1"/>
  <c r="G16" i="62"/>
  <c r="AK16" i="62" s="1"/>
  <c r="AT16" i="62" s="1"/>
  <c r="G21" i="67"/>
  <c r="AK21" i="67" s="1"/>
  <c r="AL21" i="67" s="1"/>
  <c r="AU21" i="67" s="1"/>
  <c r="G18" i="67"/>
  <c r="AK18" i="67" s="1"/>
  <c r="G17" i="67"/>
  <c r="AK17" i="67" s="1"/>
  <c r="G15" i="9"/>
  <c r="AK15" i="9" s="1"/>
  <c r="G19" i="9"/>
  <c r="AK19" i="9" s="1"/>
  <c r="AL19" i="9" s="1"/>
  <c r="AU19" i="9" s="1"/>
  <c r="G20" i="74"/>
  <c r="AK20" i="74" s="1"/>
  <c r="G14" i="71"/>
  <c r="AK14" i="71" s="1"/>
  <c r="G17" i="31"/>
  <c r="AK17" i="31" s="1"/>
  <c r="AT17" i="31" s="1"/>
  <c r="G23" i="31"/>
  <c r="AK23" i="31" s="1"/>
  <c r="AT23" i="31" s="1"/>
  <c r="G16" i="31"/>
  <c r="AK16" i="31" s="1"/>
  <c r="AL16" i="31" s="1"/>
  <c r="AU16" i="31" s="1"/>
  <c r="G17" i="38"/>
  <c r="AK17" i="38" s="1"/>
  <c r="G22" i="38"/>
  <c r="AK22" i="38" s="1"/>
  <c r="G18" i="71"/>
  <c r="AK18" i="71" s="1"/>
  <c r="G20" i="31"/>
  <c r="AK20" i="31" s="1"/>
  <c r="G23" i="79"/>
  <c r="AK23" i="79" s="1"/>
  <c r="G19" i="31"/>
  <c r="AK19" i="31" s="1"/>
  <c r="AL19" i="31" s="1"/>
  <c r="AU19" i="31" s="1"/>
  <c r="G15" i="71"/>
  <c r="AK15" i="71" s="1"/>
  <c r="G18" i="31"/>
  <c r="AK18" i="31" s="1"/>
  <c r="AT18" i="31" s="1"/>
  <c r="G21" i="79"/>
  <c r="AK21" i="79" s="1"/>
  <c r="G17" i="71"/>
  <c r="AK17" i="71" s="1"/>
  <c r="AT17" i="71" s="1"/>
  <c r="G16" i="71"/>
  <c r="AK16" i="71" s="1"/>
  <c r="G20" i="38"/>
  <c r="AK20" i="38" s="1"/>
  <c r="AL20" i="38" s="1"/>
  <c r="AU20" i="38" s="1"/>
  <c r="G16" i="38"/>
  <c r="AK16" i="38" s="1"/>
  <c r="G20" i="79"/>
  <c r="AK20" i="79" s="1"/>
  <c r="AL20" i="79" s="1"/>
  <c r="AU20" i="79" s="1"/>
  <c r="G22" i="31"/>
  <c r="AK22" i="31" s="1"/>
  <c r="G15" i="79"/>
  <c r="AK15" i="79" s="1"/>
  <c r="AT15" i="79" s="1"/>
  <c r="G21" i="31"/>
  <c r="AK21" i="31" s="1"/>
  <c r="AT21" i="31" s="1"/>
  <c r="G19" i="79"/>
  <c r="AK19" i="79" s="1"/>
  <c r="AL19" i="79" s="1"/>
  <c r="AU19" i="79" s="1"/>
  <c r="G21" i="71"/>
  <c r="AK21" i="71" s="1"/>
  <c r="G19" i="71"/>
  <c r="AK19" i="71" s="1"/>
  <c r="G16" i="79"/>
  <c r="AK16" i="79" s="1"/>
  <c r="G18" i="79"/>
  <c r="AK18" i="79" s="1"/>
  <c r="AT18" i="79" s="1"/>
  <c r="G22" i="71"/>
  <c r="AK22" i="71" s="1"/>
  <c r="G20" i="71"/>
  <c r="AK20" i="71" s="1"/>
  <c r="G15" i="31"/>
  <c r="AK15" i="31" s="1"/>
  <c r="AT15" i="31" s="1"/>
  <c r="G18" i="38"/>
  <c r="AK18" i="38" s="1"/>
  <c r="AL18" i="38" s="1"/>
  <c r="AU18" i="38" s="1"/>
  <c r="G21" i="38"/>
  <c r="AK21" i="38" s="1"/>
  <c r="G23" i="38"/>
  <c r="AK23" i="38" s="1"/>
  <c r="AL23" i="38" s="1"/>
  <c r="AU23" i="38" s="1"/>
  <c r="G19" i="38"/>
  <c r="AK19" i="38" s="1"/>
  <c r="AT19" i="38" s="1"/>
  <c r="G17" i="79"/>
  <c r="AK17" i="79" s="1"/>
  <c r="AL17" i="79" s="1"/>
  <c r="AU17" i="79" s="1"/>
  <c r="G22" i="79"/>
  <c r="AK22" i="79" s="1"/>
  <c r="G15" i="38"/>
  <c r="AK15" i="38" s="1"/>
  <c r="G23" i="71"/>
  <c r="AK23" i="71" s="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AL16" i="63"/>
  <c r="AU16" i="63" s="1"/>
  <c r="AT20" i="75"/>
  <c r="AL20" i="75"/>
  <c r="AU20" i="75" s="1"/>
  <c r="AL22" i="63"/>
  <c r="AU22" i="63" s="1"/>
  <c r="G90" i="49"/>
  <c r="AL17" i="9"/>
  <c r="AU17" i="9" s="1"/>
  <c r="AL16" i="62"/>
  <c r="AU16" i="62" s="1"/>
  <c r="AL16" i="74"/>
  <c r="AU16" i="74" s="1"/>
  <c r="G98" i="92"/>
  <c r="G97" i="97"/>
  <c r="G93" i="88"/>
  <c r="G89" i="54"/>
  <c r="G90" i="101"/>
  <c r="G90" i="99"/>
  <c r="AL15" i="27"/>
  <c r="AU15" i="27" s="1"/>
  <c r="G90" i="105"/>
  <c r="AL15" i="37"/>
  <c r="AU15" i="37" s="1"/>
  <c r="G90" i="96"/>
  <c r="G94" i="103"/>
  <c r="G89" i="93"/>
  <c r="G90" i="83"/>
  <c r="AL19" i="38"/>
  <c r="AU19" i="38" s="1"/>
  <c r="AL21" i="63"/>
  <c r="AU21" i="63" s="1"/>
  <c r="AL17" i="63"/>
  <c r="AU17" i="63" s="1"/>
  <c r="AL21" i="24"/>
  <c r="AU21" i="24" s="1"/>
  <c r="G94" i="11"/>
  <c r="G90" i="91"/>
  <c r="G94" i="32"/>
  <c r="G90" i="47"/>
  <c r="AL21" i="78"/>
  <c r="AU21" i="78" s="1"/>
  <c r="G98" i="43"/>
  <c r="G90" i="52"/>
  <c r="AL21" i="19"/>
  <c r="AU21" i="19" s="1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AT17" i="74"/>
  <c r="AL17" i="74"/>
  <c r="AU17" i="74" s="1"/>
  <c r="AL23" i="63"/>
  <c r="AU23" i="63" s="1"/>
  <c r="AT23" i="63"/>
  <c r="G94" i="99"/>
  <c r="G93" i="44"/>
  <c r="G89" i="13"/>
  <c r="G98" i="100"/>
  <c r="G90" i="16"/>
  <c r="G90" i="45"/>
  <c r="G90" i="41"/>
  <c r="G91" i="55"/>
  <c r="G91" i="44"/>
  <c r="G91" i="53"/>
  <c r="AL19" i="63"/>
  <c r="AU19" i="63" s="1"/>
  <c r="AT19" i="63"/>
  <c r="AL14" i="66"/>
  <c r="AU14" i="66" s="1"/>
  <c r="AT14" i="66"/>
  <c r="G91" i="43"/>
  <c r="G89" i="86"/>
  <c r="G91" i="20"/>
  <c r="G91" i="87"/>
  <c r="G92" i="100"/>
  <c r="AT18" i="62"/>
  <c r="AL18" i="62"/>
  <c r="AU18" i="62" s="1"/>
  <c r="AT16" i="70"/>
  <c r="AL16" i="70"/>
  <c r="AU16" i="70" s="1"/>
  <c r="AT21" i="33"/>
  <c r="AL21" i="33"/>
  <c r="AU21" i="33" s="1"/>
  <c r="AT22" i="19"/>
  <c r="AL22" i="19"/>
  <c r="AU22" i="19" s="1"/>
  <c r="AL14" i="19"/>
  <c r="AU14" i="19" s="1"/>
  <c r="AT14" i="19"/>
  <c r="G95" i="91"/>
  <c r="G94" i="20"/>
  <c r="G89" i="52"/>
  <c r="G91" i="86"/>
  <c r="AL16" i="23"/>
  <c r="AU16" i="23" s="1"/>
  <c r="AT16" i="23"/>
  <c r="AT15" i="75"/>
  <c r="AL15" i="75"/>
  <c r="AU15" i="75" s="1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AT15" i="19"/>
  <c r="AL15" i="19"/>
  <c r="AU15" i="19" s="1"/>
  <c r="G95" i="32"/>
  <c r="G94" i="88"/>
  <c r="G98" i="96"/>
  <c r="G90" i="11"/>
  <c r="G90" i="86"/>
  <c r="G90" i="88"/>
  <c r="G90" i="92"/>
  <c r="G91" i="13"/>
  <c r="AL18" i="79"/>
  <c r="AU18" i="79" s="1"/>
  <c r="AL23" i="31"/>
  <c r="AU23" i="31" s="1"/>
  <c r="AL19" i="74"/>
  <c r="AU19" i="74" s="1"/>
  <c r="AL22" i="78"/>
  <c r="AU22" i="78" s="1"/>
  <c r="AL16" i="19"/>
  <c r="AU16" i="19" s="1"/>
  <c r="AT14" i="23"/>
  <c r="AL14" i="63"/>
  <c r="AU14" i="63" s="1"/>
  <c r="AT14" i="67"/>
  <c r="AT21" i="67"/>
  <c r="AL20" i="70"/>
  <c r="AU20" i="70" s="1"/>
  <c r="AL18" i="17"/>
  <c r="AU18" i="17" s="1"/>
  <c r="AL17" i="23"/>
  <c r="AU17" i="23" s="1"/>
  <c r="AL15" i="66"/>
  <c r="AU15" i="66" s="1"/>
  <c r="AL16" i="17"/>
  <c r="AU16" i="17" s="1"/>
  <c r="AT16" i="31"/>
  <c r="AL21" i="37"/>
  <c r="AU21" i="37" s="1"/>
  <c r="AL20" i="24"/>
  <c r="AU20" i="24" s="1"/>
  <c r="AL21" i="31"/>
  <c r="AU21" i="31" s="1"/>
  <c r="AL18" i="28"/>
  <c r="AU18" i="28" s="1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AT23" i="38"/>
  <c r="AT17" i="79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AN14" i="20"/>
  <c r="AP14" i="20"/>
  <c r="AQ14" i="20"/>
  <c r="AR14" i="20"/>
  <c r="AO14" i="20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AP14" i="13"/>
  <c r="AN14" i="13"/>
  <c r="AQ14" i="13"/>
  <c r="AO14" i="13"/>
  <c r="AR14" i="13"/>
  <c r="AR14" i="18"/>
  <c r="AN14" i="18"/>
  <c r="AO14" i="18"/>
  <c r="AP14" i="18"/>
  <c r="AQ14" i="18"/>
  <c r="K15" i="18"/>
  <c r="G96" i="10"/>
  <c r="G96" i="48"/>
  <c r="G96" i="18"/>
  <c r="G96" i="50"/>
  <c r="G96" i="35"/>
  <c r="G96" i="42"/>
  <c r="AR14" i="90"/>
  <c r="AQ14" i="90"/>
  <c r="AO14" i="90"/>
  <c r="AP14" i="90"/>
  <c r="AN14" i="90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AN14" i="91"/>
  <c r="AR14" i="91"/>
  <c r="AO14" i="91"/>
  <c r="AP14" i="91"/>
  <c r="AQ14" i="91"/>
  <c r="K15" i="91"/>
  <c r="AR14" i="95"/>
  <c r="AP14" i="95"/>
  <c r="AO14" i="95"/>
  <c r="AQ14" i="95"/>
  <c r="AN14" i="95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AQ14" i="103"/>
  <c r="AR14" i="103"/>
  <c r="AP14" i="103"/>
  <c r="AN14" i="103"/>
  <c r="AO14" i="103"/>
  <c r="K15" i="103"/>
  <c r="G95" i="98"/>
  <c r="G90" i="90"/>
  <c r="G93" i="98"/>
  <c r="G97" i="102"/>
  <c r="AN14" i="100"/>
  <c r="AO14" i="100"/>
  <c r="AR14" i="100"/>
  <c r="AP14" i="100"/>
  <c r="AQ14" i="100"/>
  <c r="K15" i="100"/>
  <c r="G98" i="82"/>
  <c r="G89" i="87"/>
  <c r="G97" i="82"/>
  <c r="G98" i="85"/>
  <c r="G97" i="85"/>
  <c r="G95" i="90"/>
  <c r="AR14" i="94"/>
  <c r="AO14" i="94"/>
  <c r="AP14" i="94"/>
  <c r="AQ14" i="94"/>
  <c r="AN14" i="94"/>
  <c r="K15" i="94"/>
  <c r="H20" i="86"/>
  <c r="I20" i="86" s="1"/>
  <c r="J20" i="86" s="1"/>
  <c r="G93" i="42"/>
  <c r="H76" i="54"/>
  <c r="I76" i="54" s="1"/>
  <c r="J76" i="54" s="1"/>
  <c r="G89" i="50"/>
  <c r="AN14" i="48"/>
  <c r="AQ14" i="48"/>
  <c r="AO14" i="48"/>
  <c r="AR14" i="48"/>
  <c r="AP14" i="48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AR14" i="96"/>
  <c r="AO14" i="96"/>
  <c r="AQ14" i="96"/>
  <c r="AP14" i="96"/>
  <c r="AN14" i="96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AQ14" i="88"/>
  <c r="AO14" i="88"/>
  <c r="AP14" i="88"/>
  <c r="AN14" i="88"/>
  <c r="AR14" i="88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AR14" i="102"/>
  <c r="AP14" i="102"/>
  <c r="AQ14" i="102"/>
  <c r="AO14" i="102"/>
  <c r="AN14" i="102"/>
  <c r="K15" i="102"/>
  <c r="AN14" i="101"/>
  <c r="AQ14" i="101"/>
  <c r="AR14" i="101"/>
  <c r="AO14" i="101"/>
  <c r="AP14" i="101"/>
  <c r="K15" i="101"/>
  <c r="G97" i="13"/>
  <c r="G97" i="103"/>
  <c r="G96" i="101"/>
  <c r="G92" i="85"/>
  <c r="AQ14" i="104"/>
  <c r="AP14" i="104"/>
  <c r="AN14" i="104"/>
  <c r="AO14" i="104"/>
  <c r="AR14" i="104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AP14" i="98"/>
  <c r="AQ14" i="98"/>
  <c r="AO14" i="98"/>
  <c r="AR14" i="98"/>
  <c r="AN14" i="98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AN14" i="99"/>
  <c r="AP14" i="99"/>
  <c r="AQ14" i="99"/>
  <c r="AO14" i="99"/>
  <c r="AR14" i="99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AP14" i="16"/>
  <c r="AQ14" i="16"/>
  <c r="AO14" i="16"/>
  <c r="AR14" i="16"/>
  <c r="AN14" i="16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AR14" i="92"/>
  <c r="AO14" i="92"/>
  <c r="AN14" i="92"/>
  <c r="AQ14" i="92"/>
  <c r="AP14" i="92"/>
  <c r="G95" i="94"/>
  <c r="G89" i="90"/>
  <c r="G93" i="94"/>
  <c r="AN14" i="85"/>
  <c r="AQ14" i="85"/>
  <c r="AO14" i="85"/>
  <c r="AR14" i="85"/>
  <c r="AP14" i="85"/>
  <c r="G95" i="82"/>
  <c r="AN14" i="82"/>
  <c r="AQ14" i="82"/>
  <c r="AR14" i="82"/>
  <c r="AO14" i="82"/>
  <c r="AP14" i="82"/>
  <c r="K15" i="82"/>
  <c r="G90" i="98"/>
  <c r="AP14" i="84"/>
  <c r="AQ14" i="84"/>
  <c r="AO14" i="84"/>
  <c r="AR14" i="84"/>
  <c r="AN14" i="84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AQ15" i="44"/>
  <c r="AN15" i="44"/>
  <c r="AP15" i="44"/>
  <c r="AR15" i="44"/>
  <c r="AO15" i="44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AO14" i="87"/>
  <c r="AQ14" i="87"/>
  <c r="AP14" i="87"/>
  <c r="AR14" i="87"/>
  <c r="AN14" i="87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AR14" i="52"/>
  <c r="AP14" i="52"/>
  <c r="AN14" i="52"/>
  <c r="AQ14" i="52"/>
  <c r="AO14" i="52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AR14" i="46"/>
  <c r="AQ14" i="46"/>
  <c r="AN14" i="46"/>
  <c r="AP14" i="46"/>
  <c r="AO14" i="46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AO14" i="32"/>
  <c r="AR14" i="32"/>
  <c r="AN14" i="32"/>
  <c r="AP14" i="32"/>
  <c r="AQ14" i="32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AP14" i="89"/>
  <c r="AO14" i="89"/>
  <c r="AQ14" i="89"/>
  <c r="AN14" i="89"/>
  <c r="AR14" i="89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AR14" i="10"/>
  <c r="AQ14" i="10"/>
  <c r="AO14" i="10"/>
  <c r="AP14" i="10"/>
  <c r="AN14" i="10"/>
  <c r="K15" i="10"/>
  <c r="AO14" i="11"/>
  <c r="AQ14" i="11"/>
  <c r="AP14" i="11"/>
  <c r="AR14" i="11"/>
  <c r="AN14" i="11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AT18" i="71"/>
  <c r="AL18" i="71"/>
  <c r="AU18" i="71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AN14" i="15"/>
  <c r="AQ14" i="15"/>
  <c r="AO14" i="15"/>
  <c r="AP14" i="15"/>
  <c r="AR14" i="15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AL15" i="71"/>
  <c r="AU15" i="71" s="1"/>
  <c r="AT15" i="7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AN14" i="47"/>
  <c r="AQ14" i="47"/>
  <c r="AR14" i="47"/>
  <c r="AO14" i="47"/>
  <c r="AP14" i="47"/>
  <c r="AQ14" i="83"/>
  <c r="AN14" i="83"/>
  <c r="AR14" i="83"/>
  <c r="AP14" i="83"/>
  <c r="AO14" i="83"/>
  <c r="AR14" i="93"/>
  <c r="AP14" i="93"/>
  <c r="AO14" i="93"/>
  <c r="AQ14" i="93"/>
  <c r="AN14" i="93"/>
  <c r="K15" i="93"/>
  <c r="AT23" i="71"/>
  <c r="AL23" i="71"/>
  <c r="AU23" i="71" s="1"/>
  <c r="AL22" i="33"/>
  <c r="AU22" i="33" s="1"/>
  <c r="AT22" i="33"/>
  <c r="AL18" i="9"/>
  <c r="AU18" i="9" s="1"/>
  <c r="AT18" i="9"/>
  <c r="AT19" i="58"/>
  <c r="AL19" i="58"/>
  <c r="AU19" i="58" s="1"/>
  <c r="AL23" i="70"/>
  <c r="AU23" i="70" s="1"/>
  <c r="AT23" i="70"/>
  <c r="AP14" i="51"/>
  <c r="AO14" i="51"/>
  <c r="AQ14" i="51"/>
  <c r="AR14" i="51"/>
  <c r="AN14" i="51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AL22" i="71"/>
  <c r="AU22" i="71" s="1"/>
  <c r="AT22" i="71"/>
  <c r="AT18" i="67"/>
  <c r="AL18" i="67"/>
  <c r="AU18" i="67" s="1"/>
  <c r="AL16" i="37"/>
  <c r="AU16" i="37" s="1"/>
  <c r="AT16" i="37"/>
  <c r="AL21" i="27"/>
  <c r="AU21" i="27" s="1"/>
  <c r="AT21" i="27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AL17" i="62"/>
  <c r="AU17" i="62" s="1"/>
  <c r="AT17" i="62"/>
  <c r="AL17" i="70"/>
  <c r="AU17" i="70" s="1"/>
  <c r="AT17" i="70"/>
  <c r="AO14" i="49"/>
  <c r="AN14" i="49"/>
  <c r="AR14" i="49"/>
  <c r="AP14" i="49"/>
  <c r="AQ14" i="49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AO14" i="97"/>
  <c r="AP14" i="97"/>
  <c r="AN14" i="97"/>
  <c r="AR14" i="97"/>
  <c r="AQ14" i="97"/>
  <c r="K15" i="97"/>
  <c r="AO14" i="44"/>
  <c r="AN14" i="44"/>
  <c r="AQ14" i="44"/>
  <c r="AP14" i="44"/>
  <c r="AR14" i="44"/>
  <c r="H27" i="47"/>
  <c r="I27" i="47" s="1"/>
  <c r="J27" i="47" s="1"/>
  <c r="AP14" i="55"/>
  <c r="AQ14" i="55"/>
  <c r="AN14" i="55"/>
  <c r="AR14" i="55"/>
  <c r="AO14" i="55"/>
  <c r="H19" i="50"/>
  <c r="I19" i="50" s="1"/>
  <c r="J19" i="50" s="1"/>
  <c r="H48" i="44"/>
  <c r="I48" i="44" s="1"/>
  <c r="J48" i="44" s="1"/>
  <c r="AR14" i="41"/>
  <c r="AP14" i="41"/>
  <c r="AO14" i="41"/>
  <c r="AN14" i="41"/>
  <c r="AQ14" i="41"/>
  <c r="H33" i="45"/>
  <c r="I33" i="45" s="1"/>
  <c r="J33" i="45" s="1"/>
  <c r="H65" i="53"/>
  <c r="I65" i="53" s="1"/>
  <c r="J65" i="53" s="1"/>
  <c r="AR14" i="35"/>
  <c r="AN14" i="35"/>
  <c r="AP14" i="35"/>
  <c r="AO14" i="35"/>
  <c r="AQ14" i="35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AT20" i="62"/>
  <c r="AL20" i="62"/>
  <c r="AU20" i="62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AT21" i="71"/>
  <c r="AL21" i="71"/>
  <c r="AU21" i="71" s="1"/>
  <c r="AL21" i="79"/>
  <c r="AU21" i="79" s="1"/>
  <c r="AT21" i="79"/>
  <c r="AT14" i="79"/>
  <c r="AL14" i="79"/>
  <c r="AU14" i="79" s="1"/>
  <c r="AL15" i="62"/>
  <c r="AU15" i="62" s="1"/>
  <c r="AT15" i="62"/>
  <c r="AT22" i="37"/>
  <c r="AL22" i="37"/>
  <c r="AU22" i="37" s="1"/>
  <c r="AT22" i="70"/>
  <c r="AL22" i="70"/>
  <c r="AU22" i="70" s="1"/>
  <c r="AT17" i="27"/>
  <c r="AL17" i="27"/>
  <c r="AU17" i="27" s="1"/>
  <c r="AL18" i="63"/>
  <c r="AU18" i="63" s="1"/>
  <c r="AT18" i="63"/>
  <c r="AT19" i="17"/>
  <c r="AL19" i="17"/>
  <c r="AU19" i="17" s="1"/>
  <c r="AT18" i="27"/>
  <c r="AL18" i="27"/>
  <c r="AU18" i="27" s="1"/>
  <c r="AT21" i="75"/>
  <c r="AL21" i="75"/>
  <c r="AU21" i="75" s="1"/>
  <c r="H14" i="42"/>
  <c r="I14" i="42" s="1"/>
  <c r="J14" i="42" s="1"/>
  <c r="K14" i="42" s="1"/>
  <c r="AT19" i="79"/>
  <c r="AL14" i="38"/>
  <c r="AU14" i="38" s="1"/>
  <c r="AT14" i="38"/>
  <c r="AT21" i="9"/>
  <c r="AL21" i="9"/>
  <c r="AU21" i="9" s="1"/>
  <c r="AT19" i="67"/>
  <c r="AL19" i="67"/>
  <c r="AU19" i="67" s="1"/>
  <c r="AL19" i="33"/>
  <c r="AU19" i="33" s="1"/>
  <c r="AT19" i="33"/>
  <c r="AL17" i="37"/>
  <c r="AU17" i="37" s="1"/>
  <c r="AT17" i="37"/>
  <c r="AL20" i="28"/>
  <c r="AU20" i="28" s="1"/>
  <c r="AT20" i="28"/>
  <c r="AT23" i="28"/>
  <c r="AL23" i="28"/>
  <c r="AU23" i="28" s="1"/>
  <c r="AT19" i="28"/>
  <c r="AL19" i="28"/>
  <c r="AU19" i="28" s="1"/>
  <c r="AL19" i="66"/>
  <c r="AU19" i="66" s="1"/>
  <c r="AT19" i="66"/>
  <c r="AT16" i="66"/>
  <c r="AL16" i="66"/>
  <c r="AU16" i="66" s="1"/>
  <c r="AL23" i="66"/>
  <c r="AU23" i="66" s="1"/>
  <c r="AT23" i="66"/>
  <c r="AT22" i="23"/>
  <c r="AL22" i="23"/>
  <c r="AU22" i="23" s="1"/>
  <c r="AL16" i="24"/>
  <c r="AU16" i="24" s="1"/>
  <c r="AT16" i="24"/>
  <c r="AL14" i="75"/>
  <c r="AU14" i="75" s="1"/>
  <c r="AT14" i="75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AT16" i="71"/>
  <c r="AL16" i="71"/>
  <c r="AU16" i="71" s="1"/>
  <c r="AT23" i="79"/>
  <c r="AL23" i="79"/>
  <c r="AU23" i="79" s="1"/>
  <c r="AL22" i="67"/>
  <c r="AU22" i="67" s="1"/>
  <c r="AT22" i="67"/>
  <c r="AT14" i="74"/>
  <c r="AL14" i="74"/>
  <c r="AU14" i="74" s="1"/>
  <c r="AL22" i="58"/>
  <c r="AU22" i="58" s="1"/>
  <c r="AT22" i="58"/>
  <c r="AT22" i="27"/>
  <c r="AL22" i="27"/>
  <c r="AU22" i="27" s="1"/>
  <c r="AL17" i="17"/>
  <c r="AU17" i="17" s="1"/>
  <c r="AT17" i="17"/>
  <c r="AL15" i="24"/>
  <c r="AU15" i="24" s="1"/>
  <c r="AT15" i="24"/>
  <c r="AT19" i="24"/>
  <c r="AL19" i="24"/>
  <c r="AU19" i="24" s="1"/>
  <c r="AL15" i="38"/>
  <c r="AU15" i="38" s="1"/>
  <c r="AT15" i="38"/>
  <c r="AL20" i="71"/>
  <c r="AU20" i="71" s="1"/>
  <c r="AT20" i="71"/>
  <c r="AT16" i="79"/>
  <c r="AL16" i="79"/>
  <c r="AU16" i="79" s="1"/>
  <c r="AL20" i="31"/>
  <c r="AU20" i="31" s="1"/>
  <c r="AT20" i="31"/>
  <c r="AT14" i="71"/>
  <c r="AL14" i="71"/>
  <c r="AU14" i="71" s="1"/>
  <c r="AT15" i="9"/>
  <c r="AL15" i="9"/>
  <c r="AU15" i="9" s="1"/>
  <c r="AL15" i="33"/>
  <c r="AU15" i="33" s="1"/>
  <c r="AT15" i="33"/>
  <c r="AT22" i="62"/>
  <c r="AL22" i="62"/>
  <c r="AU22" i="62" s="1"/>
  <c r="AT23" i="33"/>
  <c r="AL23" i="33"/>
  <c r="AU23" i="33" s="1"/>
  <c r="AT14" i="62"/>
  <c r="AL14" i="62"/>
  <c r="AU14" i="62" s="1"/>
  <c r="AL15" i="28"/>
  <c r="AU15" i="28" s="1"/>
  <c r="AT15" i="28"/>
  <c r="AT14" i="37"/>
  <c r="AL14" i="37"/>
  <c r="AU14" i="37" s="1"/>
  <c r="AL21" i="58"/>
  <c r="AU21" i="58" s="1"/>
  <c r="AT21" i="58"/>
  <c r="AT18" i="58"/>
  <c r="AL18" i="58"/>
  <c r="AU18" i="58" s="1"/>
  <c r="AT23" i="27"/>
  <c r="AL23" i="27"/>
  <c r="AU23" i="27" s="1"/>
  <c r="AL23" i="17"/>
  <c r="AU23" i="17" s="1"/>
  <c r="AT23" i="17"/>
  <c r="AT15" i="63"/>
  <c r="AL15" i="63"/>
  <c r="AU15" i="63" s="1"/>
  <c r="AT20" i="27"/>
  <c r="AL20" i="27"/>
  <c r="AU20" i="27" s="1"/>
  <c r="AL23" i="75"/>
  <c r="AU23" i="75" s="1"/>
  <c r="AT23" i="75"/>
  <c r="AL17" i="24"/>
  <c r="AU17" i="24" s="1"/>
  <c r="AT17" i="24"/>
  <c r="AT22" i="79"/>
  <c r="AL22" i="79"/>
  <c r="AU22" i="79" s="1"/>
  <c r="AL21" i="38"/>
  <c r="AU21" i="38" s="1"/>
  <c r="AT21" i="38"/>
  <c r="AT16" i="38"/>
  <c r="AL16" i="38"/>
  <c r="AU16" i="38" s="1"/>
  <c r="AL17" i="67"/>
  <c r="AU17" i="67" s="1"/>
  <c r="AT17" i="67"/>
  <c r="AL23" i="67"/>
  <c r="AU23" i="67" s="1"/>
  <c r="AT23" i="67"/>
  <c r="AL22" i="74"/>
  <c r="AU22" i="74" s="1"/>
  <c r="AT22" i="74"/>
  <c r="AT21" i="62"/>
  <c r="AL21" i="62"/>
  <c r="AU21" i="62" s="1"/>
  <c r="AL20" i="9"/>
  <c r="AU20" i="9" s="1"/>
  <c r="AT20" i="9"/>
  <c r="AT17" i="78"/>
  <c r="AL17" i="78"/>
  <c r="AU17" i="78" s="1"/>
  <c r="AL16" i="78"/>
  <c r="AU16" i="78" s="1"/>
  <c r="AT16" i="78"/>
  <c r="AT18" i="78"/>
  <c r="AL18" i="78"/>
  <c r="AU18" i="78" s="1"/>
  <c r="AT18" i="37"/>
  <c r="AL18" i="37"/>
  <c r="AU18" i="37" s="1"/>
  <c r="AL17" i="28"/>
  <c r="AU17" i="28" s="1"/>
  <c r="AT17" i="28"/>
  <c r="AL18" i="70"/>
  <c r="AU18" i="70" s="1"/>
  <c r="AT18" i="70"/>
  <c r="AL19" i="70"/>
  <c r="AU19" i="70" s="1"/>
  <c r="AT19" i="70"/>
  <c r="AL22" i="17"/>
  <c r="AU22" i="17" s="1"/>
  <c r="AT22" i="17"/>
  <c r="AT18" i="24"/>
  <c r="AL18" i="24"/>
  <c r="AU18" i="24" s="1"/>
  <c r="AL22" i="38"/>
  <c r="AU22" i="38" s="1"/>
  <c r="AT22" i="38"/>
  <c r="AT20" i="74"/>
  <c r="AL20" i="74"/>
  <c r="AU20" i="74" s="1"/>
  <c r="AT21" i="74"/>
  <c r="AL21" i="74"/>
  <c r="AU21" i="74" s="1"/>
  <c r="AT16" i="67"/>
  <c r="AL16" i="67"/>
  <c r="AU16" i="67" s="1"/>
  <c r="AT19" i="62"/>
  <c r="AL19" i="62"/>
  <c r="AU19" i="62" s="1"/>
  <c r="AL14" i="33"/>
  <c r="AU14" i="33" s="1"/>
  <c r="AT14" i="33"/>
  <c r="AT15" i="78"/>
  <c r="AL15" i="78"/>
  <c r="AU15" i="78" s="1"/>
  <c r="AT17" i="19"/>
  <c r="AL17" i="19"/>
  <c r="AU17" i="19" s="1"/>
  <c r="AL14" i="28"/>
  <c r="AU14" i="28" s="1"/>
  <c r="AT14" i="28"/>
  <c r="AT20" i="23"/>
  <c r="AL20" i="23"/>
  <c r="AU20" i="23" s="1"/>
  <c r="AT21" i="23"/>
  <c r="AL21" i="23"/>
  <c r="AU21" i="23" s="1"/>
  <c r="AT18" i="23"/>
  <c r="AL18" i="23"/>
  <c r="AU18" i="23" s="1"/>
  <c r="AL19" i="27"/>
  <c r="AU19" i="27" s="1"/>
  <c r="AT19" i="27"/>
  <c r="AL17" i="75"/>
  <c r="AU17" i="75" s="1"/>
  <c r="AT17" i="75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AL19" i="71"/>
  <c r="AU19" i="71" s="1"/>
  <c r="AT19" i="71"/>
  <c r="AL22" i="31"/>
  <c r="AU22" i="31" s="1"/>
  <c r="AT22" i="31"/>
  <c r="AT20" i="38"/>
  <c r="AT17" i="38"/>
  <c r="AL17" i="38"/>
  <c r="AU17" i="38" s="1"/>
  <c r="AL20" i="67"/>
  <c r="AU20" i="67" s="1"/>
  <c r="AT20" i="67"/>
  <c r="AT23" i="74"/>
  <c r="AL17" i="33"/>
  <c r="AU17" i="33" s="1"/>
  <c r="AT17" i="33"/>
  <c r="AT23" i="62"/>
  <c r="AL23" i="62"/>
  <c r="AU23" i="62" s="1"/>
  <c r="AL23" i="19"/>
  <c r="AU23" i="19" s="1"/>
  <c r="AT23" i="19"/>
  <c r="AL23" i="9"/>
  <c r="AU23" i="9" s="1"/>
  <c r="AT23" i="9"/>
  <c r="AL18" i="19"/>
  <c r="AU18" i="19" s="1"/>
  <c r="AT18" i="19"/>
  <c r="AL15" i="23"/>
  <c r="AU15" i="23" s="1"/>
  <c r="AT15" i="23"/>
  <c r="AL18" i="66"/>
  <c r="AU18" i="66" s="1"/>
  <c r="AT18" i="66"/>
  <c r="AL21" i="66"/>
  <c r="AU21" i="66" s="1"/>
  <c r="AT21" i="66"/>
  <c r="AL14" i="17"/>
  <c r="AU14" i="17" s="1"/>
  <c r="AT14" i="17"/>
  <c r="AL14" i="24"/>
  <c r="AU14" i="24" s="1"/>
  <c r="AT14" i="24"/>
  <c r="AT18" i="38"/>
  <c r="AL15" i="31"/>
  <c r="AU15" i="31" s="1"/>
  <c r="AT20" i="79"/>
  <c r="AT19" i="31"/>
  <c r="AT19" i="9"/>
  <c r="AT16" i="9"/>
  <c r="AT18" i="74"/>
  <c r="AT18" i="33"/>
  <c r="AT20" i="33"/>
  <c r="AT16" i="33"/>
  <c r="AT20" i="37"/>
  <c r="AT19" i="78"/>
  <c r="AT14" i="9"/>
  <c r="AT20" i="78"/>
  <c r="AT19" i="37"/>
  <c r="AT23" i="37"/>
  <c r="AT21" i="28"/>
  <c r="AT17" i="58"/>
  <c r="AT15" i="70"/>
  <c r="AT15" i="58"/>
  <c r="AT16" i="58"/>
  <c r="AT23" i="23"/>
  <c r="AT14" i="70"/>
  <c r="AT20" i="17"/>
  <c r="AT20" i="66"/>
  <c r="AT20" i="63"/>
  <c r="AT17" i="66"/>
  <c r="AT14" i="27"/>
  <c r="AT22" i="24"/>
  <c r="AT18" i="75"/>
  <c r="AL15" i="79"/>
  <c r="AU15" i="79" s="1"/>
  <c r="AL17" i="71"/>
  <c r="AU17" i="71" s="1"/>
  <c r="AL18" i="31"/>
  <c r="AU18" i="31" s="1"/>
  <c r="AL17" i="31"/>
  <c r="AU17" i="31" s="1"/>
  <c r="AL22" i="9"/>
  <c r="AU22" i="9" s="1"/>
  <c r="AL15" i="74"/>
  <c r="AU15" i="74" s="1"/>
  <c r="AL15" i="67"/>
  <c r="AU15" i="67" s="1"/>
  <c r="AL20" i="19"/>
  <c r="AU20" i="19" s="1"/>
  <c r="AL19" i="19"/>
  <c r="AU19" i="19" s="1"/>
  <c r="AL23" i="78"/>
  <c r="AU23" i="78" s="1"/>
  <c r="AL16" i="28"/>
  <c r="AU16" i="28" s="1"/>
  <c r="AL22" i="28"/>
  <c r="AU22" i="28" s="1"/>
  <c r="AL20" i="58"/>
  <c r="AU20" i="58" s="1"/>
  <c r="AL14" i="78"/>
  <c r="AU14" i="78" s="1"/>
  <c r="AL21" i="70"/>
  <c r="AU21" i="70" s="1"/>
  <c r="AL23" i="58"/>
  <c r="AU23" i="58" s="1"/>
  <c r="AL19" i="23"/>
  <c r="AU19" i="23" s="1"/>
  <c r="AL21" i="17"/>
  <c r="AU21" i="17" s="1"/>
  <c r="AL16" i="27"/>
  <c r="AU16" i="27" s="1"/>
  <c r="AL22" i="66"/>
  <c r="AU22" i="66" s="1"/>
  <c r="AL15" i="17"/>
  <c r="AU15" i="17" s="1"/>
  <c r="AT16" i="75"/>
  <c r="AT23" i="24"/>
  <c r="AT22" i="75"/>
  <c r="AL19" i="75"/>
  <c r="AU19" i="75" s="1"/>
  <c r="AT14" i="31"/>
  <c r="AT14" i="58"/>
  <c r="AU25" i="70" l="1"/>
  <c r="C11" i="70" s="1"/>
  <c r="F14" i="57" s="1"/>
  <c r="AU25" i="67"/>
  <c r="C11" i="67" s="1"/>
  <c r="F11" i="57" s="1"/>
  <c r="AU25" i="58"/>
  <c r="C11" i="58" s="1"/>
  <c r="F2" i="57" s="1"/>
  <c r="AU25" i="9"/>
  <c r="C11" i="9" s="1"/>
  <c r="AT25" i="19"/>
  <c r="AT25" i="31"/>
  <c r="AT25" i="23"/>
  <c r="AU25" i="23"/>
  <c r="C11" i="23" s="1"/>
  <c r="AT25" i="37"/>
  <c r="AU25" i="79"/>
  <c r="C11" i="79" s="1"/>
  <c r="F23" i="57" s="1"/>
  <c r="AU25" i="27"/>
  <c r="C11" i="27" s="1"/>
  <c r="AT25" i="78"/>
  <c r="AT25" i="66"/>
  <c r="AU25" i="66"/>
  <c r="C11" i="66" s="1"/>
  <c r="F10" i="57" s="1"/>
  <c r="AT25" i="63"/>
  <c r="AU25" i="31"/>
  <c r="C11" i="31" s="1"/>
  <c r="AU25" i="19"/>
  <c r="C11" i="19" s="1"/>
  <c r="AU25" i="63"/>
  <c r="C11" i="63" s="1"/>
  <c r="F7" i="57" s="1"/>
  <c r="AR15" i="13"/>
  <c r="AP15" i="13"/>
  <c r="AO15" i="13"/>
  <c r="AQ15" i="13"/>
  <c r="K16" i="13"/>
  <c r="AN15" i="13"/>
  <c r="AN15" i="52"/>
  <c r="AO15" i="52"/>
  <c r="K16" i="52"/>
  <c r="AR15" i="52"/>
  <c r="AP15" i="52"/>
  <c r="AQ15" i="52"/>
  <c r="K16" i="95"/>
  <c r="AP15" i="95"/>
  <c r="AO15" i="95"/>
  <c r="AR15" i="95"/>
  <c r="AN15" i="95"/>
  <c r="AQ15" i="95"/>
  <c r="AQ15" i="20"/>
  <c r="AR15" i="20"/>
  <c r="K16" i="20"/>
  <c r="AN15" i="20"/>
  <c r="AP15" i="20"/>
  <c r="AO15" i="20"/>
  <c r="K16" i="11"/>
  <c r="AO15" i="11"/>
  <c r="AP15" i="11"/>
  <c r="AQ15" i="11"/>
  <c r="AN15" i="11"/>
  <c r="AR15" i="11"/>
  <c r="AN16" i="44"/>
  <c r="AO16" i="44"/>
  <c r="AP16" i="44"/>
  <c r="AQ16" i="44"/>
  <c r="K17" i="44"/>
  <c r="AR16" i="44"/>
  <c r="AN15" i="16"/>
  <c r="AP15" i="16"/>
  <c r="AO15" i="16"/>
  <c r="K16" i="16"/>
  <c r="AR15" i="16"/>
  <c r="AQ15" i="16"/>
  <c r="K16" i="98"/>
  <c r="AO15" i="98"/>
  <c r="AN15" i="98"/>
  <c r="AQ15" i="98"/>
  <c r="AR15" i="98"/>
  <c r="AP15" i="98"/>
  <c r="AT25" i="75"/>
  <c r="K16" i="35"/>
  <c r="AR15" i="35"/>
  <c r="AP15" i="35"/>
  <c r="AN15" i="35"/>
  <c r="AQ15" i="35"/>
  <c r="AO15" i="35"/>
  <c r="K16" i="41"/>
  <c r="AR15" i="41"/>
  <c r="AO15" i="41"/>
  <c r="AQ15" i="41"/>
  <c r="AP15" i="41"/>
  <c r="AN15" i="41"/>
  <c r="AO15" i="47"/>
  <c r="K16" i="47"/>
  <c r="AR15" i="47"/>
  <c r="AP15" i="47"/>
  <c r="AN15" i="47"/>
  <c r="AQ15" i="47"/>
  <c r="AQ15" i="32"/>
  <c r="K16" i="32"/>
  <c r="AR15" i="32"/>
  <c r="AN15" i="32"/>
  <c r="AO15" i="32"/>
  <c r="AP15" i="32"/>
  <c r="AP15" i="87"/>
  <c r="AN15" i="87"/>
  <c r="K16" i="87"/>
  <c r="AO15" i="87"/>
  <c r="AQ15" i="87"/>
  <c r="AR15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AR15" i="103"/>
  <c r="AO15" i="103"/>
  <c r="AP15" i="103"/>
  <c r="AN15" i="103"/>
  <c r="K16" i="103"/>
  <c r="AQ15" i="103"/>
  <c r="H90" i="18"/>
  <c r="I90" i="18" s="1"/>
  <c r="J90" i="18" s="1"/>
  <c r="AR14" i="45"/>
  <c r="AN14" i="45"/>
  <c r="AP14" i="45"/>
  <c r="AO14" i="45"/>
  <c r="AQ14" i="45"/>
  <c r="K15" i="45"/>
  <c r="H96" i="50"/>
  <c r="I96" i="50" s="1"/>
  <c r="J96" i="50" s="1"/>
  <c r="H97" i="90"/>
  <c r="I97" i="90" s="1"/>
  <c r="J97" i="90" s="1"/>
  <c r="AQ14" i="42"/>
  <c r="AN14" i="42"/>
  <c r="AO14" i="42"/>
  <c r="AP14" i="42"/>
  <c r="AR14" i="42"/>
  <c r="K15" i="42"/>
  <c r="AT25" i="17"/>
  <c r="AT25" i="62"/>
  <c r="AT25" i="9"/>
  <c r="AU25" i="17"/>
  <c r="C11" i="17" s="1"/>
  <c r="AT25" i="33"/>
  <c r="AU25" i="71"/>
  <c r="C11" i="71" s="1"/>
  <c r="F15" i="57" s="1"/>
  <c r="AU25" i="75"/>
  <c r="C11" i="75" s="1"/>
  <c r="F19" i="57" s="1"/>
  <c r="AR15" i="49"/>
  <c r="AN15" i="49"/>
  <c r="AO15" i="49"/>
  <c r="AQ15" i="49"/>
  <c r="AP15" i="49"/>
  <c r="K16" i="49"/>
  <c r="AO15" i="93"/>
  <c r="AP15" i="93"/>
  <c r="AR15" i="93"/>
  <c r="AN15" i="93"/>
  <c r="AQ15" i="93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AQ15" i="99"/>
  <c r="K16" i="99"/>
  <c r="AR15" i="99"/>
  <c r="AO15" i="99"/>
  <c r="AP15" i="99"/>
  <c r="AN15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AN15" i="48"/>
  <c r="AR15" i="48"/>
  <c r="AO15" i="48"/>
  <c r="AQ15" i="48"/>
  <c r="AP15" i="48"/>
  <c r="H93" i="48"/>
  <c r="I93" i="48" s="1"/>
  <c r="J93" i="48" s="1"/>
  <c r="AR15" i="91"/>
  <c r="AN15" i="91"/>
  <c r="AO15" i="91"/>
  <c r="AQ15" i="91"/>
  <c r="K16" i="91"/>
  <c r="AP15" i="91"/>
  <c r="H96" i="18"/>
  <c r="I96" i="18" s="1"/>
  <c r="J96" i="18" s="1"/>
  <c r="AU25" i="28"/>
  <c r="C11" i="28" s="1"/>
  <c r="AT25" i="67"/>
  <c r="AT25" i="27"/>
  <c r="AU25" i="33"/>
  <c r="C11" i="33" s="1"/>
  <c r="AT25" i="71"/>
  <c r="AU25" i="74"/>
  <c r="C11" i="74" s="1"/>
  <c r="F18" i="57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AO15" i="85"/>
  <c r="AN15" i="85"/>
  <c r="AQ15" i="85"/>
  <c r="K16" i="85"/>
  <c r="AR15" i="85"/>
  <c r="AP15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AR15" i="104"/>
  <c r="AQ15" i="104"/>
  <c r="AN15" i="104"/>
  <c r="AO15" i="104"/>
  <c r="AP15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AR15" i="97"/>
  <c r="AP15" i="97"/>
  <c r="AN15" i="97"/>
  <c r="K16" i="97"/>
  <c r="AQ15" i="97"/>
  <c r="AO15" i="97"/>
  <c r="AU25" i="78"/>
  <c r="C11" i="78" s="1"/>
  <c r="F22" i="57" s="1"/>
  <c r="AT25" i="28"/>
  <c r="AU25" i="37"/>
  <c r="C11" i="37" s="1"/>
  <c r="AT25" i="74"/>
  <c r="AP14" i="54"/>
  <c r="AO14" i="54"/>
  <c r="AR14" i="54"/>
  <c r="AQ14" i="54"/>
  <c r="AN14" i="54"/>
  <c r="K15" i="54"/>
  <c r="AT25" i="38"/>
  <c r="AP15" i="15"/>
  <c r="AN15" i="15"/>
  <c r="AQ15" i="15"/>
  <c r="K16" i="15"/>
  <c r="AR15" i="15"/>
  <c r="AO15" i="15"/>
  <c r="AR15" i="10"/>
  <c r="AO15" i="10"/>
  <c r="AN15" i="10"/>
  <c r="AQ15" i="10"/>
  <c r="AP15" i="10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AO15" i="94"/>
  <c r="AR15" i="94"/>
  <c r="AN15" i="94"/>
  <c r="AP15" i="94"/>
  <c r="AQ15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AQ15" i="90"/>
  <c r="AR15" i="90"/>
  <c r="AP15" i="90"/>
  <c r="AN15" i="90"/>
  <c r="AO15" i="90"/>
  <c r="H96" i="10"/>
  <c r="I96" i="10" s="1"/>
  <c r="J96" i="10" s="1"/>
  <c r="AU25" i="38"/>
  <c r="C11" i="38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AQ15" i="102"/>
  <c r="AN15" i="102"/>
  <c r="AP15" i="102"/>
  <c r="AR15" i="102"/>
  <c r="AO15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AQ14" i="53"/>
  <c r="AR14" i="53"/>
  <c r="AP14" i="53"/>
  <c r="AO14" i="53"/>
  <c r="AN14" i="53"/>
  <c r="K15" i="53"/>
  <c r="AT25" i="58"/>
  <c r="AP14" i="105"/>
  <c r="AN14" i="105"/>
  <c r="AQ14" i="105"/>
  <c r="AO14" i="105"/>
  <c r="AR14" i="105"/>
  <c r="K15" i="105"/>
  <c r="AT25" i="79"/>
  <c r="AP15" i="83"/>
  <c r="AQ15" i="83"/>
  <c r="K16" i="83"/>
  <c r="AN15" i="83"/>
  <c r="AR15" i="83"/>
  <c r="AO15" i="83"/>
  <c r="AP14" i="86"/>
  <c r="AO14" i="86"/>
  <c r="AN14" i="86"/>
  <c r="AQ14" i="86"/>
  <c r="AR14" i="86"/>
  <c r="K15" i="86"/>
  <c r="K16" i="89"/>
  <c r="AO15" i="89"/>
  <c r="AR15" i="89"/>
  <c r="AP15" i="89"/>
  <c r="AN15" i="89"/>
  <c r="AQ15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AN15" i="18"/>
  <c r="AR15" i="18"/>
  <c r="AO15" i="18"/>
  <c r="AP15" i="18"/>
  <c r="AQ15" i="18"/>
  <c r="AT25" i="24"/>
  <c r="AQ15" i="46"/>
  <c r="AR15" i="46"/>
  <c r="AO15" i="46"/>
  <c r="AN15" i="46"/>
  <c r="K16" i="46"/>
  <c r="AP15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AO15" i="82"/>
  <c r="K16" i="82"/>
  <c r="AP15" i="82"/>
  <c r="AN15" i="82"/>
  <c r="AQ15" i="82"/>
  <c r="AR15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AR15" i="101"/>
  <c r="AN15" i="101"/>
  <c r="AO15" i="101"/>
  <c r="K16" i="101"/>
  <c r="AQ15" i="101"/>
  <c r="AP15" i="101"/>
  <c r="K16" i="88"/>
  <c r="AP15" i="88"/>
  <c r="AR15" i="88"/>
  <c r="AO15" i="88"/>
  <c r="AN15" i="88"/>
  <c r="AQ15" i="88"/>
  <c r="H89" i="91"/>
  <c r="I89" i="91" s="1"/>
  <c r="J89" i="91" s="1"/>
  <c r="K16" i="96"/>
  <c r="AP15" i="96"/>
  <c r="AN15" i="96"/>
  <c r="AO15" i="96"/>
  <c r="AQ15" i="96"/>
  <c r="AR15" i="96"/>
  <c r="AO15" i="100"/>
  <c r="K16" i="100"/>
  <c r="AN15" i="100"/>
  <c r="AP15" i="100"/>
  <c r="AQ15" i="100"/>
  <c r="AR15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AO14" i="43"/>
  <c r="AQ14" i="43"/>
  <c r="AN14" i="43"/>
  <c r="AR14" i="43"/>
  <c r="AP14" i="43"/>
  <c r="K15" i="43"/>
  <c r="H96" i="94"/>
  <c r="I96" i="94" s="1"/>
  <c r="J96" i="94" s="1"/>
  <c r="AT25" i="70"/>
  <c r="AU25" i="24"/>
  <c r="C11" i="24" s="1"/>
  <c r="AU25" i="62"/>
  <c r="C11" i="62" s="1"/>
  <c r="F6" i="57" s="1"/>
  <c r="AR15" i="55"/>
  <c r="AO15" i="55"/>
  <c r="AP15" i="55"/>
  <c r="AQ15" i="55"/>
  <c r="AN15" i="55"/>
  <c r="K16" i="55"/>
  <c r="AR15" i="51"/>
  <c r="AP15" i="51"/>
  <c r="AO15" i="51"/>
  <c r="K16" i="51"/>
  <c r="AN15" i="51"/>
  <c r="AQ15" i="51"/>
  <c r="H91" i="48"/>
  <c r="I91" i="48" s="1"/>
  <c r="J91" i="48" s="1"/>
  <c r="H89" i="16"/>
  <c r="I89" i="16" s="1"/>
  <c r="J89" i="16" s="1"/>
  <c r="H92" i="42"/>
  <c r="I92" i="42" s="1"/>
  <c r="J92" i="42" s="1"/>
  <c r="K16" i="84"/>
  <c r="AP15" i="84"/>
  <c r="AO15" i="84"/>
  <c r="AQ15" i="84"/>
  <c r="AR15" i="84"/>
  <c r="AN15" i="84"/>
  <c r="H95" i="82"/>
  <c r="I95" i="82" s="1"/>
  <c r="J95" i="82" s="1"/>
  <c r="H93" i="94"/>
  <c r="I93" i="94" s="1"/>
  <c r="J93" i="94" s="1"/>
  <c r="AP15" i="92"/>
  <c r="K16" i="92"/>
  <c r="AR15" i="92"/>
  <c r="AQ15" i="92"/>
  <c r="AN15" i="92"/>
  <c r="AO15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AP14" i="50"/>
  <c r="AR14" i="50"/>
  <c r="AN14" i="50"/>
  <c r="AO14" i="50"/>
  <c r="AQ14" i="50"/>
  <c r="K15" i="50"/>
  <c r="H96" i="35"/>
  <c r="I96" i="35" s="1"/>
  <c r="J96" i="35" s="1"/>
  <c r="AO16" i="55" l="1"/>
  <c r="AR16" i="55"/>
  <c r="AQ16" i="55"/>
  <c r="K17" i="55"/>
  <c r="AN16" i="55"/>
  <c r="AP16" i="55"/>
  <c r="AR16" i="100"/>
  <c r="AP16" i="100"/>
  <c r="AO16" i="100"/>
  <c r="K17" i="100"/>
  <c r="AQ16" i="100"/>
  <c r="AN16" i="100"/>
  <c r="AR16" i="101"/>
  <c r="K17" i="101"/>
  <c r="AO16" i="101"/>
  <c r="AN16" i="101"/>
  <c r="AQ16" i="101"/>
  <c r="AP16" i="101"/>
  <c r="K16" i="105"/>
  <c r="AQ15" i="105"/>
  <c r="AR15" i="105"/>
  <c r="AN15" i="105"/>
  <c r="AP15" i="105"/>
  <c r="AO15" i="105"/>
  <c r="AQ16" i="99"/>
  <c r="AN16" i="99"/>
  <c r="AO16" i="99"/>
  <c r="K17" i="99"/>
  <c r="AR16" i="99"/>
  <c r="AP16" i="99"/>
  <c r="AO16" i="49"/>
  <c r="AN16" i="49"/>
  <c r="AQ16" i="49"/>
  <c r="K17" i="49"/>
  <c r="AP16" i="49"/>
  <c r="AR16" i="49"/>
  <c r="AP16" i="92"/>
  <c r="K17" i="92"/>
  <c r="AN16" i="92"/>
  <c r="AR16" i="92"/>
  <c r="AO16" i="92"/>
  <c r="AQ16" i="92"/>
  <c r="AO15" i="50"/>
  <c r="AP15" i="50"/>
  <c r="K16" i="50"/>
  <c r="AR15" i="50"/>
  <c r="AQ15" i="50"/>
  <c r="AN15" i="50"/>
  <c r="AO16" i="83"/>
  <c r="AQ16" i="83"/>
  <c r="K17" i="83"/>
  <c r="AN16" i="83"/>
  <c r="AP16" i="83"/>
  <c r="AR16" i="83"/>
  <c r="K17" i="90"/>
  <c r="AO16" i="90"/>
  <c r="AN16" i="90"/>
  <c r="AP16" i="90"/>
  <c r="AR16" i="90"/>
  <c r="AQ16" i="90"/>
  <c r="AR16" i="10"/>
  <c r="AO16" i="10"/>
  <c r="K17" i="10"/>
  <c r="AN16" i="10"/>
  <c r="AQ16" i="10"/>
  <c r="AP16" i="10"/>
  <c r="AN16" i="87"/>
  <c r="AO16" i="87"/>
  <c r="AP16" i="87"/>
  <c r="AQ16" i="87"/>
  <c r="K17" i="87"/>
  <c r="AR16" i="87"/>
  <c r="AN16" i="11"/>
  <c r="K17" i="11"/>
  <c r="AQ16" i="11"/>
  <c r="AO16" i="11"/>
  <c r="AP16" i="11"/>
  <c r="AR16" i="11"/>
  <c r="AP16" i="95"/>
  <c r="AN16" i="95"/>
  <c r="AO16" i="95"/>
  <c r="K17" i="95"/>
  <c r="AR16" i="95"/>
  <c r="AQ16" i="95"/>
  <c r="AR16" i="13"/>
  <c r="AP16" i="13"/>
  <c r="AN16" i="13"/>
  <c r="AO16" i="13"/>
  <c r="AQ16" i="13"/>
  <c r="K17" i="13"/>
  <c r="AQ16" i="51"/>
  <c r="AR16" i="51"/>
  <c r="AN16" i="51"/>
  <c r="AO16" i="51"/>
  <c r="K17" i="51"/>
  <c r="AP16" i="51"/>
  <c r="AO16" i="82"/>
  <c r="AR16" i="82"/>
  <c r="AP16" i="82"/>
  <c r="K17" i="82"/>
  <c r="AQ16" i="82"/>
  <c r="AN16" i="82"/>
  <c r="K17" i="46"/>
  <c r="AR16" i="46"/>
  <c r="AO16" i="46"/>
  <c r="AN16" i="46"/>
  <c r="AQ16" i="46"/>
  <c r="AP16" i="46"/>
  <c r="AP15" i="86"/>
  <c r="AN15" i="86"/>
  <c r="AO15" i="86"/>
  <c r="AQ15" i="86"/>
  <c r="K16" i="86"/>
  <c r="AR15" i="86"/>
  <c r="AO16" i="104"/>
  <c r="AQ16" i="104"/>
  <c r="K17" i="104"/>
  <c r="AN16" i="104"/>
  <c r="AP16" i="104"/>
  <c r="AR16" i="104"/>
  <c r="AO16" i="103"/>
  <c r="AR16" i="103"/>
  <c r="K17" i="103"/>
  <c r="AN16" i="103"/>
  <c r="AP16" i="103"/>
  <c r="AQ16" i="103"/>
  <c r="K17" i="16"/>
  <c r="AO16" i="16"/>
  <c r="AN16" i="16"/>
  <c r="AP16" i="16"/>
  <c r="AQ16" i="16"/>
  <c r="AR16" i="16"/>
  <c r="AO15" i="45"/>
  <c r="AN15" i="45"/>
  <c r="K16" i="45"/>
  <c r="AQ15" i="45"/>
  <c r="AR15" i="45"/>
  <c r="AP15" i="45"/>
  <c r="AR16" i="41"/>
  <c r="AO16" i="41"/>
  <c r="AQ16" i="41"/>
  <c r="AP16" i="41"/>
  <c r="AN16" i="41"/>
  <c r="K17" i="41"/>
  <c r="AQ16" i="20"/>
  <c r="AP16" i="20"/>
  <c r="K17" i="20"/>
  <c r="AR16" i="20"/>
  <c r="AN16" i="20"/>
  <c r="AO16" i="20"/>
  <c r="AP16" i="52"/>
  <c r="AO16" i="52"/>
  <c r="AN16" i="52"/>
  <c r="K17" i="52"/>
  <c r="AR16" i="52"/>
  <c r="AQ16" i="52"/>
  <c r="AQ16" i="96"/>
  <c r="K17" i="96"/>
  <c r="AR16" i="96"/>
  <c r="AP16" i="96"/>
  <c r="AO16" i="96"/>
  <c r="AN16" i="96"/>
  <c r="K17" i="89"/>
  <c r="AQ16" i="89"/>
  <c r="AR16" i="89"/>
  <c r="AO16" i="89"/>
  <c r="AN16" i="89"/>
  <c r="AP16" i="89"/>
  <c r="AP16" i="97"/>
  <c r="K17" i="97"/>
  <c r="AR16" i="97"/>
  <c r="AO16" i="97"/>
  <c r="AQ16" i="97"/>
  <c r="AN16" i="97"/>
  <c r="AR16" i="93"/>
  <c r="AQ16" i="93"/>
  <c r="K17" i="93"/>
  <c r="AO16" i="93"/>
  <c r="AP16" i="93"/>
  <c r="AN16" i="93"/>
  <c r="AR16" i="35"/>
  <c r="AP16" i="35"/>
  <c r="AN16" i="35"/>
  <c r="K17" i="35"/>
  <c r="AQ16" i="35"/>
  <c r="AO16" i="35"/>
  <c r="K17" i="18"/>
  <c r="AR16" i="18"/>
  <c r="AN16" i="18"/>
  <c r="AO16" i="18"/>
  <c r="AQ16" i="18"/>
  <c r="AP16" i="18"/>
  <c r="K17" i="85"/>
  <c r="AR16" i="85"/>
  <c r="AO16" i="85"/>
  <c r="AP16" i="85"/>
  <c r="AQ16" i="85"/>
  <c r="AN16" i="85"/>
  <c r="K17" i="47"/>
  <c r="AR16" i="47"/>
  <c r="AP16" i="47"/>
  <c r="AN16" i="47"/>
  <c r="AQ16" i="47"/>
  <c r="AO16" i="47"/>
  <c r="AP17" i="44"/>
  <c r="AN17" i="44"/>
  <c r="K18" i="44"/>
  <c r="AR17" i="44"/>
  <c r="AQ17" i="44"/>
  <c r="AO17" i="44"/>
  <c r="K16" i="43"/>
  <c r="AQ15" i="43"/>
  <c r="AR15" i="43"/>
  <c r="AN15" i="43"/>
  <c r="AP15" i="43"/>
  <c r="AO15" i="43"/>
  <c r="AN16" i="102"/>
  <c r="K17" i="102"/>
  <c r="AQ16" i="102"/>
  <c r="AO16" i="102"/>
  <c r="AR16" i="102"/>
  <c r="AP16" i="102"/>
  <c r="AN16" i="94"/>
  <c r="K17" i="94"/>
  <c r="AR16" i="94"/>
  <c r="AQ16" i="94"/>
  <c r="AO16" i="94"/>
  <c r="AP16" i="94"/>
  <c r="AR16" i="15"/>
  <c r="AO16" i="15"/>
  <c r="AN16" i="15"/>
  <c r="K17" i="15"/>
  <c r="AQ16" i="15"/>
  <c r="AP16" i="15"/>
  <c r="AR16" i="91"/>
  <c r="AP16" i="91"/>
  <c r="AO16" i="91"/>
  <c r="K17" i="91"/>
  <c r="AN16" i="91"/>
  <c r="AQ16" i="91"/>
  <c r="AR16" i="48"/>
  <c r="AP16" i="48"/>
  <c r="AQ16" i="48"/>
  <c r="AO16" i="48"/>
  <c r="AN16" i="48"/>
  <c r="K17" i="48"/>
  <c r="AO16" i="32"/>
  <c r="AP16" i="32"/>
  <c r="AN16" i="32"/>
  <c r="AR16" i="32"/>
  <c r="AQ16" i="32"/>
  <c r="K17" i="32"/>
  <c r="AO16" i="98"/>
  <c r="AP16" i="98"/>
  <c r="AN16" i="98"/>
  <c r="K17" i="98"/>
  <c r="AR16" i="98"/>
  <c r="AQ16" i="98"/>
  <c r="AP16" i="84"/>
  <c r="AQ16" i="84"/>
  <c r="K17" i="84"/>
  <c r="AN16" i="84"/>
  <c r="AR16" i="84"/>
  <c r="AO16" i="84"/>
  <c r="K17" i="88"/>
  <c r="AQ16" i="88"/>
  <c r="AO16" i="88"/>
  <c r="AP16" i="88"/>
  <c r="AR16" i="88"/>
  <c r="AN16" i="88"/>
  <c r="AP15" i="53"/>
  <c r="AO15" i="53"/>
  <c r="AQ15" i="53"/>
  <c r="AR15" i="53"/>
  <c r="AN15" i="53"/>
  <c r="K16" i="53"/>
  <c r="AR15" i="54"/>
  <c r="AP15" i="54"/>
  <c r="AN15" i="54"/>
  <c r="K16" i="54"/>
  <c r="AQ15" i="54"/>
  <c r="AO15" i="54"/>
  <c r="K16" i="42"/>
  <c r="AR15" i="42"/>
  <c r="AP15" i="42"/>
  <c r="AN15" i="42"/>
  <c r="AQ15" i="42"/>
  <c r="AO15" i="42"/>
  <c r="AQ17" i="94" l="1"/>
  <c r="K18" i="94"/>
  <c r="AR17" i="94"/>
  <c r="AO17" i="94"/>
  <c r="AN17" i="94"/>
  <c r="AP17" i="94"/>
  <c r="AP16" i="42"/>
  <c r="AQ16" i="42"/>
  <c r="K17" i="42"/>
  <c r="AN16" i="42"/>
  <c r="AO16" i="42"/>
  <c r="AR16" i="42"/>
  <c r="AQ16" i="53"/>
  <c r="AO16" i="53"/>
  <c r="AN16" i="53"/>
  <c r="K17" i="53"/>
  <c r="AR16" i="53"/>
  <c r="AP16" i="53"/>
  <c r="AQ17" i="32"/>
  <c r="AR17" i="32"/>
  <c r="AN17" i="32"/>
  <c r="K18" i="32"/>
  <c r="AO17" i="32"/>
  <c r="AP17" i="32"/>
  <c r="AN17" i="102"/>
  <c r="K18" i="102"/>
  <c r="AP17" i="102"/>
  <c r="AO17" i="102"/>
  <c r="AR17" i="102"/>
  <c r="AQ17" i="102"/>
  <c r="AN16" i="43"/>
  <c r="AP16" i="43"/>
  <c r="AO16" i="43"/>
  <c r="AR16" i="43"/>
  <c r="AQ16" i="43"/>
  <c r="K17" i="43"/>
  <c r="AQ17" i="47"/>
  <c r="K18" i="47"/>
  <c r="AR17" i="47"/>
  <c r="AO17" i="47"/>
  <c r="AN17" i="47"/>
  <c r="AP17" i="47"/>
  <c r="AO17" i="103"/>
  <c r="AP17" i="103"/>
  <c r="AQ17" i="103"/>
  <c r="AN17" i="103"/>
  <c r="K18" i="103"/>
  <c r="AR17" i="103"/>
  <c r="K18" i="46"/>
  <c r="AQ17" i="46"/>
  <c r="AN17" i="46"/>
  <c r="AO17" i="46"/>
  <c r="AP17" i="46"/>
  <c r="AR17" i="46"/>
  <c r="AR17" i="48"/>
  <c r="AO17" i="48"/>
  <c r="AP17" i="48"/>
  <c r="AN17" i="48"/>
  <c r="AQ17" i="48"/>
  <c r="K18" i="48"/>
  <c r="AP17" i="90"/>
  <c r="AO17" i="90"/>
  <c r="K18" i="90"/>
  <c r="AN17" i="90"/>
  <c r="AQ17" i="90"/>
  <c r="AR17" i="90"/>
  <c r="AQ17" i="93"/>
  <c r="K18" i="93"/>
  <c r="AR17" i="93"/>
  <c r="AN17" i="93"/>
  <c r="AO17" i="93"/>
  <c r="AP17" i="93"/>
  <c r="AP17" i="51"/>
  <c r="AN17" i="51"/>
  <c r="AO17" i="51"/>
  <c r="K18" i="51"/>
  <c r="AR17" i="51"/>
  <c r="AQ17" i="51"/>
  <c r="AN17" i="55"/>
  <c r="K18" i="55"/>
  <c r="AR17" i="55"/>
  <c r="AO17" i="55"/>
  <c r="AP17" i="55"/>
  <c r="AQ17" i="55"/>
  <c r="AQ17" i="84"/>
  <c r="K18" i="84"/>
  <c r="AR17" i="84"/>
  <c r="AP17" i="84"/>
  <c r="AO17" i="84"/>
  <c r="AN17" i="84"/>
  <c r="AQ17" i="52"/>
  <c r="AN17" i="52"/>
  <c r="AO17" i="52"/>
  <c r="AP17" i="52"/>
  <c r="AR17" i="52"/>
  <c r="K18" i="52"/>
  <c r="AQ17" i="10"/>
  <c r="AO17" i="10"/>
  <c r="AP17" i="10"/>
  <c r="AN17" i="10"/>
  <c r="K18" i="10"/>
  <c r="AR17" i="10"/>
  <c r="AO16" i="50"/>
  <c r="AP16" i="50"/>
  <c r="AN16" i="50"/>
  <c r="K17" i="50"/>
  <c r="AR16" i="50"/>
  <c r="AQ16" i="50"/>
  <c r="AQ17" i="85"/>
  <c r="AR17" i="85"/>
  <c r="AP17" i="85"/>
  <c r="AO17" i="85"/>
  <c r="AN17" i="85"/>
  <c r="K18" i="85"/>
  <c r="AP17" i="89"/>
  <c r="K18" i="89"/>
  <c r="AR17" i="89"/>
  <c r="AN17" i="89"/>
  <c r="AO17" i="89"/>
  <c r="AQ17" i="89"/>
  <c r="AQ17" i="20"/>
  <c r="K18" i="20"/>
  <c r="AR17" i="20"/>
  <c r="AO17" i="20"/>
  <c r="AP17" i="20"/>
  <c r="AN17" i="20"/>
  <c r="K18" i="41"/>
  <c r="AR17" i="41"/>
  <c r="AN17" i="41"/>
  <c r="AP17" i="41"/>
  <c r="AQ17" i="41"/>
  <c r="AO17" i="41"/>
  <c r="K17" i="45"/>
  <c r="AR16" i="45"/>
  <c r="AP16" i="45"/>
  <c r="AN16" i="45"/>
  <c r="AQ16" i="45"/>
  <c r="AO16" i="45"/>
  <c r="K18" i="16"/>
  <c r="AQ17" i="16"/>
  <c r="AP17" i="16"/>
  <c r="AN17" i="16"/>
  <c r="AR17" i="16"/>
  <c r="AO17" i="16"/>
  <c r="K18" i="13"/>
  <c r="AR17" i="13"/>
  <c r="AP17" i="13"/>
  <c r="AO17" i="13"/>
  <c r="AN17" i="13"/>
  <c r="AQ17" i="13"/>
  <c r="AN17" i="83"/>
  <c r="AP17" i="83"/>
  <c r="AO17" i="83"/>
  <c r="K18" i="83"/>
  <c r="AR17" i="83"/>
  <c r="AQ17" i="83"/>
  <c r="AP16" i="105"/>
  <c r="AO16" i="105"/>
  <c r="K17" i="105"/>
  <c r="AQ16" i="105"/>
  <c r="AN16" i="105"/>
  <c r="AR16" i="105"/>
  <c r="AQ17" i="98"/>
  <c r="K18" i="98"/>
  <c r="AR17" i="98"/>
  <c r="AP17" i="98"/>
  <c r="AO17" i="98"/>
  <c r="AN17" i="98"/>
  <c r="AR17" i="15"/>
  <c r="AQ17" i="15"/>
  <c r="K18" i="15"/>
  <c r="AN17" i="15"/>
  <c r="AP17" i="15"/>
  <c r="AO17" i="15"/>
  <c r="K17" i="54"/>
  <c r="AO16" i="54"/>
  <c r="AR16" i="54"/>
  <c r="AP16" i="54"/>
  <c r="AN16" i="54"/>
  <c r="AQ16" i="54"/>
  <c r="AQ17" i="35"/>
  <c r="K18" i="35"/>
  <c r="AO17" i="35"/>
  <c r="AR17" i="35"/>
  <c r="AN17" i="35"/>
  <c r="AP17" i="35"/>
  <c r="AQ17" i="96"/>
  <c r="AP17" i="96"/>
  <c r="AO17" i="96"/>
  <c r="AN17" i="96"/>
  <c r="K18" i="96"/>
  <c r="AR17" i="96"/>
  <c r="K17" i="86"/>
  <c r="AO16" i="86"/>
  <c r="AQ16" i="86"/>
  <c r="AR16" i="86"/>
  <c r="AP16" i="86"/>
  <c r="AN16" i="86"/>
  <c r="AN17" i="95"/>
  <c r="AQ17" i="95"/>
  <c r="AP17" i="95"/>
  <c r="AR17" i="95"/>
  <c r="AO17" i="95"/>
  <c r="K18" i="95"/>
  <c r="AQ17" i="92"/>
  <c r="AR17" i="92"/>
  <c r="K18" i="92"/>
  <c r="AP17" i="92"/>
  <c r="AN17" i="92"/>
  <c r="AO17" i="92"/>
  <c r="AR17" i="49"/>
  <c r="AP17" i="49"/>
  <c r="K18" i="49"/>
  <c r="AN17" i="49"/>
  <c r="AO17" i="49"/>
  <c r="AQ17" i="49"/>
  <c r="AO17" i="99"/>
  <c r="K18" i="99"/>
  <c r="AR17" i="99"/>
  <c r="AN17" i="99"/>
  <c r="AQ17" i="99"/>
  <c r="AP17" i="99"/>
  <c r="AO17" i="88"/>
  <c r="AQ17" i="88"/>
  <c r="AN17" i="88"/>
  <c r="K18" i="88"/>
  <c r="AP17" i="88"/>
  <c r="AR17" i="88"/>
  <c r="AO17" i="91"/>
  <c r="AN17" i="91"/>
  <c r="AQ17" i="91"/>
  <c r="AR17" i="91"/>
  <c r="AP17" i="91"/>
  <c r="K18" i="91"/>
  <c r="AR17" i="82"/>
  <c r="AN17" i="82"/>
  <c r="AO17" i="82"/>
  <c r="AP17" i="82"/>
  <c r="AQ17" i="82"/>
  <c r="K18" i="82"/>
  <c r="AO17" i="11"/>
  <c r="AQ17" i="11"/>
  <c r="K18" i="11"/>
  <c r="AR17" i="11"/>
  <c r="AN17" i="11"/>
  <c r="AP17" i="11"/>
  <c r="AN18" i="44"/>
  <c r="AQ18" i="44"/>
  <c r="AP18" i="44"/>
  <c r="K19" i="44"/>
  <c r="AR18" i="44"/>
  <c r="AO18" i="44"/>
  <c r="AQ17" i="18"/>
  <c r="AO17" i="18"/>
  <c r="AR17" i="18"/>
  <c r="K18" i="18"/>
  <c r="AN17" i="18"/>
  <c r="AP17" i="18"/>
  <c r="AO17" i="97"/>
  <c r="AP17" i="97"/>
  <c r="AN17" i="97"/>
  <c r="AR17" i="97"/>
  <c r="AQ17" i="97"/>
  <c r="K18" i="97"/>
  <c r="AO17" i="104"/>
  <c r="AP17" i="104"/>
  <c r="AQ17" i="104"/>
  <c r="K18" i="104"/>
  <c r="AR17" i="104"/>
  <c r="AN17" i="104"/>
  <c r="K18" i="87"/>
  <c r="AR17" i="87"/>
  <c r="AP17" i="87"/>
  <c r="AQ17" i="87"/>
  <c r="AN17" i="87"/>
  <c r="AO17" i="87"/>
  <c r="AO17" i="101"/>
  <c r="AQ17" i="101"/>
  <c r="K18" i="101"/>
  <c r="AR17" i="101"/>
  <c r="AN17" i="101"/>
  <c r="AP17" i="101"/>
  <c r="AR17" i="100"/>
  <c r="AO17" i="100"/>
  <c r="AQ17" i="100"/>
  <c r="AP17" i="100"/>
  <c r="K18" i="100"/>
  <c r="AN17" i="100"/>
  <c r="AP18" i="82" l="1"/>
  <c r="AO18" i="82"/>
  <c r="AQ18" i="82"/>
  <c r="K19" i="82"/>
  <c r="AR18" i="82"/>
  <c r="AN18" i="82"/>
  <c r="AQ18" i="96"/>
  <c r="AP18" i="96"/>
  <c r="K19" i="96"/>
  <c r="AO18" i="96"/>
  <c r="AN18" i="96"/>
  <c r="AR18" i="96"/>
  <c r="AO17" i="45"/>
  <c r="K18" i="45"/>
  <c r="AQ17" i="45"/>
  <c r="AN17" i="45"/>
  <c r="AR17" i="45"/>
  <c r="AP17" i="45"/>
  <c r="AR18" i="52"/>
  <c r="AN18" i="52"/>
  <c r="AQ18" i="52"/>
  <c r="K19" i="52"/>
  <c r="AO18" i="52"/>
  <c r="AP18" i="52"/>
  <c r="AP18" i="84"/>
  <c r="AN18" i="84"/>
  <c r="K19" i="84"/>
  <c r="AQ18" i="84"/>
  <c r="AR18" i="84"/>
  <c r="AO18" i="84"/>
  <c r="AR18" i="47"/>
  <c r="AQ18" i="47"/>
  <c r="AP18" i="47"/>
  <c r="K19" i="47"/>
  <c r="AO18" i="47"/>
  <c r="AN18" i="47"/>
  <c r="AN18" i="102"/>
  <c r="AO18" i="102"/>
  <c r="AQ18" i="102"/>
  <c r="AR18" i="102"/>
  <c r="AP18" i="102"/>
  <c r="K19" i="102"/>
  <c r="AQ18" i="32"/>
  <c r="AO18" i="32"/>
  <c r="K19" i="32"/>
  <c r="AP18" i="32"/>
  <c r="AN18" i="32"/>
  <c r="AR18" i="32"/>
  <c r="AR18" i="18"/>
  <c r="AP18" i="18"/>
  <c r="AN18" i="18"/>
  <c r="K19" i="18"/>
  <c r="AO18" i="18"/>
  <c r="AQ18" i="18"/>
  <c r="AO18" i="91"/>
  <c r="AQ18" i="91"/>
  <c r="K19" i="91"/>
  <c r="AR18" i="91"/>
  <c r="AP18" i="91"/>
  <c r="AN18" i="91"/>
  <c r="AO17" i="86"/>
  <c r="K18" i="86"/>
  <c r="AQ17" i="86"/>
  <c r="AP17" i="86"/>
  <c r="AR17" i="86"/>
  <c r="AN17" i="86"/>
  <c r="AR17" i="53"/>
  <c r="K18" i="53"/>
  <c r="AO17" i="53"/>
  <c r="AN17" i="53"/>
  <c r="AQ17" i="53"/>
  <c r="AP17" i="53"/>
  <c r="AQ18" i="94"/>
  <c r="AP18" i="94"/>
  <c r="AN18" i="94"/>
  <c r="AO18" i="94"/>
  <c r="K19" i="94"/>
  <c r="AR18" i="94"/>
  <c r="AP18" i="93"/>
  <c r="AN18" i="93"/>
  <c r="AQ18" i="93"/>
  <c r="AO18" i="93"/>
  <c r="K19" i="93"/>
  <c r="AR18" i="93"/>
  <c r="AR18" i="100"/>
  <c r="AN18" i="100"/>
  <c r="AP18" i="100"/>
  <c r="AO18" i="100"/>
  <c r="AQ18" i="100"/>
  <c r="K19" i="100"/>
  <c r="AO18" i="87"/>
  <c r="AN18" i="87"/>
  <c r="AQ18" i="87"/>
  <c r="K19" i="87"/>
  <c r="AR18" i="87"/>
  <c r="AP18" i="87"/>
  <c r="AO19" i="44"/>
  <c r="AN19" i="44"/>
  <c r="AP19" i="44"/>
  <c r="K20" i="44"/>
  <c r="AR19" i="44"/>
  <c r="AQ19" i="44"/>
  <c r="AP18" i="11"/>
  <c r="AR18" i="11"/>
  <c r="AO18" i="11"/>
  <c r="AQ18" i="11"/>
  <c r="K19" i="11"/>
  <c r="AN18" i="11"/>
  <c r="AO18" i="88"/>
  <c r="AR18" i="88"/>
  <c r="AN18" i="88"/>
  <c r="K19" i="88"/>
  <c r="AP18" i="88"/>
  <c r="AQ18" i="88"/>
  <c r="AO18" i="95"/>
  <c r="AQ18" i="95"/>
  <c r="AR18" i="95"/>
  <c r="AP18" i="95"/>
  <c r="AN18" i="95"/>
  <c r="K19" i="95"/>
  <c r="AQ17" i="42"/>
  <c r="AN17" i="42"/>
  <c r="AO17" i="42"/>
  <c r="AP17" i="42"/>
  <c r="K18" i="42"/>
  <c r="AR17" i="42"/>
  <c r="AQ18" i="101"/>
  <c r="AP18" i="101"/>
  <c r="AO18" i="101"/>
  <c r="AN18" i="101"/>
  <c r="K19" i="101"/>
  <c r="AR18" i="101"/>
  <c r="AO18" i="99"/>
  <c r="AN18" i="99"/>
  <c r="AQ18" i="99"/>
  <c r="K19" i="99"/>
  <c r="AR18" i="99"/>
  <c r="AP18" i="99"/>
  <c r="AQ18" i="35"/>
  <c r="AN18" i="35"/>
  <c r="AP18" i="35"/>
  <c r="AO18" i="35"/>
  <c r="AR18" i="35"/>
  <c r="K19" i="35"/>
  <c r="AP17" i="105"/>
  <c r="AN17" i="105"/>
  <c r="AO17" i="105"/>
  <c r="K18" i="105"/>
  <c r="AR17" i="105"/>
  <c r="AQ17" i="105"/>
  <c r="AQ18" i="83"/>
  <c r="AO18" i="83"/>
  <c r="AN18" i="83"/>
  <c r="AP18" i="83"/>
  <c r="K19" i="83"/>
  <c r="AR18" i="83"/>
  <c r="AO18" i="13"/>
  <c r="AQ18" i="13"/>
  <c r="K19" i="13"/>
  <c r="AR18" i="13"/>
  <c r="AN18" i="13"/>
  <c r="AP18" i="13"/>
  <c r="AN18" i="41"/>
  <c r="AQ18" i="41"/>
  <c r="AO18" i="41"/>
  <c r="K19" i="41"/>
  <c r="AR18" i="41"/>
  <c r="AP18" i="41"/>
  <c r="AP17" i="50"/>
  <c r="AQ17" i="50"/>
  <c r="K18" i="50"/>
  <c r="AO17" i="50"/>
  <c r="AR17" i="50"/>
  <c r="AN17" i="50"/>
  <c r="AQ18" i="48"/>
  <c r="AO18" i="48"/>
  <c r="K19" i="48"/>
  <c r="AR18" i="48"/>
  <c r="AN18" i="48"/>
  <c r="AP18" i="48"/>
  <c r="AN18" i="46"/>
  <c r="AQ18" i="46"/>
  <c r="AO18" i="46"/>
  <c r="K19" i="46"/>
  <c r="AR18" i="46"/>
  <c r="AP18" i="46"/>
  <c r="AQ18" i="104"/>
  <c r="AN18" i="104"/>
  <c r="AO18" i="104"/>
  <c r="K19" i="104"/>
  <c r="AR18" i="104"/>
  <c r="AP18" i="104"/>
  <c r="AO17" i="54"/>
  <c r="AQ17" i="54"/>
  <c r="AN17" i="54"/>
  <c r="K18" i="54"/>
  <c r="AR17" i="54"/>
  <c r="AP17" i="54"/>
  <c r="AO18" i="15"/>
  <c r="AN18" i="15"/>
  <c r="AP18" i="15"/>
  <c r="AR18" i="15"/>
  <c r="AQ18" i="15"/>
  <c r="K19" i="15"/>
  <c r="AQ18" i="55"/>
  <c r="AN18" i="55"/>
  <c r="AO18" i="55"/>
  <c r="AP18" i="55"/>
  <c r="AR18" i="55"/>
  <c r="K19" i="55"/>
  <c r="AQ18" i="51"/>
  <c r="AP18" i="51"/>
  <c r="K19" i="51"/>
  <c r="AO18" i="51"/>
  <c r="AN18" i="51"/>
  <c r="AR18" i="51"/>
  <c r="AQ18" i="90"/>
  <c r="AO18" i="90"/>
  <c r="AR18" i="90"/>
  <c r="K19" i="90"/>
  <c r="AN18" i="90"/>
  <c r="AP18" i="90"/>
  <c r="AQ17" i="43"/>
  <c r="AR17" i="43"/>
  <c r="AP17" i="43"/>
  <c r="K18" i="43"/>
  <c r="AO17" i="43"/>
  <c r="AN17" i="43"/>
  <c r="AN18" i="16"/>
  <c r="AQ18" i="16"/>
  <c r="AO18" i="16"/>
  <c r="K19" i="16"/>
  <c r="AP18" i="16"/>
  <c r="AR18" i="16"/>
  <c r="AO18" i="20"/>
  <c r="AQ18" i="20"/>
  <c r="K19" i="20"/>
  <c r="AR18" i="20"/>
  <c r="AN18" i="20"/>
  <c r="AP18" i="20"/>
  <c r="AQ18" i="89"/>
  <c r="AR18" i="89"/>
  <c r="AN18" i="89"/>
  <c r="AO18" i="89"/>
  <c r="K19" i="89"/>
  <c r="AP18" i="89"/>
  <c r="K19" i="85"/>
  <c r="AR18" i="85"/>
  <c r="AN18" i="85"/>
  <c r="AP18" i="85"/>
  <c r="AO18" i="85"/>
  <c r="AQ18" i="85"/>
  <c r="AP18" i="103"/>
  <c r="AQ18" i="103"/>
  <c r="AO18" i="103"/>
  <c r="AN18" i="103"/>
  <c r="K19" i="103"/>
  <c r="AR18" i="103"/>
  <c r="AP18" i="97"/>
  <c r="AQ18" i="97"/>
  <c r="K19" i="97"/>
  <c r="AR18" i="97"/>
  <c r="AO18" i="97"/>
  <c r="AN18" i="97"/>
  <c r="AQ18" i="49"/>
  <c r="AO18" i="49"/>
  <c r="K19" i="49"/>
  <c r="AP18" i="49"/>
  <c r="AN18" i="49"/>
  <c r="AR18" i="49"/>
  <c r="AP18" i="92"/>
  <c r="K19" i="92"/>
  <c r="AR18" i="92"/>
  <c r="AN18" i="92"/>
  <c r="AO18" i="92"/>
  <c r="AQ18" i="92"/>
  <c r="AN18" i="98"/>
  <c r="AQ18" i="98"/>
  <c r="AR18" i="98"/>
  <c r="AP18" i="98"/>
  <c r="K19" i="98"/>
  <c r="AO18" i="98"/>
  <c r="AQ18" i="10"/>
  <c r="K19" i="10"/>
  <c r="AO18" i="10"/>
  <c r="AP18" i="10"/>
  <c r="AN18" i="10"/>
  <c r="AR18" i="10"/>
  <c r="AN19" i="49" l="1"/>
  <c r="AO19" i="49"/>
  <c r="AQ19" i="49"/>
  <c r="K20" i="49"/>
  <c r="AR19" i="49"/>
  <c r="AP19" i="49"/>
  <c r="AQ19" i="90"/>
  <c r="AN19" i="90"/>
  <c r="AO19" i="90"/>
  <c r="AR19" i="90"/>
  <c r="AP19" i="90"/>
  <c r="K20" i="90"/>
  <c r="AN19" i="55"/>
  <c r="AQ19" i="55"/>
  <c r="AR19" i="55"/>
  <c r="AO19" i="55"/>
  <c r="AP19" i="55"/>
  <c r="K20" i="55"/>
  <c r="AO18" i="105"/>
  <c r="AP18" i="105"/>
  <c r="AQ18" i="105"/>
  <c r="AN18" i="105"/>
  <c r="K19" i="105"/>
  <c r="AR18" i="105"/>
  <c r="AN19" i="88"/>
  <c r="AQ19" i="88"/>
  <c r="AR19" i="88"/>
  <c r="AO19" i="88"/>
  <c r="AP19" i="88"/>
  <c r="K20" i="88"/>
  <c r="AN19" i="93"/>
  <c r="AQ19" i="93"/>
  <c r="AR19" i="93"/>
  <c r="AP19" i="93"/>
  <c r="AO19" i="93"/>
  <c r="K20" i="93"/>
  <c r="K20" i="91"/>
  <c r="AR19" i="91"/>
  <c r="AP19" i="91"/>
  <c r="AN19" i="91"/>
  <c r="AQ19" i="91"/>
  <c r="AO19" i="91"/>
  <c r="AR19" i="32"/>
  <c r="AN19" i="32"/>
  <c r="AO19" i="32"/>
  <c r="K20" i="32"/>
  <c r="AQ19" i="32"/>
  <c r="AP19" i="32"/>
  <c r="AQ19" i="20"/>
  <c r="AP19" i="20"/>
  <c r="AO19" i="20"/>
  <c r="AN19" i="20"/>
  <c r="K20" i="20"/>
  <c r="AR19" i="20"/>
  <c r="AO20" i="44"/>
  <c r="AQ20" i="44"/>
  <c r="AN20" i="44"/>
  <c r="K21" i="44"/>
  <c r="AR20" i="44"/>
  <c r="AP20" i="44"/>
  <c r="AP19" i="94"/>
  <c r="AN19" i="94"/>
  <c r="AO19" i="94"/>
  <c r="AR19" i="94"/>
  <c r="K20" i="94"/>
  <c r="AQ19" i="94"/>
  <c r="AO18" i="86"/>
  <c r="AP18" i="86"/>
  <c r="AQ18" i="86"/>
  <c r="AR18" i="86"/>
  <c r="K19" i="86"/>
  <c r="AN18" i="86"/>
  <c r="AN19" i="84"/>
  <c r="AQ19" i="84"/>
  <c r="AO19" i="84"/>
  <c r="K20" i="84"/>
  <c r="AR19" i="84"/>
  <c r="AP19" i="84"/>
  <c r="AO19" i="85"/>
  <c r="K20" i="85"/>
  <c r="AQ19" i="85"/>
  <c r="AN19" i="85"/>
  <c r="AP19" i="85"/>
  <c r="AR19" i="85"/>
  <c r="AQ18" i="43"/>
  <c r="AO18" i="43"/>
  <c r="AN18" i="43"/>
  <c r="AP18" i="43"/>
  <c r="AR18" i="43"/>
  <c r="K19" i="43"/>
  <c r="AP19" i="104"/>
  <c r="AO19" i="104"/>
  <c r="K20" i="104"/>
  <c r="AQ19" i="104"/>
  <c r="AN19" i="104"/>
  <c r="AR19" i="104"/>
  <c r="AN18" i="42"/>
  <c r="AP18" i="42"/>
  <c r="AQ18" i="42"/>
  <c r="AR18" i="42"/>
  <c r="AO18" i="42"/>
  <c r="K19" i="42"/>
  <c r="AP19" i="100"/>
  <c r="AO19" i="100"/>
  <c r="AQ19" i="100"/>
  <c r="K20" i="100"/>
  <c r="AR19" i="100"/>
  <c r="AN19" i="100"/>
  <c r="AO19" i="18"/>
  <c r="AQ19" i="18"/>
  <c r="AR19" i="18"/>
  <c r="AP19" i="18"/>
  <c r="AN19" i="18"/>
  <c r="K20" i="18"/>
  <c r="AO19" i="52"/>
  <c r="AN19" i="52"/>
  <c r="K20" i="52"/>
  <c r="AQ19" i="52"/>
  <c r="AR19" i="52"/>
  <c r="AP19" i="52"/>
  <c r="AN19" i="11"/>
  <c r="K20" i="11"/>
  <c r="AQ19" i="11"/>
  <c r="AR19" i="11"/>
  <c r="AP19" i="11"/>
  <c r="AO19" i="11"/>
  <c r="AR19" i="96"/>
  <c r="AO19" i="96"/>
  <c r="AQ19" i="96"/>
  <c r="AN19" i="96"/>
  <c r="K20" i="96"/>
  <c r="AP19" i="96"/>
  <c r="AO19" i="82"/>
  <c r="AN19" i="82"/>
  <c r="K20" i="82"/>
  <c r="AR19" i="82"/>
  <c r="AQ19" i="82"/>
  <c r="AP19" i="82"/>
  <c r="AO19" i="92"/>
  <c r="AN19" i="92"/>
  <c r="AQ19" i="92"/>
  <c r="K20" i="92"/>
  <c r="AP19" i="92"/>
  <c r="AR19" i="92"/>
  <c r="AN19" i="16"/>
  <c r="AR19" i="16"/>
  <c r="AP19" i="16"/>
  <c r="AO19" i="16"/>
  <c r="K20" i="16"/>
  <c r="AQ19" i="16"/>
  <c r="AQ19" i="35"/>
  <c r="AN19" i="35"/>
  <c r="AO19" i="35"/>
  <c r="AP19" i="35"/>
  <c r="K20" i="35"/>
  <c r="AR19" i="35"/>
  <c r="AP19" i="99"/>
  <c r="AN19" i="99"/>
  <c r="AO19" i="99"/>
  <c r="K20" i="99"/>
  <c r="AR19" i="99"/>
  <c r="AQ19" i="99"/>
  <c r="AN19" i="87"/>
  <c r="AQ19" i="87"/>
  <c r="AO19" i="87"/>
  <c r="AP19" i="87"/>
  <c r="K20" i="87"/>
  <c r="AR19" i="87"/>
  <c r="AQ19" i="47"/>
  <c r="AR19" i="47"/>
  <c r="AN19" i="47"/>
  <c r="AO19" i="47"/>
  <c r="K20" i="47"/>
  <c r="AP19" i="47"/>
  <c r="K20" i="97"/>
  <c r="AP19" i="97"/>
  <c r="AO19" i="97"/>
  <c r="AQ19" i="97"/>
  <c r="AR19" i="97"/>
  <c r="AN19" i="97"/>
  <c r="AO18" i="54"/>
  <c r="AQ18" i="54"/>
  <c r="K19" i="54"/>
  <c r="AR18" i="54"/>
  <c r="AP18" i="54"/>
  <c r="AN18" i="54"/>
  <c r="AQ19" i="46"/>
  <c r="AN19" i="46"/>
  <c r="AR19" i="46"/>
  <c r="AO19" i="46"/>
  <c r="AP19" i="46"/>
  <c r="K20" i="46"/>
  <c r="AN19" i="41"/>
  <c r="AO19" i="41"/>
  <c r="AR19" i="41"/>
  <c r="AP19" i="41"/>
  <c r="K20" i="41"/>
  <c r="AQ19" i="41"/>
  <c r="AR19" i="83"/>
  <c r="AN19" i="83"/>
  <c r="AQ19" i="83"/>
  <c r="K20" i="83"/>
  <c r="AP19" i="83"/>
  <c r="AO19" i="83"/>
  <c r="AO19" i="10"/>
  <c r="K20" i="10"/>
  <c r="AQ19" i="10"/>
  <c r="AR19" i="10"/>
  <c r="AN19" i="10"/>
  <c r="AP19" i="10"/>
  <c r="AQ19" i="103"/>
  <c r="K20" i="103"/>
  <c r="AN19" i="103"/>
  <c r="AP19" i="103"/>
  <c r="AO19" i="103"/>
  <c r="AR19" i="103"/>
  <c r="AO19" i="15"/>
  <c r="AQ19" i="15"/>
  <c r="K20" i="15"/>
  <c r="AR19" i="15"/>
  <c r="AN19" i="15"/>
  <c r="AP19" i="15"/>
  <c r="AO19" i="98"/>
  <c r="AQ19" i="98"/>
  <c r="AR19" i="98"/>
  <c r="AP19" i="98"/>
  <c r="AN19" i="98"/>
  <c r="K20" i="98"/>
  <c r="AN19" i="89"/>
  <c r="AO19" i="89"/>
  <c r="K20" i="89"/>
  <c r="AR19" i="89"/>
  <c r="AP19" i="89"/>
  <c r="AQ19" i="89"/>
  <c r="AN18" i="50"/>
  <c r="AQ18" i="50"/>
  <c r="AP18" i="50"/>
  <c r="K19" i="50"/>
  <c r="AR18" i="50"/>
  <c r="AO18" i="50"/>
  <c r="AN19" i="13"/>
  <c r="AO19" i="13"/>
  <c r="AR19" i="13"/>
  <c r="AP19" i="13"/>
  <c r="AQ19" i="13"/>
  <c r="K20" i="13"/>
  <c r="AN18" i="45"/>
  <c r="K19" i="45"/>
  <c r="AO18" i="45"/>
  <c r="AQ18" i="45"/>
  <c r="AP18" i="45"/>
  <c r="AR18" i="45"/>
  <c r="AN19" i="101"/>
  <c r="AQ19" i="101"/>
  <c r="AR19" i="101"/>
  <c r="AP19" i="101"/>
  <c r="K20" i="101"/>
  <c r="AO19" i="101"/>
  <c r="AO19" i="51"/>
  <c r="AR19" i="51"/>
  <c r="AN19" i="51"/>
  <c r="AQ19" i="51"/>
  <c r="K20" i="51"/>
  <c r="AP19" i="51"/>
  <c r="AO19" i="48"/>
  <c r="AN19" i="48"/>
  <c r="K20" i="48"/>
  <c r="AP19" i="48"/>
  <c r="AR19" i="48"/>
  <c r="AQ19" i="48"/>
  <c r="AP19" i="95"/>
  <c r="AQ19" i="95"/>
  <c r="AR19" i="95"/>
  <c r="AO19" i="95"/>
  <c r="AN19" i="95"/>
  <c r="K20" i="95"/>
  <c r="AQ18" i="53"/>
  <c r="AR18" i="53"/>
  <c r="AN18" i="53"/>
  <c r="AO18" i="53"/>
  <c r="K19" i="53"/>
  <c r="AP18" i="53"/>
  <c r="AO19" i="102"/>
  <c r="AP19" i="102"/>
  <c r="AN19" i="102"/>
  <c r="K20" i="102"/>
  <c r="AR19" i="102"/>
  <c r="AQ19" i="102"/>
  <c r="AO19" i="53" l="1"/>
  <c r="AQ19" i="53"/>
  <c r="AR19" i="53"/>
  <c r="AP19" i="53"/>
  <c r="AN19" i="53"/>
  <c r="K20" i="53"/>
  <c r="AN20" i="35"/>
  <c r="AO20" i="35"/>
  <c r="AP20" i="35"/>
  <c r="AQ20" i="35"/>
  <c r="K21" i="35"/>
  <c r="AR20" i="35"/>
  <c r="AP20" i="84"/>
  <c r="K21" i="84"/>
  <c r="AO20" i="84"/>
  <c r="AN20" i="84"/>
  <c r="AQ20" i="84"/>
  <c r="AR20" i="84"/>
  <c r="AN20" i="91"/>
  <c r="AQ20" i="91"/>
  <c r="AR20" i="91"/>
  <c r="AP20" i="91"/>
  <c r="AO20" i="91"/>
  <c r="K21" i="91"/>
  <c r="AN19" i="105"/>
  <c r="AP19" i="105"/>
  <c r="AR19" i="105"/>
  <c r="AQ19" i="105"/>
  <c r="AO19" i="105"/>
  <c r="K20" i="105"/>
  <c r="AP20" i="55"/>
  <c r="AO20" i="55"/>
  <c r="AQ20" i="55"/>
  <c r="AN20" i="55"/>
  <c r="AR20" i="55"/>
  <c r="K21" i="55"/>
  <c r="AO20" i="88"/>
  <c r="K21" i="88"/>
  <c r="AQ20" i="88"/>
  <c r="AR20" i="88"/>
  <c r="AN20" i="88"/>
  <c r="AP20" i="88"/>
  <c r="AO20" i="90"/>
  <c r="AQ20" i="90"/>
  <c r="AR20" i="90"/>
  <c r="AP20" i="90"/>
  <c r="AN20" i="90"/>
  <c r="K21" i="90"/>
  <c r="AQ20" i="102"/>
  <c r="AN20" i="102"/>
  <c r="K21" i="102"/>
  <c r="AP20" i="102"/>
  <c r="AO20" i="102"/>
  <c r="AR20" i="102"/>
  <c r="AN20" i="15"/>
  <c r="AQ20" i="15"/>
  <c r="AO20" i="15"/>
  <c r="AP20" i="15"/>
  <c r="K21" i="15"/>
  <c r="AR20" i="15"/>
  <c r="AP20" i="82"/>
  <c r="AN20" i="82"/>
  <c r="AQ20" i="82"/>
  <c r="AR20" i="82"/>
  <c r="K21" i="82"/>
  <c r="AO20" i="82"/>
  <c r="AO19" i="43"/>
  <c r="AP19" i="43"/>
  <c r="AQ19" i="43"/>
  <c r="K20" i="43"/>
  <c r="AR19" i="43"/>
  <c r="AN19" i="43"/>
  <c r="AO20" i="48"/>
  <c r="AN20" i="48"/>
  <c r="K21" i="48"/>
  <c r="AP20" i="48"/>
  <c r="AR20" i="48"/>
  <c r="AQ20" i="48"/>
  <c r="AQ20" i="101"/>
  <c r="K21" i="101"/>
  <c r="AP20" i="101"/>
  <c r="AO20" i="101"/>
  <c r="AN20" i="101"/>
  <c r="AR20" i="101"/>
  <c r="AQ19" i="50"/>
  <c r="AO19" i="50"/>
  <c r="AR19" i="50"/>
  <c r="AN19" i="50"/>
  <c r="K20" i="50"/>
  <c r="AP19" i="50"/>
  <c r="AP20" i="89"/>
  <c r="AQ20" i="89"/>
  <c r="AN20" i="89"/>
  <c r="AO20" i="89"/>
  <c r="K21" i="89"/>
  <c r="AR20" i="89"/>
  <c r="AO20" i="32"/>
  <c r="K21" i="32"/>
  <c r="AR20" i="32"/>
  <c r="AP20" i="32"/>
  <c r="AQ20" i="32"/>
  <c r="AN20" i="32"/>
  <c r="AP20" i="93"/>
  <c r="AN20" i="93"/>
  <c r="AO20" i="93"/>
  <c r="AQ20" i="93"/>
  <c r="K21" i="93"/>
  <c r="AR20" i="93"/>
  <c r="AP19" i="42"/>
  <c r="AO19" i="42"/>
  <c r="AN19" i="42"/>
  <c r="AQ19" i="42"/>
  <c r="AR19" i="42"/>
  <c r="K20" i="42"/>
  <c r="AO19" i="45"/>
  <c r="AP19" i="45"/>
  <c r="K20" i="45"/>
  <c r="AQ19" i="45"/>
  <c r="AR19" i="45"/>
  <c r="AN19" i="45"/>
  <c r="AQ20" i="83"/>
  <c r="AO20" i="83"/>
  <c r="K21" i="83"/>
  <c r="AP20" i="83"/>
  <c r="AN20" i="83"/>
  <c r="AR20" i="83"/>
  <c r="AP20" i="97"/>
  <c r="AQ20" i="97"/>
  <c r="K21" i="97"/>
  <c r="AR20" i="97"/>
  <c r="AO20" i="97"/>
  <c r="AN20" i="97"/>
  <c r="AP20" i="87"/>
  <c r="AQ20" i="87"/>
  <c r="AR20" i="87"/>
  <c r="AN20" i="87"/>
  <c r="AO20" i="87"/>
  <c r="K21" i="87"/>
  <c r="AR20" i="104"/>
  <c r="K21" i="104"/>
  <c r="AN20" i="104"/>
  <c r="AO20" i="104"/>
  <c r="AQ20" i="104"/>
  <c r="AP20" i="104"/>
  <c r="AN19" i="86"/>
  <c r="AO19" i="86"/>
  <c r="AQ19" i="86"/>
  <c r="K20" i="86"/>
  <c r="AR19" i="86"/>
  <c r="AP19" i="86"/>
  <c r="AN20" i="20"/>
  <c r="K21" i="20"/>
  <c r="AQ20" i="20"/>
  <c r="AP20" i="20"/>
  <c r="AO20" i="20"/>
  <c r="AR20" i="20"/>
  <c r="AQ20" i="49"/>
  <c r="K21" i="49"/>
  <c r="AN20" i="49"/>
  <c r="AP20" i="49"/>
  <c r="AO20" i="49"/>
  <c r="AR20" i="49"/>
  <c r="AO20" i="46"/>
  <c r="AN20" i="46"/>
  <c r="AP20" i="46"/>
  <c r="AR20" i="46"/>
  <c r="K21" i="46"/>
  <c r="AQ20" i="46"/>
  <c r="AQ20" i="92"/>
  <c r="K21" i="92"/>
  <c r="AP20" i="92"/>
  <c r="AN20" i="92"/>
  <c r="AO20" i="92"/>
  <c r="AR20" i="92"/>
  <c r="AN20" i="95"/>
  <c r="AO20" i="95"/>
  <c r="AP20" i="95"/>
  <c r="AQ20" i="95"/>
  <c r="K21" i="95"/>
  <c r="AR20" i="95"/>
  <c r="AP20" i="103"/>
  <c r="AO20" i="103"/>
  <c r="AN20" i="103"/>
  <c r="AR20" i="103"/>
  <c r="K21" i="103"/>
  <c r="AQ20" i="103"/>
  <c r="AR20" i="99"/>
  <c r="AP20" i="99"/>
  <c r="AO20" i="99"/>
  <c r="K21" i="99"/>
  <c r="AN20" i="99"/>
  <c r="AQ20" i="99"/>
  <c r="AP20" i="100"/>
  <c r="AO20" i="100"/>
  <c r="K21" i="100"/>
  <c r="AN20" i="100"/>
  <c r="AQ20" i="100"/>
  <c r="AR20" i="100"/>
  <c r="AN20" i="85"/>
  <c r="AP20" i="85"/>
  <c r="AQ20" i="85"/>
  <c r="K21" i="85"/>
  <c r="AR20" i="85"/>
  <c r="AO20" i="85"/>
  <c r="AP20" i="51"/>
  <c r="AR20" i="51"/>
  <c r="K21" i="51"/>
  <c r="AQ20" i="51"/>
  <c r="AN20" i="51"/>
  <c r="AO20" i="51"/>
  <c r="AR20" i="98"/>
  <c r="K21" i="98"/>
  <c r="AQ20" i="98"/>
  <c r="AP20" i="98"/>
  <c r="AO20" i="98"/>
  <c r="AN20" i="98"/>
  <c r="AQ20" i="10"/>
  <c r="AP20" i="10"/>
  <c r="AR20" i="10"/>
  <c r="K21" i="10"/>
  <c r="AN20" i="10"/>
  <c r="AO20" i="10"/>
  <c r="K20" i="54"/>
  <c r="AO19" i="54"/>
  <c r="AP19" i="54"/>
  <c r="AQ19" i="54"/>
  <c r="AR19" i="54"/>
  <c r="AN19" i="54"/>
  <c r="AQ20" i="96"/>
  <c r="AR20" i="96"/>
  <c r="K21" i="96"/>
  <c r="AN20" i="96"/>
  <c r="AP20" i="96"/>
  <c r="AO20" i="96"/>
  <c r="AO20" i="18"/>
  <c r="AQ20" i="18"/>
  <c r="AP20" i="18"/>
  <c r="AR20" i="18"/>
  <c r="K21" i="18"/>
  <c r="AN20" i="18"/>
  <c r="AN20" i="13"/>
  <c r="AO20" i="13"/>
  <c r="AQ20" i="13"/>
  <c r="K21" i="13"/>
  <c r="AR20" i="13"/>
  <c r="AP20" i="13"/>
  <c r="AO20" i="41"/>
  <c r="AP20" i="41"/>
  <c r="K21" i="41"/>
  <c r="AN20" i="41"/>
  <c r="AQ20" i="41"/>
  <c r="AR20" i="41"/>
  <c r="AN20" i="47"/>
  <c r="K21" i="47"/>
  <c r="AP20" i="47"/>
  <c r="AQ20" i="47"/>
  <c r="AR20" i="47"/>
  <c r="AO20" i="47"/>
  <c r="AN20" i="16"/>
  <c r="AQ20" i="16"/>
  <c r="AR20" i="16"/>
  <c r="AP20" i="16"/>
  <c r="K21" i="16"/>
  <c r="AO20" i="16"/>
  <c r="AN20" i="11"/>
  <c r="AQ20" i="11"/>
  <c r="AR20" i="11"/>
  <c r="AP20" i="11"/>
  <c r="K21" i="11"/>
  <c r="AO20" i="11"/>
  <c r="AR20" i="52"/>
  <c r="AP20" i="52"/>
  <c r="AQ20" i="52"/>
  <c r="AN20" i="52"/>
  <c r="K21" i="52"/>
  <c r="AO20" i="52"/>
  <c r="AP20" i="94"/>
  <c r="AO20" i="94"/>
  <c r="AQ20" i="94"/>
  <c r="K21" i="94"/>
  <c r="AR20" i="94"/>
  <c r="AN20" i="94"/>
  <c r="AO21" i="44"/>
  <c r="AP21" i="44"/>
  <c r="AN21" i="44"/>
  <c r="AQ21" i="44"/>
  <c r="K22" i="44"/>
  <c r="AR21" i="44"/>
  <c r="AR21" i="85" l="1"/>
  <c r="AQ21" i="85"/>
  <c r="AN21" i="85"/>
  <c r="AP21" i="85"/>
  <c r="AO21" i="85"/>
  <c r="K22" i="85"/>
  <c r="AP20" i="53"/>
  <c r="AQ20" i="53"/>
  <c r="K21" i="53"/>
  <c r="AR20" i="53"/>
  <c r="AN20" i="53"/>
  <c r="AO20" i="53"/>
  <c r="AQ21" i="13"/>
  <c r="AP21" i="13"/>
  <c r="AO21" i="13"/>
  <c r="AN21" i="13"/>
  <c r="K22" i="13"/>
  <c r="AR21" i="13"/>
  <c r="AO21" i="92"/>
  <c r="AQ21" i="92"/>
  <c r="AR21" i="92"/>
  <c r="AP21" i="92"/>
  <c r="K22" i="92"/>
  <c r="AN21" i="92"/>
  <c r="AO21" i="88"/>
  <c r="AQ21" i="88"/>
  <c r="AR21" i="88"/>
  <c r="AP21" i="88"/>
  <c r="AN21" i="88"/>
  <c r="K22" i="88"/>
  <c r="AP21" i="11"/>
  <c r="K22" i="11"/>
  <c r="AN21" i="11"/>
  <c r="AQ21" i="11"/>
  <c r="AO21" i="11"/>
  <c r="AR21" i="11"/>
  <c r="AO21" i="100"/>
  <c r="AN21" i="100"/>
  <c r="K22" i="100"/>
  <c r="AQ21" i="100"/>
  <c r="AR21" i="100"/>
  <c r="AP21" i="100"/>
  <c r="AR21" i="95"/>
  <c r="AN21" i="95"/>
  <c r="K22" i="95"/>
  <c r="AP21" i="95"/>
  <c r="AQ21" i="95"/>
  <c r="AO21" i="95"/>
  <c r="AQ20" i="86"/>
  <c r="AP20" i="86"/>
  <c r="AO20" i="86"/>
  <c r="AN20" i="86"/>
  <c r="K21" i="86"/>
  <c r="AR20" i="86"/>
  <c r="AQ21" i="104"/>
  <c r="K22" i="104"/>
  <c r="AP21" i="104"/>
  <c r="AR21" i="104"/>
  <c r="AN21" i="104"/>
  <c r="AO21" i="104"/>
  <c r="AP21" i="32"/>
  <c r="AO21" i="32"/>
  <c r="AR21" i="32"/>
  <c r="AN21" i="32"/>
  <c r="AQ21" i="32"/>
  <c r="K22" i="32"/>
  <c r="AR21" i="48"/>
  <c r="AN21" i="48"/>
  <c r="AO21" i="48"/>
  <c r="K22" i="48"/>
  <c r="AQ21" i="48"/>
  <c r="AP21" i="48"/>
  <c r="K22" i="102"/>
  <c r="AR21" i="102"/>
  <c r="AN21" i="102"/>
  <c r="AO21" i="102"/>
  <c r="AQ21" i="102"/>
  <c r="AP21" i="102"/>
  <c r="AO21" i="90"/>
  <c r="AP21" i="90"/>
  <c r="AN21" i="90"/>
  <c r="AQ21" i="90"/>
  <c r="AR21" i="90"/>
  <c r="K22" i="90"/>
  <c r="AP21" i="84"/>
  <c r="AQ21" i="84"/>
  <c r="AR21" i="84"/>
  <c r="AO21" i="84"/>
  <c r="K22" i="84"/>
  <c r="AN21" i="84"/>
  <c r="K21" i="45"/>
  <c r="AR20" i="45"/>
  <c r="AP20" i="45"/>
  <c r="AN20" i="45"/>
  <c r="AQ20" i="45"/>
  <c r="AO20" i="45"/>
  <c r="AO21" i="46"/>
  <c r="AN21" i="46"/>
  <c r="K22" i="46"/>
  <c r="AR21" i="46"/>
  <c r="AQ21" i="46"/>
  <c r="AP21" i="46"/>
  <c r="AP21" i="49"/>
  <c r="AO21" i="49"/>
  <c r="K22" i="49"/>
  <c r="AR21" i="49"/>
  <c r="AQ21" i="49"/>
  <c r="AN21" i="49"/>
  <c r="AQ20" i="43"/>
  <c r="AO20" i="43"/>
  <c r="AP20" i="43"/>
  <c r="AN20" i="43"/>
  <c r="K21" i="43"/>
  <c r="AR20" i="43"/>
  <c r="AO21" i="82"/>
  <c r="AP21" i="82"/>
  <c r="AQ21" i="82"/>
  <c r="AN21" i="82"/>
  <c r="AR21" i="82"/>
  <c r="K22" i="82"/>
  <c r="AO21" i="101"/>
  <c r="AQ21" i="101"/>
  <c r="AR21" i="101"/>
  <c r="AN21" i="101"/>
  <c r="AP21" i="101"/>
  <c r="K22" i="101"/>
  <c r="AP21" i="15"/>
  <c r="AN21" i="15"/>
  <c r="AQ21" i="15"/>
  <c r="AR21" i="15"/>
  <c r="AO21" i="15"/>
  <c r="K22" i="15"/>
  <c r="AQ22" i="44"/>
  <c r="K23" i="44"/>
  <c r="AN22" i="44"/>
  <c r="AO22" i="44"/>
  <c r="AP22" i="44"/>
  <c r="AR22" i="44"/>
  <c r="AP21" i="52"/>
  <c r="AO21" i="52"/>
  <c r="AN21" i="52"/>
  <c r="AQ21" i="52"/>
  <c r="K22" i="52"/>
  <c r="AR21" i="52"/>
  <c r="AO21" i="41"/>
  <c r="AP21" i="41"/>
  <c r="K22" i="41"/>
  <c r="AQ21" i="41"/>
  <c r="AN21" i="41"/>
  <c r="AR21" i="41"/>
  <c r="AN21" i="18"/>
  <c r="AP21" i="18"/>
  <c r="AO21" i="18"/>
  <c r="AR21" i="18"/>
  <c r="AQ21" i="18"/>
  <c r="K22" i="18"/>
  <c r="AR21" i="51"/>
  <c r="K22" i="51"/>
  <c r="AP21" i="51"/>
  <c r="AO21" i="51"/>
  <c r="AQ21" i="51"/>
  <c r="AN21" i="51"/>
  <c r="AN21" i="20"/>
  <c r="AQ21" i="20"/>
  <c r="AR21" i="20"/>
  <c r="AP21" i="20"/>
  <c r="AO21" i="20"/>
  <c r="K22" i="20"/>
  <c r="AR21" i="97"/>
  <c r="AP21" i="97"/>
  <c r="AO21" i="97"/>
  <c r="K22" i="97"/>
  <c r="AQ21" i="97"/>
  <c r="AN21" i="97"/>
  <c r="AN20" i="50"/>
  <c r="AO20" i="50"/>
  <c r="AP20" i="50"/>
  <c r="AQ20" i="50"/>
  <c r="K21" i="50"/>
  <c r="AR20" i="50"/>
  <c r="AR21" i="55"/>
  <c r="AP21" i="55"/>
  <c r="AN21" i="55"/>
  <c r="AQ21" i="55"/>
  <c r="AO21" i="55"/>
  <c r="K22" i="55"/>
  <c r="AP20" i="105"/>
  <c r="AR20" i="105"/>
  <c r="AQ20" i="105"/>
  <c r="AN20" i="105"/>
  <c r="K21" i="105"/>
  <c r="AO20" i="105"/>
  <c r="AN21" i="98"/>
  <c r="AO21" i="98"/>
  <c r="AR21" i="98"/>
  <c r="AP21" i="98"/>
  <c r="K22" i="98"/>
  <c r="AQ21" i="98"/>
  <c r="AO21" i="47"/>
  <c r="AQ21" i="47"/>
  <c r="AR21" i="47"/>
  <c r="AN21" i="47"/>
  <c r="K22" i="47"/>
  <c r="AP21" i="47"/>
  <c r="AO21" i="87"/>
  <c r="AQ21" i="87"/>
  <c r="AP21" i="87"/>
  <c r="AN21" i="87"/>
  <c r="K22" i="87"/>
  <c r="AR21" i="87"/>
  <c r="AO20" i="42"/>
  <c r="AP20" i="42"/>
  <c r="AQ20" i="42"/>
  <c r="K21" i="42"/>
  <c r="AN20" i="42"/>
  <c r="AR20" i="42"/>
  <c r="AR21" i="96"/>
  <c r="AN21" i="96"/>
  <c r="AO21" i="96"/>
  <c r="AQ21" i="96"/>
  <c r="K22" i="96"/>
  <c r="AP21" i="96"/>
  <c r="AO20" i="54"/>
  <c r="AQ20" i="54"/>
  <c r="K21" i="54"/>
  <c r="AR20" i="54"/>
  <c r="AP20" i="54"/>
  <c r="AN20" i="54"/>
  <c r="K22" i="10"/>
  <c r="AR21" i="10"/>
  <c r="AO21" i="10"/>
  <c r="AN21" i="10"/>
  <c r="AQ21" i="10"/>
  <c r="AP21" i="10"/>
  <c r="AR21" i="83"/>
  <c r="AN21" i="83"/>
  <c r="AO21" i="83"/>
  <c r="K22" i="83"/>
  <c r="AQ21" i="83"/>
  <c r="AP21" i="83"/>
  <c r="AR21" i="93"/>
  <c r="AO21" i="93"/>
  <c r="AP21" i="93"/>
  <c r="AQ21" i="93"/>
  <c r="K22" i="93"/>
  <c r="AN21" i="93"/>
  <c r="AQ21" i="94"/>
  <c r="AO21" i="94"/>
  <c r="AN21" i="94"/>
  <c r="AP21" i="94"/>
  <c r="AR21" i="94"/>
  <c r="K22" i="94"/>
  <c r="AQ21" i="16"/>
  <c r="AN21" i="16"/>
  <c r="AP21" i="16"/>
  <c r="AO21" i="16"/>
  <c r="K22" i="16"/>
  <c r="AR21" i="16"/>
  <c r="AR21" i="99"/>
  <c r="AO21" i="99"/>
  <c r="K22" i="99"/>
  <c r="AP21" i="99"/>
  <c r="AQ21" i="99"/>
  <c r="AN21" i="99"/>
  <c r="K22" i="103"/>
  <c r="AP21" i="103"/>
  <c r="AQ21" i="103"/>
  <c r="AN21" i="103"/>
  <c r="AO21" i="103"/>
  <c r="AR21" i="103"/>
  <c r="AP21" i="89"/>
  <c r="K22" i="89"/>
  <c r="AN21" i="89"/>
  <c r="AQ21" i="89"/>
  <c r="AR21" i="89"/>
  <c r="AO21" i="89"/>
  <c r="AN21" i="91"/>
  <c r="AQ21" i="91"/>
  <c r="AP21" i="91"/>
  <c r="AO21" i="91"/>
  <c r="K22" i="91"/>
  <c r="AR21" i="91"/>
  <c r="AQ21" i="35"/>
  <c r="AP21" i="35"/>
  <c r="AO21" i="35"/>
  <c r="AN21" i="35"/>
  <c r="K22" i="35"/>
  <c r="AR21" i="35"/>
  <c r="AN22" i="93" l="1"/>
  <c r="K23" i="93"/>
  <c r="AR22" i="93"/>
  <c r="AP22" i="93"/>
  <c r="AQ22" i="93"/>
  <c r="AO22" i="93"/>
  <c r="AN22" i="96"/>
  <c r="AO22" i="96"/>
  <c r="AP22" i="96"/>
  <c r="AQ22" i="96"/>
  <c r="K23" i="96"/>
  <c r="AR22" i="96"/>
  <c r="AR22" i="52"/>
  <c r="AO22" i="52"/>
  <c r="AP22" i="52"/>
  <c r="AQ22" i="52"/>
  <c r="K23" i="52"/>
  <c r="AN22" i="52"/>
  <c r="AN21" i="45"/>
  <c r="K22" i="45"/>
  <c r="AQ21" i="45"/>
  <c r="AR21" i="45"/>
  <c r="AP21" i="45"/>
  <c r="AO21" i="45"/>
  <c r="AP22" i="32"/>
  <c r="AN22" i="32"/>
  <c r="K23" i="32"/>
  <c r="AO22" i="32"/>
  <c r="AQ22" i="32"/>
  <c r="AR22" i="32"/>
  <c r="AR22" i="11"/>
  <c r="AP22" i="11"/>
  <c r="AO22" i="11"/>
  <c r="K23" i="11"/>
  <c r="AQ22" i="11"/>
  <c r="AN22" i="11"/>
  <c r="AP22" i="88"/>
  <c r="AO22" i="88"/>
  <c r="AN22" i="88"/>
  <c r="AQ22" i="88"/>
  <c r="K23" i="88"/>
  <c r="AR22" i="88"/>
  <c r="AQ22" i="10"/>
  <c r="AR22" i="10"/>
  <c r="AP22" i="10"/>
  <c r="K23" i="10"/>
  <c r="AN22" i="10"/>
  <c r="AO22" i="10"/>
  <c r="AR22" i="94"/>
  <c r="AQ22" i="94"/>
  <c r="AN22" i="94"/>
  <c r="AO22" i="94"/>
  <c r="AP22" i="94"/>
  <c r="K23" i="94"/>
  <c r="AR22" i="97"/>
  <c r="AP22" i="97"/>
  <c r="AQ22" i="97"/>
  <c r="K23" i="97"/>
  <c r="AN22" i="97"/>
  <c r="AO22" i="97"/>
  <c r="AP22" i="51"/>
  <c r="AN22" i="51"/>
  <c r="K23" i="51"/>
  <c r="AR22" i="51"/>
  <c r="AO22" i="51"/>
  <c r="AQ22" i="51"/>
  <c r="AQ21" i="43"/>
  <c r="AN21" i="43"/>
  <c r="AO21" i="43"/>
  <c r="AP21" i="43"/>
  <c r="K22" i="43"/>
  <c r="AR21" i="43"/>
  <c r="AN22" i="35"/>
  <c r="K23" i="35"/>
  <c r="AQ22" i="35"/>
  <c r="AO22" i="35"/>
  <c r="AP22" i="35"/>
  <c r="AR22" i="35"/>
  <c r="AQ22" i="98"/>
  <c r="AO22" i="98"/>
  <c r="AP22" i="98"/>
  <c r="K23" i="98"/>
  <c r="AN22" i="98"/>
  <c r="AR22" i="98"/>
  <c r="AQ21" i="50"/>
  <c r="AP21" i="50"/>
  <c r="AN21" i="50"/>
  <c r="AO21" i="50"/>
  <c r="K22" i="50"/>
  <c r="AR21" i="50"/>
  <c r="AQ22" i="92"/>
  <c r="AR22" i="92"/>
  <c r="AN22" i="92"/>
  <c r="AO22" i="92"/>
  <c r="K23" i="92"/>
  <c r="AP22" i="92"/>
  <c r="K22" i="53"/>
  <c r="AP21" i="53"/>
  <c r="AQ21" i="53"/>
  <c r="AO21" i="53"/>
  <c r="AR21" i="53"/>
  <c r="AN21" i="53"/>
  <c r="AO22" i="89"/>
  <c r="AQ22" i="89"/>
  <c r="K23" i="89"/>
  <c r="AR22" i="89"/>
  <c r="AP22" i="89"/>
  <c r="AN22" i="89"/>
  <c r="AQ22" i="103"/>
  <c r="AR22" i="103"/>
  <c r="AN22" i="103"/>
  <c r="K23" i="103"/>
  <c r="AO22" i="103"/>
  <c r="AP22" i="103"/>
  <c r="K22" i="42"/>
  <c r="AR21" i="42"/>
  <c r="AN21" i="42"/>
  <c r="AQ21" i="42"/>
  <c r="AO21" i="42"/>
  <c r="AP21" i="42"/>
  <c r="AN22" i="87"/>
  <c r="K23" i="87"/>
  <c r="AO22" i="87"/>
  <c r="AQ22" i="87"/>
  <c r="AP22" i="87"/>
  <c r="AR22" i="87"/>
  <c r="AQ21" i="105"/>
  <c r="AN21" i="105"/>
  <c r="K22" i="105"/>
  <c r="AO21" i="105"/>
  <c r="AP21" i="105"/>
  <c r="AR21" i="105"/>
  <c r="AO22" i="18"/>
  <c r="K23" i="18"/>
  <c r="AN22" i="18"/>
  <c r="AQ22" i="18"/>
  <c r="AP22" i="18"/>
  <c r="AR22" i="18"/>
  <c r="AP22" i="82"/>
  <c r="AO22" i="82"/>
  <c r="AN22" i="82"/>
  <c r="K23" i="82"/>
  <c r="AQ22" i="82"/>
  <c r="AR22" i="82"/>
  <c r="AQ22" i="84"/>
  <c r="AO22" i="84"/>
  <c r="AN22" i="84"/>
  <c r="AP22" i="84"/>
  <c r="K23" i="84"/>
  <c r="AR22" i="84"/>
  <c r="AO22" i="102"/>
  <c r="K23" i="102"/>
  <c r="AQ22" i="102"/>
  <c r="AP22" i="102"/>
  <c r="AR22" i="102"/>
  <c r="AN22" i="102"/>
  <c r="K23" i="48"/>
  <c r="AR22" i="48"/>
  <c r="AO22" i="48"/>
  <c r="AP22" i="48"/>
  <c r="AN22" i="48"/>
  <c r="AQ22" i="48"/>
  <c r="AQ22" i="91"/>
  <c r="AP22" i="91"/>
  <c r="AN22" i="91"/>
  <c r="K23" i="91"/>
  <c r="AO22" i="91"/>
  <c r="AR22" i="91"/>
  <c r="AR22" i="83"/>
  <c r="K23" i="83"/>
  <c r="AN22" i="83"/>
  <c r="AO22" i="83"/>
  <c r="AQ22" i="83"/>
  <c r="AP22" i="83"/>
  <c r="AR22" i="95"/>
  <c r="AN22" i="95"/>
  <c r="AP22" i="95"/>
  <c r="AQ22" i="95"/>
  <c r="K23" i="95"/>
  <c r="AO22" i="95"/>
  <c r="AQ22" i="13"/>
  <c r="AO22" i="13"/>
  <c r="K23" i="13"/>
  <c r="AP22" i="13"/>
  <c r="AN22" i="13"/>
  <c r="AR22" i="13"/>
  <c r="AR21" i="54"/>
  <c r="AN21" i="54"/>
  <c r="K22" i="54"/>
  <c r="AP21" i="54"/>
  <c r="AQ21" i="54"/>
  <c r="AO21" i="54"/>
  <c r="AO22" i="20"/>
  <c r="AP22" i="20"/>
  <c r="AN22" i="20"/>
  <c r="AQ22" i="20"/>
  <c r="K23" i="20"/>
  <c r="AR22" i="20"/>
  <c r="AP22" i="15"/>
  <c r="K23" i="15"/>
  <c r="AN22" i="15"/>
  <c r="AO22" i="15"/>
  <c r="AQ22" i="15"/>
  <c r="AR22" i="15"/>
  <c r="AP22" i="90"/>
  <c r="AN22" i="90"/>
  <c r="AO22" i="90"/>
  <c r="AQ22" i="90"/>
  <c r="K23" i="90"/>
  <c r="AR22" i="90"/>
  <c r="AN22" i="104"/>
  <c r="K23" i="104"/>
  <c r="AQ22" i="104"/>
  <c r="AO22" i="104"/>
  <c r="AR22" i="104"/>
  <c r="AP22" i="104"/>
  <c r="AR22" i="100"/>
  <c r="AO22" i="100"/>
  <c r="AP22" i="100"/>
  <c r="AQ22" i="100"/>
  <c r="K23" i="100"/>
  <c r="AN22" i="100"/>
  <c r="AO22" i="41"/>
  <c r="AR22" i="41"/>
  <c r="AN22" i="41"/>
  <c r="AQ22" i="41"/>
  <c r="K23" i="41"/>
  <c r="AP22" i="41"/>
  <c r="AO22" i="16"/>
  <c r="AP22" i="16"/>
  <c r="AN22" i="16"/>
  <c r="AQ22" i="16"/>
  <c r="AR22" i="16"/>
  <c r="K23" i="16"/>
  <c r="AN23" i="44"/>
  <c r="AQ23" i="44"/>
  <c r="AR23" i="44"/>
  <c r="AP23" i="44"/>
  <c r="K24" i="44"/>
  <c r="AO23" i="44"/>
  <c r="K23" i="46"/>
  <c r="AR22" i="46"/>
  <c r="AO22" i="46"/>
  <c r="AP22" i="46"/>
  <c r="AQ22" i="46"/>
  <c r="AN22" i="46"/>
  <c r="AP21" i="86"/>
  <c r="AN21" i="86"/>
  <c r="AQ21" i="86"/>
  <c r="AO21" i="86"/>
  <c r="K22" i="86"/>
  <c r="AR21" i="86"/>
  <c r="AR22" i="85"/>
  <c r="AN22" i="85"/>
  <c r="AQ22" i="85"/>
  <c r="AP22" i="85"/>
  <c r="K23" i="85"/>
  <c r="AO22" i="85"/>
  <c r="AR22" i="99"/>
  <c r="AO22" i="99"/>
  <c r="AP22" i="99"/>
  <c r="AN22" i="99"/>
  <c r="K23" i="99"/>
  <c r="AQ22" i="99"/>
  <c r="AO22" i="55"/>
  <c r="AN22" i="55"/>
  <c r="AP22" i="55"/>
  <c r="AQ22" i="55"/>
  <c r="AR22" i="55"/>
  <c r="K23" i="55"/>
  <c r="AP22" i="47"/>
  <c r="K23" i="47"/>
  <c r="AO22" i="47"/>
  <c r="AN22" i="47"/>
  <c r="AQ22" i="47"/>
  <c r="AR22" i="47"/>
  <c r="K23" i="101"/>
  <c r="AO22" i="101"/>
  <c r="AN22" i="101"/>
  <c r="AP22" i="101"/>
  <c r="AQ22" i="101"/>
  <c r="AR22" i="101"/>
  <c r="K23" i="49"/>
  <c r="AO22" i="49"/>
  <c r="AP22" i="49"/>
  <c r="AQ22" i="49"/>
  <c r="AN22" i="49"/>
  <c r="AR22" i="49"/>
  <c r="AO23" i="99" l="1"/>
  <c r="K24" i="99"/>
  <c r="AR23" i="99"/>
  <c r="AQ23" i="99"/>
  <c r="AN23" i="99"/>
  <c r="AP23" i="99"/>
  <c r="AN23" i="85"/>
  <c r="K24" i="85"/>
  <c r="AQ23" i="85"/>
  <c r="AO23" i="85"/>
  <c r="AP23" i="85"/>
  <c r="AR23" i="85"/>
  <c r="AQ22" i="86"/>
  <c r="K23" i="86"/>
  <c r="AO22" i="86"/>
  <c r="AN22" i="86"/>
  <c r="AP22" i="86"/>
  <c r="AR22" i="86"/>
  <c r="AN23" i="100"/>
  <c r="K24" i="100"/>
  <c r="AP23" i="100"/>
  <c r="AQ23" i="100"/>
  <c r="AO23" i="100"/>
  <c r="AR23" i="100"/>
  <c r="K24" i="20"/>
  <c r="AR23" i="20"/>
  <c r="AN23" i="20"/>
  <c r="AO23" i="20"/>
  <c r="AQ23" i="20"/>
  <c r="AP23" i="20"/>
  <c r="AR23" i="83"/>
  <c r="AN23" i="83"/>
  <c r="AP23" i="83"/>
  <c r="AQ23" i="83"/>
  <c r="K24" i="83"/>
  <c r="AO23" i="83"/>
  <c r="AN22" i="50"/>
  <c r="AO22" i="50"/>
  <c r="AQ22" i="50"/>
  <c r="AP22" i="50"/>
  <c r="K23" i="50"/>
  <c r="AR22" i="50"/>
  <c r="AR23" i="98"/>
  <c r="AN23" i="98"/>
  <c r="K24" i="98"/>
  <c r="AO23" i="98"/>
  <c r="AQ23" i="98"/>
  <c r="AP23" i="98"/>
  <c r="AR23" i="51"/>
  <c r="AQ23" i="51"/>
  <c r="K24" i="51"/>
  <c r="AN23" i="51"/>
  <c r="AP23" i="51"/>
  <c r="AO23" i="51"/>
  <c r="AN23" i="18"/>
  <c r="AQ23" i="18"/>
  <c r="K24" i="18"/>
  <c r="AR23" i="18"/>
  <c r="AP23" i="18"/>
  <c r="AO23" i="18"/>
  <c r="K24" i="97"/>
  <c r="AR23" i="97"/>
  <c r="AO23" i="97"/>
  <c r="AP23" i="97"/>
  <c r="AQ23" i="97"/>
  <c r="AN23" i="97"/>
  <c r="AR23" i="10"/>
  <c r="AO23" i="10"/>
  <c r="AN23" i="10"/>
  <c r="K24" i="10"/>
  <c r="AQ23" i="10"/>
  <c r="AP23" i="10"/>
  <c r="K24" i="88"/>
  <c r="AR23" i="88"/>
  <c r="AN23" i="88"/>
  <c r="AO23" i="88"/>
  <c r="AQ23" i="88"/>
  <c r="AP23" i="88"/>
  <c r="K23" i="105"/>
  <c r="AR22" i="105"/>
  <c r="AP22" i="105"/>
  <c r="AN22" i="105"/>
  <c r="AQ22" i="105"/>
  <c r="AO22" i="105"/>
  <c r="AQ23" i="52"/>
  <c r="K24" i="52"/>
  <c r="AP23" i="52"/>
  <c r="AO23" i="52"/>
  <c r="AN23" i="52"/>
  <c r="AR23" i="52"/>
  <c r="AR23" i="96"/>
  <c r="AN23" i="96"/>
  <c r="AP23" i="96"/>
  <c r="AQ23" i="96"/>
  <c r="K24" i="96"/>
  <c r="AO23" i="96"/>
  <c r="AO23" i="47"/>
  <c r="AN23" i="47"/>
  <c r="K24" i="47"/>
  <c r="AR23" i="47"/>
  <c r="AP23" i="47"/>
  <c r="AQ23" i="47"/>
  <c r="AO23" i="16"/>
  <c r="AP23" i="16"/>
  <c r="K24" i="16"/>
  <c r="AN23" i="16"/>
  <c r="AQ23" i="16"/>
  <c r="AR23" i="16"/>
  <c r="AQ23" i="41"/>
  <c r="K24" i="41"/>
  <c r="AP23" i="41"/>
  <c r="AO23" i="41"/>
  <c r="AN23" i="41"/>
  <c r="AR23" i="41"/>
  <c r="AQ23" i="87"/>
  <c r="K24" i="87"/>
  <c r="AO23" i="87"/>
  <c r="AR23" i="87"/>
  <c r="AN23" i="87"/>
  <c r="AP23" i="87"/>
  <c r="AN22" i="53"/>
  <c r="AQ22" i="53"/>
  <c r="AR22" i="53"/>
  <c r="AO22" i="53"/>
  <c r="K23" i="53"/>
  <c r="AP22" i="53"/>
  <c r="AN23" i="35"/>
  <c r="AP23" i="35"/>
  <c r="AR23" i="35"/>
  <c r="AO23" i="35"/>
  <c r="AQ23" i="35"/>
  <c r="K24" i="35"/>
  <c r="AP22" i="43"/>
  <c r="K23" i="43"/>
  <c r="AQ22" i="43"/>
  <c r="AO22" i="43"/>
  <c r="AN22" i="43"/>
  <c r="AR22" i="43"/>
  <c r="AP23" i="32"/>
  <c r="AO23" i="32"/>
  <c r="K24" i="32"/>
  <c r="AR23" i="32"/>
  <c r="AN23" i="32"/>
  <c r="AQ23" i="32"/>
  <c r="K24" i="15"/>
  <c r="AN23" i="15"/>
  <c r="AQ23" i="15"/>
  <c r="AR23" i="15"/>
  <c r="AP23" i="15"/>
  <c r="AO23" i="15"/>
  <c r="AR23" i="89"/>
  <c r="AP23" i="89"/>
  <c r="AN23" i="89"/>
  <c r="K24" i="89"/>
  <c r="AO23" i="89"/>
  <c r="AQ23" i="89"/>
  <c r="AO23" i="55"/>
  <c r="AP23" i="55"/>
  <c r="AN23" i="55"/>
  <c r="K24" i="55"/>
  <c r="AQ23" i="55"/>
  <c r="AR23" i="55"/>
  <c r="K24" i="90"/>
  <c r="AR23" i="90"/>
  <c r="AN23" i="90"/>
  <c r="AP23" i="90"/>
  <c r="AQ23" i="90"/>
  <c r="AO23" i="90"/>
  <c r="AO22" i="54"/>
  <c r="AR22" i="54"/>
  <c r="K23" i="54"/>
  <c r="AP22" i="54"/>
  <c r="AN22" i="54"/>
  <c r="AQ22" i="54"/>
  <c r="K23" i="45"/>
  <c r="AQ22" i="45"/>
  <c r="AN22" i="45"/>
  <c r="AR22" i="45"/>
  <c r="AP22" i="45"/>
  <c r="AO22" i="45"/>
  <c r="AQ23" i="93"/>
  <c r="AN23" i="93"/>
  <c r="AR23" i="93"/>
  <c r="K24" i="93"/>
  <c r="AP23" i="93"/>
  <c r="AO23" i="93"/>
  <c r="AR23" i="82"/>
  <c r="K24" i="82"/>
  <c r="AN23" i="82"/>
  <c r="AP23" i="82"/>
  <c r="AQ23" i="82"/>
  <c r="AO23" i="82"/>
  <c r="AQ23" i="49"/>
  <c r="AR23" i="49"/>
  <c r="AO23" i="49"/>
  <c r="AN23" i="49"/>
  <c r="AP23" i="49"/>
  <c r="K24" i="49"/>
  <c r="AQ23" i="101"/>
  <c r="AR23" i="101"/>
  <c r="K24" i="101"/>
  <c r="AN23" i="101"/>
  <c r="AO23" i="101"/>
  <c r="AP23" i="101"/>
  <c r="AN23" i="46"/>
  <c r="AQ23" i="46"/>
  <c r="AR23" i="46"/>
  <c r="AP23" i="46"/>
  <c r="K24" i="46"/>
  <c r="AO23" i="46"/>
  <c r="K24" i="104"/>
  <c r="AQ23" i="104"/>
  <c r="AP23" i="104"/>
  <c r="AR23" i="104"/>
  <c r="AN23" i="104"/>
  <c r="AO23" i="104"/>
  <c r="AR23" i="13"/>
  <c r="AQ23" i="13"/>
  <c r="AO23" i="13"/>
  <c r="AP23" i="13"/>
  <c r="K24" i="13"/>
  <c r="AN23" i="13"/>
  <c r="AR23" i="91"/>
  <c r="AO23" i="91"/>
  <c r="K24" i="91"/>
  <c r="AN23" i="91"/>
  <c r="AQ23" i="91"/>
  <c r="AP23" i="91"/>
  <c r="K24" i="84"/>
  <c r="AQ23" i="84"/>
  <c r="AO23" i="84"/>
  <c r="AN23" i="84"/>
  <c r="AP23" i="84"/>
  <c r="AR23" i="84"/>
  <c r="AQ23" i="92"/>
  <c r="AN23" i="92"/>
  <c r="K24" i="92"/>
  <c r="AP23" i="92"/>
  <c r="AO23" i="92"/>
  <c r="AR23" i="92"/>
  <c r="K24" i="11"/>
  <c r="AR23" i="11"/>
  <c r="AO23" i="11"/>
  <c r="AP23" i="11"/>
  <c r="AN23" i="11"/>
  <c r="AQ23" i="11"/>
  <c r="AQ24" i="44"/>
  <c r="K25" i="44"/>
  <c r="AO24" i="44"/>
  <c r="AN24" i="44"/>
  <c r="AP24" i="44"/>
  <c r="AR24" i="44"/>
  <c r="AR23" i="95"/>
  <c r="AN23" i="95"/>
  <c r="AP23" i="95"/>
  <c r="K24" i="95"/>
  <c r="AQ23" i="95"/>
  <c r="AO23" i="95"/>
  <c r="AP23" i="48"/>
  <c r="AQ23" i="48"/>
  <c r="AR23" i="48"/>
  <c r="AN23" i="48"/>
  <c r="AO23" i="48"/>
  <c r="K24" i="48"/>
  <c r="AO23" i="102"/>
  <c r="AP23" i="102"/>
  <c r="AR23" i="102"/>
  <c r="AN23" i="102"/>
  <c r="AQ23" i="102"/>
  <c r="K24" i="102"/>
  <c r="AQ22" i="42"/>
  <c r="K23" i="42"/>
  <c r="AR22" i="42"/>
  <c r="AN22" i="42"/>
  <c r="AO22" i="42"/>
  <c r="AP22" i="42"/>
  <c r="K24" i="103"/>
  <c r="AR23" i="103"/>
  <c r="AO23" i="103"/>
  <c r="AP23" i="103"/>
  <c r="AQ23" i="103"/>
  <c r="AN23" i="103"/>
  <c r="AN23" i="94"/>
  <c r="AP23" i="94"/>
  <c r="AQ23" i="94"/>
  <c r="AO23" i="94"/>
  <c r="K24" i="94"/>
  <c r="AR23" i="94"/>
  <c r="AN24" i="102" l="1"/>
  <c r="AP24" i="102"/>
  <c r="AO24" i="102"/>
  <c r="K25" i="102"/>
  <c r="AQ24" i="102"/>
  <c r="AR24" i="102"/>
  <c r="AR24" i="92"/>
  <c r="AP24" i="92"/>
  <c r="AN24" i="92"/>
  <c r="K25" i="92"/>
  <c r="AO24" i="92"/>
  <c r="AQ24" i="92"/>
  <c r="K24" i="43"/>
  <c r="AO23" i="43"/>
  <c r="AN23" i="43"/>
  <c r="AR23" i="43"/>
  <c r="AP23" i="43"/>
  <c r="AQ23" i="43"/>
  <c r="AR24" i="51"/>
  <c r="AP24" i="51"/>
  <c r="AN24" i="51"/>
  <c r="AO24" i="51"/>
  <c r="K25" i="51"/>
  <c r="AQ24" i="51"/>
  <c r="AN24" i="20"/>
  <c r="K25" i="20"/>
  <c r="AO24" i="20"/>
  <c r="AR24" i="20"/>
  <c r="AP24" i="20"/>
  <c r="AQ24" i="20"/>
  <c r="AP24" i="100"/>
  <c r="AO24" i="100"/>
  <c r="K25" i="100"/>
  <c r="AR24" i="100"/>
  <c r="AN24" i="100"/>
  <c r="AQ24" i="100"/>
  <c r="AO23" i="42"/>
  <c r="AN23" i="42"/>
  <c r="K24" i="42"/>
  <c r="AR23" i="42"/>
  <c r="AP23" i="42"/>
  <c r="AQ23" i="42"/>
  <c r="AN24" i="104"/>
  <c r="AR24" i="104"/>
  <c r="K25" i="104"/>
  <c r="AO24" i="104"/>
  <c r="AP24" i="104"/>
  <c r="AQ24" i="104"/>
  <c r="AN24" i="49"/>
  <c r="AP24" i="49"/>
  <c r="AQ24" i="49"/>
  <c r="K25" i="49"/>
  <c r="AO24" i="49"/>
  <c r="AR24" i="49"/>
  <c r="AP24" i="90"/>
  <c r="AR24" i="90"/>
  <c r="AO24" i="90"/>
  <c r="AQ24" i="90"/>
  <c r="K25" i="90"/>
  <c r="AN24" i="90"/>
  <c r="AR24" i="55"/>
  <c r="AP24" i="55"/>
  <c r="AO24" i="55"/>
  <c r="K25" i="55"/>
  <c r="AQ24" i="55"/>
  <c r="AN24" i="55"/>
  <c r="K25" i="89"/>
  <c r="AR24" i="89"/>
  <c r="AQ24" i="89"/>
  <c r="AN24" i="89"/>
  <c r="AP24" i="89"/>
  <c r="AO24" i="89"/>
  <c r="AR24" i="52"/>
  <c r="AO24" i="52"/>
  <c r="AP24" i="52"/>
  <c r="AN24" i="52"/>
  <c r="K25" i="52"/>
  <c r="AQ24" i="52"/>
  <c r="K25" i="10"/>
  <c r="AN24" i="10"/>
  <c r="AR24" i="10"/>
  <c r="AQ24" i="10"/>
  <c r="AP24" i="10"/>
  <c r="AO24" i="10"/>
  <c r="AR24" i="98"/>
  <c r="AO24" i="98"/>
  <c r="AP24" i="98"/>
  <c r="K25" i="98"/>
  <c r="AQ24" i="98"/>
  <c r="AN24" i="98"/>
  <c r="AN23" i="50"/>
  <c r="K24" i="50"/>
  <c r="AP23" i="50"/>
  <c r="AO23" i="50"/>
  <c r="AQ23" i="50"/>
  <c r="AR23" i="50"/>
  <c r="AR23" i="86"/>
  <c r="AP23" i="86"/>
  <c r="AN23" i="86"/>
  <c r="K24" i="86"/>
  <c r="AO23" i="86"/>
  <c r="AQ23" i="86"/>
  <c r="AQ24" i="11"/>
  <c r="K25" i="11"/>
  <c r="AR24" i="11"/>
  <c r="AP24" i="11"/>
  <c r="AO24" i="11"/>
  <c r="AN24" i="11"/>
  <c r="AN24" i="103"/>
  <c r="AP24" i="103"/>
  <c r="K25" i="103"/>
  <c r="AR24" i="103"/>
  <c r="AO24" i="103"/>
  <c r="AQ24" i="103"/>
  <c r="K26" i="44"/>
  <c r="AR25" i="44"/>
  <c r="AP25" i="44"/>
  <c r="AN25" i="44"/>
  <c r="AQ25" i="44"/>
  <c r="AO25" i="44"/>
  <c r="AR24" i="101"/>
  <c r="K25" i="101"/>
  <c r="AN24" i="101"/>
  <c r="AO24" i="101"/>
  <c r="AP24" i="101"/>
  <c r="AQ24" i="101"/>
  <c r="AR24" i="18"/>
  <c r="AN24" i="18"/>
  <c r="AO24" i="18"/>
  <c r="AQ24" i="18"/>
  <c r="K25" i="18"/>
  <c r="AP24" i="18"/>
  <c r="AQ24" i="87"/>
  <c r="AN24" i="87"/>
  <c r="AR24" i="87"/>
  <c r="AP24" i="87"/>
  <c r="K25" i="87"/>
  <c r="AO24" i="87"/>
  <c r="K25" i="47"/>
  <c r="AR24" i="47"/>
  <c r="AN24" i="47"/>
  <c r="AP24" i="47"/>
  <c r="AO24" i="47"/>
  <c r="AQ24" i="47"/>
  <c r="AQ24" i="96"/>
  <c r="K25" i="96"/>
  <c r="AP24" i="96"/>
  <c r="AO24" i="96"/>
  <c r="AN24" i="96"/>
  <c r="AR24" i="96"/>
  <c r="AQ23" i="105"/>
  <c r="AN23" i="105"/>
  <c r="K24" i="105"/>
  <c r="AR23" i="105"/>
  <c r="AO23" i="105"/>
  <c r="AP23" i="105"/>
  <c r="AP23" i="53"/>
  <c r="AO23" i="53"/>
  <c r="AN23" i="53"/>
  <c r="K24" i="53"/>
  <c r="AQ23" i="53"/>
  <c r="AR23" i="53"/>
  <c r="AO24" i="97"/>
  <c r="AR24" i="97"/>
  <c r="AP24" i="97"/>
  <c r="AN24" i="97"/>
  <c r="K25" i="97"/>
  <c r="AQ24" i="97"/>
  <c r="K25" i="83"/>
  <c r="AR24" i="83"/>
  <c r="AO24" i="83"/>
  <c r="AP24" i="83"/>
  <c r="AN24" i="83"/>
  <c r="AQ24" i="83"/>
  <c r="K25" i="95"/>
  <c r="AQ24" i="95"/>
  <c r="AR24" i="95"/>
  <c r="AP24" i="95"/>
  <c r="AN24" i="95"/>
  <c r="AO24" i="95"/>
  <c r="K25" i="13"/>
  <c r="AN24" i="13"/>
  <c r="AO24" i="13"/>
  <c r="AQ24" i="13"/>
  <c r="AP24" i="13"/>
  <c r="AR24" i="13"/>
  <c r="AP23" i="45"/>
  <c r="AR23" i="45"/>
  <c r="K24" i="45"/>
  <c r="AQ23" i="45"/>
  <c r="AO23" i="45"/>
  <c r="AN23" i="45"/>
  <c r="K25" i="15"/>
  <c r="AQ24" i="15"/>
  <c r="AR24" i="15"/>
  <c r="AP24" i="15"/>
  <c r="AO24" i="15"/>
  <c r="AN24" i="15"/>
  <c r="AR24" i="32"/>
  <c r="AN24" i="32"/>
  <c r="AO24" i="32"/>
  <c r="AP24" i="32"/>
  <c r="K25" i="32"/>
  <c r="AQ24" i="32"/>
  <c r="AQ24" i="88"/>
  <c r="AN24" i="88"/>
  <c r="AR24" i="88"/>
  <c r="AP24" i="88"/>
  <c r="K25" i="88"/>
  <c r="AO24" i="88"/>
  <c r="AR24" i="99"/>
  <c r="AO24" i="99"/>
  <c r="AP24" i="99"/>
  <c r="AQ24" i="99"/>
  <c r="K25" i="99"/>
  <c r="AN24" i="99"/>
  <c r="AN24" i="16"/>
  <c r="AP24" i="16"/>
  <c r="K25" i="16"/>
  <c r="AR24" i="16"/>
  <c r="AO24" i="16"/>
  <c r="AQ24" i="16"/>
  <c r="K25" i="93"/>
  <c r="AR24" i="93"/>
  <c r="AN24" i="93"/>
  <c r="AP24" i="93"/>
  <c r="AQ24" i="93"/>
  <c r="AO24" i="93"/>
  <c r="AQ24" i="35"/>
  <c r="AN24" i="35"/>
  <c r="K25" i="35"/>
  <c r="AO24" i="35"/>
  <c r="AP24" i="35"/>
  <c r="AR24" i="35"/>
  <c r="K25" i="85"/>
  <c r="AN24" i="85"/>
  <c r="AQ24" i="85"/>
  <c r="AP24" i="85"/>
  <c r="AO24" i="85"/>
  <c r="AR24" i="85"/>
  <c r="AQ24" i="94"/>
  <c r="AP24" i="94"/>
  <c r="AO24" i="94"/>
  <c r="K25" i="94"/>
  <c r="AN24" i="94"/>
  <c r="AR24" i="94"/>
  <c r="AO24" i="48"/>
  <c r="AP24" i="48"/>
  <c r="AN24" i="48"/>
  <c r="K25" i="48"/>
  <c r="AQ24" i="48"/>
  <c r="AR24" i="48"/>
  <c r="AQ24" i="84"/>
  <c r="AR24" i="84"/>
  <c r="K25" i="84"/>
  <c r="AN24" i="84"/>
  <c r="AP24" i="84"/>
  <c r="AO24" i="84"/>
  <c r="AR24" i="91"/>
  <c r="AO24" i="91"/>
  <c r="K25" i="91"/>
  <c r="AN24" i="91"/>
  <c r="AQ24" i="91"/>
  <c r="AP24" i="91"/>
  <c r="AN24" i="46"/>
  <c r="AR24" i="46"/>
  <c r="AO24" i="46"/>
  <c r="AQ24" i="46"/>
  <c r="K25" i="46"/>
  <c r="AP24" i="46"/>
  <c r="AO24" i="82"/>
  <c r="K25" i="82"/>
  <c r="AQ24" i="82"/>
  <c r="AR24" i="82"/>
  <c r="AN24" i="82"/>
  <c r="AP24" i="82"/>
  <c r="AN23" i="54"/>
  <c r="K24" i="54"/>
  <c r="AP23" i="54"/>
  <c r="AO23" i="54"/>
  <c r="AR23" i="54"/>
  <c r="AQ23" i="54"/>
  <c r="AP24" i="41"/>
  <c r="K25" i="41"/>
  <c r="AR24" i="41"/>
  <c r="AO24" i="41"/>
  <c r="AQ24" i="41"/>
  <c r="AN24" i="41"/>
  <c r="K26" i="97" l="1"/>
  <c r="AO25" i="97"/>
  <c r="AR25" i="97"/>
  <c r="AP25" i="97"/>
  <c r="AN25" i="97"/>
  <c r="AQ25" i="97"/>
  <c r="AR24" i="105"/>
  <c r="AP24" i="105"/>
  <c r="AO24" i="105"/>
  <c r="AQ24" i="105"/>
  <c r="K25" i="105"/>
  <c r="AN24" i="105"/>
  <c r="AR25" i="18"/>
  <c r="AO25" i="18"/>
  <c r="AN25" i="18"/>
  <c r="AQ25" i="18"/>
  <c r="AP25" i="18"/>
  <c r="K26" i="18"/>
  <c r="AP25" i="89"/>
  <c r="AR25" i="89"/>
  <c r="AO25" i="89"/>
  <c r="AN25" i="89"/>
  <c r="K26" i="89"/>
  <c r="AQ25" i="89"/>
  <c r="AR25" i="49"/>
  <c r="AN25" i="49"/>
  <c r="AO25" i="49"/>
  <c r="K26" i="49"/>
  <c r="AQ25" i="49"/>
  <c r="AP25" i="49"/>
  <c r="AR25" i="48"/>
  <c r="AQ25" i="48"/>
  <c r="AO25" i="48"/>
  <c r="K26" i="48"/>
  <c r="AN25" i="48"/>
  <c r="AP25" i="48"/>
  <c r="AO25" i="35"/>
  <c r="K26" i="35"/>
  <c r="AP25" i="35"/>
  <c r="AR25" i="35"/>
  <c r="AN25" i="35"/>
  <c r="AQ25" i="35"/>
  <c r="AR25" i="32"/>
  <c r="AO25" i="32"/>
  <c r="K26" i="32"/>
  <c r="AP25" i="32"/>
  <c r="AN25" i="32"/>
  <c r="AQ25" i="32"/>
  <c r="AR25" i="104"/>
  <c r="K26" i="104"/>
  <c r="AO25" i="104"/>
  <c r="AN25" i="104"/>
  <c r="AP25" i="104"/>
  <c r="AQ25" i="104"/>
  <c r="K26" i="83"/>
  <c r="AO25" i="83"/>
  <c r="AP25" i="83"/>
  <c r="AQ25" i="83"/>
  <c r="AR25" i="83"/>
  <c r="AN25" i="83"/>
  <c r="AR24" i="86"/>
  <c r="K25" i="86"/>
  <c r="AN24" i="86"/>
  <c r="AO24" i="86"/>
  <c r="AP24" i="86"/>
  <c r="AQ24" i="86"/>
  <c r="AR25" i="92"/>
  <c r="AP25" i="92"/>
  <c r="AO25" i="92"/>
  <c r="AQ25" i="92"/>
  <c r="AN25" i="92"/>
  <c r="K26" i="92"/>
  <c r="AQ24" i="54"/>
  <c r="AO24" i="54"/>
  <c r="K25" i="54"/>
  <c r="AR24" i="54"/>
  <c r="AN24" i="54"/>
  <c r="AP24" i="54"/>
  <c r="AO25" i="82"/>
  <c r="AQ25" i="82"/>
  <c r="K26" i="82"/>
  <c r="AR25" i="82"/>
  <c r="AP25" i="82"/>
  <c r="AN25" i="82"/>
  <c r="AP25" i="46"/>
  <c r="AN25" i="46"/>
  <c r="AQ25" i="46"/>
  <c r="K26" i="46"/>
  <c r="AO25" i="46"/>
  <c r="AR25" i="46"/>
  <c r="K26" i="94"/>
  <c r="AR25" i="94"/>
  <c r="AO25" i="94"/>
  <c r="AP25" i="94"/>
  <c r="AQ25" i="94"/>
  <c r="AN25" i="94"/>
  <c r="AQ25" i="88"/>
  <c r="AO25" i="88"/>
  <c r="AP25" i="88"/>
  <c r="K26" i="88"/>
  <c r="AN25" i="88"/>
  <c r="AR25" i="88"/>
  <c r="K26" i="96"/>
  <c r="AP25" i="96"/>
  <c r="AN25" i="96"/>
  <c r="AR25" i="96"/>
  <c r="AO25" i="96"/>
  <c r="AQ25" i="96"/>
  <c r="AN25" i="87"/>
  <c r="K26" i="87"/>
  <c r="AP25" i="87"/>
  <c r="AO25" i="87"/>
  <c r="AQ25" i="87"/>
  <c r="AR25" i="87"/>
  <c r="K26" i="101"/>
  <c r="AN25" i="101"/>
  <c r="AO25" i="101"/>
  <c r="AQ25" i="101"/>
  <c r="AR25" i="101"/>
  <c r="AP25" i="101"/>
  <c r="K26" i="103"/>
  <c r="AR25" i="103"/>
  <c r="AP25" i="103"/>
  <c r="AO25" i="103"/>
  <c r="AQ25" i="103"/>
  <c r="AN25" i="103"/>
  <c r="K26" i="10"/>
  <c r="AO25" i="10"/>
  <c r="AR25" i="10"/>
  <c r="AP25" i="10"/>
  <c r="AQ25" i="10"/>
  <c r="AN25" i="10"/>
  <c r="AN25" i="52"/>
  <c r="AR25" i="52"/>
  <c r="K26" i="52"/>
  <c r="AP25" i="52"/>
  <c r="AO25" i="52"/>
  <c r="AQ25" i="52"/>
  <c r="K25" i="42"/>
  <c r="AP24" i="42"/>
  <c r="AN24" i="42"/>
  <c r="AO24" i="42"/>
  <c r="AQ24" i="42"/>
  <c r="AR24" i="42"/>
  <c r="AR25" i="100"/>
  <c r="AP25" i="100"/>
  <c r="K26" i="100"/>
  <c r="AO25" i="100"/>
  <c r="AQ25" i="100"/>
  <c r="AN25" i="100"/>
  <c r="AR25" i="51"/>
  <c r="AO25" i="51"/>
  <c r="K26" i="51"/>
  <c r="AN25" i="51"/>
  <c r="AQ25" i="51"/>
  <c r="AP25" i="51"/>
  <c r="AQ25" i="93"/>
  <c r="K26" i="93"/>
  <c r="AR25" i="93"/>
  <c r="AO25" i="93"/>
  <c r="AN25" i="93"/>
  <c r="AP25" i="93"/>
  <c r="AN25" i="15"/>
  <c r="AQ25" i="15"/>
  <c r="K26" i="15"/>
  <c r="AR25" i="15"/>
  <c r="AO25" i="15"/>
  <c r="AP25" i="15"/>
  <c r="AR24" i="45"/>
  <c r="AO24" i="45"/>
  <c r="AN24" i="45"/>
  <c r="AQ24" i="45"/>
  <c r="K25" i="45"/>
  <c r="AP24" i="45"/>
  <c r="K25" i="53"/>
  <c r="AR24" i="53"/>
  <c r="AP24" i="53"/>
  <c r="AO24" i="53"/>
  <c r="AQ24" i="53"/>
  <c r="AN24" i="53"/>
  <c r="K27" i="44"/>
  <c r="AQ26" i="44"/>
  <c r="AR26" i="44"/>
  <c r="AP26" i="44"/>
  <c r="AN26" i="44"/>
  <c r="AO26" i="44"/>
  <c r="AR25" i="11"/>
  <c r="AP25" i="11"/>
  <c r="AN25" i="11"/>
  <c r="AQ25" i="11"/>
  <c r="K26" i="11"/>
  <c r="AO25" i="11"/>
  <c r="AR25" i="55"/>
  <c r="AN25" i="55"/>
  <c r="AO25" i="55"/>
  <c r="AP25" i="55"/>
  <c r="K26" i="55"/>
  <c r="AQ25" i="55"/>
  <c r="AP25" i="20"/>
  <c r="AQ25" i="20"/>
  <c r="K26" i="20"/>
  <c r="AR25" i="20"/>
  <c r="AN25" i="20"/>
  <c r="AO25" i="20"/>
  <c r="AQ25" i="85"/>
  <c r="K26" i="85"/>
  <c r="AP25" i="85"/>
  <c r="AR25" i="85"/>
  <c r="AO25" i="85"/>
  <c r="AN25" i="85"/>
  <c r="AQ25" i="99"/>
  <c r="K26" i="99"/>
  <c r="AR25" i="99"/>
  <c r="AP25" i="99"/>
  <c r="AN25" i="99"/>
  <c r="AO25" i="99"/>
  <c r="AO25" i="47"/>
  <c r="AR25" i="47"/>
  <c r="AP25" i="47"/>
  <c r="AN25" i="47"/>
  <c r="AQ25" i="47"/>
  <c r="K26" i="47"/>
  <c r="K26" i="98"/>
  <c r="AR25" i="98"/>
  <c r="AO25" i="98"/>
  <c r="AN25" i="98"/>
  <c r="AP25" i="98"/>
  <c r="AQ25" i="98"/>
  <c r="K26" i="90"/>
  <c r="AQ25" i="90"/>
  <c r="AR25" i="90"/>
  <c r="AN25" i="90"/>
  <c r="AO25" i="90"/>
  <c r="AP25" i="90"/>
  <c r="AO25" i="102"/>
  <c r="AP25" i="102"/>
  <c r="AN25" i="102"/>
  <c r="AQ25" i="102"/>
  <c r="K26" i="102"/>
  <c r="AR25" i="102"/>
  <c r="K26" i="91"/>
  <c r="AR25" i="91"/>
  <c r="AP25" i="91"/>
  <c r="AO25" i="91"/>
  <c r="AN25" i="91"/>
  <c r="AQ25" i="91"/>
  <c r="AR25" i="84"/>
  <c r="AO25" i="84"/>
  <c r="AQ25" i="84"/>
  <c r="K26" i="84"/>
  <c r="AN25" i="84"/>
  <c r="AP25" i="84"/>
  <c r="K26" i="16"/>
  <c r="AR25" i="16"/>
  <c r="AN25" i="16"/>
  <c r="AQ25" i="16"/>
  <c r="AO25" i="16"/>
  <c r="AP25" i="16"/>
  <c r="AQ25" i="13"/>
  <c r="AR25" i="13"/>
  <c r="AO25" i="13"/>
  <c r="K26" i="13"/>
  <c r="AN25" i="13"/>
  <c r="AP25" i="13"/>
  <c r="AR24" i="50"/>
  <c r="AO24" i="50"/>
  <c r="AQ24" i="50"/>
  <c r="AP24" i="50"/>
  <c r="K25" i="50"/>
  <c r="AN24" i="50"/>
  <c r="AQ25" i="41"/>
  <c r="AO25" i="41"/>
  <c r="K26" i="41"/>
  <c r="AP25" i="41"/>
  <c r="AR25" i="41"/>
  <c r="AN25" i="41"/>
  <c r="AP25" i="95"/>
  <c r="AR25" i="95"/>
  <c r="AO25" i="95"/>
  <c r="K26" i="95"/>
  <c r="AQ25" i="95"/>
  <c r="AN25" i="95"/>
  <c r="AQ24" i="43"/>
  <c r="K25" i="43"/>
  <c r="AR24" i="43"/>
  <c r="AN24" i="43"/>
  <c r="AO24" i="43"/>
  <c r="AP24" i="43"/>
  <c r="K27" i="91" l="1"/>
  <c r="AQ26" i="91"/>
  <c r="AR26" i="91"/>
  <c r="AP26" i="91"/>
  <c r="AO26" i="91"/>
  <c r="AN26" i="91"/>
  <c r="AR26" i="85"/>
  <c r="AO26" i="85"/>
  <c r="AN26" i="85"/>
  <c r="K27" i="85"/>
  <c r="AQ26" i="85"/>
  <c r="AP26" i="85"/>
  <c r="K28" i="44"/>
  <c r="AQ27" i="44"/>
  <c r="AR27" i="44"/>
  <c r="AN27" i="44"/>
  <c r="AO27" i="44"/>
  <c r="AP27" i="44"/>
  <c r="AN25" i="53"/>
  <c r="AO25" i="53"/>
  <c r="K26" i="53"/>
  <c r="AR25" i="53"/>
  <c r="AP25" i="53"/>
  <c r="AQ25" i="53"/>
  <c r="AO25" i="45"/>
  <c r="AP25" i="45"/>
  <c r="AN25" i="45"/>
  <c r="K26" i="45"/>
  <c r="AQ25" i="45"/>
  <c r="AR25" i="45"/>
  <c r="AO26" i="93"/>
  <c r="AP26" i="93"/>
  <c r="K27" i="93"/>
  <c r="AR26" i="93"/>
  <c r="AQ26" i="93"/>
  <c r="AN26" i="93"/>
  <c r="AR26" i="87"/>
  <c r="AN26" i="87"/>
  <c r="K27" i="87"/>
  <c r="AO26" i="87"/>
  <c r="AP26" i="87"/>
  <c r="AQ26" i="87"/>
  <c r="AO26" i="96"/>
  <c r="K27" i="96"/>
  <c r="AR26" i="96"/>
  <c r="AN26" i="96"/>
  <c r="AP26" i="96"/>
  <c r="AQ26" i="96"/>
  <c r="AP26" i="104"/>
  <c r="AN26" i="104"/>
  <c r="K27" i="104"/>
  <c r="AQ26" i="104"/>
  <c r="AR26" i="104"/>
  <c r="AO26" i="104"/>
  <c r="AO25" i="43"/>
  <c r="AP25" i="43"/>
  <c r="AQ25" i="43"/>
  <c r="K26" i="43"/>
  <c r="AR25" i="43"/>
  <c r="AN25" i="43"/>
  <c r="AQ26" i="94"/>
  <c r="AN26" i="94"/>
  <c r="AR26" i="94"/>
  <c r="AP26" i="94"/>
  <c r="K27" i="94"/>
  <c r="AO26" i="94"/>
  <c r="AR26" i="46"/>
  <c r="AN26" i="46"/>
  <c r="AO26" i="46"/>
  <c r="K27" i="46"/>
  <c r="AQ26" i="46"/>
  <c r="AP26" i="46"/>
  <c r="K27" i="49"/>
  <c r="AR26" i="49"/>
  <c r="AO26" i="49"/>
  <c r="AP26" i="49"/>
  <c r="AN26" i="49"/>
  <c r="AQ26" i="49"/>
  <c r="AQ26" i="10"/>
  <c r="AR26" i="10"/>
  <c r="K27" i="10"/>
  <c r="AP26" i="10"/>
  <c r="AO26" i="10"/>
  <c r="AN26" i="10"/>
  <c r="AP26" i="103"/>
  <c r="AN26" i="103"/>
  <c r="AQ26" i="103"/>
  <c r="K27" i="103"/>
  <c r="AR26" i="103"/>
  <c r="AO26" i="103"/>
  <c r="K27" i="101"/>
  <c r="AQ26" i="101"/>
  <c r="AR26" i="101"/>
  <c r="AO26" i="101"/>
  <c r="AN26" i="101"/>
  <c r="AP26" i="101"/>
  <c r="AN26" i="32"/>
  <c r="AR26" i="32"/>
  <c r="AP26" i="32"/>
  <c r="AO26" i="32"/>
  <c r="K27" i="32"/>
  <c r="AQ26" i="32"/>
  <c r="AQ26" i="89"/>
  <c r="K27" i="89"/>
  <c r="AN26" i="89"/>
  <c r="AO26" i="89"/>
  <c r="AP26" i="89"/>
  <c r="AR26" i="89"/>
  <c r="AN26" i="82"/>
  <c r="AO26" i="82"/>
  <c r="AP26" i="82"/>
  <c r="AQ26" i="82"/>
  <c r="K27" i="82"/>
  <c r="AR26" i="82"/>
  <c r="AN25" i="54"/>
  <c r="AQ25" i="54"/>
  <c r="K26" i="54"/>
  <c r="AO25" i="54"/>
  <c r="AP25" i="54"/>
  <c r="AR25" i="54"/>
  <c r="K27" i="92"/>
  <c r="AR26" i="92"/>
  <c r="AN26" i="92"/>
  <c r="AO26" i="92"/>
  <c r="AQ26" i="92"/>
  <c r="AP26" i="92"/>
  <c r="AP26" i="48"/>
  <c r="AO26" i="48"/>
  <c r="K27" i="48"/>
  <c r="AN26" i="48"/>
  <c r="AQ26" i="48"/>
  <c r="AR26" i="48"/>
  <c r="K27" i="97"/>
  <c r="AP26" i="97"/>
  <c r="AR26" i="97"/>
  <c r="AN26" i="97"/>
  <c r="AO26" i="97"/>
  <c r="AQ26" i="97"/>
  <c r="AR26" i="51"/>
  <c r="AP26" i="51"/>
  <c r="AN26" i="51"/>
  <c r="AQ26" i="51"/>
  <c r="AO26" i="51"/>
  <c r="K27" i="51"/>
  <c r="AR26" i="88"/>
  <c r="AP26" i="88"/>
  <c r="AO26" i="88"/>
  <c r="AN26" i="88"/>
  <c r="K27" i="88"/>
  <c r="AQ26" i="88"/>
  <c r="AR26" i="20"/>
  <c r="AN26" i="20"/>
  <c r="AO26" i="20"/>
  <c r="AP26" i="20"/>
  <c r="K27" i="20"/>
  <c r="AQ26" i="20"/>
  <c r="AR26" i="11"/>
  <c r="AN26" i="11"/>
  <c r="AP26" i="11"/>
  <c r="K27" i="11"/>
  <c r="AO26" i="11"/>
  <c r="AQ26" i="11"/>
  <c r="AO26" i="16"/>
  <c r="K27" i="16"/>
  <c r="AQ26" i="16"/>
  <c r="AR26" i="16"/>
  <c r="AP26" i="16"/>
  <c r="AN26" i="16"/>
  <c r="AP26" i="99"/>
  <c r="AQ26" i="99"/>
  <c r="AO26" i="99"/>
  <c r="K27" i="99"/>
  <c r="AR26" i="99"/>
  <c r="AN26" i="99"/>
  <c r="AR26" i="55"/>
  <c r="AO26" i="55"/>
  <c r="AP26" i="55"/>
  <c r="AN26" i="55"/>
  <c r="K27" i="55"/>
  <c r="AQ26" i="55"/>
  <c r="AP26" i="15"/>
  <c r="AR26" i="15"/>
  <c r="K27" i="15"/>
  <c r="AN26" i="15"/>
  <c r="AQ26" i="15"/>
  <c r="AO26" i="15"/>
  <c r="AR26" i="100"/>
  <c r="AN26" i="100"/>
  <c r="AO26" i="100"/>
  <c r="K27" i="100"/>
  <c r="AP26" i="100"/>
  <c r="AQ26" i="100"/>
  <c r="K26" i="86"/>
  <c r="AN25" i="86"/>
  <c r="AO25" i="86"/>
  <c r="AP25" i="86"/>
  <c r="AR25" i="86"/>
  <c r="AQ25" i="86"/>
  <c r="K27" i="95"/>
  <c r="AR26" i="95"/>
  <c r="AN26" i="95"/>
  <c r="AP26" i="95"/>
  <c r="AQ26" i="95"/>
  <c r="AO26" i="95"/>
  <c r="AR26" i="13"/>
  <c r="AN26" i="13"/>
  <c r="AP26" i="13"/>
  <c r="AQ26" i="13"/>
  <c r="K27" i="13"/>
  <c r="AO26" i="13"/>
  <c r="AR26" i="41"/>
  <c r="K27" i="41"/>
  <c r="AQ26" i="41"/>
  <c r="AO26" i="41"/>
  <c r="AN26" i="41"/>
  <c r="AP26" i="41"/>
  <c r="K27" i="90"/>
  <c r="AN26" i="90"/>
  <c r="AR26" i="90"/>
  <c r="AQ26" i="90"/>
  <c r="AO26" i="90"/>
  <c r="AP26" i="90"/>
  <c r="AQ26" i="98"/>
  <c r="AP26" i="98"/>
  <c r="AN26" i="98"/>
  <c r="K27" i="98"/>
  <c r="AO26" i="98"/>
  <c r="AR26" i="98"/>
  <c r="AR26" i="84"/>
  <c r="AN26" i="84"/>
  <c r="K27" i="84"/>
  <c r="AP26" i="84"/>
  <c r="AO26" i="84"/>
  <c r="AQ26" i="84"/>
  <c r="AO26" i="52"/>
  <c r="AN26" i="52"/>
  <c r="AQ26" i="52"/>
  <c r="K27" i="52"/>
  <c r="AR26" i="52"/>
  <c r="AP26" i="52"/>
  <c r="AN26" i="35"/>
  <c r="AQ26" i="35"/>
  <c r="K27" i="35"/>
  <c r="AR26" i="35"/>
  <c r="AP26" i="35"/>
  <c r="AO26" i="35"/>
  <c r="AN26" i="18"/>
  <c r="AO26" i="18"/>
  <c r="AP26" i="18"/>
  <c r="K27" i="18"/>
  <c r="AQ26" i="18"/>
  <c r="AR26" i="18"/>
  <c r="AN25" i="105"/>
  <c r="AQ25" i="105"/>
  <c r="K26" i="105"/>
  <c r="AO25" i="105"/>
  <c r="AP25" i="105"/>
  <c r="AR25" i="105"/>
  <c r="AR25" i="50"/>
  <c r="AO25" i="50"/>
  <c r="AN25" i="50"/>
  <c r="AP25" i="50"/>
  <c r="K26" i="50"/>
  <c r="AQ25" i="50"/>
  <c r="K27" i="102"/>
  <c r="AR26" i="102"/>
  <c r="AN26" i="102"/>
  <c r="AP26" i="102"/>
  <c r="AO26" i="102"/>
  <c r="AQ26" i="102"/>
  <c r="AN26" i="47"/>
  <c r="AP26" i="47"/>
  <c r="AO26" i="47"/>
  <c r="AQ26" i="47"/>
  <c r="K27" i="47"/>
  <c r="AR26" i="47"/>
  <c r="AQ25" i="42"/>
  <c r="K26" i="42"/>
  <c r="AR25" i="42"/>
  <c r="AO25" i="42"/>
  <c r="AN25" i="42"/>
  <c r="AP25" i="42"/>
  <c r="AQ26" i="83"/>
  <c r="K27" i="83"/>
  <c r="AR26" i="83"/>
  <c r="AP26" i="83"/>
  <c r="AO26" i="83"/>
  <c r="AN26" i="83"/>
  <c r="K28" i="18" l="1"/>
  <c r="AR27" i="18"/>
  <c r="AN27" i="18"/>
  <c r="AP27" i="18"/>
  <c r="AQ27" i="18"/>
  <c r="AO27" i="18"/>
  <c r="AP27" i="15"/>
  <c r="AN27" i="15"/>
  <c r="K28" i="15"/>
  <c r="AQ27" i="15"/>
  <c r="AO27" i="15"/>
  <c r="AR27" i="15"/>
  <c r="AO28" i="44"/>
  <c r="AR28" i="44"/>
  <c r="AN28" i="44"/>
  <c r="K29" i="44"/>
  <c r="AQ28" i="44"/>
  <c r="AP28" i="44"/>
  <c r="AR26" i="105"/>
  <c r="AP26" i="105"/>
  <c r="AQ26" i="105"/>
  <c r="K27" i="105"/>
  <c r="AN26" i="105"/>
  <c r="AO26" i="105"/>
  <c r="AP27" i="84"/>
  <c r="K28" i="84"/>
  <c r="AN27" i="84"/>
  <c r="AQ27" i="84"/>
  <c r="AR27" i="84"/>
  <c r="AO27" i="84"/>
  <c r="AR27" i="13"/>
  <c r="AP27" i="13"/>
  <c r="K28" i="13"/>
  <c r="AN27" i="13"/>
  <c r="AO27" i="13"/>
  <c r="AQ27" i="13"/>
  <c r="K28" i="88"/>
  <c r="AR27" i="88"/>
  <c r="AO27" i="88"/>
  <c r="AP27" i="88"/>
  <c r="AQ27" i="88"/>
  <c r="AN27" i="88"/>
  <c r="K28" i="103"/>
  <c r="AR27" i="103"/>
  <c r="AP27" i="103"/>
  <c r="AO27" i="103"/>
  <c r="AN27" i="103"/>
  <c r="AQ27" i="103"/>
  <c r="AQ27" i="91"/>
  <c r="AN27" i="91"/>
  <c r="AR27" i="91"/>
  <c r="AO27" i="91"/>
  <c r="K28" i="91"/>
  <c r="AP27" i="91"/>
  <c r="AR27" i="99"/>
  <c r="AP27" i="99"/>
  <c r="AN27" i="99"/>
  <c r="AO27" i="99"/>
  <c r="K28" i="99"/>
  <c r="AQ27" i="99"/>
  <c r="AR27" i="11"/>
  <c r="AQ27" i="11"/>
  <c r="AN27" i="11"/>
  <c r="AP27" i="11"/>
  <c r="AO27" i="11"/>
  <c r="K28" i="11"/>
  <c r="AR27" i="51"/>
  <c r="AP27" i="51"/>
  <c r="AO27" i="51"/>
  <c r="K28" i="51"/>
  <c r="AQ27" i="51"/>
  <c r="AN27" i="51"/>
  <c r="K28" i="82"/>
  <c r="AR27" i="82"/>
  <c r="AP27" i="82"/>
  <c r="AQ27" i="82"/>
  <c r="AO27" i="82"/>
  <c r="AN27" i="82"/>
  <c r="AO27" i="96"/>
  <c r="AR27" i="96"/>
  <c r="AN27" i="96"/>
  <c r="AQ27" i="96"/>
  <c r="K28" i="96"/>
  <c r="AP27" i="96"/>
  <c r="AO26" i="53"/>
  <c r="AN26" i="53"/>
  <c r="AR26" i="53"/>
  <c r="K27" i="53"/>
  <c r="AP26" i="53"/>
  <c r="AQ26" i="53"/>
  <c r="AR27" i="55"/>
  <c r="AP27" i="55"/>
  <c r="K28" i="55"/>
  <c r="AQ27" i="55"/>
  <c r="AO27" i="55"/>
  <c r="AN27" i="55"/>
  <c r="AN27" i="83"/>
  <c r="AP27" i="83"/>
  <c r="AQ27" i="83"/>
  <c r="AR27" i="83"/>
  <c r="K28" i="83"/>
  <c r="AO27" i="83"/>
  <c r="K27" i="42"/>
  <c r="AN26" i="42"/>
  <c r="AP26" i="42"/>
  <c r="AQ26" i="42"/>
  <c r="AR26" i="42"/>
  <c r="AO26" i="42"/>
  <c r="K28" i="102"/>
  <c r="AQ27" i="102"/>
  <c r="AR27" i="102"/>
  <c r="AO27" i="102"/>
  <c r="AN27" i="102"/>
  <c r="AP27" i="102"/>
  <c r="AO27" i="35"/>
  <c r="AR27" i="35"/>
  <c r="AQ27" i="35"/>
  <c r="AN27" i="35"/>
  <c r="K28" i="35"/>
  <c r="AP27" i="35"/>
  <c r="AR27" i="52"/>
  <c r="AO27" i="52"/>
  <c r="AP27" i="52"/>
  <c r="AQ27" i="52"/>
  <c r="AN27" i="52"/>
  <c r="K28" i="52"/>
  <c r="AR27" i="98"/>
  <c r="AN27" i="98"/>
  <c r="K28" i="98"/>
  <c r="AP27" i="98"/>
  <c r="AO27" i="98"/>
  <c r="AQ27" i="98"/>
  <c r="K28" i="16"/>
  <c r="AO27" i="16"/>
  <c r="AP27" i="16"/>
  <c r="AQ27" i="16"/>
  <c r="AR27" i="16"/>
  <c r="AN27" i="16"/>
  <c r="AR27" i="20"/>
  <c r="AO27" i="20"/>
  <c r="AQ27" i="20"/>
  <c r="AN27" i="20"/>
  <c r="AP27" i="20"/>
  <c r="K28" i="20"/>
  <c r="AN27" i="97"/>
  <c r="K28" i="97"/>
  <c r="AR27" i="97"/>
  <c r="AO27" i="97"/>
  <c r="AP27" i="97"/>
  <c r="AQ27" i="97"/>
  <c r="AP27" i="101"/>
  <c r="AO27" i="101"/>
  <c r="AN27" i="101"/>
  <c r="K28" i="101"/>
  <c r="AQ27" i="101"/>
  <c r="AR27" i="101"/>
  <c r="K28" i="104"/>
  <c r="AQ27" i="104"/>
  <c r="AP27" i="104"/>
  <c r="AO27" i="104"/>
  <c r="AR27" i="104"/>
  <c r="AN27" i="104"/>
  <c r="K28" i="87"/>
  <c r="AP27" i="87"/>
  <c r="AQ27" i="87"/>
  <c r="AN27" i="87"/>
  <c r="AR27" i="87"/>
  <c r="AO27" i="87"/>
  <c r="AO27" i="89"/>
  <c r="K28" i="89"/>
  <c r="AQ27" i="89"/>
  <c r="AR27" i="89"/>
  <c r="AN27" i="89"/>
  <c r="AP27" i="89"/>
  <c r="AP27" i="95"/>
  <c r="AO27" i="95"/>
  <c r="AQ27" i="95"/>
  <c r="K28" i="95"/>
  <c r="AR27" i="95"/>
  <c r="AN27" i="95"/>
  <c r="AN27" i="48"/>
  <c r="AP27" i="48"/>
  <c r="K28" i="48"/>
  <c r="AQ27" i="48"/>
  <c r="AR27" i="48"/>
  <c r="AO27" i="48"/>
  <c r="AP26" i="54"/>
  <c r="AN26" i="54"/>
  <c r="AQ26" i="54"/>
  <c r="K27" i="54"/>
  <c r="AR26" i="54"/>
  <c r="AO26" i="54"/>
  <c r="AQ27" i="49"/>
  <c r="AR27" i="49"/>
  <c r="AO27" i="49"/>
  <c r="K28" i="49"/>
  <c r="AP27" i="49"/>
  <c r="AN27" i="49"/>
  <c r="AR27" i="85"/>
  <c r="K28" i="85"/>
  <c r="AP27" i="85"/>
  <c r="AO27" i="85"/>
  <c r="AQ27" i="85"/>
  <c r="AN27" i="85"/>
  <c r="AQ27" i="47"/>
  <c r="AR27" i="47"/>
  <c r="AP27" i="47"/>
  <c r="AO27" i="47"/>
  <c r="K28" i="47"/>
  <c r="AN27" i="47"/>
  <c r="K28" i="90"/>
  <c r="AQ27" i="90"/>
  <c r="AR27" i="90"/>
  <c r="AP27" i="90"/>
  <c r="AN27" i="90"/>
  <c r="AO27" i="90"/>
  <c r="AP27" i="41"/>
  <c r="K28" i="41"/>
  <c r="AQ27" i="41"/>
  <c r="AR27" i="41"/>
  <c r="AO27" i="41"/>
  <c r="AN27" i="41"/>
  <c r="K28" i="92"/>
  <c r="AQ27" i="92"/>
  <c r="AR27" i="92"/>
  <c r="AP27" i="92"/>
  <c r="AO27" i="92"/>
  <c r="AN27" i="92"/>
  <c r="K28" i="10"/>
  <c r="AQ27" i="10"/>
  <c r="AN27" i="10"/>
  <c r="AR27" i="10"/>
  <c r="AP27" i="10"/>
  <c r="AO27" i="10"/>
  <c r="K28" i="93"/>
  <c r="AN27" i="93"/>
  <c r="AO27" i="93"/>
  <c r="AQ27" i="93"/>
  <c r="AR27" i="93"/>
  <c r="AP27" i="93"/>
  <c r="AR26" i="50"/>
  <c r="AP26" i="50"/>
  <c r="AO26" i="50"/>
  <c r="AN26" i="50"/>
  <c r="K27" i="50"/>
  <c r="AQ26" i="50"/>
  <c r="AQ26" i="86"/>
  <c r="K27" i="86"/>
  <c r="AR26" i="86"/>
  <c r="AP26" i="86"/>
  <c r="AN26" i="86"/>
  <c r="AO26" i="86"/>
  <c r="AR27" i="46"/>
  <c r="AP27" i="46"/>
  <c r="AN27" i="46"/>
  <c r="AQ27" i="46"/>
  <c r="K28" i="46"/>
  <c r="AO27" i="46"/>
  <c r="K27" i="43"/>
  <c r="AR26" i="43"/>
  <c r="AN26" i="43"/>
  <c r="AO26" i="43"/>
  <c r="AP26" i="43"/>
  <c r="AQ26" i="43"/>
  <c r="K27" i="45"/>
  <c r="AO26" i="45"/>
  <c r="AR26" i="45"/>
  <c r="AP26" i="45"/>
  <c r="AN26" i="45"/>
  <c r="AQ26" i="45"/>
  <c r="AP27" i="100"/>
  <c r="AR27" i="100"/>
  <c r="K28" i="100"/>
  <c r="AN27" i="100"/>
  <c r="AQ27" i="100"/>
  <c r="AO27" i="100"/>
  <c r="K28" i="32"/>
  <c r="AR27" i="32"/>
  <c r="AN27" i="32"/>
  <c r="AP27" i="32"/>
  <c r="AO27" i="32"/>
  <c r="AQ27" i="32"/>
  <c r="AQ27" i="94"/>
  <c r="K28" i="94"/>
  <c r="AR27" i="94"/>
  <c r="AN27" i="94"/>
  <c r="AP27" i="94"/>
  <c r="AO27" i="94"/>
  <c r="K29" i="94" l="1"/>
  <c r="AN28" i="94"/>
  <c r="AQ28" i="94"/>
  <c r="AO28" i="94"/>
  <c r="AR28" i="94"/>
  <c r="AP28" i="94"/>
  <c r="AO28" i="93"/>
  <c r="K29" i="93"/>
  <c r="AR28" i="93"/>
  <c r="AP28" i="93"/>
  <c r="AN28" i="93"/>
  <c r="AQ28" i="93"/>
  <c r="AQ28" i="41"/>
  <c r="AN28" i="41"/>
  <c r="K29" i="41"/>
  <c r="AR28" i="41"/>
  <c r="AP28" i="41"/>
  <c r="AO28" i="41"/>
  <c r="AP28" i="90"/>
  <c r="K29" i="90"/>
  <c r="AR28" i="90"/>
  <c r="AO28" i="90"/>
  <c r="AN28" i="90"/>
  <c r="AQ28" i="90"/>
  <c r="AR28" i="97"/>
  <c r="AP28" i="97"/>
  <c r="AO28" i="97"/>
  <c r="K29" i="97"/>
  <c r="AN28" i="97"/>
  <c r="AQ28" i="97"/>
  <c r="AR27" i="105"/>
  <c r="AO27" i="105"/>
  <c r="AN27" i="105"/>
  <c r="AP27" i="105"/>
  <c r="AQ27" i="105"/>
  <c r="K28" i="105"/>
  <c r="AQ27" i="45"/>
  <c r="AR27" i="45"/>
  <c r="AN27" i="45"/>
  <c r="K28" i="45"/>
  <c r="AP27" i="45"/>
  <c r="AO27" i="45"/>
  <c r="K29" i="92"/>
  <c r="AP28" i="92"/>
  <c r="AQ28" i="92"/>
  <c r="AR28" i="92"/>
  <c r="AO28" i="92"/>
  <c r="AN28" i="92"/>
  <c r="K29" i="49"/>
  <c r="AR28" i="49"/>
  <c r="AN28" i="49"/>
  <c r="AP28" i="49"/>
  <c r="AO28" i="49"/>
  <c r="AQ28" i="49"/>
  <c r="AQ28" i="16"/>
  <c r="K29" i="16"/>
  <c r="AR28" i="16"/>
  <c r="AN28" i="16"/>
  <c r="AP28" i="16"/>
  <c r="AO28" i="16"/>
  <c r="AR28" i="98"/>
  <c r="AO28" i="98"/>
  <c r="AN28" i="98"/>
  <c r="AP28" i="98"/>
  <c r="K29" i="98"/>
  <c r="AQ28" i="98"/>
  <c r="K29" i="13"/>
  <c r="AR28" i="13"/>
  <c r="AP28" i="13"/>
  <c r="AN28" i="13"/>
  <c r="AO28" i="13"/>
  <c r="AQ28" i="13"/>
  <c r="AN28" i="15"/>
  <c r="AO28" i="15"/>
  <c r="AQ28" i="15"/>
  <c r="K29" i="15"/>
  <c r="AR28" i="15"/>
  <c r="AP28" i="15"/>
  <c r="AO27" i="53"/>
  <c r="K28" i="53"/>
  <c r="AR27" i="53"/>
  <c r="AQ27" i="53"/>
  <c r="AP27" i="53"/>
  <c r="AN27" i="53"/>
  <c r="K28" i="43"/>
  <c r="AQ27" i="43"/>
  <c r="AN27" i="43"/>
  <c r="AO27" i="43"/>
  <c r="AP27" i="43"/>
  <c r="AR27" i="43"/>
  <c r="AQ28" i="10"/>
  <c r="AP28" i="10"/>
  <c r="AO28" i="10"/>
  <c r="K29" i="10"/>
  <c r="AN28" i="10"/>
  <c r="AR28" i="10"/>
  <c r="AQ28" i="102"/>
  <c r="AP28" i="102"/>
  <c r="AN28" i="102"/>
  <c r="AO28" i="102"/>
  <c r="K29" i="102"/>
  <c r="AR28" i="102"/>
  <c r="K29" i="83"/>
  <c r="AQ28" i="83"/>
  <c r="AR28" i="83"/>
  <c r="AO28" i="83"/>
  <c r="AN28" i="83"/>
  <c r="AP28" i="83"/>
  <c r="AP29" i="44"/>
  <c r="K30" i="44"/>
  <c r="AR29" i="44"/>
  <c r="AO29" i="44"/>
  <c r="AQ29" i="44"/>
  <c r="AN29" i="44"/>
  <c r="AQ28" i="32"/>
  <c r="K29" i="32"/>
  <c r="AR28" i="32"/>
  <c r="AP28" i="32"/>
  <c r="AN28" i="32"/>
  <c r="AO28" i="32"/>
  <c r="AR27" i="50"/>
  <c r="AN27" i="50"/>
  <c r="AQ27" i="50"/>
  <c r="AP27" i="50"/>
  <c r="K28" i="50"/>
  <c r="AO27" i="50"/>
  <c r="AR27" i="42"/>
  <c r="AP27" i="42"/>
  <c r="AO27" i="42"/>
  <c r="AN27" i="42"/>
  <c r="AQ27" i="42"/>
  <c r="K28" i="42"/>
  <c r="AN28" i="11"/>
  <c r="AP28" i="11"/>
  <c r="K29" i="11"/>
  <c r="AR28" i="11"/>
  <c r="AO28" i="11"/>
  <c r="AQ28" i="11"/>
  <c r="AO28" i="99"/>
  <c r="AN28" i="99"/>
  <c r="AR28" i="99"/>
  <c r="AQ28" i="99"/>
  <c r="AP28" i="99"/>
  <c r="K29" i="99"/>
  <c r="AP28" i="88"/>
  <c r="K29" i="88"/>
  <c r="AN28" i="88"/>
  <c r="AQ28" i="88"/>
  <c r="AR28" i="88"/>
  <c r="AO28" i="88"/>
  <c r="AR28" i="47"/>
  <c r="AQ28" i="47"/>
  <c r="K29" i="47"/>
  <c r="AN28" i="47"/>
  <c r="AP28" i="47"/>
  <c r="AO28" i="47"/>
  <c r="K29" i="52"/>
  <c r="AR28" i="52"/>
  <c r="AN28" i="52"/>
  <c r="AQ28" i="52"/>
  <c r="AO28" i="52"/>
  <c r="AP28" i="52"/>
  <c r="AR28" i="55"/>
  <c r="AP28" i="55"/>
  <c r="AO28" i="55"/>
  <c r="AQ28" i="55"/>
  <c r="K29" i="55"/>
  <c r="AN28" i="55"/>
  <c r="AP28" i="85"/>
  <c r="AQ28" i="85"/>
  <c r="K29" i="85"/>
  <c r="AR28" i="85"/>
  <c r="AO28" i="85"/>
  <c r="AN28" i="85"/>
  <c r="K28" i="54"/>
  <c r="AR27" i="54"/>
  <c r="AO27" i="54"/>
  <c r="AN27" i="54"/>
  <c r="AP27" i="54"/>
  <c r="AQ27" i="54"/>
  <c r="AP28" i="89"/>
  <c r="AN28" i="89"/>
  <c r="K29" i="89"/>
  <c r="AQ28" i="89"/>
  <c r="AR28" i="89"/>
  <c r="AO28" i="89"/>
  <c r="AR28" i="20"/>
  <c r="AN28" i="20"/>
  <c r="K29" i="20"/>
  <c r="AO28" i="20"/>
  <c r="AQ28" i="20"/>
  <c r="AP28" i="20"/>
  <c r="AR28" i="35"/>
  <c r="K29" i="35"/>
  <c r="AN28" i="35"/>
  <c r="AP28" i="35"/>
  <c r="AO28" i="35"/>
  <c r="AQ28" i="35"/>
  <c r="AR28" i="51"/>
  <c r="AP28" i="51"/>
  <c r="AO28" i="51"/>
  <c r="AQ28" i="51"/>
  <c r="AN28" i="51"/>
  <c r="K29" i="51"/>
  <c r="K29" i="103"/>
  <c r="AQ28" i="103"/>
  <c r="AR28" i="103"/>
  <c r="AP28" i="103"/>
  <c r="AO28" i="103"/>
  <c r="AN28" i="103"/>
  <c r="AN28" i="48"/>
  <c r="AP28" i="48"/>
  <c r="AQ28" i="48"/>
  <c r="AR28" i="48"/>
  <c r="K29" i="48"/>
  <c r="AO28" i="48"/>
  <c r="AN28" i="87"/>
  <c r="K29" i="87"/>
  <c r="AR28" i="87"/>
  <c r="AP28" i="87"/>
  <c r="AQ28" i="87"/>
  <c r="AO28" i="87"/>
  <c r="AR28" i="101"/>
  <c r="K29" i="101"/>
  <c r="AO28" i="101"/>
  <c r="AQ28" i="101"/>
  <c r="AN28" i="101"/>
  <c r="AP28" i="101"/>
  <c r="K29" i="84"/>
  <c r="AP28" i="84"/>
  <c r="AN28" i="84"/>
  <c r="AR28" i="84"/>
  <c r="AO28" i="84"/>
  <c r="AQ28" i="84"/>
  <c r="AO28" i="18"/>
  <c r="K29" i="18"/>
  <c r="AR28" i="18"/>
  <c r="AP28" i="18"/>
  <c r="AQ28" i="18"/>
  <c r="AN28" i="18"/>
  <c r="K29" i="46"/>
  <c r="AR28" i="46"/>
  <c r="AO28" i="46"/>
  <c r="AQ28" i="46"/>
  <c r="AP28" i="46"/>
  <c r="AN28" i="46"/>
  <c r="K29" i="82"/>
  <c r="AQ28" i="82"/>
  <c r="AR28" i="82"/>
  <c r="AP28" i="82"/>
  <c r="AN28" i="82"/>
  <c r="AO28" i="82"/>
  <c r="AR28" i="100"/>
  <c r="AO28" i="100"/>
  <c r="AP28" i="100"/>
  <c r="AN28" i="100"/>
  <c r="AQ28" i="100"/>
  <c r="K29" i="100"/>
  <c r="K28" i="86"/>
  <c r="AP27" i="86"/>
  <c r="AN27" i="86"/>
  <c r="AQ27" i="86"/>
  <c r="AR27" i="86"/>
  <c r="AO27" i="86"/>
  <c r="AR28" i="95"/>
  <c r="AN28" i="95"/>
  <c r="K29" i="95"/>
  <c r="AP28" i="95"/>
  <c r="AQ28" i="95"/>
  <c r="AO28" i="95"/>
  <c r="AN28" i="104"/>
  <c r="AP28" i="104"/>
  <c r="K29" i="104"/>
  <c r="AQ28" i="104"/>
  <c r="AO28" i="104"/>
  <c r="AR28" i="104"/>
  <c r="AR28" i="96"/>
  <c r="AQ28" i="96"/>
  <c r="AO28" i="96"/>
  <c r="AN28" i="96"/>
  <c r="K29" i="96"/>
  <c r="AP28" i="96"/>
  <c r="AO28" i="91"/>
  <c r="AP28" i="91"/>
  <c r="AQ28" i="91"/>
  <c r="K29" i="91"/>
  <c r="AR28" i="91"/>
  <c r="AN28" i="91"/>
  <c r="K30" i="85" l="1"/>
  <c r="AR29" i="85"/>
  <c r="AQ29" i="85"/>
  <c r="AN29" i="85"/>
  <c r="AP29" i="85"/>
  <c r="AO29" i="85"/>
  <c r="K30" i="55"/>
  <c r="AR29" i="55"/>
  <c r="AO29" i="55"/>
  <c r="AN29" i="55"/>
  <c r="AP29" i="55"/>
  <c r="AQ29" i="55"/>
  <c r="AO29" i="52"/>
  <c r="AR29" i="52"/>
  <c r="AQ29" i="52"/>
  <c r="AN29" i="52"/>
  <c r="K30" i="52"/>
  <c r="AP29" i="52"/>
  <c r="K31" i="44"/>
  <c r="AR30" i="44"/>
  <c r="AP30" i="44"/>
  <c r="AO30" i="44"/>
  <c r="AN30" i="44"/>
  <c r="AQ30" i="44"/>
  <c r="K30" i="13"/>
  <c r="AQ29" i="13"/>
  <c r="AR29" i="13"/>
  <c r="AN29" i="13"/>
  <c r="AO29" i="13"/>
  <c r="AP29" i="13"/>
  <c r="AQ29" i="92"/>
  <c r="AR29" i="92"/>
  <c r="AN29" i="92"/>
  <c r="AP29" i="92"/>
  <c r="K30" i="92"/>
  <c r="AO29" i="92"/>
  <c r="K30" i="96"/>
  <c r="AR29" i="96"/>
  <c r="AO29" i="96"/>
  <c r="AP29" i="96"/>
  <c r="AQ29" i="96"/>
  <c r="AN29" i="96"/>
  <c r="AQ28" i="86"/>
  <c r="AO28" i="86"/>
  <c r="K29" i="86"/>
  <c r="AR28" i="86"/>
  <c r="AN28" i="86"/>
  <c r="AP28" i="86"/>
  <c r="AO29" i="89"/>
  <c r="AP29" i="89"/>
  <c r="AN29" i="89"/>
  <c r="K30" i="89"/>
  <c r="AR29" i="89"/>
  <c r="AQ29" i="89"/>
  <c r="AR29" i="10"/>
  <c r="AQ29" i="10"/>
  <c r="K30" i="10"/>
  <c r="AO29" i="10"/>
  <c r="AN29" i="10"/>
  <c r="AP29" i="10"/>
  <c r="K29" i="45"/>
  <c r="AR28" i="45"/>
  <c r="AO28" i="45"/>
  <c r="AN28" i="45"/>
  <c r="AP28" i="45"/>
  <c r="AQ28" i="45"/>
  <c r="K30" i="93"/>
  <c r="AP29" i="93"/>
  <c r="AO29" i="93"/>
  <c r="AN29" i="93"/>
  <c r="AQ29" i="93"/>
  <c r="AR29" i="93"/>
  <c r="K30" i="95"/>
  <c r="AR29" i="95"/>
  <c r="AN29" i="95"/>
  <c r="AP29" i="95"/>
  <c r="AO29" i="95"/>
  <c r="AQ29" i="95"/>
  <c r="AR29" i="101"/>
  <c r="AN29" i="101"/>
  <c r="K30" i="101"/>
  <c r="AO29" i="101"/>
  <c r="AQ29" i="101"/>
  <c r="AP29" i="101"/>
  <c r="AO29" i="20"/>
  <c r="AP29" i="20"/>
  <c r="AR29" i="20"/>
  <c r="K30" i="20"/>
  <c r="AN29" i="20"/>
  <c r="AQ29" i="20"/>
  <c r="AR29" i="88"/>
  <c r="AP29" i="88"/>
  <c r="AO29" i="88"/>
  <c r="AQ29" i="88"/>
  <c r="K30" i="88"/>
  <c r="AN29" i="88"/>
  <c r="AR29" i="99"/>
  <c r="AQ29" i="99"/>
  <c r="AO29" i="99"/>
  <c r="AP29" i="99"/>
  <c r="AN29" i="99"/>
  <c r="K30" i="99"/>
  <c r="K29" i="50"/>
  <c r="AR28" i="50"/>
  <c r="AN28" i="50"/>
  <c r="AQ28" i="50"/>
  <c r="AO28" i="50"/>
  <c r="AP28" i="50"/>
  <c r="AP29" i="16"/>
  <c r="AN29" i="16"/>
  <c r="K30" i="16"/>
  <c r="AQ29" i="16"/>
  <c r="AR29" i="16"/>
  <c r="AO29" i="16"/>
  <c r="AP29" i="18"/>
  <c r="K30" i="18"/>
  <c r="AO29" i="18"/>
  <c r="AQ29" i="18"/>
  <c r="AR29" i="18"/>
  <c r="AN29" i="18"/>
  <c r="K30" i="15"/>
  <c r="AR29" i="15"/>
  <c r="AP29" i="15"/>
  <c r="AN29" i="15"/>
  <c r="AQ29" i="15"/>
  <c r="AO29" i="15"/>
  <c r="AR28" i="105"/>
  <c r="K29" i="105"/>
  <c r="AN28" i="105"/>
  <c r="AO28" i="105"/>
  <c r="AP28" i="105"/>
  <c r="AQ28" i="105"/>
  <c r="AQ29" i="94"/>
  <c r="K30" i="94"/>
  <c r="AR29" i="94"/>
  <c r="AP29" i="94"/>
  <c r="AN29" i="94"/>
  <c r="AO29" i="94"/>
  <c r="AR29" i="102"/>
  <c r="AO29" i="102"/>
  <c r="AP29" i="102"/>
  <c r="K30" i="102"/>
  <c r="AN29" i="102"/>
  <c r="AQ29" i="102"/>
  <c r="AQ28" i="43"/>
  <c r="K29" i="43"/>
  <c r="AR28" i="43"/>
  <c r="AP28" i="43"/>
  <c r="AN28" i="43"/>
  <c r="AO28" i="43"/>
  <c r="AR29" i="98"/>
  <c r="AN29" i="98"/>
  <c r="AO29" i="98"/>
  <c r="AP29" i="98"/>
  <c r="K30" i="98"/>
  <c r="AQ29" i="98"/>
  <c r="AR29" i="100"/>
  <c r="AP29" i="100"/>
  <c r="AO29" i="100"/>
  <c r="AN29" i="100"/>
  <c r="K30" i="100"/>
  <c r="AQ29" i="100"/>
  <c r="K30" i="82"/>
  <c r="AN29" i="82"/>
  <c r="AP29" i="82"/>
  <c r="AR29" i="82"/>
  <c r="AO29" i="82"/>
  <c r="AQ29" i="82"/>
  <c r="AO29" i="46"/>
  <c r="AN29" i="46"/>
  <c r="K30" i="46"/>
  <c r="AQ29" i="46"/>
  <c r="AR29" i="46"/>
  <c r="AP29" i="46"/>
  <c r="K30" i="84"/>
  <c r="AP29" i="84"/>
  <c r="AR29" i="84"/>
  <c r="AN29" i="84"/>
  <c r="AO29" i="84"/>
  <c r="AQ29" i="84"/>
  <c r="AO29" i="87"/>
  <c r="AP29" i="87"/>
  <c r="K30" i="87"/>
  <c r="AQ29" i="87"/>
  <c r="AR29" i="87"/>
  <c r="AN29" i="87"/>
  <c r="AR29" i="35"/>
  <c r="AN29" i="35"/>
  <c r="AO29" i="35"/>
  <c r="AQ29" i="35"/>
  <c r="K30" i="35"/>
  <c r="AP29" i="35"/>
  <c r="AR29" i="47"/>
  <c r="AP29" i="47"/>
  <c r="AO29" i="47"/>
  <c r="AN29" i="47"/>
  <c r="AQ29" i="47"/>
  <c r="K30" i="47"/>
  <c r="AO29" i="90"/>
  <c r="AR29" i="90"/>
  <c r="AN29" i="90"/>
  <c r="AQ29" i="90"/>
  <c r="K30" i="90"/>
  <c r="AP29" i="90"/>
  <c r="AR29" i="41"/>
  <c r="AO29" i="41"/>
  <c r="AN29" i="41"/>
  <c r="AP29" i="41"/>
  <c r="AQ29" i="41"/>
  <c r="K30" i="41"/>
  <c r="AR29" i="91"/>
  <c r="AQ29" i="91"/>
  <c r="AN29" i="91"/>
  <c r="K30" i="91"/>
  <c r="AO29" i="91"/>
  <c r="AP29" i="91"/>
  <c r="AQ29" i="48"/>
  <c r="K30" i="48"/>
  <c r="AR29" i="48"/>
  <c r="AN29" i="48"/>
  <c r="AP29" i="48"/>
  <c r="AO29" i="48"/>
  <c r="AQ29" i="103"/>
  <c r="K30" i="103"/>
  <c r="AP29" i="103"/>
  <c r="AR29" i="103"/>
  <c r="AO29" i="103"/>
  <c r="AN29" i="103"/>
  <c r="K30" i="51"/>
  <c r="AO29" i="51"/>
  <c r="AR29" i="51"/>
  <c r="AP29" i="51"/>
  <c r="AN29" i="51"/>
  <c r="AQ29" i="51"/>
  <c r="AN28" i="54"/>
  <c r="K29" i="54"/>
  <c r="AP28" i="54"/>
  <c r="AR28" i="54"/>
  <c r="AO28" i="54"/>
  <c r="AQ28" i="54"/>
  <c r="AR29" i="11"/>
  <c r="AN29" i="11"/>
  <c r="K30" i="11"/>
  <c r="AP29" i="11"/>
  <c r="AO29" i="11"/>
  <c r="AQ29" i="11"/>
  <c r="AO29" i="83"/>
  <c r="K30" i="83"/>
  <c r="AQ29" i="83"/>
  <c r="AR29" i="83"/>
  <c r="AP29" i="83"/>
  <c r="AN29" i="83"/>
  <c r="AP28" i="53"/>
  <c r="AN28" i="53"/>
  <c r="K29" i="53"/>
  <c r="AQ28" i="53"/>
  <c r="AR28" i="53"/>
  <c r="AO28" i="53"/>
  <c r="AN29" i="49"/>
  <c r="AO29" i="49"/>
  <c r="AR29" i="49"/>
  <c r="AP29" i="49"/>
  <c r="AQ29" i="49"/>
  <c r="K30" i="49"/>
  <c r="K30" i="104"/>
  <c r="AP29" i="104"/>
  <c r="AQ29" i="104"/>
  <c r="AR29" i="104"/>
  <c r="AN29" i="104"/>
  <c r="AO29" i="104"/>
  <c r="K29" i="42"/>
  <c r="AQ28" i="42"/>
  <c r="AR28" i="42"/>
  <c r="AP28" i="42"/>
  <c r="AO28" i="42"/>
  <c r="AN28" i="42"/>
  <c r="AN29" i="32"/>
  <c r="AO29" i="32"/>
  <c r="K30" i="32"/>
  <c r="AR29" i="32"/>
  <c r="AP29" i="32"/>
  <c r="AQ29" i="32"/>
  <c r="AN29" i="97"/>
  <c r="AQ29" i="97"/>
  <c r="AR29" i="97"/>
  <c r="AP29" i="97"/>
  <c r="K30" i="97"/>
  <c r="AO29" i="97"/>
  <c r="AN29" i="43" l="1"/>
  <c r="AP29" i="43"/>
  <c r="K30" i="43"/>
  <c r="AQ29" i="43"/>
  <c r="AR29" i="43"/>
  <c r="AO29" i="43"/>
  <c r="K31" i="96"/>
  <c r="AQ30" i="96"/>
  <c r="AO30" i="96"/>
  <c r="AN30" i="96"/>
  <c r="AP30" i="96"/>
  <c r="AR30" i="96"/>
  <c r="AN30" i="15"/>
  <c r="K31" i="15"/>
  <c r="AR30" i="15"/>
  <c r="AP30" i="15"/>
  <c r="AQ30" i="15"/>
  <c r="AO30" i="15"/>
  <c r="K31" i="16"/>
  <c r="AP30" i="16"/>
  <c r="AO30" i="16"/>
  <c r="AN30" i="16"/>
  <c r="AQ30" i="16"/>
  <c r="AR30" i="16"/>
  <c r="AR30" i="99"/>
  <c r="AQ30" i="99"/>
  <c r="AN30" i="99"/>
  <c r="AP30" i="99"/>
  <c r="K31" i="99"/>
  <c r="AO30" i="99"/>
  <c r="AP30" i="101"/>
  <c r="AN30" i="101"/>
  <c r="K31" i="101"/>
  <c r="AR30" i="101"/>
  <c r="AO30" i="101"/>
  <c r="AQ30" i="101"/>
  <c r="AO30" i="32"/>
  <c r="AP30" i="32"/>
  <c r="AR30" i="32"/>
  <c r="AN30" i="32"/>
  <c r="K31" i="32"/>
  <c r="AQ30" i="32"/>
  <c r="AO30" i="41"/>
  <c r="AR30" i="41"/>
  <c r="AN30" i="41"/>
  <c r="AP30" i="41"/>
  <c r="K31" i="41"/>
  <c r="AQ30" i="41"/>
  <c r="AQ30" i="46"/>
  <c r="AP30" i="46"/>
  <c r="AO30" i="46"/>
  <c r="K31" i="46"/>
  <c r="AN30" i="46"/>
  <c r="AR30" i="46"/>
  <c r="AP30" i="94"/>
  <c r="AQ30" i="94"/>
  <c r="AR30" i="94"/>
  <c r="AO30" i="94"/>
  <c r="AN30" i="94"/>
  <c r="K31" i="94"/>
  <c r="K31" i="10"/>
  <c r="AN30" i="10"/>
  <c r="AO30" i="10"/>
  <c r="AQ30" i="10"/>
  <c r="AR30" i="10"/>
  <c r="AP30" i="10"/>
  <c r="AP30" i="52"/>
  <c r="K31" i="52"/>
  <c r="AO30" i="52"/>
  <c r="AR30" i="52"/>
  <c r="AQ30" i="52"/>
  <c r="AN30" i="52"/>
  <c r="AR29" i="45"/>
  <c r="AP29" i="45"/>
  <c r="K30" i="45"/>
  <c r="AO29" i="45"/>
  <c r="AQ29" i="45"/>
  <c r="AN29" i="45"/>
  <c r="K31" i="104"/>
  <c r="AR30" i="104"/>
  <c r="AO30" i="104"/>
  <c r="AP30" i="104"/>
  <c r="AN30" i="104"/>
  <c r="AQ30" i="104"/>
  <c r="AP30" i="49"/>
  <c r="AO30" i="49"/>
  <c r="AQ30" i="49"/>
  <c r="K31" i="49"/>
  <c r="AR30" i="49"/>
  <c r="AN30" i="49"/>
  <c r="AR30" i="91"/>
  <c r="K31" i="91"/>
  <c r="AQ30" i="91"/>
  <c r="AO30" i="91"/>
  <c r="AN30" i="91"/>
  <c r="AP30" i="91"/>
  <c r="AR30" i="47"/>
  <c r="AN30" i="47"/>
  <c r="AQ30" i="47"/>
  <c r="K31" i="47"/>
  <c r="AO30" i="47"/>
  <c r="AP30" i="47"/>
  <c r="AO30" i="100"/>
  <c r="AQ30" i="100"/>
  <c r="K31" i="100"/>
  <c r="AR30" i="100"/>
  <c r="AP30" i="100"/>
  <c r="AN30" i="100"/>
  <c r="AN30" i="95"/>
  <c r="AP30" i="95"/>
  <c r="K31" i="95"/>
  <c r="AR30" i="95"/>
  <c r="AO30" i="95"/>
  <c r="AQ30" i="95"/>
  <c r="AN30" i="13"/>
  <c r="K31" i="13"/>
  <c r="AR30" i="13"/>
  <c r="AQ30" i="13"/>
  <c r="AP30" i="13"/>
  <c r="AO30" i="13"/>
  <c r="K31" i="83"/>
  <c r="AN30" i="83"/>
  <c r="AP30" i="83"/>
  <c r="AO30" i="83"/>
  <c r="AR30" i="83"/>
  <c r="AQ30" i="83"/>
  <c r="AP30" i="11"/>
  <c r="AO30" i="11"/>
  <c r="K31" i="11"/>
  <c r="AR30" i="11"/>
  <c r="AN30" i="11"/>
  <c r="AQ30" i="11"/>
  <c r="AP30" i="103"/>
  <c r="AR30" i="103"/>
  <c r="AO30" i="103"/>
  <c r="AQ30" i="103"/>
  <c r="K31" i="103"/>
  <c r="AN30" i="103"/>
  <c r="AR30" i="48"/>
  <c r="AP30" i="48"/>
  <c r="AQ30" i="48"/>
  <c r="AO30" i="48"/>
  <c r="AN30" i="48"/>
  <c r="K31" i="48"/>
  <c r="AO30" i="90"/>
  <c r="AN30" i="90"/>
  <c r="AR30" i="90"/>
  <c r="AP30" i="90"/>
  <c r="AQ30" i="90"/>
  <c r="K31" i="90"/>
  <c r="AR30" i="35"/>
  <c r="AQ30" i="35"/>
  <c r="AN30" i="35"/>
  <c r="AO30" i="35"/>
  <c r="K31" i="35"/>
  <c r="AP30" i="35"/>
  <c r="AQ30" i="84"/>
  <c r="K31" i="84"/>
  <c r="AR30" i="84"/>
  <c r="AN30" i="84"/>
  <c r="AP30" i="84"/>
  <c r="AO30" i="84"/>
  <c r="AO29" i="105"/>
  <c r="AN29" i="105"/>
  <c r="AP29" i="105"/>
  <c r="AQ29" i="105"/>
  <c r="K30" i="105"/>
  <c r="AR29" i="105"/>
  <c r="AR30" i="88"/>
  <c r="AP30" i="88"/>
  <c r="AN30" i="88"/>
  <c r="K31" i="88"/>
  <c r="AO30" i="88"/>
  <c r="AQ30" i="88"/>
  <c r="AR30" i="20"/>
  <c r="AP30" i="20"/>
  <c r="K31" i="20"/>
  <c r="AN30" i="20"/>
  <c r="AO30" i="20"/>
  <c r="AQ30" i="20"/>
  <c r="AR30" i="89"/>
  <c r="AP30" i="89"/>
  <c r="AQ30" i="89"/>
  <c r="AO30" i="89"/>
  <c r="K31" i="89"/>
  <c r="AN30" i="89"/>
  <c r="AO29" i="86"/>
  <c r="AN29" i="86"/>
  <c r="K30" i="86"/>
  <c r="AP29" i="86"/>
  <c r="AQ29" i="86"/>
  <c r="AR29" i="86"/>
  <c r="AP30" i="98"/>
  <c r="AO30" i="98"/>
  <c r="K31" i="98"/>
  <c r="AR30" i="98"/>
  <c r="AN30" i="98"/>
  <c r="AQ30" i="98"/>
  <c r="K32" i="44"/>
  <c r="AQ31" i="44"/>
  <c r="AR31" i="44"/>
  <c r="AP31" i="44"/>
  <c r="AN31" i="44"/>
  <c r="AO31" i="44"/>
  <c r="K31" i="55"/>
  <c r="AP30" i="55"/>
  <c r="AQ30" i="55"/>
  <c r="AO30" i="55"/>
  <c r="AR30" i="55"/>
  <c r="AN30" i="55"/>
  <c r="K31" i="85"/>
  <c r="AQ30" i="85"/>
  <c r="AR30" i="85"/>
  <c r="AP30" i="85"/>
  <c r="AO30" i="85"/>
  <c r="AN30" i="85"/>
  <c r="AR30" i="97"/>
  <c r="AP30" i="97"/>
  <c r="AN30" i="97"/>
  <c r="K31" i="97"/>
  <c r="AQ30" i="97"/>
  <c r="AO30" i="97"/>
  <c r="AP29" i="42"/>
  <c r="AQ29" i="42"/>
  <c r="K30" i="42"/>
  <c r="AR29" i="42"/>
  <c r="AO29" i="42"/>
  <c r="AN29" i="42"/>
  <c r="AQ29" i="53"/>
  <c r="AP29" i="53"/>
  <c r="AN29" i="53"/>
  <c r="K30" i="53"/>
  <c r="AO29" i="53"/>
  <c r="AR29" i="53"/>
  <c r="AR29" i="54"/>
  <c r="K30" i="54"/>
  <c r="AQ29" i="54"/>
  <c r="AO29" i="54"/>
  <c r="AN29" i="54"/>
  <c r="AP29" i="54"/>
  <c r="K31" i="51"/>
  <c r="AP30" i="51"/>
  <c r="AN30" i="51"/>
  <c r="AR30" i="51"/>
  <c r="AO30" i="51"/>
  <c r="AQ30" i="51"/>
  <c r="AP30" i="87"/>
  <c r="AN30" i="87"/>
  <c r="K31" i="87"/>
  <c r="AR30" i="87"/>
  <c r="AO30" i="87"/>
  <c r="AQ30" i="87"/>
  <c r="AQ30" i="82"/>
  <c r="AP30" i="82"/>
  <c r="K31" i="82"/>
  <c r="AR30" i="82"/>
  <c r="AO30" i="82"/>
  <c r="AN30" i="82"/>
  <c r="AQ29" i="50"/>
  <c r="AR29" i="50"/>
  <c r="AN29" i="50"/>
  <c r="AO29" i="50"/>
  <c r="AP29" i="50"/>
  <c r="K30" i="50"/>
  <c r="K31" i="93"/>
  <c r="AQ30" i="93"/>
  <c r="AR30" i="93"/>
  <c r="AN30" i="93"/>
  <c r="AP30" i="93"/>
  <c r="AO30" i="93"/>
  <c r="AR30" i="92"/>
  <c r="AO30" i="92"/>
  <c r="K31" i="92"/>
  <c r="AN30" i="92"/>
  <c r="AP30" i="92"/>
  <c r="AQ30" i="92"/>
  <c r="AR30" i="102"/>
  <c r="AP30" i="102"/>
  <c r="AO30" i="102"/>
  <c r="K31" i="102"/>
  <c r="AN30" i="102"/>
  <c r="AQ30" i="102"/>
  <c r="AP30" i="18"/>
  <c r="AO30" i="18"/>
  <c r="K31" i="18"/>
  <c r="AN30" i="18"/>
  <c r="AQ30" i="18"/>
  <c r="AR30" i="18"/>
  <c r="AR31" i="48" l="1"/>
  <c r="AQ31" i="48"/>
  <c r="K32" i="48"/>
  <c r="AP31" i="48"/>
  <c r="AO31" i="48"/>
  <c r="AN31" i="48"/>
  <c r="K32" i="87"/>
  <c r="AP31" i="87"/>
  <c r="AQ31" i="87"/>
  <c r="AN31" i="87"/>
  <c r="AO31" i="87"/>
  <c r="AR31" i="87"/>
  <c r="AN31" i="98"/>
  <c r="AO31" i="98"/>
  <c r="K32" i="98"/>
  <c r="AR31" i="98"/>
  <c r="AP31" i="98"/>
  <c r="AQ31" i="98"/>
  <c r="AQ31" i="104"/>
  <c r="AO31" i="104"/>
  <c r="AN31" i="104"/>
  <c r="K32" i="104"/>
  <c r="AR31" i="104"/>
  <c r="AP31" i="104"/>
  <c r="AR31" i="52"/>
  <c r="K32" i="52"/>
  <c r="AQ31" i="52"/>
  <c r="AP31" i="52"/>
  <c r="AO31" i="52"/>
  <c r="AN31" i="52"/>
  <c r="AN31" i="15"/>
  <c r="AQ31" i="15"/>
  <c r="K32" i="15"/>
  <c r="AO31" i="15"/>
  <c r="AR31" i="15"/>
  <c r="AP31" i="15"/>
  <c r="AQ31" i="55"/>
  <c r="AO31" i="55"/>
  <c r="AP31" i="55"/>
  <c r="K32" i="55"/>
  <c r="AN31" i="55"/>
  <c r="AR31" i="55"/>
  <c r="AR31" i="91"/>
  <c r="AQ31" i="91"/>
  <c r="AO31" i="91"/>
  <c r="AN31" i="91"/>
  <c r="AP31" i="91"/>
  <c r="K32" i="91"/>
  <c r="K31" i="45"/>
  <c r="AR30" i="45"/>
  <c r="AN30" i="45"/>
  <c r="AP30" i="45"/>
  <c r="AO30" i="45"/>
  <c r="AQ30" i="45"/>
  <c r="AP31" i="84"/>
  <c r="AO31" i="84"/>
  <c r="K32" i="84"/>
  <c r="AR31" i="84"/>
  <c r="AN31" i="84"/>
  <c r="AQ31" i="84"/>
  <c r="AR31" i="103"/>
  <c r="K32" i="103"/>
  <c r="AN31" i="103"/>
  <c r="AP31" i="103"/>
  <c r="AO31" i="103"/>
  <c r="AQ31" i="103"/>
  <c r="K32" i="13"/>
  <c r="AN31" i="13"/>
  <c r="AP31" i="13"/>
  <c r="AR31" i="13"/>
  <c r="AQ31" i="13"/>
  <c r="AO31" i="13"/>
  <c r="AQ31" i="100"/>
  <c r="AO31" i="100"/>
  <c r="AP31" i="100"/>
  <c r="K32" i="100"/>
  <c r="AN31" i="100"/>
  <c r="AR31" i="100"/>
  <c r="AR31" i="47"/>
  <c r="AQ31" i="47"/>
  <c r="AN31" i="47"/>
  <c r="AO31" i="47"/>
  <c r="K32" i="47"/>
  <c r="AP31" i="47"/>
  <c r="K31" i="43"/>
  <c r="AR30" i="43"/>
  <c r="AN30" i="43"/>
  <c r="AQ30" i="43"/>
  <c r="AP30" i="43"/>
  <c r="AO30" i="43"/>
  <c r="K32" i="92"/>
  <c r="AN31" i="92"/>
  <c r="AO31" i="92"/>
  <c r="AR31" i="92"/>
  <c r="AP31" i="92"/>
  <c r="AQ31" i="92"/>
  <c r="K33" i="44"/>
  <c r="AQ32" i="44"/>
  <c r="AR32" i="44"/>
  <c r="AO32" i="44"/>
  <c r="AP32" i="44"/>
  <c r="AN32" i="44"/>
  <c r="K32" i="11"/>
  <c r="AP31" i="11"/>
  <c r="AO31" i="11"/>
  <c r="AR31" i="11"/>
  <c r="AN31" i="11"/>
  <c r="AQ31" i="11"/>
  <c r="AQ31" i="93"/>
  <c r="K32" i="93"/>
  <c r="AO31" i="93"/>
  <c r="AN31" i="93"/>
  <c r="AR31" i="93"/>
  <c r="AP31" i="93"/>
  <c r="AR31" i="35"/>
  <c r="AN31" i="35"/>
  <c r="AO31" i="35"/>
  <c r="AP31" i="35"/>
  <c r="K32" i="35"/>
  <c r="AQ31" i="35"/>
  <c r="AR31" i="90"/>
  <c r="AO31" i="90"/>
  <c r="AN31" i="90"/>
  <c r="K32" i="90"/>
  <c r="AQ31" i="90"/>
  <c r="AP31" i="90"/>
  <c r="K32" i="102"/>
  <c r="AR31" i="102"/>
  <c r="AP31" i="102"/>
  <c r="AQ31" i="102"/>
  <c r="AN31" i="102"/>
  <c r="AO31" i="102"/>
  <c r="AR30" i="50"/>
  <c r="AN30" i="50"/>
  <c r="K31" i="50"/>
  <c r="AP30" i="50"/>
  <c r="AQ30" i="50"/>
  <c r="AO30" i="50"/>
  <c r="AR30" i="53"/>
  <c r="K31" i="53"/>
  <c r="AQ30" i="53"/>
  <c r="AP30" i="53"/>
  <c r="AO30" i="53"/>
  <c r="AN30" i="53"/>
  <c r="K32" i="97"/>
  <c r="AR31" i="97"/>
  <c r="AN31" i="97"/>
  <c r="AP31" i="97"/>
  <c r="AQ31" i="97"/>
  <c r="AO31" i="97"/>
  <c r="AP31" i="89"/>
  <c r="AO31" i="89"/>
  <c r="AQ31" i="89"/>
  <c r="K32" i="89"/>
  <c r="AR31" i="89"/>
  <c r="AN31" i="89"/>
  <c r="AO31" i="20"/>
  <c r="AP31" i="20"/>
  <c r="K32" i="20"/>
  <c r="AR31" i="20"/>
  <c r="AN31" i="20"/>
  <c r="AQ31" i="20"/>
  <c r="AR31" i="88"/>
  <c r="AN31" i="88"/>
  <c r="AO31" i="88"/>
  <c r="AP31" i="88"/>
  <c r="AQ31" i="88"/>
  <c r="K32" i="88"/>
  <c r="K32" i="96"/>
  <c r="AQ31" i="96"/>
  <c r="AO31" i="96"/>
  <c r="AP31" i="96"/>
  <c r="AN31" i="96"/>
  <c r="AR31" i="96"/>
  <c r="AR30" i="54"/>
  <c r="AP30" i="54"/>
  <c r="K31" i="54"/>
  <c r="AO30" i="54"/>
  <c r="AQ30" i="54"/>
  <c r="AN30" i="54"/>
  <c r="AP30" i="86"/>
  <c r="AO30" i="86"/>
  <c r="AN30" i="86"/>
  <c r="AQ30" i="86"/>
  <c r="K31" i="86"/>
  <c r="AR30" i="86"/>
  <c r="K31" i="105"/>
  <c r="AR30" i="105"/>
  <c r="AO30" i="105"/>
  <c r="AQ30" i="105"/>
  <c r="AP30" i="105"/>
  <c r="AN30" i="105"/>
  <c r="K32" i="10"/>
  <c r="AQ31" i="10"/>
  <c r="AP31" i="10"/>
  <c r="AO31" i="10"/>
  <c r="AR31" i="10"/>
  <c r="AN31" i="10"/>
  <c r="AO31" i="46"/>
  <c r="AP31" i="46"/>
  <c r="K32" i="46"/>
  <c r="AR31" i="46"/>
  <c r="AQ31" i="46"/>
  <c r="AN31" i="46"/>
  <c r="AR31" i="82"/>
  <c r="K32" i="82"/>
  <c r="AO31" i="82"/>
  <c r="AQ31" i="82"/>
  <c r="AP31" i="82"/>
  <c r="AN31" i="82"/>
  <c r="K32" i="51"/>
  <c r="AQ31" i="51"/>
  <c r="AR31" i="51"/>
  <c r="AO31" i="51"/>
  <c r="AP31" i="51"/>
  <c r="AN31" i="51"/>
  <c r="K31" i="42"/>
  <c r="AQ30" i="42"/>
  <c r="AO30" i="42"/>
  <c r="AR30" i="42"/>
  <c r="AP30" i="42"/>
  <c r="AN30" i="42"/>
  <c r="AR31" i="85"/>
  <c r="AO31" i="85"/>
  <c r="AN31" i="85"/>
  <c r="K32" i="85"/>
  <c r="AQ31" i="85"/>
  <c r="AP31" i="85"/>
  <c r="AQ31" i="83"/>
  <c r="AO31" i="83"/>
  <c r="AP31" i="83"/>
  <c r="AR31" i="83"/>
  <c r="AN31" i="83"/>
  <c r="K32" i="83"/>
  <c r="AO31" i="95"/>
  <c r="AN31" i="95"/>
  <c r="AR31" i="95"/>
  <c r="AP31" i="95"/>
  <c r="K32" i="95"/>
  <c r="AQ31" i="95"/>
  <c r="K32" i="94"/>
  <c r="AQ31" i="94"/>
  <c r="AP31" i="94"/>
  <c r="AR31" i="94"/>
  <c r="AO31" i="94"/>
  <c r="AN31" i="94"/>
  <c r="AR31" i="32"/>
  <c r="AP31" i="32"/>
  <c r="K32" i="32"/>
  <c r="AN31" i="32"/>
  <c r="AO31" i="32"/>
  <c r="AQ31" i="32"/>
  <c r="AR31" i="101"/>
  <c r="AO31" i="101"/>
  <c r="AN31" i="101"/>
  <c r="AQ31" i="101"/>
  <c r="AP31" i="101"/>
  <c r="K32" i="101"/>
  <c r="AO31" i="18"/>
  <c r="AP31" i="18"/>
  <c r="K32" i="18"/>
  <c r="AR31" i="18"/>
  <c r="AN31" i="18"/>
  <c r="AQ31" i="18"/>
  <c r="AR31" i="49"/>
  <c r="AO31" i="49"/>
  <c r="K32" i="49"/>
  <c r="AN31" i="49"/>
  <c r="AP31" i="49"/>
  <c r="AQ31" i="49"/>
  <c r="AQ31" i="41"/>
  <c r="AR31" i="41"/>
  <c r="AP31" i="41"/>
  <c r="AN31" i="41"/>
  <c r="AO31" i="41"/>
  <c r="K32" i="41"/>
  <c r="K32" i="99"/>
  <c r="AR31" i="99"/>
  <c r="AO31" i="99"/>
  <c r="AN31" i="99"/>
  <c r="AP31" i="99"/>
  <c r="AQ31" i="99"/>
  <c r="K32" i="16"/>
  <c r="AO31" i="16"/>
  <c r="AN31" i="16"/>
  <c r="AP31" i="16"/>
  <c r="AR31" i="16"/>
  <c r="AQ31" i="16"/>
  <c r="K33" i="99" l="1"/>
  <c r="AQ32" i="99"/>
  <c r="AO32" i="99"/>
  <c r="AN32" i="99"/>
  <c r="AP32" i="99"/>
  <c r="AR32" i="99"/>
  <c r="AN32" i="32"/>
  <c r="AO32" i="32"/>
  <c r="AQ32" i="32"/>
  <c r="AR32" i="32"/>
  <c r="AP32" i="32"/>
  <c r="K33" i="32"/>
  <c r="AQ31" i="42"/>
  <c r="K32" i="42"/>
  <c r="AO31" i="42"/>
  <c r="AP31" i="42"/>
  <c r="AR31" i="42"/>
  <c r="AN31" i="42"/>
  <c r="AP32" i="51"/>
  <c r="AQ32" i="51"/>
  <c r="AO32" i="51"/>
  <c r="AR32" i="51"/>
  <c r="K33" i="51"/>
  <c r="AN32" i="51"/>
  <c r="AN32" i="98"/>
  <c r="AQ32" i="98"/>
  <c r="AO32" i="98"/>
  <c r="AP32" i="98"/>
  <c r="K33" i="98"/>
  <c r="AR32" i="98"/>
  <c r="K33" i="10"/>
  <c r="AQ32" i="10"/>
  <c r="AP32" i="10"/>
  <c r="AN32" i="10"/>
  <c r="AO32" i="10"/>
  <c r="AR32" i="10"/>
  <c r="AP32" i="41"/>
  <c r="AQ32" i="41"/>
  <c r="AN32" i="41"/>
  <c r="AR32" i="41"/>
  <c r="K33" i="41"/>
  <c r="AO32" i="41"/>
  <c r="AN32" i="49"/>
  <c r="AQ32" i="49"/>
  <c r="K33" i="49"/>
  <c r="AR32" i="49"/>
  <c r="AP32" i="49"/>
  <c r="AO32" i="49"/>
  <c r="AR32" i="88"/>
  <c r="AN32" i="88"/>
  <c r="K33" i="88"/>
  <c r="AO32" i="88"/>
  <c r="AP32" i="88"/>
  <c r="AQ32" i="88"/>
  <c r="K33" i="11"/>
  <c r="AQ32" i="11"/>
  <c r="AO32" i="11"/>
  <c r="AN32" i="11"/>
  <c r="AP32" i="11"/>
  <c r="AR32" i="11"/>
  <c r="AQ33" i="44"/>
  <c r="AN33" i="44"/>
  <c r="AP33" i="44"/>
  <c r="AO33" i="44"/>
  <c r="K34" i="44"/>
  <c r="AR33" i="44"/>
  <c r="AR32" i="100"/>
  <c r="AN32" i="100"/>
  <c r="K33" i="100"/>
  <c r="AP32" i="100"/>
  <c r="AO32" i="100"/>
  <c r="AQ32" i="100"/>
  <c r="AP32" i="55"/>
  <c r="AN32" i="55"/>
  <c r="K33" i="55"/>
  <c r="AR32" i="55"/>
  <c r="AO32" i="55"/>
  <c r="AQ32" i="55"/>
  <c r="AO32" i="93"/>
  <c r="AN32" i="93"/>
  <c r="K33" i="93"/>
  <c r="AR32" i="93"/>
  <c r="AQ32" i="93"/>
  <c r="AP32" i="93"/>
  <c r="AR32" i="84"/>
  <c r="K33" i="84"/>
  <c r="AQ32" i="84"/>
  <c r="AP32" i="84"/>
  <c r="AO32" i="84"/>
  <c r="AN32" i="84"/>
  <c r="AO32" i="91"/>
  <c r="AR32" i="91"/>
  <c r="AQ32" i="91"/>
  <c r="AP32" i="91"/>
  <c r="AN32" i="91"/>
  <c r="K33" i="91"/>
  <c r="K33" i="95"/>
  <c r="AR32" i="95"/>
  <c r="AN32" i="95"/>
  <c r="AQ32" i="95"/>
  <c r="AO32" i="95"/>
  <c r="AP32" i="95"/>
  <c r="AR32" i="85"/>
  <c r="AO32" i="85"/>
  <c r="AN32" i="85"/>
  <c r="K33" i="85"/>
  <c r="AP32" i="85"/>
  <c r="AQ32" i="85"/>
  <c r="K33" i="82"/>
  <c r="AP32" i="82"/>
  <c r="AN32" i="82"/>
  <c r="AO32" i="82"/>
  <c r="AQ32" i="82"/>
  <c r="AR32" i="82"/>
  <c r="K33" i="46"/>
  <c r="AN32" i="46"/>
  <c r="AP32" i="46"/>
  <c r="AQ32" i="46"/>
  <c r="AR32" i="46"/>
  <c r="AO32" i="46"/>
  <c r="AO31" i="54"/>
  <c r="AP31" i="54"/>
  <c r="K32" i="54"/>
  <c r="AR31" i="54"/>
  <c r="AN31" i="54"/>
  <c r="AQ31" i="54"/>
  <c r="K33" i="97"/>
  <c r="AQ32" i="97"/>
  <c r="AR32" i="97"/>
  <c r="AO32" i="97"/>
  <c r="AP32" i="97"/>
  <c r="AN32" i="97"/>
  <c r="K32" i="53"/>
  <c r="AP31" i="53"/>
  <c r="AN31" i="53"/>
  <c r="AO31" i="53"/>
  <c r="AQ31" i="53"/>
  <c r="AR31" i="53"/>
  <c r="K33" i="104"/>
  <c r="AR32" i="104"/>
  <c r="AP32" i="104"/>
  <c r="AO32" i="104"/>
  <c r="AQ32" i="104"/>
  <c r="AN32" i="104"/>
  <c r="K33" i="101"/>
  <c r="AR32" i="101"/>
  <c r="AN32" i="101"/>
  <c r="AP32" i="101"/>
  <c r="AO32" i="101"/>
  <c r="AQ32" i="101"/>
  <c r="AP32" i="94"/>
  <c r="K33" i="94"/>
  <c r="AR32" i="94"/>
  <c r="AQ32" i="94"/>
  <c r="AN32" i="94"/>
  <c r="AO32" i="94"/>
  <c r="AO32" i="90"/>
  <c r="AR32" i="90"/>
  <c r="AP32" i="90"/>
  <c r="K33" i="90"/>
  <c r="AN32" i="90"/>
  <c r="AQ32" i="90"/>
  <c r="AR32" i="35"/>
  <c r="AP32" i="35"/>
  <c r="AO32" i="35"/>
  <c r="AN32" i="35"/>
  <c r="K33" i="35"/>
  <c r="AQ32" i="35"/>
  <c r="AQ32" i="92"/>
  <c r="AN32" i="92"/>
  <c r="K33" i="92"/>
  <c r="AP32" i="92"/>
  <c r="AO32" i="92"/>
  <c r="AR32" i="92"/>
  <c r="K33" i="18"/>
  <c r="AR32" i="18"/>
  <c r="AP32" i="18"/>
  <c r="AO32" i="18"/>
  <c r="AQ32" i="18"/>
  <c r="AN32" i="18"/>
  <c r="K32" i="86"/>
  <c r="AR31" i="86"/>
  <c r="AP31" i="86"/>
  <c r="AN31" i="86"/>
  <c r="AO31" i="86"/>
  <c r="AQ31" i="86"/>
  <c r="K32" i="50"/>
  <c r="AP31" i="50"/>
  <c r="AO31" i="50"/>
  <c r="AR31" i="50"/>
  <c r="AN31" i="50"/>
  <c r="AQ31" i="50"/>
  <c r="AR32" i="52"/>
  <c r="AQ32" i="52"/>
  <c r="K33" i="52"/>
  <c r="AO32" i="52"/>
  <c r="AP32" i="52"/>
  <c r="AN32" i="52"/>
  <c r="AQ32" i="87"/>
  <c r="K33" i="87"/>
  <c r="AO32" i="87"/>
  <c r="AR32" i="87"/>
  <c r="AN32" i="87"/>
  <c r="AP32" i="87"/>
  <c r="AQ32" i="16"/>
  <c r="K33" i="16"/>
  <c r="AN32" i="16"/>
  <c r="AP32" i="16"/>
  <c r="AR32" i="16"/>
  <c r="AO32" i="16"/>
  <c r="K33" i="83"/>
  <c r="AR32" i="83"/>
  <c r="AP32" i="83"/>
  <c r="AQ32" i="83"/>
  <c r="AN32" i="83"/>
  <c r="AO32" i="83"/>
  <c r="AQ31" i="105"/>
  <c r="AP31" i="105"/>
  <c r="AR31" i="105"/>
  <c r="K32" i="105"/>
  <c r="AO31" i="105"/>
  <c r="AN31" i="105"/>
  <c r="AR32" i="20"/>
  <c r="AN32" i="20"/>
  <c r="AQ32" i="20"/>
  <c r="K33" i="20"/>
  <c r="AO32" i="20"/>
  <c r="AP32" i="20"/>
  <c r="AR32" i="89"/>
  <c r="AP32" i="89"/>
  <c r="K33" i="89"/>
  <c r="AO32" i="89"/>
  <c r="AN32" i="89"/>
  <c r="AQ32" i="89"/>
  <c r="AQ32" i="102"/>
  <c r="AO32" i="102"/>
  <c r="K33" i="102"/>
  <c r="AN32" i="102"/>
  <c r="AP32" i="102"/>
  <c r="AR32" i="102"/>
  <c r="AQ31" i="43"/>
  <c r="K32" i="43"/>
  <c r="AO31" i="43"/>
  <c r="AN31" i="43"/>
  <c r="AR31" i="43"/>
  <c r="AP31" i="43"/>
  <c r="AP32" i="47"/>
  <c r="AO32" i="47"/>
  <c r="K33" i="47"/>
  <c r="AR32" i="47"/>
  <c r="AN32" i="47"/>
  <c r="AQ32" i="47"/>
  <c r="AQ32" i="13"/>
  <c r="K33" i="13"/>
  <c r="AP32" i="13"/>
  <c r="AR32" i="13"/>
  <c r="AN32" i="13"/>
  <c r="AO32" i="13"/>
  <c r="AR32" i="103"/>
  <c r="K33" i="103"/>
  <c r="AQ32" i="103"/>
  <c r="AP32" i="103"/>
  <c r="AO32" i="103"/>
  <c r="AN32" i="103"/>
  <c r="AN31" i="45"/>
  <c r="AP31" i="45"/>
  <c r="AR31" i="45"/>
  <c r="K32" i="45"/>
  <c r="AO31" i="45"/>
  <c r="AQ31" i="45"/>
  <c r="AR32" i="15"/>
  <c r="AP32" i="15"/>
  <c r="AO32" i="15"/>
  <c r="AN32" i="15"/>
  <c r="K33" i="15"/>
  <c r="AQ32" i="15"/>
  <c r="AR32" i="48"/>
  <c r="AN32" i="48"/>
  <c r="AQ32" i="48"/>
  <c r="K33" i="48"/>
  <c r="AP32" i="48"/>
  <c r="AO32" i="48"/>
  <c r="K33" i="96"/>
  <c r="AQ32" i="96"/>
  <c r="AR32" i="96"/>
  <c r="AP32" i="96"/>
  <c r="AN32" i="96"/>
  <c r="AO32" i="96"/>
  <c r="AO33" i="88" l="1"/>
  <c r="AQ33" i="88"/>
  <c r="K34" i="88"/>
  <c r="AN33" i="88"/>
  <c r="AR33" i="88"/>
  <c r="AP33" i="88"/>
  <c r="K34" i="20"/>
  <c r="AR33" i="20"/>
  <c r="AP33" i="20"/>
  <c r="AO33" i="20"/>
  <c r="AQ33" i="20"/>
  <c r="AN33" i="20"/>
  <c r="K33" i="105"/>
  <c r="AR32" i="105"/>
  <c r="AP32" i="105"/>
  <c r="AQ32" i="105"/>
  <c r="AN32" i="105"/>
  <c r="AO32" i="105"/>
  <c r="K34" i="52"/>
  <c r="AR33" i="52"/>
  <c r="AO33" i="52"/>
  <c r="AP33" i="52"/>
  <c r="AQ33" i="52"/>
  <c r="AN33" i="52"/>
  <c r="AR33" i="91"/>
  <c r="AP33" i="91"/>
  <c r="AQ33" i="91"/>
  <c r="AO33" i="91"/>
  <c r="AN33" i="91"/>
  <c r="K34" i="91"/>
  <c r="K34" i="11"/>
  <c r="AQ33" i="11"/>
  <c r="AO33" i="11"/>
  <c r="AP33" i="11"/>
  <c r="AN33" i="11"/>
  <c r="AR33" i="11"/>
  <c r="AR33" i="98"/>
  <c r="AO33" i="98"/>
  <c r="AQ33" i="98"/>
  <c r="AP33" i="98"/>
  <c r="K34" i="98"/>
  <c r="AN33" i="98"/>
  <c r="K33" i="42"/>
  <c r="AP32" i="42"/>
  <c r="AN32" i="42"/>
  <c r="AQ32" i="42"/>
  <c r="AR32" i="42"/>
  <c r="AO32" i="42"/>
  <c r="K33" i="45"/>
  <c r="AR32" i="45"/>
  <c r="AN32" i="45"/>
  <c r="AP32" i="45"/>
  <c r="AO32" i="45"/>
  <c r="AQ32" i="45"/>
  <c r="K34" i="47"/>
  <c r="AR33" i="47"/>
  <c r="AN33" i="47"/>
  <c r="AP33" i="47"/>
  <c r="AQ33" i="47"/>
  <c r="AO33" i="47"/>
  <c r="K34" i="92"/>
  <c r="AR33" i="92"/>
  <c r="AO33" i="92"/>
  <c r="AN33" i="92"/>
  <c r="AQ33" i="92"/>
  <c r="AP33" i="92"/>
  <c r="AR33" i="90"/>
  <c r="AQ33" i="90"/>
  <c r="AN33" i="90"/>
  <c r="AP33" i="90"/>
  <c r="K34" i="90"/>
  <c r="AO33" i="90"/>
  <c r="AQ33" i="104"/>
  <c r="AR33" i="104"/>
  <c r="AP33" i="104"/>
  <c r="AN33" i="104"/>
  <c r="K34" i="104"/>
  <c r="AO33" i="104"/>
  <c r="AO33" i="94"/>
  <c r="AP33" i="94"/>
  <c r="K34" i="94"/>
  <c r="AR33" i="94"/>
  <c r="AN33" i="94"/>
  <c r="AQ33" i="94"/>
  <c r="AP32" i="54"/>
  <c r="AN32" i="54"/>
  <c r="AR32" i="54"/>
  <c r="AO32" i="54"/>
  <c r="K33" i="54"/>
  <c r="AQ32" i="54"/>
  <c r="K34" i="10"/>
  <c r="AQ33" i="10"/>
  <c r="AN33" i="10"/>
  <c r="AP33" i="10"/>
  <c r="AO33" i="10"/>
  <c r="AR33" i="10"/>
  <c r="AR33" i="15"/>
  <c r="AN33" i="15"/>
  <c r="AO33" i="15"/>
  <c r="K34" i="15"/>
  <c r="AP33" i="15"/>
  <c r="AQ33" i="15"/>
  <c r="AR33" i="35"/>
  <c r="AO33" i="35"/>
  <c r="AN33" i="35"/>
  <c r="AQ33" i="35"/>
  <c r="K34" i="35"/>
  <c r="AP33" i="35"/>
  <c r="AQ33" i="96"/>
  <c r="AP33" i="96"/>
  <c r="K34" i="96"/>
  <c r="AO33" i="96"/>
  <c r="AN33" i="96"/>
  <c r="AR33" i="96"/>
  <c r="AR33" i="48"/>
  <c r="AO33" i="48"/>
  <c r="AN33" i="48"/>
  <c r="K34" i="48"/>
  <c r="AP33" i="48"/>
  <c r="AQ33" i="48"/>
  <c r="AQ33" i="101"/>
  <c r="K34" i="101"/>
  <c r="AP33" i="101"/>
  <c r="AN33" i="101"/>
  <c r="AO33" i="101"/>
  <c r="AR33" i="101"/>
  <c r="AN32" i="53"/>
  <c r="K33" i="53"/>
  <c r="AO32" i="53"/>
  <c r="AR32" i="53"/>
  <c r="AP32" i="53"/>
  <c r="AQ32" i="53"/>
  <c r="K34" i="85"/>
  <c r="AR33" i="85"/>
  <c r="AN33" i="85"/>
  <c r="AP33" i="85"/>
  <c r="AO33" i="85"/>
  <c r="AQ33" i="85"/>
  <c r="AP33" i="13"/>
  <c r="AQ33" i="13"/>
  <c r="AR33" i="13"/>
  <c r="AN33" i="13"/>
  <c r="AO33" i="13"/>
  <c r="K34" i="13"/>
  <c r="AR33" i="103"/>
  <c r="AP33" i="103"/>
  <c r="AQ33" i="103"/>
  <c r="K34" i="103"/>
  <c r="AN33" i="103"/>
  <c r="AO33" i="103"/>
  <c r="K34" i="16"/>
  <c r="AR33" i="16"/>
  <c r="AQ33" i="16"/>
  <c r="AN33" i="16"/>
  <c r="AO33" i="16"/>
  <c r="AP33" i="16"/>
  <c r="AQ32" i="50"/>
  <c r="AO32" i="50"/>
  <c r="AN32" i="50"/>
  <c r="AP32" i="50"/>
  <c r="AR32" i="50"/>
  <c r="K33" i="50"/>
  <c r="K34" i="18"/>
  <c r="AO33" i="18"/>
  <c r="AN33" i="18"/>
  <c r="AP33" i="18"/>
  <c r="AR33" i="18"/>
  <c r="AQ33" i="18"/>
  <c r="K34" i="97"/>
  <c r="AQ33" i="97"/>
  <c r="AP33" i="97"/>
  <c r="AO33" i="97"/>
  <c r="AR33" i="97"/>
  <c r="AN33" i="97"/>
  <c r="AO33" i="82"/>
  <c r="AN33" i="82"/>
  <c r="K34" i="82"/>
  <c r="AR33" i="82"/>
  <c r="AP33" i="82"/>
  <c r="AQ33" i="82"/>
  <c r="AN33" i="93"/>
  <c r="AO33" i="93"/>
  <c r="AQ33" i="93"/>
  <c r="K34" i="93"/>
  <c r="AR33" i="93"/>
  <c r="AP33" i="93"/>
  <c r="K35" i="44"/>
  <c r="AR34" i="44"/>
  <c r="AN34" i="44"/>
  <c r="AO34" i="44"/>
  <c r="AP34" i="44"/>
  <c r="AQ34" i="44"/>
  <c r="AR33" i="32"/>
  <c r="AN33" i="32"/>
  <c r="AP33" i="32"/>
  <c r="AO33" i="32"/>
  <c r="AQ33" i="32"/>
  <c r="K34" i="32"/>
  <c r="K34" i="99"/>
  <c r="AQ33" i="99"/>
  <c r="AN33" i="99"/>
  <c r="AP33" i="99"/>
  <c r="AO33" i="99"/>
  <c r="AR33" i="99"/>
  <c r="K34" i="102"/>
  <c r="AR33" i="102"/>
  <c r="AP33" i="102"/>
  <c r="AQ33" i="102"/>
  <c r="AO33" i="102"/>
  <c r="AN33" i="102"/>
  <c r="AN33" i="89"/>
  <c r="AO33" i="89"/>
  <c r="K34" i="89"/>
  <c r="AR33" i="89"/>
  <c r="AQ33" i="89"/>
  <c r="AP33" i="89"/>
  <c r="AN33" i="87"/>
  <c r="AO33" i="87"/>
  <c r="K34" i="87"/>
  <c r="AR33" i="87"/>
  <c r="AP33" i="87"/>
  <c r="AQ33" i="87"/>
  <c r="AO32" i="86"/>
  <c r="K33" i="86"/>
  <c r="AQ32" i="86"/>
  <c r="AN32" i="86"/>
  <c r="AR32" i="86"/>
  <c r="AP32" i="86"/>
  <c r="AO33" i="46"/>
  <c r="K34" i="46"/>
  <c r="AR33" i="46"/>
  <c r="AQ33" i="46"/>
  <c r="AP33" i="46"/>
  <c r="AN33" i="46"/>
  <c r="AR33" i="84"/>
  <c r="AN33" i="84"/>
  <c r="AP33" i="84"/>
  <c r="AQ33" i="84"/>
  <c r="AO33" i="84"/>
  <c r="K34" i="84"/>
  <c r="AO33" i="55"/>
  <c r="AN33" i="55"/>
  <c r="K34" i="55"/>
  <c r="AR33" i="55"/>
  <c r="AP33" i="55"/>
  <c r="AQ33" i="55"/>
  <c r="AO33" i="100"/>
  <c r="AN33" i="100"/>
  <c r="K34" i="100"/>
  <c r="AR33" i="100"/>
  <c r="AP33" i="100"/>
  <c r="AQ33" i="100"/>
  <c r="AR32" i="43"/>
  <c r="AP32" i="43"/>
  <c r="AQ32" i="43"/>
  <c r="K33" i="43"/>
  <c r="AN32" i="43"/>
  <c r="AO32" i="43"/>
  <c r="AQ33" i="83"/>
  <c r="AN33" i="83"/>
  <c r="K34" i="83"/>
  <c r="AO33" i="83"/>
  <c r="AP33" i="83"/>
  <c r="AR33" i="83"/>
  <c r="AQ33" i="95"/>
  <c r="K34" i="95"/>
  <c r="AP33" i="95"/>
  <c r="AN33" i="95"/>
  <c r="AO33" i="95"/>
  <c r="AR33" i="95"/>
  <c r="AR33" i="49"/>
  <c r="AN33" i="49"/>
  <c r="K34" i="49"/>
  <c r="AQ33" i="49"/>
  <c r="AP33" i="49"/>
  <c r="AO33" i="49"/>
  <c r="K34" i="41"/>
  <c r="AR33" i="41"/>
  <c r="AO33" i="41"/>
  <c r="AP33" i="41"/>
  <c r="AN33" i="41"/>
  <c r="AQ33" i="41"/>
  <c r="AR33" i="51"/>
  <c r="AP33" i="51"/>
  <c r="K34" i="51"/>
  <c r="AN33" i="51"/>
  <c r="AQ33" i="51"/>
  <c r="AO33" i="51"/>
  <c r="K34" i="86" l="1"/>
  <c r="AP33" i="86"/>
  <c r="AQ33" i="86"/>
  <c r="AO33" i="86"/>
  <c r="AR33" i="86"/>
  <c r="AN33" i="86"/>
  <c r="AR34" i="83"/>
  <c r="AO34" i="83"/>
  <c r="AP34" i="83"/>
  <c r="K35" i="83"/>
  <c r="AQ34" i="83"/>
  <c r="AN34" i="83"/>
  <c r="AP34" i="95"/>
  <c r="AO34" i="95"/>
  <c r="AQ34" i="95"/>
  <c r="AR34" i="95"/>
  <c r="AN34" i="95"/>
  <c r="K35" i="95"/>
  <c r="AR34" i="84"/>
  <c r="AN34" i="84"/>
  <c r="AP34" i="84"/>
  <c r="AO34" i="84"/>
  <c r="AQ34" i="84"/>
  <c r="K35" i="84"/>
  <c r="AN34" i="87"/>
  <c r="AQ34" i="87"/>
  <c r="AR34" i="87"/>
  <c r="AO34" i="87"/>
  <c r="K35" i="87"/>
  <c r="AP34" i="87"/>
  <c r="K35" i="82"/>
  <c r="AP34" i="82"/>
  <c r="AQ34" i="82"/>
  <c r="AO34" i="82"/>
  <c r="AR34" i="82"/>
  <c r="AN34" i="82"/>
  <c r="AR33" i="50"/>
  <c r="AP33" i="50"/>
  <c r="K34" i="50"/>
  <c r="AN33" i="50"/>
  <c r="AQ33" i="50"/>
  <c r="AO33" i="50"/>
  <c r="AR34" i="48"/>
  <c r="AO34" i="48"/>
  <c r="AP34" i="48"/>
  <c r="AQ34" i="48"/>
  <c r="K35" i="48"/>
  <c r="AN34" i="48"/>
  <c r="AP34" i="10"/>
  <c r="AO34" i="10"/>
  <c r="K35" i="10"/>
  <c r="AQ34" i="10"/>
  <c r="AN34" i="10"/>
  <c r="AR34" i="10"/>
  <c r="AR33" i="54"/>
  <c r="AP33" i="54"/>
  <c r="AN33" i="54"/>
  <c r="AO33" i="54"/>
  <c r="AQ33" i="54"/>
  <c r="K34" i="54"/>
  <c r="AN34" i="52"/>
  <c r="AP34" i="52"/>
  <c r="K35" i="52"/>
  <c r="AQ34" i="52"/>
  <c r="AR34" i="52"/>
  <c r="AO34" i="52"/>
  <c r="AN34" i="51"/>
  <c r="AQ34" i="51"/>
  <c r="AO34" i="51"/>
  <c r="AR34" i="51"/>
  <c r="AP34" i="51"/>
  <c r="K35" i="51"/>
  <c r="AR34" i="89"/>
  <c r="AN34" i="89"/>
  <c r="AP34" i="89"/>
  <c r="AO34" i="89"/>
  <c r="AQ34" i="89"/>
  <c r="K35" i="89"/>
  <c r="AR34" i="32"/>
  <c r="AN34" i="32"/>
  <c r="AP34" i="32"/>
  <c r="AO34" i="32"/>
  <c r="AQ34" i="32"/>
  <c r="K35" i="32"/>
  <c r="AQ35" i="44"/>
  <c r="AO35" i="44"/>
  <c r="AP35" i="44"/>
  <c r="AN35" i="44"/>
  <c r="K36" i="44"/>
  <c r="AR35" i="44"/>
  <c r="AO34" i="94"/>
  <c r="AP34" i="94"/>
  <c r="AR34" i="94"/>
  <c r="K35" i="94"/>
  <c r="AQ34" i="94"/>
  <c r="AN34" i="94"/>
  <c r="K35" i="104"/>
  <c r="AR34" i="104"/>
  <c r="AN34" i="104"/>
  <c r="AP34" i="104"/>
  <c r="AO34" i="104"/>
  <c r="AQ34" i="104"/>
  <c r="AO34" i="11"/>
  <c r="K35" i="11"/>
  <c r="AP34" i="11"/>
  <c r="AN34" i="11"/>
  <c r="AQ34" i="11"/>
  <c r="AR34" i="11"/>
  <c r="AR34" i="88"/>
  <c r="AO34" i="88"/>
  <c r="AQ34" i="88"/>
  <c r="K35" i="88"/>
  <c r="AN34" i="88"/>
  <c r="AP34" i="88"/>
  <c r="K35" i="35"/>
  <c r="AR34" i="35"/>
  <c r="AO34" i="35"/>
  <c r="AP34" i="35"/>
  <c r="AN34" i="35"/>
  <c r="AQ34" i="35"/>
  <c r="AR34" i="100"/>
  <c r="AP34" i="100"/>
  <c r="AO34" i="100"/>
  <c r="AN34" i="100"/>
  <c r="K35" i="100"/>
  <c r="AQ34" i="100"/>
  <c r="AQ33" i="45"/>
  <c r="AN33" i="45"/>
  <c r="K34" i="45"/>
  <c r="AP33" i="45"/>
  <c r="AO33" i="45"/>
  <c r="AR33" i="45"/>
  <c r="AR34" i="98"/>
  <c r="AO34" i="98"/>
  <c r="K35" i="98"/>
  <c r="AP34" i="98"/>
  <c r="AN34" i="98"/>
  <c r="AQ34" i="98"/>
  <c r="AO34" i="55"/>
  <c r="AP34" i="55"/>
  <c r="K35" i="55"/>
  <c r="AQ34" i="55"/>
  <c r="AR34" i="55"/>
  <c r="AN34" i="55"/>
  <c r="AR34" i="46"/>
  <c r="K35" i="46"/>
  <c r="AQ34" i="46"/>
  <c r="AP34" i="46"/>
  <c r="AO34" i="46"/>
  <c r="AN34" i="46"/>
  <c r="AQ34" i="99"/>
  <c r="K35" i="99"/>
  <c r="AP34" i="99"/>
  <c r="AO34" i="99"/>
  <c r="AN34" i="99"/>
  <c r="AR34" i="99"/>
  <c r="K35" i="97"/>
  <c r="AQ34" i="97"/>
  <c r="AO34" i="97"/>
  <c r="AN34" i="97"/>
  <c r="AP34" i="97"/>
  <c r="AR34" i="97"/>
  <c r="AQ34" i="18"/>
  <c r="K35" i="18"/>
  <c r="AO34" i="18"/>
  <c r="AN34" i="18"/>
  <c r="AR34" i="18"/>
  <c r="AP34" i="18"/>
  <c r="AR34" i="103"/>
  <c r="AP34" i="103"/>
  <c r="AN34" i="103"/>
  <c r="AO34" i="103"/>
  <c r="AQ34" i="103"/>
  <c r="K35" i="103"/>
  <c r="K35" i="15"/>
  <c r="AR34" i="15"/>
  <c r="AQ34" i="15"/>
  <c r="AO34" i="15"/>
  <c r="AP34" i="15"/>
  <c r="AN34" i="15"/>
  <c r="AP34" i="92"/>
  <c r="AO34" i="92"/>
  <c r="K35" i="92"/>
  <c r="AQ34" i="92"/>
  <c r="AR34" i="92"/>
  <c r="AN34" i="92"/>
  <c r="AO33" i="42"/>
  <c r="AN33" i="42"/>
  <c r="K34" i="42"/>
  <c r="AQ33" i="42"/>
  <c r="AR33" i="42"/>
  <c r="AP33" i="42"/>
  <c r="AQ33" i="105"/>
  <c r="K34" i="105"/>
  <c r="AN33" i="105"/>
  <c r="AO33" i="105"/>
  <c r="AR33" i="105"/>
  <c r="AP33" i="105"/>
  <c r="AP34" i="102"/>
  <c r="AO34" i="102"/>
  <c r="K35" i="102"/>
  <c r="AQ34" i="102"/>
  <c r="AR34" i="102"/>
  <c r="AN34" i="102"/>
  <c r="AO34" i="16"/>
  <c r="AN34" i="16"/>
  <c r="K35" i="16"/>
  <c r="AR34" i="16"/>
  <c r="AP34" i="16"/>
  <c r="AQ34" i="16"/>
  <c r="AP34" i="101"/>
  <c r="AN34" i="101"/>
  <c r="K35" i="101"/>
  <c r="AQ34" i="101"/>
  <c r="AR34" i="101"/>
  <c r="AO34" i="101"/>
  <c r="K35" i="20"/>
  <c r="AQ34" i="20"/>
  <c r="AP34" i="20"/>
  <c r="AO34" i="20"/>
  <c r="AN34" i="20"/>
  <c r="AR34" i="20"/>
  <c r="AR34" i="96"/>
  <c r="AN34" i="96"/>
  <c r="AQ34" i="96"/>
  <c r="AP34" i="96"/>
  <c r="K35" i="96"/>
  <c r="AO34" i="96"/>
  <c r="AP34" i="41"/>
  <c r="K35" i="41"/>
  <c r="AR34" i="41"/>
  <c r="AQ34" i="41"/>
  <c r="AN34" i="41"/>
  <c r="AO34" i="41"/>
  <c r="AR34" i="49"/>
  <c r="AP34" i="49"/>
  <c r="AO34" i="49"/>
  <c r="K35" i="49"/>
  <c r="AN34" i="49"/>
  <c r="AQ34" i="49"/>
  <c r="K35" i="93"/>
  <c r="AR34" i="93"/>
  <c r="AP34" i="93"/>
  <c r="AO34" i="93"/>
  <c r="AQ34" i="93"/>
  <c r="AN34" i="93"/>
  <c r="AR34" i="13"/>
  <c r="AP34" i="13"/>
  <c r="K35" i="13"/>
  <c r="AN34" i="13"/>
  <c r="AQ34" i="13"/>
  <c r="AO34" i="13"/>
  <c r="AR33" i="53"/>
  <c r="AN33" i="53"/>
  <c r="AP33" i="53"/>
  <c r="K34" i="53"/>
  <c r="AO33" i="53"/>
  <c r="AQ33" i="53"/>
  <c r="AR34" i="90"/>
  <c r="AP34" i="90"/>
  <c r="AO34" i="90"/>
  <c r="AN34" i="90"/>
  <c r="AQ34" i="90"/>
  <c r="K35" i="90"/>
  <c r="AP34" i="47"/>
  <c r="AQ34" i="47"/>
  <c r="K35" i="47"/>
  <c r="AR34" i="47"/>
  <c r="AN34" i="47"/>
  <c r="AO34" i="47"/>
  <c r="AR33" i="43"/>
  <c r="AN33" i="43"/>
  <c r="AO33" i="43"/>
  <c r="AQ33" i="43"/>
  <c r="K34" i="43"/>
  <c r="AP33" i="43"/>
  <c r="K35" i="85"/>
  <c r="AQ34" i="85"/>
  <c r="AN34" i="85"/>
  <c r="AP34" i="85"/>
  <c r="AO34" i="85"/>
  <c r="AR34" i="85"/>
  <c r="K35" i="91"/>
  <c r="AR34" i="91"/>
  <c r="AP34" i="91"/>
  <c r="AN34" i="91"/>
  <c r="AQ34" i="91"/>
  <c r="AO34" i="91"/>
  <c r="AR35" i="96" l="1"/>
  <c r="AP35" i="96"/>
  <c r="AO35" i="96"/>
  <c r="AN35" i="96"/>
  <c r="AQ35" i="96"/>
  <c r="K36" i="96"/>
  <c r="AQ35" i="15"/>
  <c r="K36" i="15"/>
  <c r="AN35" i="15"/>
  <c r="AP35" i="15"/>
  <c r="AO35" i="15"/>
  <c r="AR35" i="15"/>
  <c r="AQ35" i="47"/>
  <c r="AN35" i="47"/>
  <c r="K36" i="47"/>
  <c r="AR35" i="47"/>
  <c r="AO35" i="47"/>
  <c r="AP35" i="47"/>
  <c r="AR34" i="53"/>
  <c r="K35" i="53"/>
  <c r="AQ34" i="53"/>
  <c r="AN34" i="53"/>
  <c r="AP34" i="53"/>
  <c r="AO34" i="53"/>
  <c r="K36" i="41"/>
  <c r="AR35" i="41"/>
  <c r="AO35" i="41"/>
  <c r="AQ35" i="41"/>
  <c r="AN35" i="41"/>
  <c r="AP35" i="41"/>
  <c r="AO35" i="20"/>
  <c r="AP35" i="20"/>
  <c r="K36" i="20"/>
  <c r="AN35" i="20"/>
  <c r="AQ35" i="20"/>
  <c r="AR35" i="20"/>
  <c r="AN35" i="101"/>
  <c r="AP35" i="101"/>
  <c r="AQ35" i="101"/>
  <c r="K36" i="101"/>
  <c r="AR35" i="101"/>
  <c r="AO35" i="101"/>
  <c r="K36" i="98"/>
  <c r="AP35" i="98"/>
  <c r="AO35" i="98"/>
  <c r="AQ35" i="98"/>
  <c r="AR35" i="98"/>
  <c r="AN35" i="98"/>
  <c r="AR34" i="45"/>
  <c r="AO34" i="45"/>
  <c r="AN34" i="45"/>
  <c r="AQ34" i="45"/>
  <c r="AP34" i="45"/>
  <c r="K35" i="45"/>
  <c r="AQ35" i="35"/>
  <c r="AN35" i="35"/>
  <c r="K36" i="35"/>
  <c r="AO35" i="35"/>
  <c r="AP35" i="35"/>
  <c r="AR35" i="35"/>
  <c r="AN35" i="11"/>
  <c r="AO35" i="11"/>
  <c r="AQ35" i="11"/>
  <c r="K36" i="11"/>
  <c r="AR35" i="11"/>
  <c r="AP35" i="11"/>
  <c r="AR35" i="51"/>
  <c r="AP35" i="51"/>
  <c r="AN35" i="51"/>
  <c r="AO35" i="51"/>
  <c r="AQ35" i="51"/>
  <c r="K36" i="51"/>
  <c r="K35" i="54"/>
  <c r="AR34" i="54"/>
  <c r="AP34" i="54"/>
  <c r="AO34" i="54"/>
  <c r="AQ34" i="54"/>
  <c r="AN34" i="54"/>
  <c r="AO35" i="52"/>
  <c r="AP35" i="52"/>
  <c r="AQ35" i="52"/>
  <c r="K36" i="52"/>
  <c r="AR35" i="52"/>
  <c r="AN35" i="52"/>
  <c r="K36" i="82"/>
  <c r="AQ35" i="82"/>
  <c r="AO35" i="82"/>
  <c r="AP35" i="82"/>
  <c r="AN35" i="82"/>
  <c r="AR35" i="82"/>
  <c r="AR35" i="84"/>
  <c r="AN35" i="84"/>
  <c r="AO35" i="84"/>
  <c r="AQ35" i="84"/>
  <c r="K36" i="84"/>
  <c r="AP35" i="84"/>
  <c r="K36" i="95"/>
  <c r="AR35" i="95"/>
  <c r="AO35" i="95"/>
  <c r="AN35" i="95"/>
  <c r="AP35" i="95"/>
  <c r="AQ35" i="95"/>
  <c r="AO35" i="91"/>
  <c r="AP35" i="91"/>
  <c r="K36" i="91"/>
  <c r="AQ35" i="91"/>
  <c r="AR35" i="91"/>
  <c r="AN35" i="91"/>
  <c r="AP35" i="13"/>
  <c r="AN35" i="13"/>
  <c r="AQ35" i="13"/>
  <c r="K36" i="13"/>
  <c r="AR35" i="13"/>
  <c r="AO35" i="13"/>
  <c r="AP34" i="42"/>
  <c r="AQ34" i="42"/>
  <c r="AN34" i="42"/>
  <c r="AO34" i="42"/>
  <c r="AR34" i="42"/>
  <c r="K35" i="42"/>
  <c r="AN35" i="104"/>
  <c r="AP35" i="104"/>
  <c r="AQ35" i="104"/>
  <c r="AO35" i="104"/>
  <c r="AR35" i="104"/>
  <c r="K36" i="104"/>
  <c r="AN34" i="50"/>
  <c r="AP34" i="50"/>
  <c r="AQ34" i="50"/>
  <c r="K35" i="50"/>
  <c r="AR34" i="50"/>
  <c r="AO34" i="50"/>
  <c r="K36" i="83"/>
  <c r="AR35" i="83"/>
  <c r="AO35" i="83"/>
  <c r="AP35" i="83"/>
  <c r="AQ35" i="83"/>
  <c r="AN35" i="83"/>
  <c r="K36" i="102"/>
  <c r="AP35" i="102"/>
  <c r="AN35" i="102"/>
  <c r="AO35" i="102"/>
  <c r="AR35" i="102"/>
  <c r="AQ35" i="102"/>
  <c r="AO35" i="18"/>
  <c r="AQ35" i="18"/>
  <c r="K36" i="18"/>
  <c r="AN35" i="18"/>
  <c r="AP35" i="18"/>
  <c r="AR35" i="18"/>
  <c r="AN35" i="99"/>
  <c r="AO35" i="99"/>
  <c r="AQ35" i="99"/>
  <c r="K36" i="99"/>
  <c r="AR35" i="99"/>
  <c r="AP35" i="99"/>
  <c r="AR35" i="90"/>
  <c r="AP35" i="90"/>
  <c r="AN35" i="90"/>
  <c r="K36" i="90"/>
  <c r="AQ35" i="90"/>
  <c r="AO35" i="90"/>
  <c r="AP35" i="16"/>
  <c r="AQ35" i="16"/>
  <c r="AN35" i="16"/>
  <c r="K36" i="16"/>
  <c r="AR35" i="16"/>
  <c r="AO35" i="16"/>
  <c r="AR35" i="100"/>
  <c r="AO35" i="100"/>
  <c r="AN35" i="100"/>
  <c r="AP35" i="100"/>
  <c r="AQ35" i="100"/>
  <c r="K36" i="100"/>
  <c r="AR35" i="89"/>
  <c r="AP35" i="89"/>
  <c r="AQ35" i="89"/>
  <c r="K36" i="89"/>
  <c r="AN35" i="89"/>
  <c r="AO35" i="89"/>
  <c r="K36" i="48"/>
  <c r="AR35" i="48"/>
  <c r="AN35" i="48"/>
  <c r="AP35" i="48"/>
  <c r="AQ35" i="48"/>
  <c r="AO35" i="48"/>
  <c r="AR35" i="87"/>
  <c r="AN35" i="87"/>
  <c r="K36" i="87"/>
  <c r="AP35" i="87"/>
  <c r="AO35" i="87"/>
  <c r="AQ35" i="87"/>
  <c r="AQ34" i="86"/>
  <c r="AO34" i="86"/>
  <c r="AP34" i="86"/>
  <c r="AN34" i="86"/>
  <c r="K35" i="86"/>
  <c r="AR34" i="86"/>
  <c r="K36" i="49"/>
  <c r="AR35" i="49"/>
  <c r="AP35" i="49"/>
  <c r="AN35" i="49"/>
  <c r="AQ35" i="49"/>
  <c r="AO35" i="49"/>
  <c r="K35" i="105"/>
  <c r="AR34" i="105"/>
  <c r="AO34" i="105"/>
  <c r="AQ34" i="105"/>
  <c r="AN34" i="105"/>
  <c r="AP34" i="105"/>
  <c r="AP35" i="92"/>
  <c r="AQ35" i="92"/>
  <c r="K36" i="92"/>
  <c r="AN35" i="92"/>
  <c r="AR35" i="92"/>
  <c r="AO35" i="92"/>
  <c r="AQ35" i="97"/>
  <c r="AN35" i="97"/>
  <c r="AO35" i="97"/>
  <c r="AP35" i="97"/>
  <c r="K36" i="97"/>
  <c r="AR35" i="97"/>
  <c r="K36" i="46"/>
  <c r="AO35" i="46"/>
  <c r="AQ35" i="46"/>
  <c r="AP35" i="46"/>
  <c r="AR35" i="46"/>
  <c r="AN35" i="46"/>
  <c r="AP35" i="55"/>
  <c r="AN35" i="55"/>
  <c r="AQ35" i="55"/>
  <c r="AR35" i="55"/>
  <c r="AO35" i="55"/>
  <c r="K36" i="55"/>
  <c r="K36" i="88"/>
  <c r="AR35" i="88"/>
  <c r="AN35" i="88"/>
  <c r="AP35" i="88"/>
  <c r="AQ35" i="88"/>
  <c r="AO35" i="88"/>
  <c r="AR36" i="44"/>
  <c r="AN36" i="44"/>
  <c r="AP36" i="44"/>
  <c r="AO36" i="44"/>
  <c r="AQ36" i="44"/>
  <c r="K37" i="44"/>
  <c r="AR35" i="32"/>
  <c r="AO35" i="32"/>
  <c r="AP35" i="32"/>
  <c r="AN35" i="32"/>
  <c r="AQ35" i="32"/>
  <c r="K36" i="32"/>
  <c r="AR35" i="10"/>
  <c r="AO35" i="10"/>
  <c r="K36" i="10"/>
  <c r="AN35" i="10"/>
  <c r="AQ35" i="10"/>
  <c r="AP35" i="10"/>
  <c r="AR34" i="43"/>
  <c r="AP34" i="43"/>
  <c r="K35" i="43"/>
  <c r="AO34" i="43"/>
  <c r="AN34" i="43"/>
  <c r="AQ34" i="43"/>
  <c r="AQ35" i="85"/>
  <c r="K36" i="85"/>
  <c r="AN35" i="85"/>
  <c r="AO35" i="85"/>
  <c r="AP35" i="85"/>
  <c r="AR35" i="85"/>
  <c r="AO35" i="93"/>
  <c r="AP35" i="93"/>
  <c r="K36" i="93"/>
  <c r="AQ35" i="93"/>
  <c r="AR35" i="93"/>
  <c r="AN35" i="93"/>
  <c r="AR35" i="103"/>
  <c r="AN35" i="103"/>
  <c r="AO35" i="103"/>
  <c r="AP35" i="103"/>
  <c r="AQ35" i="103"/>
  <c r="K36" i="103"/>
  <c r="K36" i="94"/>
  <c r="AR35" i="94"/>
  <c r="AP35" i="94"/>
  <c r="AO35" i="94"/>
  <c r="AQ35" i="94"/>
  <c r="AN35" i="94"/>
  <c r="AQ36" i="83" l="1"/>
  <c r="AN36" i="83"/>
  <c r="K37" i="83"/>
  <c r="AP36" i="83"/>
  <c r="AO36" i="83"/>
  <c r="AR36" i="83"/>
  <c r="K37" i="20"/>
  <c r="AR36" i="20"/>
  <c r="AN36" i="20"/>
  <c r="AO36" i="20"/>
  <c r="AQ36" i="20"/>
  <c r="AP36" i="20"/>
  <c r="K37" i="93"/>
  <c r="AP36" i="93"/>
  <c r="AN36" i="93"/>
  <c r="AQ36" i="93"/>
  <c r="AR36" i="93"/>
  <c r="AO36" i="93"/>
  <c r="AP36" i="87"/>
  <c r="AO36" i="87"/>
  <c r="AQ36" i="87"/>
  <c r="AR36" i="87"/>
  <c r="AN36" i="87"/>
  <c r="K37" i="87"/>
  <c r="K37" i="90"/>
  <c r="AR36" i="90"/>
  <c r="AO36" i="90"/>
  <c r="AQ36" i="90"/>
  <c r="AP36" i="90"/>
  <c r="AN36" i="90"/>
  <c r="K36" i="54"/>
  <c r="AQ35" i="54"/>
  <c r="AN35" i="54"/>
  <c r="AP35" i="54"/>
  <c r="AO35" i="54"/>
  <c r="AR35" i="54"/>
  <c r="K37" i="41"/>
  <c r="AQ36" i="41"/>
  <c r="AP36" i="41"/>
  <c r="AN36" i="41"/>
  <c r="AO36" i="41"/>
  <c r="AR36" i="41"/>
  <c r="AR36" i="96"/>
  <c r="AO36" i="96"/>
  <c r="AN36" i="96"/>
  <c r="AQ36" i="96"/>
  <c r="K37" i="96"/>
  <c r="AP36" i="96"/>
  <c r="AR36" i="10"/>
  <c r="AO36" i="10"/>
  <c r="K37" i="10"/>
  <c r="AP36" i="10"/>
  <c r="AN36" i="10"/>
  <c r="AQ36" i="10"/>
  <c r="K37" i="46"/>
  <c r="AO36" i="46"/>
  <c r="AR36" i="46"/>
  <c r="AQ36" i="46"/>
  <c r="AN36" i="46"/>
  <c r="AP36" i="46"/>
  <c r="AR36" i="97"/>
  <c r="AO36" i="97"/>
  <c r="K37" i="97"/>
  <c r="AN36" i="97"/>
  <c r="AP36" i="97"/>
  <c r="AQ36" i="97"/>
  <c r="K37" i="18"/>
  <c r="AR36" i="18"/>
  <c r="AP36" i="18"/>
  <c r="AO36" i="18"/>
  <c r="AQ36" i="18"/>
  <c r="AN36" i="18"/>
  <c r="K37" i="95"/>
  <c r="AQ36" i="95"/>
  <c r="AR36" i="95"/>
  <c r="AN36" i="95"/>
  <c r="AO36" i="95"/>
  <c r="AP36" i="95"/>
  <c r="AR36" i="52"/>
  <c r="AQ36" i="52"/>
  <c r="K37" i="52"/>
  <c r="AO36" i="52"/>
  <c r="AN36" i="52"/>
  <c r="AP36" i="52"/>
  <c r="AQ36" i="98"/>
  <c r="AN36" i="98"/>
  <c r="AO36" i="98"/>
  <c r="AP36" i="98"/>
  <c r="K37" i="98"/>
  <c r="AR36" i="98"/>
  <c r="AO36" i="47"/>
  <c r="AQ36" i="47"/>
  <c r="AR36" i="47"/>
  <c r="AN36" i="47"/>
  <c r="K37" i="47"/>
  <c r="AP36" i="47"/>
  <c r="AP36" i="94"/>
  <c r="AQ36" i="94"/>
  <c r="AO36" i="94"/>
  <c r="K37" i="94"/>
  <c r="AR36" i="94"/>
  <c r="AN36" i="94"/>
  <c r="K37" i="104"/>
  <c r="AR36" i="104"/>
  <c r="AO36" i="104"/>
  <c r="AP36" i="104"/>
  <c r="AN36" i="104"/>
  <c r="AQ36" i="104"/>
  <c r="AQ36" i="82"/>
  <c r="AO36" i="82"/>
  <c r="K37" i="82"/>
  <c r="AP36" i="82"/>
  <c r="AN36" i="82"/>
  <c r="AR36" i="82"/>
  <c r="AR36" i="51"/>
  <c r="AO36" i="51"/>
  <c r="AP36" i="51"/>
  <c r="AN36" i="51"/>
  <c r="AQ36" i="51"/>
  <c r="K37" i="51"/>
  <c r="AR35" i="53"/>
  <c r="AN35" i="53"/>
  <c r="K36" i="53"/>
  <c r="AO35" i="53"/>
  <c r="AP35" i="53"/>
  <c r="AQ35" i="53"/>
  <c r="AN36" i="85"/>
  <c r="AQ36" i="85"/>
  <c r="K37" i="85"/>
  <c r="AP36" i="85"/>
  <c r="AR36" i="85"/>
  <c r="AO36" i="85"/>
  <c r="AO35" i="43"/>
  <c r="AN35" i="43"/>
  <c r="AQ35" i="43"/>
  <c r="K36" i="43"/>
  <c r="AR35" i="43"/>
  <c r="AP35" i="43"/>
  <c r="K37" i="55"/>
  <c r="AR36" i="55"/>
  <c r="AO36" i="55"/>
  <c r="AP36" i="55"/>
  <c r="AN36" i="55"/>
  <c r="AQ36" i="55"/>
  <c r="AQ36" i="102"/>
  <c r="AO36" i="102"/>
  <c r="AR36" i="102"/>
  <c r="K37" i="102"/>
  <c r="AN36" i="102"/>
  <c r="AP36" i="102"/>
  <c r="K37" i="13"/>
  <c r="AP36" i="13"/>
  <c r="AR36" i="13"/>
  <c r="AO36" i="13"/>
  <c r="AQ36" i="13"/>
  <c r="AN36" i="13"/>
  <c r="AO36" i="91"/>
  <c r="AQ36" i="91"/>
  <c r="AN36" i="91"/>
  <c r="K37" i="91"/>
  <c r="AR36" i="91"/>
  <c r="AP36" i="91"/>
  <c r="K36" i="105"/>
  <c r="AO35" i="105"/>
  <c r="AN35" i="105"/>
  <c r="AQ35" i="105"/>
  <c r="AP35" i="105"/>
  <c r="AR35" i="105"/>
  <c r="AR35" i="86"/>
  <c r="AP35" i="86"/>
  <c r="AN35" i="86"/>
  <c r="AO35" i="86"/>
  <c r="AQ35" i="86"/>
  <c r="K36" i="86"/>
  <c r="AR36" i="100"/>
  <c r="AO36" i="100"/>
  <c r="AN36" i="100"/>
  <c r="AP36" i="100"/>
  <c r="AQ36" i="100"/>
  <c r="K37" i="100"/>
  <c r="K36" i="45"/>
  <c r="AR35" i="45"/>
  <c r="AN35" i="45"/>
  <c r="AO35" i="45"/>
  <c r="AP35" i="45"/>
  <c r="AQ35" i="45"/>
  <c r="AR36" i="101"/>
  <c r="AP36" i="101"/>
  <c r="AO36" i="101"/>
  <c r="AN36" i="101"/>
  <c r="AQ36" i="101"/>
  <c r="K37" i="101"/>
  <c r="AR36" i="16"/>
  <c r="AO36" i="16"/>
  <c r="AN36" i="16"/>
  <c r="AQ36" i="16"/>
  <c r="AP36" i="16"/>
  <c r="K37" i="16"/>
  <c r="AN36" i="48"/>
  <c r="AP36" i="48"/>
  <c r="K37" i="48"/>
  <c r="AQ36" i="48"/>
  <c r="AR36" i="48"/>
  <c r="AO36" i="48"/>
  <c r="AR36" i="89"/>
  <c r="AP36" i="89"/>
  <c r="AN36" i="89"/>
  <c r="AQ36" i="89"/>
  <c r="K37" i="89"/>
  <c r="AO36" i="89"/>
  <c r="AR36" i="84"/>
  <c r="AO36" i="84"/>
  <c r="AN36" i="84"/>
  <c r="AP36" i="84"/>
  <c r="K37" i="84"/>
  <c r="AQ36" i="84"/>
  <c r="K37" i="11"/>
  <c r="AR36" i="11"/>
  <c r="AP36" i="11"/>
  <c r="AO36" i="11"/>
  <c r="AN36" i="11"/>
  <c r="AQ36" i="11"/>
  <c r="AR36" i="35"/>
  <c r="AN36" i="35"/>
  <c r="AP36" i="35"/>
  <c r="K37" i="35"/>
  <c r="AQ36" i="35"/>
  <c r="AO36" i="35"/>
  <c r="K37" i="15"/>
  <c r="AN36" i="15"/>
  <c r="AQ36" i="15"/>
  <c r="AP36" i="15"/>
  <c r="AR36" i="15"/>
  <c r="AO36" i="15"/>
  <c r="AR36" i="103"/>
  <c r="AQ36" i="103"/>
  <c r="AN36" i="103"/>
  <c r="AP36" i="103"/>
  <c r="AO36" i="103"/>
  <c r="K37" i="103"/>
  <c r="AR36" i="32"/>
  <c r="AN36" i="32"/>
  <c r="AO36" i="32"/>
  <c r="AP36" i="32"/>
  <c r="K37" i="32"/>
  <c r="AQ36" i="32"/>
  <c r="K38" i="44"/>
  <c r="AR37" i="44"/>
  <c r="AN37" i="44"/>
  <c r="AP37" i="44"/>
  <c r="AQ37" i="44"/>
  <c r="AO37" i="44"/>
  <c r="AQ36" i="88"/>
  <c r="K37" i="88"/>
  <c r="AN36" i="88"/>
  <c r="AP36" i="88"/>
  <c r="AO36" i="88"/>
  <c r="AR36" i="88"/>
  <c r="AP36" i="92"/>
  <c r="AN36" i="92"/>
  <c r="AQ36" i="92"/>
  <c r="K37" i="92"/>
  <c r="AR36" i="92"/>
  <c r="AO36" i="92"/>
  <c r="AO36" i="49"/>
  <c r="AP36" i="49"/>
  <c r="AQ36" i="49"/>
  <c r="K37" i="49"/>
  <c r="AR36" i="49"/>
  <c r="AN36" i="49"/>
  <c r="AR36" i="99"/>
  <c r="AN36" i="99"/>
  <c r="K37" i="99"/>
  <c r="AP36" i="99"/>
  <c r="AO36" i="99"/>
  <c r="AQ36" i="99"/>
  <c r="AO35" i="50"/>
  <c r="AR35" i="50"/>
  <c r="AQ35" i="50"/>
  <c r="AP35" i="50"/>
  <c r="K36" i="50"/>
  <c r="AN35" i="50"/>
  <c r="AP35" i="42"/>
  <c r="AR35" i="42"/>
  <c r="AO35" i="42"/>
  <c r="AN35" i="42"/>
  <c r="AQ35" i="42"/>
  <c r="K36" i="42"/>
  <c r="AR37" i="32" l="1"/>
  <c r="AP37" i="32"/>
  <c r="AO37" i="32"/>
  <c r="AN37" i="32"/>
  <c r="K38" i="32"/>
  <c r="AQ37" i="32"/>
  <c r="K38" i="103"/>
  <c r="AR37" i="103"/>
  <c r="AN37" i="103"/>
  <c r="AO37" i="103"/>
  <c r="AP37" i="103"/>
  <c r="AQ37" i="103"/>
  <c r="AR37" i="52"/>
  <c r="AP37" i="52"/>
  <c r="K38" i="52"/>
  <c r="AO37" i="52"/>
  <c r="AN37" i="52"/>
  <c r="AQ37" i="52"/>
  <c r="AQ37" i="46"/>
  <c r="AN37" i="46"/>
  <c r="AP37" i="46"/>
  <c r="AO37" i="46"/>
  <c r="AR37" i="46"/>
  <c r="K38" i="46"/>
  <c r="AQ36" i="54"/>
  <c r="K37" i="54"/>
  <c r="AR36" i="54"/>
  <c r="AP36" i="54"/>
  <c r="AO36" i="54"/>
  <c r="AN36" i="54"/>
  <c r="AQ37" i="93"/>
  <c r="AR37" i="93"/>
  <c r="AP37" i="93"/>
  <c r="K38" i="93"/>
  <c r="AN37" i="93"/>
  <c r="AO37" i="93"/>
  <c r="AR37" i="83"/>
  <c r="AN37" i="83"/>
  <c r="AP37" i="83"/>
  <c r="AO37" i="83"/>
  <c r="K38" i="83"/>
  <c r="AQ37" i="83"/>
  <c r="AR36" i="50"/>
  <c r="AN36" i="50"/>
  <c r="AO36" i="50"/>
  <c r="AP36" i="50"/>
  <c r="K37" i="50"/>
  <c r="AQ36" i="50"/>
  <c r="AR37" i="88"/>
  <c r="AO37" i="88"/>
  <c r="AP37" i="88"/>
  <c r="AN37" i="88"/>
  <c r="AQ37" i="88"/>
  <c r="K38" i="88"/>
  <c r="AR37" i="84"/>
  <c r="AO37" i="84"/>
  <c r="AN37" i="84"/>
  <c r="AP37" i="84"/>
  <c r="AQ37" i="84"/>
  <c r="K38" i="84"/>
  <c r="AQ37" i="104"/>
  <c r="K38" i="104"/>
  <c r="AR37" i="104"/>
  <c r="AP37" i="104"/>
  <c r="AN37" i="104"/>
  <c r="AO37" i="104"/>
  <c r="AQ37" i="95"/>
  <c r="K38" i="95"/>
  <c r="AR37" i="95"/>
  <c r="AN37" i="95"/>
  <c r="AP37" i="95"/>
  <c r="AO37" i="95"/>
  <c r="AR37" i="89"/>
  <c r="AO37" i="89"/>
  <c r="AQ37" i="89"/>
  <c r="AN37" i="89"/>
  <c r="AP37" i="89"/>
  <c r="K38" i="89"/>
  <c r="AR37" i="100"/>
  <c r="AP37" i="100"/>
  <c r="K38" i="100"/>
  <c r="AO37" i="100"/>
  <c r="AQ37" i="100"/>
  <c r="AN37" i="100"/>
  <c r="AR37" i="82"/>
  <c r="AO37" i="82"/>
  <c r="AP37" i="82"/>
  <c r="K38" i="82"/>
  <c r="AQ37" i="82"/>
  <c r="AN37" i="82"/>
  <c r="K38" i="47"/>
  <c r="AR37" i="47"/>
  <c r="AP37" i="47"/>
  <c r="AN37" i="47"/>
  <c r="AO37" i="47"/>
  <c r="AQ37" i="47"/>
  <c r="K38" i="18"/>
  <c r="AQ37" i="18"/>
  <c r="AP37" i="18"/>
  <c r="AO37" i="18"/>
  <c r="AN37" i="18"/>
  <c r="AR37" i="18"/>
  <c r="AQ37" i="90"/>
  <c r="K38" i="90"/>
  <c r="AN37" i="90"/>
  <c r="AO37" i="90"/>
  <c r="AP37" i="90"/>
  <c r="AR37" i="90"/>
  <c r="K39" i="44"/>
  <c r="AQ38" i="44"/>
  <c r="AR38" i="44"/>
  <c r="AP38" i="44"/>
  <c r="AO38" i="44"/>
  <c r="AN38" i="44"/>
  <c r="AO37" i="48"/>
  <c r="AN37" i="48"/>
  <c r="AQ37" i="48"/>
  <c r="K38" i="48"/>
  <c r="AR37" i="48"/>
  <c r="AP37" i="48"/>
  <c r="K37" i="86"/>
  <c r="AR36" i="86"/>
  <c r="AP36" i="86"/>
  <c r="AQ36" i="86"/>
  <c r="AO36" i="86"/>
  <c r="AN36" i="86"/>
  <c r="K37" i="43"/>
  <c r="AR36" i="43"/>
  <c r="AO36" i="43"/>
  <c r="AN36" i="43"/>
  <c r="AP36" i="43"/>
  <c r="AQ36" i="43"/>
  <c r="AN36" i="105"/>
  <c r="AO36" i="105"/>
  <c r="K37" i="105"/>
  <c r="AP36" i="105"/>
  <c r="AQ36" i="105"/>
  <c r="AR36" i="105"/>
  <c r="AR36" i="42"/>
  <c r="AN36" i="42"/>
  <c r="K37" i="42"/>
  <c r="AO36" i="42"/>
  <c r="AQ36" i="42"/>
  <c r="AP36" i="42"/>
  <c r="AP37" i="99"/>
  <c r="AO37" i="99"/>
  <c r="K38" i="99"/>
  <c r="AQ37" i="99"/>
  <c r="AR37" i="99"/>
  <c r="AN37" i="99"/>
  <c r="AR37" i="49"/>
  <c r="AN37" i="49"/>
  <c r="AP37" i="49"/>
  <c r="K38" i="49"/>
  <c r="AO37" i="49"/>
  <c r="AQ37" i="49"/>
  <c r="K38" i="16"/>
  <c r="AR37" i="16"/>
  <c r="AN37" i="16"/>
  <c r="AP37" i="16"/>
  <c r="AO37" i="16"/>
  <c r="AQ37" i="16"/>
  <c r="AR37" i="91"/>
  <c r="AN37" i="91"/>
  <c r="K38" i="91"/>
  <c r="AO37" i="91"/>
  <c r="AP37" i="91"/>
  <c r="AQ37" i="91"/>
  <c r="AQ37" i="85"/>
  <c r="AP37" i="85"/>
  <c r="AN37" i="85"/>
  <c r="K38" i="85"/>
  <c r="AR37" i="85"/>
  <c r="AO37" i="85"/>
  <c r="AN37" i="41"/>
  <c r="K38" i="41"/>
  <c r="AO37" i="41"/>
  <c r="AP37" i="41"/>
  <c r="AQ37" i="41"/>
  <c r="AR37" i="41"/>
  <c r="K38" i="102"/>
  <c r="AR37" i="102"/>
  <c r="AO37" i="102"/>
  <c r="AN37" i="102"/>
  <c r="AP37" i="102"/>
  <c r="AQ37" i="102"/>
  <c r="AR37" i="92"/>
  <c r="AP37" i="92"/>
  <c r="AO37" i="92"/>
  <c r="AQ37" i="92"/>
  <c r="K38" i="92"/>
  <c r="AN37" i="92"/>
  <c r="AQ37" i="15"/>
  <c r="AN37" i="15"/>
  <c r="K38" i="15"/>
  <c r="AP37" i="15"/>
  <c r="AO37" i="15"/>
  <c r="AR37" i="15"/>
  <c r="AN36" i="45"/>
  <c r="K37" i="45"/>
  <c r="AR36" i="45"/>
  <c r="AQ36" i="45"/>
  <c r="AO36" i="45"/>
  <c r="AP36" i="45"/>
  <c r="AO37" i="97"/>
  <c r="AN37" i="97"/>
  <c r="AQ37" i="97"/>
  <c r="K38" i="97"/>
  <c r="AR37" i="97"/>
  <c r="AP37" i="97"/>
  <c r="K38" i="96"/>
  <c r="AR37" i="96"/>
  <c r="AO37" i="96"/>
  <c r="AN37" i="96"/>
  <c r="AP37" i="96"/>
  <c r="AQ37" i="96"/>
  <c r="AR37" i="35"/>
  <c r="AN37" i="35"/>
  <c r="AO37" i="35"/>
  <c r="K38" i="35"/>
  <c r="AQ37" i="35"/>
  <c r="AP37" i="35"/>
  <c r="AQ37" i="11"/>
  <c r="K38" i="11"/>
  <c r="AR37" i="11"/>
  <c r="AN37" i="11"/>
  <c r="AP37" i="11"/>
  <c r="AO37" i="11"/>
  <c r="K38" i="101"/>
  <c r="AR37" i="101"/>
  <c r="AO37" i="101"/>
  <c r="AP37" i="101"/>
  <c r="AN37" i="101"/>
  <c r="AQ37" i="101"/>
  <c r="AR37" i="51"/>
  <c r="AO37" i="51"/>
  <c r="AN37" i="51"/>
  <c r="AP37" i="51"/>
  <c r="AQ37" i="51"/>
  <c r="K38" i="51"/>
  <c r="K38" i="94"/>
  <c r="AR37" i="94"/>
  <c r="AP37" i="94"/>
  <c r="AO37" i="94"/>
  <c r="AQ37" i="94"/>
  <c r="AN37" i="94"/>
  <c r="AQ37" i="10"/>
  <c r="AP37" i="10"/>
  <c r="AO37" i="10"/>
  <c r="K38" i="10"/>
  <c r="AR37" i="10"/>
  <c r="AN37" i="10"/>
  <c r="AR37" i="87"/>
  <c r="AO37" i="87"/>
  <c r="K38" i="87"/>
  <c r="AN37" i="87"/>
  <c r="AP37" i="87"/>
  <c r="AQ37" i="87"/>
  <c r="AO37" i="20"/>
  <c r="AP37" i="20"/>
  <c r="AQ37" i="20"/>
  <c r="K38" i="20"/>
  <c r="AR37" i="20"/>
  <c r="AN37" i="20"/>
  <c r="AN37" i="13"/>
  <c r="AQ37" i="13"/>
  <c r="AP37" i="13"/>
  <c r="K38" i="13"/>
  <c r="AO37" i="13"/>
  <c r="AR37" i="13"/>
  <c r="AQ37" i="55"/>
  <c r="K38" i="55"/>
  <c r="AN37" i="55"/>
  <c r="AP37" i="55"/>
  <c r="AO37" i="55"/>
  <c r="AR37" i="55"/>
  <c r="AR36" i="53"/>
  <c r="AO36" i="53"/>
  <c r="AN36" i="53"/>
  <c r="AQ36" i="53"/>
  <c r="K37" i="53"/>
  <c r="AP36" i="53"/>
  <c r="AR37" i="98"/>
  <c r="AO37" i="98"/>
  <c r="K38" i="98"/>
  <c r="AP37" i="98"/>
  <c r="AN37" i="98"/>
  <c r="AQ37" i="98"/>
  <c r="AN38" i="41" l="1"/>
  <c r="AO38" i="41"/>
  <c r="K39" i="41"/>
  <c r="AQ38" i="41"/>
  <c r="AR38" i="41"/>
  <c r="AP38" i="41"/>
  <c r="AO38" i="91"/>
  <c r="AN38" i="91"/>
  <c r="AQ38" i="91"/>
  <c r="K39" i="91"/>
  <c r="AR38" i="91"/>
  <c r="AP38" i="91"/>
  <c r="AR37" i="42"/>
  <c r="AO37" i="42"/>
  <c r="AN37" i="42"/>
  <c r="AQ37" i="42"/>
  <c r="K38" i="42"/>
  <c r="AP37" i="42"/>
  <c r="AN37" i="86"/>
  <c r="AO37" i="86"/>
  <c r="K38" i="86"/>
  <c r="AQ37" i="86"/>
  <c r="AR37" i="86"/>
  <c r="AP37" i="86"/>
  <c r="AR38" i="84"/>
  <c r="AN38" i="84"/>
  <c r="AP38" i="84"/>
  <c r="AO38" i="84"/>
  <c r="K39" i="84"/>
  <c r="AQ38" i="84"/>
  <c r="AO38" i="52"/>
  <c r="AP38" i="52"/>
  <c r="K39" i="52"/>
  <c r="AQ38" i="52"/>
  <c r="AR38" i="52"/>
  <c r="AN38" i="52"/>
  <c r="K38" i="53"/>
  <c r="AR37" i="53"/>
  <c r="AP37" i="53"/>
  <c r="AO37" i="53"/>
  <c r="AN37" i="53"/>
  <c r="AQ37" i="53"/>
  <c r="AR37" i="50"/>
  <c r="AN37" i="50"/>
  <c r="AO37" i="50"/>
  <c r="AP37" i="50"/>
  <c r="K38" i="50"/>
  <c r="AQ37" i="50"/>
  <c r="K39" i="93"/>
  <c r="AR38" i="93"/>
  <c r="AO38" i="93"/>
  <c r="AP38" i="93"/>
  <c r="AQ38" i="93"/>
  <c r="AN38" i="93"/>
  <c r="AR38" i="55"/>
  <c r="AN38" i="55"/>
  <c r="AP38" i="55"/>
  <c r="AO38" i="55"/>
  <c r="AQ38" i="55"/>
  <c r="K39" i="55"/>
  <c r="AR38" i="20"/>
  <c r="AN38" i="20"/>
  <c r="K39" i="20"/>
  <c r="AO38" i="20"/>
  <c r="AP38" i="20"/>
  <c r="AQ38" i="20"/>
  <c r="AR38" i="35"/>
  <c r="AN38" i="35"/>
  <c r="K39" i="35"/>
  <c r="AP38" i="35"/>
  <c r="AO38" i="35"/>
  <c r="AQ38" i="35"/>
  <c r="K39" i="15"/>
  <c r="AR38" i="15"/>
  <c r="AN38" i="15"/>
  <c r="AO38" i="15"/>
  <c r="AQ38" i="15"/>
  <c r="AP38" i="15"/>
  <c r="K39" i="82"/>
  <c r="AR38" i="82"/>
  <c r="AN38" i="82"/>
  <c r="AO38" i="82"/>
  <c r="AP38" i="82"/>
  <c r="AQ38" i="82"/>
  <c r="K39" i="46"/>
  <c r="AR38" i="46"/>
  <c r="AO38" i="46"/>
  <c r="AP38" i="46"/>
  <c r="AN38" i="46"/>
  <c r="AQ38" i="46"/>
  <c r="K39" i="97"/>
  <c r="AR38" i="97"/>
  <c r="AN38" i="97"/>
  <c r="AO38" i="97"/>
  <c r="AQ38" i="97"/>
  <c r="AP38" i="97"/>
  <c r="AR38" i="32"/>
  <c r="AN38" i="32"/>
  <c r="K39" i="32"/>
  <c r="AO38" i="32"/>
  <c r="AP38" i="32"/>
  <c r="AQ38" i="32"/>
  <c r="K39" i="13"/>
  <c r="AR38" i="13"/>
  <c r="AP38" i="13"/>
  <c r="AN38" i="13"/>
  <c r="AO38" i="13"/>
  <c r="AQ38" i="13"/>
  <c r="K39" i="94"/>
  <c r="AQ38" i="94"/>
  <c r="AN38" i="94"/>
  <c r="AP38" i="94"/>
  <c r="AO38" i="94"/>
  <c r="AR38" i="94"/>
  <c r="AN38" i="96"/>
  <c r="AP38" i="96"/>
  <c r="AO38" i="96"/>
  <c r="K39" i="96"/>
  <c r="AR38" i="96"/>
  <c r="AQ38" i="96"/>
  <c r="AR38" i="92"/>
  <c r="AO38" i="92"/>
  <c r="AN38" i="92"/>
  <c r="AP38" i="92"/>
  <c r="K39" i="92"/>
  <c r="AQ38" i="92"/>
  <c r="AN38" i="16"/>
  <c r="AR38" i="16"/>
  <c r="AO38" i="16"/>
  <c r="K39" i="16"/>
  <c r="AQ38" i="16"/>
  <c r="AP38" i="16"/>
  <c r="AR38" i="49"/>
  <c r="AN38" i="49"/>
  <c r="K39" i="49"/>
  <c r="AO38" i="49"/>
  <c r="AP38" i="49"/>
  <c r="AQ38" i="49"/>
  <c r="K38" i="105"/>
  <c r="AR37" i="105"/>
  <c r="AP37" i="105"/>
  <c r="AN37" i="105"/>
  <c r="AQ37" i="105"/>
  <c r="AO37" i="105"/>
  <c r="AN38" i="103"/>
  <c r="AO38" i="103"/>
  <c r="K39" i="103"/>
  <c r="AQ38" i="103"/>
  <c r="AR38" i="103"/>
  <c r="AP38" i="103"/>
  <c r="AR38" i="89"/>
  <c r="AP38" i="89"/>
  <c r="AO38" i="89"/>
  <c r="AN38" i="89"/>
  <c r="AQ38" i="89"/>
  <c r="K39" i="89"/>
  <c r="AQ39" i="44"/>
  <c r="K40" i="44"/>
  <c r="AR39" i="44"/>
  <c r="AN39" i="44"/>
  <c r="AO39" i="44"/>
  <c r="AP39" i="44"/>
  <c r="AQ38" i="18"/>
  <c r="K39" i="18"/>
  <c r="AN38" i="18"/>
  <c r="AP38" i="18"/>
  <c r="AO38" i="18"/>
  <c r="AR38" i="18"/>
  <c r="K39" i="100"/>
  <c r="AP38" i="100"/>
  <c r="AO38" i="100"/>
  <c r="AQ38" i="100"/>
  <c r="AR38" i="100"/>
  <c r="AN38" i="100"/>
  <c r="AR38" i="88"/>
  <c r="AO38" i="88"/>
  <c r="K39" i="88"/>
  <c r="AP38" i="88"/>
  <c r="AQ38" i="88"/>
  <c r="AN38" i="88"/>
  <c r="AN37" i="54"/>
  <c r="AO37" i="54"/>
  <c r="AQ37" i="54"/>
  <c r="K38" i="54"/>
  <c r="AR37" i="54"/>
  <c r="AP37" i="54"/>
  <c r="AO38" i="11"/>
  <c r="AN38" i="11"/>
  <c r="K39" i="11"/>
  <c r="AQ38" i="11"/>
  <c r="AR38" i="11"/>
  <c r="AP38" i="11"/>
  <c r="AQ38" i="47"/>
  <c r="AP38" i="47"/>
  <c r="K39" i="47"/>
  <c r="AN38" i="47"/>
  <c r="AO38" i="47"/>
  <c r="AR38" i="47"/>
  <c r="AR38" i="95"/>
  <c r="AP38" i="95"/>
  <c r="AN38" i="95"/>
  <c r="AO38" i="95"/>
  <c r="K39" i="95"/>
  <c r="AQ38" i="95"/>
  <c r="K39" i="104"/>
  <c r="AR38" i="104"/>
  <c r="AN38" i="104"/>
  <c r="AP38" i="104"/>
  <c r="AO38" i="104"/>
  <c r="AQ38" i="104"/>
  <c r="AN38" i="87"/>
  <c r="AQ38" i="87"/>
  <c r="K39" i="87"/>
  <c r="AO38" i="87"/>
  <c r="AR38" i="87"/>
  <c r="AP38" i="87"/>
  <c r="AR38" i="51"/>
  <c r="AP38" i="51"/>
  <c r="K39" i="51"/>
  <c r="AO38" i="51"/>
  <c r="AQ38" i="51"/>
  <c r="AN38" i="51"/>
  <c r="K39" i="101"/>
  <c r="AP38" i="101"/>
  <c r="AN38" i="101"/>
  <c r="AQ38" i="101"/>
  <c r="AR38" i="101"/>
  <c r="AO38" i="101"/>
  <c r="K38" i="45"/>
  <c r="AR37" i="45"/>
  <c r="AQ37" i="45"/>
  <c r="AO37" i="45"/>
  <c r="AN37" i="45"/>
  <c r="AP37" i="45"/>
  <c r="K39" i="85"/>
  <c r="AR38" i="85"/>
  <c r="AN38" i="85"/>
  <c r="AO38" i="85"/>
  <c r="AQ38" i="85"/>
  <c r="AP38" i="85"/>
  <c r="AO38" i="99"/>
  <c r="AQ38" i="99"/>
  <c r="AN38" i="99"/>
  <c r="K39" i="99"/>
  <c r="AR38" i="99"/>
  <c r="AP38" i="99"/>
  <c r="AO38" i="98"/>
  <c r="AN38" i="98"/>
  <c r="K39" i="98"/>
  <c r="AQ38" i="98"/>
  <c r="AR38" i="98"/>
  <c r="AP38" i="98"/>
  <c r="AR38" i="10"/>
  <c r="AO38" i="10"/>
  <c r="K39" i="10"/>
  <c r="AN38" i="10"/>
  <c r="AQ38" i="10"/>
  <c r="AP38" i="10"/>
  <c r="K39" i="102"/>
  <c r="AQ38" i="102"/>
  <c r="AR38" i="102"/>
  <c r="AP38" i="102"/>
  <c r="AN38" i="102"/>
  <c r="AO38" i="102"/>
  <c r="K38" i="43"/>
  <c r="AQ37" i="43"/>
  <c r="AR37" i="43"/>
  <c r="AO37" i="43"/>
  <c r="AN37" i="43"/>
  <c r="AP37" i="43"/>
  <c r="K39" i="48"/>
  <c r="AR38" i="48"/>
  <c r="AO38" i="48"/>
  <c r="AP38" i="48"/>
  <c r="AN38" i="48"/>
  <c r="AQ38" i="48"/>
  <c r="K39" i="90"/>
  <c r="AO38" i="90"/>
  <c r="AQ38" i="90"/>
  <c r="AN38" i="90"/>
  <c r="AP38" i="90"/>
  <c r="AR38" i="90"/>
  <c r="K39" i="83"/>
  <c r="AR38" i="83"/>
  <c r="AO38" i="83"/>
  <c r="AN38" i="83"/>
  <c r="AP38" i="83"/>
  <c r="AQ38" i="83"/>
  <c r="AQ39" i="100" l="1"/>
  <c r="K40" i="100"/>
  <c r="AO39" i="100"/>
  <c r="AP39" i="100"/>
  <c r="AN39" i="100"/>
  <c r="AR39" i="100"/>
  <c r="K40" i="18"/>
  <c r="AP39" i="18"/>
  <c r="AO39" i="18"/>
  <c r="AQ39" i="18"/>
  <c r="AR39" i="18"/>
  <c r="AN39" i="18"/>
  <c r="K40" i="103"/>
  <c r="AP39" i="103"/>
  <c r="AO39" i="103"/>
  <c r="AQ39" i="103"/>
  <c r="AR39" i="103"/>
  <c r="AN39" i="103"/>
  <c r="K40" i="49"/>
  <c r="AR39" i="49"/>
  <c r="AP39" i="49"/>
  <c r="AN39" i="49"/>
  <c r="AO39" i="49"/>
  <c r="AQ39" i="49"/>
  <c r="K40" i="94"/>
  <c r="AQ39" i="94"/>
  <c r="AR39" i="94"/>
  <c r="AP39" i="94"/>
  <c r="AO39" i="94"/>
  <c r="AN39" i="94"/>
  <c r="AQ39" i="90"/>
  <c r="AR39" i="90"/>
  <c r="AO39" i="90"/>
  <c r="K40" i="90"/>
  <c r="AN39" i="90"/>
  <c r="AP39" i="90"/>
  <c r="AR40" i="44"/>
  <c r="AN40" i="44"/>
  <c r="AP40" i="44"/>
  <c r="AO40" i="44"/>
  <c r="AQ40" i="44"/>
  <c r="K41" i="44"/>
  <c r="AQ39" i="48"/>
  <c r="AR39" i="48"/>
  <c r="AO39" i="48"/>
  <c r="K40" i="48"/>
  <c r="AP39" i="48"/>
  <c r="AN39" i="48"/>
  <c r="AR39" i="85"/>
  <c r="AN39" i="85"/>
  <c r="AQ39" i="85"/>
  <c r="K40" i="85"/>
  <c r="AO39" i="85"/>
  <c r="AP39" i="85"/>
  <c r="AR39" i="51"/>
  <c r="AQ39" i="51"/>
  <c r="AN39" i="51"/>
  <c r="AO39" i="51"/>
  <c r="K40" i="51"/>
  <c r="AP39" i="51"/>
  <c r="AN39" i="87"/>
  <c r="AP39" i="87"/>
  <c r="K40" i="87"/>
  <c r="AQ39" i="87"/>
  <c r="AR39" i="87"/>
  <c r="AO39" i="87"/>
  <c r="K40" i="55"/>
  <c r="AR39" i="55"/>
  <c r="AP39" i="55"/>
  <c r="AN39" i="55"/>
  <c r="AO39" i="55"/>
  <c r="AQ39" i="55"/>
  <c r="AR39" i="84"/>
  <c r="AQ39" i="84"/>
  <c r="AO39" i="84"/>
  <c r="AN39" i="84"/>
  <c r="K40" i="84"/>
  <c r="AP39" i="84"/>
  <c r="AR39" i="32"/>
  <c r="AP39" i="32"/>
  <c r="AO39" i="32"/>
  <c r="AN39" i="32"/>
  <c r="AQ39" i="32"/>
  <c r="K40" i="32"/>
  <c r="AQ39" i="101"/>
  <c r="K40" i="101"/>
  <c r="AR39" i="101"/>
  <c r="AO39" i="101"/>
  <c r="AP39" i="101"/>
  <c r="AN39" i="101"/>
  <c r="AP38" i="105"/>
  <c r="AN38" i="105"/>
  <c r="K39" i="105"/>
  <c r="AQ38" i="105"/>
  <c r="AO38" i="105"/>
  <c r="AR38" i="105"/>
  <c r="AQ39" i="13"/>
  <c r="K40" i="13"/>
  <c r="AR39" i="13"/>
  <c r="AN39" i="13"/>
  <c r="AO39" i="13"/>
  <c r="AP39" i="13"/>
  <c r="AR39" i="20"/>
  <c r="AO39" i="20"/>
  <c r="K40" i="20"/>
  <c r="AN39" i="20"/>
  <c r="AP39" i="20"/>
  <c r="AQ39" i="20"/>
  <c r="AO39" i="52"/>
  <c r="AN39" i="52"/>
  <c r="AQ39" i="52"/>
  <c r="K40" i="52"/>
  <c r="AR39" i="52"/>
  <c r="AP39" i="52"/>
  <c r="AQ38" i="45"/>
  <c r="K39" i="45"/>
  <c r="AR38" i="45"/>
  <c r="AO38" i="45"/>
  <c r="AP38" i="45"/>
  <c r="AN38" i="45"/>
  <c r="AQ38" i="43"/>
  <c r="K39" i="43"/>
  <c r="AR38" i="43"/>
  <c r="AP38" i="43"/>
  <c r="AN38" i="43"/>
  <c r="AO38" i="43"/>
  <c r="AP39" i="11"/>
  <c r="AQ39" i="11"/>
  <c r="K40" i="11"/>
  <c r="AN39" i="11"/>
  <c r="AR39" i="11"/>
  <c r="AO39" i="11"/>
  <c r="AR38" i="54"/>
  <c r="AO38" i="54"/>
  <c r="AN38" i="54"/>
  <c r="AP38" i="54"/>
  <c r="AQ38" i="54"/>
  <c r="K39" i="54"/>
  <c r="K40" i="16"/>
  <c r="AR39" i="16"/>
  <c r="AO39" i="16"/>
  <c r="AQ39" i="16"/>
  <c r="AN39" i="16"/>
  <c r="AP39" i="16"/>
  <c r="AN39" i="46"/>
  <c r="K40" i="46"/>
  <c r="AO39" i="46"/>
  <c r="AP39" i="46"/>
  <c r="AQ39" i="46"/>
  <c r="AR39" i="46"/>
  <c r="AQ38" i="53"/>
  <c r="AO38" i="53"/>
  <c r="AN38" i="53"/>
  <c r="AP38" i="53"/>
  <c r="K39" i="53"/>
  <c r="AR38" i="53"/>
  <c r="AR39" i="91"/>
  <c r="AN39" i="91"/>
  <c r="AP39" i="91"/>
  <c r="AO39" i="91"/>
  <c r="K40" i="91"/>
  <c r="AQ39" i="91"/>
  <c r="K40" i="102"/>
  <c r="AQ39" i="102"/>
  <c r="AR39" i="102"/>
  <c r="AN39" i="102"/>
  <c r="AO39" i="102"/>
  <c r="AP39" i="102"/>
  <c r="AR39" i="10"/>
  <c r="AN39" i="10"/>
  <c r="AP39" i="10"/>
  <c r="AO39" i="10"/>
  <c r="AQ39" i="10"/>
  <c r="K40" i="10"/>
  <c r="AR39" i="95"/>
  <c r="AP39" i="95"/>
  <c r="AN39" i="95"/>
  <c r="AO39" i="95"/>
  <c r="K40" i="95"/>
  <c r="AQ39" i="95"/>
  <c r="AO39" i="92"/>
  <c r="AR39" i="92"/>
  <c r="K40" i="92"/>
  <c r="AP39" i="92"/>
  <c r="AN39" i="92"/>
  <c r="AQ39" i="92"/>
  <c r="K40" i="96"/>
  <c r="AR39" i="96"/>
  <c r="AP39" i="96"/>
  <c r="AN39" i="96"/>
  <c r="AO39" i="96"/>
  <c r="AQ39" i="96"/>
  <c r="AQ39" i="97"/>
  <c r="AN39" i="97"/>
  <c r="AP39" i="97"/>
  <c r="K40" i="97"/>
  <c r="AO39" i="97"/>
  <c r="AR39" i="97"/>
  <c r="AQ39" i="82"/>
  <c r="K40" i="82"/>
  <c r="AR39" i="82"/>
  <c r="AO39" i="82"/>
  <c r="AP39" i="82"/>
  <c r="AN39" i="82"/>
  <c r="K39" i="50"/>
  <c r="AR38" i="50"/>
  <c r="AP38" i="50"/>
  <c r="AN38" i="50"/>
  <c r="AO38" i="50"/>
  <c r="AQ38" i="50"/>
  <c r="AP38" i="86"/>
  <c r="AO38" i="86"/>
  <c r="AN38" i="86"/>
  <c r="K39" i="86"/>
  <c r="AR38" i="86"/>
  <c r="AQ38" i="86"/>
  <c r="AP39" i="83"/>
  <c r="AQ39" i="83"/>
  <c r="K40" i="83"/>
  <c r="AO39" i="83"/>
  <c r="AR39" i="83"/>
  <c r="AN39" i="83"/>
  <c r="AR39" i="99"/>
  <c r="AO39" i="99"/>
  <c r="K40" i="99"/>
  <c r="AP39" i="99"/>
  <c r="AN39" i="99"/>
  <c r="AQ39" i="99"/>
  <c r="K40" i="89"/>
  <c r="AP39" i="89"/>
  <c r="AR39" i="89"/>
  <c r="AO39" i="89"/>
  <c r="AN39" i="89"/>
  <c r="AQ39" i="89"/>
  <c r="AR39" i="35"/>
  <c r="AO39" i="35"/>
  <c r="K40" i="35"/>
  <c r="AP39" i="35"/>
  <c r="AN39" i="35"/>
  <c r="AQ39" i="35"/>
  <c r="K39" i="42"/>
  <c r="AR38" i="42"/>
  <c r="AO38" i="42"/>
  <c r="AN38" i="42"/>
  <c r="AQ38" i="42"/>
  <c r="AP38" i="42"/>
  <c r="AN39" i="98"/>
  <c r="AQ39" i="98"/>
  <c r="K40" i="98"/>
  <c r="AO39" i="98"/>
  <c r="AR39" i="98"/>
  <c r="AP39" i="98"/>
  <c r="AP39" i="104"/>
  <c r="AR39" i="104"/>
  <c r="AQ39" i="104"/>
  <c r="K40" i="104"/>
  <c r="AN39" i="104"/>
  <c r="AO39" i="104"/>
  <c r="AN39" i="47"/>
  <c r="AO39" i="47"/>
  <c r="AP39" i="47"/>
  <c r="K40" i="47"/>
  <c r="AQ39" i="47"/>
  <c r="AR39" i="47"/>
  <c r="K40" i="88"/>
  <c r="AR39" i="88"/>
  <c r="AN39" i="88"/>
  <c r="AP39" i="88"/>
  <c r="AO39" i="88"/>
  <c r="AQ39" i="88"/>
  <c r="AQ39" i="15"/>
  <c r="AR39" i="15"/>
  <c r="AN39" i="15"/>
  <c r="K40" i="15"/>
  <c r="AO39" i="15"/>
  <c r="AP39" i="15"/>
  <c r="AQ39" i="93"/>
  <c r="K40" i="93"/>
  <c r="AR39" i="93"/>
  <c r="AP39" i="93"/>
  <c r="AO39" i="93"/>
  <c r="AN39" i="93"/>
  <c r="K40" i="41"/>
  <c r="AO39" i="41"/>
  <c r="AP39" i="41"/>
  <c r="AQ39" i="41"/>
  <c r="AR39" i="41"/>
  <c r="AN39" i="41"/>
  <c r="AR40" i="91" l="1"/>
  <c r="AO40" i="91"/>
  <c r="AN40" i="91"/>
  <c r="AP40" i="91"/>
  <c r="AQ40" i="91"/>
  <c r="K41" i="91"/>
  <c r="K41" i="52"/>
  <c r="AR40" i="52"/>
  <c r="AO40" i="52"/>
  <c r="AP40" i="52"/>
  <c r="AN40" i="52"/>
  <c r="AQ40" i="52"/>
  <c r="K41" i="41"/>
  <c r="AQ40" i="41"/>
  <c r="AR40" i="41"/>
  <c r="AO40" i="41"/>
  <c r="AP40" i="41"/>
  <c r="AN40" i="41"/>
  <c r="AN40" i="98"/>
  <c r="AP40" i="98"/>
  <c r="AQ40" i="98"/>
  <c r="K41" i="98"/>
  <c r="AR40" i="98"/>
  <c r="AO40" i="98"/>
  <c r="K41" i="96"/>
  <c r="AQ40" i="96"/>
  <c r="AR40" i="96"/>
  <c r="AO40" i="96"/>
  <c r="AP40" i="96"/>
  <c r="AN40" i="96"/>
  <c r="AR40" i="92"/>
  <c r="AP40" i="92"/>
  <c r="K41" i="92"/>
  <c r="AO40" i="92"/>
  <c r="AN40" i="92"/>
  <c r="AQ40" i="92"/>
  <c r="AR41" i="44"/>
  <c r="AN41" i="44"/>
  <c r="K42" i="44"/>
  <c r="AP41" i="44"/>
  <c r="AO41" i="44"/>
  <c r="AQ41" i="44"/>
  <c r="AR39" i="53"/>
  <c r="AO39" i="53"/>
  <c r="K40" i="53"/>
  <c r="AP39" i="53"/>
  <c r="AN39" i="53"/>
  <c r="AQ39" i="53"/>
  <c r="AP40" i="46"/>
  <c r="AO40" i="46"/>
  <c r="AQ40" i="46"/>
  <c r="K41" i="46"/>
  <c r="AR40" i="46"/>
  <c r="AN40" i="46"/>
  <c r="K41" i="15"/>
  <c r="AR40" i="15"/>
  <c r="AP40" i="15"/>
  <c r="AO40" i="15"/>
  <c r="AN40" i="15"/>
  <c r="AQ40" i="15"/>
  <c r="AN40" i="16"/>
  <c r="AP40" i="16"/>
  <c r="K41" i="16"/>
  <c r="AQ40" i="16"/>
  <c r="AR40" i="16"/>
  <c r="AO40" i="16"/>
  <c r="AN39" i="45"/>
  <c r="AP39" i="45"/>
  <c r="K40" i="45"/>
  <c r="AQ39" i="45"/>
  <c r="AR39" i="45"/>
  <c r="AO39" i="45"/>
  <c r="AQ40" i="94"/>
  <c r="K41" i="94"/>
  <c r="AR40" i="94"/>
  <c r="AO40" i="94"/>
  <c r="AP40" i="94"/>
  <c r="AN40" i="94"/>
  <c r="K41" i="83"/>
  <c r="AN40" i="83"/>
  <c r="AP40" i="83"/>
  <c r="AQ40" i="83"/>
  <c r="AR40" i="83"/>
  <c r="AO40" i="83"/>
  <c r="AQ40" i="102"/>
  <c r="AR40" i="102"/>
  <c r="AN40" i="102"/>
  <c r="K41" i="102"/>
  <c r="AP40" i="102"/>
  <c r="AO40" i="102"/>
  <c r="AO40" i="20"/>
  <c r="AN40" i="20"/>
  <c r="K41" i="20"/>
  <c r="AQ40" i="20"/>
  <c r="AR40" i="20"/>
  <c r="AP40" i="20"/>
  <c r="K41" i="90"/>
  <c r="AR40" i="90"/>
  <c r="AO40" i="90"/>
  <c r="AP40" i="90"/>
  <c r="AN40" i="90"/>
  <c r="AQ40" i="90"/>
  <c r="AR40" i="93"/>
  <c r="AP40" i="93"/>
  <c r="AO40" i="93"/>
  <c r="AN40" i="93"/>
  <c r="AQ40" i="93"/>
  <c r="K41" i="93"/>
  <c r="AQ40" i="89"/>
  <c r="AP40" i="89"/>
  <c r="K41" i="89"/>
  <c r="AO40" i="89"/>
  <c r="AN40" i="89"/>
  <c r="AR40" i="89"/>
  <c r="AO40" i="82"/>
  <c r="AP40" i="82"/>
  <c r="AQ40" i="82"/>
  <c r="K41" i="82"/>
  <c r="AR40" i="82"/>
  <c r="AN40" i="82"/>
  <c r="AR40" i="95"/>
  <c r="AP40" i="95"/>
  <c r="AO40" i="95"/>
  <c r="AN40" i="95"/>
  <c r="K41" i="95"/>
  <c r="AQ40" i="95"/>
  <c r="K41" i="49"/>
  <c r="AQ40" i="49"/>
  <c r="AR40" i="49"/>
  <c r="AO40" i="49"/>
  <c r="AP40" i="49"/>
  <c r="AN40" i="49"/>
  <c r="AP40" i="18"/>
  <c r="K41" i="18"/>
  <c r="AR40" i="18"/>
  <c r="AQ40" i="18"/>
  <c r="AN40" i="18"/>
  <c r="AO40" i="18"/>
  <c r="AR40" i="47"/>
  <c r="AQ40" i="47"/>
  <c r="AO40" i="47"/>
  <c r="K41" i="47"/>
  <c r="AN40" i="47"/>
  <c r="AP40" i="47"/>
  <c r="K40" i="42"/>
  <c r="AQ39" i="42"/>
  <c r="AR39" i="42"/>
  <c r="AN39" i="42"/>
  <c r="AO39" i="42"/>
  <c r="AP39" i="42"/>
  <c r="AN40" i="35"/>
  <c r="AO40" i="35"/>
  <c r="AQ40" i="35"/>
  <c r="K41" i="35"/>
  <c r="AR40" i="35"/>
  <c r="AP40" i="35"/>
  <c r="AP39" i="86"/>
  <c r="AR39" i="86"/>
  <c r="K40" i="86"/>
  <c r="AO39" i="86"/>
  <c r="AQ39" i="86"/>
  <c r="AN39" i="86"/>
  <c r="K41" i="97"/>
  <c r="AR40" i="97"/>
  <c r="AP40" i="97"/>
  <c r="AN40" i="97"/>
  <c r="AO40" i="97"/>
  <c r="AQ40" i="97"/>
  <c r="K40" i="54"/>
  <c r="AR39" i="54"/>
  <c r="AN39" i="54"/>
  <c r="AO39" i="54"/>
  <c r="AP39" i="54"/>
  <c r="AQ39" i="54"/>
  <c r="K40" i="43"/>
  <c r="AN39" i="43"/>
  <c r="AP39" i="43"/>
  <c r="AQ39" i="43"/>
  <c r="AR39" i="43"/>
  <c r="AO39" i="43"/>
  <c r="AR40" i="32"/>
  <c r="AO40" i="32"/>
  <c r="K41" i="32"/>
  <c r="AP40" i="32"/>
  <c r="AN40" i="32"/>
  <c r="AQ40" i="32"/>
  <c r="AO40" i="55"/>
  <c r="AP40" i="55"/>
  <c r="AR40" i="55"/>
  <c r="K41" i="55"/>
  <c r="AN40" i="55"/>
  <c r="AQ40" i="55"/>
  <c r="AR40" i="100"/>
  <c r="AN40" i="100"/>
  <c r="K41" i="100"/>
  <c r="AO40" i="100"/>
  <c r="AQ40" i="100"/>
  <c r="AP40" i="100"/>
  <c r="AR40" i="10"/>
  <c r="AO40" i="10"/>
  <c r="K41" i="10"/>
  <c r="AP40" i="10"/>
  <c r="AN40" i="10"/>
  <c r="AQ40" i="10"/>
  <c r="AP40" i="13"/>
  <c r="AQ40" i="13"/>
  <c r="AN40" i="13"/>
  <c r="K41" i="13"/>
  <c r="AR40" i="13"/>
  <c r="AO40" i="13"/>
  <c r="K41" i="84"/>
  <c r="AR40" i="84"/>
  <c r="AQ40" i="84"/>
  <c r="AP40" i="84"/>
  <c r="AO40" i="84"/>
  <c r="AN40" i="84"/>
  <c r="AR40" i="51"/>
  <c r="AN40" i="51"/>
  <c r="K41" i="51"/>
  <c r="AP40" i="51"/>
  <c r="AO40" i="51"/>
  <c r="AQ40" i="51"/>
  <c r="K41" i="85"/>
  <c r="AR40" i="85"/>
  <c r="AN40" i="85"/>
  <c r="AP40" i="85"/>
  <c r="AO40" i="85"/>
  <c r="AQ40" i="85"/>
  <c r="AN40" i="88"/>
  <c r="K41" i="88"/>
  <c r="AR40" i="88"/>
  <c r="AO40" i="88"/>
  <c r="AP40" i="88"/>
  <c r="AQ40" i="88"/>
  <c r="AR40" i="104"/>
  <c r="AN40" i="104"/>
  <c r="K41" i="104"/>
  <c r="AO40" i="104"/>
  <c r="AP40" i="104"/>
  <c r="AQ40" i="104"/>
  <c r="AR40" i="99"/>
  <c r="AN40" i="99"/>
  <c r="K41" i="99"/>
  <c r="AP40" i="99"/>
  <c r="AO40" i="99"/>
  <c r="AQ40" i="99"/>
  <c r="AQ39" i="50"/>
  <c r="AO39" i="50"/>
  <c r="AP39" i="50"/>
  <c r="K40" i="50"/>
  <c r="AR39" i="50"/>
  <c r="AN39" i="50"/>
  <c r="AQ40" i="11"/>
  <c r="AO40" i="11"/>
  <c r="K41" i="11"/>
  <c r="AN40" i="11"/>
  <c r="AR40" i="11"/>
  <c r="AP40" i="11"/>
  <c r="AR39" i="105"/>
  <c r="AN39" i="105"/>
  <c r="K40" i="105"/>
  <c r="AP39" i="105"/>
  <c r="AO39" i="105"/>
  <c r="AQ39" i="105"/>
  <c r="AO40" i="101"/>
  <c r="AQ40" i="101"/>
  <c r="AN40" i="101"/>
  <c r="K41" i="101"/>
  <c r="AR40" i="101"/>
  <c r="AP40" i="101"/>
  <c r="AO40" i="87"/>
  <c r="AN40" i="87"/>
  <c r="K41" i="87"/>
  <c r="AQ40" i="87"/>
  <c r="AP40" i="87"/>
  <c r="AR40" i="87"/>
  <c r="AR40" i="48"/>
  <c r="AP40" i="48"/>
  <c r="K41" i="48"/>
  <c r="AO40" i="48"/>
  <c r="AN40" i="48"/>
  <c r="AQ40" i="48"/>
  <c r="K41" i="103"/>
  <c r="AQ40" i="103"/>
  <c r="AR40" i="103"/>
  <c r="AP40" i="103"/>
  <c r="AN40" i="103"/>
  <c r="AO40" i="103"/>
  <c r="K42" i="89" l="1"/>
  <c r="AR41" i="89"/>
  <c r="AN41" i="89"/>
  <c r="AO41" i="89"/>
  <c r="AP41" i="89"/>
  <c r="AQ41" i="89"/>
  <c r="AQ41" i="52"/>
  <c r="AR41" i="52"/>
  <c r="AN41" i="52"/>
  <c r="K42" i="52"/>
  <c r="AP41" i="52"/>
  <c r="AO41" i="52"/>
  <c r="K42" i="103"/>
  <c r="AN41" i="103"/>
  <c r="AR41" i="103"/>
  <c r="AO41" i="103"/>
  <c r="AQ41" i="103"/>
  <c r="AP41" i="103"/>
  <c r="K41" i="105"/>
  <c r="AR40" i="105"/>
  <c r="AP40" i="105"/>
  <c r="AN40" i="105"/>
  <c r="AO40" i="105"/>
  <c r="AQ40" i="105"/>
  <c r="AQ41" i="49"/>
  <c r="K42" i="49"/>
  <c r="AR41" i="49"/>
  <c r="AN41" i="49"/>
  <c r="AP41" i="49"/>
  <c r="AO41" i="49"/>
  <c r="K42" i="83"/>
  <c r="AO41" i="83"/>
  <c r="AR41" i="83"/>
  <c r="AQ41" i="83"/>
  <c r="AN41" i="83"/>
  <c r="AP41" i="83"/>
  <c r="AQ41" i="15"/>
  <c r="K42" i="15"/>
  <c r="AR41" i="15"/>
  <c r="AP41" i="15"/>
  <c r="AO41" i="15"/>
  <c r="AN41" i="15"/>
  <c r="AP41" i="104"/>
  <c r="AR41" i="104"/>
  <c r="K42" i="104"/>
  <c r="AN41" i="104"/>
  <c r="AO41" i="104"/>
  <c r="AQ41" i="104"/>
  <c r="AQ40" i="43"/>
  <c r="AR40" i="43"/>
  <c r="AN40" i="43"/>
  <c r="K41" i="43"/>
  <c r="AP40" i="43"/>
  <c r="AO40" i="43"/>
  <c r="AQ40" i="54"/>
  <c r="K41" i="54"/>
  <c r="AO40" i="54"/>
  <c r="AR40" i="54"/>
  <c r="AP40" i="54"/>
  <c r="AN40" i="54"/>
  <c r="AN41" i="20"/>
  <c r="AP41" i="20"/>
  <c r="AQ41" i="20"/>
  <c r="K42" i="20"/>
  <c r="AR41" i="20"/>
  <c r="AO41" i="20"/>
  <c r="AO41" i="16"/>
  <c r="AN41" i="16"/>
  <c r="K42" i="16"/>
  <c r="AQ41" i="16"/>
  <c r="AR41" i="16"/>
  <c r="AP41" i="16"/>
  <c r="AO41" i="92"/>
  <c r="AP41" i="92"/>
  <c r="K42" i="92"/>
  <c r="AQ41" i="92"/>
  <c r="AR41" i="92"/>
  <c r="AN41" i="92"/>
  <c r="AR41" i="88"/>
  <c r="AO41" i="88"/>
  <c r="AQ41" i="88"/>
  <c r="AP41" i="88"/>
  <c r="K42" i="88"/>
  <c r="AN41" i="88"/>
  <c r="K42" i="35"/>
  <c r="AR41" i="35"/>
  <c r="AP41" i="35"/>
  <c r="AO41" i="35"/>
  <c r="AN41" i="35"/>
  <c r="AQ41" i="35"/>
  <c r="AN40" i="45"/>
  <c r="AO40" i="45"/>
  <c r="AQ40" i="45"/>
  <c r="K41" i="45"/>
  <c r="AR40" i="45"/>
  <c r="AP40" i="45"/>
  <c r="AP41" i="100"/>
  <c r="AO41" i="100"/>
  <c r="AQ41" i="100"/>
  <c r="K42" i="100"/>
  <c r="AR41" i="100"/>
  <c r="AN41" i="100"/>
  <c r="AR41" i="55"/>
  <c r="AO41" i="55"/>
  <c r="AP41" i="55"/>
  <c r="AN41" i="55"/>
  <c r="K42" i="55"/>
  <c r="AQ41" i="55"/>
  <c r="K42" i="11"/>
  <c r="AN41" i="11"/>
  <c r="AQ41" i="11"/>
  <c r="AO41" i="11"/>
  <c r="AR41" i="11"/>
  <c r="AP41" i="11"/>
  <c r="AR41" i="32"/>
  <c r="AO41" i="32"/>
  <c r="AN41" i="32"/>
  <c r="AP41" i="32"/>
  <c r="K42" i="32"/>
  <c r="AQ41" i="32"/>
  <c r="AN40" i="53"/>
  <c r="AO40" i="53"/>
  <c r="AQ40" i="53"/>
  <c r="K41" i="53"/>
  <c r="AR40" i="53"/>
  <c r="AP40" i="53"/>
  <c r="AQ41" i="96"/>
  <c r="AR41" i="96"/>
  <c r="AN41" i="96"/>
  <c r="K42" i="96"/>
  <c r="AO41" i="96"/>
  <c r="AP41" i="96"/>
  <c r="AQ41" i="85"/>
  <c r="K42" i="85"/>
  <c r="AR41" i="85"/>
  <c r="AP41" i="85"/>
  <c r="AN41" i="85"/>
  <c r="AO41" i="85"/>
  <c r="AO41" i="51"/>
  <c r="AP41" i="51"/>
  <c r="AQ41" i="51"/>
  <c r="K42" i="51"/>
  <c r="AR41" i="51"/>
  <c r="AN41" i="51"/>
  <c r="AR41" i="13"/>
  <c r="AN41" i="13"/>
  <c r="K42" i="13"/>
  <c r="AO41" i="13"/>
  <c r="AP41" i="13"/>
  <c r="AQ41" i="13"/>
  <c r="AP40" i="86"/>
  <c r="AQ40" i="86"/>
  <c r="AN40" i="86"/>
  <c r="K41" i="86"/>
  <c r="AR40" i="86"/>
  <c r="AO40" i="86"/>
  <c r="K42" i="47"/>
  <c r="AR41" i="47"/>
  <c r="AN41" i="47"/>
  <c r="AP41" i="47"/>
  <c r="AO41" i="47"/>
  <c r="AQ41" i="47"/>
  <c r="AR41" i="102"/>
  <c r="AP41" i="102"/>
  <c r="AN41" i="102"/>
  <c r="AQ41" i="102"/>
  <c r="K42" i="102"/>
  <c r="AO41" i="102"/>
  <c r="AR42" i="44"/>
  <c r="AP42" i="44"/>
  <c r="K43" i="44"/>
  <c r="AN42" i="44"/>
  <c r="AO42" i="44"/>
  <c r="AQ42" i="44"/>
  <c r="AR41" i="101"/>
  <c r="AP41" i="101"/>
  <c r="AN41" i="101"/>
  <c r="AO41" i="101"/>
  <c r="AQ41" i="101"/>
  <c r="K42" i="101"/>
  <c r="AQ41" i="97"/>
  <c r="K42" i="97"/>
  <c r="AO41" i="97"/>
  <c r="AR41" i="97"/>
  <c r="AP41" i="97"/>
  <c r="AN41" i="97"/>
  <c r="K42" i="95"/>
  <c r="AO41" i="95"/>
  <c r="AR41" i="95"/>
  <c r="AP41" i="95"/>
  <c r="AN41" i="95"/>
  <c r="AQ41" i="95"/>
  <c r="AQ41" i="90"/>
  <c r="AR41" i="90"/>
  <c r="AN41" i="90"/>
  <c r="K42" i="90"/>
  <c r="AP41" i="90"/>
  <c r="AO41" i="90"/>
  <c r="K42" i="98"/>
  <c r="AR41" i="98"/>
  <c r="AP41" i="98"/>
  <c r="AN41" i="98"/>
  <c r="AQ41" i="98"/>
  <c r="AO41" i="98"/>
  <c r="AP41" i="41"/>
  <c r="K42" i="41"/>
  <c r="AR41" i="41"/>
  <c r="AN41" i="41"/>
  <c r="AQ41" i="41"/>
  <c r="AO41" i="41"/>
  <c r="AR41" i="18"/>
  <c r="AO41" i="18"/>
  <c r="AN41" i="18"/>
  <c r="AQ41" i="18"/>
  <c r="AP41" i="18"/>
  <c r="K42" i="18"/>
  <c r="AR40" i="50"/>
  <c r="AN40" i="50"/>
  <c r="K41" i="50"/>
  <c r="AO40" i="50"/>
  <c r="AP40" i="50"/>
  <c r="AQ40" i="50"/>
  <c r="AR41" i="48"/>
  <c r="AP41" i="48"/>
  <c r="K42" i="48"/>
  <c r="AN41" i="48"/>
  <c r="AO41" i="48"/>
  <c r="AQ41" i="48"/>
  <c r="AN41" i="87"/>
  <c r="AP41" i="87"/>
  <c r="AQ41" i="87"/>
  <c r="K42" i="87"/>
  <c r="AR41" i="87"/>
  <c r="AO41" i="87"/>
  <c r="K42" i="99"/>
  <c r="AN41" i="99"/>
  <c r="AO41" i="99"/>
  <c r="AQ41" i="99"/>
  <c r="AR41" i="99"/>
  <c r="AP41" i="99"/>
  <c r="AQ41" i="84"/>
  <c r="AO41" i="84"/>
  <c r="AN41" i="84"/>
  <c r="K42" i="84"/>
  <c r="AR41" i="84"/>
  <c r="AP41" i="84"/>
  <c r="AR41" i="10"/>
  <c r="AP41" i="10"/>
  <c r="AN41" i="10"/>
  <c r="AO41" i="10"/>
  <c r="AQ41" i="10"/>
  <c r="K42" i="10"/>
  <c r="AP40" i="42"/>
  <c r="AR40" i="42"/>
  <c r="AQ40" i="42"/>
  <c r="K41" i="42"/>
  <c r="AO40" i="42"/>
  <c r="AN40" i="42"/>
  <c r="AO41" i="82"/>
  <c r="AR41" i="82"/>
  <c r="K42" i="82"/>
  <c r="AN41" i="82"/>
  <c r="AP41" i="82"/>
  <c r="AQ41" i="82"/>
  <c r="K42" i="93"/>
  <c r="AR41" i="93"/>
  <c r="AN41" i="93"/>
  <c r="AO41" i="93"/>
  <c r="AP41" i="93"/>
  <c r="AQ41" i="93"/>
  <c r="AQ41" i="94"/>
  <c r="AP41" i="94"/>
  <c r="K42" i="94"/>
  <c r="AN41" i="94"/>
  <c r="AR41" i="94"/>
  <c r="AO41" i="94"/>
  <c r="K42" i="46"/>
  <c r="AR41" i="46"/>
  <c r="AO41" i="46"/>
  <c r="AP41" i="46"/>
  <c r="AN41" i="46"/>
  <c r="AQ41" i="46"/>
  <c r="K42" i="91"/>
  <c r="AR41" i="91"/>
  <c r="AO41" i="91"/>
  <c r="AN41" i="91"/>
  <c r="AP41" i="91"/>
  <c r="AQ41" i="91"/>
  <c r="AO42" i="104" l="1"/>
  <c r="AQ42" i="104"/>
  <c r="K43" i="104"/>
  <c r="AN42" i="104"/>
  <c r="AR42" i="104"/>
  <c r="AP42" i="104"/>
  <c r="AN42" i="48"/>
  <c r="AP42" i="48"/>
  <c r="AQ42" i="48"/>
  <c r="K43" i="48"/>
  <c r="AR42" i="48"/>
  <c r="AO42" i="48"/>
  <c r="K42" i="50"/>
  <c r="AR41" i="50"/>
  <c r="AP41" i="50"/>
  <c r="AN41" i="50"/>
  <c r="AO41" i="50"/>
  <c r="AQ41" i="50"/>
  <c r="AN42" i="98"/>
  <c r="K43" i="98"/>
  <c r="AO42" i="98"/>
  <c r="AP42" i="98"/>
  <c r="AR42" i="98"/>
  <c r="AQ42" i="98"/>
  <c r="K43" i="101"/>
  <c r="AO42" i="101"/>
  <c r="AR42" i="101"/>
  <c r="AN42" i="101"/>
  <c r="AQ42" i="101"/>
  <c r="AP42" i="101"/>
  <c r="AO43" i="44"/>
  <c r="AP43" i="44"/>
  <c r="AQ43" i="44"/>
  <c r="K44" i="44"/>
  <c r="AR43" i="44"/>
  <c r="AN43" i="44"/>
  <c r="K43" i="102"/>
  <c r="AR42" i="102"/>
  <c r="AO42" i="102"/>
  <c r="AP42" i="102"/>
  <c r="AQ42" i="102"/>
  <c r="AN42" i="102"/>
  <c r="AR42" i="88"/>
  <c r="AO42" i="88"/>
  <c r="K43" i="88"/>
  <c r="AN42" i="88"/>
  <c r="AP42" i="88"/>
  <c r="AQ42" i="88"/>
  <c r="AR42" i="20"/>
  <c r="AO42" i="20"/>
  <c r="AP42" i="20"/>
  <c r="AN42" i="20"/>
  <c r="AQ42" i="20"/>
  <c r="K43" i="20"/>
  <c r="AR41" i="54"/>
  <c r="AN41" i="54"/>
  <c r="AO41" i="54"/>
  <c r="AP41" i="54"/>
  <c r="AQ41" i="54"/>
  <c r="K42" i="54"/>
  <c r="AO42" i="46"/>
  <c r="AN42" i="46"/>
  <c r="AQ42" i="46"/>
  <c r="K43" i="46"/>
  <c r="AR42" i="46"/>
  <c r="AP42" i="46"/>
  <c r="AN42" i="93"/>
  <c r="AO42" i="93"/>
  <c r="K43" i="93"/>
  <c r="AQ42" i="93"/>
  <c r="AR42" i="93"/>
  <c r="AP42" i="93"/>
  <c r="K43" i="18"/>
  <c r="AR42" i="18"/>
  <c r="AP42" i="18"/>
  <c r="AO42" i="18"/>
  <c r="AN42" i="18"/>
  <c r="AQ42" i="18"/>
  <c r="K42" i="86"/>
  <c r="AR41" i="86"/>
  <c r="AN41" i="86"/>
  <c r="AP41" i="86"/>
  <c r="AQ41" i="86"/>
  <c r="AO41" i="86"/>
  <c r="AN42" i="85"/>
  <c r="AP42" i="85"/>
  <c r="AQ42" i="85"/>
  <c r="K43" i="85"/>
  <c r="AR42" i="85"/>
  <c r="AO42" i="85"/>
  <c r="AR41" i="53"/>
  <c r="AO41" i="53"/>
  <c r="AP41" i="53"/>
  <c r="AN41" i="53"/>
  <c r="K42" i="53"/>
  <c r="AQ41" i="53"/>
  <c r="AO42" i="49"/>
  <c r="AN42" i="49"/>
  <c r="AQ42" i="49"/>
  <c r="K43" i="49"/>
  <c r="AR42" i="49"/>
  <c r="AP42" i="49"/>
  <c r="K42" i="105"/>
  <c r="AN41" i="105"/>
  <c r="AR41" i="105"/>
  <c r="AP41" i="105"/>
  <c r="AQ41" i="105"/>
  <c r="AO41" i="105"/>
  <c r="AO42" i="94"/>
  <c r="AP42" i="94"/>
  <c r="AQ42" i="94"/>
  <c r="K43" i="94"/>
  <c r="AR42" i="94"/>
  <c r="AN42" i="94"/>
  <c r="K43" i="90"/>
  <c r="AR42" i="90"/>
  <c r="AO42" i="90"/>
  <c r="AP42" i="90"/>
  <c r="AN42" i="90"/>
  <c r="AQ42" i="90"/>
  <c r="K43" i="96"/>
  <c r="AR42" i="96"/>
  <c r="AN42" i="96"/>
  <c r="AO42" i="96"/>
  <c r="AP42" i="96"/>
  <c r="AQ42" i="96"/>
  <c r="AQ42" i="99"/>
  <c r="K43" i="99"/>
  <c r="AN42" i="99"/>
  <c r="AR42" i="99"/>
  <c r="AO42" i="99"/>
  <c r="AP42" i="99"/>
  <c r="K43" i="11"/>
  <c r="AQ42" i="11"/>
  <c r="AR42" i="11"/>
  <c r="AN42" i="11"/>
  <c r="AP42" i="11"/>
  <c r="AO42" i="11"/>
  <c r="AR42" i="55"/>
  <c r="AO42" i="55"/>
  <c r="K43" i="55"/>
  <c r="AN42" i="55"/>
  <c r="AP42" i="55"/>
  <c r="AQ42" i="55"/>
  <c r="AO42" i="35"/>
  <c r="AP42" i="35"/>
  <c r="AQ42" i="35"/>
  <c r="K43" i="35"/>
  <c r="AR42" i="35"/>
  <c r="AN42" i="35"/>
  <c r="K43" i="52"/>
  <c r="AR42" i="52"/>
  <c r="AN42" i="52"/>
  <c r="AO42" i="52"/>
  <c r="AP42" i="52"/>
  <c r="AQ42" i="52"/>
  <c r="AR42" i="10"/>
  <c r="AN42" i="10"/>
  <c r="AP42" i="10"/>
  <c r="AO42" i="10"/>
  <c r="K43" i="10"/>
  <c r="AQ42" i="10"/>
  <c r="AP42" i="97"/>
  <c r="AO42" i="97"/>
  <c r="AQ42" i="97"/>
  <c r="K43" i="97"/>
  <c r="AR42" i="97"/>
  <c r="AN42" i="97"/>
  <c r="AQ42" i="47"/>
  <c r="AR42" i="47"/>
  <c r="AO42" i="47"/>
  <c r="K43" i="47"/>
  <c r="AN42" i="47"/>
  <c r="AP42" i="47"/>
  <c r="K43" i="51"/>
  <c r="AO42" i="51"/>
  <c r="AR42" i="51"/>
  <c r="AQ42" i="51"/>
  <c r="AN42" i="51"/>
  <c r="AP42" i="51"/>
  <c r="AN42" i="92"/>
  <c r="AP42" i="92"/>
  <c r="AQ42" i="92"/>
  <c r="AR42" i="92"/>
  <c r="K43" i="92"/>
  <c r="AO42" i="92"/>
  <c r="AQ42" i="16"/>
  <c r="AO42" i="16"/>
  <c r="AP42" i="16"/>
  <c r="K43" i="16"/>
  <c r="AR42" i="16"/>
  <c r="AN42" i="16"/>
  <c r="K42" i="42"/>
  <c r="AR41" i="42"/>
  <c r="AP41" i="42"/>
  <c r="AN41" i="42"/>
  <c r="AO41" i="42"/>
  <c r="AQ41" i="42"/>
  <c r="AQ42" i="95"/>
  <c r="AR42" i="95"/>
  <c r="AP42" i="95"/>
  <c r="AN42" i="95"/>
  <c r="K43" i="95"/>
  <c r="AO42" i="95"/>
  <c r="AR42" i="13"/>
  <c r="AN42" i="13"/>
  <c r="K43" i="13"/>
  <c r="AO42" i="13"/>
  <c r="AP42" i="13"/>
  <c r="AQ42" i="13"/>
  <c r="AR41" i="45"/>
  <c r="AO41" i="45"/>
  <c r="AN41" i="45"/>
  <c r="AP41" i="45"/>
  <c r="AQ41" i="45"/>
  <c r="K42" i="45"/>
  <c r="AQ42" i="83"/>
  <c r="AR42" i="83"/>
  <c r="AP42" i="83"/>
  <c r="K43" i="83"/>
  <c r="AO42" i="83"/>
  <c r="AN42" i="83"/>
  <c r="AQ42" i="89"/>
  <c r="K43" i="89"/>
  <c r="AR42" i="89"/>
  <c r="AO42" i="89"/>
  <c r="AP42" i="89"/>
  <c r="AN42" i="89"/>
  <c r="AR42" i="87"/>
  <c r="AP42" i="87"/>
  <c r="AN42" i="87"/>
  <c r="AO42" i="87"/>
  <c r="K43" i="87"/>
  <c r="AQ42" i="87"/>
  <c r="AQ42" i="91"/>
  <c r="K43" i="91"/>
  <c r="AR42" i="91"/>
  <c r="AN42" i="91"/>
  <c r="AP42" i="91"/>
  <c r="AO42" i="91"/>
  <c r="K43" i="82"/>
  <c r="AN42" i="82"/>
  <c r="AO42" i="82"/>
  <c r="AQ42" i="82"/>
  <c r="AR42" i="82"/>
  <c r="AP42" i="82"/>
  <c r="AR42" i="84"/>
  <c r="AN42" i="84"/>
  <c r="AO42" i="84"/>
  <c r="AP42" i="84"/>
  <c r="K43" i="84"/>
  <c r="AQ42" i="84"/>
  <c r="AR42" i="41"/>
  <c r="AN42" i="41"/>
  <c r="AP42" i="41"/>
  <c r="AQ42" i="41"/>
  <c r="K43" i="41"/>
  <c r="AO42" i="41"/>
  <c r="K43" i="32"/>
  <c r="AR42" i="32"/>
  <c r="AN42" i="32"/>
  <c r="AP42" i="32"/>
  <c r="AO42" i="32"/>
  <c r="AQ42" i="32"/>
  <c r="AR42" i="100"/>
  <c r="AN42" i="100"/>
  <c r="K43" i="100"/>
  <c r="AP42" i="100"/>
  <c r="AO42" i="100"/>
  <c r="AQ42" i="100"/>
  <c r="AR41" i="43"/>
  <c r="AO41" i="43"/>
  <c r="AN41" i="43"/>
  <c r="AP41" i="43"/>
  <c r="K42" i="43"/>
  <c r="AQ41" i="43"/>
  <c r="AR42" i="15"/>
  <c r="AN42" i="15"/>
  <c r="K43" i="15"/>
  <c r="AP42" i="15"/>
  <c r="AO42" i="15"/>
  <c r="AQ42" i="15"/>
  <c r="AQ42" i="103"/>
  <c r="K43" i="103"/>
  <c r="AR42" i="103"/>
  <c r="AN42" i="103"/>
  <c r="AO42" i="103"/>
  <c r="AP42" i="103"/>
  <c r="AO43" i="32" l="1"/>
  <c r="K44" i="32"/>
  <c r="AQ43" i="32"/>
  <c r="AR43" i="32"/>
  <c r="AN43" i="32"/>
  <c r="AP43" i="32"/>
  <c r="K44" i="101"/>
  <c r="AR43" i="101"/>
  <c r="AP43" i="101"/>
  <c r="AQ43" i="101"/>
  <c r="AN43" i="101"/>
  <c r="AO43" i="101"/>
  <c r="AN42" i="50"/>
  <c r="AR42" i="50"/>
  <c r="AO42" i="50"/>
  <c r="K43" i="50"/>
  <c r="AQ42" i="50"/>
  <c r="AP42" i="50"/>
  <c r="K44" i="55"/>
  <c r="AR43" i="55"/>
  <c r="AO43" i="55"/>
  <c r="AP43" i="55"/>
  <c r="AN43" i="55"/>
  <c r="AQ43" i="55"/>
  <c r="AR42" i="53"/>
  <c r="AN42" i="53"/>
  <c r="K43" i="53"/>
  <c r="AP42" i="53"/>
  <c r="AO42" i="53"/>
  <c r="AQ42" i="53"/>
  <c r="K44" i="85"/>
  <c r="AR43" i="85"/>
  <c r="AN43" i="85"/>
  <c r="AO43" i="85"/>
  <c r="AP43" i="85"/>
  <c r="AQ43" i="85"/>
  <c r="AN43" i="20"/>
  <c r="K44" i="20"/>
  <c r="AR43" i="20"/>
  <c r="AQ43" i="20"/>
  <c r="AP43" i="20"/>
  <c r="AO43" i="20"/>
  <c r="AQ43" i="102"/>
  <c r="AO43" i="102"/>
  <c r="K44" i="102"/>
  <c r="AP43" i="102"/>
  <c r="AR43" i="102"/>
  <c r="AN43" i="102"/>
  <c r="K43" i="105"/>
  <c r="AO42" i="105"/>
  <c r="AR42" i="105"/>
  <c r="AP42" i="105"/>
  <c r="AN42" i="105"/>
  <c r="AQ42" i="105"/>
  <c r="AP43" i="82"/>
  <c r="K44" i="82"/>
  <c r="AO43" i="82"/>
  <c r="AR43" i="82"/>
  <c r="AQ43" i="82"/>
  <c r="AN43" i="82"/>
  <c r="AR43" i="83"/>
  <c r="AP43" i="83"/>
  <c r="K44" i="83"/>
  <c r="AO43" i="83"/>
  <c r="AN43" i="83"/>
  <c r="AQ43" i="83"/>
  <c r="AO43" i="104"/>
  <c r="AN43" i="104"/>
  <c r="AQ43" i="104"/>
  <c r="K44" i="104"/>
  <c r="AR43" i="104"/>
  <c r="AP43" i="104"/>
  <c r="AP43" i="103"/>
  <c r="AO43" i="103"/>
  <c r="AQ43" i="103"/>
  <c r="K44" i="103"/>
  <c r="AR43" i="103"/>
  <c r="AN43" i="103"/>
  <c r="AR43" i="99"/>
  <c r="AO43" i="99"/>
  <c r="AP43" i="99"/>
  <c r="AN43" i="99"/>
  <c r="AQ43" i="99"/>
  <c r="K44" i="99"/>
  <c r="AP43" i="47"/>
  <c r="AO43" i="47"/>
  <c r="K44" i="47"/>
  <c r="AN43" i="47"/>
  <c r="AR43" i="47"/>
  <c r="AQ43" i="47"/>
  <c r="K43" i="43"/>
  <c r="AR42" i="43"/>
  <c r="AN42" i="43"/>
  <c r="AP42" i="43"/>
  <c r="AO42" i="43"/>
  <c r="AQ42" i="43"/>
  <c r="K44" i="91"/>
  <c r="AP43" i="91"/>
  <c r="AO43" i="91"/>
  <c r="AQ43" i="91"/>
  <c r="AR43" i="91"/>
  <c r="AN43" i="91"/>
  <c r="AO43" i="89"/>
  <c r="AR43" i="89"/>
  <c r="AP43" i="89"/>
  <c r="AQ43" i="89"/>
  <c r="K44" i="89"/>
  <c r="AN43" i="89"/>
  <c r="AR43" i="100"/>
  <c r="AN43" i="100"/>
  <c r="AO43" i="100"/>
  <c r="AP43" i="100"/>
  <c r="K44" i="100"/>
  <c r="AQ43" i="100"/>
  <c r="AR42" i="45"/>
  <c r="AN42" i="45"/>
  <c r="AO42" i="45"/>
  <c r="AP42" i="45"/>
  <c r="K43" i="45"/>
  <c r="AQ42" i="45"/>
  <c r="AP42" i="42"/>
  <c r="AO42" i="42"/>
  <c r="K43" i="42"/>
  <c r="AQ42" i="42"/>
  <c r="AR42" i="42"/>
  <c r="AN42" i="42"/>
  <c r="AQ43" i="51"/>
  <c r="K44" i="51"/>
  <c r="AR43" i="51"/>
  <c r="AN43" i="51"/>
  <c r="AP43" i="51"/>
  <c r="AO43" i="51"/>
  <c r="AR43" i="35"/>
  <c r="AP43" i="35"/>
  <c r="AN43" i="35"/>
  <c r="AO43" i="35"/>
  <c r="AQ43" i="35"/>
  <c r="K44" i="35"/>
  <c r="AO43" i="15"/>
  <c r="AQ43" i="15"/>
  <c r="AN43" i="15"/>
  <c r="K44" i="15"/>
  <c r="AR43" i="15"/>
  <c r="AP43" i="15"/>
  <c r="K44" i="94"/>
  <c r="AR43" i="94"/>
  <c r="AO43" i="94"/>
  <c r="AN43" i="94"/>
  <c r="AP43" i="94"/>
  <c r="AQ43" i="94"/>
  <c r="AO43" i="18"/>
  <c r="AP43" i="18"/>
  <c r="AQ43" i="18"/>
  <c r="K44" i="18"/>
  <c r="AR43" i="18"/>
  <c r="AN43" i="18"/>
  <c r="K43" i="54"/>
  <c r="AR42" i="54"/>
  <c r="AQ42" i="54"/>
  <c r="AO42" i="54"/>
  <c r="AP42" i="54"/>
  <c r="AN42" i="54"/>
  <c r="K44" i="48"/>
  <c r="AR43" i="48"/>
  <c r="AP43" i="48"/>
  <c r="AO43" i="48"/>
  <c r="AN43" i="48"/>
  <c r="AQ43" i="48"/>
  <c r="K44" i="41"/>
  <c r="AR43" i="41"/>
  <c r="AO43" i="41"/>
  <c r="AN43" i="41"/>
  <c r="AP43" i="41"/>
  <c r="AQ43" i="41"/>
  <c r="AR43" i="84"/>
  <c r="K44" i="84"/>
  <c r="AO43" i="84"/>
  <c r="AP43" i="84"/>
  <c r="AQ43" i="84"/>
  <c r="AN43" i="84"/>
  <c r="AQ43" i="92"/>
  <c r="K44" i="92"/>
  <c r="AN43" i="92"/>
  <c r="AR43" i="92"/>
  <c r="AO43" i="92"/>
  <c r="AP43" i="92"/>
  <c r="AQ43" i="52"/>
  <c r="K44" i="52"/>
  <c r="AR43" i="52"/>
  <c r="AO43" i="52"/>
  <c r="AP43" i="52"/>
  <c r="AN43" i="52"/>
  <c r="AQ43" i="11"/>
  <c r="K44" i="11"/>
  <c r="AR43" i="11"/>
  <c r="AO43" i="11"/>
  <c r="AP43" i="11"/>
  <c r="AN43" i="11"/>
  <c r="AQ43" i="90"/>
  <c r="AR43" i="90"/>
  <c r="K44" i="90"/>
  <c r="AP43" i="90"/>
  <c r="AO43" i="90"/>
  <c r="AN43" i="90"/>
  <c r="AR43" i="49"/>
  <c r="AP43" i="49"/>
  <c r="K44" i="49"/>
  <c r="AO43" i="49"/>
  <c r="AN43" i="49"/>
  <c r="AQ43" i="49"/>
  <c r="K43" i="86"/>
  <c r="AO42" i="86"/>
  <c r="AR42" i="86"/>
  <c r="AQ42" i="86"/>
  <c r="AP42" i="86"/>
  <c r="AN42" i="86"/>
  <c r="K44" i="93"/>
  <c r="AQ43" i="93"/>
  <c r="AN43" i="93"/>
  <c r="AP43" i="93"/>
  <c r="AR43" i="93"/>
  <c r="AO43" i="93"/>
  <c r="K44" i="46"/>
  <c r="AR43" i="46"/>
  <c r="AO43" i="46"/>
  <c r="AP43" i="46"/>
  <c r="AN43" i="46"/>
  <c r="AQ43" i="46"/>
  <c r="AO43" i="88"/>
  <c r="AN43" i="88"/>
  <c r="AQ43" i="88"/>
  <c r="K44" i="88"/>
  <c r="AR43" i="88"/>
  <c r="AP43" i="88"/>
  <c r="K45" i="44"/>
  <c r="AR44" i="44"/>
  <c r="AN44" i="44"/>
  <c r="AO44" i="44"/>
  <c r="AP44" i="44"/>
  <c r="AQ44" i="44"/>
  <c r="K44" i="98"/>
  <c r="AR43" i="98"/>
  <c r="AP43" i="98"/>
  <c r="AQ43" i="98"/>
  <c r="AN43" i="98"/>
  <c r="AO43" i="98"/>
  <c r="AR43" i="97"/>
  <c r="AO43" i="97"/>
  <c r="AN43" i="97"/>
  <c r="AP43" i="97"/>
  <c r="AQ43" i="97"/>
  <c r="K44" i="97"/>
  <c r="AR43" i="87"/>
  <c r="AO43" i="87"/>
  <c r="AN43" i="87"/>
  <c r="AP43" i="87"/>
  <c r="K44" i="87"/>
  <c r="AQ43" i="87"/>
  <c r="K44" i="13"/>
  <c r="AP43" i="13"/>
  <c r="AQ43" i="13"/>
  <c r="AN43" i="13"/>
  <c r="AR43" i="13"/>
  <c r="AO43" i="13"/>
  <c r="K44" i="95"/>
  <c r="AR43" i="95"/>
  <c r="AQ43" i="95"/>
  <c r="AN43" i="95"/>
  <c r="AP43" i="95"/>
  <c r="AO43" i="95"/>
  <c r="AR43" i="16"/>
  <c r="AN43" i="16"/>
  <c r="AO43" i="16"/>
  <c r="AP43" i="16"/>
  <c r="AQ43" i="16"/>
  <c r="K44" i="16"/>
  <c r="K44" i="10"/>
  <c r="AR43" i="10"/>
  <c r="AN43" i="10"/>
  <c r="AO43" i="10"/>
  <c r="AP43" i="10"/>
  <c r="AQ43" i="10"/>
  <c r="AQ43" i="96"/>
  <c r="K44" i="96"/>
  <c r="AR43" i="96"/>
  <c r="AP43" i="96"/>
  <c r="AO43" i="96"/>
  <c r="AN43" i="96"/>
  <c r="K45" i="95" l="1"/>
  <c r="AR44" i="95"/>
  <c r="AO44" i="95"/>
  <c r="AN44" i="95"/>
  <c r="AP44" i="95"/>
  <c r="AQ44" i="95"/>
  <c r="AR44" i="49"/>
  <c r="AP44" i="49"/>
  <c r="K45" i="49"/>
  <c r="AN44" i="49"/>
  <c r="AO44" i="49"/>
  <c r="AQ44" i="49"/>
  <c r="K45" i="100"/>
  <c r="AR44" i="100"/>
  <c r="AP44" i="100"/>
  <c r="AN44" i="100"/>
  <c r="AO44" i="100"/>
  <c r="AQ44" i="100"/>
  <c r="AQ43" i="105"/>
  <c r="K44" i="105"/>
  <c r="AR43" i="105"/>
  <c r="AN43" i="105"/>
  <c r="AP43" i="105"/>
  <c r="AO43" i="105"/>
  <c r="AP44" i="13"/>
  <c r="K45" i="13"/>
  <c r="AR44" i="13"/>
  <c r="AO44" i="13"/>
  <c r="AN44" i="13"/>
  <c r="AQ44" i="13"/>
  <c r="K46" i="44"/>
  <c r="AQ45" i="44"/>
  <c r="AR45" i="44"/>
  <c r="AP45" i="44"/>
  <c r="AN45" i="44"/>
  <c r="AO45" i="44"/>
  <c r="AR44" i="88"/>
  <c r="AO44" i="88"/>
  <c r="AP44" i="88"/>
  <c r="AN44" i="88"/>
  <c r="AQ44" i="88"/>
  <c r="K45" i="88"/>
  <c r="AN44" i="94"/>
  <c r="K45" i="94"/>
  <c r="AR44" i="94"/>
  <c r="AQ44" i="94"/>
  <c r="AP44" i="94"/>
  <c r="AO44" i="94"/>
  <c r="AP44" i="51"/>
  <c r="K45" i="51"/>
  <c r="AN44" i="51"/>
  <c r="AQ44" i="51"/>
  <c r="AO44" i="51"/>
  <c r="AR44" i="51"/>
  <c r="K45" i="47"/>
  <c r="AR44" i="47"/>
  <c r="AO44" i="47"/>
  <c r="AN44" i="47"/>
  <c r="AP44" i="47"/>
  <c r="AQ44" i="47"/>
  <c r="K45" i="20"/>
  <c r="AP44" i="20"/>
  <c r="AN44" i="20"/>
  <c r="AO44" i="20"/>
  <c r="AQ44" i="20"/>
  <c r="AR44" i="20"/>
  <c r="AP43" i="86"/>
  <c r="K44" i="86"/>
  <c r="AR43" i="86"/>
  <c r="AQ43" i="86"/>
  <c r="AO43" i="86"/>
  <c r="AN43" i="86"/>
  <c r="K45" i="90"/>
  <c r="AP44" i="90"/>
  <c r="AR44" i="90"/>
  <c r="AN44" i="90"/>
  <c r="AO44" i="90"/>
  <c r="AQ44" i="90"/>
  <c r="AR44" i="52"/>
  <c r="AO44" i="52"/>
  <c r="AN44" i="52"/>
  <c r="AP44" i="52"/>
  <c r="K45" i="52"/>
  <c r="AQ44" i="52"/>
  <c r="K44" i="42"/>
  <c r="AO43" i="42"/>
  <c r="AN43" i="42"/>
  <c r="AQ43" i="42"/>
  <c r="AR43" i="42"/>
  <c r="AP43" i="42"/>
  <c r="K44" i="43"/>
  <c r="AN43" i="43"/>
  <c r="AO43" i="43"/>
  <c r="AQ43" i="43"/>
  <c r="AR43" i="43"/>
  <c r="AP43" i="43"/>
  <c r="K45" i="55"/>
  <c r="AR44" i="55"/>
  <c r="AN44" i="55"/>
  <c r="AP44" i="55"/>
  <c r="AQ44" i="55"/>
  <c r="AO44" i="55"/>
  <c r="K45" i="92"/>
  <c r="AP44" i="92"/>
  <c r="AQ44" i="92"/>
  <c r="AR44" i="92"/>
  <c r="AN44" i="92"/>
  <c r="AO44" i="92"/>
  <c r="K45" i="89"/>
  <c r="AR44" i="89"/>
  <c r="AO44" i="89"/>
  <c r="AN44" i="89"/>
  <c r="AP44" i="89"/>
  <c r="AQ44" i="89"/>
  <c r="K45" i="99"/>
  <c r="AP44" i="99"/>
  <c r="AO44" i="99"/>
  <c r="AR44" i="99"/>
  <c r="AQ44" i="99"/>
  <c r="AN44" i="99"/>
  <c r="AR44" i="83"/>
  <c r="AO44" i="83"/>
  <c r="AP44" i="83"/>
  <c r="K45" i="83"/>
  <c r="AN44" i="83"/>
  <c r="AQ44" i="83"/>
  <c r="AR44" i="82"/>
  <c r="AN44" i="82"/>
  <c r="AO44" i="82"/>
  <c r="K45" i="82"/>
  <c r="AP44" i="82"/>
  <c r="AQ44" i="82"/>
  <c r="AN43" i="53"/>
  <c r="AP43" i="53"/>
  <c r="AQ43" i="53"/>
  <c r="K44" i="53"/>
  <c r="AR43" i="53"/>
  <c r="AO43" i="53"/>
  <c r="AR43" i="50"/>
  <c r="AP43" i="50"/>
  <c r="K44" i="50"/>
  <c r="AO43" i="50"/>
  <c r="AN43" i="50"/>
  <c r="AQ43" i="50"/>
  <c r="AO44" i="11"/>
  <c r="AN44" i="11"/>
  <c r="AQ44" i="11"/>
  <c r="K45" i="11"/>
  <c r="AR44" i="11"/>
  <c r="AP44" i="11"/>
  <c r="K45" i="35"/>
  <c r="AR44" i="35"/>
  <c r="AN44" i="35"/>
  <c r="AO44" i="35"/>
  <c r="AP44" i="35"/>
  <c r="AQ44" i="35"/>
  <c r="AN44" i="103"/>
  <c r="AR44" i="103"/>
  <c r="AQ44" i="103"/>
  <c r="AP44" i="103"/>
  <c r="K45" i="103"/>
  <c r="AO44" i="103"/>
  <c r="K45" i="10"/>
  <c r="AR44" i="10"/>
  <c r="AO44" i="10"/>
  <c r="AN44" i="10"/>
  <c r="AP44" i="10"/>
  <c r="AQ44" i="10"/>
  <c r="AO44" i="96"/>
  <c r="AP44" i="96"/>
  <c r="K45" i="96"/>
  <c r="AQ44" i="96"/>
  <c r="AR44" i="96"/>
  <c r="AN44" i="96"/>
  <c r="K45" i="87"/>
  <c r="AR44" i="87"/>
  <c r="AO44" i="87"/>
  <c r="AP44" i="87"/>
  <c r="AN44" i="87"/>
  <c r="AQ44" i="87"/>
  <c r="AN44" i="84"/>
  <c r="AP44" i="84"/>
  <c r="AR44" i="84"/>
  <c r="AQ44" i="84"/>
  <c r="AO44" i="84"/>
  <c r="K45" i="84"/>
  <c r="AR43" i="45"/>
  <c r="AN43" i="45"/>
  <c r="K44" i="45"/>
  <c r="AO43" i="45"/>
  <c r="AP43" i="45"/>
  <c r="AQ43" i="45"/>
  <c r="AR44" i="102"/>
  <c r="AO44" i="102"/>
  <c r="AN44" i="102"/>
  <c r="AP44" i="102"/>
  <c r="K45" i="102"/>
  <c r="AQ44" i="102"/>
  <c r="AQ44" i="85"/>
  <c r="K45" i="85"/>
  <c r="AR44" i="85"/>
  <c r="AO44" i="85"/>
  <c r="AP44" i="85"/>
  <c r="AN44" i="85"/>
  <c r="AR44" i="16"/>
  <c r="AO44" i="16"/>
  <c r="K45" i="16"/>
  <c r="AN44" i="16"/>
  <c r="AP44" i="16"/>
  <c r="AQ44" i="16"/>
  <c r="AR44" i="97"/>
  <c r="AN44" i="97"/>
  <c r="K45" i="97"/>
  <c r="AO44" i="97"/>
  <c r="AP44" i="97"/>
  <c r="AQ44" i="97"/>
  <c r="AQ44" i="98"/>
  <c r="K45" i="98"/>
  <c r="AR44" i="98"/>
  <c r="AP44" i="98"/>
  <c r="AO44" i="98"/>
  <c r="AN44" i="98"/>
  <c r="AQ44" i="46"/>
  <c r="K45" i="46"/>
  <c r="AR44" i="46"/>
  <c r="AP44" i="46"/>
  <c r="AN44" i="46"/>
  <c r="AO44" i="46"/>
  <c r="AQ44" i="41"/>
  <c r="K45" i="41"/>
  <c r="AR44" i="41"/>
  <c r="AP44" i="41"/>
  <c r="AO44" i="41"/>
  <c r="AN44" i="41"/>
  <c r="AQ43" i="54"/>
  <c r="AN43" i="54"/>
  <c r="K44" i="54"/>
  <c r="AR43" i="54"/>
  <c r="AO43" i="54"/>
  <c r="AP43" i="54"/>
  <c r="AR44" i="104"/>
  <c r="AP44" i="104"/>
  <c r="AO44" i="104"/>
  <c r="AN44" i="104"/>
  <c r="K45" i="104"/>
  <c r="AQ44" i="104"/>
  <c r="AR44" i="101"/>
  <c r="AP44" i="101"/>
  <c r="K45" i="101"/>
  <c r="AQ44" i="101"/>
  <c r="AO44" i="101"/>
  <c r="AN44" i="101"/>
  <c r="AQ44" i="32"/>
  <c r="K45" i="32"/>
  <c r="AN44" i="32"/>
  <c r="AR44" i="32"/>
  <c r="AO44" i="32"/>
  <c r="AP44" i="32"/>
  <c r="AP44" i="93"/>
  <c r="K45" i="93"/>
  <c r="AO44" i="93"/>
  <c r="AR44" i="93"/>
  <c r="AN44" i="93"/>
  <c r="AQ44" i="93"/>
  <c r="K45" i="48"/>
  <c r="AN44" i="48"/>
  <c r="AR44" i="48"/>
  <c r="AO44" i="48"/>
  <c r="AP44" i="48"/>
  <c r="AQ44" i="48"/>
  <c r="AR44" i="18"/>
  <c r="AP44" i="18"/>
  <c r="AO44" i="18"/>
  <c r="AN44" i="18"/>
  <c r="K45" i="18"/>
  <c r="AQ44" i="18"/>
  <c r="AR44" i="15"/>
  <c r="AN44" i="15"/>
  <c r="AP44" i="15"/>
  <c r="AO44" i="15"/>
  <c r="K45" i="15"/>
  <c r="AQ44" i="15"/>
  <c r="K45" i="91"/>
  <c r="AR44" i="91"/>
  <c r="AQ44" i="91"/>
  <c r="AN44" i="91"/>
  <c r="AP44" i="91"/>
  <c r="AO44" i="91"/>
  <c r="K46" i="15" l="1"/>
  <c r="AO45" i="15"/>
  <c r="AR45" i="15"/>
  <c r="AQ45" i="15"/>
  <c r="AP45" i="15"/>
  <c r="AN45" i="15"/>
  <c r="K46" i="18"/>
  <c r="AR45" i="18"/>
  <c r="AO45" i="18"/>
  <c r="AP45" i="18"/>
  <c r="AN45" i="18"/>
  <c r="AQ45" i="18"/>
  <c r="K46" i="101"/>
  <c r="AR45" i="101"/>
  <c r="AN45" i="101"/>
  <c r="AP45" i="101"/>
  <c r="AO45" i="101"/>
  <c r="AQ45" i="101"/>
  <c r="AO45" i="82"/>
  <c r="AR45" i="82"/>
  <c r="AP45" i="82"/>
  <c r="AN45" i="82"/>
  <c r="AQ45" i="82"/>
  <c r="K46" i="82"/>
  <c r="AR45" i="99"/>
  <c r="K46" i="99"/>
  <c r="AO45" i="99"/>
  <c r="AP45" i="99"/>
  <c r="AN45" i="99"/>
  <c r="AQ45" i="99"/>
  <c r="K46" i="89"/>
  <c r="AP45" i="89"/>
  <c r="AR45" i="89"/>
  <c r="AO45" i="89"/>
  <c r="AN45" i="89"/>
  <c r="AQ45" i="89"/>
  <c r="K46" i="51"/>
  <c r="AR45" i="51"/>
  <c r="AO45" i="51"/>
  <c r="AQ45" i="51"/>
  <c r="AN45" i="51"/>
  <c r="AP45" i="51"/>
  <c r="AR45" i="93"/>
  <c r="AQ45" i="93"/>
  <c r="AP45" i="93"/>
  <c r="AO45" i="93"/>
  <c r="K46" i="93"/>
  <c r="AN45" i="93"/>
  <c r="K45" i="43"/>
  <c r="AR44" i="43"/>
  <c r="AQ44" i="43"/>
  <c r="AO44" i="43"/>
  <c r="AP44" i="43"/>
  <c r="AN44" i="43"/>
  <c r="AQ45" i="47"/>
  <c r="K46" i="47"/>
  <c r="AR45" i="47"/>
  <c r="AO45" i="47"/>
  <c r="AN45" i="47"/>
  <c r="AP45" i="47"/>
  <c r="AP45" i="88"/>
  <c r="K46" i="88"/>
  <c r="AR45" i="88"/>
  <c r="AN45" i="88"/>
  <c r="AO45" i="88"/>
  <c r="AQ45" i="88"/>
  <c r="K46" i="95"/>
  <c r="AR45" i="95"/>
  <c r="AO45" i="95"/>
  <c r="AN45" i="95"/>
  <c r="AQ45" i="95"/>
  <c r="AP45" i="95"/>
  <c r="AN45" i="16"/>
  <c r="AR45" i="16"/>
  <c r="AO45" i="16"/>
  <c r="K46" i="16"/>
  <c r="AP45" i="16"/>
  <c r="AQ45" i="16"/>
  <c r="K45" i="53"/>
  <c r="AR44" i="53"/>
  <c r="AN44" i="53"/>
  <c r="AO44" i="53"/>
  <c r="AP44" i="53"/>
  <c r="AQ44" i="53"/>
  <c r="AP45" i="83"/>
  <c r="AN45" i="83"/>
  <c r="AQ45" i="83"/>
  <c r="K46" i="83"/>
  <c r="AO45" i="83"/>
  <c r="AR45" i="83"/>
  <c r="K46" i="92"/>
  <c r="AN45" i="92"/>
  <c r="AP45" i="92"/>
  <c r="AQ45" i="92"/>
  <c r="AR45" i="92"/>
  <c r="AO45" i="92"/>
  <c r="AP45" i="94"/>
  <c r="AR45" i="94"/>
  <c r="AO45" i="94"/>
  <c r="AN45" i="94"/>
  <c r="K46" i="94"/>
  <c r="AQ45" i="94"/>
  <c r="AR45" i="32"/>
  <c r="AO45" i="32"/>
  <c r="K46" i="32"/>
  <c r="AP45" i="32"/>
  <c r="AN45" i="32"/>
  <c r="AQ45" i="32"/>
  <c r="AO45" i="97"/>
  <c r="AR45" i="97"/>
  <c r="AN45" i="97"/>
  <c r="AP45" i="97"/>
  <c r="AQ45" i="97"/>
  <c r="K46" i="97"/>
  <c r="AR45" i="84"/>
  <c r="AN45" i="84"/>
  <c r="AO45" i="84"/>
  <c r="K46" i="84"/>
  <c r="AP45" i="84"/>
  <c r="AQ45" i="84"/>
  <c r="K46" i="87"/>
  <c r="AR45" i="87"/>
  <c r="AQ45" i="87"/>
  <c r="AN45" i="87"/>
  <c r="AP45" i="87"/>
  <c r="AO45" i="87"/>
  <c r="K46" i="96"/>
  <c r="AR45" i="96"/>
  <c r="AN45" i="96"/>
  <c r="AP45" i="96"/>
  <c r="AO45" i="96"/>
  <c r="AQ45" i="96"/>
  <c r="K46" i="11"/>
  <c r="AR45" i="11"/>
  <c r="AN45" i="11"/>
  <c r="AO45" i="11"/>
  <c r="AP45" i="11"/>
  <c r="AQ45" i="11"/>
  <c r="K45" i="42"/>
  <c r="AQ44" i="42"/>
  <c r="AR44" i="42"/>
  <c r="AO44" i="42"/>
  <c r="AP44" i="42"/>
  <c r="AN44" i="42"/>
  <c r="K46" i="100"/>
  <c r="AO45" i="100"/>
  <c r="AR45" i="100"/>
  <c r="AP45" i="100"/>
  <c r="AN45" i="100"/>
  <c r="AQ45" i="100"/>
  <c r="AR45" i="104"/>
  <c r="AN45" i="104"/>
  <c r="AP45" i="104"/>
  <c r="AO45" i="104"/>
  <c r="AQ45" i="104"/>
  <c r="K46" i="104"/>
  <c r="K46" i="46"/>
  <c r="AR45" i="46"/>
  <c r="AN45" i="46"/>
  <c r="AP45" i="46"/>
  <c r="AQ45" i="46"/>
  <c r="AO45" i="46"/>
  <c r="K46" i="90"/>
  <c r="AQ45" i="90"/>
  <c r="AR45" i="90"/>
  <c r="AN45" i="90"/>
  <c r="AP45" i="90"/>
  <c r="AO45" i="90"/>
  <c r="K46" i="20"/>
  <c r="AO45" i="20"/>
  <c r="AN45" i="20"/>
  <c r="AQ45" i="20"/>
  <c r="AP45" i="20"/>
  <c r="AR45" i="20"/>
  <c r="AR45" i="49"/>
  <c r="AP45" i="49"/>
  <c r="K46" i="49"/>
  <c r="AN45" i="49"/>
  <c r="AQ45" i="49"/>
  <c r="AO45" i="49"/>
  <c r="K46" i="91"/>
  <c r="AQ45" i="91"/>
  <c r="AR45" i="91"/>
  <c r="AN45" i="91"/>
  <c r="AP45" i="91"/>
  <c r="AO45" i="91"/>
  <c r="AO45" i="98"/>
  <c r="AP45" i="98"/>
  <c r="K46" i="98"/>
  <c r="AQ45" i="98"/>
  <c r="AR45" i="98"/>
  <c r="AN45" i="98"/>
  <c r="K46" i="35"/>
  <c r="AR45" i="35"/>
  <c r="AO45" i="35"/>
  <c r="AP45" i="35"/>
  <c r="AN45" i="35"/>
  <c r="AQ45" i="35"/>
  <c r="AR44" i="86"/>
  <c r="AP44" i="86"/>
  <c r="K45" i="86"/>
  <c r="AN44" i="86"/>
  <c r="AQ44" i="86"/>
  <c r="AO44" i="86"/>
  <c r="AR45" i="13"/>
  <c r="AQ45" i="13"/>
  <c r="AO45" i="13"/>
  <c r="AN45" i="13"/>
  <c r="K46" i="13"/>
  <c r="AP45" i="13"/>
  <c r="K46" i="102"/>
  <c r="AR45" i="102"/>
  <c r="AN45" i="102"/>
  <c r="AP45" i="102"/>
  <c r="AO45" i="102"/>
  <c r="AQ45" i="102"/>
  <c r="K45" i="45"/>
  <c r="AR44" i="45"/>
  <c r="AQ44" i="45"/>
  <c r="AN44" i="45"/>
  <c r="AO44" i="45"/>
  <c r="AP44" i="45"/>
  <c r="AN45" i="103"/>
  <c r="AQ45" i="103"/>
  <c r="AR45" i="103"/>
  <c r="AP45" i="103"/>
  <c r="AO45" i="103"/>
  <c r="K46" i="103"/>
  <c r="K46" i="55"/>
  <c r="AR45" i="55"/>
  <c r="AN45" i="55"/>
  <c r="AP45" i="55"/>
  <c r="AO45" i="55"/>
  <c r="AQ45" i="55"/>
  <c r="AR45" i="52"/>
  <c r="K46" i="52"/>
  <c r="AP45" i="52"/>
  <c r="AO45" i="52"/>
  <c r="AN45" i="52"/>
  <c r="AQ45" i="52"/>
  <c r="K47" i="44"/>
  <c r="AP46" i="44"/>
  <c r="AR46" i="44"/>
  <c r="AO46" i="44"/>
  <c r="AQ46" i="44"/>
  <c r="AN46" i="44"/>
  <c r="AN44" i="105"/>
  <c r="AQ44" i="105"/>
  <c r="AO44" i="105"/>
  <c r="K45" i="105"/>
  <c r="AR44" i="105"/>
  <c r="AP44" i="105"/>
  <c r="K45" i="54"/>
  <c r="AN44" i="54"/>
  <c r="AR44" i="54"/>
  <c r="AO44" i="54"/>
  <c r="AP44" i="54"/>
  <c r="AQ44" i="54"/>
  <c r="AN45" i="41"/>
  <c r="AO45" i="41"/>
  <c r="AQ45" i="41"/>
  <c r="K46" i="41"/>
  <c r="AR45" i="41"/>
  <c r="AP45" i="41"/>
  <c r="AO45" i="48"/>
  <c r="K46" i="48"/>
  <c r="AQ45" i="48"/>
  <c r="AP45" i="48"/>
  <c r="AR45" i="48"/>
  <c r="AN45" i="48"/>
  <c r="K46" i="85"/>
  <c r="AP45" i="85"/>
  <c r="AN45" i="85"/>
  <c r="AQ45" i="85"/>
  <c r="AR45" i="85"/>
  <c r="AO45" i="85"/>
  <c r="AR45" i="10"/>
  <c r="K46" i="10"/>
  <c r="AN45" i="10"/>
  <c r="AO45" i="10"/>
  <c r="AQ45" i="10"/>
  <c r="AP45" i="10"/>
  <c r="AN44" i="50"/>
  <c r="AR44" i="50"/>
  <c r="AO44" i="50"/>
  <c r="AP44" i="50"/>
  <c r="AQ44" i="50"/>
  <c r="K45" i="50"/>
  <c r="AR46" i="18" l="1"/>
  <c r="AN46" i="18"/>
  <c r="K47" i="18"/>
  <c r="AO46" i="18"/>
  <c r="AQ46" i="18"/>
  <c r="AP46" i="18"/>
  <c r="K46" i="50"/>
  <c r="AR45" i="50"/>
  <c r="AQ45" i="50"/>
  <c r="AO45" i="50"/>
  <c r="AP45" i="50"/>
  <c r="AN45" i="50"/>
  <c r="AP46" i="85"/>
  <c r="AQ46" i="85"/>
  <c r="AR46" i="85"/>
  <c r="K47" i="85"/>
  <c r="AO46" i="85"/>
  <c r="AN46" i="85"/>
  <c r="K46" i="53"/>
  <c r="AQ45" i="53"/>
  <c r="AR45" i="53"/>
  <c r="AN45" i="53"/>
  <c r="AO45" i="53"/>
  <c r="AP45" i="53"/>
  <c r="AQ46" i="89"/>
  <c r="K47" i="89"/>
  <c r="AR46" i="89"/>
  <c r="AN46" i="89"/>
  <c r="AP46" i="89"/>
  <c r="AO46" i="89"/>
  <c r="K46" i="45"/>
  <c r="AR45" i="45"/>
  <c r="AP45" i="45"/>
  <c r="AN45" i="45"/>
  <c r="AO45" i="45"/>
  <c r="AQ45" i="45"/>
  <c r="K46" i="86"/>
  <c r="AN45" i="86"/>
  <c r="AQ45" i="86"/>
  <c r="AO45" i="86"/>
  <c r="AR45" i="86"/>
  <c r="AP45" i="86"/>
  <c r="AN46" i="95"/>
  <c r="AO46" i="95"/>
  <c r="K47" i="95"/>
  <c r="AR46" i="95"/>
  <c r="AP46" i="95"/>
  <c r="AQ46" i="95"/>
  <c r="K46" i="43"/>
  <c r="AO45" i="43"/>
  <c r="AR45" i="43"/>
  <c r="AQ45" i="43"/>
  <c r="AP45" i="43"/>
  <c r="AN45" i="43"/>
  <c r="AO46" i="15"/>
  <c r="K47" i="15"/>
  <c r="AN46" i="15"/>
  <c r="AP46" i="15"/>
  <c r="AQ46" i="15"/>
  <c r="AR46" i="15"/>
  <c r="AO45" i="42"/>
  <c r="AN45" i="42"/>
  <c r="K46" i="42"/>
  <c r="AQ45" i="42"/>
  <c r="AR45" i="42"/>
  <c r="AP45" i="42"/>
  <c r="K47" i="96"/>
  <c r="AO46" i="96"/>
  <c r="AP46" i="96"/>
  <c r="AR46" i="96"/>
  <c r="AN46" i="96"/>
  <c r="AQ46" i="96"/>
  <c r="K47" i="49"/>
  <c r="AR46" i="49"/>
  <c r="AP46" i="49"/>
  <c r="AN46" i="49"/>
  <c r="AQ46" i="49"/>
  <c r="AO46" i="49"/>
  <c r="AN46" i="104"/>
  <c r="K47" i="104"/>
  <c r="AR46" i="104"/>
  <c r="AQ46" i="104"/>
  <c r="AO46" i="104"/>
  <c r="AP46" i="104"/>
  <c r="AR46" i="94"/>
  <c r="AN46" i="94"/>
  <c r="K47" i="94"/>
  <c r="AO46" i="94"/>
  <c r="AQ46" i="94"/>
  <c r="AP46" i="94"/>
  <c r="AO46" i="46"/>
  <c r="K47" i="46"/>
  <c r="AP46" i="46"/>
  <c r="AR46" i="46"/>
  <c r="AN46" i="46"/>
  <c r="AQ46" i="46"/>
  <c r="AN46" i="11"/>
  <c r="K47" i="11"/>
  <c r="AR46" i="11"/>
  <c r="AO46" i="11"/>
  <c r="AQ46" i="11"/>
  <c r="AP46" i="11"/>
  <c r="K46" i="105"/>
  <c r="AR45" i="105"/>
  <c r="AO45" i="105"/>
  <c r="AQ45" i="105"/>
  <c r="AN45" i="105"/>
  <c r="AP45" i="105"/>
  <c r="AP46" i="52"/>
  <c r="K47" i="52"/>
  <c r="AR46" i="52"/>
  <c r="AQ46" i="52"/>
  <c r="AN46" i="52"/>
  <c r="AO46" i="52"/>
  <c r="AP46" i="48"/>
  <c r="K47" i="48"/>
  <c r="AQ46" i="48"/>
  <c r="AR46" i="48"/>
  <c r="AO46" i="48"/>
  <c r="AN46" i="48"/>
  <c r="AR46" i="41"/>
  <c r="AP46" i="41"/>
  <c r="K47" i="41"/>
  <c r="AN46" i="41"/>
  <c r="AO46" i="41"/>
  <c r="AQ46" i="41"/>
  <c r="K47" i="103"/>
  <c r="AO46" i="103"/>
  <c r="AQ46" i="103"/>
  <c r="AR46" i="103"/>
  <c r="AP46" i="103"/>
  <c r="AN46" i="103"/>
  <c r="K47" i="102"/>
  <c r="AR46" i="102"/>
  <c r="AN46" i="102"/>
  <c r="AQ46" i="102"/>
  <c r="AP46" i="102"/>
  <c r="AO46" i="102"/>
  <c r="K47" i="35"/>
  <c r="AR46" i="35"/>
  <c r="AO46" i="35"/>
  <c r="AP46" i="35"/>
  <c r="AN46" i="35"/>
  <c r="AQ46" i="35"/>
  <c r="K47" i="84"/>
  <c r="AR46" i="84"/>
  <c r="AP46" i="84"/>
  <c r="AQ46" i="84"/>
  <c r="AO46" i="84"/>
  <c r="AN46" i="84"/>
  <c r="AN46" i="32"/>
  <c r="K47" i="32"/>
  <c r="AR46" i="32"/>
  <c r="AP46" i="32"/>
  <c r="AO46" i="32"/>
  <c r="AQ46" i="32"/>
  <c r="K47" i="92"/>
  <c r="AR46" i="92"/>
  <c r="AP46" i="92"/>
  <c r="AN46" i="92"/>
  <c r="AO46" i="92"/>
  <c r="AQ46" i="92"/>
  <c r="K47" i="88"/>
  <c r="AO46" i="88"/>
  <c r="AN46" i="88"/>
  <c r="AQ46" i="88"/>
  <c r="AR46" i="88"/>
  <c r="AP46" i="88"/>
  <c r="K47" i="100"/>
  <c r="AN46" i="100"/>
  <c r="AO46" i="100"/>
  <c r="AR46" i="100"/>
  <c r="AP46" i="100"/>
  <c r="AQ46" i="100"/>
  <c r="K46" i="54"/>
  <c r="AN45" i="54"/>
  <c r="AP45" i="54"/>
  <c r="AQ45" i="54"/>
  <c r="AR45" i="54"/>
  <c r="AO45" i="54"/>
  <c r="AQ46" i="90"/>
  <c r="K47" i="90"/>
  <c r="AR46" i="90"/>
  <c r="AN46" i="90"/>
  <c r="AO46" i="90"/>
  <c r="AP46" i="90"/>
  <c r="K47" i="97"/>
  <c r="AR46" i="97"/>
  <c r="AP46" i="97"/>
  <c r="AO46" i="97"/>
  <c r="AQ46" i="97"/>
  <c r="AN46" i="97"/>
  <c r="K47" i="83"/>
  <c r="AQ46" i="83"/>
  <c r="AR46" i="83"/>
  <c r="AN46" i="83"/>
  <c r="AO46" i="83"/>
  <c r="AP46" i="83"/>
  <c r="K47" i="82"/>
  <c r="AQ46" i="82"/>
  <c r="AR46" i="82"/>
  <c r="AP46" i="82"/>
  <c r="AO46" i="82"/>
  <c r="AN46" i="82"/>
  <c r="AP46" i="101"/>
  <c r="AN46" i="101"/>
  <c r="K47" i="101"/>
  <c r="AR46" i="101"/>
  <c r="AO46" i="101"/>
  <c r="AQ46" i="101"/>
  <c r="AN46" i="98"/>
  <c r="AP46" i="98"/>
  <c r="AQ46" i="98"/>
  <c r="AR46" i="98"/>
  <c r="K47" i="98"/>
  <c r="AO46" i="98"/>
  <c r="AR46" i="10"/>
  <c r="K47" i="10"/>
  <c r="AN46" i="10"/>
  <c r="AQ46" i="10"/>
  <c r="AP46" i="10"/>
  <c r="AO46" i="10"/>
  <c r="K47" i="91"/>
  <c r="AP46" i="91"/>
  <c r="AO46" i="91"/>
  <c r="AQ46" i="91"/>
  <c r="AR46" i="91"/>
  <c r="AN46" i="91"/>
  <c r="AO46" i="20"/>
  <c r="AP46" i="20"/>
  <c r="K47" i="20"/>
  <c r="AR46" i="20"/>
  <c r="AN46" i="20"/>
  <c r="AQ46" i="20"/>
  <c r="AO46" i="47"/>
  <c r="AN46" i="47"/>
  <c r="AP46" i="47"/>
  <c r="K47" i="47"/>
  <c r="AR46" i="47"/>
  <c r="AQ46" i="47"/>
  <c r="K47" i="51"/>
  <c r="AP46" i="51"/>
  <c r="AQ46" i="51"/>
  <c r="AR46" i="51"/>
  <c r="AN46" i="51"/>
  <c r="AO46" i="51"/>
  <c r="AR47" i="44"/>
  <c r="AN47" i="44"/>
  <c r="K48" i="44"/>
  <c r="AO47" i="44"/>
  <c r="AP47" i="44"/>
  <c r="AQ47" i="44"/>
  <c r="K47" i="55"/>
  <c r="AR46" i="55"/>
  <c r="AP46" i="55"/>
  <c r="AQ46" i="55"/>
  <c r="AO46" i="55"/>
  <c r="AN46" i="55"/>
  <c r="AR46" i="13"/>
  <c r="K47" i="13"/>
  <c r="AP46" i="13"/>
  <c r="AN46" i="13"/>
  <c r="AO46" i="13"/>
  <c r="AQ46" i="13"/>
  <c r="K47" i="87"/>
  <c r="AR46" i="87"/>
  <c r="AO46" i="87"/>
  <c r="AP46" i="87"/>
  <c r="AN46" i="87"/>
  <c r="AQ46" i="87"/>
  <c r="K47" i="16"/>
  <c r="AR46" i="16"/>
  <c r="AP46" i="16"/>
  <c r="AN46" i="16"/>
  <c r="AO46" i="16"/>
  <c r="AQ46" i="16"/>
  <c r="K47" i="93"/>
  <c r="AP46" i="93"/>
  <c r="AR46" i="93"/>
  <c r="AN46" i="93"/>
  <c r="AO46" i="93"/>
  <c r="AQ46" i="93"/>
  <c r="K47" i="99"/>
  <c r="AR46" i="99"/>
  <c r="AP46" i="99"/>
  <c r="AN46" i="99"/>
  <c r="AQ46" i="99"/>
  <c r="AO46" i="99"/>
  <c r="AN46" i="43" l="1"/>
  <c r="K47" i="43"/>
  <c r="AR46" i="43"/>
  <c r="AO46" i="43"/>
  <c r="AP46" i="43"/>
  <c r="AQ46" i="43"/>
  <c r="AO46" i="50"/>
  <c r="AP46" i="50"/>
  <c r="K47" i="50"/>
  <c r="AR46" i="50"/>
  <c r="AQ46" i="50"/>
  <c r="AN46" i="50"/>
  <c r="AP47" i="18"/>
  <c r="K48" i="18"/>
  <c r="AO47" i="18"/>
  <c r="AN47" i="18"/>
  <c r="AQ47" i="18"/>
  <c r="AR47" i="18"/>
  <c r="K48" i="99"/>
  <c r="AN47" i="99"/>
  <c r="AR47" i="99"/>
  <c r="AO47" i="99"/>
  <c r="AQ47" i="99"/>
  <c r="AP47" i="99"/>
  <c r="AN47" i="16"/>
  <c r="AO47" i="16"/>
  <c r="K48" i="16"/>
  <c r="AR47" i="16"/>
  <c r="AP47" i="16"/>
  <c r="AQ47" i="16"/>
  <c r="AR47" i="47"/>
  <c r="AO47" i="47"/>
  <c r="K48" i="47"/>
  <c r="AP47" i="47"/>
  <c r="AQ47" i="47"/>
  <c r="AN47" i="47"/>
  <c r="K48" i="103"/>
  <c r="AQ47" i="103"/>
  <c r="AR47" i="103"/>
  <c r="AN47" i="103"/>
  <c r="AP47" i="103"/>
  <c r="AO47" i="103"/>
  <c r="K47" i="105"/>
  <c r="AQ46" i="105"/>
  <c r="AR46" i="105"/>
  <c r="AO46" i="105"/>
  <c r="AN46" i="105"/>
  <c r="AP46" i="105"/>
  <c r="AN47" i="11"/>
  <c r="AP47" i="11"/>
  <c r="K48" i="11"/>
  <c r="AR47" i="11"/>
  <c r="AO47" i="11"/>
  <c r="AQ47" i="11"/>
  <c r="AR47" i="82"/>
  <c r="AN47" i="82"/>
  <c r="AQ47" i="82"/>
  <c r="K48" i="82"/>
  <c r="AO47" i="82"/>
  <c r="AP47" i="82"/>
  <c r="K48" i="48"/>
  <c r="AQ47" i="48"/>
  <c r="AR47" i="48"/>
  <c r="AO47" i="48"/>
  <c r="AP47" i="48"/>
  <c r="AN47" i="48"/>
  <c r="AP47" i="93"/>
  <c r="AQ47" i="93"/>
  <c r="K48" i="93"/>
  <c r="AR47" i="93"/>
  <c r="AN47" i="93"/>
  <c r="AO47" i="93"/>
  <c r="AN47" i="101"/>
  <c r="AQ47" i="101"/>
  <c r="K48" i="101"/>
  <c r="AR47" i="101"/>
  <c r="AP47" i="101"/>
  <c r="AO47" i="101"/>
  <c r="AR47" i="90"/>
  <c r="AP47" i="90"/>
  <c r="AN47" i="90"/>
  <c r="K48" i="90"/>
  <c r="AO47" i="90"/>
  <c r="AQ47" i="90"/>
  <c r="AR47" i="41"/>
  <c r="AP47" i="41"/>
  <c r="AQ47" i="41"/>
  <c r="AO47" i="41"/>
  <c r="AN47" i="41"/>
  <c r="K48" i="41"/>
  <c r="K48" i="87"/>
  <c r="AN47" i="87"/>
  <c r="AP47" i="87"/>
  <c r="AR47" i="87"/>
  <c r="AO47" i="87"/>
  <c r="AQ47" i="87"/>
  <c r="K48" i="13"/>
  <c r="AO47" i="13"/>
  <c r="AQ47" i="13"/>
  <c r="AP47" i="13"/>
  <c r="AR47" i="13"/>
  <c r="AN47" i="13"/>
  <c r="AR47" i="32"/>
  <c r="AO47" i="32"/>
  <c r="K48" i="32"/>
  <c r="AP47" i="32"/>
  <c r="AN47" i="32"/>
  <c r="AQ47" i="32"/>
  <c r="AO47" i="84"/>
  <c r="AP47" i="84"/>
  <c r="K48" i="84"/>
  <c r="AR47" i="84"/>
  <c r="AN47" i="84"/>
  <c r="AQ47" i="84"/>
  <c r="AN47" i="94"/>
  <c r="AO47" i="94"/>
  <c r="AP47" i="94"/>
  <c r="AQ47" i="94"/>
  <c r="K48" i="94"/>
  <c r="AR47" i="94"/>
  <c r="AN47" i="96"/>
  <c r="K48" i="96"/>
  <c r="AR47" i="96"/>
  <c r="AQ47" i="96"/>
  <c r="AO47" i="96"/>
  <c r="AP47" i="96"/>
  <c r="K47" i="86"/>
  <c r="AR46" i="86"/>
  <c r="AP46" i="86"/>
  <c r="AQ46" i="86"/>
  <c r="AO46" i="86"/>
  <c r="AN46" i="86"/>
  <c r="AO46" i="45"/>
  <c r="K47" i="45"/>
  <c r="AR46" i="45"/>
  <c r="AP46" i="45"/>
  <c r="AN46" i="45"/>
  <c r="AQ46" i="45"/>
  <c r="AP47" i="46"/>
  <c r="AR47" i="46"/>
  <c r="AN47" i="46"/>
  <c r="AO47" i="46"/>
  <c r="AQ47" i="46"/>
  <c r="K48" i="46"/>
  <c r="K48" i="20"/>
  <c r="AR47" i="20"/>
  <c r="AN47" i="20"/>
  <c r="AO47" i="20"/>
  <c r="AQ47" i="20"/>
  <c r="AP47" i="20"/>
  <c r="AQ47" i="98"/>
  <c r="K48" i="98"/>
  <c r="AR47" i="98"/>
  <c r="AN47" i="98"/>
  <c r="AP47" i="98"/>
  <c r="AO47" i="98"/>
  <c r="AO47" i="92"/>
  <c r="AR47" i="92"/>
  <c r="K48" i="92"/>
  <c r="AQ47" i="92"/>
  <c r="AN47" i="92"/>
  <c r="AP47" i="92"/>
  <c r="AR47" i="52"/>
  <c r="AP47" i="52"/>
  <c r="AN47" i="52"/>
  <c r="K48" i="52"/>
  <c r="AO47" i="52"/>
  <c r="AQ47" i="52"/>
  <c r="K48" i="104"/>
  <c r="AR47" i="104"/>
  <c r="AN47" i="104"/>
  <c r="AO47" i="104"/>
  <c r="AP47" i="104"/>
  <c r="AQ47" i="104"/>
  <c r="K47" i="42"/>
  <c r="AR46" i="42"/>
  <c r="AN46" i="42"/>
  <c r="AQ46" i="42"/>
  <c r="AO46" i="42"/>
  <c r="AP46" i="42"/>
  <c r="AN47" i="88"/>
  <c r="K48" i="88"/>
  <c r="AP47" i="88"/>
  <c r="AR47" i="88"/>
  <c r="AO47" i="88"/>
  <c r="AQ47" i="88"/>
  <c r="K48" i="51"/>
  <c r="AR47" i="51"/>
  <c r="AP47" i="51"/>
  <c r="AO47" i="51"/>
  <c r="AN47" i="51"/>
  <c r="AQ47" i="51"/>
  <c r="AR47" i="91"/>
  <c r="AN47" i="91"/>
  <c r="K48" i="91"/>
  <c r="AO47" i="91"/>
  <c r="AP47" i="91"/>
  <c r="AQ47" i="91"/>
  <c r="AR47" i="83"/>
  <c r="K48" i="83"/>
  <c r="AP47" i="83"/>
  <c r="AQ47" i="83"/>
  <c r="AN47" i="83"/>
  <c r="AO47" i="83"/>
  <c r="AN46" i="54"/>
  <c r="AP46" i="54"/>
  <c r="K47" i="54"/>
  <c r="AR46" i="54"/>
  <c r="AO46" i="54"/>
  <c r="AQ46" i="54"/>
  <c r="AO47" i="35"/>
  <c r="AN47" i="35"/>
  <c r="K48" i="35"/>
  <c r="AR47" i="35"/>
  <c r="AP47" i="35"/>
  <c r="AQ47" i="35"/>
  <c r="AO46" i="53"/>
  <c r="AQ46" i="53"/>
  <c r="K47" i="53"/>
  <c r="AR46" i="53"/>
  <c r="AP46" i="53"/>
  <c r="AN46" i="53"/>
  <c r="K48" i="85"/>
  <c r="AO47" i="85"/>
  <c r="AQ47" i="85"/>
  <c r="AR47" i="85"/>
  <c r="AN47" i="85"/>
  <c r="AP47" i="85"/>
  <c r="AQ47" i="55"/>
  <c r="AR47" i="55"/>
  <c r="K48" i="55"/>
  <c r="AP47" i="55"/>
  <c r="AN47" i="55"/>
  <c r="AO47" i="55"/>
  <c r="AO48" i="44"/>
  <c r="AR48" i="44"/>
  <c r="AP48" i="44"/>
  <c r="K49" i="44"/>
  <c r="AN48" i="44"/>
  <c r="AQ48" i="44"/>
  <c r="AR47" i="10"/>
  <c r="AP47" i="10"/>
  <c r="AO47" i="10"/>
  <c r="K48" i="10"/>
  <c r="AN47" i="10"/>
  <c r="AQ47" i="10"/>
  <c r="K48" i="97"/>
  <c r="AP47" i="97"/>
  <c r="AN47" i="97"/>
  <c r="AR47" i="97"/>
  <c r="AQ47" i="97"/>
  <c r="AO47" i="97"/>
  <c r="K48" i="100"/>
  <c r="AQ47" i="100"/>
  <c r="AR47" i="100"/>
  <c r="AN47" i="100"/>
  <c r="AP47" i="100"/>
  <c r="AO47" i="100"/>
  <c r="AQ47" i="102"/>
  <c r="K48" i="102"/>
  <c r="AR47" i="102"/>
  <c r="AP47" i="102"/>
  <c r="AO47" i="102"/>
  <c r="AN47" i="102"/>
  <c r="K48" i="49"/>
  <c r="AR47" i="49"/>
  <c r="AO47" i="49"/>
  <c r="AN47" i="49"/>
  <c r="AQ47" i="49"/>
  <c r="AP47" i="49"/>
  <c r="K48" i="15"/>
  <c r="AN47" i="15"/>
  <c r="AQ47" i="15"/>
  <c r="AR47" i="15"/>
  <c r="AP47" i="15"/>
  <c r="AO47" i="15"/>
  <c r="AN47" i="95"/>
  <c r="AP47" i="95"/>
  <c r="K48" i="95"/>
  <c r="AR47" i="95"/>
  <c r="AO47" i="95"/>
  <c r="AQ47" i="95"/>
  <c r="AN47" i="89"/>
  <c r="AQ47" i="89"/>
  <c r="AP47" i="89"/>
  <c r="K48" i="89"/>
  <c r="AO47" i="89"/>
  <c r="AR47" i="89"/>
  <c r="AP47" i="42" l="1"/>
  <c r="AQ47" i="42"/>
  <c r="K48" i="42"/>
  <c r="AR47" i="42"/>
  <c r="AN47" i="42"/>
  <c r="AO47" i="42"/>
  <c r="AP48" i="96"/>
  <c r="AO48" i="96"/>
  <c r="K49" i="96"/>
  <c r="AR48" i="96"/>
  <c r="AN48" i="96"/>
  <c r="AQ48" i="96"/>
  <c r="K49" i="41"/>
  <c r="AR48" i="41"/>
  <c r="AO48" i="41"/>
  <c r="AP48" i="41"/>
  <c r="AN48" i="41"/>
  <c r="AQ48" i="41"/>
  <c r="AO48" i="49"/>
  <c r="AN48" i="49"/>
  <c r="K49" i="49"/>
  <c r="AR48" i="49"/>
  <c r="AP48" i="49"/>
  <c r="AQ48" i="49"/>
  <c r="K49" i="97"/>
  <c r="AR48" i="97"/>
  <c r="AQ48" i="97"/>
  <c r="AN48" i="97"/>
  <c r="AO48" i="97"/>
  <c r="AP48" i="97"/>
  <c r="K48" i="54"/>
  <c r="AO47" i="54"/>
  <c r="AP47" i="54"/>
  <c r="AR47" i="54"/>
  <c r="AQ47" i="54"/>
  <c r="AN47" i="54"/>
  <c r="AQ48" i="20"/>
  <c r="K49" i="20"/>
  <c r="AR48" i="20"/>
  <c r="AN48" i="20"/>
  <c r="AP48" i="20"/>
  <c r="AO48" i="20"/>
  <c r="K48" i="45"/>
  <c r="AR47" i="45"/>
  <c r="AP47" i="45"/>
  <c r="AO47" i="45"/>
  <c r="AQ47" i="45"/>
  <c r="AN47" i="45"/>
  <c r="AP48" i="103"/>
  <c r="K49" i="103"/>
  <c r="AR48" i="103"/>
  <c r="AN48" i="103"/>
  <c r="AO48" i="103"/>
  <c r="AQ48" i="103"/>
  <c r="K49" i="18"/>
  <c r="AN48" i="18"/>
  <c r="AR48" i="18"/>
  <c r="AP48" i="18"/>
  <c r="AO48" i="18"/>
  <c r="AQ48" i="18"/>
  <c r="AR48" i="15"/>
  <c r="K49" i="15"/>
  <c r="AP48" i="15"/>
  <c r="AN48" i="15"/>
  <c r="AQ48" i="15"/>
  <c r="AO48" i="15"/>
  <c r="AQ48" i="91"/>
  <c r="AO48" i="91"/>
  <c r="K49" i="91"/>
  <c r="AR48" i="91"/>
  <c r="AP48" i="91"/>
  <c r="AN48" i="91"/>
  <c r="AP48" i="102"/>
  <c r="AO48" i="102"/>
  <c r="K49" i="102"/>
  <c r="AR48" i="102"/>
  <c r="AN48" i="102"/>
  <c r="AQ48" i="102"/>
  <c r="AR49" i="44"/>
  <c r="AO49" i="44"/>
  <c r="AN49" i="44"/>
  <c r="K50" i="44"/>
  <c r="AP49" i="44"/>
  <c r="AQ49" i="44"/>
  <c r="AO48" i="85"/>
  <c r="AP48" i="85"/>
  <c r="K49" i="85"/>
  <c r="AR48" i="85"/>
  <c r="AN48" i="85"/>
  <c r="AQ48" i="85"/>
  <c r="K48" i="53"/>
  <c r="AR47" i="53"/>
  <c r="AO47" i="53"/>
  <c r="AQ47" i="53"/>
  <c r="AP47" i="53"/>
  <c r="AN47" i="53"/>
  <c r="AR48" i="35"/>
  <c r="AP48" i="35"/>
  <c r="AO48" i="35"/>
  <c r="K49" i="35"/>
  <c r="AN48" i="35"/>
  <c r="AQ48" i="35"/>
  <c r="K49" i="55"/>
  <c r="AR48" i="55"/>
  <c r="AP48" i="55"/>
  <c r="AO48" i="55"/>
  <c r="AN48" i="55"/>
  <c r="AQ48" i="55"/>
  <c r="AO48" i="51"/>
  <c r="K49" i="51"/>
  <c r="AR48" i="51"/>
  <c r="AP48" i="51"/>
  <c r="AN48" i="51"/>
  <c r="AQ48" i="51"/>
  <c r="K49" i="104"/>
  <c r="AQ48" i="104"/>
  <c r="AR48" i="104"/>
  <c r="AO48" i="104"/>
  <c r="AN48" i="104"/>
  <c r="AP48" i="104"/>
  <c r="AR48" i="92"/>
  <c r="AN48" i="92"/>
  <c r="K49" i="92"/>
  <c r="AP48" i="92"/>
  <c r="AO48" i="92"/>
  <c r="AQ48" i="92"/>
  <c r="AR47" i="86"/>
  <c r="AN47" i="86"/>
  <c r="AP47" i="86"/>
  <c r="AO47" i="86"/>
  <c r="K48" i="86"/>
  <c r="AQ47" i="86"/>
  <c r="AR48" i="84"/>
  <c r="K49" i="84"/>
  <c r="AN48" i="84"/>
  <c r="AO48" i="84"/>
  <c r="AP48" i="84"/>
  <c r="AQ48" i="84"/>
  <c r="AQ48" i="48"/>
  <c r="K49" i="48"/>
  <c r="AR48" i="48"/>
  <c r="AN48" i="48"/>
  <c r="AP48" i="48"/>
  <c r="AO48" i="48"/>
  <c r="AQ48" i="99"/>
  <c r="K49" i="99"/>
  <c r="AR48" i="99"/>
  <c r="AO48" i="99"/>
  <c r="AN48" i="99"/>
  <c r="AP48" i="99"/>
  <c r="K49" i="46"/>
  <c r="AP48" i="46"/>
  <c r="AR48" i="46"/>
  <c r="AO48" i="46"/>
  <c r="AN48" i="46"/>
  <c r="AQ48" i="46"/>
  <c r="K49" i="90"/>
  <c r="AR48" i="90"/>
  <c r="AN48" i="90"/>
  <c r="AP48" i="90"/>
  <c r="AO48" i="90"/>
  <c r="AQ48" i="90"/>
  <c r="AR47" i="50"/>
  <c r="AP47" i="50"/>
  <c r="AN47" i="50"/>
  <c r="K48" i="50"/>
  <c r="AO47" i="50"/>
  <c r="AQ47" i="50"/>
  <c r="K49" i="89"/>
  <c r="AP48" i="89"/>
  <c r="AR48" i="89"/>
  <c r="AO48" i="89"/>
  <c r="AN48" i="89"/>
  <c r="AQ48" i="89"/>
  <c r="AR48" i="88"/>
  <c r="AP48" i="88"/>
  <c r="AO48" i="88"/>
  <c r="K49" i="88"/>
  <c r="AN48" i="88"/>
  <c r="AQ48" i="88"/>
  <c r="K49" i="98"/>
  <c r="AN48" i="98"/>
  <c r="AQ48" i="98"/>
  <c r="AP48" i="98"/>
  <c r="AR48" i="98"/>
  <c r="AO48" i="98"/>
  <c r="AR48" i="13"/>
  <c r="K49" i="13"/>
  <c r="AQ48" i="13"/>
  <c r="AP48" i="13"/>
  <c r="AO48" i="13"/>
  <c r="AN48" i="13"/>
  <c r="AQ48" i="87"/>
  <c r="AR48" i="87"/>
  <c r="K49" i="87"/>
  <c r="AO48" i="87"/>
  <c r="AN48" i="87"/>
  <c r="AP48" i="87"/>
  <c r="AN47" i="43"/>
  <c r="AO47" i="43"/>
  <c r="K48" i="43"/>
  <c r="AR47" i="43"/>
  <c r="AP47" i="43"/>
  <c r="AQ47" i="43"/>
  <c r="AR48" i="95"/>
  <c r="K49" i="95"/>
  <c r="AO48" i="95"/>
  <c r="AN48" i="95"/>
  <c r="AP48" i="95"/>
  <c r="AQ48" i="95"/>
  <c r="AR48" i="100"/>
  <c r="AP48" i="100"/>
  <c r="K49" i="100"/>
  <c r="AO48" i="100"/>
  <c r="AN48" i="100"/>
  <c r="AQ48" i="100"/>
  <c r="AR48" i="83"/>
  <c r="AP48" i="83"/>
  <c r="AN48" i="83"/>
  <c r="K49" i="83"/>
  <c r="AO48" i="83"/>
  <c r="AQ48" i="83"/>
  <c r="K49" i="94"/>
  <c r="AR48" i="94"/>
  <c r="AO48" i="94"/>
  <c r="AP48" i="94"/>
  <c r="AN48" i="94"/>
  <c r="AQ48" i="94"/>
  <c r="K49" i="82"/>
  <c r="AR48" i="82"/>
  <c r="AO48" i="82"/>
  <c r="AP48" i="82"/>
  <c r="AN48" i="82"/>
  <c r="AQ48" i="82"/>
  <c r="K49" i="11"/>
  <c r="AR48" i="11"/>
  <c r="AO48" i="11"/>
  <c r="AN48" i="11"/>
  <c r="AP48" i="11"/>
  <c r="AQ48" i="11"/>
  <c r="AO48" i="52"/>
  <c r="AR48" i="52"/>
  <c r="AP48" i="52"/>
  <c r="K49" i="52"/>
  <c r="AN48" i="52"/>
  <c r="AQ48" i="52"/>
  <c r="K49" i="32"/>
  <c r="AN48" i="32"/>
  <c r="AO48" i="32"/>
  <c r="AR48" i="32"/>
  <c r="AP48" i="32"/>
  <c r="AQ48" i="32"/>
  <c r="K48" i="105"/>
  <c r="AN47" i="105"/>
  <c r="AO47" i="105"/>
  <c r="AQ47" i="105"/>
  <c r="AP47" i="105"/>
  <c r="AR47" i="105"/>
  <c r="AP48" i="47"/>
  <c r="AO48" i="47"/>
  <c r="K49" i="47"/>
  <c r="AQ48" i="47"/>
  <c r="AR48" i="47"/>
  <c r="AN48" i="47"/>
  <c r="AP48" i="10"/>
  <c r="AR48" i="10"/>
  <c r="AO48" i="10"/>
  <c r="K49" i="10"/>
  <c r="AN48" i="10"/>
  <c r="AQ48" i="10"/>
  <c r="AR48" i="101"/>
  <c r="AP48" i="101"/>
  <c r="K49" i="101"/>
  <c r="AN48" i="101"/>
  <c r="AQ48" i="101"/>
  <c r="AO48" i="101"/>
  <c r="K49" i="93"/>
  <c r="AR48" i="93"/>
  <c r="AP48" i="93"/>
  <c r="AQ48" i="93"/>
  <c r="AO48" i="93"/>
  <c r="AN48" i="93"/>
  <c r="AR48" i="16"/>
  <c r="AN48" i="16"/>
  <c r="AP48" i="16"/>
  <c r="K49" i="16"/>
  <c r="AO48" i="16"/>
  <c r="AQ48" i="16"/>
  <c r="K50" i="93" l="1"/>
  <c r="AP49" i="93"/>
  <c r="AR49" i="93"/>
  <c r="AN49" i="93"/>
  <c r="AO49" i="93"/>
  <c r="AQ49" i="93"/>
  <c r="AO49" i="48"/>
  <c r="AN49" i="48"/>
  <c r="K50" i="48"/>
  <c r="AP49" i="48"/>
  <c r="AR49" i="48"/>
  <c r="AQ49" i="48"/>
  <c r="K50" i="92"/>
  <c r="AO49" i="92"/>
  <c r="AQ49" i="92"/>
  <c r="AN49" i="92"/>
  <c r="AR49" i="92"/>
  <c r="AP49" i="92"/>
  <c r="K50" i="51"/>
  <c r="AO49" i="51"/>
  <c r="AN49" i="51"/>
  <c r="AR49" i="51"/>
  <c r="AP49" i="51"/>
  <c r="AQ49" i="51"/>
  <c r="K49" i="53"/>
  <c r="AN48" i="53"/>
  <c r="AR48" i="53"/>
  <c r="AP48" i="53"/>
  <c r="AQ48" i="53"/>
  <c r="AO48" i="53"/>
  <c r="AR49" i="15"/>
  <c r="AQ49" i="15"/>
  <c r="K50" i="15"/>
  <c r="AP49" i="15"/>
  <c r="AN49" i="15"/>
  <c r="AO49" i="15"/>
  <c r="AR49" i="102"/>
  <c r="AQ49" i="102"/>
  <c r="AP49" i="102"/>
  <c r="K50" i="102"/>
  <c r="AN49" i="102"/>
  <c r="AO49" i="102"/>
  <c r="AR49" i="91"/>
  <c r="AO49" i="91"/>
  <c r="AP49" i="91"/>
  <c r="K50" i="91"/>
  <c r="AQ49" i="91"/>
  <c r="AN49" i="91"/>
  <c r="AQ49" i="94"/>
  <c r="AR49" i="94"/>
  <c r="K50" i="94"/>
  <c r="AN49" i="94"/>
  <c r="AP49" i="94"/>
  <c r="AO49" i="94"/>
  <c r="AR49" i="83"/>
  <c r="AO49" i="83"/>
  <c r="K50" i="83"/>
  <c r="AN49" i="83"/>
  <c r="AP49" i="83"/>
  <c r="AQ49" i="83"/>
  <c r="AR48" i="43"/>
  <c r="AO48" i="43"/>
  <c r="AQ48" i="43"/>
  <c r="K49" i="43"/>
  <c r="AN48" i="43"/>
  <c r="AP48" i="43"/>
  <c r="K50" i="88"/>
  <c r="AR49" i="88"/>
  <c r="AO49" i="88"/>
  <c r="AN49" i="88"/>
  <c r="AQ49" i="88"/>
  <c r="AP49" i="88"/>
  <c r="AQ49" i="90"/>
  <c r="K50" i="90"/>
  <c r="AR49" i="90"/>
  <c r="AN49" i="90"/>
  <c r="AP49" i="90"/>
  <c r="AO49" i="90"/>
  <c r="K50" i="46"/>
  <c r="AR49" i="46"/>
  <c r="AP49" i="46"/>
  <c r="AO49" i="46"/>
  <c r="AN49" i="46"/>
  <c r="AQ49" i="46"/>
  <c r="K50" i="18"/>
  <c r="AO49" i="18"/>
  <c r="AR49" i="18"/>
  <c r="AN49" i="18"/>
  <c r="AQ49" i="18"/>
  <c r="AP49" i="18"/>
  <c r="AR49" i="95"/>
  <c r="AN49" i="95"/>
  <c r="AP49" i="95"/>
  <c r="K50" i="95"/>
  <c r="AQ49" i="95"/>
  <c r="AO49" i="95"/>
  <c r="K50" i="87"/>
  <c r="AR49" i="87"/>
  <c r="AN49" i="87"/>
  <c r="AP49" i="87"/>
  <c r="AO49" i="87"/>
  <c r="AQ49" i="87"/>
  <c r="AR49" i="13"/>
  <c r="AP49" i="13"/>
  <c r="AO49" i="13"/>
  <c r="K50" i="13"/>
  <c r="AQ49" i="13"/>
  <c r="AN49" i="13"/>
  <c r="AR49" i="35"/>
  <c r="K50" i="35"/>
  <c r="AN49" i="35"/>
  <c r="AQ49" i="35"/>
  <c r="AP49" i="35"/>
  <c r="AO49" i="35"/>
  <c r="K49" i="45"/>
  <c r="AP48" i="45"/>
  <c r="AO48" i="45"/>
  <c r="AR48" i="45"/>
  <c r="AN48" i="45"/>
  <c r="AQ48" i="45"/>
  <c r="K49" i="105"/>
  <c r="AR48" i="105"/>
  <c r="AO48" i="105"/>
  <c r="AN48" i="105"/>
  <c r="AP48" i="105"/>
  <c r="AQ48" i="105"/>
  <c r="K50" i="47"/>
  <c r="AN49" i="47"/>
  <c r="AO49" i="47"/>
  <c r="AQ49" i="47"/>
  <c r="AR49" i="47"/>
  <c r="AP49" i="47"/>
  <c r="AQ49" i="32"/>
  <c r="K50" i="32"/>
  <c r="AR49" i="32"/>
  <c r="AN49" i="32"/>
  <c r="AP49" i="32"/>
  <c r="AO49" i="32"/>
  <c r="AR49" i="84"/>
  <c r="AP49" i="84"/>
  <c r="AN49" i="84"/>
  <c r="AQ49" i="84"/>
  <c r="K50" i="84"/>
  <c r="AO49" i="84"/>
  <c r="K49" i="86"/>
  <c r="AR48" i="86"/>
  <c r="AP48" i="86"/>
  <c r="AO48" i="86"/>
  <c r="AN48" i="86"/>
  <c r="AQ48" i="86"/>
  <c r="AO49" i="20"/>
  <c r="AN49" i="20"/>
  <c r="K50" i="20"/>
  <c r="AR49" i="20"/>
  <c r="AP49" i="20"/>
  <c r="AQ49" i="20"/>
  <c r="K49" i="42"/>
  <c r="AR48" i="42"/>
  <c r="AN48" i="42"/>
  <c r="AO48" i="42"/>
  <c r="AP48" i="42"/>
  <c r="AQ48" i="42"/>
  <c r="AR49" i="89"/>
  <c r="AN49" i="89"/>
  <c r="K50" i="89"/>
  <c r="AQ49" i="89"/>
  <c r="AP49" i="89"/>
  <c r="AO49" i="89"/>
  <c r="AP49" i="99"/>
  <c r="AO49" i="99"/>
  <c r="K50" i="99"/>
  <c r="AR49" i="99"/>
  <c r="AN49" i="99"/>
  <c r="AQ49" i="99"/>
  <c r="AR49" i="16"/>
  <c r="AO49" i="16"/>
  <c r="K50" i="16"/>
  <c r="AN49" i="16"/>
  <c r="AP49" i="16"/>
  <c r="AQ49" i="16"/>
  <c r="AO49" i="52"/>
  <c r="K50" i="52"/>
  <c r="AP49" i="52"/>
  <c r="AQ49" i="52"/>
  <c r="AN49" i="52"/>
  <c r="AR49" i="52"/>
  <c r="K50" i="11"/>
  <c r="AQ49" i="11"/>
  <c r="AR49" i="11"/>
  <c r="AO49" i="11"/>
  <c r="AN49" i="11"/>
  <c r="AP49" i="11"/>
  <c r="AP49" i="82"/>
  <c r="K50" i="82"/>
  <c r="AR49" i="82"/>
  <c r="AO49" i="82"/>
  <c r="AN49" i="82"/>
  <c r="AQ49" i="82"/>
  <c r="K50" i="98"/>
  <c r="AR49" i="98"/>
  <c r="AP49" i="98"/>
  <c r="AN49" i="98"/>
  <c r="AQ49" i="98"/>
  <c r="AO49" i="98"/>
  <c r="AO48" i="50"/>
  <c r="AR48" i="50"/>
  <c r="AN48" i="50"/>
  <c r="K49" i="50"/>
  <c r="AQ48" i="50"/>
  <c r="AP48" i="50"/>
  <c r="AR50" i="44"/>
  <c r="K51" i="44"/>
  <c r="AO50" i="44"/>
  <c r="AN50" i="44"/>
  <c r="AP50" i="44"/>
  <c r="AQ50" i="44"/>
  <c r="AP49" i="103"/>
  <c r="AN49" i="103"/>
  <c r="K50" i="103"/>
  <c r="AR49" i="103"/>
  <c r="AO49" i="103"/>
  <c r="AQ49" i="103"/>
  <c r="AN49" i="101"/>
  <c r="AP49" i="101"/>
  <c r="K50" i="101"/>
  <c r="AR49" i="101"/>
  <c r="AO49" i="101"/>
  <c r="AQ49" i="101"/>
  <c r="AN49" i="85"/>
  <c r="AO49" i="85"/>
  <c r="K50" i="85"/>
  <c r="AR49" i="85"/>
  <c r="AQ49" i="85"/>
  <c r="AP49" i="85"/>
  <c r="AR49" i="49"/>
  <c r="K50" i="49"/>
  <c r="AP49" i="49"/>
  <c r="AQ49" i="49"/>
  <c r="AN49" i="49"/>
  <c r="AO49" i="49"/>
  <c r="AR49" i="10"/>
  <c r="AN49" i="10"/>
  <c r="AP49" i="10"/>
  <c r="K50" i="10"/>
  <c r="AQ49" i="10"/>
  <c r="AO49" i="10"/>
  <c r="AO49" i="100"/>
  <c r="K50" i="100"/>
  <c r="AR49" i="100"/>
  <c r="AP49" i="100"/>
  <c r="AN49" i="100"/>
  <c r="AQ49" i="100"/>
  <c r="AQ49" i="104"/>
  <c r="K50" i="104"/>
  <c r="AR49" i="104"/>
  <c r="AO49" i="104"/>
  <c r="AP49" i="104"/>
  <c r="AN49" i="104"/>
  <c r="AQ49" i="55"/>
  <c r="K50" i="55"/>
  <c r="AR49" i="55"/>
  <c r="AN49" i="55"/>
  <c r="AO49" i="55"/>
  <c r="AP49" i="55"/>
  <c r="AQ48" i="54"/>
  <c r="K49" i="54"/>
  <c r="AR48" i="54"/>
  <c r="AN48" i="54"/>
  <c r="AP48" i="54"/>
  <c r="AO48" i="54"/>
  <c r="AR49" i="97"/>
  <c r="AN49" i="97"/>
  <c r="AP49" i="97"/>
  <c r="K50" i="97"/>
  <c r="AO49" i="97"/>
  <c r="AQ49" i="97"/>
  <c r="AP49" i="41"/>
  <c r="K50" i="41"/>
  <c r="AQ49" i="41"/>
  <c r="AN49" i="41"/>
  <c r="AR49" i="41"/>
  <c r="AO49" i="41"/>
  <c r="AO49" i="96"/>
  <c r="AN49" i="96"/>
  <c r="K50" i="96"/>
  <c r="AR49" i="96"/>
  <c r="AP49" i="96"/>
  <c r="AQ49" i="96"/>
  <c r="K51" i="104" l="1"/>
  <c r="AO50" i="104"/>
  <c r="AN50" i="104"/>
  <c r="AR50" i="104"/>
  <c r="AP50" i="104"/>
  <c r="AQ50" i="104"/>
  <c r="K50" i="86"/>
  <c r="AP49" i="86"/>
  <c r="AO49" i="86"/>
  <c r="AR49" i="86"/>
  <c r="AN49" i="86"/>
  <c r="AQ49" i="86"/>
  <c r="AQ50" i="98"/>
  <c r="K51" i="98"/>
  <c r="AR50" i="98"/>
  <c r="AP50" i="98"/>
  <c r="AO50" i="98"/>
  <c r="AN50" i="98"/>
  <c r="K51" i="20"/>
  <c r="AR50" i="20"/>
  <c r="AP50" i="20"/>
  <c r="AO50" i="20"/>
  <c r="AN50" i="20"/>
  <c r="AQ50" i="20"/>
  <c r="AR50" i="32"/>
  <c r="AN50" i="32"/>
  <c r="K51" i="32"/>
  <c r="AO50" i="32"/>
  <c r="AQ50" i="32"/>
  <c r="AP50" i="32"/>
  <c r="K51" i="35"/>
  <c r="AR50" i="35"/>
  <c r="AN50" i="35"/>
  <c r="AP50" i="35"/>
  <c r="AQ50" i="35"/>
  <c r="AO50" i="35"/>
  <c r="AQ50" i="87"/>
  <c r="K51" i="87"/>
  <c r="AR50" i="87"/>
  <c r="AN50" i="87"/>
  <c r="AO50" i="87"/>
  <c r="AP50" i="87"/>
  <c r="AN50" i="88"/>
  <c r="AP50" i="88"/>
  <c r="K51" i="88"/>
  <c r="AR50" i="88"/>
  <c r="AO50" i="88"/>
  <c r="AQ50" i="88"/>
  <c r="AR49" i="43"/>
  <c r="K50" i="43"/>
  <c r="AQ49" i="43"/>
  <c r="AO49" i="43"/>
  <c r="AP49" i="43"/>
  <c r="AN49" i="43"/>
  <c r="AN50" i="101"/>
  <c r="AO50" i="101"/>
  <c r="K51" i="101"/>
  <c r="AR50" i="101"/>
  <c r="AP50" i="101"/>
  <c r="AQ50" i="101"/>
  <c r="AP50" i="18"/>
  <c r="K51" i="18"/>
  <c r="AO50" i="18"/>
  <c r="AN50" i="18"/>
  <c r="AR50" i="18"/>
  <c r="AQ50" i="18"/>
  <c r="K51" i="100"/>
  <c r="AP50" i="100"/>
  <c r="AR50" i="100"/>
  <c r="AN50" i="100"/>
  <c r="AO50" i="100"/>
  <c r="AQ50" i="100"/>
  <c r="AR50" i="52"/>
  <c r="AN50" i="52"/>
  <c r="AP50" i="52"/>
  <c r="AQ50" i="52"/>
  <c r="K51" i="52"/>
  <c r="AO50" i="52"/>
  <c r="AP50" i="16"/>
  <c r="AO50" i="16"/>
  <c r="K51" i="16"/>
  <c r="AN50" i="16"/>
  <c r="AR50" i="16"/>
  <c r="AQ50" i="16"/>
  <c r="AQ50" i="51"/>
  <c r="K51" i="51"/>
  <c r="AR50" i="51"/>
  <c r="AP50" i="51"/>
  <c r="AO50" i="51"/>
  <c r="AN50" i="51"/>
  <c r="AN49" i="54"/>
  <c r="AP49" i="54"/>
  <c r="K50" i="54"/>
  <c r="AR49" i="54"/>
  <c r="AO49" i="54"/>
  <c r="AQ49" i="54"/>
  <c r="AR50" i="85"/>
  <c r="AN50" i="85"/>
  <c r="AP50" i="85"/>
  <c r="AQ50" i="85"/>
  <c r="K51" i="85"/>
  <c r="AO50" i="85"/>
  <c r="AN50" i="82"/>
  <c r="AO50" i="82"/>
  <c r="K51" i="82"/>
  <c r="AR50" i="82"/>
  <c r="AP50" i="82"/>
  <c r="AQ50" i="82"/>
  <c r="K51" i="99"/>
  <c r="AR50" i="99"/>
  <c r="AN50" i="99"/>
  <c r="AO50" i="99"/>
  <c r="AQ50" i="99"/>
  <c r="AP50" i="99"/>
  <c r="AR50" i="13"/>
  <c r="AO50" i="13"/>
  <c r="AP50" i="13"/>
  <c r="K51" i="13"/>
  <c r="AN50" i="13"/>
  <c r="AQ50" i="13"/>
  <c r="AP50" i="91"/>
  <c r="AO50" i="91"/>
  <c r="AR50" i="91"/>
  <c r="AN50" i="91"/>
  <c r="K51" i="91"/>
  <c r="AQ50" i="91"/>
  <c r="K51" i="102"/>
  <c r="AR50" i="102"/>
  <c r="AQ50" i="102"/>
  <c r="AN50" i="102"/>
  <c r="AP50" i="102"/>
  <c r="AO50" i="102"/>
  <c r="K51" i="49"/>
  <c r="AR50" i="49"/>
  <c r="AO50" i="49"/>
  <c r="AP50" i="49"/>
  <c r="AQ50" i="49"/>
  <c r="AN50" i="49"/>
  <c r="K51" i="103"/>
  <c r="AN50" i="103"/>
  <c r="AP50" i="103"/>
  <c r="AR50" i="103"/>
  <c r="AO50" i="103"/>
  <c r="AQ50" i="103"/>
  <c r="AR51" i="44"/>
  <c r="AP51" i="44"/>
  <c r="AN51" i="44"/>
  <c r="K52" i="44"/>
  <c r="AQ51" i="44"/>
  <c r="AO51" i="44"/>
  <c r="AQ50" i="11"/>
  <c r="K51" i="11"/>
  <c r="AR50" i="11"/>
  <c r="AO50" i="11"/>
  <c r="AN50" i="11"/>
  <c r="AP50" i="11"/>
  <c r="AQ50" i="46"/>
  <c r="AR50" i="46"/>
  <c r="K51" i="46"/>
  <c r="AN50" i="46"/>
  <c r="AP50" i="46"/>
  <c r="AO50" i="46"/>
  <c r="AR50" i="55"/>
  <c r="AO50" i="55"/>
  <c r="K51" i="55"/>
  <c r="AP50" i="55"/>
  <c r="AN50" i="55"/>
  <c r="AQ50" i="55"/>
  <c r="AR50" i="10"/>
  <c r="AO50" i="10"/>
  <c r="AN50" i="10"/>
  <c r="K51" i="10"/>
  <c r="AQ50" i="10"/>
  <c r="AP50" i="10"/>
  <c r="K51" i="89"/>
  <c r="AR50" i="89"/>
  <c r="AO50" i="89"/>
  <c r="AP50" i="89"/>
  <c r="AQ50" i="89"/>
  <c r="AN50" i="89"/>
  <c r="K51" i="47"/>
  <c r="AO50" i="47"/>
  <c r="AQ50" i="47"/>
  <c r="AR50" i="47"/>
  <c r="AN50" i="47"/>
  <c r="AP50" i="47"/>
  <c r="AR49" i="105"/>
  <c r="AP49" i="105"/>
  <c r="AN49" i="105"/>
  <c r="K50" i="105"/>
  <c r="AO49" i="105"/>
  <c r="AQ49" i="105"/>
  <c r="K51" i="94"/>
  <c r="AR50" i="94"/>
  <c r="AN50" i="94"/>
  <c r="AP50" i="94"/>
  <c r="AO50" i="94"/>
  <c r="AQ50" i="94"/>
  <c r="AR50" i="15"/>
  <c r="K51" i="15"/>
  <c r="AP50" i="15"/>
  <c r="AO50" i="15"/>
  <c r="AN50" i="15"/>
  <c r="AQ50" i="15"/>
  <c r="AN50" i="92"/>
  <c r="AO50" i="92"/>
  <c r="K51" i="92"/>
  <c r="AR50" i="92"/>
  <c r="AP50" i="92"/>
  <c r="AQ50" i="92"/>
  <c r="AO50" i="97"/>
  <c r="AR50" i="97"/>
  <c r="AP50" i="97"/>
  <c r="K51" i="97"/>
  <c r="AN50" i="97"/>
  <c r="AQ50" i="97"/>
  <c r="AQ50" i="96"/>
  <c r="AP50" i="96"/>
  <c r="K51" i="96"/>
  <c r="AO50" i="96"/>
  <c r="AR50" i="96"/>
  <c r="AN50" i="96"/>
  <c r="K51" i="41"/>
  <c r="AP50" i="41"/>
  <c r="AO50" i="41"/>
  <c r="AQ50" i="41"/>
  <c r="AR50" i="41"/>
  <c r="AN50" i="41"/>
  <c r="AR49" i="50"/>
  <c r="AN49" i="50"/>
  <c r="K50" i="50"/>
  <c r="AP49" i="50"/>
  <c r="AQ49" i="50"/>
  <c r="AO49" i="50"/>
  <c r="K51" i="84"/>
  <c r="AR50" i="84"/>
  <c r="AN50" i="84"/>
  <c r="AP50" i="84"/>
  <c r="AO50" i="84"/>
  <c r="AQ50" i="84"/>
  <c r="AR50" i="95"/>
  <c r="AO50" i="95"/>
  <c r="K51" i="95"/>
  <c r="AN50" i="95"/>
  <c r="AQ50" i="95"/>
  <c r="AP50" i="95"/>
  <c r="AR50" i="90"/>
  <c r="AN50" i="90"/>
  <c r="AO50" i="90"/>
  <c r="K51" i="90"/>
  <c r="AQ50" i="90"/>
  <c r="AP50" i="90"/>
  <c r="AR50" i="83"/>
  <c r="K51" i="83"/>
  <c r="AP50" i="83"/>
  <c r="AN50" i="83"/>
  <c r="AQ50" i="83"/>
  <c r="AO50" i="83"/>
  <c r="K51" i="48"/>
  <c r="AR50" i="48"/>
  <c r="AO50" i="48"/>
  <c r="AP50" i="48"/>
  <c r="AQ50" i="48"/>
  <c r="AN50" i="48"/>
  <c r="AP49" i="42"/>
  <c r="AN49" i="42"/>
  <c r="K50" i="42"/>
  <c r="AR49" i="42"/>
  <c r="AO49" i="42"/>
  <c r="AQ49" i="42"/>
  <c r="AQ49" i="45"/>
  <c r="K50" i="45"/>
  <c r="AR49" i="45"/>
  <c r="AP49" i="45"/>
  <c r="AN49" i="45"/>
  <c r="AO49" i="45"/>
  <c r="K50" i="53"/>
  <c r="AR49" i="53"/>
  <c r="AO49" i="53"/>
  <c r="AN49" i="53"/>
  <c r="AP49" i="53"/>
  <c r="AQ49" i="53"/>
  <c r="K51" i="93"/>
  <c r="AN50" i="93"/>
  <c r="AR50" i="93"/>
  <c r="AQ50" i="93"/>
  <c r="AP50" i="93"/>
  <c r="AO50" i="93"/>
  <c r="K52" i="83" l="1"/>
  <c r="AR51" i="83"/>
  <c r="AP51" i="83"/>
  <c r="AN51" i="83"/>
  <c r="AQ51" i="83"/>
  <c r="AO51" i="83"/>
  <c r="AP51" i="49"/>
  <c r="K52" i="49"/>
  <c r="AR51" i="49"/>
  <c r="AQ51" i="49"/>
  <c r="AO51" i="49"/>
  <c r="AN51" i="49"/>
  <c r="K51" i="54"/>
  <c r="AR50" i="54"/>
  <c r="AN50" i="54"/>
  <c r="AP50" i="54"/>
  <c r="AQ50" i="54"/>
  <c r="AO50" i="54"/>
  <c r="AO51" i="32"/>
  <c r="AN51" i="32"/>
  <c r="K52" i="32"/>
  <c r="AR51" i="32"/>
  <c r="AP51" i="32"/>
  <c r="AQ51" i="32"/>
  <c r="AO51" i="103"/>
  <c r="AR51" i="103"/>
  <c r="AP51" i="103"/>
  <c r="K52" i="103"/>
  <c r="AQ51" i="103"/>
  <c r="AN51" i="103"/>
  <c r="AR50" i="43"/>
  <c r="AO50" i="43"/>
  <c r="AN50" i="43"/>
  <c r="AQ50" i="43"/>
  <c r="K51" i="43"/>
  <c r="AP50" i="43"/>
  <c r="AP51" i="95"/>
  <c r="AO51" i="95"/>
  <c r="AQ51" i="95"/>
  <c r="K52" i="95"/>
  <c r="AN51" i="95"/>
  <c r="AR51" i="95"/>
  <c r="K51" i="50"/>
  <c r="AQ50" i="50"/>
  <c r="AN50" i="50"/>
  <c r="AR50" i="50"/>
  <c r="AO50" i="50"/>
  <c r="AP50" i="50"/>
  <c r="AR51" i="92"/>
  <c r="AN51" i="92"/>
  <c r="AO51" i="92"/>
  <c r="AQ51" i="92"/>
  <c r="K52" i="92"/>
  <c r="AP51" i="92"/>
  <c r="AR51" i="10"/>
  <c r="AP51" i="10"/>
  <c r="K52" i="10"/>
  <c r="AN51" i="10"/>
  <c r="AQ51" i="10"/>
  <c r="AO51" i="10"/>
  <c r="AQ51" i="102"/>
  <c r="K52" i="102"/>
  <c r="AR51" i="102"/>
  <c r="AO51" i="102"/>
  <c r="AP51" i="102"/>
  <c r="AN51" i="102"/>
  <c r="AQ51" i="101"/>
  <c r="AO51" i="101"/>
  <c r="AN51" i="101"/>
  <c r="K52" i="101"/>
  <c r="AP51" i="101"/>
  <c r="AR51" i="101"/>
  <c r="AR51" i="87"/>
  <c r="AN51" i="87"/>
  <c r="K52" i="87"/>
  <c r="AP51" i="87"/>
  <c r="AQ51" i="87"/>
  <c r="AO51" i="87"/>
  <c r="K52" i="13"/>
  <c r="AR51" i="13"/>
  <c r="AO51" i="13"/>
  <c r="AP51" i="13"/>
  <c r="AQ51" i="13"/>
  <c r="AN51" i="13"/>
  <c r="AQ51" i="35"/>
  <c r="K52" i="35"/>
  <c r="AR51" i="35"/>
  <c r="AP51" i="35"/>
  <c r="AN51" i="35"/>
  <c r="AO51" i="35"/>
  <c r="K51" i="42"/>
  <c r="AR50" i="42"/>
  <c r="AN50" i="42"/>
  <c r="AP50" i="42"/>
  <c r="AO50" i="42"/>
  <c r="AQ50" i="42"/>
  <c r="AR51" i="47"/>
  <c r="AP51" i="47"/>
  <c r="K52" i="47"/>
  <c r="AQ51" i="47"/>
  <c r="AN51" i="47"/>
  <c r="AO51" i="47"/>
  <c r="K52" i="89"/>
  <c r="AR51" i="89"/>
  <c r="AN51" i="89"/>
  <c r="AO51" i="89"/>
  <c r="AP51" i="89"/>
  <c r="AQ51" i="89"/>
  <c r="AR51" i="82"/>
  <c r="AP51" i="82"/>
  <c r="AO51" i="82"/>
  <c r="K52" i="82"/>
  <c r="AQ51" i="82"/>
  <c r="AN51" i="82"/>
  <c r="K52" i="100"/>
  <c r="AQ51" i="100"/>
  <c r="AR51" i="100"/>
  <c r="AO51" i="100"/>
  <c r="AP51" i="100"/>
  <c r="AN51" i="100"/>
  <c r="K52" i="94"/>
  <c r="AP51" i="94"/>
  <c r="AN51" i="94"/>
  <c r="AO51" i="94"/>
  <c r="AR51" i="94"/>
  <c r="AQ51" i="94"/>
  <c r="AO51" i="11"/>
  <c r="AQ51" i="11"/>
  <c r="K52" i="11"/>
  <c r="AR51" i="11"/>
  <c r="AP51" i="11"/>
  <c r="AN51" i="11"/>
  <c r="K52" i="99"/>
  <c r="AO51" i="99"/>
  <c r="AP51" i="99"/>
  <c r="AR51" i="99"/>
  <c r="AN51" i="99"/>
  <c r="AQ51" i="99"/>
  <c r="AR51" i="52"/>
  <c r="K52" i="52"/>
  <c r="AP51" i="52"/>
  <c r="AO51" i="52"/>
  <c r="AQ51" i="52"/>
  <c r="AN51" i="52"/>
  <c r="AP51" i="18"/>
  <c r="AO51" i="18"/>
  <c r="K52" i="18"/>
  <c r="AR51" i="18"/>
  <c r="AQ51" i="18"/>
  <c r="AN51" i="18"/>
  <c r="K52" i="41"/>
  <c r="AR51" i="41"/>
  <c r="AQ51" i="41"/>
  <c r="AO51" i="41"/>
  <c r="AP51" i="41"/>
  <c r="AN51" i="41"/>
  <c r="AQ51" i="93"/>
  <c r="K52" i="93"/>
  <c r="AR51" i="93"/>
  <c r="AN51" i="93"/>
  <c r="AO51" i="93"/>
  <c r="AP51" i="93"/>
  <c r="K51" i="53"/>
  <c r="AQ50" i="53"/>
  <c r="AR50" i="53"/>
  <c r="AO50" i="53"/>
  <c r="AN50" i="53"/>
  <c r="AP50" i="53"/>
  <c r="AO51" i="84"/>
  <c r="AP51" i="84"/>
  <c r="K52" i="84"/>
  <c r="AR51" i="84"/>
  <c r="AN51" i="84"/>
  <c r="AQ51" i="84"/>
  <c r="K52" i="97"/>
  <c r="AR51" i="97"/>
  <c r="AO51" i="97"/>
  <c r="AN51" i="97"/>
  <c r="AP51" i="97"/>
  <c r="AQ51" i="97"/>
  <c r="AQ51" i="55"/>
  <c r="AP51" i="55"/>
  <c r="K52" i="55"/>
  <c r="AR51" i="55"/>
  <c r="AO51" i="55"/>
  <c r="AN51" i="55"/>
  <c r="K53" i="44"/>
  <c r="AP52" i="44"/>
  <c r="AR52" i="44"/>
  <c r="AQ52" i="44"/>
  <c r="AO52" i="44"/>
  <c r="AN52" i="44"/>
  <c r="AR51" i="91"/>
  <c r="K52" i="91"/>
  <c r="AO51" i="91"/>
  <c r="AP51" i="91"/>
  <c r="AQ51" i="91"/>
  <c r="AN51" i="91"/>
  <c r="AR51" i="85"/>
  <c r="K52" i="85"/>
  <c r="AQ51" i="85"/>
  <c r="AO51" i="85"/>
  <c r="AN51" i="85"/>
  <c r="AP51" i="85"/>
  <c r="AQ51" i="20"/>
  <c r="K52" i="20"/>
  <c r="AR51" i="20"/>
  <c r="AP51" i="20"/>
  <c r="AN51" i="20"/>
  <c r="AO51" i="20"/>
  <c r="AP50" i="86"/>
  <c r="AO50" i="86"/>
  <c r="K51" i="86"/>
  <c r="AR50" i="86"/>
  <c r="AQ50" i="86"/>
  <c r="AN50" i="86"/>
  <c r="AR50" i="45"/>
  <c r="AP50" i="45"/>
  <c r="K51" i="45"/>
  <c r="AO50" i="45"/>
  <c r="AQ50" i="45"/>
  <c r="AN50" i="45"/>
  <c r="K52" i="96"/>
  <c r="AR51" i="96"/>
  <c r="AO51" i="96"/>
  <c r="AP51" i="96"/>
  <c r="AQ51" i="96"/>
  <c r="AN51" i="96"/>
  <c r="AR51" i="51"/>
  <c r="AP51" i="51"/>
  <c r="K52" i="51"/>
  <c r="AN51" i="51"/>
  <c r="AQ51" i="51"/>
  <c r="AO51" i="51"/>
  <c r="K52" i="16"/>
  <c r="AN51" i="16"/>
  <c r="AP51" i="16"/>
  <c r="AR51" i="16"/>
  <c r="AO51" i="16"/>
  <c r="AQ51" i="16"/>
  <c r="AQ51" i="104"/>
  <c r="AR51" i="104"/>
  <c r="AN51" i="104"/>
  <c r="K52" i="104"/>
  <c r="AO51" i="104"/>
  <c r="AP51" i="104"/>
  <c r="K52" i="48"/>
  <c r="AN51" i="48"/>
  <c r="AR51" i="48"/>
  <c r="AP51" i="48"/>
  <c r="AQ51" i="48"/>
  <c r="AO51" i="48"/>
  <c r="K52" i="90"/>
  <c r="AP51" i="90"/>
  <c r="AR51" i="90"/>
  <c r="AN51" i="90"/>
  <c r="AQ51" i="90"/>
  <c r="AO51" i="90"/>
  <c r="K52" i="15"/>
  <c r="AR51" i="15"/>
  <c r="AQ51" i="15"/>
  <c r="AP51" i="15"/>
  <c r="AN51" i="15"/>
  <c r="AO51" i="15"/>
  <c r="K51" i="105"/>
  <c r="AR50" i="105"/>
  <c r="AO50" i="105"/>
  <c r="AP50" i="105"/>
  <c r="AN50" i="105"/>
  <c r="AQ50" i="105"/>
  <c r="AR51" i="46"/>
  <c r="AN51" i="46"/>
  <c r="K52" i="46"/>
  <c r="AP51" i="46"/>
  <c r="AO51" i="46"/>
  <c r="AQ51" i="46"/>
  <c r="AN51" i="88"/>
  <c r="AO51" i="88"/>
  <c r="K52" i="88"/>
  <c r="AR51" i="88"/>
  <c r="AP51" i="88"/>
  <c r="AQ51" i="88"/>
  <c r="AN51" i="98"/>
  <c r="AQ51" i="98"/>
  <c r="K52" i="98"/>
  <c r="AR51" i="98"/>
  <c r="AP51" i="98"/>
  <c r="AO51" i="98"/>
  <c r="AP52" i="84" l="1"/>
  <c r="AN52" i="84"/>
  <c r="K53" i="84"/>
  <c r="AR52" i="84"/>
  <c r="AQ52" i="84"/>
  <c r="AO52" i="84"/>
  <c r="AR52" i="52"/>
  <c r="AN52" i="52"/>
  <c r="K53" i="52"/>
  <c r="AO52" i="52"/>
  <c r="AQ52" i="52"/>
  <c r="AP52" i="52"/>
  <c r="AQ52" i="97"/>
  <c r="AR52" i="97"/>
  <c r="AP52" i="97"/>
  <c r="K53" i="97"/>
  <c r="AN52" i="97"/>
  <c r="AO52" i="97"/>
  <c r="K53" i="41"/>
  <c r="AQ52" i="41"/>
  <c r="AR52" i="41"/>
  <c r="AN52" i="41"/>
  <c r="AP52" i="41"/>
  <c r="AO52" i="41"/>
  <c r="K53" i="32"/>
  <c r="AP52" i="32"/>
  <c r="AO52" i="32"/>
  <c r="AR52" i="32"/>
  <c r="AN52" i="32"/>
  <c r="AQ52" i="32"/>
  <c r="AQ51" i="54"/>
  <c r="K52" i="54"/>
  <c r="AR51" i="54"/>
  <c r="AN51" i="54"/>
  <c r="AP51" i="54"/>
  <c r="AO51" i="54"/>
  <c r="K53" i="92"/>
  <c r="AR52" i="92"/>
  <c r="AN52" i="92"/>
  <c r="AO52" i="92"/>
  <c r="AP52" i="92"/>
  <c r="AQ52" i="92"/>
  <c r="AQ52" i="48"/>
  <c r="AR52" i="48"/>
  <c r="AN52" i="48"/>
  <c r="K53" i="48"/>
  <c r="AP52" i="48"/>
  <c r="AO52" i="48"/>
  <c r="AP51" i="105"/>
  <c r="AQ51" i="105"/>
  <c r="K52" i="105"/>
  <c r="AR51" i="105"/>
  <c r="AO51" i="105"/>
  <c r="AN51" i="105"/>
  <c r="K53" i="15"/>
  <c r="AP52" i="15"/>
  <c r="AR52" i="15"/>
  <c r="AO52" i="15"/>
  <c r="AQ52" i="15"/>
  <c r="AN52" i="15"/>
  <c r="AN52" i="20"/>
  <c r="AP52" i="20"/>
  <c r="AQ52" i="20"/>
  <c r="K53" i="20"/>
  <c r="AR52" i="20"/>
  <c r="AO52" i="20"/>
  <c r="AR52" i="91"/>
  <c r="AN52" i="91"/>
  <c r="AP52" i="91"/>
  <c r="K53" i="91"/>
  <c r="AQ52" i="91"/>
  <c r="AO52" i="91"/>
  <c r="AO52" i="18"/>
  <c r="AQ52" i="18"/>
  <c r="K53" i="18"/>
  <c r="AR52" i="18"/>
  <c r="AP52" i="18"/>
  <c r="AN52" i="18"/>
  <c r="AP52" i="99"/>
  <c r="K53" i="99"/>
  <c r="AR52" i="99"/>
  <c r="AN52" i="99"/>
  <c r="AO52" i="99"/>
  <c r="AQ52" i="99"/>
  <c r="K53" i="11"/>
  <c r="AR52" i="11"/>
  <c r="AN52" i="11"/>
  <c r="AO52" i="11"/>
  <c r="AP52" i="11"/>
  <c r="AQ52" i="11"/>
  <c r="AQ52" i="100"/>
  <c r="AR52" i="100"/>
  <c r="K53" i="100"/>
  <c r="AO52" i="100"/>
  <c r="AP52" i="100"/>
  <c r="AN52" i="100"/>
  <c r="AQ52" i="89"/>
  <c r="K53" i="89"/>
  <c r="AR52" i="89"/>
  <c r="AO52" i="89"/>
  <c r="AP52" i="89"/>
  <c r="AN52" i="89"/>
  <c r="AP52" i="49"/>
  <c r="AQ52" i="49"/>
  <c r="K53" i="49"/>
  <c r="AO52" i="49"/>
  <c r="AR52" i="49"/>
  <c r="AN52" i="49"/>
  <c r="K53" i="90"/>
  <c r="AQ52" i="90"/>
  <c r="AR52" i="90"/>
  <c r="AO52" i="90"/>
  <c r="AP52" i="90"/>
  <c r="AN52" i="90"/>
  <c r="AQ53" i="44"/>
  <c r="K54" i="44"/>
  <c r="AR53" i="44"/>
  <c r="AP53" i="44"/>
  <c r="AN53" i="44"/>
  <c r="AO53" i="44"/>
  <c r="AP52" i="47"/>
  <c r="AQ52" i="47"/>
  <c r="K53" i="47"/>
  <c r="AR52" i="47"/>
  <c r="AO52" i="47"/>
  <c r="AN52" i="47"/>
  <c r="AO52" i="103"/>
  <c r="AQ52" i="103"/>
  <c r="AN52" i="103"/>
  <c r="K53" i="103"/>
  <c r="AR52" i="103"/>
  <c r="AP52" i="103"/>
  <c r="K53" i="83"/>
  <c r="AP52" i="83"/>
  <c r="AR52" i="83"/>
  <c r="AQ52" i="83"/>
  <c r="AO52" i="83"/>
  <c r="AN52" i="83"/>
  <c r="K53" i="102"/>
  <c r="AR52" i="102"/>
  <c r="AP52" i="102"/>
  <c r="AQ52" i="102"/>
  <c r="AO52" i="102"/>
  <c r="AN52" i="102"/>
  <c r="AO52" i="96"/>
  <c r="AQ52" i="96"/>
  <c r="K53" i="96"/>
  <c r="AR52" i="96"/>
  <c r="AP52" i="96"/>
  <c r="AN52" i="96"/>
  <c r="AR52" i="46"/>
  <c r="AN52" i="46"/>
  <c r="AP52" i="46"/>
  <c r="K53" i="46"/>
  <c r="AO52" i="46"/>
  <c r="AQ52" i="46"/>
  <c r="AR52" i="85"/>
  <c r="AN52" i="85"/>
  <c r="AP52" i="85"/>
  <c r="AQ52" i="85"/>
  <c r="K53" i="85"/>
  <c r="AO52" i="85"/>
  <c r="K53" i="82"/>
  <c r="AR52" i="82"/>
  <c r="AN52" i="82"/>
  <c r="AO52" i="82"/>
  <c r="AP52" i="82"/>
  <c r="AQ52" i="82"/>
  <c r="K53" i="35"/>
  <c r="AN52" i="35"/>
  <c r="AO52" i="35"/>
  <c r="AR52" i="35"/>
  <c r="AP52" i="35"/>
  <c r="AQ52" i="35"/>
  <c r="K52" i="50"/>
  <c r="AQ51" i="50"/>
  <c r="AR51" i="50"/>
  <c r="AP51" i="50"/>
  <c r="AN51" i="50"/>
  <c r="AO51" i="50"/>
  <c r="K53" i="16"/>
  <c r="AN52" i="16"/>
  <c r="AR52" i="16"/>
  <c r="AQ52" i="16"/>
  <c r="AO52" i="16"/>
  <c r="AP52" i="16"/>
  <c r="AR51" i="86"/>
  <c r="AN51" i="86"/>
  <c r="AP51" i="86"/>
  <c r="K52" i="86"/>
  <c r="AQ51" i="86"/>
  <c r="AO51" i="86"/>
  <c r="K53" i="98"/>
  <c r="AR52" i="98"/>
  <c r="AO52" i="98"/>
  <c r="AN52" i="98"/>
  <c r="AQ52" i="98"/>
  <c r="AP52" i="98"/>
  <c r="K52" i="45"/>
  <c r="AN51" i="45"/>
  <c r="AP51" i="45"/>
  <c r="AR51" i="45"/>
  <c r="AO51" i="45"/>
  <c r="AQ51" i="45"/>
  <c r="AN51" i="42"/>
  <c r="AR51" i="42"/>
  <c r="AP51" i="42"/>
  <c r="K52" i="42"/>
  <c r="AO51" i="42"/>
  <c r="AQ51" i="42"/>
  <c r="AP52" i="10"/>
  <c r="AQ52" i="10"/>
  <c r="AN52" i="10"/>
  <c r="K53" i="10"/>
  <c r="AR52" i="10"/>
  <c r="AO52" i="10"/>
  <c r="AO51" i="43"/>
  <c r="AN51" i="43"/>
  <c r="AP51" i="43"/>
  <c r="K52" i="43"/>
  <c r="AR51" i="43"/>
  <c r="AQ51" i="43"/>
  <c r="AQ52" i="94"/>
  <c r="AO52" i="94"/>
  <c r="AR52" i="94"/>
  <c r="K53" i="94"/>
  <c r="AP52" i="94"/>
  <c r="AN52" i="94"/>
  <c r="K53" i="88"/>
  <c r="AQ52" i="88"/>
  <c r="AO52" i="88"/>
  <c r="AR52" i="88"/>
  <c r="AP52" i="88"/>
  <c r="AN52" i="88"/>
  <c r="K53" i="104"/>
  <c r="AR52" i="104"/>
  <c r="AQ52" i="104"/>
  <c r="AP52" i="104"/>
  <c r="AN52" i="104"/>
  <c r="AO52" i="104"/>
  <c r="AP52" i="13"/>
  <c r="AO52" i="13"/>
  <c r="K53" i="13"/>
  <c r="AR52" i="13"/>
  <c r="AN52" i="13"/>
  <c r="AQ52" i="13"/>
  <c r="AN52" i="87"/>
  <c r="AQ52" i="87"/>
  <c r="K53" i="87"/>
  <c r="AR52" i="87"/>
  <c r="AP52" i="87"/>
  <c r="AO52" i="87"/>
  <c r="AR52" i="101"/>
  <c r="AO52" i="101"/>
  <c r="AN52" i="101"/>
  <c r="AQ52" i="101"/>
  <c r="K53" i="101"/>
  <c r="AP52" i="101"/>
  <c r="AP52" i="51"/>
  <c r="AN52" i="51"/>
  <c r="K53" i="51"/>
  <c r="AR52" i="51"/>
  <c r="AO52" i="51"/>
  <c r="AQ52" i="51"/>
  <c r="AR52" i="55"/>
  <c r="K53" i="55"/>
  <c r="AN52" i="55"/>
  <c r="AP52" i="55"/>
  <c r="AO52" i="55"/>
  <c r="AQ52" i="55"/>
  <c r="K52" i="53"/>
  <c r="AN51" i="53"/>
  <c r="AR51" i="53"/>
  <c r="AP51" i="53"/>
  <c r="AO51" i="53"/>
  <c r="AQ51" i="53"/>
  <c r="K53" i="93"/>
  <c r="AO52" i="93"/>
  <c r="AN52" i="93"/>
  <c r="AR52" i="93"/>
  <c r="AP52" i="93"/>
  <c r="AQ52" i="93"/>
  <c r="AO52" i="95"/>
  <c r="AR52" i="95"/>
  <c r="AN52" i="95"/>
  <c r="AP52" i="95"/>
  <c r="K53" i="95"/>
  <c r="AQ52" i="95"/>
  <c r="AR53" i="49" l="1"/>
  <c r="AO53" i="49"/>
  <c r="K54" i="49"/>
  <c r="AN53" i="49"/>
  <c r="AQ53" i="49"/>
  <c r="AP53" i="49"/>
  <c r="AQ53" i="88"/>
  <c r="K54" i="88"/>
  <c r="AR53" i="88"/>
  <c r="AN53" i="88"/>
  <c r="AP53" i="88"/>
  <c r="AO53" i="88"/>
  <c r="AQ53" i="98"/>
  <c r="K54" i="98"/>
  <c r="AR53" i="98"/>
  <c r="AP53" i="98"/>
  <c r="AN53" i="98"/>
  <c r="AO53" i="98"/>
  <c r="AN53" i="82"/>
  <c r="AO53" i="82"/>
  <c r="AR53" i="82"/>
  <c r="K54" i="82"/>
  <c r="AP53" i="82"/>
  <c r="AQ53" i="82"/>
  <c r="AO53" i="46"/>
  <c r="AN53" i="46"/>
  <c r="AP53" i="46"/>
  <c r="K54" i="46"/>
  <c r="AR53" i="46"/>
  <c r="AQ53" i="46"/>
  <c r="AQ53" i="83"/>
  <c r="K54" i="83"/>
  <c r="AR53" i="83"/>
  <c r="AO53" i="83"/>
  <c r="AP53" i="83"/>
  <c r="AN53" i="83"/>
  <c r="AN53" i="11"/>
  <c r="AR53" i="11"/>
  <c r="AO53" i="11"/>
  <c r="K54" i="11"/>
  <c r="AQ53" i="11"/>
  <c r="AP53" i="11"/>
  <c r="AR53" i="85"/>
  <c r="K54" i="85"/>
  <c r="AO53" i="85"/>
  <c r="AP53" i="85"/>
  <c r="AN53" i="85"/>
  <c r="AQ53" i="85"/>
  <c r="AQ53" i="15"/>
  <c r="K54" i="15"/>
  <c r="AR53" i="15"/>
  <c r="AP53" i="15"/>
  <c r="AN53" i="15"/>
  <c r="AO53" i="15"/>
  <c r="AR53" i="95"/>
  <c r="AN53" i="95"/>
  <c r="AO53" i="95"/>
  <c r="AP53" i="95"/>
  <c r="AQ53" i="95"/>
  <c r="K54" i="95"/>
  <c r="K54" i="16"/>
  <c r="AQ53" i="16"/>
  <c r="AR53" i="16"/>
  <c r="AP53" i="16"/>
  <c r="AN53" i="16"/>
  <c r="AO53" i="16"/>
  <c r="K54" i="96"/>
  <c r="AN53" i="96"/>
  <c r="AP53" i="96"/>
  <c r="AR53" i="96"/>
  <c r="AO53" i="96"/>
  <c r="AQ53" i="96"/>
  <c r="AQ53" i="47"/>
  <c r="AN53" i="47"/>
  <c r="K54" i="47"/>
  <c r="AO53" i="47"/>
  <c r="AR53" i="47"/>
  <c r="AP53" i="47"/>
  <c r="K54" i="99"/>
  <c r="AR53" i="99"/>
  <c r="AP53" i="99"/>
  <c r="AO53" i="99"/>
  <c r="AN53" i="99"/>
  <c r="AQ53" i="99"/>
  <c r="AQ53" i="92"/>
  <c r="K54" i="92"/>
  <c r="AO53" i="92"/>
  <c r="AR53" i="92"/>
  <c r="AP53" i="92"/>
  <c r="AN53" i="92"/>
  <c r="AQ53" i="52"/>
  <c r="AP53" i="52"/>
  <c r="K54" i="52"/>
  <c r="AO53" i="52"/>
  <c r="AR53" i="52"/>
  <c r="AN53" i="52"/>
  <c r="AR53" i="84"/>
  <c r="K54" i="84"/>
  <c r="AQ53" i="84"/>
  <c r="AO53" i="84"/>
  <c r="AN53" i="84"/>
  <c r="AP53" i="84"/>
  <c r="K54" i="104"/>
  <c r="AO53" i="104"/>
  <c r="AN53" i="104"/>
  <c r="AQ53" i="104"/>
  <c r="AR53" i="104"/>
  <c r="AP53" i="104"/>
  <c r="AR53" i="103"/>
  <c r="K54" i="103"/>
  <c r="AN53" i="103"/>
  <c r="AO53" i="103"/>
  <c r="AQ53" i="103"/>
  <c r="AP53" i="103"/>
  <c r="K54" i="20"/>
  <c r="AR53" i="20"/>
  <c r="AO53" i="20"/>
  <c r="AP53" i="20"/>
  <c r="AN53" i="20"/>
  <c r="AQ53" i="20"/>
  <c r="AR52" i="86"/>
  <c r="K53" i="86"/>
  <c r="AO52" i="86"/>
  <c r="AP52" i="86"/>
  <c r="AN52" i="86"/>
  <c r="AQ52" i="86"/>
  <c r="AO52" i="50"/>
  <c r="K53" i="50"/>
  <c r="AR52" i="50"/>
  <c r="AQ52" i="50"/>
  <c r="AP52" i="50"/>
  <c r="AN52" i="50"/>
  <c r="AN53" i="101"/>
  <c r="AR53" i="101"/>
  <c r="AP53" i="101"/>
  <c r="AO53" i="101"/>
  <c r="K54" i="101"/>
  <c r="AQ53" i="101"/>
  <c r="AR53" i="10"/>
  <c r="AO53" i="10"/>
  <c r="K54" i="10"/>
  <c r="AN53" i="10"/>
  <c r="AP53" i="10"/>
  <c r="AQ53" i="10"/>
  <c r="K54" i="18"/>
  <c r="AP53" i="18"/>
  <c r="AN53" i="18"/>
  <c r="AR53" i="18"/>
  <c r="AO53" i="18"/>
  <c r="AQ53" i="18"/>
  <c r="AQ53" i="90"/>
  <c r="K54" i="90"/>
  <c r="AR53" i="90"/>
  <c r="AN53" i="90"/>
  <c r="AP53" i="90"/>
  <c r="AO53" i="90"/>
  <c r="AR53" i="87"/>
  <c r="AN53" i="87"/>
  <c r="K54" i="87"/>
  <c r="AP53" i="87"/>
  <c r="AO53" i="87"/>
  <c r="AQ53" i="87"/>
  <c r="AO52" i="43"/>
  <c r="AR52" i="43"/>
  <c r="AQ52" i="43"/>
  <c r="AP52" i="43"/>
  <c r="K53" i="43"/>
  <c r="AN52" i="43"/>
  <c r="K54" i="93"/>
  <c r="AQ53" i="93"/>
  <c r="AR53" i="93"/>
  <c r="AN53" i="93"/>
  <c r="AO53" i="93"/>
  <c r="AP53" i="93"/>
  <c r="AQ53" i="102"/>
  <c r="AR53" i="102"/>
  <c r="AP53" i="102"/>
  <c r="K54" i="102"/>
  <c r="AO53" i="102"/>
  <c r="AN53" i="102"/>
  <c r="K54" i="89"/>
  <c r="AR53" i="89"/>
  <c r="AQ53" i="89"/>
  <c r="AP53" i="89"/>
  <c r="AO53" i="89"/>
  <c r="AN53" i="89"/>
  <c r="K54" i="100"/>
  <c r="AR53" i="100"/>
  <c r="AO53" i="100"/>
  <c r="AQ53" i="100"/>
  <c r="AN53" i="100"/>
  <c r="AP53" i="100"/>
  <c r="K53" i="54"/>
  <c r="AO52" i="54"/>
  <c r="AP52" i="54"/>
  <c r="AQ52" i="54"/>
  <c r="AR52" i="54"/>
  <c r="AN52" i="54"/>
  <c r="AQ53" i="32"/>
  <c r="K54" i="32"/>
  <c r="AR53" i="32"/>
  <c r="AP53" i="32"/>
  <c r="AO53" i="32"/>
  <c r="AN53" i="32"/>
  <c r="AQ52" i="53"/>
  <c r="AR52" i="53"/>
  <c r="AP52" i="53"/>
  <c r="K53" i="53"/>
  <c r="AN52" i="53"/>
  <c r="AO52" i="53"/>
  <c r="AR53" i="55"/>
  <c r="AN53" i="55"/>
  <c r="K54" i="55"/>
  <c r="AO53" i="55"/>
  <c r="AQ53" i="55"/>
  <c r="AP53" i="55"/>
  <c r="AR53" i="51"/>
  <c r="AO53" i="51"/>
  <c r="AQ53" i="51"/>
  <c r="AN53" i="51"/>
  <c r="K54" i="51"/>
  <c r="AP53" i="51"/>
  <c r="K54" i="94"/>
  <c r="AR53" i="94"/>
  <c r="AP53" i="94"/>
  <c r="AO53" i="94"/>
  <c r="AN53" i="94"/>
  <c r="AQ53" i="94"/>
  <c r="K53" i="42"/>
  <c r="AR52" i="42"/>
  <c r="AN52" i="42"/>
  <c r="AP52" i="42"/>
  <c r="AO52" i="42"/>
  <c r="AQ52" i="42"/>
  <c r="AP52" i="45"/>
  <c r="K53" i="45"/>
  <c r="AR52" i="45"/>
  <c r="AN52" i="45"/>
  <c r="AQ52" i="45"/>
  <c r="AO52" i="45"/>
  <c r="AR54" i="44"/>
  <c r="AP54" i="44"/>
  <c r="AN54" i="44"/>
  <c r="AO54" i="44"/>
  <c r="AQ54" i="44"/>
  <c r="K55" i="44"/>
  <c r="AR53" i="91"/>
  <c r="AO53" i="91"/>
  <c r="AN53" i="91"/>
  <c r="AQ53" i="91"/>
  <c r="AP53" i="91"/>
  <c r="K54" i="91"/>
  <c r="AR52" i="105"/>
  <c r="AO52" i="105"/>
  <c r="K53" i="105"/>
  <c r="AP52" i="105"/>
  <c r="AQ52" i="105"/>
  <c r="AN52" i="105"/>
  <c r="K54" i="48"/>
  <c r="AR53" i="48"/>
  <c r="AN53" i="48"/>
  <c r="AO53" i="48"/>
  <c r="AP53" i="48"/>
  <c r="AQ53" i="48"/>
  <c r="AR53" i="97"/>
  <c r="K54" i="97"/>
  <c r="AN53" i="97"/>
  <c r="AO53" i="97"/>
  <c r="AP53" i="97"/>
  <c r="AQ53" i="97"/>
  <c r="AR53" i="13"/>
  <c r="AN53" i="13"/>
  <c r="AQ53" i="13"/>
  <c r="K54" i="13"/>
  <c r="AO53" i="13"/>
  <c r="AP53" i="13"/>
  <c r="AQ53" i="35"/>
  <c r="AR53" i="35"/>
  <c r="AO53" i="35"/>
  <c r="K54" i="35"/>
  <c r="AN53" i="35"/>
  <c r="AP53" i="35"/>
  <c r="K54" i="41"/>
  <c r="AQ53" i="41"/>
  <c r="AR53" i="41"/>
  <c r="AP53" i="41"/>
  <c r="AN53" i="41"/>
  <c r="AO53" i="41"/>
  <c r="AO54" i="10" l="1"/>
  <c r="AQ54" i="10"/>
  <c r="K55" i="10"/>
  <c r="AN54" i="10"/>
  <c r="AP54" i="10"/>
  <c r="AR54" i="10"/>
  <c r="AR54" i="51"/>
  <c r="AP54" i="51"/>
  <c r="K55" i="51"/>
  <c r="AO54" i="51"/>
  <c r="AQ54" i="51"/>
  <c r="AN54" i="51"/>
  <c r="K54" i="86"/>
  <c r="AR53" i="86"/>
  <c r="AN53" i="86"/>
  <c r="AO53" i="86"/>
  <c r="AQ53" i="86"/>
  <c r="AP53" i="86"/>
  <c r="AR54" i="84"/>
  <c r="AN54" i="84"/>
  <c r="K55" i="84"/>
  <c r="AP54" i="84"/>
  <c r="AO54" i="84"/>
  <c r="AQ54" i="84"/>
  <c r="K55" i="82"/>
  <c r="AO54" i="82"/>
  <c r="AR54" i="82"/>
  <c r="AP54" i="82"/>
  <c r="AN54" i="82"/>
  <c r="AQ54" i="82"/>
  <c r="AN53" i="45"/>
  <c r="AP53" i="45"/>
  <c r="K54" i="45"/>
  <c r="AR53" i="45"/>
  <c r="AO53" i="45"/>
  <c r="AQ53" i="45"/>
  <c r="AR53" i="53"/>
  <c r="AP53" i="53"/>
  <c r="AN53" i="53"/>
  <c r="K54" i="53"/>
  <c r="AO53" i="53"/>
  <c r="AQ53" i="53"/>
  <c r="AQ54" i="89"/>
  <c r="K55" i="89"/>
  <c r="AP54" i="89"/>
  <c r="AN54" i="89"/>
  <c r="AR54" i="89"/>
  <c r="AO54" i="89"/>
  <c r="AR54" i="87"/>
  <c r="AP54" i="87"/>
  <c r="K55" i="87"/>
  <c r="AO54" i="87"/>
  <c r="AN54" i="87"/>
  <c r="AQ54" i="87"/>
  <c r="AR54" i="90"/>
  <c r="AQ54" i="90"/>
  <c r="K55" i="90"/>
  <c r="AO54" i="90"/>
  <c r="AN54" i="90"/>
  <c r="AP54" i="90"/>
  <c r="AQ53" i="50"/>
  <c r="AO53" i="50"/>
  <c r="AN53" i="50"/>
  <c r="K54" i="50"/>
  <c r="AR53" i="50"/>
  <c r="AP53" i="50"/>
  <c r="AR54" i="85"/>
  <c r="AN54" i="85"/>
  <c r="AQ54" i="85"/>
  <c r="K55" i="85"/>
  <c r="AP54" i="85"/>
  <c r="AO54" i="85"/>
  <c r="AR54" i="95"/>
  <c r="AO54" i="95"/>
  <c r="AN54" i="95"/>
  <c r="AP54" i="95"/>
  <c r="K55" i="95"/>
  <c r="AQ54" i="95"/>
  <c r="AP54" i="35"/>
  <c r="AR54" i="35"/>
  <c r="AQ54" i="35"/>
  <c r="AO54" i="35"/>
  <c r="K55" i="35"/>
  <c r="AN54" i="35"/>
  <c r="AO54" i="48"/>
  <c r="AN54" i="48"/>
  <c r="K55" i="48"/>
  <c r="AQ54" i="48"/>
  <c r="AR54" i="48"/>
  <c r="AP54" i="48"/>
  <c r="K56" i="44"/>
  <c r="AP55" i="44"/>
  <c r="AR55" i="44"/>
  <c r="AQ55" i="44"/>
  <c r="AN55" i="44"/>
  <c r="AO55" i="44"/>
  <c r="K55" i="94"/>
  <c r="AN54" i="94"/>
  <c r="AR54" i="94"/>
  <c r="AO54" i="94"/>
  <c r="AP54" i="94"/>
  <c r="AQ54" i="94"/>
  <c r="AN54" i="55"/>
  <c r="AP54" i="55"/>
  <c r="K55" i="55"/>
  <c r="AQ54" i="55"/>
  <c r="AR54" i="55"/>
  <c r="AO54" i="55"/>
  <c r="K55" i="101"/>
  <c r="AR54" i="101"/>
  <c r="AO54" i="101"/>
  <c r="AN54" i="101"/>
  <c r="AP54" i="101"/>
  <c r="AQ54" i="101"/>
  <c r="K55" i="11"/>
  <c r="AR54" i="11"/>
  <c r="AO54" i="11"/>
  <c r="AN54" i="11"/>
  <c r="AP54" i="11"/>
  <c r="AQ54" i="11"/>
  <c r="AO54" i="98"/>
  <c r="AN54" i="98"/>
  <c r="K55" i="98"/>
  <c r="AR54" i="98"/>
  <c r="AP54" i="98"/>
  <c r="AQ54" i="98"/>
  <c r="AO54" i="49"/>
  <c r="AQ54" i="49"/>
  <c r="AP54" i="49"/>
  <c r="K55" i="49"/>
  <c r="AR54" i="49"/>
  <c r="AN54" i="49"/>
  <c r="AQ54" i="99"/>
  <c r="AR54" i="99"/>
  <c r="AP54" i="99"/>
  <c r="K55" i="99"/>
  <c r="AO54" i="99"/>
  <c r="AN54" i="99"/>
  <c r="K54" i="105"/>
  <c r="AN53" i="105"/>
  <c r="AO53" i="105"/>
  <c r="AR53" i="105"/>
  <c r="AP53" i="105"/>
  <c r="AQ53" i="105"/>
  <c r="AR54" i="91"/>
  <c r="AP54" i="91"/>
  <c r="K55" i="91"/>
  <c r="AN54" i="91"/>
  <c r="AQ54" i="91"/>
  <c r="AO54" i="91"/>
  <c r="AQ53" i="42"/>
  <c r="K54" i="42"/>
  <c r="AO53" i="42"/>
  <c r="AR53" i="42"/>
  <c r="AP53" i="42"/>
  <c r="AN53" i="42"/>
  <c r="K55" i="32"/>
  <c r="AR54" i="32"/>
  <c r="AN54" i="32"/>
  <c r="AP54" i="32"/>
  <c r="AO54" i="32"/>
  <c r="AQ54" i="32"/>
  <c r="AR54" i="47"/>
  <c r="AP54" i="47"/>
  <c r="AO54" i="47"/>
  <c r="K55" i="47"/>
  <c r="AN54" i="47"/>
  <c r="AQ54" i="47"/>
  <c r="AQ54" i="104"/>
  <c r="K55" i="104"/>
  <c r="AR54" i="104"/>
  <c r="AN54" i="104"/>
  <c r="AO54" i="104"/>
  <c r="AP54" i="104"/>
  <c r="AN54" i="100"/>
  <c r="AQ54" i="100"/>
  <c r="K55" i="100"/>
  <c r="AR54" i="100"/>
  <c r="AO54" i="100"/>
  <c r="AP54" i="100"/>
  <c r="AN54" i="96"/>
  <c r="K55" i="96"/>
  <c r="AR54" i="96"/>
  <c r="AP54" i="96"/>
  <c r="AO54" i="96"/>
  <c r="AQ54" i="96"/>
  <c r="K55" i="16"/>
  <c r="AQ54" i="16"/>
  <c r="AR54" i="16"/>
  <c r="AN54" i="16"/>
  <c r="AO54" i="16"/>
  <c r="AP54" i="16"/>
  <c r="K55" i="83"/>
  <c r="AR54" i="83"/>
  <c r="AN54" i="83"/>
  <c r="AP54" i="83"/>
  <c r="AO54" i="83"/>
  <c r="AQ54" i="83"/>
  <c r="K55" i="46"/>
  <c r="AR54" i="46"/>
  <c r="AN54" i="46"/>
  <c r="AO54" i="46"/>
  <c r="AP54" i="46"/>
  <c r="AQ54" i="46"/>
  <c r="AQ54" i="41"/>
  <c r="AP54" i="41"/>
  <c r="AR54" i="41"/>
  <c r="K55" i="41"/>
  <c r="AO54" i="41"/>
  <c r="AN54" i="41"/>
  <c r="AR54" i="13"/>
  <c r="AN54" i="13"/>
  <c r="AO54" i="13"/>
  <c r="K55" i="13"/>
  <c r="AQ54" i="13"/>
  <c r="AP54" i="13"/>
  <c r="AR54" i="102"/>
  <c r="AP54" i="102"/>
  <c r="K55" i="102"/>
  <c r="AO54" i="102"/>
  <c r="AQ54" i="102"/>
  <c r="AN54" i="102"/>
  <c r="K54" i="43"/>
  <c r="AR53" i="43"/>
  <c r="AN53" i="43"/>
  <c r="AP53" i="43"/>
  <c r="AO53" i="43"/>
  <c r="AQ53" i="43"/>
  <c r="AO54" i="52"/>
  <c r="AN54" i="52"/>
  <c r="K55" i="52"/>
  <c r="AQ54" i="52"/>
  <c r="AR54" i="52"/>
  <c r="AP54" i="52"/>
  <c r="AR54" i="92"/>
  <c r="AP54" i="92"/>
  <c r="AO54" i="92"/>
  <c r="AN54" i="92"/>
  <c r="AQ54" i="92"/>
  <c r="K55" i="92"/>
  <c r="K55" i="88"/>
  <c r="AO54" i="88"/>
  <c r="AN54" i="88"/>
  <c r="AQ54" i="88"/>
  <c r="AP54" i="88"/>
  <c r="AR54" i="88"/>
  <c r="AR54" i="97"/>
  <c r="AN54" i="97"/>
  <c r="AP54" i="97"/>
  <c r="AQ54" i="97"/>
  <c r="K55" i="97"/>
  <c r="AO54" i="97"/>
  <c r="AQ53" i="54"/>
  <c r="K54" i="54"/>
  <c r="AR53" i="54"/>
  <c r="AN53" i="54"/>
  <c r="AO53" i="54"/>
  <c r="AP53" i="54"/>
  <c r="AO54" i="93"/>
  <c r="K55" i="93"/>
  <c r="AR54" i="93"/>
  <c r="AP54" i="93"/>
  <c r="AQ54" i="93"/>
  <c r="AN54" i="93"/>
  <c r="AQ54" i="18"/>
  <c r="K55" i="18"/>
  <c r="AR54" i="18"/>
  <c r="AO54" i="18"/>
  <c r="AP54" i="18"/>
  <c r="AN54" i="18"/>
  <c r="AN54" i="20"/>
  <c r="AO54" i="20"/>
  <c r="K55" i="20"/>
  <c r="AQ54" i="20"/>
  <c r="AR54" i="20"/>
  <c r="AP54" i="20"/>
  <c r="AO54" i="103"/>
  <c r="AR54" i="103"/>
  <c r="AN54" i="103"/>
  <c r="AQ54" i="103"/>
  <c r="K55" i="103"/>
  <c r="AP54" i="103"/>
  <c r="AR54" i="15"/>
  <c r="AP54" i="15"/>
  <c r="AO54" i="15"/>
  <c r="K55" i="15"/>
  <c r="AQ54" i="15"/>
  <c r="AN54" i="15"/>
  <c r="AN56" i="44" l="1"/>
  <c r="AQ56" i="44"/>
  <c r="AO56" i="44"/>
  <c r="K57" i="44"/>
  <c r="AR56" i="44"/>
  <c r="AP56" i="44"/>
  <c r="AR55" i="15"/>
  <c r="AN55" i="15"/>
  <c r="AO55" i="15"/>
  <c r="K56" i="15"/>
  <c r="AQ55" i="15"/>
  <c r="AP55" i="15"/>
  <c r="AQ55" i="18"/>
  <c r="AO55" i="18"/>
  <c r="K56" i="18"/>
  <c r="AR55" i="18"/>
  <c r="AN55" i="18"/>
  <c r="AP55" i="18"/>
  <c r="AP55" i="92"/>
  <c r="AR55" i="92"/>
  <c r="AN55" i="92"/>
  <c r="AO55" i="92"/>
  <c r="K56" i="92"/>
  <c r="AQ55" i="92"/>
  <c r="AR55" i="104"/>
  <c r="AQ55" i="104"/>
  <c r="AP55" i="104"/>
  <c r="AO55" i="104"/>
  <c r="K56" i="104"/>
  <c r="AN55" i="104"/>
  <c r="AQ55" i="32"/>
  <c r="K56" i="32"/>
  <c r="AR55" i="32"/>
  <c r="AP55" i="32"/>
  <c r="AO55" i="32"/>
  <c r="AN55" i="32"/>
  <c r="AQ54" i="105"/>
  <c r="K55" i="105"/>
  <c r="AR54" i="105"/>
  <c r="AN54" i="105"/>
  <c r="AO54" i="105"/>
  <c r="AP54" i="105"/>
  <c r="K56" i="11"/>
  <c r="AQ55" i="11"/>
  <c r="AR55" i="11"/>
  <c r="AO55" i="11"/>
  <c r="AP55" i="11"/>
  <c r="AN55" i="11"/>
  <c r="K56" i="48"/>
  <c r="AN55" i="48"/>
  <c r="AO55" i="48"/>
  <c r="AQ55" i="48"/>
  <c r="AR55" i="48"/>
  <c r="AP55" i="48"/>
  <c r="AR55" i="35"/>
  <c r="AN55" i="35"/>
  <c r="AP55" i="35"/>
  <c r="AO55" i="35"/>
  <c r="K56" i="35"/>
  <c r="AQ55" i="35"/>
  <c r="K55" i="86"/>
  <c r="AQ54" i="86"/>
  <c r="AR54" i="86"/>
  <c r="AN54" i="86"/>
  <c r="AO54" i="86"/>
  <c r="AP54" i="86"/>
  <c r="AR55" i="10"/>
  <c r="AN55" i="10"/>
  <c r="K56" i="10"/>
  <c r="AQ55" i="10"/>
  <c r="AO55" i="10"/>
  <c r="AP55" i="10"/>
  <c r="AO55" i="52"/>
  <c r="AP55" i="52"/>
  <c r="K56" i="52"/>
  <c r="AQ55" i="52"/>
  <c r="AR55" i="52"/>
  <c r="AN55" i="52"/>
  <c r="AR55" i="99"/>
  <c r="AP55" i="99"/>
  <c r="AO55" i="99"/>
  <c r="AN55" i="99"/>
  <c r="K56" i="99"/>
  <c r="AQ55" i="99"/>
  <c r="AN55" i="55"/>
  <c r="AP55" i="55"/>
  <c r="AQ55" i="55"/>
  <c r="K56" i="55"/>
  <c r="AR55" i="55"/>
  <c r="AO55" i="55"/>
  <c r="AO55" i="51"/>
  <c r="AP55" i="51"/>
  <c r="K56" i="51"/>
  <c r="AQ55" i="51"/>
  <c r="AR55" i="51"/>
  <c r="AN55" i="51"/>
  <c r="AP55" i="101"/>
  <c r="AQ55" i="101"/>
  <c r="AO55" i="101"/>
  <c r="K56" i="101"/>
  <c r="AR55" i="101"/>
  <c r="AN55" i="101"/>
  <c r="K55" i="54"/>
  <c r="AR54" i="54"/>
  <c r="AO54" i="54"/>
  <c r="AN54" i="54"/>
  <c r="AP54" i="54"/>
  <c r="AQ54" i="54"/>
  <c r="AO55" i="83"/>
  <c r="AR55" i="83"/>
  <c r="AP55" i="83"/>
  <c r="K56" i="83"/>
  <c r="AQ55" i="83"/>
  <c r="AN55" i="83"/>
  <c r="AP54" i="43"/>
  <c r="AO54" i="43"/>
  <c r="K55" i="43"/>
  <c r="AQ54" i="43"/>
  <c r="AR54" i="43"/>
  <c r="AN54" i="43"/>
  <c r="AR55" i="102"/>
  <c r="AN55" i="102"/>
  <c r="AP55" i="102"/>
  <c r="AO55" i="102"/>
  <c r="K56" i="102"/>
  <c r="AQ55" i="102"/>
  <c r="AR55" i="98"/>
  <c r="AQ55" i="98"/>
  <c r="AO55" i="98"/>
  <c r="K56" i="98"/>
  <c r="AN55" i="98"/>
  <c r="AP55" i="98"/>
  <c r="AP55" i="87"/>
  <c r="AR55" i="87"/>
  <c r="AQ55" i="87"/>
  <c r="K56" i="87"/>
  <c r="AO55" i="87"/>
  <c r="AN55" i="87"/>
  <c r="K56" i="41"/>
  <c r="AR55" i="41"/>
  <c r="AO55" i="41"/>
  <c r="AQ55" i="41"/>
  <c r="AP55" i="41"/>
  <c r="AN55" i="41"/>
  <c r="K56" i="103"/>
  <c r="AR55" i="103"/>
  <c r="AO55" i="103"/>
  <c r="AP55" i="103"/>
  <c r="AN55" i="103"/>
  <c r="AQ55" i="103"/>
  <c r="K56" i="16"/>
  <c r="AN55" i="16"/>
  <c r="AR55" i="16"/>
  <c r="AQ55" i="16"/>
  <c r="AO55" i="16"/>
  <c r="AP55" i="16"/>
  <c r="AR55" i="96"/>
  <c r="AO55" i="96"/>
  <c r="K56" i="96"/>
  <c r="AP55" i="96"/>
  <c r="AN55" i="96"/>
  <c r="AQ55" i="96"/>
  <c r="AR55" i="95"/>
  <c r="AP55" i="95"/>
  <c r="AO55" i="95"/>
  <c r="AQ55" i="95"/>
  <c r="K56" i="95"/>
  <c r="AN55" i="95"/>
  <c r="K55" i="50"/>
  <c r="AR54" i="50"/>
  <c r="AN54" i="50"/>
  <c r="AO54" i="50"/>
  <c r="AP54" i="50"/>
  <c r="AQ54" i="50"/>
  <c r="AN55" i="90"/>
  <c r="AP55" i="90"/>
  <c r="AQ55" i="90"/>
  <c r="K56" i="90"/>
  <c r="AR55" i="90"/>
  <c r="AO55" i="90"/>
  <c r="AR54" i="53"/>
  <c r="AO54" i="53"/>
  <c r="AQ54" i="53"/>
  <c r="K55" i="53"/>
  <c r="AN54" i="53"/>
  <c r="AP54" i="53"/>
  <c r="AQ55" i="94"/>
  <c r="K56" i="94"/>
  <c r="AR55" i="94"/>
  <c r="AO55" i="94"/>
  <c r="AP55" i="94"/>
  <c r="AN55" i="94"/>
  <c r="AP55" i="84"/>
  <c r="AQ55" i="84"/>
  <c r="AN55" i="84"/>
  <c r="K56" i="84"/>
  <c r="AO55" i="84"/>
  <c r="AR55" i="84"/>
  <c r="K56" i="20"/>
  <c r="AO55" i="20"/>
  <c r="AP55" i="20"/>
  <c r="AQ55" i="20"/>
  <c r="AR55" i="20"/>
  <c r="AN55" i="20"/>
  <c r="AR55" i="93"/>
  <c r="AN55" i="93"/>
  <c r="AO55" i="93"/>
  <c r="AP55" i="93"/>
  <c r="K56" i="93"/>
  <c r="AQ55" i="93"/>
  <c r="AR55" i="97"/>
  <c r="AP55" i="97"/>
  <c r="AO55" i="97"/>
  <c r="AN55" i="97"/>
  <c r="K56" i="97"/>
  <c r="AQ55" i="97"/>
  <c r="K56" i="13"/>
  <c r="AR55" i="13"/>
  <c r="AP55" i="13"/>
  <c r="AO55" i="13"/>
  <c r="AN55" i="13"/>
  <c r="AQ55" i="13"/>
  <c r="AR55" i="85"/>
  <c r="AP55" i="85"/>
  <c r="AQ55" i="85"/>
  <c r="AN55" i="85"/>
  <c r="AO55" i="85"/>
  <c r="K56" i="85"/>
  <c r="AR55" i="89"/>
  <c r="AP55" i="89"/>
  <c r="K56" i="89"/>
  <c r="AO55" i="89"/>
  <c r="AQ55" i="89"/>
  <c r="AN55" i="89"/>
  <c r="AR55" i="100"/>
  <c r="AN55" i="100"/>
  <c r="AO55" i="100"/>
  <c r="K56" i="100"/>
  <c r="AP55" i="100"/>
  <c r="AQ55" i="100"/>
  <c r="AO54" i="42"/>
  <c r="AP54" i="42"/>
  <c r="K55" i="42"/>
  <c r="AQ54" i="42"/>
  <c r="AR54" i="42"/>
  <c r="AN54" i="42"/>
  <c r="K56" i="49"/>
  <c r="AR55" i="49"/>
  <c r="AO55" i="49"/>
  <c r="AN55" i="49"/>
  <c r="AQ55" i="49"/>
  <c r="AP55" i="49"/>
  <c r="AN55" i="88"/>
  <c r="K56" i="88"/>
  <c r="AR55" i="88"/>
  <c r="AP55" i="88"/>
  <c r="AO55" i="88"/>
  <c r="AQ55" i="88"/>
  <c r="AN55" i="46"/>
  <c r="AO55" i="46"/>
  <c r="K56" i="46"/>
  <c r="AR55" i="46"/>
  <c r="AP55" i="46"/>
  <c r="AQ55" i="46"/>
  <c r="AR55" i="47"/>
  <c r="AP55" i="47"/>
  <c r="AN55" i="47"/>
  <c r="K56" i="47"/>
  <c r="AQ55" i="47"/>
  <c r="AO55" i="47"/>
  <c r="AR55" i="91"/>
  <c r="AP55" i="91"/>
  <c r="K56" i="91"/>
  <c r="AN55" i="91"/>
  <c r="AO55" i="91"/>
  <c r="AQ55" i="91"/>
  <c r="K55" i="45"/>
  <c r="AP54" i="45"/>
  <c r="AQ54" i="45"/>
  <c r="AN54" i="45"/>
  <c r="AR54" i="45"/>
  <c r="AO54" i="45"/>
  <c r="AQ55" i="82"/>
  <c r="AN55" i="82"/>
  <c r="AP55" i="82"/>
  <c r="K56" i="82"/>
  <c r="AR55" i="82"/>
  <c r="AO55" i="82"/>
  <c r="AQ56" i="20" l="1"/>
  <c r="AR56" i="20"/>
  <c r="AN56" i="20"/>
  <c r="K57" i="20"/>
  <c r="AP56" i="20"/>
  <c r="AO56" i="20"/>
  <c r="AN55" i="50"/>
  <c r="AO55" i="50"/>
  <c r="AQ55" i="50"/>
  <c r="K56" i="50"/>
  <c r="AR55" i="50"/>
  <c r="AP55" i="50"/>
  <c r="AQ56" i="16"/>
  <c r="AR56" i="16"/>
  <c r="AO56" i="16"/>
  <c r="K57" i="16"/>
  <c r="AP56" i="16"/>
  <c r="AN56" i="16"/>
  <c r="AQ56" i="103"/>
  <c r="K57" i="103"/>
  <c r="AR56" i="103"/>
  <c r="AO56" i="103"/>
  <c r="AN56" i="103"/>
  <c r="AP56" i="103"/>
  <c r="AN56" i="98"/>
  <c r="AR56" i="98"/>
  <c r="AP56" i="98"/>
  <c r="AQ56" i="98"/>
  <c r="K57" i="98"/>
  <c r="AO56" i="98"/>
  <c r="AP56" i="52"/>
  <c r="AO56" i="52"/>
  <c r="K57" i="52"/>
  <c r="AQ56" i="52"/>
  <c r="AR56" i="52"/>
  <c r="AN56" i="52"/>
  <c r="K57" i="35"/>
  <c r="AR56" i="35"/>
  <c r="AO56" i="35"/>
  <c r="AP56" i="35"/>
  <c r="AN56" i="35"/>
  <c r="AQ56" i="35"/>
  <c r="AQ56" i="11"/>
  <c r="K57" i="11"/>
  <c r="AR56" i="11"/>
  <c r="AO56" i="11"/>
  <c r="AP56" i="11"/>
  <c r="AN56" i="11"/>
  <c r="AR56" i="32"/>
  <c r="AO56" i="32"/>
  <c r="AN56" i="32"/>
  <c r="AP56" i="32"/>
  <c r="AQ56" i="32"/>
  <c r="K57" i="32"/>
  <c r="AQ55" i="45"/>
  <c r="K56" i="45"/>
  <c r="AR55" i="45"/>
  <c r="AO55" i="45"/>
  <c r="AN55" i="45"/>
  <c r="AP55" i="45"/>
  <c r="AR56" i="94"/>
  <c r="AP56" i="94"/>
  <c r="AN56" i="94"/>
  <c r="AO56" i="94"/>
  <c r="AQ56" i="94"/>
  <c r="K57" i="94"/>
  <c r="K57" i="101"/>
  <c r="AR56" i="101"/>
  <c r="AO56" i="101"/>
  <c r="AP56" i="101"/>
  <c r="AN56" i="101"/>
  <c r="AQ56" i="101"/>
  <c r="AN56" i="96"/>
  <c r="AO56" i="96"/>
  <c r="K57" i="96"/>
  <c r="AQ56" i="96"/>
  <c r="AR56" i="96"/>
  <c r="AP56" i="96"/>
  <c r="AR56" i="87"/>
  <c r="AP56" i="87"/>
  <c r="K57" i="87"/>
  <c r="AO56" i="87"/>
  <c r="AN56" i="87"/>
  <c r="AQ56" i="87"/>
  <c r="AR56" i="18"/>
  <c r="AN56" i="18"/>
  <c r="AQ56" i="18"/>
  <c r="AP56" i="18"/>
  <c r="K57" i="18"/>
  <c r="AO56" i="18"/>
  <c r="AR56" i="93"/>
  <c r="AP56" i="93"/>
  <c r="AN56" i="93"/>
  <c r="AO56" i="93"/>
  <c r="AQ56" i="93"/>
  <c r="K57" i="93"/>
  <c r="K57" i="85"/>
  <c r="AR56" i="85"/>
  <c r="AP56" i="85"/>
  <c r="AO56" i="85"/>
  <c r="AQ56" i="85"/>
  <c r="AN56" i="85"/>
  <c r="AR56" i="97"/>
  <c r="AN56" i="97"/>
  <c r="K57" i="97"/>
  <c r="AP56" i="97"/>
  <c r="AO56" i="97"/>
  <c r="AQ56" i="97"/>
  <c r="AR55" i="53"/>
  <c r="AO55" i="53"/>
  <c r="AQ55" i="53"/>
  <c r="K56" i="53"/>
  <c r="AP55" i="53"/>
  <c r="AN55" i="53"/>
  <c r="K57" i="95"/>
  <c r="AR56" i="95"/>
  <c r="AO56" i="95"/>
  <c r="AP56" i="95"/>
  <c r="AN56" i="95"/>
  <c r="AQ56" i="95"/>
  <c r="AR56" i="102"/>
  <c r="AN56" i="102"/>
  <c r="AP56" i="102"/>
  <c r="AO56" i="102"/>
  <c r="K57" i="102"/>
  <c r="AQ56" i="102"/>
  <c r="AP56" i="83"/>
  <c r="AR56" i="83"/>
  <c r="K57" i="83"/>
  <c r="AN56" i="83"/>
  <c r="AO56" i="83"/>
  <c r="AQ56" i="83"/>
  <c r="K56" i="86"/>
  <c r="AQ55" i="86"/>
  <c r="AR55" i="86"/>
  <c r="AO55" i="86"/>
  <c r="AN55" i="86"/>
  <c r="AP55" i="86"/>
  <c r="K57" i="90"/>
  <c r="AR56" i="90"/>
  <c r="AN56" i="90"/>
  <c r="AP56" i="90"/>
  <c r="AO56" i="90"/>
  <c r="AQ56" i="90"/>
  <c r="AO55" i="54"/>
  <c r="AR55" i="54"/>
  <c r="AN55" i="54"/>
  <c r="K56" i="54"/>
  <c r="AP55" i="54"/>
  <c r="AQ55" i="54"/>
  <c r="AQ56" i="48"/>
  <c r="AR56" i="48"/>
  <c r="AP56" i="48"/>
  <c r="K57" i="48"/>
  <c r="AN56" i="48"/>
  <c r="AO56" i="48"/>
  <c r="AR56" i="104"/>
  <c r="AP56" i="104"/>
  <c r="K57" i="104"/>
  <c r="AO56" i="104"/>
  <c r="AQ56" i="104"/>
  <c r="AN56" i="104"/>
  <c r="K57" i="100"/>
  <c r="AR56" i="100"/>
  <c r="AP56" i="100"/>
  <c r="AO56" i="100"/>
  <c r="AN56" i="100"/>
  <c r="AQ56" i="100"/>
  <c r="K57" i="84"/>
  <c r="AR56" i="84"/>
  <c r="AP56" i="84"/>
  <c r="AN56" i="84"/>
  <c r="AO56" i="84"/>
  <c r="AQ56" i="84"/>
  <c r="AP55" i="43"/>
  <c r="AN55" i="43"/>
  <c r="K56" i="43"/>
  <c r="AQ55" i="43"/>
  <c r="AR55" i="43"/>
  <c r="AO55" i="43"/>
  <c r="AR56" i="46"/>
  <c r="AP56" i="46"/>
  <c r="K57" i="46"/>
  <c r="AN56" i="46"/>
  <c r="AO56" i="46"/>
  <c r="AQ56" i="46"/>
  <c r="AR56" i="82"/>
  <c r="AN56" i="82"/>
  <c r="AP56" i="82"/>
  <c r="AO56" i="82"/>
  <c r="K57" i="82"/>
  <c r="AQ56" i="82"/>
  <c r="AP55" i="42"/>
  <c r="AN55" i="42"/>
  <c r="AQ55" i="42"/>
  <c r="K56" i="42"/>
  <c r="AR55" i="42"/>
  <c r="AO55" i="42"/>
  <c r="AO56" i="89"/>
  <c r="AP56" i="89"/>
  <c r="K57" i="89"/>
  <c r="AR56" i="89"/>
  <c r="AN56" i="89"/>
  <c r="AQ56" i="89"/>
  <c r="AO56" i="51"/>
  <c r="AP56" i="51"/>
  <c r="AQ56" i="51"/>
  <c r="K57" i="51"/>
  <c r="AR56" i="51"/>
  <c r="AN56" i="51"/>
  <c r="K57" i="15"/>
  <c r="AR56" i="15"/>
  <c r="AN56" i="15"/>
  <c r="AO56" i="15"/>
  <c r="AQ56" i="15"/>
  <c r="AP56" i="15"/>
  <c r="AR57" i="44"/>
  <c r="AO57" i="44"/>
  <c r="AN57" i="44"/>
  <c r="AP57" i="44"/>
  <c r="K58" i="44"/>
  <c r="AQ57" i="44"/>
  <c r="AN56" i="49"/>
  <c r="K57" i="49"/>
  <c r="AP56" i="49"/>
  <c r="AR56" i="49"/>
  <c r="AO56" i="49"/>
  <c r="AQ56" i="49"/>
  <c r="AQ56" i="41"/>
  <c r="K57" i="41"/>
  <c r="AR56" i="41"/>
  <c r="AP56" i="41"/>
  <c r="AN56" i="41"/>
  <c r="AO56" i="41"/>
  <c r="AR56" i="55"/>
  <c r="AO56" i="55"/>
  <c r="AN56" i="55"/>
  <c r="AQ56" i="55"/>
  <c r="AP56" i="55"/>
  <c r="K57" i="55"/>
  <c r="AO56" i="10"/>
  <c r="AQ56" i="10"/>
  <c r="AN56" i="10"/>
  <c r="K57" i="10"/>
  <c r="AR56" i="10"/>
  <c r="AP56" i="10"/>
  <c r="AR56" i="88"/>
  <c r="AN56" i="88"/>
  <c r="AO56" i="88"/>
  <c r="AP56" i="88"/>
  <c r="AQ56" i="88"/>
  <c r="K57" i="88"/>
  <c r="AN56" i="91"/>
  <c r="AQ56" i="91"/>
  <c r="AO56" i="91"/>
  <c r="K57" i="91"/>
  <c r="AR56" i="91"/>
  <c r="AP56" i="91"/>
  <c r="AR56" i="47"/>
  <c r="AP56" i="47"/>
  <c r="K57" i="47"/>
  <c r="AO56" i="47"/>
  <c r="AQ56" i="47"/>
  <c r="AN56" i="47"/>
  <c r="K57" i="13"/>
  <c r="AQ56" i="13"/>
  <c r="AR56" i="13"/>
  <c r="AO56" i="13"/>
  <c r="AP56" i="13"/>
  <c r="AN56" i="13"/>
  <c r="AR56" i="99"/>
  <c r="K57" i="99"/>
  <c r="AO56" i="99"/>
  <c r="AP56" i="99"/>
  <c r="AN56" i="99"/>
  <c r="AQ56" i="99"/>
  <c r="AP55" i="105"/>
  <c r="AR55" i="105"/>
  <c r="K56" i="105"/>
  <c r="AN55" i="105"/>
  <c r="AO55" i="105"/>
  <c r="AQ55" i="105"/>
  <c r="K57" i="92"/>
  <c r="AR56" i="92"/>
  <c r="AO56" i="92"/>
  <c r="AP56" i="92"/>
  <c r="AN56" i="92"/>
  <c r="AQ56" i="92"/>
  <c r="AP56" i="42" l="1"/>
  <c r="AO56" i="42"/>
  <c r="K57" i="42"/>
  <c r="AR56" i="42"/>
  <c r="AN56" i="42"/>
  <c r="AQ56" i="42"/>
  <c r="AR57" i="104"/>
  <c r="AQ57" i="104"/>
  <c r="K58" i="104"/>
  <c r="AN57" i="104"/>
  <c r="AO57" i="104"/>
  <c r="AP57" i="104"/>
  <c r="AQ57" i="90"/>
  <c r="K58" i="90"/>
  <c r="AR57" i="90"/>
  <c r="AO57" i="90"/>
  <c r="AP57" i="90"/>
  <c r="AN57" i="90"/>
  <c r="AP56" i="43"/>
  <c r="AO56" i="43"/>
  <c r="K57" i="43"/>
  <c r="AQ56" i="43"/>
  <c r="AR56" i="43"/>
  <c r="AN56" i="43"/>
  <c r="K58" i="88"/>
  <c r="AP57" i="88"/>
  <c r="AR57" i="88"/>
  <c r="AQ57" i="88"/>
  <c r="AN57" i="88"/>
  <c r="AO57" i="88"/>
  <c r="AO57" i="99"/>
  <c r="AR57" i="99"/>
  <c r="AP57" i="99"/>
  <c r="AN57" i="99"/>
  <c r="K58" i="99"/>
  <c r="AQ57" i="99"/>
  <c r="K58" i="10"/>
  <c r="AP57" i="10"/>
  <c r="AR57" i="10"/>
  <c r="AO57" i="10"/>
  <c r="AN57" i="10"/>
  <c r="AQ57" i="10"/>
  <c r="AR57" i="41"/>
  <c r="AP57" i="41"/>
  <c r="AO57" i="41"/>
  <c r="K58" i="41"/>
  <c r="AQ57" i="41"/>
  <c r="AN57" i="41"/>
  <c r="AQ57" i="95"/>
  <c r="AO57" i="95"/>
  <c r="K58" i="95"/>
  <c r="AN57" i="95"/>
  <c r="AP57" i="95"/>
  <c r="AR57" i="95"/>
  <c r="AQ57" i="101"/>
  <c r="K58" i="101"/>
  <c r="AR57" i="101"/>
  <c r="AO57" i="101"/>
  <c r="AP57" i="101"/>
  <c r="AN57" i="101"/>
  <c r="AR57" i="32"/>
  <c r="AP57" i="32"/>
  <c r="K58" i="32"/>
  <c r="AO57" i="32"/>
  <c r="AN57" i="32"/>
  <c r="AQ57" i="32"/>
  <c r="AR56" i="50"/>
  <c r="AP56" i="50"/>
  <c r="AO56" i="50"/>
  <c r="AN56" i="50"/>
  <c r="AQ56" i="50"/>
  <c r="K57" i="50"/>
  <c r="AQ57" i="20"/>
  <c r="K58" i="20"/>
  <c r="AR57" i="20"/>
  <c r="AP57" i="20"/>
  <c r="AO57" i="20"/>
  <c r="AN57" i="20"/>
  <c r="AQ57" i="13"/>
  <c r="K58" i="13"/>
  <c r="AR57" i="13"/>
  <c r="AP57" i="13"/>
  <c r="AO57" i="13"/>
  <c r="AN57" i="13"/>
  <c r="K57" i="105"/>
  <c r="AO56" i="105"/>
  <c r="AQ56" i="105"/>
  <c r="AN56" i="105"/>
  <c r="AR56" i="105"/>
  <c r="AP56" i="105"/>
  <c r="K58" i="46"/>
  <c r="AN57" i="46"/>
  <c r="AP57" i="46"/>
  <c r="AQ57" i="46"/>
  <c r="AR57" i="46"/>
  <c r="AO57" i="46"/>
  <c r="AR57" i="83"/>
  <c r="AN57" i="83"/>
  <c r="AO57" i="83"/>
  <c r="AP57" i="83"/>
  <c r="AQ57" i="83"/>
  <c r="K58" i="83"/>
  <c r="K58" i="18"/>
  <c r="AR57" i="18"/>
  <c r="AQ57" i="18"/>
  <c r="AO57" i="18"/>
  <c r="AP57" i="18"/>
  <c r="AN57" i="18"/>
  <c r="K58" i="11"/>
  <c r="AR57" i="11"/>
  <c r="AP57" i="11"/>
  <c r="AO57" i="11"/>
  <c r="AN57" i="11"/>
  <c r="AQ57" i="11"/>
  <c r="AN57" i="52"/>
  <c r="AP57" i="52"/>
  <c r="K58" i="52"/>
  <c r="AQ57" i="52"/>
  <c r="AR57" i="52"/>
  <c r="AO57" i="52"/>
  <c r="K58" i="91"/>
  <c r="AR57" i="91"/>
  <c r="AP57" i="91"/>
  <c r="AN57" i="91"/>
  <c r="AO57" i="91"/>
  <c r="AQ57" i="91"/>
  <c r="AR57" i="48"/>
  <c r="AN57" i="48"/>
  <c r="AO57" i="48"/>
  <c r="AQ57" i="48"/>
  <c r="K58" i="48"/>
  <c r="AP57" i="48"/>
  <c r="AR57" i="98"/>
  <c r="AO57" i="98"/>
  <c r="AN57" i="98"/>
  <c r="AP57" i="98"/>
  <c r="K58" i="98"/>
  <c r="AQ57" i="98"/>
  <c r="AR57" i="97"/>
  <c r="AN57" i="97"/>
  <c r="K58" i="97"/>
  <c r="AO57" i="97"/>
  <c r="AP57" i="97"/>
  <c r="AQ57" i="97"/>
  <c r="AO57" i="84"/>
  <c r="AN57" i="84"/>
  <c r="K58" i="84"/>
  <c r="AQ57" i="84"/>
  <c r="AR57" i="84"/>
  <c r="AP57" i="84"/>
  <c r="AR56" i="54"/>
  <c r="AP56" i="54"/>
  <c r="K57" i="54"/>
  <c r="AQ56" i="54"/>
  <c r="AN56" i="54"/>
  <c r="AO56" i="54"/>
  <c r="K57" i="86"/>
  <c r="AQ56" i="86"/>
  <c r="AR56" i="86"/>
  <c r="AO56" i="86"/>
  <c r="AN56" i="86"/>
  <c r="AP56" i="86"/>
  <c r="AR57" i="94"/>
  <c r="AQ57" i="94"/>
  <c r="AP57" i="94"/>
  <c r="AN57" i="94"/>
  <c r="K58" i="94"/>
  <c r="AO57" i="94"/>
  <c r="K58" i="35"/>
  <c r="AQ57" i="35"/>
  <c r="AN57" i="35"/>
  <c r="AO57" i="35"/>
  <c r="AR57" i="35"/>
  <c r="AP57" i="35"/>
  <c r="AR57" i="100"/>
  <c r="AQ57" i="100"/>
  <c r="K58" i="100"/>
  <c r="AO57" i="100"/>
  <c r="AP57" i="100"/>
  <c r="AN57" i="100"/>
  <c r="K58" i="92"/>
  <c r="AN57" i="92"/>
  <c r="AO57" i="92"/>
  <c r="AQ57" i="92"/>
  <c r="AR57" i="92"/>
  <c r="AP57" i="92"/>
  <c r="K58" i="55"/>
  <c r="AR57" i="55"/>
  <c r="AN57" i="55"/>
  <c r="AO57" i="55"/>
  <c r="AP57" i="55"/>
  <c r="AQ57" i="55"/>
  <c r="AR57" i="82"/>
  <c r="AO57" i="82"/>
  <c r="AQ57" i="82"/>
  <c r="AP57" i="82"/>
  <c r="K58" i="82"/>
  <c r="AN57" i="82"/>
  <c r="AR57" i="93"/>
  <c r="AO57" i="93"/>
  <c r="K58" i="93"/>
  <c r="AN57" i="93"/>
  <c r="AP57" i="93"/>
  <c r="AQ57" i="93"/>
  <c r="AQ57" i="87"/>
  <c r="AN57" i="87"/>
  <c r="AP57" i="87"/>
  <c r="K58" i="87"/>
  <c r="AR57" i="87"/>
  <c r="AO57" i="87"/>
  <c r="AR56" i="45"/>
  <c r="AN56" i="45"/>
  <c r="AP56" i="45"/>
  <c r="AO56" i="45"/>
  <c r="K57" i="45"/>
  <c r="AQ56" i="45"/>
  <c r="K59" i="44"/>
  <c r="AO58" i="44"/>
  <c r="AP58" i="44"/>
  <c r="AN58" i="44"/>
  <c r="AR58" i="44"/>
  <c r="AQ58" i="44"/>
  <c r="AR57" i="89"/>
  <c r="AP57" i="89"/>
  <c r="AO57" i="89"/>
  <c r="AN57" i="89"/>
  <c r="AQ57" i="89"/>
  <c r="K58" i="89"/>
  <c r="K58" i="15"/>
  <c r="AQ57" i="15"/>
  <c r="AR57" i="15"/>
  <c r="AO57" i="15"/>
  <c r="AN57" i="15"/>
  <c r="AP57" i="15"/>
  <c r="AR57" i="51"/>
  <c r="AO57" i="51"/>
  <c r="K58" i="51"/>
  <c r="AN57" i="51"/>
  <c r="AP57" i="51"/>
  <c r="AQ57" i="51"/>
  <c r="K57" i="53"/>
  <c r="AP56" i="53"/>
  <c r="AR56" i="53"/>
  <c r="AO56" i="53"/>
  <c r="AN56" i="53"/>
  <c r="AQ56" i="53"/>
  <c r="K58" i="96"/>
  <c r="AN57" i="96"/>
  <c r="AP57" i="96"/>
  <c r="AQ57" i="96"/>
  <c r="AR57" i="96"/>
  <c r="AO57" i="96"/>
  <c r="AR57" i="103"/>
  <c r="AO57" i="103"/>
  <c r="AN57" i="103"/>
  <c r="AP57" i="103"/>
  <c r="AQ57" i="103"/>
  <c r="K58" i="103"/>
  <c r="K58" i="16"/>
  <c r="AR57" i="16"/>
  <c r="AP57" i="16"/>
  <c r="AO57" i="16"/>
  <c r="AN57" i="16"/>
  <c r="AQ57" i="16"/>
  <c r="AO57" i="47"/>
  <c r="AQ57" i="47"/>
  <c r="K58" i="47"/>
  <c r="AR57" i="47"/>
  <c r="AP57" i="47"/>
  <c r="AN57" i="47"/>
  <c r="K58" i="49"/>
  <c r="AR57" i="49"/>
  <c r="AN57" i="49"/>
  <c r="AO57" i="49"/>
  <c r="AP57" i="49"/>
  <c r="AQ57" i="49"/>
  <c r="AR57" i="102"/>
  <c r="AN57" i="102"/>
  <c r="AP57" i="102"/>
  <c r="AO57" i="102"/>
  <c r="K58" i="102"/>
  <c r="AQ57" i="102"/>
  <c r="K58" i="85"/>
  <c r="AQ57" i="85"/>
  <c r="AR57" i="85"/>
  <c r="AO57" i="85"/>
  <c r="AN57" i="85"/>
  <c r="AP57" i="85"/>
  <c r="AN58" i="49" l="1"/>
  <c r="K59" i="49"/>
  <c r="AR58" i="49"/>
  <c r="AO58" i="49"/>
  <c r="AQ58" i="49"/>
  <c r="AP58" i="49"/>
  <c r="K59" i="16"/>
  <c r="AN58" i="16"/>
  <c r="AR58" i="16"/>
  <c r="AQ58" i="16"/>
  <c r="AP58" i="16"/>
  <c r="AO58" i="16"/>
  <c r="AR58" i="94"/>
  <c r="AN58" i="94"/>
  <c r="K59" i="94"/>
  <c r="AO58" i="94"/>
  <c r="AP58" i="94"/>
  <c r="AQ58" i="94"/>
  <c r="AN58" i="84"/>
  <c r="AO58" i="84"/>
  <c r="AQ58" i="84"/>
  <c r="K59" i="84"/>
  <c r="AR58" i="84"/>
  <c r="AP58" i="84"/>
  <c r="AP58" i="18"/>
  <c r="AQ58" i="18"/>
  <c r="AO58" i="18"/>
  <c r="K59" i="18"/>
  <c r="AR58" i="18"/>
  <c r="AN58" i="18"/>
  <c r="AP58" i="90"/>
  <c r="AN58" i="90"/>
  <c r="AQ58" i="90"/>
  <c r="K59" i="90"/>
  <c r="AR58" i="90"/>
  <c r="AO58" i="90"/>
  <c r="K59" i="47"/>
  <c r="AR58" i="47"/>
  <c r="AO58" i="47"/>
  <c r="AP58" i="47"/>
  <c r="AQ58" i="47"/>
  <c r="AN58" i="47"/>
  <c r="AQ58" i="15"/>
  <c r="K59" i="15"/>
  <c r="AR58" i="15"/>
  <c r="AO58" i="15"/>
  <c r="AN58" i="15"/>
  <c r="AP58" i="15"/>
  <c r="K59" i="89"/>
  <c r="AR58" i="89"/>
  <c r="AN58" i="89"/>
  <c r="AO58" i="89"/>
  <c r="AP58" i="89"/>
  <c r="AQ58" i="89"/>
  <c r="AQ59" i="44"/>
  <c r="AN59" i="44"/>
  <c r="K60" i="44"/>
  <c r="AO59" i="44"/>
  <c r="AR59" i="44"/>
  <c r="AP59" i="44"/>
  <c r="AQ58" i="92"/>
  <c r="AR58" i="92"/>
  <c r="AN58" i="92"/>
  <c r="AP58" i="92"/>
  <c r="K59" i="92"/>
  <c r="AO58" i="92"/>
  <c r="AR57" i="54"/>
  <c r="AP57" i="54"/>
  <c r="K58" i="54"/>
  <c r="AO57" i="54"/>
  <c r="AN57" i="54"/>
  <c r="AQ57" i="54"/>
  <c r="AQ58" i="91"/>
  <c r="K59" i="91"/>
  <c r="AR58" i="91"/>
  <c r="AN58" i="91"/>
  <c r="AO58" i="91"/>
  <c r="AP58" i="91"/>
  <c r="AQ58" i="46"/>
  <c r="K59" i="46"/>
  <c r="AR58" i="46"/>
  <c r="AP58" i="46"/>
  <c r="AN58" i="46"/>
  <c r="AO58" i="46"/>
  <c r="K58" i="50"/>
  <c r="AP57" i="50"/>
  <c r="AO57" i="50"/>
  <c r="AR57" i="50"/>
  <c r="AN57" i="50"/>
  <c r="AQ57" i="50"/>
  <c r="AR58" i="32"/>
  <c r="AP58" i="32"/>
  <c r="AO58" i="32"/>
  <c r="AN58" i="32"/>
  <c r="K59" i="32"/>
  <c r="AQ58" i="32"/>
  <c r="AQ58" i="88"/>
  <c r="K59" i="88"/>
  <c r="AR58" i="88"/>
  <c r="AN58" i="88"/>
  <c r="AP58" i="88"/>
  <c r="AO58" i="88"/>
  <c r="K59" i="98"/>
  <c r="AR58" i="98"/>
  <c r="AN58" i="98"/>
  <c r="AO58" i="98"/>
  <c r="AP58" i="98"/>
  <c r="AQ58" i="98"/>
  <c r="AN58" i="104"/>
  <c r="AP58" i="104"/>
  <c r="AQ58" i="104"/>
  <c r="K59" i="104"/>
  <c r="AR58" i="104"/>
  <c r="AO58" i="104"/>
  <c r="K58" i="53"/>
  <c r="AQ57" i="53"/>
  <c r="AN57" i="53"/>
  <c r="AR57" i="53"/>
  <c r="AP57" i="53"/>
  <c r="AO57" i="53"/>
  <c r="K59" i="51"/>
  <c r="AR58" i="51"/>
  <c r="AN58" i="51"/>
  <c r="AO58" i="51"/>
  <c r="AP58" i="51"/>
  <c r="AQ58" i="51"/>
  <c r="AR58" i="87"/>
  <c r="AO58" i="87"/>
  <c r="AP58" i="87"/>
  <c r="AN58" i="87"/>
  <c r="K59" i="87"/>
  <c r="AQ58" i="87"/>
  <c r="AR58" i="48"/>
  <c r="AP58" i="48"/>
  <c r="AO58" i="48"/>
  <c r="AN58" i="48"/>
  <c r="K59" i="48"/>
  <c r="AQ58" i="48"/>
  <c r="AN58" i="52"/>
  <c r="AO58" i="52"/>
  <c r="AQ58" i="52"/>
  <c r="K59" i="52"/>
  <c r="AR58" i="52"/>
  <c r="AP58" i="52"/>
  <c r="AR58" i="13"/>
  <c r="AO58" i="13"/>
  <c r="AQ58" i="13"/>
  <c r="AN58" i="13"/>
  <c r="AP58" i="13"/>
  <c r="K59" i="13"/>
  <c r="AO58" i="95"/>
  <c r="AN58" i="95"/>
  <c r="K59" i="95"/>
  <c r="AP58" i="95"/>
  <c r="AQ58" i="95"/>
  <c r="AR58" i="95"/>
  <c r="AR57" i="42"/>
  <c r="AO57" i="42"/>
  <c r="AQ57" i="42"/>
  <c r="AP57" i="42"/>
  <c r="K58" i="42"/>
  <c r="AN57" i="42"/>
  <c r="AQ58" i="101"/>
  <c r="AR58" i="101"/>
  <c r="AO58" i="101"/>
  <c r="AP58" i="101"/>
  <c r="AN58" i="101"/>
  <c r="K59" i="101"/>
  <c r="AR57" i="45"/>
  <c r="AO57" i="45"/>
  <c r="K58" i="45"/>
  <c r="AP57" i="45"/>
  <c r="AN57" i="45"/>
  <c r="AQ57" i="45"/>
  <c r="AR58" i="93"/>
  <c r="AP58" i="93"/>
  <c r="K59" i="93"/>
  <c r="AO58" i="93"/>
  <c r="AN58" i="93"/>
  <c r="AQ58" i="93"/>
  <c r="AR58" i="82"/>
  <c r="AN58" i="82"/>
  <c r="K59" i="82"/>
  <c r="AP58" i="82"/>
  <c r="AO58" i="82"/>
  <c r="AQ58" i="82"/>
  <c r="K59" i="83"/>
  <c r="AR58" i="83"/>
  <c r="AP58" i="83"/>
  <c r="AN58" i="83"/>
  <c r="AO58" i="83"/>
  <c r="AQ58" i="83"/>
  <c r="K58" i="105"/>
  <c r="AQ57" i="105"/>
  <c r="AR57" i="105"/>
  <c r="AN57" i="105"/>
  <c r="AO57" i="105"/>
  <c r="AP57" i="105"/>
  <c r="AP58" i="20"/>
  <c r="AQ58" i="20"/>
  <c r="AR58" i="20"/>
  <c r="K59" i="20"/>
  <c r="AO58" i="20"/>
  <c r="AN58" i="20"/>
  <c r="K59" i="41"/>
  <c r="AR58" i="41"/>
  <c r="AP58" i="41"/>
  <c r="AO58" i="41"/>
  <c r="AN58" i="41"/>
  <c r="AQ58" i="41"/>
  <c r="AP58" i="35"/>
  <c r="AR58" i="35"/>
  <c r="AN58" i="35"/>
  <c r="K59" i="35"/>
  <c r="AO58" i="35"/>
  <c r="AQ58" i="35"/>
  <c r="AQ58" i="99"/>
  <c r="K59" i="99"/>
  <c r="AR58" i="99"/>
  <c r="AN58" i="99"/>
  <c r="AO58" i="99"/>
  <c r="AP58" i="99"/>
  <c r="AQ58" i="85"/>
  <c r="K59" i="85"/>
  <c r="AR58" i="85"/>
  <c r="AO58" i="85"/>
  <c r="AN58" i="85"/>
  <c r="AP58" i="85"/>
  <c r="AR58" i="102"/>
  <c r="AN58" i="102"/>
  <c r="AP58" i="102"/>
  <c r="AO58" i="102"/>
  <c r="K59" i="102"/>
  <c r="AQ58" i="102"/>
  <c r="AR58" i="103"/>
  <c r="AP58" i="103"/>
  <c r="AN58" i="103"/>
  <c r="K59" i="103"/>
  <c r="AO58" i="103"/>
  <c r="AQ58" i="103"/>
  <c r="AQ58" i="96"/>
  <c r="AR58" i="96"/>
  <c r="AO58" i="96"/>
  <c r="K59" i="96"/>
  <c r="AP58" i="96"/>
  <c r="AN58" i="96"/>
  <c r="AR58" i="100"/>
  <c r="AN58" i="100"/>
  <c r="K59" i="100"/>
  <c r="AP58" i="100"/>
  <c r="AO58" i="100"/>
  <c r="AQ58" i="100"/>
  <c r="AQ58" i="11"/>
  <c r="K59" i="11"/>
  <c r="AR58" i="11"/>
  <c r="AN58" i="11"/>
  <c r="AP58" i="11"/>
  <c r="AO58" i="11"/>
  <c r="K59" i="10"/>
  <c r="AQ58" i="10"/>
  <c r="AR58" i="10"/>
  <c r="AO58" i="10"/>
  <c r="AN58" i="10"/>
  <c r="AP58" i="10"/>
  <c r="K59" i="55"/>
  <c r="AQ58" i="55"/>
  <c r="AR58" i="55"/>
  <c r="AP58" i="55"/>
  <c r="AO58" i="55"/>
  <c r="AN58" i="55"/>
  <c r="AQ57" i="86"/>
  <c r="K58" i="86"/>
  <c r="AR57" i="86"/>
  <c r="AP57" i="86"/>
  <c r="AO57" i="86"/>
  <c r="AN57" i="86"/>
  <c r="AP58" i="97"/>
  <c r="AN58" i="97"/>
  <c r="K59" i="97"/>
  <c r="AQ58" i="97"/>
  <c r="AR58" i="97"/>
  <c r="AO58" i="97"/>
  <c r="AO57" i="43"/>
  <c r="AN57" i="43"/>
  <c r="AQ57" i="43"/>
  <c r="K58" i="43"/>
  <c r="AR57" i="43"/>
  <c r="AP57" i="43"/>
  <c r="AQ59" i="99" l="1"/>
  <c r="K60" i="99"/>
  <c r="AR59" i="99"/>
  <c r="AO59" i="99"/>
  <c r="AN59" i="99"/>
  <c r="AP59" i="99"/>
  <c r="AP58" i="43"/>
  <c r="AO58" i="43"/>
  <c r="AR58" i="43"/>
  <c r="AN58" i="43"/>
  <c r="K59" i="43"/>
  <c r="AQ58" i="43"/>
  <c r="AP58" i="50"/>
  <c r="AN58" i="50"/>
  <c r="AQ58" i="50"/>
  <c r="K59" i="50"/>
  <c r="AO58" i="50"/>
  <c r="AR58" i="50"/>
  <c r="AR59" i="100"/>
  <c r="AP59" i="100"/>
  <c r="AN59" i="100"/>
  <c r="AO59" i="100"/>
  <c r="K60" i="100"/>
  <c r="AQ59" i="100"/>
  <c r="AP59" i="11"/>
  <c r="AN59" i="11"/>
  <c r="AO59" i="11"/>
  <c r="AQ59" i="11"/>
  <c r="K60" i="11"/>
  <c r="AR59" i="11"/>
  <c r="AR59" i="35"/>
  <c r="AQ59" i="35"/>
  <c r="AP59" i="35"/>
  <c r="K60" i="35"/>
  <c r="AO59" i="35"/>
  <c r="AN59" i="35"/>
  <c r="AR59" i="13"/>
  <c r="AO59" i="13"/>
  <c r="K60" i="13"/>
  <c r="AP59" i="13"/>
  <c r="AQ59" i="13"/>
  <c r="AN59" i="13"/>
  <c r="AO59" i="92"/>
  <c r="AQ59" i="92"/>
  <c r="K60" i="92"/>
  <c r="AR59" i="92"/>
  <c r="AP59" i="92"/>
  <c r="AN59" i="92"/>
  <c r="AR59" i="94"/>
  <c r="AN59" i="94"/>
  <c r="AO59" i="94"/>
  <c r="AP59" i="94"/>
  <c r="AQ59" i="94"/>
  <c r="K60" i="94"/>
  <c r="AR59" i="102"/>
  <c r="K60" i="102"/>
  <c r="AP59" i="102"/>
  <c r="AO59" i="102"/>
  <c r="AN59" i="102"/>
  <c r="AQ59" i="102"/>
  <c r="AR59" i="103"/>
  <c r="AP59" i="103"/>
  <c r="K60" i="103"/>
  <c r="AO59" i="103"/>
  <c r="AN59" i="103"/>
  <c r="AQ59" i="103"/>
  <c r="AQ58" i="105"/>
  <c r="K59" i="105"/>
  <c r="AR58" i="105"/>
  <c r="AO58" i="105"/>
  <c r="AN58" i="105"/>
  <c r="AP58" i="105"/>
  <c r="AR59" i="82"/>
  <c r="AN59" i="82"/>
  <c r="AP59" i="82"/>
  <c r="AO59" i="82"/>
  <c r="AQ59" i="82"/>
  <c r="K60" i="82"/>
  <c r="AP59" i="101"/>
  <c r="K60" i="101"/>
  <c r="AR59" i="101"/>
  <c r="AN59" i="101"/>
  <c r="AO59" i="101"/>
  <c r="AQ59" i="101"/>
  <c r="AQ59" i="51"/>
  <c r="AR59" i="51"/>
  <c r="K60" i="51"/>
  <c r="AN59" i="51"/>
  <c r="AO59" i="51"/>
  <c r="AP59" i="51"/>
  <c r="AR59" i="32"/>
  <c r="AN59" i="32"/>
  <c r="K60" i="32"/>
  <c r="AO59" i="32"/>
  <c r="AP59" i="32"/>
  <c r="AQ59" i="32"/>
  <c r="K59" i="54"/>
  <c r="AN58" i="54"/>
  <c r="AO58" i="54"/>
  <c r="AQ58" i="54"/>
  <c r="AR58" i="54"/>
  <c r="AP58" i="54"/>
  <c r="K60" i="90"/>
  <c r="AR59" i="90"/>
  <c r="AP59" i="90"/>
  <c r="AN59" i="90"/>
  <c r="AO59" i="90"/>
  <c r="AQ59" i="90"/>
  <c r="AO59" i="97"/>
  <c r="AN59" i="97"/>
  <c r="AQ59" i="97"/>
  <c r="K60" i="97"/>
  <c r="AR59" i="97"/>
  <c r="AP59" i="97"/>
  <c r="K59" i="86"/>
  <c r="AR58" i="86"/>
  <c r="AN58" i="86"/>
  <c r="AQ58" i="86"/>
  <c r="AP58" i="86"/>
  <c r="AO58" i="86"/>
  <c r="AR59" i="96"/>
  <c r="AP59" i="96"/>
  <c r="AO59" i="96"/>
  <c r="AN59" i="96"/>
  <c r="K60" i="96"/>
  <c r="AQ59" i="96"/>
  <c r="AN59" i="20"/>
  <c r="AQ59" i="20"/>
  <c r="AP59" i="20"/>
  <c r="AR59" i="20"/>
  <c r="AO59" i="20"/>
  <c r="K60" i="20"/>
  <c r="AR58" i="42"/>
  <c r="AO58" i="42"/>
  <c r="K59" i="42"/>
  <c r="AP58" i="42"/>
  <c r="AN58" i="42"/>
  <c r="AQ58" i="42"/>
  <c r="AN59" i="46"/>
  <c r="AO59" i="46"/>
  <c r="K60" i="46"/>
  <c r="AQ59" i="46"/>
  <c r="AR59" i="46"/>
  <c r="AP59" i="46"/>
  <c r="AR59" i="15"/>
  <c r="AP59" i="15"/>
  <c r="AQ59" i="15"/>
  <c r="AN59" i="15"/>
  <c r="K60" i="15"/>
  <c r="AO59" i="15"/>
  <c r="AN59" i="55"/>
  <c r="AP59" i="55"/>
  <c r="K60" i="55"/>
  <c r="AO59" i="55"/>
  <c r="AR59" i="55"/>
  <c r="AQ59" i="55"/>
  <c r="AN59" i="85"/>
  <c r="AP59" i="85"/>
  <c r="AQ59" i="85"/>
  <c r="K60" i="85"/>
  <c r="AR59" i="85"/>
  <c r="AO59" i="85"/>
  <c r="AO59" i="52"/>
  <c r="AR59" i="52"/>
  <c r="AQ59" i="52"/>
  <c r="K60" i="52"/>
  <c r="AN59" i="52"/>
  <c r="AP59" i="52"/>
  <c r="K60" i="48"/>
  <c r="AR59" i="48"/>
  <c r="AO59" i="48"/>
  <c r="AN59" i="48"/>
  <c r="AQ59" i="48"/>
  <c r="AP59" i="48"/>
  <c r="K60" i="104"/>
  <c r="AR59" i="104"/>
  <c r="AP59" i="104"/>
  <c r="AO59" i="104"/>
  <c r="AN59" i="104"/>
  <c r="AQ59" i="104"/>
  <c r="AO59" i="91"/>
  <c r="AR59" i="91"/>
  <c r="AN59" i="91"/>
  <c r="K60" i="91"/>
  <c r="AQ59" i="91"/>
  <c r="AP59" i="91"/>
  <c r="AP60" i="44"/>
  <c r="AO60" i="44"/>
  <c r="K61" i="44"/>
  <c r="AQ60" i="44"/>
  <c r="AR60" i="44"/>
  <c r="AN60" i="44"/>
  <c r="K60" i="84"/>
  <c r="AR59" i="84"/>
  <c r="AP59" i="84"/>
  <c r="AO59" i="84"/>
  <c r="AN59" i="84"/>
  <c r="AQ59" i="84"/>
  <c r="AQ59" i="16"/>
  <c r="AR59" i="16"/>
  <c r="AO59" i="16"/>
  <c r="K60" i="16"/>
  <c r="AN59" i="16"/>
  <c r="AP59" i="16"/>
  <c r="K60" i="49"/>
  <c r="AR59" i="49"/>
  <c r="AO59" i="49"/>
  <c r="AP59" i="49"/>
  <c r="AQ59" i="49"/>
  <c r="AN59" i="49"/>
  <c r="AQ59" i="10"/>
  <c r="K60" i="10"/>
  <c r="AO59" i="10"/>
  <c r="AR59" i="10"/>
  <c r="AP59" i="10"/>
  <c r="AN59" i="10"/>
  <c r="K60" i="41"/>
  <c r="AP59" i="41"/>
  <c r="AR59" i="41"/>
  <c r="AQ59" i="41"/>
  <c r="AO59" i="41"/>
  <c r="AN59" i="41"/>
  <c r="AQ59" i="83"/>
  <c r="K60" i="83"/>
  <c r="AO59" i="83"/>
  <c r="AR59" i="83"/>
  <c r="AP59" i="83"/>
  <c r="AN59" i="83"/>
  <c r="AN58" i="45"/>
  <c r="AP58" i="45"/>
  <c r="AQ58" i="45"/>
  <c r="K59" i="45"/>
  <c r="AR58" i="45"/>
  <c r="AO58" i="45"/>
  <c r="AQ59" i="95"/>
  <c r="AR59" i="95"/>
  <c r="AO59" i="95"/>
  <c r="K60" i="95"/>
  <c r="AP59" i="95"/>
  <c r="AN59" i="95"/>
  <c r="AR59" i="87"/>
  <c r="AP59" i="87"/>
  <c r="K60" i="87"/>
  <c r="AO59" i="87"/>
  <c r="AQ59" i="87"/>
  <c r="AN59" i="87"/>
  <c r="AO58" i="53"/>
  <c r="AR58" i="53"/>
  <c r="AP58" i="53"/>
  <c r="K59" i="53"/>
  <c r="AN58" i="53"/>
  <c r="AQ58" i="53"/>
  <c r="K60" i="89"/>
  <c r="AO59" i="89"/>
  <c r="AQ59" i="89"/>
  <c r="AN59" i="89"/>
  <c r="AR59" i="89"/>
  <c r="AP59" i="89"/>
  <c r="AO59" i="47"/>
  <c r="AQ59" i="47"/>
  <c r="AP59" i="47"/>
  <c r="K60" i="47"/>
  <c r="AR59" i="47"/>
  <c r="AN59" i="47"/>
  <c r="AR59" i="18"/>
  <c r="AO59" i="18"/>
  <c r="AN59" i="18"/>
  <c r="AP59" i="18"/>
  <c r="K60" i="18"/>
  <c r="AQ59" i="18"/>
  <c r="AN59" i="93"/>
  <c r="AO59" i="93"/>
  <c r="K60" i="93"/>
  <c r="AQ59" i="93"/>
  <c r="AR59" i="93"/>
  <c r="AP59" i="93"/>
  <c r="AO59" i="98"/>
  <c r="AR59" i="98"/>
  <c r="AN59" i="98"/>
  <c r="K60" i="98"/>
  <c r="AP59" i="98"/>
  <c r="AQ59" i="98"/>
  <c r="K60" i="88"/>
  <c r="AP59" i="88"/>
  <c r="AN59" i="88"/>
  <c r="AQ59" i="88"/>
  <c r="AR59" i="88"/>
  <c r="AO59" i="88"/>
  <c r="AP60" i="48" l="1"/>
  <c r="AQ60" i="48"/>
  <c r="K61" i="48"/>
  <c r="AR60" i="48"/>
  <c r="AN60" i="48"/>
  <c r="AO60" i="48"/>
  <c r="K60" i="45"/>
  <c r="AR59" i="45"/>
  <c r="AP59" i="45"/>
  <c r="AN59" i="45"/>
  <c r="AQ59" i="45"/>
  <c r="AO59" i="45"/>
  <c r="AR60" i="47"/>
  <c r="AO60" i="47"/>
  <c r="K61" i="47"/>
  <c r="AP60" i="47"/>
  <c r="AN60" i="47"/>
  <c r="AQ60" i="47"/>
  <c r="AO60" i="104"/>
  <c r="AQ60" i="104"/>
  <c r="K61" i="104"/>
  <c r="AR60" i="104"/>
  <c r="AP60" i="104"/>
  <c r="AN60" i="104"/>
  <c r="K61" i="46"/>
  <c r="AP60" i="46"/>
  <c r="AO60" i="46"/>
  <c r="AQ60" i="46"/>
  <c r="AR60" i="46"/>
  <c r="AN60" i="46"/>
  <c r="K61" i="101"/>
  <c r="AP60" i="101"/>
  <c r="AN60" i="101"/>
  <c r="AQ60" i="101"/>
  <c r="AO60" i="101"/>
  <c r="AR60" i="101"/>
  <c r="AR60" i="94"/>
  <c r="AP60" i="94"/>
  <c r="AO60" i="94"/>
  <c r="AQ60" i="94"/>
  <c r="K61" i="94"/>
  <c r="AN60" i="94"/>
  <c r="AR60" i="99"/>
  <c r="AP60" i="99"/>
  <c r="AN60" i="99"/>
  <c r="AQ60" i="99"/>
  <c r="K61" i="99"/>
  <c r="AO60" i="99"/>
  <c r="AO60" i="84"/>
  <c r="AN60" i="84"/>
  <c r="K61" i="84"/>
  <c r="AQ60" i="84"/>
  <c r="AR60" i="84"/>
  <c r="AP60" i="84"/>
  <c r="K61" i="85"/>
  <c r="AR60" i="85"/>
  <c r="AO60" i="85"/>
  <c r="AP60" i="85"/>
  <c r="AN60" i="85"/>
  <c r="AQ60" i="85"/>
  <c r="AN60" i="103"/>
  <c r="AR60" i="103"/>
  <c r="AO60" i="103"/>
  <c r="AP60" i="103"/>
  <c r="AQ60" i="103"/>
  <c r="K61" i="103"/>
  <c r="AP60" i="88"/>
  <c r="K61" i="88"/>
  <c r="AR60" i="88"/>
  <c r="AO60" i="88"/>
  <c r="AQ60" i="88"/>
  <c r="AN60" i="88"/>
  <c r="AR60" i="98"/>
  <c r="AO60" i="98"/>
  <c r="AN60" i="98"/>
  <c r="AQ60" i="98"/>
  <c r="K61" i="98"/>
  <c r="AP60" i="98"/>
  <c r="AN60" i="83"/>
  <c r="AP60" i="83"/>
  <c r="AQ60" i="83"/>
  <c r="K61" i="83"/>
  <c r="AR60" i="83"/>
  <c r="AO60" i="83"/>
  <c r="K61" i="16"/>
  <c r="AO60" i="16"/>
  <c r="AR60" i="16"/>
  <c r="AP60" i="16"/>
  <c r="AQ60" i="16"/>
  <c r="AN60" i="16"/>
  <c r="AQ61" i="44"/>
  <c r="AO61" i="44"/>
  <c r="AP61" i="44"/>
  <c r="K62" i="44"/>
  <c r="AR61" i="44"/>
  <c r="AN61" i="44"/>
  <c r="AO59" i="42"/>
  <c r="AP59" i="42"/>
  <c r="AQ59" i="42"/>
  <c r="K60" i="42"/>
  <c r="AR59" i="42"/>
  <c r="AN59" i="42"/>
  <c r="AO59" i="54"/>
  <c r="AP59" i="54"/>
  <c r="AN59" i="54"/>
  <c r="AQ59" i="54"/>
  <c r="K60" i="54"/>
  <c r="AR59" i="54"/>
  <c r="AO60" i="102"/>
  <c r="AP60" i="102"/>
  <c r="AQ60" i="102"/>
  <c r="K61" i="102"/>
  <c r="AR60" i="102"/>
  <c r="AN60" i="102"/>
  <c r="AQ60" i="93"/>
  <c r="K61" i="93"/>
  <c r="AR60" i="93"/>
  <c r="AN60" i="93"/>
  <c r="AP60" i="93"/>
  <c r="AO60" i="93"/>
  <c r="AO60" i="10"/>
  <c r="K61" i="10"/>
  <c r="AR60" i="10"/>
  <c r="AN60" i="10"/>
  <c r="AP60" i="10"/>
  <c r="AQ60" i="10"/>
  <c r="AQ60" i="49"/>
  <c r="K61" i="49"/>
  <c r="AR60" i="49"/>
  <c r="AP60" i="49"/>
  <c r="AO60" i="49"/>
  <c r="AN60" i="49"/>
  <c r="AR60" i="97"/>
  <c r="AN60" i="97"/>
  <c r="AP60" i="97"/>
  <c r="AQ60" i="97"/>
  <c r="K61" i="97"/>
  <c r="AO60" i="97"/>
  <c r="AO60" i="90"/>
  <c r="AP60" i="90"/>
  <c r="K61" i="90"/>
  <c r="AQ60" i="90"/>
  <c r="AR60" i="90"/>
  <c r="AN60" i="90"/>
  <c r="K60" i="105"/>
  <c r="AP59" i="105"/>
  <c r="AQ59" i="105"/>
  <c r="AN59" i="105"/>
  <c r="AO59" i="105"/>
  <c r="AR59" i="105"/>
  <c r="AQ59" i="43"/>
  <c r="K60" i="43"/>
  <c r="AP59" i="43"/>
  <c r="AO59" i="43"/>
  <c r="AR59" i="43"/>
  <c r="AN59" i="43"/>
  <c r="K60" i="53"/>
  <c r="AO59" i="53"/>
  <c r="AR59" i="53"/>
  <c r="AP59" i="53"/>
  <c r="AQ59" i="53"/>
  <c r="AN59" i="53"/>
  <c r="AN60" i="87"/>
  <c r="AQ60" i="87"/>
  <c r="AO60" i="87"/>
  <c r="AR60" i="87"/>
  <c r="K61" i="87"/>
  <c r="AP60" i="87"/>
  <c r="AP60" i="95"/>
  <c r="AO60" i="95"/>
  <c r="AR60" i="95"/>
  <c r="AN60" i="95"/>
  <c r="AQ60" i="95"/>
  <c r="K61" i="95"/>
  <c r="K61" i="41"/>
  <c r="AO60" i="41"/>
  <c r="AR60" i="41"/>
  <c r="AN60" i="41"/>
  <c r="AP60" i="41"/>
  <c r="AQ60" i="41"/>
  <c r="AO60" i="52"/>
  <c r="AR60" i="52"/>
  <c r="AP60" i="52"/>
  <c r="AN60" i="52"/>
  <c r="K61" i="52"/>
  <c r="AQ60" i="52"/>
  <c r="AQ59" i="86"/>
  <c r="K60" i="86"/>
  <c r="AR59" i="86"/>
  <c r="AN59" i="86"/>
  <c r="AP59" i="86"/>
  <c r="AO59" i="86"/>
  <c r="K60" i="50"/>
  <c r="AR59" i="50"/>
  <c r="AN59" i="50"/>
  <c r="AO59" i="50"/>
  <c r="AP59" i="50"/>
  <c r="AQ59" i="50"/>
  <c r="K61" i="15"/>
  <c r="AP60" i="15"/>
  <c r="AR60" i="15"/>
  <c r="AO60" i="15"/>
  <c r="AQ60" i="15"/>
  <c r="AN60" i="15"/>
  <c r="AN60" i="20"/>
  <c r="AO60" i="20"/>
  <c r="AP60" i="20"/>
  <c r="K61" i="20"/>
  <c r="AR60" i="20"/>
  <c r="AQ60" i="20"/>
  <c r="AO60" i="32"/>
  <c r="AP60" i="32"/>
  <c r="AN60" i="32"/>
  <c r="AQ60" i="32"/>
  <c r="K61" i="32"/>
  <c r="AR60" i="32"/>
  <c r="AN60" i="92"/>
  <c r="K61" i="92"/>
  <c r="AO60" i="92"/>
  <c r="AP60" i="92"/>
  <c r="AQ60" i="92"/>
  <c r="AR60" i="92"/>
  <c r="AO60" i="91"/>
  <c r="AN60" i="91"/>
  <c r="AP60" i="91"/>
  <c r="AQ60" i="91"/>
  <c r="K61" i="91"/>
  <c r="AR60" i="91"/>
  <c r="AR60" i="96"/>
  <c r="AO60" i="96"/>
  <c r="AP60" i="96"/>
  <c r="AN60" i="96"/>
  <c r="K61" i="96"/>
  <c r="AQ60" i="96"/>
  <c r="AQ60" i="51"/>
  <c r="AR60" i="51"/>
  <c r="AO60" i="51"/>
  <c r="AN60" i="51"/>
  <c r="AP60" i="51"/>
  <c r="K61" i="51"/>
  <c r="AR60" i="13"/>
  <c r="AN60" i="13"/>
  <c r="K61" i="13"/>
  <c r="AO60" i="13"/>
  <c r="AP60" i="13"/>
  <c r="AQ60" i="13"/>
  <c r="AQ60" i="35"/>
  <c r="K61" i="35"/>
  <c r="AR60" i="35"/>
  <c r="AP60" i="35"/>
  <c r="AO60" i="35"/>
  <c r="AN60" i="35"/>
  <c r="AO60" i="11"/>
  <c r="K61" i="11"/>
  <c r="AR60" i="11"/>
  <c r="AP60" i="11"/>
  <c r="AQ60" i="11"/>
  <c r="AN60" i="11"/>
  <c r="K61" i="18"/>
  <c r="AR60" i="18"/>
  <c r="AO60" i="18"/>
  <c r="AN60" i="18"/>
  <c r="AP60" i="18"/>
  <c r="AQ60" i="18"/>
  <c r="AQ60" i="89"/>
  <c r="K61" i="89"/>
  <c r="AR60" i="89"/>
  <c r="AN60" i="89"/>
  <c r="AP60" i="89"/>
  <c r="AO60" i="89"/>
  <c r="AO60" i="55"/>
  <c r="K61" i="55"/>
  <c r="AR60" i="55"/>
  <c r="AN60" i="55"/>
  <c r="AP60" i="55"/>
  <c r="AQ60" i="55"/>
  <c r="AQ60" i="82"/>
  <c r="AP60" i="82"/>
  <c r="AR60" i="82"/>
  <c r="AO60" i="82"/>
  <c r="AN60" i="82"/>
  <c r="K61" i="82"/>
  <c r="K61" i="100"/>
  <c r="AR60" i="100"/>
  <c r="AP60" i="100"/>
  <c r="AO60" i="100"/>
  <c r="AN60" i="100"/>
  <c r="AQ60" i="100"/>
  <c r="AR60" i="86" l="1"/>
  <c r="AP60" i="86"/>
  <c r="K61" i="86"/>
  <c r="AO60" i="86"/>
  <c r="AN60" i="86"/>
  <c r="AQ60" i="86"/>
  <c r="AQ61" i="35"/>
  <c r="AP61" i="35"/>
  <c r="K62" i="35"/>
  <c r="AR61" i="35"/>
  <c r="AN61" i="35"/>
  <c r="AO61" i="35"/>
  <c r="AN62" i="44"/>
  <c r="AR62" i="44"/>
  <c r="AO62" i="44"/>
  <c r="AP62" i="44"/>
  <c r="K63" i="44"/>
  <c r="AQ62" i="44"/>
  <c r="AP61" i="88"/>
  <c r="AO61" i="88"/>
  <c r="AN61" i="88"/>
  <c r="K62" i="88"/>
  <c r="AQ61" i="88"/>
  <c r="AR61" i="88"/>
  <c r="K62" i="47"/>
  <c r="AN61" i="47"/>
  <c r="AP61" i="47"/>
  <c r="AQ61" i="47"/>
  <c r="AR61" i="47"/>
  <c r="AO61" i="47"/>
  <c r="AQ61" i="96"/>
  <c r="K62" i="96"/>
  <c r="AR61" i="96"/>
  <c r="AP61" i="96"/>
  <c r="AN61" i="96"/>
  <c r="AO61" i="96"/>
  <c r="AR60" i="50"/>
  <c r="K61" i="50"/>
  <c r="AO60" i="50"/>
  <c r="AQ60" i="50"/>
  <c r="AP60" i="50"/>
  <c r="AN60" i="50"/>
  <c r="K61" i="54"/>
  <c r="AQ60" i="54"/>
  <c r="AR60" i="54"/>
  <c r="AP60" i="54"/>
  <c r="AO60" i="54"/>
  <c r="AN60" i="54"/>
  <c r="AQ61" i="85"/>
  <c r="K62" i="85"/>
  <c r="AR61" i="85"/>
  <c r="AP61" i="85"/>
  <c r="AN61" i="85"/>
  <c r="AO61" i="85"/>
  <c r="K62" i="84"/>
  <c r="AN61" i="84"/>
  <c r="AO61" i="84"/>
  <c r="AQ61" i="84"/>
  <c r="AR61" i="84"/>
  <c r="AP61" i="84"/>
  <c r="AN61" i="55"/>
  <c r="AQ61" i="55"/>
  <c r="K62" i="55"/>
  <c r="AR61" i="55"/>
  <c r="AP61" i="55"/>
  <c r="AO61" i="55"/>
  <c r="AO61" i="82"/>
  <c r="AQ61" i="82"/>
  <c r="K62" i="82"/>
  <c r="AR61" i="82"/>
  <c r="AN61" i="82"/>
  <c r="AP61" i="82"/>
  <c r="AP61" i="95"/>
  <c r="AN61" i="95"/>
  <c r="AQ61" i="95"/>
  <c r="AR61" i="95"/>
  <c r="K62" i="95"/>
  <c r="AO61" i="95"/>
  <c r="AN61" i="87"/>
  <c r="AQ61" i="87"/>
  <c r="K62" i="87"/>
  <c r="AR61" i="87"/>
  <c r="AP61" i="87"/>
  <c r="AO61" i="87"/>
  <c r="K61" i="53"/>
  <c r="AQ60" i="53"/>
  <c r="AR60" i="53"/>
  <c r="AN60" i="53"/>
  <c r="AO60" i="53"/>
  <c r="AP60" i="53"/>
  <c r="AO60" i="43"/>
  <c r="AR60" i="43"/>
  <c r="AN60" i="43"/>
  <c r="AP60" i="43"/>
  <c r="AQ60" i="43"/>
  <c r="K61" i="43"/>
  <c r="AN61" i="49"/>
  <c r="K62" i="49"/>
  <c r="AO61" i="49"/>
  <c r="AQ61" i="49"/>
  <c r="AR61" i="49"/>
  <c r="AP61" i="49"/>
  <c r="AP61" i="99"/>
  <c r="K62" i="99"/>
  <c r="AN61" i="99"/>
  <c r="AO61" i="99"/>
  <c r="AQ61" i="99"/>
  <c r="AR61" i="99"/>
  <c r="AQ61" i="101"/>
  <c r="AR61" i="101"/>
  <c r="AN61" i="101"/>
  <c r="AO61" i="101"/>
  <c r="K62" i="101"/>
  <c r="AP61" i="101"/>
  <c r="AN61" i="104"/>
  <c r="AQ61" i="104"/>
  <c r="AR61" i="104"/>
  <c r="AO61" i="104"/>
  <c r="AP61" i="104"/>
  <c r="K62" i="104"/>
  <c r="AO60" i="45"/>
  <c r="K61" i="45"/>
  <c r="AQ60" i="45"/>
  <c r="AR60" i="45"/>
  <c r="AN60" i="45"/>
  <c r="AP60" i="45"/>
  <c r="AO61" i="48"/>
  <c r="AR61" i="48"/>
  <c r="K62" i="48"/>
  <c r="AN61" i="48"/>
  <c r="AP61" i="48"/>
  <c r="AQ61" i="48"/>
  <c r="AO61" i="91"/>
  <c r="AR61" i="91"/>
  <c r="K62" i="91"/>
  <c r="AP61" i="91"/>
  <c r="AN61" i="91"/>
  <c r="AQ61" i="91"/>
  <c r="AO61" i="20"/>
  <c r="AP61" i="20"/>
  <c r="AQ61" i="20"/>
  <c r="K62" i="20"/>
  <c r="AR61" i="20"/>
  <c r="AN61" i="20"/>
  <c r="AP60" i="105"/>
  <c r="K61" i="105"/>
  <c r="AR60" i="105"/>
  <c r="AQ60" i="105"/>
  <c r="AO60" i="105"/>
  <c r="AN60" i="105"/>
  <c r="AO61" i="103"/>
  <c r="K62" i="103"/>
  <c r="AP61" i="103"/>
  <c r="AR61" i="103"/>
  <c r="AN61" i="103"/>
  <c r="AQ61" i="103"/>
  <c r="AN61" i="32"/>
  <c r="AQ61" i="32"/>
  <c r="K62" i="32"/>
  <c r="AR61" i="32"/>
  <c r="AO61" i="32"/>
  <c r="AP61" i="32"/>
  <c r="AR61" i="97"/>
  <c r="AO61" i="97"/>
  <c r="AP61" i="97"/>
  <c r="AN61" i="97"/>
  <c r="K62" i="97"/>
  <c r="AQ61" i="97"/>
  <c r="AQ61" i="51"/>
  <c r="K62" i="51"/>
  <c r="AR61" i="51"/>
  <c r="AO61" i="51"/>
  <c r="AN61" i="51"/>
  <c r="AP61" i="51"/>
  <c r="K62" i="15"/>
  <c r="AQ61" i="15"/>
  <c r="AR61" i="15"/>
  <c r="AO61" i="15"/>
  <c r="AN61" i="15"/>
  <c r="AP61" i="15"/>
  <c r="AP61" i="10"/>
  <c r="AO61" i="10"/>
  <c r="AQ61" i="10"/>
  <c r="AN61" i="10"/>
  <c r="K62" i="10"/>
  <c r="AR61" i="10"/>
  <c r="AP61" i="93"/>
  <c r="K62" i="93"/>
  <c r="AO61" i="93"/>
  <c r="AR61" i="93"/>
  <c r="AN61" i="93"/>
  <c r="AQ61" i="93"/>
  <c r="AN61" i="102"/>
  <c r="K62" i="102"/>
  <c r="AR61" i="102"/>
  <c r="AP61" i="102"/>
  <c r="AO61" i="102"/>
  <c r="AQ61" i="102"/>
  <c r="AR60" i="42"/>
  <c r="AO60" i="42"/>
  <c r="AQ60" i="42"/>
  <c r="K61" i="42"/>
  <c r="AN60" i="42"/>
  <c r="AP60" i="42"/>
  <c r="AQ61" i="83"/>
  <c r="K62" i="83"/>
  <c r="AO61" i="83"/>
  <c r="AR61" i="83"/>
  <c r="AP61" i="83"/>
  <c r="AN61" i="83"/>
  <c r="AN61" i="13"/>
  <c r="AP61" i="13"/>
  <c r="AQ61" i="13"/>
  <c r="AO61" i="13"/>
  <c r="K62" i="13"/>
  <c r="AR61" i="13"/>
  <c r="AQ61" i="100"/>
  <c r="AR61" i="100"/>
  <c r="AN61" i="100"/>
  <c r="K62" i="100"/>
  <c r="AO61" i="100"/>
  <c r="AP61" i="100"/>
  <c r="AO61" i="89"/>
  <c r="AR61" i="89"/>
  <c r="AQ61" i="89"/>
  <c r="AN61" i="89"/>
  <c r="AP61" i="89"/>
  <c r="K62" i="89"/>
  <c r="AR61" i="92"/>
  <c r="AP61" i="92"/>
  <c r="AO61" i="92"/>
  <c r="AN61" i="92"/>
  <c r="AQ61" i="92"/>
  <c r="K62" i="92"/>
  <c r="AQ61" i="41"/>
  <c r="K62" i="41"/>
  <c r="AR61" i="41"/>
  <c r="AP61" i="41"/>
  <c r="AN61" i="41"/>
  <c r="AO61" i="41"/>
  <c r="K62" i="90"/>
  <c r="AO61" i="90"/>
  <c r="AR61" i="90"/>
  <c r="AP61" i="90"/>
  <c r="AN61" i="90"/>
  <c r="AQ61" i="90"/>
  <c r="AR61" i="16"/>
  <c r="AQ61" i="16"/>
  <c r="AO61" i="16"/>
  <c r="K62" i="16"/>
  <c r="AP61" i="16"/>
  <c r="AN61" i="16"/>
  <c r="AR61" i="94"/>
  <c r="AP61" i="94"/>
  <c r="K62" i="94"/>
  <c r="AO61" i="94"/>
  <c r="AN61" i="94"/>
  <c r="AQ61" i="94"/>
  <c r="K62" i="46"/>
  <c r="AQ61" i="46"/>
  <c r="AR61" i="46"/>
  <c r="AN61" i="46"/>
  <c r="AO61" i="46"/>
  <c r="AP61" i="46"/>
  <c r="K62" i="18"/>
  <c r="AQ61" i="18"/>
  <c r="AO61" i="18"/>
  <c r="AR61" i="18"/>
  <c r="AN61" i="18"/>
  <c r="AP61" i="18"/>
  <c r="AO61" i="11"/>
  <c r="AN61" i="11"/>
  <c r="AP61" i="11"/>
  <c r="K62" i="11"/>
  <c r="AQ61" i="11"/>
  <c r="AR61" i="11"/>
  <c r="AO61" i="52"/>
  <c r="AP61" i="52"/>
  <c r="K62" i="52"/>
  <c r="AR61" i="52"/>
  <c r="AQ61" i="52"/>
  <c r="AN61" i="52"/>
  <c r="AR61" i="98"/>
  <c r="AN61" i="98"/>
  <c r="K62" i="98"/>
  <c r="AO61" i="98"/>
  <c r="AP61" i="98"/>
  <c r="AQ61" i="98"/>
  <c r="K62" i="105" l="1"/>
  <c r="AR61" i="105"/>
  <c r="AO61" i="105"/>
  <c r="AN61" i="105"/>
  <c r="AP61" i="105"/>
  <c r="AQ61" i="105"/>
  <c r="AO61" i="45"/>
  <c r="K62" i="45"/>
  <c r="AQ61" i="45"/>
  <c r="AR61" i="45"/>
  <c r="AP61" i="45"/>
  <c r="AN61" i="45"/>
  <c r="K62" i="53"/>
  <c r="AQ61" i="53"/>
  <c r="AR61" i="53"/>
  <c r="AN61" i="53"/>
  <c r="AP61" i="53"/>
  <c r="AO61" i="53"/>
  <c r="K63" i="98"/>
  <c r="AR62" i="98"/>
  <c r="AO62" i="98"/>
  <c r="AN62" i="98"/>
  <c r="AP62" i="98"/>
  <c r="AQ62" i="98"/>
  <c r="AQ62" i="90"/>
  <c r="AR62" i="90"/>
  <c r="AN62" i="90"/>
  <c r="K63" i="90"/>
  <c r="AP62" i="90"/>
  <c r="AO62" i="90"/>
  <c r="K63" i="97"/>
  <c r="AN62" i="97"/>
  <c r="AO62" i="97"/>
  <c r="AR62" i="97"/>
  <c r="AP62" i="97"/>
  <c r="AQ62" i="97"/>
  <c r="AQ62" i="96"/>
  <c r="K63" i="96"/>
  <c r="AR62" i="96"/>
  <c r="AP62" i="96"/>
  <c r="AN62" i="96"/>
  <c r="AO62" i="96"/>
  <c r="AP62" i="92"/>
  <c r="AN62" i="92"/>
  <c r="AQ62" i="92"/>
  <c r="K63" i="92"/>
  <c r="AR62" i="92"/>
  <c r="AO62" i="92"/>
  <c r="AP62" i="48"/>
  <c r="K63" i="48"/>
  <c r="AQ62" i="48"/>
  <c r="AR62" i="48"/>
  <c r="AO62" i="48"/>
  <c r="AN62" i="48"/>
  <c r="AO61" i="50"/>
  <c r="AQ61" i="50"/>
  <c r="K62" i="50"/>
  <c r="AP61" i="50"/>
  <c r="AR61" i="50"/>
  <c r="AN61" i="50"/>
  <c r="K63" i="41"/>
  <c r="AN62" i="41"/>
  <c r="AP62" i="41"/>
  <c r="AQ62" i="41"/>
  <c r="AR62" i="41"/>
  <c r="AO62" i="41"/>
  <c r="AR62" i="89"/>
  <c r="AN62" i="89"/>
  <c r="AP62" i="89"/>
  <c r="AO62" i="89"/>
  <c r="K63" i="89"/>
  <c r="AQ62" i="89"/>
  <c r="AN62" i="83"/>
  <c r="AR62" i="83"/>
  <c r="AP62" i="83"/>
  <c r="AO62" i="83"/>
  <c r="AQ62" i="83"/>
  <c r="K63" i="83"/>
  <c r="K63" i="51"/>
  <c r="AO62" i="51"/>
  <c r="AR62" i="51"/>
  <c r="AN62" i="51"/>
  <c r="AP62" i="51"/>
  <c r="AQ62" i="51"/>
  <c r="K63" i="32"/>
  <c r="AN62" i="32"/>
  <c r="AO62" i="32"/>
  <c r="AR62" i="32"/>
  <c r="AP62" i="32"/>
  <c r="AQ62" i="32"/>
  <c r="AN62" i="84"/>
  <c r="AP62" i="84"/>
  <c r="AO62" i="84"/>
  <c r="AQ62" i="84"/>
  <c r="K63" i="84"/>
  <c r="AR62" i="84"/>
  <c r="AQ62" i="18"/>
  <c r="AR62" i="18"/>
  <c r="AO62" i="18"/>
  <c r="K63" i="18"/>
  <c r="AP62" i="18"/>
  <c r="AN62" i="18"/>
  <c r="AR62" i="102"/>
  <c r="AO62" i="102"/>
  <c r="AP62" i="102"/>
  <c r="AQ62" i="102"/>
  <c r="K63" i="102"/>
  <c r="AN62" i="102"/>
  <c r="K63" i="95"/>
  <c r="AN62" i="95"/>
  <c r="AQ62" i="95"/>
  <c r="AO62" i="95"/>
  <c r="AR62" i="95"/>
  <c r="AP62" i="95"/>
  <c r="AQ62" i="82"/>
  <c r="K63" i="82"/>
  <c r="AR62" i="82"/>
  <c r="AO62" i="82"/>
  <c r="AN62" i="82"/>
  <c r="AP62" i="82"/>
  <c r="AP62" i="85"/>
  <c r="AR62" i="85"/>
  <c r="AN62" i="85"/>
  <c r="AO62" i="85"/>
  <c r="K63" i="85"/>
  <c r="AQ62" i="85"/>
  <c r="AR63" i="44"/>
  <c r="K64" i="44"/>
  <c r="AP63" i="44"/>
  <c r="AN63" i="44"/>
  <c r="AO63" i="44"/>
  <c r="AQ63" i="44"/>
  <c r="AN62" i="91"/>
  <c r="K63" i="91"/>
  <c r="AR62" i="91"/>
  <c r="AP62" i="91"/>
  <c r="AO62" i="91"/>
  <c r="AQ62" i="91"/>
  <c r="K63" i="52"/>
  <c r="AO62" i="52"/>
  <c r="AQ62" i="52"/>
  <c r="AP62" i="52"/>
  <c r="AR62" i="52"/>
  <c r="AN62" i="52"/>
  <c r="AP62" i="11"/>
  <c r="AN62" i="11"/>
  <c r="AQ62" i="11"/>
  <c r="K63" i="11"/>
  <c r="AR62" i="11"/>
  <c r="AO62" i="11"/>
  <c r="AN62" i="94"/>
  <c r="AR62" i="94"/>
  <c r="AO62" i="94"/>
  <c r="AP62" i="94"/>
  <c r="AQ62" i="94"/>
  <c r="K63" i="94"/>
  <c r="AO62" i="13"/>
  <c r="AN62" i="13"/>
  <c r="AR62" i="13"/>
  <c r="K63" i="13"/>
  <c r="AP62" i="13"/>
  <c r="AQ62" i="13"/>
  <c r="AP61" i="43"/>
  <c r="AQ61" i="43"/>
  <c r="K62" i="43"/>
  <c r="AR61" i="43"/>
  <c r="AN61" i="43"/>
  <c r="AO61" i="43"/>
  <c r="K63" i="55"/>
  <c r="AO62" i="55"/>
  <c r="AR62" i="55"/>
  <c r="AP62" i="55"/>
  <c r="AQ62" i="55"/>
  <c r="AN62" i="55"/>
  <c r="AN62" i="16"/>
  <c r="AR62" i="16"/>
  <c r="AO62" i="16"/>
  <c r="AP62" i="16"/>
  <c r="K63" i="16"/>
  <c r="AQ62" i="16"/>
  <c r="AR62" i="100"/>
  <c r="AP62" i="100"/>
  <c r="K63" i="100"/>
  <c r="AN62" i="100"/>
  <c r="AO62" i="100"/>
  <c r="AQ62" i="100"/>
  <c r="AQ62" i="10"/>
  <c r="AO62" i="10"/>
  <c r="K63" i="10"/>
  <c r="AR62" i="10"/>
  <c r="AP62" i="10"/>
  <c r="AN62" i="10"/>
  <c r="AP62" i="101"/>
  <c r="AQ62" i="101"/>
  <c r="AN62" i="101"/>
  <c r="K63" i="101"/>
  <c r="AR62" i="101"/>
  <c r="AO62" i="101"/>
  <c r="AQ61" i="54"/>
  <c r="K62" i="54"/>
  <c r="AR61" i="54"/>
  <c r="AO61" i="54"/>
  <c r="AP61" i="54"/>
  <c r="AN61" i="54"/>
  <c r="AQ62" i="47"/>
  <c r="K63" i="47"/>
  <c r="AR62" i="47"/>
  <c r="AP62" i="47"/>
  <c r="AO62" i="47"/>
  <c r="AN62" i="47"/>
  <c r="AO62" i="35"/>
  <c r="K63" i="35"/>
  <c r="AR62" i="35"/>
  <c r="AP62" i="35"/>
  <c r="AQ62" i="35"/>
  <c r="AN62" i="35"/>
  <c r="AQ62" i="15"/>
  <c r="AR62" i="15"/>
  <c r="AP62" i="15"/>
  <c r="AN62" i="15"/>
  <c r="K63" i="15"/>
  <c r="AO62" i="15"/>
  <c r="AR62" i="20"/>
  <c r="AO62" i="20"/>
  <c r="AP62" i="20"/>
  <c r="AN62" i="20"/>
  <c r="AQ62" i="20"/>
  <c r="K63" i="20"/>
  <c r="AP62" i="46"/>
  <c r="AN62" i="46"/>
  <c r="K63" i="46"/>
  <c r="AQ62" i="46"/>
  <c r="AR62" i="46"/>
  <c r="AO62" i="46"/>
  <c r="AP62" i="104"/>
  <c r="AQ62" i="104"/>
  <c r="AN62" i="104"/>
  <c r="K63" i="104"/>
  <c r="AR62" i="104"/>
  <c r="AO62" i="104"/>
  <c r="K63" i="103"/>
  <c r="AR62" i="103"/>
  <c r="AO62" i="103"/>
  <c r="AP62" i="103"/>
  <c r="AQ62" i="103"/>
  <c r="AN62" i="103"/>
  <c r="AN62" i="87"/>
  <c r="AR62" i="87"/>
  <c r="AO62" i="87"/>
  <c r="AP62" i="87"/>
  <c r="AQ62" i="87"/>
  <c r="K63" i="87"/>
  <c r="AP61" i="86"/>
  <c r="AO61" i="86"/>
  <c r="AQ61" i="86"/>
  <c r="K62" i="86"/>
  <c r="AR61" i="86"/>
  <c r="AN61" i="86"/>
  <c r="AQ61" i="42"/>
  <c r="AN61" i="42"/>
  <c r="AP61" i="42"/>
  <c r="AO61" i="42"/>
  <c r="K62" i="42"/>
  <c r="AR61" i="42"/>
  <c r="AN62" i="93"/>
  <c r="AP62" i="93"/>
  <c r="AR62" i="93"/>
  <c r="AO62" i="93"/>
  <c r="AQ62" i="93"/>
  <c r="K63" i="93"/>
  <c r="AR62" i="99"/>
  <c r="AQ62" i="99"/>
  <c r="AP62" i="99"/>
  <c r="K63" i="99"/>
  <c r="AO62" i="99"/>
  <c r="AN62" i="99"/>
  <c r="AN62" i="49"/>
  <c r="K63" i="49"/>
  <c r="AQ62" i="49"/>
  <c r="AR62" i="49"/>
  <c r="AO62" i="49"/>
  <c r="AP62" i="49"/>
  <c r="AP62" i="88"/>
  <c r="AO62" i="88"/>
  <c r="K63" i="88"/>
  <c r="AN62" i="88"/>
  <c r="AQ62" i="88"/>
  <c r="AR62" i="88"/>
  <c r="AP63" i="16" l="1"/>
  <c r="AR63" i="16"/>
  <c r="AN63" i="16"/>
  <c r="AQ63" i="16"/>
  <c r="K64" i="16"/>
  <c r="AO63" i="16"/>
  <c r="AR64" i="44"/>
  <c r="AN64" i="44"/>
  <c r="AO64" i="44"/>
  <c r="AQ64" i="44"/>
  <c r="AP64" i="44"/>
  <c r="K65" i="44"/>
  <c r="K64" i="85"/>
  <c r="AQ63" i="85"/>
  <c r="AR63" i="85"/>
  <c r="AN63" i="85"/>
  <c r="AP63" i="85"/>
  <c r="AO63" i="85"/>
  <c r="AQ63" i="95"/>
  <c r="K64" i="95"/>
  <c r="AR63" i="95"/>
  <c r="AP63" i="95"/>
  <c r="AN63" i="95"/>
  <c r="AO63" i="95"/>
  <c r="AN63" i="83"/>
  <c r="AO63" i="83"/>
  <c r="AP63" i="83"/>
  <c r="AR63" i="83"/>
  <c r="AQ63" i="83"/>
  <c r="K64" i="83"/>
  <c r="K64" i="90"/>
  <c r="AO63" i="90"/>
  <c r="AN63" i="90"/>
  <c r="AP63" i="90"/>
  <c r="AQ63" i="90"/>
  <c r="AR63" i="90"/>
  <c r="K64" i="41"/>
  <c r="AQ63" i="41"/>
  <c r="AR63" i="41"/>
  <c r="AN63" i="41"/>
  <c r="AO63" i="41"/>
  <c r="AP63" i="41"/>
  <c r="AR63" i="99"/>
  <c r="AP63" i="99"/>
  <c r="AO63" i="99"/>
  <c r="AN63" i="99"/>
  <c r="K64" i="99"/>
  <c r="AQ63" i="99"/>
  <c r="AO63" i="93"/>
  <c r="K64" i="93"/>
  <c r="AN63" i="93"/>
  <c r="AQ63" i="93"/>
  <c r="AR63" i="93"/>
  <c r="AP63" i="93"/>
  <c r="AQ63" i="20"/>
  <c r="K64" i="20"/>
  <c r="AO63" i="20"/>
  <c r="AR63" i="20"/>
  <c r="AP63" i="20"/>
  <c r="AN63" i="20"/>
  <c r="AQ63" i="15"/>
  <c r="AP63" i="15"/>
  <c r="AR63" i="15"/>
  <c r="AN63" i="15"/>
  <c r="AO63" i="15"/>
  <c r="K64" i="15"/>
  <c r="K64" i="89"/>
  <c r="AP63" i="89"/>
  <c r="AR63" i="89"/>
  <c r="AN63" i="89"/>
  <c r="AQ63" i="89"/>
  <c r="AO63" i="89"/>
  <c r="AR63" i="92"/>
  <c r="AN63" i="92"/>
  <c r="K64" i="92"/>
  <c r="AO63" i="92"/>
  <c r="AP63" i="92"/>
  <c r="AQ63" i="92"/>
  <c r="AO63" i="97"/>
  <c r="K64" i="97"/>
  <c r="AQ63" i="97"/>
  <c r="AR63" i="97"/>
  <c r="AP63" i="97"/>
  <c r="AN63" i="97"/>
  <c r="AQ63" i="49"/>
  <c r="AR63" i="49"/>
  <c r="AN63" i="49"/>
  <c r="K64" i="49"/>
  <c r="AO63" i="49"/>
  <c r="AP63" i="49"/>
  <c r="AO63" i="103"/>
  <c r="AR63" i="103"/>
  <c r="AP63" i="103"/>
  <c r="K64" i="103"/>
  <c r="AN63" i="103"/>
  <c r="AQ63" i="103"/>
  <c r="AR63" i="47"/>
  <c r="AO63" i="47"/>
  <c r="K64" i="47"/>
  <c r="AP63" i="47"/>
  <c r="AN63" i="47"/>
  <c r="AQ63" i="47"/>
  <c r="AN63" i="84"/>
  <c r="AQ63" i="84"/>
  <c r="AP63" i="84"/>
  <c r="AR63" i="84"/>
  <c r="AO63" i="84"/>
  <c r="K64" i="84"/>
  <c r="AR63" i="101"/>
  <c r="AO63" i="101"/>
  <c r="AP63" i="101"/>
  <c r="K64" i="101"/>
  <c r="AN63" i="101"/>
  <c r="AQ63" i="101"/>
  <c r="AQ63" i="94"/>
  <c r="K64" i="94"/>
  <c r="AR63" i="94"/>
  <c r="AP63" i="94"/>
  <c r="AO63" i="94"/>
  <c r="AN63" i="94"/>
  <c r="K64" i="102"/>
  <c r="AP63" i="102"/>
  <c r="AQ63" i="102"/>
  <c r="AN63" i="102"/>
  <c r="AO63" i="102"/>
  <c r="AR63" i="102"/>
  <c r="AR63" i="48"/>
  <c r="AP63" i="48"/>
  <c r="AQ63" i="48"/>
  <c r="K64" i="48"/>
  <c r="AO63" i="48"/>
  <c r="AN63" i="48"/>
  <c r="K63" i="53"/>
  <c r="AQ62" i="53"/>
  <c r="AN62" i="53"/>
  <c r="AP62" i="53"/>
  <c r="AR62" i="53"/>
  <c r="AO62" i="53"/>
  <c r="AR63" i="100"/>
  <c r="AP63" i="100"/>
  <c r="AO63" i="100"/>
  <c r="AN63" i="100"/>
  <c r="AQ63" i="100"/>
  <c r="K64" i="100"/>
  <c r="AP62" i="42"/>
  <c r="K63" i="42"/>
  <c r="AR62" i="42"/>
  <c r="AO62" i="42"/>
  <c r="AN62" i="42"/>
  <c r="AQ62" i="42"/>
  <c r="K64" i="11"/>
  <c r="AP63" i="11"/>
  <c r="AO63" i="11"/>
  <c r="AN63" i="11"/>
  <c r="AQ63" i="11"/>
  <c r="AR63" i="11"/>
  <c r="AQ63" i="32"/>
  <c r="AR63" i="32"/>
  <c r="AN63" i="32"/>
  <c r="AO63" i="32"/>
  <c r="K64" i="32"/>
  <c r="AP63" i="32"/>
  <c r="AQ63" i="51"/>
  <c r="AR63" i="51"/>
  <c r="K64" i="51"/>
  <c r="AP63" i="51"/>
  <c r="AO63" i="51"/>
  <c r="AN63" i="51"/>
  <c r="K63" i="45"/>
  <c r="AO62" i="45"/>
  <c r="AR62" i="45"/>
  <c r="AP62" i="45"/>
  <c r="AN62" i="45"/>
  <c r="AQ62" i="45"/>
  <c r="AQ62" i="105"/>
  <c r="K63" i="105"/>
  <c r="AP62" i="105"/>
  <c r="AO62" i="105"/>
  <c r="AR62" i="105"/>
  <c r="AN62" i="105"/>
  <c r="K63" i="86"/>
  <c r="AP62" i="86"/>
  <c r="AR62" i="86"/>
  <c r="AN62" i="86"/>
  <c r="AO62" i="86"/>
  <c r="AQ62" i="86"/>
  <c r="AQ63" i="52"/>
  <c r="K64" i="52"/>
  <c r="AR63" i="52"/>
  <c r="AO63" i="52"/>
  <c r="AN63" i="52"/>
  <c r="AP63" i="52"/>
  <c r="K64" i="88"/>
  <c r="AO63" i="88"/>
  <c r="AR63" i="88"/>
  <c r="AP63" i="88"/>
  <c r="AQ63" i="88"/>
  <c r="AN63" i="88"/>
  <c r="AR63" i="104"/>
  <c r="AP63" i="104"/>
  <c r="AN63" i="104"/>
  <c r="AO63" i="104"/>
  <c r="AQ63" i="104"/>
  <c r="K64" i="104"/>
  <c r="AP63" i="46"/>
  <c r="AN63" i="46"/>
  <c r="AQ63" i="46"/>
  <c r="K64" i="46"/>
  <c r="AR63" i="46"/>
  <c r="AO63" i="46"/>
  <c r="AO63" i="35"/>
  <c r="AP63" i="35"/>
  <c r="K64" i="35"/>
  <c r="AQ63" i="35"/>
  <c r="AR63" i="35"/>
  <c r="AN63" i="35"/>
  <c r="K63" i="54"/>
  <c r="AR62" i="54"/>
  <c r="AN62" i="54"/>
  <c r="AQ62" i="54"/>
  <c r="AP62" i="54"/>
  <c r="AO62" i="54"/>
  <c r="AQ62" i="43"/>
  <c r="AN62" i="43"/>
  <c r="AO62" i="43"/>
  <c r="AR62" i="43"/>
  <c r="AP62" i="43"/>
  <c r="K63" i="43"/>
  <c r="AQ63" i="13"/>
  <c r="AR63" i="13"/>
  <c r="AP63" i="13"/>
  <c r="K64" i="13"/>
  <c r="AO63" i="13"/>
  <c r="AN63" i="13"/>
  <c r="AR63" i="91"/>
  <c r="AO63" i="91"/>
  <c r="AN63" i="91"/>
  <c r="AQ63" i="91"/>
  <c r="K64" i="91"/>
  <c r="AP63" i="91"/>
  <c r="AR63" i="82"/>
  <c r="AO63" i="82"/>
  <c r="AP63" i="82"/>
  <c r="AQ63" i="82"/>
  <c r="K64" i="82"/>
  <c r="AN63" i="82"/>
  <c r="K64" i="18"/>
  <c r="AR63" i="18"/>
  <c r="AP63" i="18"/>
  <c r="AQ63" i="18"/>
  <c r="AO63" i="18"/>
  <c r="AN63" i="18"/>
  <c r="AN63" i="98"/>
  <c r="AP63" i="98"/>
  <c r="AO63" i="98"/>
  <c r="AQ63" i="98"/>
  <c r="K64" i="98"/>
  <c r="AR63" i="98"/>
  <c r="K64" i="87"/>
  <c r="AO63" i="87"/>
  <c r="AN63" i="87"/>
  <c r="AQ63" i="87"/>
  <c r="AP63" i="87"/>
  <c r="AR63" i="87"/>
  <c r="AR63" i="10"/>
  <c r="AN63" i="10"/>
  <c r="AP63" i="10"/>
  <c r="AQ63" i="10"/>
  <c r="K64" i="10"/>
  <c r="AO63" i="10"/>
  <c r="AQ63" i="55"/>
  <c r="K64" i="55"/>
  <c r="AR63" i="55"/>
  <c r="AN63" i="55"/>
  <c r="AO63" i="55"/>
  <c r="AP63" i="55"/>
  <c r="AQ62" i="50"/>
  <c r="AR62" i="50"/>
  <c r="AO62" i="50"/>
  <c r="K63" i="50"/>
  <c r="AP62" i="50"/>
  <c r="AN62" i="50"/>
  <c r="AR63" i="96"/>
  <c r="AP63" i="96"/>
  <c r="AN63" i="96"/>
  <c r="K64" i="96"/>
  <c r="AO63" i="96"/>
  <c r="AQ63" i="96"/>
  <c r="AO64" i="96" l="1"/>
  <c r="AQ64" i="96"/>
  <c r="AN64" i="96"/>
  <c r="K65" i="96"/>
  <c r="AR64" i="96"/>
  <c r="AP64" i="96"/>
  <c r="AP64" i="35"/>
  <c r="AN64" i="35"/>
  <c r="AQ64" i="35"/>
  <c r="AR64" i="35"/>
  <c r="AO64" i="35"/>
  <c r="K65" i="35"/>
  <c r="AQ64" i="32"/>
  <c r="AR64" i="32"/>
  <c r="K65" i="32"/>
  <c r="AN64" i="32"/>
  <c r="AP64" i="32"/>
  <c r="AO64" i="32"/>
  <c r="AR64" i="92"/>
  <c r="AP64" i="92"/>
  <c r="K65" i="92"/>
  <c r="AQ64" i="92"/>
  <c r="AN64" i="92"/>
  <c r="AO64" i="92"/>
  <c r="AN64" i="93"/>
  <c r="AQ64" i="93"/>
  <c r="K65" i="93"/>
  <c r="AO64" i="93"/>
  <c r="AP64" i="93"/>
  <c r="AR64" i="93"/>
  <c r="AN64" i="16"/>
  <c r="AP64" i="16"/>
  <c r="AQ64" i="16"/>
  <c r="AR64" i="16"/>
  <c r="AO64" i="16"/>
  <c r="K65" i="16"/>
  <c r="K65" i="51"/>
  <c r="AN64" i="51"/>
  <c r="AP64" i="51"/>
  <c r="AO64" i="51"/>
  <c r="AR64" i="51"/>
  <c r="AQ64" i="51"/>
  <c r="K65" i="102"/>
  <c r="AN64" i="102"/>
  <c r="AO64" i="102"/>
  <c r="AP64" i="102"/>
  <c r="AR64" i="102"/>
  <c r="AQ64" i="102"/>
  <c r="AN64" i="47"/>
  <c r="AO64" i="47"/>
  <c r="AQ64" i="47"/>
  <c r="AR64" i="47"/>
  <c r="K65" i="47"/>
  <c r="AP64" i="47"/>
  <c r="K65" i="15"/>
  <c r="AN64" i="15"/>
  <c r="AO64" i="15"/>
  <c r="AP64" i="15"/>
  <c r="AR64" i="15"/>
  <c r="AQ64" i="15"/>
  <c r="AQ64" i="84"/>
  <c r="AO64" i="84"/>
  <c r="AN64" i="84"/>
  <c r="K65" i="84"/>
  <c r="AP64" i="84"/>
  <c r="AR64" i="84"/>
  <c r="AO64" i="97"/>
  <c r="AR64" i="97"/>
  <c r="AN64" i="97"/>
  <c r="K65" i="97"/>
  <c r="AP64" i="97"/>
  <c r="AQ64" i="97"/>
  <c r="AR64" i="55"/>
  <c r="K65" i="55"/>
  <c r="AP64" i="55"/>
  <c r="AO64" i="55"/>
  <c r="AQ64" i="55"/>
  <c r="AN64" i="55"/>
  <c r="AP64" i="10"/>
  <c r="AQ64" i="10"/>
  <c r="AN64" i="10"/>
  <c r="K65" i="10"/>
  <c r="AR64" i="10"/>
  <c r="AO64" i="10"/>
  <c r="AO64" i="82"/>
  <c r="AN64" i="82"/>
  <c r="AP64" i="82"/>
  <c r="K65" i="82"/>
  <c r="AR64" i="82"/>
  <c r="AQ64" i="82"/>
  <c r="AO64" i="91"/>
  <c r="AP64" i="91"/>
  <c r="AN64" i="91"/>
  <c r="AR64" i="91"/>
  <c r="K65" i="91"/>
  <c r="AQ64" i="91"/>
  <c r="K65" i="13"/>
  <c r="AP64" i="13"/>
  <c r="AR64" i="13"/>
  <c r="AN64" i="13"/>
  <c r="AO64" i="13"/>
  <c r="AQ64" i="13"/>
  <c r="AO63" i="53"/>
  <c r="AQ63" i="53"/>
  <c r="K64" i="53"/>
  <c r="AR63" i="53"/>
  <c r="AP63" i="53"/>
  <c r="AN63" i="53"/>
  <c r="AR64" i="94"/>
  <c r="AO64" i="94"/>
  <c r="AN64" i="94"/>
  <c r="K65" i="94"/>
  <c r="AQ64" i="94"/>
  <c r="AP64" i="94"/>
  <c r="AQ64" i="41"/>
  <c r="K65" i="41"/>
  <c r="AR64" i="41"/>
  <c r="AN64" i="41"/>
  <c r="AP64" i="41"/>
  <c r="AO64" i="41"/>
  <c r="AP64" i="90"/>
  <c r="AO64" i="90"/>
  <c r="K65" i="90"/>
  <c r="AQ64" i="90"/>
  <c r="AR64" i="90"/>
  <c r="AN64" i="90"/>
  <c r="K65" i="101"/>
  <c r="AP64" i="101"/>
  <c r="AN64" i="101"/>
  <c r="AO64" i="101"/>
  <c r="AQ64" i="101"/>
  <c r="AR64" i="101"/>
  <c r="AO64" i="83"/>
  <c r="AN64" i="83"/>
  <c r="AP64" i="83"/>
  <c r="AQ64" i="83"/>
  <c r="K65" i="83"/>
  <c r="AR64" i="83"/>
  <c r="AP64" i="95"/>
  <c r="AO64" i="95"/>
  <c r="AQ64" i="95"/>
  <c r="AR64" i="95"/>
  <c r="K65" i="95"/>
  <c r="AN64" i="95"/>
  <c r="K65" i="52"/>
  <c r="AN64" i="52"/>
  <c r="AP64" i="52"/>
  <c r="AO64" i="52"/>
  <c r="AQ64" i="52"/>
  <c r="AR64" i="52"/>
  <c r="K66" i="44"/>
  <c r="AO65" i="44"/>
  <c r="AP65" i="44"/>
  <c r="AQ65" i="44"/>
  <c r="AR65" i="44"/>
  <c r="AN65" i="44"/>
  <c r="AN64" i="104"/>
  <c r="AP64" i="104"/>
  <c r="AQ64" i="104"/>
  <c r="K65" i="104"/>
  <c r="AR64" i="104"/>
  <c r="AO64" i="104"/>
  <c r="AO64" i="88"/>
  <c r="K65" i="88"/>
  <c r="AR64" i="88"/>
  <c r="AP64" i="88"/>
  <c r="AN64" i="88"/>
  <c r="AQ64" i="88"/>
  <c r="AO64" i="89"/>
  <c r="K65" i="89"/>
  <c r="AR64" i="89"/>
  <c r="AN64" i="89"/>
  <c r="AP64" i="89"/>
  <c r="AQ64" i="89"/>
  <c r="AR64" i="20"/>
  <c r="AP64" i="20"/>
  <c r="AN64" i="20"/>
  <c r="K65" i="20"/>
  <c r="AQ64" i="20"/>
  <c r="AO64" i="20"/>
  <c r="AP63" i="50"/>
  <c r="AO63" i="50"/>
  <c r="AQ63" i="50"/>
  <c r="K64" i="50"/>
  <c r="AR63" i="50"/>
  <c r="AN63" i="50"/>
  <c r="AN63" i="86"/>
  <c r="AQ63" i="86"/>
  <c r="K64" i="86"/>
  <c r="AR63" i="86"/>
  <c r="AP63" i="86"/>
  <c r="AO63" i="86"/>
  <c r="K64" i="42"/>
  <c r="AP63" i="42"/>
  <c r="AO63" i="42"/>
  <c r="AR63" i="42"/>
  <c r="AN63" i="42"/>
  <c r="AQ63" i="42"/>
  <c r="AO64" i="18"/>
  <c r="AP64" i="18"/>
  <c r="AQ64" i="18"/>
  <c r="K65" i="18"/>
  <c r="AR64" i="18"/>
  <c r="AN64" i="18"/>
  <c r="AN63" i="105"/>
  <c r="K64" i="105"/>
  <c r="AR63" i="105"/>
  <c r="AO63" i="105"/>
  <c r="AP63" i="105"/>
  <c r="AQ63" i="105"/>
  <c r="K64" i="45"/>
  <c r="AQ63" i="45"/>
  <c r="AN63" i="45"/>
  <c r="AR63" i="45"/>
  <c r="AP63" i="45"/>
  <c r="AO63" i="45"/>
  <c r="AQ64" i="100"/>
  <c r="AR64" i="100"/>
  <c r="AO64" i="100"/>
  <c r="AN64" i="100"/>
  <c r="AP64" i="100"/>
  <c r="K65" i="100"/>
  <c r="K65" i="103"/>
  <c r="AR64" i="103"/>
  <c r="AP64" i="103"/>
  <c r="AN64" i="103"/>
  <c r="AO64" i="103"/>
  <c r="AQ64" i="103"/>
  <c r="AR64" i="49"/>
  <c r="AO64" i="49"/>
  <c r="AQ64" i="49"/>
  <c r="AN64" i="49"/>
  <c r="K65" i="49"/>
  <c r="AP64" i="49"/>
  <c r="K65" i="99"/>
  <c r="AR64" i="99"/>
  <c r="AP64" i="99"/>
  <c r="AO64" i="99"/>
  <c r="AN64" i="99"/>
  <c r="AQ64" i="99"/>
  <c r="AQ64" i="87"/>
  <c r="AR64" i="87"/>
  <c r="AP64" i="87"/>
  <c r="K65" i="87"/>
  <c r="AN64" i="87"/>
  <c r="AO64" i="87"/>
  <c r="AN64" i="98"/>
  <c r="AQ64" i="98"/>
  <c r="K65" i="98"/>
  <c r="AR64" i="98"/>
  <c r="AO64" i="98"/>
  <c r="AP64" i="98"/>
  <c r="K64" i="43"/>
  <c r="AO63" i="43"/>
  <c r="AP63" i="43"/>
  <c r="AQ63" i="43"/>
  <c r="AR63" i="43"/>
  <c r="AN63" i="43"/>
  <c r="AQ63" i="54"/>
  <c r="AR63" i="54"/>
  <c r="AN63" i="54"/>
  <c r="K64" i="54"/>
  <c r="AP63" i="54"/>
  <c r="AO63" i="54"/>
  <c r="AO64" i="46"/>
  <c r="K65" i="46"/>
  <c r="AN64" i="46"/>
  <c r="AR64" i="46"/>
  <c r="AP64" i="46"/>
  <c r="AQ64" i="46"/>
  <c r="AQ64" i="11"/>
  <c r="AR64" i="11"/>
  <c r="AN64" i="11"/>
  <c r="AP64" i="11"/>
  <c r="K65" i="11"/>
  <c r="AO64" i="11"/>
  <c r="AP64" i="48"/>
  <c r="AN64" i="48"/>
  <c r="AO64" i="48"/>
  <c r="K65" i="48"/>
  <c r="AR64" i="48"/>
  <c r="AQ64" i="48"/>
  <c r="AQ64" i="85"/>
  <c r="AR64" i="85"/>
  <c r="AP64" i="85"/>
  <c r="AN64" i="85"/>
  <c r="K65" i="85"/>
  <c r="AO64" i="85"/>
  <c r="AP64" i="105" l="1"/>
  <c r="K65" i="105"/>
  <c r="AR64" i="105"/>
  <c r="AO64" i="105"/>
  <c r="AN64" i="105"/>
  <c r="AQ64" i="105"/>
  <c r="K65" i="50"/>
  <c r="AN64" i="50"/>
  <c r="AO64" i="50"/>
  <c r="AQ64" i="50"/>
  <c r="AP64" i="50"/>
  <c r="AR64" i="50"/>
  <c r="AO65" i="83"/>
  <c r="AP65" i="83"/>
  <c r="K66" i="83"/>
  <c r="AQ65" i="83"/>
  <c r="AR65" i="83"/>
  <c r="AN65" i="83"/>
  <c r="K66" i="41"/>
  <c r="AR65" i="41"/>
  <c r="AP65" i="41"/>
  <c r="AO65" i="41"/>
  <c r="AQ65" i="41"/>
  <c r="AN65" i="41"/>
  <c r="K66" i="96"/>
  <c r="AR65" i="96"/>
  <c r="AP65" i="96"/>
  <c r="AN65" i="96"/>
  <c r="AQ65" i="96"/>
  <c r="AO65" i="96"/>
  <c r="K66" i="87"/>
  <c r="AR65" i="87"/>
  <c r="AO65" i="87"/>
  <c r="AN65" i="87"/>
  <c r="AQ65" i="87"/>
  <c r="AP65" i="87"/>
  <c r="K66" i="99"/>
  <c r="AP65" i="99"/>
  <c r="AN65" i="99"/>
  <c r="AQ65" i="99"/>
  <c r="AR65" i="99"/>
  <c r="AO65" i="99"/>
  <c r="AP65" i="18"/>
  <c r="K66" i="18"/>
  <c r="AR65" i="18"/>
  <c r="AN65" i="18"/>
  <c r="AO65" i="18"/>
  <c r="AQ65" i="18"/>
  <c r="AQ65" i="89"/>
  <c r="AR65" i="89"/>
  <c r="AN65" i="89"/>
  <c r="K66" i="89"/>
  <c r="AP65" i="89"/>
  <c r="AO65" i="89"/>
  <c r="K66" i="101"/>
  <c r="AO65" i="101"/>
  <c r="AR65" i="101"/>
  <c r="AN65" i="101"/>
  <c r="AP65" i="101"/>
  <c r="AQ65" i="101"/>
  <c r="AO65" i="94"/>
  <c r="AP65" i="94"/>
  <c r="AQ65" i="94"/>
  <c r="K66" i="94"/>
  <c r="AR65" i="94"/>
  <c r="AN65" i="94"/>
  <c r="AR65" i="32"/>
  <c r="AO65" i="32"/>
  <c r="AN65" i="32"/>
  <c r="AP65" i="32"/>
  <c r="K66" i="32"/>
  <c r="AQ65" i="32"/>
  <c r="K65" i="43"/>
  <c r="AN64" i="43"/>
  <c r="AR64" i="43"/>
  <c r="AP64" i="43"/>
  <c r="AO64" i="43"/>
  <c r="AQ64" i="43"/>
  <c r="AO64" i="86"/>
  <c r="K65" i="86"/>
  <c r="AP64" i="86"/>
  <c r="AR64" i="86"/>
  <c r="AN64" i="86"/>
  <c r="AQ64" i="86"/>
  <c r="AP65" i="104"/>
  <c r="AR65" i="104"/>
  <c r="AO65" i="104"/>
  <c r="AQ65" i="104"/>
  <c r="K66" i="104"/>
  <c r="AN65" i="104"/>
  <c r="AQ64" i="53"/>
  <c r="K65" i="53"/>
  <c r="AR64" i="53"/>
  <c r="AP64" i="53"/>
  <c r="AN64" i="53"/>
  <c r="AO64" i="53"/>
  <c r="AP65" i="10"/>
  <c r="AO65" i="10"/>
  <c r="K66" i="10"/>
  <c r="AR65" i="10"/>
  <c r="AN65" i="10"/>
  <c r="AQ65" i="10"/>
  <c r="AN65" i="85"/>
  <c r="AQ65" i="85"/>
  <c r="K66" i="85"/>
  <c r="AP65" i="85"/>
  <c r="AO65" i="85"/>
  <c r="AR65" i="85"/>
  <c r="K66" i="49"/>
  <c r="AP65" i="49"/>
  <c r="AO65" i="49"/>
  <c r="AN65" i="49"/>
  <c r="AR65" i="49"/>
  <c r="AQ65" i="49"/>
  <c r="AO65" i="20"/>
  <c r="K66" i="20"/>
  <c r="AQ65" i="20"/>
  <c r="AR65" i="20"/>
  <c r="AP65" i="20"/>
  <c r="AN65" i="20"/>
  <c r="K66" i="82"/>
  <c r="AR65" i="82"/>
  <c r="AO65" i="82"/>
  <c r="AQ65" i="82"/>
  <c r="AN65" i="82"/>
  <c r="AP65" i="82"/>
  <c r="AQ65" i="102"/>
  <c r="AR65" i="102"/>
  <c r="AP65" i="102"/>
  <c r="K66" i="102"/>
  <c r="AO65" i="102"/>
  <c r="AN65" i="102"/>
  <c r="K66" i="93"/>
  <c r="AR65" i="93"/>
  <c r="AP65" i="93"/>
  <c r="AO65" i="93"/>
  <c r="AQ65" i="93"/>
  <c r="AN65" i="93"/>
  <c r="AN65" i="48"/>
  <c r="AP65" i="48"/>
  <c r="K66" i="48"/>
  <c r="AQ65" i="48"/>
  <c r="AR65" i="48"/>
  <c r="AO65" i="48"/>
  <c r="K66" i="46"/>
  <c r="AR65" i="46"/>
  <c r="AP65" i="46"/>
  <c r="AO65" i="46"/>
  <c r="AQ65" i="46"/>
  <c r="AN65" i="46"/>
  <c r="AR65" i="88"/>
  <c r="AP65" i="88"/>
  <c r="K66" i="88"/>
  <c r="AN65" i="88"/>
  <c r="AQ65" i="88"/>
  <c r="AO65" i="88"/>
  <c r="AQ65" i="52"/>
  <c r="K66" i="52"/>
  <c r="AO65" i="52"/>
  <c r="AR65" i="52"/>
  <c r="AP65" i="52"/>
  <c r="AN65" i="52"/>
  <c r="K66" i="97"/>
  <c r="AP65" i="97"/>
  <c r="AO65" i="97"/>
  <c r="AN65" i="97"/>
  <c r="AR65" i="97"/>
  <c r="AQ65" i="97"/>
  <c r="K66" i="98"/>
  <c r="AR65" i="98"/>
  <c r="AP65" i="98"/>
  <c r="AQ65" i="98"/>
  <c r="AN65" i="98"/>
  <c r="AO65" i="98"/>
  <c r="K66" i="11"/>
  <c r="AQ65" i="11"/>
  <c r="AR65" i="11"/>
  <c r="AN65" i="11"/>
  <c r="AP65" i="11"/>
  <c r="AO65" i="11"/>
  <c r="K65" i="54"/>
  <c r="AR64" i="54"/>
  <c r="AP64" i="54"/>
  <c r="AO64" i="54"/>
  <c r="AN64" i="54"/>
  <c r="AQ64" i="54"/>
  <c r="K66" i="100"/>
  <c r="AN65" i="100"/>
  <c r="AP65" i="100"/>
  <c r="AQ65" i="100"/>
  <c r="AR65" i="100"/>
  <c r="AO65" i="100"/>
  <c r="AQ64" i="42"/>
  <c r="K65" i="42"/>
  <c r="AR64" i="42"/>
  <c r="AN64" i="42"/>
  <c r="AP64" i="42"/>
  <c r="AO64" i="42"/>
  <c r="AQ66" i="44"/>
  <c r="AR66" i="44"/>
  <c r="K67" i="44"/>
  <c r="AP66" i="44"/>
  <c r="AO66" i="44"/>
  <c r="AN66" i="44"/>
  <c r="K66" i="95"/>
  <c r="AQ65" i="95"/>
  <c r="AR65" i="95"/>
  <c r="AP65" i="95"/>
  <c r="AN65" i="95"/>
  <c r="AO65" i="95"/>
  <c r="K66" i="55"/>
  <c r="AP65" i="55"/>
  <c r="AO65" i="55"/>
  <c r="AR65" i="55"/>
  <c r="AQ65" i="55"/>
  <c r="AN65" i="55"/>
  <c r="AO65" i="51"/>
  <c r="AP65" i="51"/>
  <c r="K66" i="51"/>
  <c r="AQ65" i="51"/>
  <c r="AR65" i="51"/>
  <c r="AN65" i="51"/>
  <c r="AP65" i="16"/>
  <c r="AN65" i="16"/>
  <c r="AQ65" i="16"/>
  <c r="AR65" i="16"/>
  <c r="K66" i="16"/>
  <c r="AO65" i="16"/>
  <c r="AN65" i="91"/>
  <c r="AO65" i="91"/>
  <c r="K66" i="91"/>
  <c r="AQ65" i="91"/>
  <c r="AR65" i="91"/>
  <c r="AP65" i="91"/>
  <c r="K66" i="84"/>
  <c r="AO65" i="84"/>
  <c r="AP65" i="84"/>
  <c r="AN65" i="84"/>
  <c r="AQ65" i="84"/>
  <c r="AR65" i="84"/>
  <c r="AN65" i="15"/>
  <c r="AR65" i="15"/>
  <c r="K66" i="15"/>
  <c r="AQ65" i="15"/>
  <c r="AP65" i="15"/>
  <c r="AO65" i="15"/>
  <c r="AN65" i="47"/>
  <c r="K66" i="47"/>
  <c r="AR65" i="47"/>
  <c r="AO65" i="47"/>
  <c r="AQ65" i="47"/>
  <c r="AP65" i="47"/>
  <c r="K66" i="103"/>
  <c r="AN65" i="103"/>
  <c r="AP65" i="103"/>
  <c r="AQ65" i="103"/>
  <c r="AR65" i="103"/>
  <c r="AO65" i="103"/>
  <c r="AO64" i="45"/>
  <c r="AP64" i="45"/>
  <c r="AR64" i="45"/>
  <c r="K65" i="45"/>
  <c r="AQ64" i="45"/>
  <c r="AN64" i="45"/>
  <c r="AP65" i="90"/>
  <c r="AN65" i="90"/>
  <c r="K66" i="90"/>
  <c r="AO65" i="90"/>
  <c r="AQ65" i="90"/>
  <c r="AR65" i="90"/>
  <c r="AR65" i="13"/>
  <c r="AO65" i="13"/>
  <c r="AP65" i="13"/>
  <c r="K66" i="13"/>
  <c r="AQ65" i="13"/>
  <c r="AN65" i="13"/>
  <c r="AP65" i="92"/>
  <c r="AQ65" i="92"/>
  <c r="K66" i="92"/>
  <c r="AO65" i="92"/>
  <c r="AR65" i="92"/>
  <c r="AN65" i="92"/>
  <c r="AO65" i="35"/>
  <c r="AP65" i="35"/>
  <c r="K66" i="35"/>
  <c r="AQ65" i="35"/>
  <c r="AR65" i="35"/>
  <c r="AN65" i="35"/>
  <c r="AO66" i="88" l="1"/>
  <c r="AR66" i="88"/>
  <c r="AQ66" i="88"/>
  <c r="K67" i="88"/>
  <c r="AN66" i="88"/>
  <c r="AP66" i="88"/>
  <c r="AQ66" i="100"/>
  <c r="K67" i="100"/>
  <c r="AP66" i="100"/>
  <c r="AR66" i="100"/>
  <c r="AO66" i="100"/>
  <c r="AN66" i="100"/>
  <c r="AR66" i="52"/>
  <c r="AN66" i="52"/>
  <c r="K67" i="52"/>
  <c r="AO66" i="52"/>
  <c r="AP66" i="52"/>
  <c r="AQ66" i="52"/>
  <c r="AP66" i="48"/>
  <c r="K67" i="48"/>
  <c r="AO66" i="48"/>
  <c r="AQ66" i="48"/>
  <c r="AR66" i="48"/>
  <c r="AN66" i="48"/>
  <c r="K67" i="102"/>
  <c r="AR66" i="102"/>
  <c r="AO66" i="102"/>
  <c r="AN66" i="102"/>
  <c r="AP66" i="102"/>
  <c r="AQ66" i="102"/>
  <c r="AQ66" i="49"/>
  <c r="K67" i="49"/>
  <c r="AR66" i="49"/>
  <c r="AN66" i="49"/>
  <c r="AP66" i="49"/>
  <c r="AO66" i="49"/>
  <c r="AP66" i="10"/>
  <c r="AO66" i="10"/>
  <c r="K67" i="10"/>
  <c r="AQ66" i="10"/>
  <c r="AR66" i="10"/>
  <c r="AN66" i="10"/>
  <c r="K67" i="89"/>
  <c r="AP66" i="89"/>
  <c r="AR66" i="89"/>
  <c r="AN66" i="89"/>
  <c r="AO66" i="89"/>
  <c r="AQ66" i="89"/>
  <c r="AQ66" i="87"/>
  <c r="K67" i="87"/>
  <c r="AR66" i="87"/>
  <c r="AP66" i="87"/>
  <c r="AO66" i="87"/>
  <c r="AN66" i="87"/>
  <c r="AQ65" i="54"/>
  <c r="AR65" i="54"/>
  <c r="AP65" i="54"/>
  <c r="AO65" i="54"/>
  <c r="K66" i="54"/>
  <c r="AN65" i="54"/>
  <c r="AQ66" i="46"/>
  <c r="AR66" i="46"/>
  <c r="AO66" i="46"/>
  <c r="K67" i="46"/>
  <c r="AP66" i="46"/>
  <c r="AN66" i="46"/>
  <c r="AO66" i="85"/>
  <c r="AN66" i="85"/>
  <c r="AQ66" i="85"/>
  <c r="AR66" i="85"/>
  <c r="K67" i="85"/>
  <c r="AP66" i="85"/>
  <c r="AQ66" i="51"/>
  <c r="AP66" i="51"/>
  <c r="AO66" i="51"/>
  <c r="K67" i="51"/>
  <c r="AR66" i="51"/>
  <c r="AN66" i="51"/>
  <c r="K67" i="103"/>
  <c r="AP66" i="103"/>
  <c r="AR66" i="103"/>
  <c r="AO66" i="103"/>
  <c r="AN66" i="103"/>
  <c r="AQ66" i="103"/>
  <c r="AQ66" i="16"/>
  <c r="AR66" i="16"/>
  <c r="AO66" i="16"/>
  <c r="AP66" i="16"/>
  <c r="K67" i="16"/>
  <c r="AN66" i="16"/>
  <c r="AQ66" i="55"/>
  <c r="AR66" i="55"/>
  <c r="AP66" i="55"/>
  <c r="AO66" i="55"/>
  <c r="K67" i="55"/>
  <c r="AN66" i="55"/>
  <c r="K67" i="104"/>
  <c r="AR66" i="104"/>
  <c r="AP66" i="104"/>
  <c r="AQ66" i="104"/>
  <c r="AO66" i="104"/>
  <c r="AN66" i="104"/>
  <c r="AO65" i="43"/>
  <c r="K66" i="43"/>
  <c r="AR65" i="43"/>
  <c r="AP65" i="43"/>
  <c r="AQ65" i="43"/>
  <c r="AN65" i="43"/>
  <c r="K67" i="96"/>
  <c r="AO66" i="96"/>
  <c r="AR66" i="96"/>
  <c r="AN66" i="96"/>
  <c r="AQ66" i="96"/>
  <c r="AP66" i="96"/>
  <c r="AR66" i="90"/>
  <c r="K67" i="90"/>
  <c r="AO66" i="90"/>
  <c r="AQ66" i="90"/>
  <c r="AN66" i="90"/>
  <c r="AP66" i="90"/>
  <c r="AO66" i="47"/>
  <c r="K67" i="47"/>
  <c r="AP66" i="47"/>
  <c r="AN66" i="47"/>
  <c r="AQ66" i="47"/>
  <c r="AR66" i="47"/>
  <c r="AR67" i="44"/>
  <c r="AO67" i="44"/>
  <c r="AP67" i="44"/>
  <c r="K68" i="44"/>
  <c r="AN67" i="44"/>
  <c r="AQ67" i="44"/>
  <c r="AO66" i="11"/>
  <c r="AN66" i="11"/>
  <c r="K67" i="11"/>
  <c r="AR66" i="11"/>
  <c r="AP66" i="11"/>
  <c r="AQ66" i="11"/>
  <c r="AQ66" i="98"/>
  <c r="AR66" i="98"/>
  <c r="AP66" i="98"/>
  <c r="K67" i="98"/>
  <c r="AO66" i="98"/>
  <c r="AN66" i="98"/>
  <c r="AQ66" i="93"/>
  <c r="AR66" i="93"/>
  <c r="K67" i="93"/>
  <c r="AN66" i="93"/>
  <c r="AO66" i="93"/>
  <c r="AP66" i="93"/>
  <c r="AO66" i="82"/>
  <c r="AP66" i="82"/>
  <c r="AQ66" i="82"/>
  <c r="K67" i="82"/>
  <c r="AR66" i="82"/>
  <c r="AN66" i="82"/>
  <c r="AN65" i="53"/>
  <c r="AO65" i="53"/>
  <c r="K66" i="53"/>
  <c r="AR65" i="53"/>
  <c r="AP65" i="53"/>
  <c r="AQ65" i="53"/>
  <c r="AR66" i="101"/>
  <c r="AN66" i="101"/>
  <c r="AP66" i="101"/>
  <c r="AQ66" i="101"/>
  <c r="K67" i="101"/>
  <c r="AO66" i="101"/>
  <c r="AO66" i="18"/>
  <c r="AN66" i="18"/>
  <c r="AP66" i="18"/>
  <c r="K67" i="18"/>
  <c r="AR66" i="18"/>
  <c r="AQ66" i="18"/>
  <c r="K67" i="95"/>
  <c r="AQ66" i="95"/>
  <c r="AN66" i="95"/>
  <c r="AR66" i="95"/>
  <c r="AP66" i="95"/>
  <c r="AO66" i="95"/>
  <c r="K66" i="45"/>
  <c r="AO65" i="45"/>
  <c r="AQ65" i="45"/>
  <c r="AN65" i="45"/>
  <c r="AR65" i="45"/>
  <c r="AP65" i="45"/>
  <c r="K67" i="15"/>
  <c r="AN66" i="15"/>
  <c r="AO66" i="15"/>
  <c r="AP66" i="15"/>
  <c r="AQ66" i="15"/>
  <c r="AR66" i="15"/>
  <c r="AQ66" i="84"/>
  <c r="K67" i="84"/>
  <c r="AR66" i="84"/>
  <c r="AO66" i="84"/>
  <c r="AP66" i="84"/>
  <c r="AN66" i="84"/>
  <c r="AP66" i="91"/>
  <c r="K67" i="91"/>
  <c r="AO66" i="91"/>
  <c r="AQ66" i="91"/>
  <c r="AR66" i="91"/>
  <c r="AN66" i="91"/>
  <c r="AR65" i="42"/>
  <c r="AP65" i="42"/>
  <c r="K66" i="42"/>
  <c r="AN65" i="42"/>
  <c r="AQ65" i="42"/>
  <c r="AO65" i="42"/>
  <c r="AR66" i="32"/>
  <c r="AN66" i="32"/>
  <c r="AP66" i="32"/>
  <c r="AO66" i="32"/>
  <c r="AQ66" i="32"/>
  <c r="K67" i="32"/>
  <c r="AO66" i="83"/>
  <c r="AP66" i="83"/>
  <c r="AQ66" i="83"/>
  <c r="K67" i="83"/>
  <c r="AR66" i="83"/>
  <c r="AN66" i="83"/>
  <c r="AN66" i="35"/>
  <c r="AP66" i="35"/>
  <c r="K67" i="35"/>
  <c r="AQ66" i="35"/>
  <c r="AR66" i="35"/>
  <c r="AO66" i="35"/>
  <c r="AQ66" i="99"/>
  <c r="AR66" i="99"/>
  <c r="K67" i="99"/>
  <c r="AN66" i="99"/>
  <c r="AP66" i="99"/>
  <c r="AO66" i="99"/>
  <c r="AR66" i="13"/>
  <c r="AO66" i="13"/>
  <c r="K67" i="13"/>
  <c r="AN66" i="13"/>
  <c r="AQ66" i="13"/>
  <c r="AP66" i="13"/>
  <c r="K66" i="86"/>
  <c r="AR65" i="86"/>
  <c r="AP65" i="86"/>
  <c r="AO65" i="86"/>
  <c r="AQ65" i="86"/>
  <c r="AN65" i="86"/>
  <c r="AR66" i="94"/>
  <c r="AO66" i="94"/>
  <c r="AN66" i="94"/>
  <c r="K67" i="94"/>
  <c r="AQ66" i="94"/>
  <c r="AP66" i="94"/>
  <c r="AP66" i="92"/>
  <c r="AQ66" i="92"/>
  <c r="K67" i="92"/>
  <c r="AR66" i="92"/>
  <c r="AO66" i="92"/>
  <c r="AN66" i="92"/>
  <c r="AQ66" i="97"/>
  <c r="AR66" i="97"/>
  <c r="AP66" i="97"/>
  <c r="K67" i="97"/>
  <c r="AO66" i="97"/>
  <c r="AN66" i="97"/>
  <c r="AN66" i="20"/>
  <c r="AP66" i="20"/>
  <c r="AO66" i="20"/>
  <c r="K67" i="20"/>
  <c r="AQ66" i="20"/>
  <c r="AR66" i="20"/>
  <c r="AO66" i="41"/>
  <c r="K67" i="41"/>
  <c r="AR66" i="41"/>
  <c r="AP66" i="41"/>
  <c r="AN66" i="41"/>
  <c r="AQ66" i="41"/>
  <c r="K66" i="50"/>
  <c r="AN65" i="50"/>
  <c r="AO65" i="50"/>
  <c r="AP65" i="50"/>
  <c r="AR65" i="50"/>
  <c r="AQ65" i="50"/>
  <c r="AO65" i="105"/>
  <c r="AQ65" i="105"/>
  <c r="K66" i="105"/>
  <c r="AR65" i="105"/>
  <c r="AN65" i="105"/>
  <c r="AP65" i="105"/>
  <c r="AR67" i="20" l="1"/>
  <c r="AN67" i="20"/>
  <c r="AQ67" i="20"/>
  <c r="AP67" i="20"/>
  <c r="K68" i="20"/>
  <c r="AO67" i="20"/>
  <c r="AO67" i="35"/>
  <c r="K68" i="35"/>
  <c r="AQ67" i="35"/>
  <c r="AP67" i="35"/>
  <c r="AR67" i="35"/>
  <c r="AN67" i="35"/>
  <c r="AN67" i="84"/>
  <c r="AO67" i="84"/>
  <c r="K68" i="84"/>
  <c r="AP67" i="84"/>
  <c r="AQ67" i="84"/>
  <c r="AR67" i="84"/>
  <c r="AN67" i="90"/>
  <c r="AO67" i="90"/>
  <c r="K68" i="90"/>
  <c r="AQ67" i="90"/>
  <c r="AR67" i="90"/>
  <c r="AP67" i="90"/>
  <c r="AN67" i="103"/>
  <c r="AQ67" i="103"/>
  <c r="K68" i="103"/>
  <c r="AR67" i="103"/>
  <c r="AP67" i="103"/>
  <c r="AO67" i="103"/>
  <c r="K68" i="10"/>
  <c r="AO67" i="10"/>
  <c r="AP67" i="10"/>
  <c r="AN67" i="10"/>
  <c r="AQ67" i="10"/>
  <c r="AR67" i="10"/>
  <c r="AR67" i="83"/>
  <c r="AO67" i="83"/>
  <c r="AP67" i="83"/>
  <c r="AN67" i="83"/>
  <c r="K68" i="83"/>
  <c r="AQ67" i="83"/>
  <c r="K68" i="46"/>
  <c r="AR67" i="46"/>
  <c r="AO67" i="46"/>
  <c r="AN67" i="46"/>
  <c r="AP67" i="46"/>
  <c r="AQ67" i="46"/>
  <c r="AQ67" i="87"/>
  <c r="AN67" i="87"/>
  <c r="AP67" i="87"/>
  <c r="K68" i="87"/>
  <c r="AO67" i="87"/>
  <c r="AR67" i="87"/>
  <c r="AQ67" i="89"/>
  <c r="K68" i="89"/>
  <c r="AR67" i="89"/>
  <c r="AO67" i="89"/>
  <c r="AN67" i="89"/>
  <c r="AP67" i="89"/>
  <c r="AR67" i="49"/>
  <c r="K68" i="49"/>
  <c r="AP67" i="49"/>
  <c r="AO67" i="49"/>
  <c r="AN67" i="49"/>
  <c r="AQ67" i="49"/>
  <c r="AR67" i="88"/>
  <c r="AO67" i="88"/>
  <c r="AN67" i="88"/>
  <c r="AP67" i="88"/>
  <c r="K68" i="88"/>
  <c r="AQ67" i="88"/>
  <c r="AR67" i="99"/>
  <c r="AP67" i="99"/>
  <c r="AN67" i="99"/>
  <c r="AO67" i="99"/>
  <c r="K68" i="99"/>
  <c r="AQ67" i="99"/>
  <c r="AR67" i="97"/>
  <c r="K68" i="97"/>
  <c r="AO67" i="97"/>
  <c r="AN67" i="97"/>
  <c r="AP67" i="97"/>
  <c r="AQ67" i="97"/>
  <c r="K68" i="93"/>
  <c r="AQ67" i="93"/>
  <c r="AP67" i="93"/>
  <c r="AR67" i="93"/>
  <c r="AO67" i="93"/>
  <c r="AN67" i="93"/>
  <c r="K68" i="98"/>
  <c r="AP67" i="98"/>
  <c r="AN67" i="98"/>
  <c r="AO67" i="98"/>
  <c r="AQ67" i="98"/>
  <c r="AR67" i="98"/>
  <c r="AN66" i="105"/>
  <c r="AQ66" i="105"/>
  <c r="AO66" i="105"/>
  <c r="K67" i="105"/>
  <c r="AR66" i="105"/>
  <c r="AP66" i="105"/>
  <c r="AP67" i="91"/>
  <c r="K68" i="91"/>
  <c r="AQ67" i="91"/>
  <c r="AR67" i="91"/>
  <c r="AN67" i="91"/>
  <c r="AO67" i="91"/>
  <c r="AO68" i="44"/>
  <c r="AN68" i="44"/>
  <c r="K69" i="44"/>
  <c r="AR68" i="44"/>
  <c r="AP68" i="44"/>
  <c r="AQ68" i="44"/>
  <c r="K68" i="41"/>
  <c r="AO67" i="41"/>
  <c r="AN67" i="41"/>
  <c r="AQ67" i="41"/>
  <c r="AR67" i="41"/>
  <c r="AP67" i="41"/>
  <c r="K68" i="94"/>
  <c r="AR67" i="94"/>
  <c r="AP67" i="94"/>
  <c r="AQ67" i="94"/>
  <c r="AN67" i="94"/>
  <c r="AO67" i="94"/>
  <c r="AO67" i="32"/>
  <c r="AQ67" i="32"/>
  <c r="AR67" i="32"/>
  <c r="K68" i="32"/>
  <c r="AP67" i="32"/>
  <c r="AN67" i="32"/>
  <c r="K67" i="42"/>
  <c r="AN66" i="42"/>
  <c r="AO66" i="42"/>
  <c r="AQ66" i="42"/>
  <c r="AR66" i="42"/>
  <c r="AP66" i="42"/>
  <c r="K68" i="18"/>
  <c r="AP67" i="18"/>
  <c r="AN67" i="18"/>
  <c r="AQ67" i="18"/>
  <c r="AR67" i="18"/>
  <c r="AO67" i="18"/>
  <c r="AO67" i="11"/>
  <c r="AR67" i="11"/>
  <c r="AP67" i="11"/>
  <c r="AN67" i="11"/>
  <c r="K68" i="11"/>
  <c r="AQ67" i="11"/>
  <c r="AQ67" i="96"/>
  <c r="K68" i="96"/>
  <c r="AR67" i="96"/>
  <c r="AP67" i="96"/>
  <c r="AO67" i="96"/>
  <c r="AN67" i="96"/>
  <c r="AR66" i="54"/>
  <c r="AN66" i="54"/>
  <c r="K67" i="54"/>
  <c r="AQ66" i="54"/>
  <c r="AO66" i="54"/>
  <c r="AP66" i="54"/>
  <c r="AO66" i="50"/>
  <c r="AQ66" i="50"/>
  <c r="K67" i="50"/>
  <c r="AR66" i="50"/>
  <c r="AN66" i="50"/>
  <c r="AP66" i="50"/>
  <c r="AN67" i="13"/>
  <c r="AO67" i="13"/>
  <c r="AQ67" i="13"/>
  <c r="K68" i="13"/>
  <c r="AR67" i="13"/>
  <c r="AP67" i="13"/>
  <c r="AO67" i="92"/>
  <c r="AR67" i="92"/>
  <c r="K68" i="92"/>
  <c r="AQ67" i="92"/>
  <c r="AN67" i="92"/>
  <c r="AP67" i="92"/>
  <c r="AR67" i="101"/>
  <c r="K68" i="101"/>
  <c r="AO67" i="101"/>
  <c r="AP67" i="101"/>
  <c r="AQ67" i="101"/>
  <c r="AN67" i="101"/>
  <c r="AO67" i="82"/>
  <c r="K68" i="82"/>
  <c r="AQ67" i="82"/>
  <c r="AR67" i="82"/>
  <c r="AP67" i="82"/>
  <c r="AN67" i="82"/>
  <c r="AO66" i="43"/>
  <c r="AP66" i="43"/>
  <c r="AN66" i="43"/>
  <c r="AQ66" i="43"/>
  <c r="K67" i="43"/>
  <c r="AR66" i="43"/>
  <c r="K68" i="16"/>
  <c r="AR67" i="16"/>
  <c r="AO67" i="16"/>
  <c r="AP67" i="16"/>
  <c r="AN67" i="16"/>
  <c r="AQ67" i="16"/>
  <c r="K68" i="51"/>
  <c r="AR67" i="51"/>
  <c r="AO67" i="51"/>
  <c r="AP67" i="51"/>
  <c r="AN67" i="51"/>
  <c r="AQ67" i="51"/>
  <c r="K68" i="102"/>
  <c r="AR67" i="102"/>
  <c r="AP67" i="102"/>
  <c r="AO67" i="102"/>
  <c r="AQ67" i="102"/>
  <c r="AN67" i="102"/>
  <c r="K68" i="48"/>
  <c r="AN67" i="48"/>
  <c r="AQ67" i="48"/>
  <c r="AR67" i="48"/>
  <c r="AP67" i="48"/>
  <c r="AO67" i="48"/>
  <c r="K68" i="52"/>
  <c r="AP67" i="52"/>
  <c r="AR67" i="52"/>
  <c r="AN67" i="52"/>
  <c r="AQ67" i="52"/>
  <c r="AO67" i="52"/>
  <c r="K68" i="15"/>
  <c r="AQ67" i="15"/>
  <c r="AR67" i="15"/>
  <c r="AP67" i="15"/>
  <c r="AN67" i="15"/>
  <c r="AO67" i="15"/>
  <c r="AP66" i="45"/>
  <c r="AN66" i="45"/>
  <c r="AQ66" i="45"/>
  <c r="K67" i="45"/>
  <c r="AR66" i="45"/>
  <c r="AO66" i="45"/>
  <c r="AN67" i="95"/>
  <c r="K68" i="95"/>
  <c r="AR67" i="95"/>
  <c r="AP67" i="95"/>
  <c r="AO67" i="95"/>
  <c r="AQ67" i="95"/>
  <c r="K67" i="53"/>
  <c r="AR66" i="53"/>
  <c r="AO66" i="53"/>
  <c r="AQ66" i="53"/>
  <c r="AN66" i="53"/>
  <c r="AP66" i="53"/>
  <c r="K68" i="55"/>
  <c r="AQ67" i="55"/>
  <c r="AR67" i="55"/>
  <c r="AO67" i="55"/>
  <c r="AP67" i="55"/>
  <c r="AN67" i="55"/>
  <c r="AR67" i="100"/>
  <c r="AO67" i="100"/>
  <c r="K68" i="100"/>
  <c r="AP67" i="100"/>
  <c r="AQ67" i="100"/>
  <c r="AN67" i="100"/>
  <c r="AQ66" i="86"/>
  <c r="AR66" i="86"/>
  <c r="AP66" i="86"/>
  <c r="K67" i="86"/>
  <c r="AO66" i="86"/>
  <c r="AN66" i="86"/>
  <c r="AQ67" i="47"/>
  <c r="AN67" i="47"/>
  <c r="K68" i="47"/>
  <c r="AO67" i="47"/>
  <c r="AP67" i="47"/>
  <c r="AR67" i="47"/>
  <c r="AN67" i="104"/>
  <c r="AO67" i="104"/>
  <c r="K68" i="104"/>
  <c r="AR67" i="104"/>
  <c r="AP67" i="104"/>
  <c r="AQ67" i="104"/>
  <c r="K68" i="85"/>
  <c r="AQ67" i="85"/>
  <c r="AR67" i="85"/>
  <c r="AO67" i="85"/>
  <c r="AN67" i="85"/>
  <c r="AP67" i="85"/>
  <c r="AR67" i="86" l="1"/>
  <c r="AQ67" i="86"/>
  <c r="AP67" i="86"/>
  <c r="AN67" i="86"/>
  <c r="K68" i="86"/>
  <c r="AO67" i="86"/>
  <c r="AR67" i="43"/>
  <c r="K68" i="43"/>
  <c r="AP67" i="43"/>
  <c r="AN67" i="43"/>
  <c r="AO67" i="43"/>
  <c r="AQ67" i="43"/>
  <c r="AN68" i="82"/>
  <c r="AO68" i="82"/>
  <c r="AQ68" i="82"/>
  <c r="K69" i="82"/>
  <c r="AR68" i="82"/>
  <c r="AP68" i="82"/>
  <c r="K69" i="101"/>
  <c r="AO68" i="101"/>
  <c r="AP68" i="101"/>
  <c r="AR68" i="101"/>
  <c r="AQ68" i="101"/>
  <c r="AN68" i="101"/>
  <c r="K69" i="103"/>
  <c r="AR68" i="103"/>
  <c r="AN68" i="103"/>
  <c r="AP68" i="103"/>
  <c r="AO68" i="103"/>
  <c r="AQ68" i="103"/>
  <c r="AR68" i="55"/>
  <c r="AO68" i="55"/>
  <c r="AP68" i="55"/>
  <c r="AQ68" i="55"/>
  <c r="K69" i="55"/>
  <c r="AN68" i="55"/>
  <c r="AO67" i="45"/>
  <c r="AR67" i="45"/>
  <c r="AP67" i="45"/>
  <c r="AN67" i="45"/>
  <c r="K68" i="45"/>
  <c r="AQ67" i="45"/>
  <c r="AR68" i="92"/>
  <c r="AP68" i="92"/>
  <c r="AN68" i="92"/>
  <c r="AO68" i="92"/>
  <c r="AQ68" i="92"/>
  <c r="K69" i="92"/>
  <c r="AO69" i="44"/>
  <c r="AR69" i="44"/>
  <c r="AP69" i="44"/>
  <c r="AN69" i="44"/>
  <c r="AQ69" i="44"/>
  <c r="K70" i="44"/>
  <c r="K69" i="88"/>
  <c r="AQ68" i="88"/>
  <c r="AR68" i="88"/>
  <c r="AO68" i="88"/>
  <c r="AP68" i="88"/>
  <c r="AN68" i="88"/>
  <c r="K69" i="46"/>
  <c r="AN68" i="46"/>
  <c r="AQ68" i="46"/>
  <c r="AR68" i="46"/>
  <c r="AO68" i="46"/>
  <c r="AP68" i="46"/>
  <c r="K69" i="83"/>
  <c r="AR68" i="83"/>
  <c r="AN68" i="83"/>
  <c r="AO68" i="83"/>
  <c r="AQ68" i="83"/>
  <c r="AP68" i="83"/>
  <c r="K69" i="10"/>
  <c r="AN68" i="10"/>
  <c r="AQ68" i="10"/>
  <c r="AR68" i="10"/>
  <c r="AO68" i="10"/>
  <c r="AP68" i="10"/>
  <c r="K69" i="90"/>
  <c r="AP68" i="90"/>
  <c r="AN68" i="90"/>
  <c r="AO68" i="90"/>
  <c r="AQ68" i="90"/>
  <c r="AR68" i="90"/>
  <c r="AR68" i="84"/>
  <c r="K69" i="84"/>
  <c r="AO68" i="84"/>
  <c r="AP68" i="84"/>
  <c r="AN68" i="84"/>
  <c r="AQ68" i="84"/>
  <c r="K69" i="35"/>
  <c r="AN68" i="35"/>
  <c r="AO68" i="35"/>
  <c r="AR68" i="35"/>
  <c r="AP68" i="35"/>
  <c r="AQ68" i="35"/>
  <c r="AR68" i="104"/>
  <c r="K69" i="104"/>
  <c r="AN68" i="104"/>
  <c r="AO68" i="104"/>
  <c r="AP68" i="104"/>
  <c r="AQ68" i="104"/>
  <c r="AQ68" i="98"/>
  <c r="AP68" i="98"/>
  <c r="K69" i="98"/>
  <c r="AO68" i="98"/>
  <c r="AR68" i="98"/>
  <c r="AN68" i="98"/>
  <c r="K69" i="93"/>
  <c r="AO68" i="93"/>
  <c r="AN68" i="93"/>
  <c r="AR68" i="93"/>
  <c r="AP68" i="93"/>
  <c r="AQ68" i="93"/>
  <c r="K69" i="99"/>
  <c r="AR68" i="99"/>
  <c r="AP68" i="99"/>
  <c r="AN68" i="99"/>
  <c r="AO68" i="99"/>
  <c r="AQ68" i="99"/>
  <c r="AP68" i="47"/>
  <c r="K69" i="47"/>
  <c r="AO68" i="47"/>
  <c r="AN68" i="47"/>
  <c r="AR68" i="47"/>
  <c r="AQ68" i="47"/>
  <c r="AR68" i="95"/>
  <c r="AN68" i="95"/>
  <c r="AP68" i="95"/>
  <c r="AQ68" i="95"/>
  <c r="AO68" i="95"/>
  <c r="K69" i="95"/>
  <c r="AR67" i="54"/>
  <c r="AO67" i="54"/>
  <c r="AN67" i="54"/>
  <c r="K68" i="54"/>
  <c r="AP67" i="54"/>
  <c r="AQ67" i="54"/>
  <c r="K69" i="96"/>
  <c r="AP68" i="96"/>
  <c r="AN68" i="96"/>
  <c r="AQ68" i="96"/>
  <c r="AO68" i="96"/>
  <c r="AR68" i="96"/>
  <c r="AP67" i="105"/>
  <c r="AN67" i="105"/>
  <c r="AO67" i="105"/>
  <c r="K68" i="105"/>
  <c r="AR67" i="105"/>
  <c r="AQ67" i="105"/>
  <c r="AO68" i="52"/>
  <c r="AN68" i="52"/>
  <c r="AQ68" i="52"/>
  <c r="K69" i="52"/>
  <c r="AP68" i="52"/>
  <c r="AR68" i="52"/>
  <c r="AO68" i="18"/>
  <c r="K69" i="18"/>
  <c r="AR68" i="18"/>
  <c r="AQ68" i="18"/>
  <c r="AP68" i="18"/>
  <c r="AN68" i="18"/>
  <c r="AR68" i="91"/>
  <c r="K69" i="91"/>
  <c r="AP68" i="91"/>
  <c r="AQ68" i="91"/>
  <c r="AN68" i="91"/>
  <c r="AO68" i="91"/>
  <c r="K69" i="97"/>
  <c r="AP68" i="97"/>
  <c r="AQ68" i="97"/>
  <c r="AO68" i="97"/>
  <c r="AN68" i="97"/>
  <c r="AR68" i="97"/>
  <c r="AQ68" i="87"/>
  <c r="AR68" i="87"/>
  <c r="AP68" i="87"/>
  <c r="K69" i="87"/>
  <c r="AN68" i="87"/>
  <c r="AO68" i="87"/>
  <c r="AP68" i="102"/>
  <c r="AO68" i="102"/>
  <c r="K69" i="102"/>
  <c r="AQ68" i="102"/>
  <c r="AR68" i="102"/>
  <c r="AN68" i="102"/>
  <c r="AR68" i="13"/>
  <c r="K69" i="13"/>
  <c r="AQ68" i="13"/>
  <c r="AP68" i="13"/>
  <c r="AN68" i="13"/>
  <c r="AO68" i="13"/>
  <c r="AN68" i="100"/>
  <c r="AO68" i="100"/>
  <c r="AQ68" i="100"/>
  <c r="AR68" i="100"/>
  <c r="K69" i="100"/>
  <c r="AP68" i="100"/>
  <c r="AQ67" i="53"/>
  <c r="K68" i="53"/>
  <c r="AR67" i="53"/>
  <c r="AP67" i="53"/>
  <c r="AN67" i="53"/>
  <c r="AO67" i="53"/>
  <c r="AO68" i="48"/>
  <c r="K69" i="48"/>
  <c r="AR68" i="48"/>
  <c r="AP68" i="48"/>
  <c r="AN68" i="48"/>
  <c r="AQ68" i="48"/>
  <c r="AR68" i="51"/>
  <c r="AQ68" i="51"/>
  <c r="K69" i="51"/>
  <c r="AO68" i="51"/>
  <c r="AP68" i="51"/>
  <c r="AN68" i="51"/>
  <c r="AR68" i="16"/>
  <c r="K69" i="16"/>
  <c r="AN68" i="16"/>
  <c r="AP68" i="16"/>
  <c r="AQ68" i="16"/>
  <c r="AO68" i="16"/>
  <c r="AO67" i="50"/>
  <c r="AQ67" i="50"/>
  <c r="K68" i="50"/>
  <c r="AR67" i="50"/>
  <c r="AP67" i="50"/>
  <c r="AN67" i="50"/>
  <c r="AO68" i="94"/>
  <c r="AP68" i="94"/>
  <c r="AQ68" i="94"/>
  <c r="AR68" i="94"/>
  <c r="K69" i="94"/>
  <c r="AN68" i="94"/>
  <c r="AQ68" i="15"/>
  <c r="K69" i="15"/>
  <c r="AR68" i="15"/>
  <c r="AN68" i="15"/>
  <c r="AO68" i="15"/>
  <c r="AP68" i="15"/>
  <c r="K69" i="49"/>
  <c r="AP68" i="49"/>
  <c r="AQ68" i="49"/>
  <c r="AR68" i="49"/>
  <c r="AN68" i="49"/>
  <c r="AO68" i="49"/>
  <c r="AR68" i="89"/>
  <c r="AN68" i="89"/>
  <c r="AP68" i="89"/>
  <c r="K69" i="89"/>
  <c r="AQ68" i="89"/>
  <c r="AO68" i="89"/>
  <c r="AP68" i="20"/>
  <c r="AN68" i="20"/>
  <c r="AR68" i="20"/>
  <c r="K69" i="20"/>
  <c r="AO68" i="20"/>
  <c r="AQ68" i="20"/>
  <c r="K69" i="85"/>
  <c r="AQ68" i="85"/>
  <c r="AP68" i="85"/>
  <c r="AR68" i="85"/>
  <c r="AO68" i="85"/>
  <c r="AN68" i="85"/>
  <c r="AR68" i="11"/>
  <c r="AP68" i="11"/>
  <c r="AN68" i="11"/>
  <c r="K69" i="11"/>
  <c r="AO68" i="11"/>
  <c r="AQ68" i="11"/>
  <c r="AP67" i="42"/>
  <c r="K68" i="42"/>
  <c r="AO67" i="42"/>
  <c r="AR67" i="42"/>
  <c r="AQ67" i="42"/>
  <c r="AN67" i="42"/>
  <c r="AQ68" i="32"/>
  <c r="AR68" i="32"/>
  <c r="AN68" i="32"/>
  <c r="AO68" i="32"/>
  <c r="AP68" i="32"/>
  <c r="K69" i="32"/>
  <c r="AQ68" i="41"/>
  <c r="AR68" i="41"/>
  <c r="AP68" i="41"/>
  <c r="K69" i="41"/>
  <c r="AO68" i="41"/>
  <c r="AN68" i="41"/>
  <c r="K69" i="42" l="1"/>
  <c r="AP68" i="42"/>
  <c r="AO68" i="42"/>
  <c r="AN68" i="42"/>
  <c r="AQ68" i="42"/>
  <c r="AR68" i="42"/>
  <c r="K70" i="85"/>
  <c r="AO69" i="85"/>
  <c r="AR69" i="85"/>
  <c r="AQ69" i="85"/>
  <c r="AP69" i="85"/>
  <c r="AN69" i="85"/>
  <c r="AR69" i="15"/>
  <c r="AR71" i="15" s="1"/>
  <c r="AN69" i="15"/>
  <c r="AN71" i="15" s="1"/>
  <c r="AQ69" i="15"/>
  <c r="AQ71" i="15" s="1"/>
  <c r="AO69" i="15"/>
  <c r="AO71" i="15" s="1"/>
  <c r="AP69" i="15"/>
  <c r="AP71" i="15" s="1"/>
  <c r="AZ3" i="15"/>
  <c r="AX13" i="15" s="1"/>
  <c r="S13" i="15" s="1"/>
  <c r="AC13" i="15" s="1"/>
  <c r="AB14" i="15" s="1"/>
  <c r="AP69" i="102"/>
  <c r="K70" i="102"/>
  <c r="AQ69" i="102"/>
  <c r="AN69" i="102"/>
  <c r="AO69" i="102"/>
  <c r="AR69" i="102"/>
  <c r="AR69" i="18"/>
  <c r="AP69" i="18"/>
  <c r="AN69" i="18"/>
  <c r="K70" i="18"/>
  <c r="AO69" i="18"/>
  <c r="AQ69" i="18"/>
  <c r="AO69" i="52"/>
  <c r="AO71" i="52" s="1"/>
  <c r="AR69" i="52"/>
  <c r="AR71" i="52" s="1"/>
  <c r="AP69" i="52"/>
  <c r="AP71" i="52" s="1"/>
  <c r="AN69" i="52"/>
  <c r="AN71" i="52" s="1"/>
  <c r="AQ69" i="52"/>
  <c r="AQ71" i="52" s="1"/>
  <c r="AZ3" i="52"/>
  <c r="AX4" i="52" s="1"/>
  <c r="S4" i="52" s="1"/>
  <c r="AC4" i="52" s="1"/>
  <c r="AB5" i="52" s="1"/>
  <c r="AO69" i="47"/>
  <c r="AO71" i="47" s="1"/>
  <c r="AN69" i="47"/>
  <c r="AN71" i="47" s="1"/>
  <c r="AP69" i="47"/>
  <c r="AP71" i="47" s="1"/>
  <c r="AQ69" i="47"/>
  <c r="AQ71" i="47" s="1"/>
  <c r="AR69" i="47"/>
  <c r="AR71" i="47" s="1"/>
  <c r="AZ3" i="47"/>
  <c r="AX12" i="47" s="1"/>
  <c r="S12" i="47" s="1"/>
  <c r="AC12" i="47" s="1"/>
  <c r="AB13" i="47" s="1"/>
  <c r="K70" i="88"/>
  <c r="AO69" i="88"/>
  <c r="AR69" i="88"/>
  <c r="AN69" i="88"/>
  <c r="AP69" i="88"/>
  <c r="AQ69" i="88"/>
  <c r="AQ69" i="99"/>
  <c r="AN69" i="99"/>
  <c r="K70" i="99"/>
  <c r="AO69" i="99"/>
  <c r="AP69" i="99"/>
  <c r="AR69" i="99"/>
  <c r="AR69" i="89"/>
  <c r="AR71" i="89" s="1"/>
  <c r="AP69" i="89"/>
  <c r="AP71" i="89" s="1"/>
  <c r="AO69" i="89"/>
  <c r="AO71" i="89" s="1"/>
  <c r="AQ69" i="89"/>
  <c r="AQ71" i="89" s="1"/>
  <c r="AN69" i="89"/>
  <c r="AN71" i="89" s="1"/>
  <c r="AZ3" i="89"/>
  <c r="AX10" i="89" s="1"/>
  <c r="S10" i="89" s="1"/>
  <c r="AC10" i="89" s="1"/>
  <c r="AB11" i="89" s="1"/>
  <c r="AR68" i="105"/>
  <c r="AO68" i="105"/>
  <c r="K69" i="105"/>
  <c r="AP68" i="105"/>
  <c r="AN68" i="105"/>
  <c r="AQ68" i="105"/>
  <c r="AR69" i="93"/>
  <c r="AR71" i="93" s="1"/>
  <c r="AP69" i="93"/>
  <c r="AP71" i="93" s="1"/>
  <c r="AO69" i="93"/>
  <c r="AO71" i="93" s="1"/>
  <c r="AQ69" i="93"/>
  <c r="AQ71" i="93" s="1"/>
  <c r="AN69" i="93"/>
  <c r="AN71" i="93" s="1"/>
  <c r="AZ3" i="93"/>
  <c r="AX10" i="93" s="1"/>
  <c r="S10" i="93" s="1"/>
  <c r="AC10" i="93" s="1"/>
  <c r="AB11" i="93" s="1"/>
  <c r="AR69" i="48"/>
  <c r="K70" i="48"/>
  <c r="AP69" i="48"/>
  <c r="AN69" i="48"/>
  <c r="AO69" i="48"/>
  <c r="AQ69" i="48"/>
  <c r="AR69" i="11"/>
  <c r="AO69" i="11"/>
  <c r="AN69" i="11"/>
  <c r="K70" i="11"/>
  <c r="AP69" i="11"/>
  <c r="AQ69" i="11"/>
  <c r="AX66" i="15"/>
  <c r="S66" i="15" s="1"/>
  <c r="AC66" i="15" s="1"/>
  <c r="AB67" i="15" s="1"/>
  <c r="AX65" i="15"/>
  <c r="S65" i="15" s="1"/>
  <c r="AC65" i="15" s="1"/>
  <c r="AB66" i="15" s="1"/>
  <c r="AX68" i="15"/>
  <c r="S68" i="15" s="1"/>
  <c r="AC68" i="15" s="1"/>
  <c r="AB69" i="15" s="1"/>
  <c r="K70" i="94"/>
  <c r="AN69" i="94"/>
  <c r="AR69" i="94"/>
  <c r="AP69" i="94"/>
  <c r="AQ69" i="94"/>
  <c r="AO69" i="94"/>
  <c r="K70" i="87"/>
  <c r="AO69" i="87"/>
  <c r="AR69" i="87"/>
  <c r="AP69" i="87"/>
  <c r="AN69" i="87"/>
  <c r="AQ69" i="87"/>
  <c r="K70" i="92"/>
  <c r="AO69" i="92"/>
  <c r="AR69" i="92"/>
  <c r="AN69" i="92"/>
  <c r="AQ69" i="92"/>
  <c r="AP69" i="92"/>
  <c r="AX67" i="15"/>
  <c r="S67" i="15" s="1"/>
  <c r="AC67" i="15" s="1"/>
  <c r="AB68" i="15" s="1"/>
  <c r="AP69" i="101"/>
  <c r="AP71" i="101" s="1"/>
  <c r="AR69" i="101"/>
  <c r="AR71" i="101" s="1"/>
  <c r="AO69" i="101"/>
  <c r="AO71" i="101" s="1"/>
  <c r="AN69" i="101"/>
  <c r="AN71" i="101" s="1"/>
  <c r="AQ69" i="101"/>
  <c r="AQ71" i="101" s="1"/>
  <c r="AZ3" i="101"/>
  <c r="AX61" i="101" s="1"/>
  <c r="S61" i="101" s="1"/>
  <c r="AC61" i="101" s="1"/>
  <c r="AB62" i="101" s="1"/>
  <c r="AR69" i="82"/>
  <c r="AP69" i="82"/>
  <c r="AQ69" i="82"/>
  <c r="K70" i="82"/>
  <c r="AO69" i="82"/>
  <c r="AN69" i="82"/>
  <c r="AN69" i="10"/>
  <c r="AO69" i="10"/>
  <c r="AP69" i="10"/>
  <c r="AQ69" i="10"/>
  <c r="K70" i="10"/>
  <c r="AR69" i="10"/>
  <c r="AR69" i="16"/>
  <c r="AN69" i="16"/>
  <c r="K70" i="16"/>
  <c r="AP69" i="16"/>
  <c r="AO69" i="16"/>
  <c r="AQ69" i="16"/>
  <c r="K70" i="100"/>
  <c r="AQ69" i="100"/>
  <c r="AR69" i="100"/>
  <c r="AN69" i="100"/>
  <c r="AO69" i="100"/>
  <c r="AP69" i="100"/>
  <c r="AO69" i="41"/>
  <c r="K70" i="41"/>
  <c r="AN69" i="41"/>
  <c r="AP69" i="41"/>
  <c r="AR69" i="41"/>
  <c r="AQ69" i="41"/>
  <c r="AQ69" i="32"/>
  <c r="AQ71" i="32" s="1"/>
  <c r="AO69" i="32"/>
  <c r="AO71" i="32" s="1"/>
  <c r="AR69" i="32"/>
  <c r="AR71" i="32" s="1"/>
  <c r="AN69" i="32"/>
  <c r="AN71" i="32" s="1"/>
  <c r="AP69" i="32"/>
  <c r="AP71" i="32" s="1"/>
  <c r="AZ3" i="32"/>
  <c r="AX7" i="32" s="1"/>
  <c r="S7" i="32" s="1"/>
  <c r="AC7" i="32" s="1"/>
  <c r="AB8" i="32" s="1"/>
  <c r="AQ69" i="20"/>
  <c r="AR69" i="20"/>
  <c r="AN69" i="20"/>
  <c r="K70" i="20"/>
  <c r="AP69" i="20"/>
  <c r="AO69" i="20"/>
  <c r="AX67" i="47"/>
  <c r="S67" i="47" s="1"/>
  <c r="AC67" i="47" s="1"/>
  <c r="AB68" i="47" s="1"/>
  <c r="AP69" i="104"/>
  <c r="AO69" i="104"/>
  <c r="K70" i="104"/>
  <c r="AQ69" i="104"/>
  <c r="AN69" i="104"/>
  <c r="AR69" i="104"/>
  <c r="AR68" i="45"/>
  <c r="K69" i="45"/>
  <c r="AQ68" i="45"/>
  <c r="AP68" i="45"/>
  <c r="AN68" i="45"/>
  <c r="AO68" i="45"/>
  <c r="AQ68" i="86"/>
  <c r="AR68" i="86"/>
  <c r="AO68" i="86"/>
  <c r="AN68" i="86"/>
  <c r="K69" i="86"/>
  <c r="AP68" i="86"/>
  <c r="AQ69" i="49"/>
  <c r="AO69" i="49"/>
  <c r="AP69" i="49"/>
  <c r="K70" i="49"/>
  <c r="AR69" i="49"/>
  <c r="AN69" i="49"/>
  <c r="AR68" i="50"/>
  <c r="AP68" i="50"/>
  <c r="AN68" i="50"/>
  <c r="K69" i="50"/>
  <c r="AO68" i="50"/>
  <c r="AQ68" i="50"/>
  <c r="AQ69" i="97"/>
  <c r="AQ71" i="97" s="1"/>
  <c r="AR69" i="97"/>
  <c r="AR71" i="97" s="1"/>
  <c r="AO69" i="97"/>
  <c r="AO71" i="97" s="1"/>
  <c r="AP69" i="97"/>
  <c r="AP71" i="97" s="1"/>
  <c r="AN69" i="97"/>
  <c r="AN71" i="97" s="1"/>
  <c r="AZ3" i="97"/>
  <c r="AX7" i="97" s="1"/>
  <c r="S7" i="97" s="1"/>
  <c r="AC7" i="97" s="1"/>
  <c r="AB8" i="97" s="1"/>
  <c r="AP69" i="91"/>
  <c r="AQ69" i="91"/>
  <c r="K70" i="91"/>
  <c r="AR69" i="91"/>
  <c r="AN69" i="91"/>
  <c r="AO69" i="91"/>
  <c r="K70" i="96"/>
  <c r="AN69" i="96"/>
  <c r="AR69" i="96"/>
  <c r="AP69" i="96"/>
  <c r="AO69" i="96"/>
  <c r="AQ69" i="96"/>
  <c r="K70" i="95"/>
  <c r="AQ69" i="95"/>
  <c r="AR69" i="95"/>
  <c r="AP69" i="95"/>
  <c r="AO69" i="95"/>
  <c r="AN69" i="95"/>
  <c r="AP69" i="98"/>
  <c r="AN69" i="98"/>
  <c r="AO69" i="98"/>
  <c r="AQ69" i="98"/>
  <c r="K70" i="98"/>
  <c r="AR69" i="98"/>
  <c r="AN69" i="35"/>
  <c r="K70" i="35"/>
  <c r="AQ69" i="35"/>
  <c r="AR69" i="35"/>
  <c r="AO69" i="35"/>
  <c r="AP69" i="35"/>
  <c r="AR69" i="84"/>
  <c r="AQ69" i="84"/>
  <c r="K70" i="84"/>
  <c r="AN69" i="84"/>
  <c r="AP69" i="84"/>
  <c r="AO69" i="84"/>
  <c r="K71" i="44"/>
  <c r="AR70" i="44"/>
  <c r="AN70" i="44"/>
  <c r="AO70" i="44"/>
  <c r="AP70" i="44"/>
  <c r="AQ70" i="44"/>
  <c r="AN69" i="103"/>
  <c r="K70" i="103"/>
  <c r="AR69" i="103"/>
  <c r="AQ69" i="103"/>
  <c r="AP69" i="103"/>
  <c r="AO69" i="103"/>
  <c r="AX62" i="15"/>
  <c r="S62" i="15" s="1"/>
  <c r="AC62" i="15" s="1"/>
  <c r="AB63" i="15" s="1"/>
  <c r="AX64" i="15"/>
  <c r="S64" i="15" s="1"/>
  <c r="AC64" i="15" s="1"/>
  <c r="AB65" i="15" s="1"/>
  <c r="AR69" i="51"/>
  <c r="AN69" i="51"/>
  <c r="AO69" i="51"/>
  <c r="K70" i="51"/>
  <c r="AP69" i="51"/>
  <c r="AQ69" i="51"/>
  <c r="K69" i="53"/>
  <c r="AR68" i="53"/>
  <c r="AO68" i="53"/>
  <c r="AN68" i="53"/>
  <c r="AQ68" i="53"/>
  <c r="AP68" i="53"/>
  <c r="K70" i="13"/>
  <c r="AP69" i="13"/>
  <c r="AR69" i="13"/>
  <c r="AQ69" i="13"/>
  <c r="AO69" i="13"/>
  <c r="AN69" i="13"/>
  <c r="AR68" i="54"/>
  <c r="AP68" i="54"/>
  <c r="AO68" i="54"/>
  <c r="K69" i="54"/>
  <c r="AN68" i="54"/>
  <c r="AQ68" i="54"/>
  <c r="AX62" i="47"/>
  <c r="S62" i="47" s="1"/>
  <c r="AC62" i="47" s="1"/>
  <c r="AB63" i="47" s="1"/>
  <c r="AN69" i="90"/>
  <c r="K70" i="90"/>
  <c r="AR69" i="90"/>
  <c r="AP69" i="90"/>
  <c r="AO69" i="90"/>
  <c r="AQ69" i="90"/>
  <c r="AQ69" i="83"/>
  <c r="K70" i="83"/>
  <c r="AR69" i="83"/>
  <c r="AP69" i="83"/>
  <c r="AN69" i="83"/>
  <c r="AO69" i="83"/>
  <c r="AP69" i="46"/>
  <c r="AP71" i="46" s="1"/>
  <c r="AO69" i="46"/>
  <c r="AO71" i="46" s="1"/>
  <c r="AR69" i="46"/>
  <c r="AR71" i="46" s="1"/>
  <c r="AQ69" i="46"/>
  <c r="AQ71" i="46" s="1"/>
  <c r="AN69" i="46"/>
  <c r="AN71" i="46" s="1"/>
  <c r="AZ3" i="46"/>
  <c r="AX12" i="46" s="1"/>
  <c r="S12" i="46" s="1"/>
  <c r="AC12" i="46" s="1"/>
  <c r="AB13" i="46" s="1"/>
  <c r="AQ69" i="55"/>
  <c r="AR69" i="55"/>
  <c r="AN69" i="55"/>
  <c r="K70" i="55"/>
  <c r="AP69" i="55"/>
  <c r="AO69" i="55"/>
  <c r="AO68" i="43"/>
  <c r="AQ68" i="43"/>
  <c r="K69" i="43"/>
  <c r="AR68" i="43"/>
  <c r="AN68" i="43"/>
  <c r="AP68" i="43"/>
  <c r="AX61" i="89" l="1"/>
  <c r="S61" i="89" s="1"/>
  <c r="AC61" i="89" s="1"/>
  <c r="AB62" i="89" s="1"/>
  <c r="AX67" i="32"/>
  <c r="S67" i="32" s="1"/>
  <c r="AC67" i="32" s="1"/>
  <c r="AB68" i="32" s="1"/>
  <c r="AX64" i="93"/>
  <c r="S64" i="93" s="1"/>
  <c r="AC64" i="93" s="1"/>
  <c r="AB65" i="93" s="1"/>
  <c r="AX59" i="15"/>
  <c r="S59" i="15" s="1"/>
  <c r="AC59" i="15" s="1"/>
  <c r="AB60" i="15" s="1"/>
  <c r="AX31" i="46"/>
  <c r="S31" i="46" s="1"/>
  <c r="AC31" i="46" s="1"/>
  <c r="AB32" i="46" s="1"/>
  <c r="AX39" i="93"/>
  <c r="S39" i="93" s="1"/>
  <c r="AC39" i="93" s="1"/>
  <c r="AB40" i="93" s="1"/>
  <c r="AX52" i="15"/>
  <c r="S52" i="15" s="1"/>
  <c r="AC52" i="15" s="1"/>
  <c r="AB53" i="15" s="1"/>
  <c r="AX51" i="15"/>
  <c r="S51" i="15" s="1"/>
  <c r="AC51" i="15" s="1"/>
  <c r="AB52" i="15" s="1"/>
  <c r="AX58" i="15"/>
  <c r="S58" i="15" s="1"/>
  <c r="AC58" i="15" s="1"/>
  <c r="AB59" i="15" s="1"/>
  <c r="AX47" i="15"/>
  <c r="S47" i="15" s="1"/>
  <c r="AC47" i="15" s="1"/>
  <c r="AB48" i="15" s="1"/>
  <c r="AX63" i="93"/>
  <c r="S63" i="93" s="1"/>
  <c r="AC63" i="93" s="1"/>
  <c r="AB64" i="93" s="1"/>
  <c r="AX60" i="15"/>
  <c r="S60" i="15" s="1"/>
  <c r="AC60" i="15" s="1"/>
  <c r="AB61" i="15" s="1"/>
  <c r="AX48" i="15"/>
  <c r="S48" i="15" s="1"/>
  <c r="AC48" i="15" s="1"/>
  <c r="AB49" i="15" s="1"/>
  <c r="AX65" i="47"/>
  <c r="S65" i="47" s="1"/>
  <c r="AC65" i="47" s="1"/>
  <c r="AB66" i="47" s="1"/>
  <c r="AX57" i="15"/>
  <c r="S57" i="15" s="1"/>
  <c r="AC57" i="15" s="1"/>
  <c r="AB58" i="15" s="1"/>
  <c r="AJ58" i="15" s="1"/>
  <c r="AX45" i="15"/>
  <c r="S45" i="15" s="1"/>
  <c r="AC45" i="15" s="1"/>
  <c r="AB46" i="15" s="1"/>
  <c r="AK46" i="15" s="1"/>
  <c r="AT46" i="15" s="1"/>
  <c r="AX56" i="15"/>
  <c r="S56" i="15" s="1"/>
  <c r="AC56" i="15" s="1"/>
  <c r="AB57" i="15" s="1"/>
  <c r="AX42" i="15"/>
  <c r="S42" i="15" s="1"/>
  <c r="AC42" i="15" s="1"/>
  <c r="AB43" i="15" s="1"/>
  <c r="AX53" i="15"/>
  <c r="S53" i="15" s="1"/>
  <c r="AC53" i="15" s="1"/>
  <c r="AB54" i="15" s="1"/>
  <c r="AX39" i="15"/>
  <c r="S39" i="15" s="1"/>
  <c r="AC39" i="15" s="1"/>
  <c r="AB40" i="15" s="1"/>
  <c r="AX61" i="15"/>
  <c r="S61" i="15" s="1"/>
  <c r="AC61" i="15" s="1"/>
  <c r="AB62" i="15" s="1"/>
  <c r="AJ62" i="15" s="1"/>
  <c r="AX49" i="15"/>
  <c r="S49" i="15" s="1"/>
  <c r="AC49" i="15" s="1"/>
  <c r="AB50" i="15" s="1"/>
  <c r="AX55" i="93"/>
  <c r="S55" i="93" s="1"/>
  <c r="AC55" i="93" s="1"/>
  <c r="AB56" i="93" s="1"/>
  <c r="AX43" i="15"/>
  <c r="S43" i="15" s="1"/>
  <c r="AC43" i="15" s="1"/>
  <c r="AB44" i="15" s="1"/>
  <c r="AK44" i="15" s="1"/>
  <c r="AT44" i="15" s="1"/>
  <c r="AX68" i="52"/>
  <c r="S68" i="52" s="1"/>
  <c r="AC68" i="52" s="1"/>
  <c r="AB69" i="52" s="1"/>
  <c r="AX65" i="52"/>
  <c r="S65" i="52" s="1"/>
  <c r="AC65" i="52" s="1"/>
  <c r="AB66" i="52" s="1"/>
  <c r="AX60" i="89"/>
  <c r="S60" i="89" s="1"/>
  <c r="AC60" i="89" s="1"/>
  <c r="AB61" i="89" s="1"/>
  <c r="AX32" i="93"/>
  <c r="S32" i="93" s="1"/>
  <c r="AC32" i="93" s="1"/>
  <c r="AB33" i="93" s="1"/>
  <c r="AX40" i="15"/>
  <c r="S40" i="15" s="1"/>
  <c r="AC40" i="15" s="1"/>
  <c r="AB41" i="15" s="1"/>
  <c r="AK41" i="15" s="1"/>
  <c r="AT41" i="15" s="1"/>
  <c r="AX36" i="15"/>
  <c r="S36" i="15" s="1"/>
  <c r="AC36" i="15" s="1"/>
  <c r="AB37" i="15" s="1"/>
  <c r="AX65" i="89"/>
  <c r="S65" i="89" s="1"/>
  <c r="AC65" i="89" s="1"/>
  <c r="AB66" i="89" s="1"/>
  <c r="AX33" i="15"/>
  <c r="S33" i="15" s="1"/>
  <c r="AC33" i="15" s="1"/>
  <c r="AB34" i="15" s="1"/>
  <c r="AX66" i="93"/>
  <c r="S66" i="93" s="1"/>
  <c r="AC66" i="93" s="1"/>
  <c r="AB67" i="93" s="1"/>
  <c r="AX35" i="46"/>
  <c r="S35" i="46" s="1"/>
  <c r="AC35" i="46" s="1"/>
  <c r="AB36" i="46" s="1"/>
  <c r="AX66" i="52"/>
  <c r="S66" i="52" s="1"/>
  <c r="AC66" i="52" s="1"/>
  <c r="AB67" i="52" s="1"/>
  <c r="AX62" i="93"/>
  <c r="S62" i="93" s="1"/>
  <c r="AC62" i="93" s="1"/>
  <c r="AB63" i="93" s="1"/>
  <c r="AX44" i="15"/>
  <c r="S44" i="15" s="1"/>
  <c r="AC44" i="15" s="1"/>
  <c r="AB45" i="15" s="1"/>
  <c r="AX56" i="101"/>
  <c r="S56" i="101" s="1"/>
  <c r="AC56" i="101" s="1"/>
  <c r="AB57" i="101" s="1"/>
  <c r="AX59" i="93"/>
  <c r="S59" i="93" s="1"/>
  <c r="AC59" i="93" s="1"/>
  <c r="AB60" i="93" s="1"/>
  <c r="AX35" i="15"/>
  <c r="S35" i="15" s="1"/>
  <c r="AC35" i="15" s="1"/>
  <c r="AB36" i="15" s="1"/>
  <c r="AJ36" i="15" s="1"/>
  <c r="AX39" i="101"/>
  <c r="S39" i="101" s="1"/>
  <c r="AC39" i="101" s="1"/>
  <c r="AB40" i="101" s="1"/>
  <c r="AX58" i="93"/>
  <c r="S58" i="93" s="1"/>
  <c r="AC58" i="93" s="1"/>
  <c r="AB59" i="93" s="1"/>
  <c r="AX29" i="15"/>
  <c r="S29" i="15" s="1"/>
  <c r="AC29" i="15" s="1"/>
  <c r="AB30" i="15" s="1"/>
  <c r="AX62" i="46"/>
  <c r="S62" i="46" s="1"/>
  <c r="AC62" i="46" s="1"/>
  <c r="AB63" i="46" s="1"/>
  <c r="AX49" i="46"/>
  <c r="S49" i="46" s="1"/>
  <c r="AC49" i="46" s="1"/>
  <c r="AB50" i="46" s="1"/>
  <c r="AX48" i="93"/>
  <c r="S48" i="93" s="1"/>
  <c r="AC48" i="93" s="1"/>
  <c r="AB49" i="93" s="1"/>
  <c r="AX37" i="15"/>
  <c r="S37" i="15" s="1"/>
  <c r="AC37" i="15" s="1"/>
  <c r="AB38" i="15" s="1"/>
  <c r="AK38" i="15" s="1"/>
  <c r="AT38" i="15" s="1"/>
  <c r="AX60" i="97"/>
  <c r="S60" i="97" s="1"/>
  <c r="AC60" i="97" s="1"/>
  <c r="AB61" i="97" s="1"/>
  <c r="AK61" i="97" s="1"/>
  <c r="AT61" i="97" s="1"/>
  <c r="AX53" i="32"/>
  <c r="S53" i="32" s="1"/>
  <c r="AC53" i="32" s="1"/>
  <c r="AB54" i="32" s="1"/>
  <c r="AX58" i="101"/>
  <c r="S58" i="101" s="1"/>
  <c r="AC58" i="101" s="1"/>
  <c r="AB59" i="101" s="1"/>
  <c r="AX42" i="101"/>
  <c r="S42" i="101" s="1"/>
  <c r="AC42" i="101" s="1"/>
  <c r="AB43" i="101" s="1"/>
  <c r="AX6" i="101"/>
  <c r="S6" i="101" s="1"/>
  <c r="AC6" i="101" s="1"/>
  <c r="AB7" i="101" s="1"/>
  <c r="AX57" i="93"/>
  <c r="S57" i="93" s="1"/>
  <c r="AC57" i="93" s="1"/>
  <c r="AB58" i="93" s="1"/>
  <c r="AX44" i="93"/>
  <c r="S44" i="93" s="1"/>
  <c r="AC44" i="93" s="1"/>
  <c r="AB45" i="93" s="1"/>
  <c r="AK45" i="93" s="1"/>
  <c r="AT45" i="93" s="1"/>
  <c r="AX65" i="101"/>
  <c r="S65" i="101" s="1"/>
  <c r="AC65" i="101" s="1"/>
  <c r="AB66" i="101" s="1"/>
  <c r="AK66" i="101" s="1"/>
  <c r="AT66" i="101" s="1"/>
  <c r="AX51" i="101"/>
  <c r="S51" i="101" s="1"/>
  <c r="AC51" i="101" s="1"/>
  <c r="AB52" i="101" s="1"/>
  <c r="AK52" i="101" s="1"/>
  <c r="AT52" i="101" s="1"/>
  <c r="AX40" i="101"/>
  <c r="S40" i="101" s="1"/>
  <c r="AC40" i="101" s="1"/>
  <c r="AB41" i="101" s="1"/>
  <c r="AX38" i="93"/>
  <c r="S38" i="93" s="1"/>
  <c r="AC38" i="93" s="1"/>
  <c r="AB39" i="93" s="1"/>
  <c r="AX49" i="101"/>
  <c r="S49" i="101" s="1"/>
  <c r="AC49" i="101" s="1"/>
  <c r="AB50" i="101" s="1"/>
  <c r="AX38" i="101"/>
  <c r="S38" i="101" s="1"/>
  <c r="AC38" i="101" s="1"/>
  <c r="AB39" i="101" s="1"/>
  <c r="AX28" i="15"/>
  <c r="S28" i="15" s="1"/>
  <c r="AC28" i="15" s="1"/>
  <c r="AB29" i="15" s="1"/>
  <c r="AX64" i="46"/>
  <c r="S64" i="46" s="1"/>
  <c r="AC64" i="46" s="1"/>
  <c r="AB65" i="46" s="1"/>
  <c r="AX50" i="101"/>
  <c r="S50" i="101" s="1"/>
  <c r="AC50" i="101" s="1"/>
  <c r="AB51" i="101" s="1"/>
  <c r="AX35" i="101"/>
  <c r="S35" i="101" s="1"/>
  <c r="AC35" i="101" s="1"/>
  <c r="AB36" i="101" s="1"/>
  <c r="AK36" i="101" s="1"/>
  <c r="AT36" i="101" s="1"/>
  <c r="AX52" i="93"/>
  <c r="S52" i="93" s="1"/>
  <c r="AC52" i="93" s="1"/>
  <c r="AB53" i="93" s="1"/>
  <c r="AX30" i="93"/>
  <c r="S30" i="93" s="1"/>
  <c r="AC30" i="93" s="1"/>
  <c r="AB31" i="93" s="1"/>
  <c r="AX26" i="15"/>
  <c r="S26" i="15" s="1"/>
  <c r="AC26" i="15" s="1"/>
  <c r="AB27" i="15" s="1"/>
  <c r="AX62" i="101"/>
  <c r="S62" i="101" s="1"/>
  <c r="AC62" i="101" s="1"/>
  <c r="AB63" i="101" s="1"/>
  <c r="AX46" i="101"/>
  <c r="S46" i="101" s="1"/>
  <c r="AC46" i="101" s="1"/>
  <c r="AB47" i="101" s="1"/>
  <c r="AX29" i="101"/>
  <c r="S29" i="101" s="1"/>
  <c r="AC29" i="101" s="1"/>
  <c r="AB30" i="101" s="1"/>
  <c r="AX24" i="15"/>
  <c r="S24" i="15" s="1"/>
  <c r="AC24" i="15" s="1"/>
  <c r="AB25" i="15" s="1"/>
  <c r="AK25" i="15" s="1"/>
  <c r="AT25" i="15" s="1"/>
  <c r="AX60" i="101"/>
  <c r="S60" i="101" s="1"/>
  <c r="AC60" i="101" s="1"/>
  <c r="AB61" i="101" s="1"/>
  <c r="AJ61" i="101" s="1"/>
  <c r="AX48" i="101"/>
  <c r="S48" i="101" s="1"/>
  <c r="AC48" i="101" s="1"/>
  <c r="AB49" i="101" s="1"/>
  <c r="AX30" i="101"/>
  <c r="S30" i="101" s="1"/>
  <c r="AC30" i="101" s="1"/>
  <c r="AB31" i="101" s="1"/>
  <c r="AX51" i="93"/>
  <c r="S51" i="93" s="1"/>
  <c r="AC51" i="93" s="1"/>
  <c r="AB52" i="93" s="1"/>
  <c r="AX57" i="101"/>
  <c r="S57" i="101" s="1"/>
  <c r="AC57" i="101" s="1"/>
  <c r="AB58" i="101" s="1"/>
  <c r="AX45" i="101"/>
  <c r="S45" i="101" s="1"/>
  <c r="AC45" i="101" s="1"/>
  <c r="AB46" i="101" s="1"/>
  <c r="AJ46" i="101" s="1"/>
  <c r="AX19" i="101"/>
  <c r="S19" i="101" s="1"/>
  <c r="AC19" i="101" s="1"/>
  <c r="AB20" i="101" s="1"/>
  <c r="AK20" i="101" s="1"/>
  <c r="AT20" i="101" s="1"/>
  <c r="AX61" i="93"/>
  <c r="S61" i="93" s="1"/>
  <c r="AC61" i="93" s="1"/>
  <c r="AB62" i="93" s="1"/>
  <c r="AJ62" i="93" s="1"/>
  <c r="AX46" i="93"/>
  <c r="S46" i="93" s="1"/>
  <c r="AC46" i="93" s="1"/>
  <c r="AB47" i="93" s="1"/>
  <c r="AX34" i="15"/>
  <c r="S34" i="15" s="1"/>
  <c r="AC34" i="15" s="1"/>
  <c r="AB35" i="15" s="1"/>
  <c r="AX56" i="46"/>
  <c r="S56" i="46" s="1"/>
  <c r="AC56" i="46" s="1"/>
  <c r="AB57" i="46" s="1"/>
  <c r="AX59" i="46"/>
  <c r="S59" i="46" s="1"/>
  <c r="AC59" i="46" s="1"/>
  <c r="AB60" i="46" s="1"/>
  <c r="AX37" i="46"/>
  <c r="S37" i="46" s="1"/>
  <c r="AC37" i="46" s="1"/>
  <c r="AB38" i="46" s="1"/>
  <c r="AX18" i="46"/>
  <c r="S18" i="46" s="1"/>
  <c r="AC18" i="46" s="1"/>
  <c r="AB19" i="46" s="1"/>
  <c r="AK19" i="46" s="1"/>
  <c r="AT19" i="46" s="1"/>
  <c r="AX45" i="46"/>
  <c r="S45" i="46" s="1"/>
  <c r="AC45" i="46" s="1"/>
  <c r="AB46" i="46" s="1"/>
  <c r="AX55" i="46"/>
  <c r="S55" i="46" s="1"/>
  <c r="AC55" i="46" s="1"/>
  <c r="AB56" i="46" s="1"/>
  <c r="AX38" i="46"/>
  <c r="S38" i="46" s="1"/>
  <c r="AC38" i="46" s="1"/>
  <c r="AB39" i="46" s="1"/>
  <c r="AX16" i="46"/>
  <c r="S16" i="46" s="1"/>
  <c r="AC16" i="46" s="1"/>
  <c r="AB17" i="46" s="1"/>
  <c r="AX9" i="101"/>
  <c r="S9" i="101" s="1"/>
  <c r="AC9" i="101" s="1"/>
  <c r="AB10" i="101" s="1"/>
  <c r="AX60" i="93"/>
  <c r="S60" i="93" s="1"/>
  <c r="AC60" i="93" s="1"/>
  <c r="AB61" i="93" s="1"/>
  <c r="AX50" i="93"/>
  <c r="S50" i="93" s="1"/>
  <c r="AC50" i="93" s="1"/>
  <c r="AB51" i="93" s="1"/>
  <c r="AX42" i="93"/>
  <c r="S42" i="93" s="1"/>
  <c r="AC42" i="93" s="1"/>
  <c r="AB43" i="93" s="1"/>
  <c r="AK43" i="93" s="1"/>
  <c r="AT43" i="93" s="1"/>
  <c r="AX51" i="46"/>
  <c r="S51" i="46" s="1"/>
  <c r="AC51" i="46" s="1"/>
  <c r="AB52" i="46" s="1"/>
  <c r="AK52" i="46" s="1"/>
  <c r="AT52" i="46" s="1"/>
  <c r="AX32" i="46"/>
  <c r="S32" i="46" s="1"/>
  <c r="AC32" i="46" s="1"/>
  <c r="AB33" i="46" s="1"/>
  <c r="AK33" i="46" s="1"/>
  <c r="AT33" i="46" s="1"/>
  <c r="AX7" i="46"/>
  <c r="S7" i="46" s="1"/>
  <c r="AC7" i="46" s="1"/>
  <c r="AB8" i="46" s="1"/>
  <c r="AX37" i="93"/>
  <c r="S37" i="93" s="1"/>
  <c r="AC37" i="93" s="1"/>
  <c r="AB38" i="93" s="1"/>
  <c r="AX55" i="101"/>
  <c r="S55" i="101" s="1"/>
  <c r="AC55" i="101" s="1"/>
  <c r="AB56" i="101" s="1"/>
  <c r="AX44" i="101"/>
  <c r="S44" i="101" s="1"/>
  <c r="AC44" i="101" s="1"/>
  <c r="AB45" i="101" s="1"/>
  <c r="AX32" i="101"/>
  <c r="S32" i="101" s="1"/>
  <c r="AC32" i="101" s="1"/>
  <c r="AB33" i="101" s="1"/>
  <c r="AX47" i="93"/>
  <c r="S47" i="93" s="1"/>
  <c r="AC47" i="93" s="1"/>
  <c r="AB48" i="93" s="1"/>
  <c r="AJ48" i="93" s="1"/>
  <c r="AX34" i="93"/>
  <c r="S34" i="93" s="1"/>
  <c r="AC34" i="93" s="1"/>
  <c r="AB35" i="93" s="1"/>
  <c r="AK35" i="93" s="1"/>
  <c r="AT35" i="93" s="1"/>
  <c r="AX42" i="89"/>
  <c r="S42" i="89" s="1"/>
  <c r="AC42" i="89" s="1"/>
  <c r="AB43" i="89" s="1"/>
  <c r="AK43" i="89" s="1"/>
  <c r="AT43" i="89" s="1"/>
  <c r="AX23" i="15"/>
  <c r="S23" i="15" s="1"/>
  <c r="AC23" i="15" s="1"/>
  <c r="AB24" i="15" s="1"/>
  <c r="AJ24" i="15" s="1"/>
  <c r="AX61" i="46"/>
  <c r="S61" i="46" s="1"/>
  <c r="AC61" i="46" s="1"/>
  <c r="AB62" i="46" s="1"/>
  <c r="AX25" i="46"/>
  <c r="S25" i="46" s="1"/>
  <c r="AC25" i="46" s="1"/>
  <c r="AB26" i="46" s="1"/>
  <c r="AX21" i="15"/>
  <c r="S21" i="15" s="1"/>
  <c r="AC21" i="15" s="1"/>
  <c r="AB22" i="15" s="1"/>
  <c r="AX50" i="46"/>
  <c r="S50" i="46" s="1"/>
  <c r="AC50" i="46" s="1"/>
  <c r="AB51" i="46" s="1"/>
  <c r="AX44" i="46"/>
  <c r="S44" i="46" s="1"/>
  <c r="AC44" i="46" s="1"/>
  <c r="AB45" i="46" s="1"/>
  <c r="AK45" i="46" s="1"/>
  <c r="AT45" i="46" s="1"/>
  <c r="AX66" i="46"/>
  <c r="S66" i="46" s="1"/>
  <c r="AC66" i="46" s="1"/>
  <c r="AB67" i="46" s="1"/>
  <c r="AK67" i="46" s="1"/>
  <c r="AT67" i="46" s="1"/>
  <c r="AX43" i="46"/>
  <c r="S43" i="46" s="1"/>
  <c r="AC43" i="46" s="1"/>
  <c r="AB44" i="46" s="1"/>
  <c r="AX26" i="46"/>
  <c r="S26" i="46" s="1"/>
  <c r="AC26" i="46" s="1"/>
  <c r="AB27" i="46" s="1"/>
  <c r="AK27" i="46" s="1"/>
  <c r="AT27" i="46" s="1"/>
  <c r="AX19" i="46"/>
  <c r="S19" i="46" s="1"/>
  <c r="AC19" i="46" s="1"/>
  <c r="AB20" i="46" s="1"/>
  <c r="AX53" i="101"/>
  <c r="S53" i="101" s="1"/>
  <c r="AC53" i="101" s="1"/>
  <c r="AB54" i="101" s="1"/>
  <c r="AX43" i="101"/>
  <c r="S43" i="101" s="1"/>
  <c r="AC43" i="101" s="1"/>
  <c r="AB44" i="101" s="1"/>
  <c r="AX25" i="101"/>
  <c r="S25" i="101" s="1"/>
  <c r="AC25" i="101" s="1"/>
  <c r="AB26" i="101" s="1"/>
  <c r="AX54" i="93"/>
  <c r="S54" i="93" s="1"/>
  <c r="AC54" i="93" s="1"/>
  <c r="AB55" i="93" s="1"/>
  <c r="AK55" i="93" s="1"/>
  <c r="AT55" i="93" s="1"/>
  <c r="AX43" i="93"/>
  <c r="S43" i="93" s="1"/>
  <c r="AC43" i="93" s="1"/>
  <c r="AB44" i="93" s="1"/>
  <c r="AJ44" i="93" s="1"/>
  <c r="AX23" i="93"/>
  <c r="S23" i="93" s="1"/>
  <c r="AC23" i="93" s="1"/>
  <c r="AB24" i="93" s="1"/>
  <c r="AX54" i="47"/>
  <c r="S54" i="47" s="1"/>
  <c r="AC54" i="47" s="1"/>
  <c r="AB55" i="47" s="1"/>
  <c r="AX31" i="15"/>
  <c r="S31" i="15" s="1"/>
  <c r="AC31" i="15" s="1"/>
  <c r="AB32" i="15" s="1"/>
  <c r="AX63" i="46"/>
  <c r="S63" i="46" s="1"/>
  <c r="AC63" i="46" s="1"/>
  <c r="AB64" i="46" s="1"/>
  <c r="AX48" i="46"/>
  <c r="S48" i="46" s="1"/>
  <c r="AC48" i="46" s="1"/>
  <c r="AB49" i="46" s="1"/>
  <c r="AX39" i="46"/>
  <c r="S39" i="46" s="1"/>
  <c r="AC39" i="46" s="1"/>
  <c r="AB40" i="46" s="1"/>
  <c r="AX27" i="46"/>
  <c r="S27" i="46" s="1"/>
  <c r="AC27" i="46" s="1"/>
  <c r="AB28" i="46" s="1"/>
  <c r="AK28" i="46" s="1"/>
  <c r="AT28" i="46" s="1"/>
  <c r="AX11" i="46"/>
  <c r="S11" i="46" s="1"/>
  <c r="AC11" i="46" s="1"/>
  <c r="AB12" i="46" s="1"/>
  <c r="AK12" i="46" s="1"/>
  <c r="AT12" i="46" s="1"/>
  <c r="AX43" i="32"/>
  <c r="S43" i="32" s="1"/>
  <c r="AC43" i="32" s="1"/>
  <c r="AB44" i="32" s="1"/>
  <c r="AK44" i="32" s="1"/>
  <c r="AT44" i="32" s="1"/>
  <c r="AX30" i="89"/>
  <c r="S30" i="89" s="1"/>
  <c r="AC30" i="89" s="1"/>
  <c r="AB31" i="89" s="1"/>
  <c r="AK31" i="89" s="1"/>
  <c r="AT31" i="89" s="1"/>
  <c r="AX52" i="47"/>
  <c r="S52" i="47" s="1"/>
  <c r="AC52" i="47" s="1"/>
  <c r="AB53" i="47" s="1"/>
  <c r="AX40" i="32"/>
  <c r="S40" i="32" s="1"/>
  <c r="AC40" i="32" s="1"/>
  <c r="AB41" i="32" s="1"/>
  <c r="AX50" i="47"/>
  <c r="S50" i="47" s="1"/>
  <c r="AC50" i="47" s="1"/>
  <c r="AB51" i="47" s="1"/>
  <c r="AX57" i="46"/>
  <c r="S57" i="46" s="1"/>
  <c r="AC57" i="46" s="1"/>
  <c r="AB58" i="46" s="1"/>
  <c r="AX46" i="46"/>
  <c r="S46" i="46" s="1"/>
  <c r="AC46" i="46" s="1"/>
  <c r="AB47" i="46" s="1"/>
  <c r="AX33" i="46"/>
  <c r="S33" i="46" s="1"/>
  <c r="AC33" i="46" s="1"/>
  <c r="AB34" i="46" s="1"/>
  <c r="AX22" i="46"/>
  <c r="S22" i="46" s="1"/>
  <c r="AC22" i="46" s="1"/>
  <c r="AB23" i="46" s="1"/>
  <c r="AX53" i="97"/>
  <c r="S53" i="97" s="1"/>
  <c r="AC53" i="97" s="1"/>
  <c r="AB54" i="97" s="1"/>
  <c r="AX36" i="32"/>
  <c r="S36" i="32" s="1"/>
  <c r="AC36" i="32" s="1"/>
  <c r="AB37" i="32" s="1"/>
  <c r="AX43" i="47"/>
  <c r="S43" i="47" s="1"/>
  <c r="AC43" i="47" s="1"/>
  <c r="AB44" i="47" s="1"/>
  <c r="AX29" i="97"/>
  <c r="S29" i="97" s="1"/>
  <c r="AC29" i="97" s="1"/>
  <c r="AB30" i="97" s="1"/>
  <c r="AX60" i="32"/>
  <c r="S60" i="32" s="1"/>
  <c r="AC60" i="32" s="1"/>
  <c r="AB61" i="32" s="1"/>
  <c r="AX34" i="32"/>
  <c r="S34" i="32" s="1"/>
  <c r="AC34" i="32" s="1"/>
  <c r="AB35" i="32" s="1"/>
  <c r="AK35" i="32" s="1"/>
  <c r="AT35" i="32" s="1"/>
  <c r="AX28" i="101"/>
  <c r="S28" i="101" s="1"/>
  <c r="AC28" i="101" s="1"/>
  <c r="AB29" i="101" s="1"/>
  <c r="AJ29" i="101" s="1"/>
  <c r="AX7" i="101"/>
  <c r="S7" i="101" s="1"/>
  <c r="AC7" i="101" s="1"/>
  <c r="AB8" i="101" s="1"/>
  <c r="AX40" i="93"/>
  <c r="S40" i="93" s="1"/>
  <c r="AC40" i="93" s="1"/>
  <c r="AB41" i="93" s="1"/>
  <c r="AX60" i="47"/>
  <c r="S60" i="47" s="1"/>
  <c r="AC60" i="47" s="1"/>
  <c r="AB61" i="47" s="1"/>
  <c r="AX44" i="47"/>
  <c r="S44" i="47" s="1"/>
  <c r="AC44" i="47" s="1"/>
  <c r="AB45" i="47" s="1"/>
  <c r="AX56" i="32"/>
  <c r="S56" i="32" s="1"/>
  <c r="AC56" i="32" s="1"/>
  <c r="AB57" i="32" s="1"/>
  <c r="AX32" i="32"/>
  <c r="S32" i="32" s="1"/>
  <c r="AC32" i="32" s="1"/>
  <c r="AB33" i="32" s="1"/>
  <c r="AX57" i="47"/>
  <c r="S57" i="47" s="1"/>
  <c r="AC57" i="47" s="1"/>
  <c r="AB58" i="47" s="1"/>
  <c r="AX37" i="47"/>
  <c r="S37" i="47" s="1"/>
  <c r="AC37" i="47" s="1"/>
  <c r="AB38" i="47" s="1"/>
  <c r="AK38" i="47" s="1"/>
  <c r="AT38" i="47" s="1"/>
  <c r="AX60" i="52"/>
  <c r="S60" i="52" s="1"/>
  <c r="AC60" i="52" s="1"/>
  <c r="AB61" i="52" s="1"/>
  <c r="AX60" i="46"/>
  <c r="S60" i="46" s="1"/>
  <c r="AC60" i="46" s="1"/>
  <c r="AB61" i="46" s="1"/>
  <c r="AJ61" i="46" s="1"/>
  <c r="AX53" i="46"/>
  <c r="S53" i="46" s="1"/>
  <c r="AC53" i="46" s="1"/>
  <c r="AB54" i="46" s="1"/>
  <c r="AX42" i="46"/>
  <c r="S42" i="46" s="1"/>
  <c r="AC42" i="46" s="1"/>
  <c r="AB43" i="46" s="1"/>
  <c r="AX29" i="46"/>
  <c r="S29" i="46" s="1"/>
  <c r="AC29" i="46" s="1"/>
  <c r="AB30" i="46" s="1"/>
  <c r="AX17" i="46"/>
  <c r="S17" i="46" s="1"/>
  <c r="AC17" i="46" s="1"/>
  <c r="AB18" i="46" s="1"/>
  <c r="AX58" i="32"/>
  <c r="S58" i="32" s="1"/>
  <c r="AC58" i="32" s="1"/>
  <c r="AB59" i="32" s="1"/>
  <c r="AX23" i="32"/>
  <c r="S23" i="32" s="1"/>
  <c r="AC23" i="32" s="1"/>
  <c r="AB24" i="32" s="1"/>
  <c r="AK24" i="32" s="1"/>
  <c r="AT24" i="32" s="1"/>
  <c r="AX36" i="101"/>
  <c r="S36" i="101" s="1"/>
  <c r="AC36" i="101" s="1"/>
  <c r="AB37" i="101" s="1"/>
  <c r="AX27" i="101"/>
  <c r="S27" i="101" s="1"/>
  <c r="AC27" i="101" s="1"/>
  <c r="AB28" i="101" s="1"/>
  <c r="AK28" i="101" s="1"/>
  <c r="AT28" i="101" s="1"/>
  <c r="AX56" i="47"/>
  <c r="S56" i="47" s="1"/>
  <c r="AC56" i="47" s="1"/>
  <c r="AB57" i="47" s="1"/>
  <c r="AX23" i="47"/>
  <c r="S23" i="47" s="1"/>
  <c r="AC23" i="47" s="1"/>
  <c r="AB24" i="47" s="1"/>
  <c r="AX43" i="52"/>
  <c r="S43" i="52" s="1"/>
  <c r="AC43" i="52" s="1"/>
  <c r="AB44" i="52" s="1"/>
  <c r="AX47" i="32"/>
  <c r="S47" i="32" s="1"/>
  <c r="AC47" i="32" s="1"/>
  <c r="AB48" i="32" s="1"/>
  <c r="AX34" i="101"/>
  <c r="S34" i="101" s="1"/>
  <c r="AC34" i="101" s="1"/>
  <c r="AB35" i="101" s="1"/>
  <c r="AX18" i="101"/>
  <c r="S18" i="101" s="1"/>
  <c r="AC18" i="101" s="1"/>
  <c r="AB19" i="101" s="1"/>
  <c r="AJ19" i="101" s="1"/>
  <c r="AX29" i="93"/>
  <c r="S29" i="93" s="1"/>
  <c r="AC29" i="93" s="1"/>
  <c r="AB30" i="93" s="1"/>
  <c r="AJ30" i="93" s="1"/>
  <c r="AX32" i="89"/>
  <c r="S32" i="89" s="1"/>
  <c r="AC32" i="89" s="1"/>
  <c r="AB33" i="89" s="1"/>
  <c r="AX53" i="47"/>
  <c r="S53" i="47" s="1"/>
  <c r="AC53" i="47" s="1"/>
  <c r="AB54" i="47" s="1"/>
  <c r="AX6" i="46"/>
  <c r="S6" i="46" s="1"/>
  <c r="AC6" i="46" s="1"/>
  <c r="AB7" i="46" s="1"/>
  <c r="AX62" i="32"/>
  <c r="S62" i="32" s="1"/>
  <c r="AC62" i="32" s="1"/>
  <c r="AB63" i="32" s="1"/>
  <c r="AX50" i="32"/>
  <c r="S50" i="32" s="1"/>
  <c r="AC50" i="32" s="1"/>
  <c r="AB51" i="32" s="1"/>
  <c r="AX41" i="32"/>
  <c r="S41" i="32" s="1"/>
  <c r="AC41" i="32" s="1"/>
  <c r="AB42" i="32" s="1"/>
  <c r="AX27" i="32"/>
  <c r="S27" i="32" s="1"/>
  <c r="AC27" i="32" s="1"/>
  <c r="AB28" i="32" s="1"/>
  <c r="AX10" i="32"/>
  <c r="S10" i="32" s="1"/>
  <c r="AC10" i="32" s="1"/>
  <c r="AB11" i="32" s="1"/>
  <c r="AK11" i="32" s="1"/>
  <c r="AT11" i="32" s="1"/>
  <c r="AX61" i="32"/>
  <c r="S61" i="32" s="1"/>
  <c r="AC61" i="32" s="1"/>
  <c r="AB62" i="32" s="1"/>
  <c r="AX48" i="32"/>
  <c r="S48" i="32" s="1"/>
  <c r="AC48" i="32" s="1"/>
  <c r="AB49" i="32" s="1"/>
  <c r="AX39" i="32"/>
  <c r="S39" i="32" s="1"/>
  <c r="AC39" i="32" s="1"/>
  <c r="AB40" i="32" s="1"/>
  <c r="AX30" i="32"/>
  <c r="S30" i="32" s="1"/>
  <c r="AC30" i="32" s="1"/>
  <c r="AB31" i="32" s="1"/>
  <c r="AX48" i="52"/>
  <c r="S48" i="52" s="1"/>
  <c r="AC48" i="52" s="1"/>
  <c r="AB49" i="52" s="1"/>
  <c r="AX34" i="46"/>
  <c r="S34" i="46" s="1"/>
  <c r="AC34" i="46" s="1"/>
  <c r="AB35" i="46" s="1"/>
  <c r="AJ35" i="46" s="1"/>
  <c r="AX23" i="46"/>
  <c r="S23" i="46" s="1"/>
  <c r="AC23" i="46" s="1"/>
  <c r="AB24" i="46" s="1"/>
  <c r="AK24" i="46" s="1"/>
  <c r="AT24" i="46" s="1"/>
  <c r="AX15" i="46"/>
  <c r="S15" i="46" s="1"/>
  <c r="AC15" i="46" s="1"/>
  <c r="AB16" i="46" s="1"/>
  <c r="AK16" i="46" s="1"/>
  <c r="AT16" i="46" s="1"/>
  <c r="AX57" i="32"/>
  <c r="S57" i="32" s="1"/>
  <c r="AC57" i="32" s="1"/>
  <c r="AB58" i="32" s="1"/>
  <c r="AK58" i="32" s="1"/>
  <c r="AT58" i="32" s="1"/>
  <c r="AX46" i="32"/>
  <c r="S46" i="32" s="1"/>
  <c r="AC46" i="32" s="1"/>
  <c r="AB47" i="32" s="1"/>
  <c r="AX37" i="32"/>
  <c r="S37" i="32" s="1"/>
  <c r="AC37" i="32" s="1"/>
  <c r="AB38" i="32" s="1"/>
  <c r="AX25" i="32"/>
  <c r="S25" i="32" s="1"/>
  <c r="AC25" i="32" s="1"/>
  <c r="AB26" i="32" s="1"/>
  <c r="AX42" i="47"/>
  <c r="S42" i="47" s="1"/>
  <c r="AC42" i="47" s="1"/>
  <c r="AB43" i="47" s="1"/>
  <c r="AX31" i="93"/>
  <c r="S31" i="93" s="1"/>
  <c r="AC31" i="93" s="1"/>
  <c r="AB32" i="93" s="1"/>
  <c r="AJ32" i="93" s="1"/>
  <c r="AX63" i="89"/>
  <c r="S63" i="89" s="1"/>
  <c r="AC63" i="89" s="1"/>
  <c r="AB64" i="89" s="1"/>
  <c r="AX54" i="32"/>
  <c r="S54" i="32" s="1"/>
  <c r="AC54" i="32" s="1"/>
  <c r="AB55" i="32" s="1"/>
  <c r="AX44" i="32"/>
  <c r="S44" i="32" s="1"/>
  <c r="AC44" i="32" s="1"/>
  <c r="AB45" i="32" s="1"/>
  <c r="AX33" i="32"/>
  <c r="S33" i="32" s="1"/>
  <c r="AC33" i="32" s="1"/>
  <c r="AB34" i="32" s="1"/>
  <c r="AX22" i="32"/>
  <c r="S22" i="32" s="1"/>
  <c r="AC22" i="32" s="1"/>
  <c r="AB23" i="32" s="1"/>
  <c r="AX26" i="93"/>
  <c r="S26" i="93" s="1"/>
  <c r="AC26" i="93" s="1"/>
  <c r="AB27" i="93" s="1"/>
  <c r="AX55" i="89"/>
  <c r="S55" i="89" s="1"/>
  <c r="AC55" i="89" s="1"/>
  <c r="AB56" i="89" s="1"/>
  <c r="AX49" i="47"/>
  <c r="S49" i="47" s="1"/>
  <c r="AC49" i="47" s="1"/>
  <c r="AB50" i="47" s="1"/>
  <c r="AJ50" i="47" s="1"/>
  <c r="AX36" i="47"/>
  <c r="S36" i="47" s="1"/>
  <c r="AC36" i="47" s="1"/>
  <c r="AB37" i="47" s="1"/>
  <c r="AJ37" i="47" s="1"/>
  <c r="AX18" i="15"/>
  <c r="S18" i="15" s="1"/>
  <c r="AC18" i="15" s="1"/>
  <c r="AB19" i="15" s="1"/>
  <c r="AX26" i="32"/>
  <c r="S26" i="32" s="1"/>
  <c r="AC26" i="32" s="1"/>
  <c r="AB27" i="32" s="1"/>
  <c r="AK27" i="32" s="1"/>
  <c r="AT27" i="32" s="1"/>
  <c r="AX25" i="93"/>
  <c r="S25" i="93" s="1"/>
  <c r="AC25" i="93" s="1"/>
  <c r="AB26" i="93" s="1"/>
  <c r="AX49" i="89"/>
  <c r="S49" i="89" s="1"/>
  <c r="AC49" i="89" s="1"/>
  <c r="AB50" i="89" s="1"/>
  <c r="AX59" i="47"/>
  <c r="S59" i="47" s="1"/>
  <c r="AC59" i="47" s="1"/>
  <c r="AB60" i="47" s="1"/>
  <c r="AX46" i="47"/>
  <c r="S46" i="47" s="1"/>
  <c r="AC46" i="47" s="1"/>
  <c r="AB47" i="47" s="1"/>
  <c r="AX39" i="47"/>
  <c r="S39" i="47" s="1"/>
  <c r="AC39" i="47" s="1"/>
  <c r="AB40" i="47" s="1"/>
  <c r="AK40" i="47" s="1"/>
  <c r="AT40" i="47" s="1"/>
  <c r="AX20" i="15"/>
  <c r="S20" i="15" s="1"/>
  <c r="AC20" i="15" s="1"/>
  <c r="AB21" i="15" s="1"/>
  <c r="AJ21" i="15" s="1"/>
  <c r="AX39" i="97"/>
  <c r="S39" i="97" s="1"/>
  <c r="AC39" i="97" s="1"/>
  <c r="AB40" i="97" s="1"/>
  <c r="AX52" i="32"/>
  <c r="S52" i="32" s="1"/>
  <c r="AC52" i="32" s="1"/>
  <c r="AB53" i="32" s="1"/>
  <c r="AJ53" i="32" s="1"/>
  <c r="AX42" i="32"/>
  <c r="S42" i="32" s="1"/>
  <c r="AC42" i="32" s="1"/>
  <c r="AB43" i="32" s="1"/>
  <c r="AX29" i="32"/>
  <c r="S29" i="32" s="1"/>
  <c r="AC29" i="32" s="1"/>
  <c r="AB30" i="32" s="1"/>
  <c r="AX18" i="32"/>
  <c r="S18" i="32" s="1"/>
  <c r="AC18" i="32" s="1"/>
  <c r="AB19" i="32" s="1"/>
  <c r="AX47" i="47"/>
  <c r="S47" i="47" s="1"/>
  <c r="AC47" i="47" s="1"/>
  <c r="AB48" i="47" s="1"/>
  <c r="AX35" i="47"/>
  <c r="S35" i="47" s="1"/>
  <c r="AC35" i="47" s="1"/>
  <c r="AB36" i="47" s="1"/>
  <c r="AK36" i="47" s="1"/>
  <c r="AT36" i="47" s="1"/>
  <c r="AX39" i="89"/>
  <c r="S39" i="89" s="1"/>
  <c r="AC39" i="89" s="1"/>
  <c r="AB40" i="89" s="1"/>
  <c r="AK40" i="89" s="1"/>
  <c r="AT40" i="89" s="1"/>
  <c r="AX45" i="47"/>
  <c r="S45" i="47" s="1"/>
  <c r="AC45" i="47" s="1"/>
  <c r="AB46" i="47" s="1"/>
  <c r="AJ46" i="47" s="1"/>
  <c r="AX31" i="47"/>
  <c r="S31" i="47" s="1"/>
  <c r="AC31" i="47" s="1"/>
  <c r="AB32" i="47" s="1"/>
  <c r="AX62" i="52"/>
  <c r="S62" i="52" s="1"/>
  <c r="AC62" i="52" s="1"/>
  <c r="AB63" i="52" s="1"/>
  <c r="AX27" i="15"/>
  <c r="S27" i="15" s="1"/>
  <c r="AC27" i="15" s="1"/>
  <c r="AB28" i="15" s="1"/>
  <c r="AX55" i="97"/>
  <c r="S55" i="97" s="1"/>
  <c r="AC55" i="97" s="1"/>
  <c r="AB56" i="97" s="1"/>
  <c r="AX46" i="97"/>
  <c r="S46" i="97" s="1"/>
  <c r="AC46" i="97" s="1"/>
  <c r="AB47" i="97" s="1"/>
  <c r="AX33" i="97"/>
  <c r="S33" i="97" s="1"/>
  <c r="AC33" i="97" s="1"/>
  <c r="AB34" i="97" s="1"/>
  <c r="AX20" i="97"/>
  <c r="S20" i="97" s="1"/>
  <c r="AC20" i="97" s="1"/>
  <c r="AB21" i="97" s="1"/>
  <c r="AX13" i="32"/>
  <c r="S13" i="32" s="1"/>
  <c r="AC13" i="32" s="1"/>
  <c r="AB14" i="32" s="1"/>
  <c r="AK14" i="32" s="1"/>
  <c r="AT14" i="32" s="1"/>
  <c r="AX24" i="101"/>
  <c r="S24" i="101" s="1"/>
  <c r="AC24" i="101" s="1"/>
  <c r="AB25" i="101" s="1"/>
  <c r="AJ25" i="101" s="1"/>
  <c r="AX8" i="101"/>
  <c r="S8" i="101" s="1"/>
  <c r="AC8" i="101" s="1"/>
  <c r="AB9" i="101" s="1"/>
  <c r="AX53" i="89"/>
  <c r="S53" i="89" s="1"/>
  <c r="AC53" i="89" s="1"/>
  <c r="AB54" i="89" s="1"/>
  <c r="AX46" i="89"/>
  <c r="S46" i="89" s="1"/>
  <c r="AC46" i="89" s="1"/>
  <c r="AB47" i="89" s="1"/>
  <c r="AX34" i="89"/>
  <c r="S34" i="89" s="1"/>
  <c r="AC34" i="89" s="1"/>
  <c r="AB35" i="89" s="1"/>
  <c r="AX21" i="89"/>
  <c r="S21" i="89" s="1"/>
  <c r="AC21" i="89" s="1"/>
  <c r="AB22" i="89" s="1"/>
  <c r="AX59" i="52"/>
  <c r="S59" i="52" s="1"/>
  <c r="AC59" i="52" s="1"/>
  <c r="AB60" i="52" s="1"/>
  <c r="AK60" i="52" s="1"/>
  <c r="AT60" i="52" s="1"/>
  <c r="AX50" i="52"/>
  <c r="S50" i="52" s="1"/>
  <c r="AC50" i="52" s="1"/>
  <c r="AB51" i="52" s="1"/>
  <c r="AK51" i="52" s="1"/>
  <c r="AT51" i="52" s="1"/>
  <c r="AX33" i="52"/>
  <c r="S33" i="52" s="1"/>
  <c r="AC33" i="52" s="1"/>
  <c r="AB34" i="52" s="1"/>
  <c r="AX64" i="97"/>
  <c r="S64" i="97" s="1"/>
  <c r="AC64" i="97" s="1"/>
  <c r="AB65" i="97" s="1"/>
  <c r="AX51" i="97"/>
  <c r="S51" i="97" s="1"/>
  <c r="AC51" i="97" s="1"/>
  <c r="AB52" i="97" s="1"/>
  <c r="AX43" i="97"/>
  <c r="S43" i="97" s="1"/>
  <c r="AC43" i="97" s="1"/>
  <c r="AB44" i="97" s="1"/>
  <c r="AX30" i="97"/>
  <c r="S30" i="97" s="1"/>
  <c r="AC30" i="97" s="1"/>
  <c r="AB31" i="97" s="1"/>
  <c r="AX21" i="97"/>
  <c r="S21" i="97" s="1"/>
  <c r="AC21" i="97" s="1"/>
  <c r="AB22" i="97" s="1"/>
  <c r="AX21" i="32"/>
  <c r="S21" i="32" s="1"/>
  <c r="AC21" i="32" s="1"/>
  <c r="AB22" i="32" s="1"/>
  <c r="AX23" i="101"/>
  <c r="S23" i="101" s="1"/>
  <c r="AC23" i="101" s="1"/>
  <c r="AB24" i="101" s="1"/>
  <c r="AK24" i="101" s="1"/>
  <c r="AT24" i="101" s="1"/>
  <c r="AX4" i="101"/>
  <c r="S4" i="101" s="1"/>
  <c r="AC4" i="101" s="1"/>
  <c r="AB5" i="101" s="1"/>
  <c r="AK5" i="101" s="1"/>
  <c r="AT5" i="101" s="1"/>
  <c r="AX24" i="93"/>
  <c r="S24" i="93" s="1"/>
  <c r="AC24" i="93" s="1"/>
  <c r="AB25" i="93" s="1"/>
  <c r="AX67" i="89"/>
  <c r="S67" i="89" s="1"/>
  <c r="AC67" i="89" s="1"/>
  <c r="AB68" i="89" s="1"/>
  <c r="AX51" i="89"/>
  <c r="S51" i="89" s="1"/>
  <c r="AC51" i="89" s="1"/>
  <c r="AB52" i="89" s="1"/>
  <c r="AX41" i="89"/>
  <c r="S41" i="89" s="1"/>
  <c r="AC41" i="89" s="1"/>
  <c r="AB42" i="89" s="1"/>
  <c r="AX31" i="89"/>
  <c r="S31" i="89" s="1"/>
  <c r="AC31" i="89" s="1"/>
  <c r="AB32" i="89" s="1"/>
  <c r="AX20" i="89"/>
  <c r="S20" i="89" s="1"/>
  <c r="AC20" i="89" s="1"/>
  <c r="AB21" i="89" s="1"/>
  <c r="AX34" i="47"/>
  <c r="S34" i="47" s="1"/>
  <c r="AC34" i="47" s="1"/>
  <c r="AB35" i="47" s="1"/>
  <c r="AX56" i="52"/>
  <c r="S56" i="52" s="1"/>
  <c r="AC56" i="52" s="1"/>
  <c r="AB57" i="52" s="1"/>
  <c r="AK57" i="52" s="1"/>
  <c r="AT57" i="52" s="1"/>
  <c r="AX49" i="52"/>
  <c r="S49" i="52" s="1"/>
  <c r="AC49" i="52" s="1"/>
  <c r="AB50" i="52" s="1"/>
  <c r="AX32" i="52"/>
  <c r="S32" i="52" s="1"/>
  <c r="AC32" i="52" s="1"/>
  <c r="AB33" i="52" s="1"/>
  <c r="AX68" i="97"/>
  <c r="S68" i="97" s="1"/>
  <c r="AC68" i="97" s="1"/>
  <c r="AB69" i="97" s="1"/>
  <c r="AX66" i="97"/>
  <c r="S66" i="97" s="1"/>
  <c r="AC66" i="97" s="1"/>
  <c r="AB67" i="97" s="1"/>
  <c r="AX50" i="97"/>
  <c r="S50" i="97" s="1"/>
  <c r="AC50" i="97" s="1"/>
  <c r="AB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18" i="97"/>
  <c r="S18" i="97" s="1"/>
  <c r="AC18" i="97" s="1"/>
  <c r="AB19" i="97" s="1"/>
  <c r="AK19" i="97" s="1"/>
  <c r="AT19" i="97" s="1"/>
  <c r="AX20" i="32"/>
  <c r="S20" i="32" s="1"/>
  <c r="AC20" i="32" s="1"/>
  <c r="AB21" i="32" s="1"/>
  <c r="AX21" i="101"/>
  <c r="S21" i="101" s="1"/>
  <c r="AC21" i="101" s="1"/>
  <c r="AB22" i="101" s="1"/>
  <c r="AX13" i="101"/>
  <c r="S13" i="101" s="1"/>
  <c r="AC13" i="101" s="1"/>
  <c r="AB14" i="101" s="1"/>
  <c r="AX22" i="93"/>
  <c r="S22" i="93" s="1"/>
  <c r="AC22" i="93" s="1"/>
  <c r="AB23" i="93" s="1"/>
  <c r="AX66" i="89"/>
  <c r="S66" i="89" s="1"/>
  <c r="AC66" i="89" s="1"/>
  <c r="AB67" i="89" s="1"/>
  <c r="AX52" i="89"/>
  <c r="S52" i="89" s="1"/>
  <c r="AC52" i="89" s="1"/>
  <c r="AB53" i="89" s="1"/>
  <c r="AX40" i="89"/>
  <c r="S40" i="89" s="1"/>
  <c r="AC40" i="89" s="1"/>
  <c r="AB41" i="89" s="1"/>
  <c r="AJ41" i="89" s="1"/>
  <c r="AX28" i="89"/>
  <c r="S28" i="89" s="1"/>
  <c r="AC28" i="89" s="1"/>
  <c r="AB29" i="89" s="1"/>
  <c r="AX17" i="89"/>
  <c r="S17" i="89" s="1"/>
  <c r="AC17" i="89" s="1"/>
  <c r="AB18" i="89" s="1"/>
  <c r="AX32" i="47"/>
  <c r="S32" i="47" s="1"/>
  <c r="AC32" i="47" s="1"/>
  <c r="AB33" i="47" s="1"/>
  <c r="AX57" i="52"/>
  <c r="S57" i="52" s="1"/>
  <c r="AC57" i="52" s="1"/>
  <c r="AB58" i="52" s="1"/>
  <c r="AX46" i="52"/>
  <c r="S46" i="52" s="1"/>
  <c r="AC46" i="52" s="1"/>
  <c r="AB47" i="52" s="1"/>
  <c r="AX23" i="52"/>
  <c r="S23" i="52" s="1"/>
  <c r="AC23" i="52" s="1"/>
  <c r="AB24" i="52" s="1"/>
  <c r="AK24" i="52" s="1"/>
  <c r="AT24" i="52" s="1"/>
  <c r="AX61" i="97"/>
  <c r="S61" i="97" s="1"/>
  <c r="AC61" i="97" s="1"/>
  <c r="AB62" i="97" s="1"/>
  <c r="AX52" i="97"/>
  <c r="S52" i="97" s="1"/>
  <c r="AC52" i="97" s="1"/>
  <c r="AB53" i="97" s="1"/>
  <c r="AX42" i="97"/>
  <c r="S42" i="97" s="1"/>
  <c r="AC42" i="97" s="1"/>
  <c r="AB43" i="97" s="1"/>
  <c r="AK43" i="97" s="1"/>
  <c r="AT43" i="97" s="1"/>
  <c r="AX26" i="97"/>
  <c r="S26" i="97" s="1"/>
  <c r="AC26" i="97" s="1"/>
  <c r="AB27" i="97" s="1"/>
  <c r="AX17" i="32"/>
  <c r="S17" i="32" s="1"/>
  <c r="AC17" i="32" s="1"/>
  <c r="AB18" i="32" s="1"/>
  <c r="AX57" i="89"/>
  <c r="S57" i="89" s="1"/>
  <c r="AC57" i="89" s="1"/>
  <c r="AB58" i="89" s="1"/>
  <c r="AX47" i="89"/>
  <c r="S47" i="89" s="1"/>
  <c r="AC47" i="89" s="1"/>
  <c r="AB48" i="89" s="1"/>
  <c r="AX38" i="89"/>
  <c r="S38" i="89" s="1"/>
  <c r="AC38" i="89" s="1"/>
  <c r="AB39" i="89" s="1"/>
  <c r="AK39" i="89" s="1"/>
  <c r="AT39" i="89" s="1"/>
  <c r="AX27" i="89"/>
  <c r="S27" i="89" s="1"/>
  <c r="AC27" i="89" s="1"/>
  <c r="AB28" i="89" s="1"/>
  <c r="AX6" i="89"/>
  <c r="S6" i="89" s="1"/>
  <c r="AC6" i="89" s="1"/>
  <c r="AB7" i="89" s="1"/>
  <c r="AX29" i="47"/>
  <c r="S29" i="47" s="1"/>
  <c r="AC29" i="47" s="1"/>
  <c r="AB30" i="47" s="1"/>
  <c r="AK30" i="47" s="1"/>
  <c r="AT30" i="47" s="1"/>
  <c r="AX55" i="52"/>
  <c r="S55" i="52" s="1"/>
  <c r="AC55" i="52" s="1"/>
  <c r="AB56" i="52" s="1"/>
  <c r="AX44" i="52"/>
  <c r="S44" i="52" s="1"/>
  <c r="AC44" i="52" s="1"/>
  <c r="AB45" i="52" s="1"/>
  <c r="AX59" i="97"/>
  <c r="S59" i="97" s="1"/>
  <c r="AC59" i="97" s="1"/>
  <c r="AB60" i="97" s="1"/>
  <c r="AX48" i="97"/>
  <c r="S48" i="97" s="1"/>
  <c r="AC48" i="97" s="1"/>
  <c r="AB49" i="97" s="1"/>
  <c r="AX37" i="97"/>
  <c r="S37" i="97" s="1"/>
  <c r="AC37" i="97" s="1"/>
  <c r="AB38" i="97" s="1"/>
  <c r="AX28" i="97"/>
  <c r="S28" i="97" s="1"/>
  <c r="AC28" i="97" s="1"/>
  <c r="AB29" i="97" s="1"/>
  <c r="AJ29" i="97" s="1"/>
  <c r="AX17" i="101"/>
  <c r="S17" i="101" s="1"/>
  <c r="AC17" i="101" s="1"/>
  <c r="AB18" i="101" s="1"/>
  <c r="AX12" i="101"/>
  <c r="S12" i="101" s="1"/>
  <c r="AC12" i="101" s="1"/>
  <c r="AB13" i="101" s="1"/>
  <c r="AJ13" i="101" s="1"/>
  <c r="AX5" i="93"/>
  <c r="S5" i="93" s="1"/>
  <c r="AC5" i="93" s="1"/>
  <c r="AB6" i="93" s="1"/>
  <c r="AX58" i="89"/>
  <c r="S58" i="89" s="1"/>
  <c r="AC58" i="89" s="1"/>
  <c r="AB59" i="89" s="1"/>
  <c r="AX48" i="89"/>
  <c r="S48" i="89" s="1"/>
  <c r="AC48" i="89" s="1"/>
  <c r="AB49" i="89" s="1"/>
  <c r="AX36" i="89"/>
  <c r="S36" i="89" s="1"/>
  <c r="AC36" i="89" s="1"/>
  <c r="AB37" i="89" s="1"/>
  <c r="AX25" i="89"/>
  <c r="S25" i="89" s="1"/>
  <c r="AC25" i="89" s="1"/>
  <c r="AB26" i="89" s="1"/>
  <c r="AX28" i="47"/>
  <c r="S28" i="47" s="1"/>
  <c r="AC28" i="47" s="1"/>
  <c r="AB29" i="47" s="1"/>
  <c r="AX53" i="52"/>
  <c r="S53" i="52" s="1"/>
  <c r="AC53" i="52" s="1"/>
  <c r="AB54" i="52" s="1"/>
  <c r="AX38" i="52"/>
  <c r="S38" i="52" s="1"/>
  <c r="AC38" i="52" s="1"/>
  <c r="AB39" i="52" s="1"/>
  <c r="AK39" i="52" s="1"/>
  <c r="AT39" i="52" s="1"/>
  <c r="AX58" i="97"/>
  <c r="S58" i="97" s="1"/>
  <c r="AC58" i="97" s="1"/>
  <c r="AB59" i="97" s="1"/>
  <c r="AX47" i="97"/>
  <c r="S47" i="97" s="1"/>
  <c r="AC47" i="97" s="1"/>
  <c r="AB48" i="97" s="1"/>
  <c r="AX38" i="97"/>
  <c r="S38" i="97" s="1"/>
  <c r="AC38" i="97" s="1"/>
  <c r="AB39" i="97" s="1"/>
  <c r="AX25" i="97"/>
  <c r="S25" i="97" s="1"/>
  <c r="AC25" i="97" s="1"/>
  <c r="AB26" i="97" s="1"/>
  <c r="AX4" i="32"/>
  <c r="S4" i="32" s="1"/>
  <c r="AC4" i="32" s="1"/>
  <c r="AB5" i="32" s="1"/>
  <c r="AK5" i="32" s="1"/>
  <c r="AT5" i="32" s="1"/>
  <c r="AX16" i="101"/>
  <c r="S16" i="101" s="1"/>
  <c r="AC16" i="101" s="1"/>
  <c r="AB17" i="101" s="1"/>
  <c r="AK17" i="101" s="1"/>
  <c r="AT17" i="101" s="1"/>
  <c r="AX3" i="101"/>
  <c r="S3" i="101" s="1"/>
  <c r="AC3" i="101" s="1"/>
  <c r="AB4" i="101" s="1"/>
  <c r="AX28" i="93"/>
  <c r="S28" i="93" s="1"/>
  <c r="AC28" i="93" s="1"/>
  <c r="AB29" i="93" s="1"/>
  <c r="AK29" i="93" s="1"/>
  <c r="AT29" i="93" s="1"/>
  <c r="AX54" i="89"/>
  <c r="S54" i="89" s="1"/>
  <c r="AC54" i="89" s="1"/>
  <c r="AB55" i="89" s="1"/>
  <c r="AX43" i="89"/>
  <c r="S43" i="89" s="1"/>
  <c r="AC43" i="89" s="1"/>
  <c r="AB44" i="89" s="1"/>
  <c r="AX33" i="89"/>
  <c r="S33" i="89" s="1"/>
  <c r="AC33" i="89" s="1"/>
  <c r="AB34" i="89" s="1"/>
  <c r="AX23" i="89"/>
  <c r="S23" i="89" s="1"/>
  <c r="AC23" i="89" s="1"/>
  <c r="AB24" i="89" s="1"/>
  <c r="AX26" i="47"/>
  <c r="S26" i="47" s="1"/>
  <c r="AC26" i="47" s="1"/>
  <c r="AB27" i="47" s="1"/>
  <c r="AK27" i="47" s="1"/>
  <c r="AT27" i="47" s="1"/>
  <c r="AX64" i="52"/>
  <c r="S64" i="52" s="1"/>
  <c r="AC64" i="52" s="1"/>
  <c r="AB65" i="52" s="1"/>
  <c r="AJ65" i="52" s="1"/>
  <c r="AX52" i="52"/>
  <c r="S52" i="52" s="1"/>
  <c r="AC52" i="52" s="1"/>
  <c r="AB53" i="52" s="1"/>
  <c r="AJ53" i="52" s="1"/>
  <c r="AX36" i="52"/>
  <c r="S36" i="52" s="1"/>
  <c r="AC36" i="52" s="1"/>
  <c r="AB37" i="52" s="1"/>
  <c r="AK37" i="52" s="1"/>
  <c r="AT37" i="52" s="1"/>
  <c r="AX54" i="97"/>
  <c r="S54" i="97" s="1"/>
  <c r="AC54" i="97" s="1"/>
  <c r="AB55" i="97" s="1"/>
  <c r="AX44" i="97"/>
  <c r="S44" i="97" s="1"/>
  <c r="AC44" i="97" s="1"/>
  <c r="AB45" i="97" s="1"/>
  <c r="AX36" i="97"/>
  <c r="S36" i="97" s="1"/>
  <c r="AC36" i="97" s="1"/>
  <c r="AB37" i="97" s="1"/>
  <c r="AX24" i="97"/>
  <c r="S24" i="97" s="1"/>
  <c r="AC24" i="97" s="1"/>
  <c r="AB25" i="97" s="1"/>
  <c r="AX22" i="89"/>
  <c r="S22" i="89" s="1"/>
  <c r="AC22" i="89" s="1"/>
  <c r="AB23" i="89" s="1"/>
  <c r="AK23" i="89" s="1"/>
  <c r="AT23" i="89" s="1"/>
  <c r="AX34" i="52"/>
  <c r="S34" i="52" s="1"/>
  <c r="AC34" i="52" s="1"/>
  <c r="AB35" i="52" s="1"/>
  <c r="AK35" i="52" s="1"/>
  <c r="AT35" i="52" s="1"/>
  <c r="AX18" i="93"/>
  <c r="S18" i="93" s="1"/>
  <c r="AC18" i="93" s="1"/>
  <c r="AB19" i="93" s="1"/>
  <c r="AK19" i="93" s="1"/>
  <c r="AT19" i="93" s="1"/>
  <c r="AX11" i="89"/>
  <c r="S11" i="89" s="1"/>
  <c r="AC11" i="89" s="1"/>
  <c r="AB12" i="89" s="1"/>
  <c r="AK12" i="89" s="1"/>
  <c r="AT12" i="89" s="1"/>
  <c r="AX18" i="47"/>
  <c r="S18" i="47" s="1"/>
  <c r="AC18" i="47" s="1"/>
  <c r="AB19" i="47" s="1"/>
  <c r="AX6" i="52"/>
  <c r="S6" i="52" s="1"/>
  <c r="AC6" i="52" s="1"/>
  <c r="AB7" i="52" s="1"/>
  <c r="AK7" i="52" s="1"/>
  <c r="AT7" i="52" s="1"/>
  <c r="AX4" i="15"/>
  <c r="S4" i="15" s="1"/>
  <c r="AC4" i="15" s="1"/>
  <c r="AB5" i="15" s="1"/>
  <c r="AX8" i="46"/>
  <c r="S8" i="46" s="1"/>
  <c r="AC8" i="46" s="1"/>
  <c r="AB9" i="46" s="1"/>
  <c r="AX17" i="97"/>
  <c r="S17" i="97" s="1"/>
  <c r="AC17" i="97" s="1"/>
  <c r="AB18" i="97" s="1"/>
  <c r="AX15" i="89"/>
  <c r="S15" i="89" s="1"/>
  <c r="AC15" i="89" s="1"/>
  <c r="AB16" i="89" s="1"/>
  <c r="AK16" i="89" s="1"/>
  <c r="AT16" i="89" s="1"/>
  <c r="AX21" i="47"/>
  <c r="S21" i="47" s="1"/>
  <c r="AC21" i="47" s="1"/>
  <c r="AB22" i="47" s="1"/>
  <c r="AK22" i="47" s="1"/>
  <c r="AT22" i="47" s="1"/>
  <c r="AX31" i="52"/>
  <c r="S31" i="52" s="1"/>
  <c r="AC31" i="52" s="1"/>
  <c r="AB32" i="52" s="1"/>
  <c r="AJ32" i="52" s="1"/>
  <c r="AX8" i="15"/>
  <c r="S8" i="15" s="1"/>
  <c r="AC8" i="15" s="1"/>
  <c r="AB9" i="15" s="1"/>
  <c r="AX21" i="46"/>
  <c r="S21" i="46" s="1"/>
  <c r="AC21" i="46" s="1"/>
  <c r="AB22" i="46" s="1"/>
  <c r="AX14" i="46"/>
  <c r="S14" i="46" s="1"/>
  <c r="AC14" i="46" s="1"/>
  <c r="AB15" i="46" s="1"/>
  <c r="AX8" i="32"/>
  <c r="S8" i="32" s="1"/>
  <c r="AC8" i="32" s="1"/>
  <c r="AB9" i="32" s="1"/>
  <c r="AX14" i="101"/>
  <c r="S14" i="101" s="1"/>
  <c r="AC14" i="101" s="1"/>
  <c r="AB15" i="101" s="1"/>
  <c r="AX7" i="89"/>
  <c r="S7" i="89" s="1"/>
  <c r="AC7" i="89" s="1"/>
  <c r="AB8" i="89" s="1"/>
  <c r="AK8" i="89" s="1"/>
  <c r="AT8" i="89" s="1"/>
  <c r="AX30" i="47"/>
  <c r="S30" i="47" s="1"/>
  <c r="AC30" i="47" s="1"/>
  <c r="AB31" i="47" s="1"/>
  <c r="AK31" i="47" s="1"/>
  <c r="AT31" i="47" s="1"/>
  <c r="AX15" i="47"/>
  <c r="S15" i="47" s="1"/>
  <c r="AC15" i="47" s="1"/>
  <c r="AB16" i="47" s="1"/>
  <c r="AK16" i="47" s="1"/>
  <c r="AT16" i="47" s="1"/>
  <c r="AX42" i="52"/>
  <c r="S42" i="52" s="1"/>
  <c r="AC42" i="52" s="1"/>
  <c r="AB43" i="52" s="1"/>
  <c r="AX28" i="52"/>
  <c r="S28" i="52" s="1"/>
  <c r="AC28" i="52" s="1"/>
  <c r="AB29" i="52" s="1"/>
  <c r="AX19" i="15"/>
  <c r="S19" i="15" s="1"/>
  <c r="AC19" i="15" s="1"/>
  <c r="AB20" i="15" s="1"/>
  <c r="AX14" i="15"/>
  <c r="S14" i="15" s="1"/>
  <c r="AC14" i="15" s="1"/>
  <c r="AB15" i="15" s="1"/>
  <c r="AX4" i="97"/>
  <c r="S4" i="97" s="1"/>
  <c r="AC4" i="97" s="1"/>
  <c r="AB5" i="97" s="1"/>
  <c r="AK5" i="97" s="1"/>
  <c r="AT5" i="97" s="1"/>
  <c r="AX14" i="93"/>
  <c r="S14" i="93" s="1"/>
  <c r="AC14" i="93" s="1"/>
  <c r="AB15" i="93" s="1"/>
  <c r="AK15" i="93" s="1"/>
  <c r="AT15" i="93" s="1"/>
  <c r="AX19" i="89"/>
  <c r="S19" i="89" s="1"/>
  <c r="AC19" i="89" s="1"/>
  <c r="AB20" i="89" s="1"/>
  <c r="AX3" i="47"/>
  <c r="S3" i="47" s="1"/>
  <c r="AC3" i="47" s="1"/>
  <c r="AJ3" i="47" s="1"/>
  <c r="AX40" i="52"/>
  <c r="S40" i="52" s="1"/>
  <c r="AC40" i="52" s="1"/>
  <c r="AB41" i="52" s="1"/>
  <c r="AX26" i="52"/>
  <c r="S26" i="52" s="1"/>
  <c r="AC26" i="52" s="1"/>
  <c r="AB27" i="52" s="1"/>
  <c r="AX3" i="15"/>
  <c r="S3" i="15" s="1"/>
  <c r="AC3" i="15" s="1"/>
  <c r="AX9" i="97"/>
  <c r="S9" i="97" s="1"/>
  <c r="AC9" i="97" s="1"/>
  <c r="AB10" i="97" s="1"/>
  <c r="AX3" i="93"/>
  <c r="S3" i="93" s="1"/>
  <c r="AC3" i="93" s="1"/>
  <c r="AJ3" i="93" s="1"/>
  <c r="AX7" i="15"/>
  <c r="S7" i="15" s="1"/>
  <c r="AC7" i="15" s="1"/>
  <c r="AB8" i="15" s="1"/>
  <c r="AK8" i="15" s="1"/>
  <c r="AT8" i="15" s="1"/>
  <c r="AX8" i="97"/>
  <c r="S8" i="97" s="1"/>
  <c r="AC8" i="97" s="1"/>
  <c r="AB9" i="97" s="1"/>
  <c r="AJ9" i="97" s="1"/>
  <c r="AX13" i="93"/>
  <c r="S13" i="93" s="1"/>
  <c r="AC13" i="93" s="1"/>
  <c r="AB14" i="93" s="1"/>
  <c r="AK14" i="93" s="1"/>
  <c r="AT14" i="93" s="1"/>
  <c r="AX13" i="89"/>
  <c r="S13" i="89" s="1"/>
  <c r="AC13" i="89" s="1"/>
  <c r="AB14" i="89" s="1"/>
  <c r="AX13" i="47"/>
  <c r="S13" i="47" s="1"/>
  <c r="AC13" i="47" s="1"/>
  <c r="AB14" i="47" s="1"/>
  <c r="AX20" i="52"/>
  <c r="S20" i="52" s="1"/>
  <c r="AC20" i="52" s="1"/>
  <c r="AB21" i="52" s="1"/>
  <c r="AX15" i="15"/>
  <c r="S15" i="15" s="1"/>
  <c r="AC15" i="15" s="1"/>
  <c r="AB16" i="15" s="1"/>
  <c r="AX11" i="15"/>
  <c r="S11" i="15" s="1"/>
  <c r="AC11" i="15" s="1"/>
  <c r="AB12" i="15" s="1"/>
  <c r="AK12" i="15" s="1"/>
  <c r="AT12" i="15" s="1"/>
  <c r="AX4" i="46"/>
  <c r="S4" i="46" s="1"/>
  <c r="AC4" i="46" s="1"/>
  <c r="AB5" i="46" s="1"/>
  <c r="AX25" i="47"/>
  <c r="S25" i="47" s="1"/>
  <c r="AC25" i="47" s="1"/>
  <c r="AB26" i="47" s="1"/>
  <c r="AX16" i="52"/>
  <c r="S16" i="52" s="1"/>
  <c r="AC16" i="52" s="1"/>
  <c r="AB17" i="52" s="1"/>
  <c r="AK17" i="52" s="1"/>
  <c r="AT17" i="52" s="1"/>
  <c r="AX16" i="15"/>
  <c r="S16" i="15" s="1"/>
  <c r="AC16" i="15" s="1"/>
  <c r="AB17" i="15" s="1"/>
  <c r="AX9" i="15"/>
  <c r="S9" i="15" s="1"/>
  <c r="AC9" i="15" s="1"/>
  <c r="AB10" i="15" s="1"/>
  <c r="AK10" i="15" s="1"/>
  <c r="AT10" i="15" s="1"/>
  <c r="AX21" i="93"/>
  <c r="S21" i="93" s="1"/>
  <c r="AC21" i="93" s="1"/>
  <c r="AB22" i="93" s="1"/>
  <c r="AX5" i="15"/>
  <c r="S5" i="15" s="1"/>
  <c r="AC5" i="15" s="1"/>
  <c r="AB6" i="15" s="1"/>
  <c r="AK8" i="32"/>
  <c r="AT8" i="32" s="1"/>
  <c r="AJ8" i="32"/>
  <c r="AJ62" i="101"/>
  <c r="AK62" i="101"/>
  <c r="AT62" i="101" s="1"/>
  <c r="AK11" i="93"/>
  <c r="AT11" i="93" s="1"/>
  <c r="AK8" i="97"/>
  <c r="AT8" i="97" s="1"/>
  <c r="AK13" i="47"/>
  <c r="AT13" i="47" s="1"/>
  <c r="AJ14" i="15"/>
  <c r="AK14" i="15"/>
  <c r="AT14" i="15" s="1"/>
  <c r="AK13" i="46"/>
  <c r="AT13" i="46" s="1"/>
  <c r="AK11" i="89"/>
  <c r="AT11" i="89" s="1"/>
  <c r="AK5" i="52"/>
  <c r="AT5" i="52" s="1"/>
  <c r="K71" i="55"/>
  <c r="AR70" i="55"/>
  <c r="AP70" i="55"/>
  <c r="AN70" i="55"/>
  <c r="AQ70" i="55"/>
  <c r="AO70" i="55"/>
  <c r="AO70" i="84"/>
  <c r="K71" i="84"/>
  <c r="AN70" i="84"/>
  <c r="AP70" i="84"/>
  <c r="AR70" i="84"/>
  <c r="AQ70" i="84"/>
  <c r="AJ59" i="97"/>
  <c r="AK59" i="97"/>
  <c r="AT59" i="97" s="1"/>
  <c r="AJ37" i="32"/>
  <c r="AK37" i="32"/>
  <c r="AT37" i="32" s="1"/>
  <c r="AJ49" i="101"/>
  <c r="AK49" i="101"/>
  <c r="AT49" i="101" s="1"/>
  <c r="AK6" i="93"/>
  <c r="AT6" i="93" s="1"/>
  <c r="AJ47" i="89"/>
  <c r="AK47" i="89"/>
  <c r="AT47" i="89" s="1"/>
  <c r="AN70" i="102"/>
  <c r="AQ70" i="102"/>
  <c r="K71" i="102"/>
  <c r="AR70" i="102"/>
  <c r="AP70" i="102"/>
  <c r="AO70" i="102"/>
  <c r="AX67" i="46"/>
  <c r="S67" i="46" s="1"/>
  <c r="AC67" i="46" s="1"/>
  <c r="AB68" i="46" s="1"/>
  <c r="AX54" i="46"/>
  <c r="S54" i="46" s="1"/>
  <c r="AC54" i="46" s="1"/>
  <c r="AB55" i="46" s="1"/>
  <c r="AX47" i="46"/>
  <c r="S47" i="46" s="1"/>
  <c r="AC47" i="46" s="1"/>
  <c r="AB48" i="46" s="1"/>
  <c r="AX40" i="46"/>
  <c r="S40" i="46" s="1"/>
  <c r="AC40" i="46" s="1"/>
  <c r="AB41" i="46" s="1"/>
  <c r="AX30" i="46"/>
  <c r="S30" i="46" s="1"/>
  <c r="AC30" i="46" s="1"/>
  <c r="AB31" i="46" s="1"/>
  <c r="AX24" i="46"/>
  <c r="S24" i="46" s="1"/>
  <c r="AC24" i="46" s="1"/>
  <c r="AB25" i="46" s="1"/>
  <c r="AX5" i="46"/>
  <c r="S5" i="46" s="1"/>
  <c r="AC5" i="46" s="1"/>
  <c r="AB6" i="46" s="1"/>
  <c r="AX3" i="46"/>
  <c r="S3" i="46" s="1"/>
  <c r="AC3" i="46" s="1"/>
  <c r="AK63" i="47"/>
  <c r="AT63" i="47" s="1"/>
  <c r="AX57" i="97"/>
  <c r="S57" i="97" s="1"/>
  <c r="AC57" i="97" s="1"/>
  <c r="AB58" i="97" s="1"/>
  <c r="AX49" i="97"/>
  <c r="S49" i="97" s="1"/>
  <c r="AC49" i="97" s="1"/>
  <c r="AB50" i="97" s="1"/>
  <c r="AX41" i="97"/>
  <c r="S41" i="97" s="1"/>
  <c r="AC41" i="97" s="1"/>
  <c r="AB42" i="97" s="1"/>
  <c r="AX34" i="97"/>
  <c r="S34" i="97" s="1"/>
  <c r="AC34" i="97" s="1"/>
  <c r="AB35" i="97" s="1"/>
  <c r="AX27" i="97"/>
  <c r="S27" i="97" s="1"/>
  <c r="AC27" i="97" s="1"/>
  <c r="AB28" i="97" s="1"/>
  <c r="AX16" i="97"/>
  <c r="S16" i="97" s="1"/>
  <c r="AC16" i="97" s="1"/>
  <c r="AB17" i="97" s="1"/>
  <c r="AX10" i="97"/>
  <c r="S10" i="97" s="1"/>
  <c r="AC10" i="97" s="1"/>
  <c r="AB11" i="97" s="1"/>
  <c r="AX59" i="32"/>
  <c r="S59" i="32" s="1"/>
  <c r="AC59" i="32" s="1"/>
  <c r="AB60" i="32" s="1"/>
  <c r="AX51" i="32"/>
  <c r="S51" i="32" s="1"/>
  <c r="AC51" i="32" s="1"/>
  <c r="AB52" i="32" s="1"/>
  <c r="AX45" i="32"/>
  <c r="S45" i="32" s="1"/>
  <c r="AC45" i="32" s="1"/>
  <c r="AB46" i="32" s="1"/>
  <c r="AX35" i="32"/>
  <c r="S35" i="32" s="1"/>
  <c r="AC35" i="32" s="1"/>
  <c r="AB36" i="32" s="1"/>
  <c r="AX28" i="32"/>
  <c r="S28" i="32" s="1"/>
  <c r="AC28" i="32" s="1"/>
  <c r="AB29" i="32" s="1"/>
  <c r="AX19" i="32"/>
  <c r="S19" i="32" s="1"/>
  <c r="AC19" i="32" s="1"/>
  <c r="AB20" i="32" s="1"/>
  <c r="AX9" i="32"/>
  <c r="S9" i="32" s="1"/>
  <c r="AC9" i="32" s="1"/>
  <c r="AB10" i="32" s="1"/>
  <c r="AX15" i="32"/>
  <c r="S15" i="32" s="1"/>
  <c r="AC15" i="32" s="1"/>
  <c r="AB16" i="32" s="1"/>
  <c r="AX54" i="101"/>
  <c r="S54" i="101" s="1"/>
  <c r="AC54" i="101" s="1"/>
  <c r="AB55" i="101" s="1"/>
  <c r="AX47" i="101"/>
  <c r="S47" i="101" s="1"/>
  <c r="AC47" i="101" s="1"/>
  <c r="AB48" i="101" s="1"/>
  <c r="AX37" i="101"/>
  <c r="S37" i="101" s="1"/>
  <c r="AC37" i="101" s="1"/>
  <c r="AB38" i="101" s="1"/>
  <c r="AX31" i="101"/>
  <c r="S31" i="101" s="1"/>
  <c r="AC31" i="101" s="1"/>
  <c r="AB32" i="101" s="1"/>
  <c r="AX22" i="101"/>
  <c r="S22" i="101" s="1"/>
  <c r="AC22" i="101" s="1"/>
  <c r="AB23" i="101" s="1"/>
  <c r="AX11" i="101"/>
  <c r="S11" i="101" s="1"/>
  <c r="AC11" i="101" s="1"/>
  <c r="AB12" i="101" s="1"/>
  <c r="AX10" i="101"/>
  <c r="S10" i="101" s="1"/>
  <c r="AC10" i="101" s="1"/>
  <c r="AB11" i="101" s="1"/>
  <c r="K71" i="87"/>
  <c r="AQ70" i="87"/>
  <c r="AR70" i="87"/>
  <c r="AP70" i="87"/>
  <c r="AO70" i="87"/>
  <c r="AN70" i="87"/>
  <c r="AO70" i="48"/>
  <c r="AN70" i="48"/>
  <c r="AP70" i="48"/>
  <c r="K71" i="48"/>
  <c r="AQ70" i="48"/>
  <c r="AR70" i="48"/>
  <c r="AX67" i="93"/>
  <c r="S67" i="93" s="1"/>
  <c r="AC67" i="93" s="1"/>
  <c r="AB68" i="93" s="1"/>
  <c r="AX53" i="93"/>
  <c r="S53" i="93" s="1"/>
  <c r="AC53" i="93" s="1"/>
  <c r="AB54" i="93" s="1"/>
  <c r="AX45" i="93"/>
  <c r="S45" i="93" s="1"/>
  <c r="AC45" i="93" s="1"/>
  <c r="AB46" i="93" s="1"/>
  <c r="AX35" i="93"/>
  <c r="S35" i="93" s="1"/>
  <c r="AC35" i="93" s="1"/>
  <c r="AB36" i="93" s="1"/>
  <c r="AX33" i="93"/>
  <c r="S33" i="93" s="1"/>
  <c r="AC33" i="93" s="1"/>
  <c r="AB34" i="93" s="1"/>
  <c r="AX20" i="93"/>
  <c r="S20" i="93" s="1"/>
  <c r="AC20" i="93" s="1"/>
  <c r="AB21" i="93" s="1"/>
  <c r="AX7" i="93"/>
  <c r="S7" i="93" s="1"/>
  <c r="AC7" i="93" s="1"/>
  <c r="AB8" i="93" s="1"/>
  <c r="AX6" i="93"/>
  <c r="S6" i="93" s="1"/>
  <c r="AC6" i="93" s="1"/>
  <c r="AB7" i="93" s="1"/>
  <c r="AX59" i="89"/>
  <c r="S59" i="89" s="1"/>
  <c r="AC59" i="89" s="1"/>
  <c r="AB60" i="89" s="1"/>
  <c r="AX50" i="89"/>
  <c r="S50" i="89" s="1"/>
  <c r="AC50" i="89" s="1"/>
  <c r="AB51" i="89" s="1"/>
  <c r="AX44" i="89"/>
  <c r="S44" i="89" s="1"/>
  <c r="AC44" i="89" s="1"/>
  <c r="AB45" i="89" s="1"/>
  <c r="AX35" i="89"/>
  <c r="S35" i="89" s="1"/>
  <c r="AC35" i="89" s="1"/>
  <c r="AB36" i="89" s="1"/>
  <c r="AX26" i="89"/>
  <c r="S26" i="89" s="1"/>
  <c r="AC26" i="89" s="1"/>
  <c r="AB27" i="89" s="1"/>
  <c r="AX16" i="89"/>
  <c r="S16" i="89" s="1"/>
  <c r="AC16" i="89" s="1"/>
  <c r="AB17" i="89" s="1"/>
  <c r="AX3" i="89"/>
  <c r="S3" i="89" s="1"/>
  <c r="AC3" i="89" s="1"/>
  <c r="AX14" i="89"/>
  <c r="S14" i="89" s="1"/>
  <c r="AC14" i="89" s="1"/>
  <c r="AB15" i="89" s="1"/>
  <c r="AX58" i="47"/>
  <c r="S58" i="47" s="1"/>
  <c r="AC58" i="47" s="1"/>
  <c r="AB59" i="47" s="1"/>
  <c r="AX51" i="47"/>
  <c r="S51" i="47" s="1"/>
  <c r="AC51" i="47" s="1"/>
  <c r="AB52" i="47" s="1"/>
  <c r="AX41" i="47"/>
  <c r="S41" i="47" s="1"/>
  <c r="AC41" i="47" s="1"/>
  <c r="AB42" i="47" s="1"/>
  <c r="AX38" i="47"/>
  <c r="S38" i="47" s="1"/>
  <c r="AC38" i="47" s="1"/>
  <c r="AB39" i="47" s="1"/>
  <c r="AX27" i="47"/>
  <c r="S27" i="47" s="1"/>
  <c r="AC27" i="47" s="1"/>
  <c r="AB28" i="47" s="1"/>
  <c r="AX20" i="47"/>
  <c r="S20" i="47" s="1"/>
  <c r="AC20" i="47" s="1"/>
  <c r="AB21" i="47" s="1"/>
  <c r="AX17" i="47"/>
  <c r="S17" i="47" s="1"/>
  <c r="AC17" i="47" s="1"/>
  <c r="AB18" i="47" s="1"/>
  <c r="AX9" i="47"/>
  <c r="S9" i="47" s="1"/>
  <c r="AC9" i="47" s="1"/>
  <c r="AB10" i="47" s="1"/>
  <c r="AX61" i="52"/>
  <c r="S61" i="52" s="1"/>
  <c r="AC61" i="52" s="1"/>
  <c r="AB62" i="52" s="1"/>
  <c r="AX54" i="52"/>
  <c r="S54" i="52" s="1"/>
  <c r="AC54" i="52" s="1"/>
  <c r="AB55" i="52" s="1"/>
  <c r="AX45" i="52"/>
  <c r="S45" i="52" s="1"/>
  <c r="AC45" i="52" s="1"/>
  <c r="AB46" i="52" s="1"/>
  <c r="AX39" i="52"/>
  <c r="S39" i="52" s="1"/>
  <c r="AC39" i="52" s="1"/>
  <c r="AB40" i="52" s="1"/>
  <c r="AX30" i="52"/>
  <c r="S30" i="52" s="1"/>
  <c r="AC30" i="52" s="1"/>
  <c r="AB31" i="52" s="1"/>
  <c r="AX22" i="52"/>
  <c r="S22" i="52" s="1"/>
  <c r="AC22" i="52" s="1"/>
  <c r="AB23" i="52" s="1"/>
  <c r="AX5" i="52"/>
  <c r="S5" i="52" s="1"/>
  <c r="AC5" i="52" s="1"/>
  <c r="AB6" i="52" s="1"/>
  <c r="AX12" i="52"/>
  <c r="S12" i="52" s="1"/>
  <c r="AC12" i="52" s="1"/>
  <c r="AB13" i="52" s="1"/>
  <c r="AX55" i="15"/>
  <c r="S55" i="15" s="1"/>
  <c r="AC55" i="15" s="1"/>
  <c r="AB56" i="15" s="1"/>
  <c r="AX50" i="15"/>
  <c r="S50" i="15" s="1"/>
  <c r="AC50" i="15" s="1"/>
  <c r="AB51" i="15" s="1"/>
  <c r="AX38" i="15"/>
  <c r="S38" i="15" s="1"/>
  <c r="AC38" i="15" s="1"/>
  <c r="AB39" i="15" s="1"/>
  <c r="AX32" i="15"/>
  <c r="S32" i="15" s="1"/>
  <c r="AC32" i="15" s="1"/>
  <c r="AB33" i="15" s="1"/>
  <c r="AX25" i="15"/>
  <c r="S25" i="15" s="1"/>
  <c r="AC25" i="15" s="1"/>
  <c r="AB26" i="15" s="1"/>
  <c r="AX17" i="15"/>
  <c r="S17" i="15" s="1"/>
  <c r="AC17" i="15" s="1"/>
  <c r="AB18" i="15" s="1"/>
  <c r="AX12" i="15"/>
  <c r="S12" i="15" s="1"/>
  <c r="AC12" i="15" s="1"/>
  <c r="AB13" i="15" s="1"/>
  <c r="AX65" i="32"/>
  <c r="S65" i="32" s="1"/>
  <c r="AC65" i="32" s="1"/>
  <c r="AB66" i="32" s="1"/>
  <c r="AK60" i="46"/>
  <c r="AT60" i="46" s="1"/>
  <c r="AJ17" i="46"/>
  <c r="AK17" i="46"/>
  <c r="AT17" i="46" s="1"/>
  <c r="AQ69" i="86"/>
  <c r="AQ71" i="86" s="1"/>
  <c r="AR69" i="86"/>
  <c r="AR71" i="86" s="1"/>
  <c r="AP69" i="86"/>
  <c r="AP71" i="86" s="1"/>
  <c r="AO69" i="86"/>
  <c r="AO71" i="86" s="1"/>
  <c r="AN69" i="86"/>
  <c r="AN71" i="86" s="1"/>
  <c r="AZ3" i="86"/>
  <c r="AX13" i="86" s="1"/>
  <c r="S13" i="86" s="1"/>
  <c r="AC13" i="86" s="1"/>
  <c r="AB14" i="86" s="1"/>
  <c r="AJ53" i="47"/>
  <c r="AK53" i="47"/>
  <c r="AT53" i="47" s="1"/>
  <c r="AK56" i="52"/>
  <c r="AT56" i="52" s="1"/>
  <c r="AJ9" i="15"/>
  <c r="AK9" i="15"/>
  <c r="AT9" i="15" s="1"/>
  <c r="AK30" i="46"/>
  <c r="AT30" i="46" s="1"/>
  <c r="AR70" i="51"/>
  <c r="AP70" i="51"/>
  <c r="AN70" i="51"/>
  <c r="AO70" i="51"/>
  <c r="K71" i="51"/>
  <c r="AQ70" i="51"/>
  <c r="AK65" i="97"/>
  <c r="AT65" i="97" s="1"/>
  <c r="AJ55" i="97"/>
  <c r="AK55" i="97"/>
  <c r="AT55" i="97" s="1"/>
  <c r="AK49" i="97"/>
  <c r="AT49" i="97" s="1"/>
  <c r="AK31" i="97"/>
  <c r="AT31" i="97" s="1"/>
  <c r="AJ25" i="97"/>
  <c r="AK25" i="97"/>
  <c r="AT25" i="97" s="1"/>
  <c r="AK10" i="97"/>
  <c r="AT10" i="97" s="1"/>
  <c r="AK68" i="47"/>
  <c r="AT68" i="47" s="1"/>
  <c r="AJ51" i="32"/>
  <c r="AK51" i="32"/>
  <c r="AT51" i="32" s="1"/>
  <c r="AK43" i="32"/>
  <c r="AT43" i="32" s="1"/>
  <c r="AJ34" i="32"/>
  <c r="AK34" i="32"/>
  <c r="AT34" i="32" s="1"/>
  <c r="AK26" i="32"/>
  <c r="AT26" i="32" s="1"/>
  <c r="AK19" i="32"/>
  <c r="AT19" i="32" s="1"/>
  <c r="AK63" i="101"/>
  <c r="AT63" i="101" s="1"/>
  <c r="AJ45" i="101"/>
  <c r="AK45" i="101"/>
  <c r="AT45" i="101" s="1"/>
  <c r="AJ39" i="101"/>
  <c r="AK39" i="101"/>
  <c r="AT39" i="101" s="1"/>
  <c r="AK31" i="101"/>
  <c r="AT31" i="101" s="1"/>
  <c r="AK22" i="101"/>
  <c r="AT22" i="101" s="1"/>
  <c r="AK9" i="101"/>
  <c r="AT9" i="101" s="1"/>
  <c r="AJ9" i="101"/>
  <c r="AJ69" i="15"/>
  <c r="AK69" i="15"/>
  <c r="AT69" i="15" s="1"/>
  <c r="AK53" i="93"/>
  <c r="AT53" i="93" s="1"/>
  <c r="AJ39" i="93"/>
  <c r="AK39" i="93"/>
  <c r="AT39" i="93" s="1"/>
  <c r="AB4" i="93"/>
  <c r="AX12" i="93"/>
  <c r="S12" i="93" s="1"/>
  <c r="AC12" i="93" s="1"/>
  <c r="AB13" i="93" s="1"/>
  <c r="AK59" i="89"/>
  <c r="AT59" i="89" s="1"/>
  <c r="AK50" i="89"/>
  <c r="AT50" i="89" s="1"/>
  <c r="AK42" i="89"/>
  <c r="AT42" i="89" s="1"/>
  <c r="AK18" i="89"/>
  <c r="AT18" i="89" s="1"/>
  <c r="AX4" i="89"/>
  <c r="S4" i="89" s="1"/>
  <c r="AC4" i="89" s="1"/>
  <c r="AB5" i="89" s="1"/>
  <c r="AJ60" i="47"/>
  <c r="AK60" i="47"/>
  <c r="AT60" i="47" s="1"/>
  <c r="AK51" i="47"/>
  <c r="AT51" i="47" s="1"/>
  <c r="AK45" i="47"/>
  <c r="AT45" i="47" s="1"/>
  <c r="AX24" i="47"/>
  <c r="S24" i="47" s="1"/>
  <c r="AC24" i="47" s="1"/>
  <c r="AB25" i="47" s="1"/>
  <c r="AX19" i="47"/>
  <c r="S19" i="47" s="1"/>
  <c r="AC19" i="47" s="1"/>
  <c r="AB20" i="47" s="1"/>
  <c r="AX4" i="47"/>
  <c r="S4" i="47" s="1"/>
  <c r="AC4" i="47" s="1"/>
  <c r="AB5" i="47" s="1"/>
  <c r="AK63" i="52"/>
  <c r="AT63" i="52" s="1"/>
  <c r="AX47" i="52"/>
  <c r="S47" i="52" s="1"/>
  <c r="AC47" i="52" s="1"/>
  <c r="AB48" i="52" s="1"/>
  <c r="AX37" i="52"/>
  <c r="S37" i="52" s="1"/>
  <c r="AC37" i="52" s="1"/>
  <c r="AB38" i="52" s="1"/>
  <c r="AX29" i="52"/>
  <c r="S29" i="52" s="1"/>
  <c r="AC29" i="52" s="1"/>
  <c r="AB30" i="52" s="1"/>
  <c r="AX21" i="52"/>
  <c r="S21" i="52" s="1"/>
  <c r="AC21" i="52" s="1"/>
  <c r="AB22" i="52" s="1"/>
  <c r="AX13" i="52"/>
  <c r="S13" i="52" s="1"/>
  <c r="AC13" i="52" s="1"/>
  <c r="AB14" i="52" s="1"/>
  <c r="AK58" i="15"/>
  <c r="AT58" i="15" s="1"/>
  <c r="AK48" i="15"/>
  <c r="AT48" i="15" s="1"/>
  <c r="AX6" i="15"/>
  <c r="S6" i="15" s="1"/>
  <c r="AC6" i="15" s="1"/>
  <c r="AB7" i="15" s="1"/>
  <c r="AR69" i="42"/>
  <c r="AN69" i="42"/>
  <c r="AP69" i="42"/>
  <c r="AQ69" i="42"/>
  <c r="K70" i="42"/>
  <c r="AO69" i="42"/>
  <c r="AK31" i="32"/>
  <c r="AT31" i="32" s="1"/>
  <c r="AK32" i="93"/>
  <c r="AT32" i="93" s="1"/>
  <c r="AJ58" i="89"/>
  <c r="AK58" i="89"/>
  <c r="AT58" i="89" s="1"/>
  <c r="AJ34" i="89"/>
  <c r="AK34" i="89"/>
  <c r="AT34" i="89" s="1"/>
  <c r="AK61" i="47"/>
  <c r="AT61" i="47" s="1"/>
  <c r="AJ27" i="15"/>
  <c r="AK27" i="15"/>
  <c r="AT27" i="15" s="1"/>
  <c r="AK54" i="46"/>
  <c r="AT54" i="46" s="1"/>
  <c r="AK22" i="46"/>
  <c r="AT22" i="46" s="1"/>
  <c r="AX9" i="46"/>
  <c r="S9" i="46" s="1"/>
  <c r="AC9" i="46" s="1"/>
  <c r="AB10" i="46" s="1"/>
  <c r="AR70" i="83"/>
  <c r="AQ70" i="83"/>
  <c r="AN70" i="83"/>
  <c r="AO70" i="83"/>
  <c r="K71" i="83"/>
  <c r="AP70" i="83"/>
  <c r="AJ65" i="15"/>
  <c r="AK65" i="15"/>
  <c r="AT65" i="15" s="1"/>
  <c r="AR70" i="103"/>
  <c r="AN70" i="103"/>
  <c r="AP70" i="103"/>
  <c r="AQ70" i="103"/>
  <c r="K71" i="103"/>
  <c r="AO70" i="103"/>
  <c r="AO70" i="95"/>
  <c r="AP70" i="95"/>
  <c r="AQ70" i="95"/>
  <c r="AN70" i="95"/>
  <c r="K71" i="95"/>
  <c r="AR70" i="95"/>
  <c r="AK67" i="97"/>
  <c r="AT67" i="97" s="1"/>
  <c r="AK56" i="97"/>
  <c r="AT56" i="97" s="1"/>
  <c r="AJ48" i="97"/>
  <c r="AK48" i="97"/>
  <c r="AT48" i="97" s="1"/>
  <c r="AJ43" i="97"/>
  <c r="AX23" i="97"/>
  <c r="S23" i="97" s="1"/>
  <c r="AC23" i="97" s="1"/>
  <c r="AB24" i="97" s="1"/>
  <c r="AX5" i="97"/>
  <c r="S5" i="97" s="1"/>
  <c r="AC5" i="97" s="1"/>
  <c r="AB6" i="97" s="1"/>
  <c r="AX14" i="97"/>
  <c r="S14" i="97" s="1"/>
  <c r="AC14" i="97" s="1"/>
  <c r="AB15" i="97" s="1"/>
  <c r="AK67" i="52"/>
  <c r="AT67" i="52" s="1"/>
  <c r="AK57" i="32"/>
  <c r="AT57" i="32" s="1"/>
  <c r="AK49" i="32"/>
  <c r="AT49" i="32" s="1"/>
  <c r="AK41" i="32"/>
  <c r="AT41" i="32" s="1"/>
  <c r="AJ35" i="32"/>
  <c r="AJ18" i="32"/>
  <c r="AK18" i="32"/>
  <c r="AT18" i="32" s="1"/>
  <c r="AX14" i="32"/>
  <c r="S14" i="32" s="1"/>
  <c r="AC14" i="32" s="1"/>
  <c r="AB15" i="32" s="1"/>
  <c r="K71" i="100"/>
  <c r="AO70" i="100"/>
  <c r="AR70" i="100"/>
  <c r="AN70" i="100"/>
  <c r="AP70" i="100"/>
  <c r="AQ70" i="100"/>
  <c r="K71" i="16"/>
  <c r="AR70" i="16"/>
  <c r="AO70" i="16"/>
  <c r="AP70" i="16"/>
  <c r="AN70" i="16"/>
  <c r="AQ70" i="16"/>
  <c r="AJ54" i="101"/>
  <c r="AK54" i="101"/>
  <c r="AT54" i="101" s="1"/>
  <c r="AK15" i="101"/>
  <c r="AT15" i="101" s="1"/>
  <c r="AJ68" i="15"/>
  <c r="AK68" i="15"/>
  <c r="AT68" i="15" s="1"/>
  <c r="AO70" i="92"/>
  <c r="AP70" i="92"/>
  <c r="K71" i="92"/>
  <c r="AR70" i="92"/>
  <c r="AQ70" i="92"/>
  <c r="AN70" i="92"/>
  <c r="AJ66" i="15"/>
  <c r="AK66" i="15"/>
  <c r="AT66" i="15" s="1"/>
  <c r="AO70" i="11"/>
  <c r="AR70" i="11"/>
  <c r="K71" i="11"/>
  <c r="AQ70" i="11"/>
  <c r="AN70" i="11"/>
  <c r="AP70" i="11"/>
  <c r="AJ51" i="93"/>
  <c r="AK51" i="93"/>
  <c r="AT51" i="93" s="1"/>
  <c r="AK27" i="93"/>
  <c r="AT27" i="93" s="1"/>
  <c r="AX8" i="93"/>
  <c r="S8" i="93" s="1"/>
  <c r="AC8" i="93" s="1"/>
  <c r="AB9" i="93" s="1"/>
  <c r="AJ55" i="89"/>
  <c r="AK55" i="89"/>
  <c r="AT55" i="89" s="1"/>
  <c r="AJ48" i="89"/>
  <c r="AK48" i="89"/>
  <c r="AT48" i="89" s="1"/>
  <c r="AK35" i="89"/>
  <c r="AT35" i="89" s="1"/>
  <c r="AK24" i="89"/>
  <c r="AT24" i="89" s="1"/>
  <c r="AK14" i="89"/>
  <c r="AT14" i="89" s="1"/>
  <c r="AX5" i="89"/>
  <c r="S5" i="89" s="1"/>
  <c r="AC5" i="89" s="1"/>
  <c r="AB6" i="89" s="1"/>
  <c r="AX68" i="101"/>
  <c r="S68" i="101" s="1"/>
  <c r="AC68" i="101" s="1"/>
  <c r="AB69" i="101" s="1"/>
  <c r="AJ43" i="47"/>
  <c r="AK43" i="47"/>
  <c r="AT43" i="47" s="1"/>
  <c r="AK33" i="47"/>
  <c r="AT33" i="47" s="1"/>
  <c r="AJ27" i="47"/>
  <c r="AX63" i="47"/>
  <c r="S63" i="47" s="1"/>
  <c r="AC63" i="47" s="1"/>
  <c r="AB64" i="47" s="1"/>
  <c r="AX68" i="47"/>
  <c r="S68" i="47" s="1"/>
  <c r="AC68" i="47" s="1"/>
  <c r="AB69" i="47" s="1"/>
  <c r="AX64" i="47"/>
  <c r="S64" i="47" s="1"/>
  <c r="AC64" i="47" s="1"/>
  <c r="AB65" i="47" s="1"/>
  <c r="AX61" i="47"/>
  <c r="S61" i="47" s="1"/>
  <c r="AC61" i="47" s="1"/>
  <c r="AB62" i="47" s="1"/>
  <c r="AX66" i="47"/>
  <c r="S66" i="47" s="1"/>
  <c r="AC66" i="47" s="1"/>
  <c r="AB67" i="47" s="1"/>
  <c r="AJ44" i="52"/>
  <c r="AK44" i="52"/>
  <c r="AT44" i="52" s="1"/>
  <c r="AK29" i="52"/>
  <c r="AT29" i="52" s="1"/>
  <c r="AK21" i="52"/>
  <c r="AT21" i="52" s="1"/>
  <c r="AX67" i="52"/>
  <c r="S67" i="52" s="1"/>
  <c r="AC67" i="52" s="1"/>
  <c r="AB68" i="52" s="1"/>
  <c r="AX63" i="52"/>
  <c r="S63" i="52" s="1"/>
  <c r="AC63" i="52" s="1"/>
  <c r="AB64" i="52" s="1"/>
  <c r="AX3" i="52"/>
  <c r="S3" i="52" s="1"/>
  <c r="AC3" i="52" s="1"/>
  <c r="AJ57" i="15"/>
  <c r="AK57" i="15"/>
  <c r="AT57" i="15" s="1"/>
  <c r="AK40" i="15"/>
  <c r="AT40" i="15" s="1"/>
  <c r="AK32" i="15"/>
  <c r="AT32" i="15" s="1"/>
  <c r="AJ16" i="15"/>
  <c r="AK16" i="15"/>
  <c r="AT16" i="15" s="1"/>
  <c r="AJ15" i="15"/>
  <c r="AK15" i="15"/>
  <c r="AT15" i="15" s="1"/>
  <c r="AK41" i="101"/>
  <c r="AT41" i="101" s="1"/>
  <c r="AB4" i="47"/>
  <c r="AK61" i="15"/>
  <c r="AT61" i="15" s="1"/>
  <c r="AJ62" i="46"/>
  <c r="AK62" i="46"/>
  <c r="AT62" i="46" s="1"/>
  <c r="AJ40" i="46"/>
  <c r="AK40" i="46"/>
  <c r="AT40" i="46" s="1"/>
  <c r="AK7" i="46"/>
  <c r="AT7" i="46" s="1"/>
  <c r="AK32" i="46"/>
  <c r="AT32" i="46" s="1"/>
  <c r="AX58" i="46"/>
  <c r="S58" i="46" s="1"/>
  <c r="AC58" i="46" s="1"/>
  <c r="AB59" i="46" s="1"/>
  <c r="AX52" i="46"/>
  <c r="S52" i="46" s="1"/>
  <c r="AC52" i="46" s="1"/>
  <c r="AB53" i="46" s="1"/>
  <c r="AX41" i="46"/>
  <c r="S41" i="46" s="1"/>
  <c r="AC41" i="46" s="1"/>
  <c r="AB42" i="46" s="1"/>
  <c r="AX36" i="46"/>
  <c r="S36" i="46" s="1"/>
  <c r="AC36" i="46" s="1"/>
  <c r="AB37" i="46" s="1"/>
  <c r="AX28" i="46"/>
  <c r="S28" i="46" s="1"/>
  <c r="AC28" i="46" s="1"/>
  <c r="AB29" i="46" s="1"/>
  <c r="AX20" i="46"/>
  <c r="S20" i="46" s="1"/>
  <c r="AC20" i="46" s="1"/>
  <c r="AB21" i="46" s="1"/>
  <c r="AX10" i="46"/>
  <c r="S10" i="46" s="1"/>
  <c r="AC10" i="46" s="1"/>
  <c r="AB11" i="46" s="1"/>
  <c r="AK63" i="15"/>
  <c r="AT63" i="15" s="1"/>
  <c r="K71" i="35"/>
  <c r="AQ70" i="35"/>
  <c r="AN70" i="35"/>
  <c r="AR70" i="35"/>
  <c r="AO70" i="35"/>
  <c r="AP70" i="35"/>
  <c r="AX62" i="97"/>
  <c r="S62" i="97" s="1"/>
  <c r="AC62" i="97" s="1"/>
  <c r="AB63" i="97" s="1"/>
  <c r="AX56" i="97"/>
  <c r="S56" i="97" s="1"/>
  <c r="AC56" i="97" s="1"/>
  <c r="AB57" i="97" s="1"/>
  <c r="AX45" i="97"/>
  <c r="S45" i="97" s="1"/>
  <c r="AC45" i="97" s="1"/>
  <c r="AB46" i="97" s="1"/>
  <c r="AX35" i="97"/>
  <c r="S35" i="97" s="1"/>
  <c r="AC35" i="97" s="1"/>
  <c r="AB36" i="97" s="1"/>
  <c r="AX31" i="97"/>
  <c r="S31" i="97" s="1"/>
  <c r="AC31" i="97" s="1"/>
  <c r="AB32" i="97" s="1"/>
  <c r="AX22" i="97"/>
  <c r="S22" i="97" s="1"/>
  <c r="AC22" i="97" s="1"/>
  <c r="AB23" i="97" s="1"/>
  <c r="AX3" i="97"/>
  <c r="S3" i="97" s="1"/>
  <c r="AC3" i="97" s="1"/>
  <c r="AX55" i="32"/>
  <c r="S55" i="32" s="1"/>
  <c r="AC55" i="32" s="1"/>
  <c r="AB56" i="32" s="1"/>
  <c r="AX49" i="32"/>
  <c r="S49" i="32" s="1"/>
  <c r="AC49" i="32" s="1"/>
  <c r="AB50" i="32" s="1"/>
  <c r="AX38" i="32"/>
  <c r="S38" i="32" s="1"/>
  <c r="AC38" i="32" s="1"/>
  <c r="AB39" i="32" s="1"/>
  <c r="AX31" i="32"/>
  <c r="S31" i="32" s="1"/>
  <c r="AC31" i="32" s="1"/>
  <c r="AB32" i="32" s="1"/>
  <c r="AX24" i="32"/>
  <c r="S24" i="32" s="1"/>
  <c r="AC24" i="32" s="1"/>
  <c r="AB25" i="32" s="1"/>
  <c r="AX6" i="32"/>
  <c r="S6" i="32" s="1"/>
  <c r="AC6" i="32" s="1"/>
  <c r="AB7" i="32" s="1"/>
  <c r="AX5" i="32"/>
  <c r="S5" i="32" s="1"/>
  <c r="AC5" i="32" s="1"/>
  <c r="AB6" i="32" s="1"/>
  <c r="K71" i="10"/>
  <c r="AQ70" i="10"/>
  <c r="AR70" i="10"/>
  <c r="AN70" i="10"/>
  <c r="AP70" i="10"/>
  <c r="AO70" i="10"/>
  <c r="AX59" i="101"/>
  <c r="S59" i="101" s="1"/>
  <c r="AC59" i="101" s="1"/>
  <c r="AB60" i="101" s="1"/>
  <c r="AX52" i="101"/>
  <c r="S52" i="101" s="1"/>
  <c r="AC52" i="101" s="1"/>
  <c r="AB53" i="101" s="1"/>
  <c r="AX41" i="101"/>
  <c r="S41" i="101" s="1"/>
  <c r="AC41" i="101" s="1"/>
  <c r="AB42" i="101" s="1"/>
  <c r="AX33" i="101"/>
  <c r="S33" i="101" s="1"/>
  <c r="AC33" i="101" s="1"/>
  <c r="AB34" i="101" s="1"/>
  <c r="AX26" i="101"/>
  <c r="S26" i="101" s="1"/>
  <c r="AC26" i="101" s="1"/>
  <c r="AB27" i="101" s="1"/>
  <c r="AX20" i="101"/>
  <c r="S20" i="101" s="1"/>
  <c r="AC20" i="101" s="1"/>
  <c r="AB21" i="101" s="1"/>
  <c r="AX15" i="101"/>
  <c r="S15" i="101" s="1"/>
  <c r="AC15" i="101" s="1"/>
  <c r="AB16" i="101" s="1"/>
  <c r="AX5" i="101"/>
  <c r="S5" i="101" s="1"/>
  <c r="AC5" i="101" s="1"/>
  <c r="AB6" i="101" s="1"/>
  <c r="AJ66" i="52"/>
  <c r="AK66" i="52"/>
  <c r="AT66" i="52" s="1"/>
  <c r="AX64" i="101"/>
  <c r="S64" i="101" s="1"/>
  <c r="AC64" i="101" s="1"/>
  <c r="AB65" i="101" s="1"/>
  <c r="AX56" i="93"/>
  <c r="S56" i="93" s="1"/>
  <c r="AC56" i="93" s="1"/>
  <c r="AB57" i="93" s="1"/>
  <c r="AX49" i="93"/>
  <c r="S49" i="93" s="1"/>
  <c r="AC49" i="93" s="1"/>
  <c r="AB50" i="93" s="1"/>
  <c r="AX41" i="93"/>
  <c r="S41" i="93" s="1"/>
  <c r="AC41" i="93" s="1"/>
  <c r="AB42" i="93" s="1"/>
  <c r="AX36" i="93"/>
  <c r="S36" i="93" s="1"/>
  <c r="AC36" i="93" s="1"/>
  <c r="AB37" i="93" s="1"/>
  <c r="AX27" i="93"/>
  <c r="S27" i="93" s="1"/>
  <c r="AC27" i="93" s="1"/>
  <c r="AB28" i="93" s="1"/>
  <c r="AX16" i="93"/>
  <c r="S16" i="93" s="1"/>
  <c r="AC16" i="93" s="1"/>
  <c r="AB17" i="93" s="1"/>
  <c r="AX4" i="93"/>
  <c r="S4" i="93" s="1"/>
  <c r="AC4" i="93" s="1"/>
  <c r="AB5" i="93" s="1"/>
  <c r="AX9" i="93"/>
  <c r="S9" i="93" s="1"/>
  <c r="AC9" i="93" s="1"/>
  <c r="AB10" i="93" s="1"/>
  <c r="AX64" i="89"/>
  <c r="S64" i="89" s="1"/>
  <c r="AC64" i="89" s="1"/>
  <c r="AB65" i="89" s="1"/>
  <c r="AX56" i="89"/>
  <c r="S56" i="89" s="1"/>
  <c r="AC56" i="89" s="1"/>
  <c r="AB57" i="89" s="1"/>
  <c r="AX45" i="89"/>
  <c r="S45" i="89" s="1"/>
  <c r="AC45" i="89" s="1"/>
  <c r="AB46" i="89" s="1"/>
  <c r="AX37" i="89"/>
  <c r="S37" i="89" s="1"/>
  <c r="AC37" i="89" s="1"/>
  <c r="AB38" i="89" s="1"/>
  <c r="AX29" i="89"/>
  <c r="S29" i="89" s="1"/>
  <c r="AC29" i="89" s="1"/>
  <c r="AB30" i="89" s="1"/>
  <c r="AX24" i="89"/>
  <c r="S24" i="89" s="1"/>
  <c r="AC24" i="89" s="1"/>
  <c r="AB25" i="89" s="1"/>
  <c r="AX18" i="89"/>
  <c r="S18" i="89" s="1"/>
  <c r="AC18" i="89" s="1"/>
  <c r="AB19" i="89" s="1"/>
  <c r="K71" i="88"/>
  <c r="AQ70" i="88"/>
  <c r="AO70" i="88"/>
  <c r="AR70" i="88"/>
  <c r="AP70" i="88"/>
  <c r="AN70" i="88"/>
  <c r="AX55" i="47"/>
  <c r="S55" i="47" s="1"/>
  <c r="AC55" i="47" s="1"/>
  <c r="AB56" i="47" s="1"/>
  <c r="AX48" i="47"/>
  <c r="S48" i="47" s="1"/>
  <c r="AC48" i="47" s="1"/>
  <c r="AB49" i="47" s="1"/>
  <c r="AX40" i="47"/>
  <c r="S40" i="47" s="1"/>
  <c r="AC40" i="47" s="1"/>
  <c r="AB41" i="47" s="1"/>
  <c r="AX33" i="47"/>
  <c r="S33" i="47" s="1"/>
  <c r="AC33" i="47" s="1"/>
  <c r="AB34" i="47" s="1"/>
  <c r="AX22" i="47"/>
  <c r="S22" i="47" s="1"/>
  <c r="AC22" i="47" s="1"/>
  <c r="AB23" i="47" s="1"/>
  <c r="AX10" i="47"/>
  <c r="S10" i="47" s="1"/>
  <c r="AC10" i="47" s="1"/>
  <c r="AB11" i="47" s="1"/>
  <c r="AX7" i="47"/>
  <c r="S7" i="47" s="1"/>
  <c r="AC7" i="47" s="1"/>
  <c r="AB8" i="47" s="1"/>
  <c r="AX58" i="52"/>
  <c r="S58" i="52" s="1"/>
  <c r="AC58" i="52" s="1"/>
  <c r="AB59" i="52" s="1"/>
  <c r="AX51" i="52"/>
  <c r="S51" i="52" s="1"/>
  <c r="AC51" i="52" s="1"/>
  <c r="AB52" i="52" s="1"/>
  <c r="AX41" i="52"/>
  <c r="S41" i="52" s="1"/>
  <c r="AC41" i="52" s="1"/>
  <c r="AB42" i="52" s="1"/>
  <c r="AX35" i="52"/>
  <c r="S35" i="52" s="1"/>
  <c r="AC35" i="52" s="1"/>
  <c r="AB36" i="52" s="1"/>
  <c r="AX27" i="52"/>
  <c r="S27" i="52" s="1"/>
  <c r="AC27" i="52" s="1"/>
  <c r="AB28" i="52" s="1"/>
  <c r="AX17" i="52"/>
  <c r="S17" i="52" s="1"/>
  <c r="AC17" i="52" s="1"/>
  <c r="AB18" i="52" s="1"/>
  <c r="AX8" i="52"/>
  <c r="S8" i="52" s="1"/>
  <c r="AC8" i="52" s="1"/>
  <c r="AB9" i="52" s="1"/>
  <c r="AX14" i="52"/>
  <c r="S14" i="52" s="1"/>
  <c r="AC14" i="52" s="1"/>
  <c r="AB15" i="52" s="1"/>
  <c r="AX63" i="15"/>
  <c r="S63" i="15" s="1"/>
  <c r="AC63" i="15" s="1"/>
  <c r="AB64" i="15" s="1"/>
  <c r="AX54" i="15"/>
  <c r="S54" i="15" s="1"/>
  <c r="AC54" i="15" s="1"/>
  <c r="AB55" i="15" s="1"/>
  <c r="AX46" i="15"/>
  <c r="S46" i="15" s="1"/>
  <c r="AC46" i="15" s="1"/>
  <c r="AB47" i="15" s="1"/>
  <c r="AX41" i="15"/>
  <c r="S41" i="15" s="1"/>
  <c r="AC41" i="15" s="1"/>
  <c r="AB42" i="15" s="1"/>
  <c r="AX30" i="15"/>
  <c r="S30" i="15" s="1"/>
  <c r="AC30" i="15" s="1"/>
  <c r="AB31" i="15" s="1"/>
  <c r="AX22" i="15"/>
  <c r="S22" i="15" s="1"/>
  <c r="AC22" i="15" s="1"/>
  <c r="AB23" i="15" s="1"/>
  <c r="AX10" i="15"/>
  <c r="S10" i="15" s="1"/>
  <c r="AC10" i="15" s="1"/>
  <c r="AB11" i="15" s="1"/>
  <c r="AK51" i="46"/>
  <c r="AT51" i="46" s="1"/>
  <c r="AJ26" i="97"/>
  <c r="AK26" i="97"/>
  <c r="AT26" i="97" s="1"/>
  <c r="AQ70" i="49"/>
  <c r="K71" i="49"/>
  <c r="AR70" i="49"/>
  <c r="AN70" i="49"/>
  <c r="AO70" i="49"/>
  <c r="AP70" i="49"/>
  <c r="AK54" i="32"/>
  <c r="AT54" i="32" s="1"/>
  <c r="AK21" i="32"/>
  <c r="AT21" i="32" s="1"/>
  <c r="AJ22" i="93"/>
  <c r="AK22" i="93"/>
  <c r="AT22" i="93" s="1"/>
  <c r="AK14" i="47"/>
  <c r="AT14" i="47" s="1"/>
  <c r="AJ64" i="46"/>
  <c r="AK64" i="46"/>
  <c r="AT64" i="46" s="1"/>
  <c r="AK26" i="46"/>
  <c r="AT26" i="46" s="1"/>
  <c r="AK20" i="46"/>
  <c r="AT20" i="46" s="1"/>
  <c r="AK9" i="46"/>
  <c r="AT9" i="46" s="1"/>
  <c r="AX65" i="46"/>
  <c r="S65" i="46" s="1"/>
  <c r="AC65" i="46" s="1"/>
  <c r="AB66" i="46" s="1"/>
  <c r="AX68" i="46"/>
  <c r="S68" i="46" s="1"/>
  <c r="AC68" i="46" s="1"/>
  <c r="AB69" i="46" s="1"/>
  <c r="K71" i="90"/>
  <c r="AO70" i="90"/>
  <c r="AP70" i="90"/>
  <c r="AR70" i="90"/>
  <c r="AQ70" i="90"/>
  <c r="AN70" i="90"/>
  <c r="AJ69" i="52"/>
  <c r="AK69" i="52"/>
  <c r="AT69" i="52" s="1"/>
  <c r="K71" i="13"/>
  <c r="AO70" i="13"/>
  <c r="AQ70" i="13"/>
  <c r="AR70" i="13"/>
  <c r="AP70" i="13"/>
  <c r="AN70" i="13"/>
  <c r="AO70" i="96"/>
  <c r="AQ70" i="96"/>
  <c r="AR70" i="96"/>
  <c r="K71" i="96"/>
  <c r="AP70" i="96"/>
  <c r="AN70" i="96"/>
  <c r="AK52" i="97"/>
  <c r="AT52" i="97" s="1"/>
  <c r="AK45" i="97"/>
  <c r="AT45" i="97" s="1"/>
  <c r="AJ30" i="97"/>
  <c r="AK30" i="97"/>
  <c r="AT30" i="97" s="1"/>
  <c r="AK21" i="97"/>
  <c r="AT21" i="97" s="1"/>
  <c r="AX67" i="97"/>
  <c r="S67" i="97" s="1"/>
  <c r="AC67" i="97" s="1"/>
  <c r="AB68" i="97" s="1"/>
  <c r="AX65" i="97"/>
  <c r="S65" i="97" s="1"/>
  <c r="AC65" i="97" s="1"/>
  <c r="AB66" i="97" s="1"/>
  <c r="AX63" i="97"/>
  <c r="S63" i="97" s="1"/>
  <c r="AC63" i="97" s="1"/>
  <c r="AB64" i="97" s="1"/>
  <c r="AX15" i="97"/>
  <c r="S15" i="97" s="1"/>
  <c r="AC15" i="97" s="1"/>
  <c r="AB16" i="97" s="1"/>
  <c r="AR69" i="50"/>
  <c r="AN69" i="50"/>
  <c r="AP69" i="50"/>
  <c r="AO69" i="50"/>
  <c r="AQ69" i="50"/>
  <c r="K70" i="50"/>
  <c r="AJ61" i="89"/>
  <c r="AK61" i="89"/>
  <c r="AT61" i="89" s="1"/>
  <c r="AX68" i="86"/>
  <c r="S68" i="86" s="1"/>
  <c r="AC68" i="86" s="1"/>
  <c r="AB69" i="86" s="1"/>
  <c r="AJ47" i="32"/>
  <c r="AK47" i="32"/>
  <c r="AT47" i="32" s="1"/>
  <c r="AJ30" i="32"/>
  <c r="AK30" i="32"/>
  <c r="AT30" i="32" s="1"/>
  <c r="AK23" i="32"/>
  <c r="AT23" i="32" s="1"/>
  <c r="AX16" i="32"/>
  <c r="S16" i="32" s="1"/>
  <c r="AC16" i="32" s="1"/>
  <c r="AB17" i="32" s="1"/>
  <c r="AX12" i="32"/>
  <c r="S12" i="32" s="1"/>
  <c r="AC12" i="32" s="1"/>
  <c r="AB13" i="32" s="1"/>
  <c r="K71" i="82"/>
  <c r="AR70" i="82"/>
  <c r="AO70" i="82"/>
  <c r="AQ70" i="82"/>
  <c r="AP70" i="82"/>
  <c r="AN70" i="82"/>
  <c r="AJ58" i="101"/>
  <c r="AK58" i="101"/>
  <c r="AT58" i="101" s="1"/>
  <c r="AJ50" i="101"/>
  <c r="AK50" i="101"/>
  <c r="AT50" i="101" s="1"/>
  <c r="AJ43" i="101"/>
  <c r="AK43" i="101"/>
  <c r="AT43" i="101" s="1"/>
  <c r="AK26" i="101"/>
  <c r="AT26" i="101" s="1"/>
  <c r="AK14" i="101"/>
  <c r="AT14" i="101" s="1"/>
  <c r="AJ64" i="93"/>
  <c r="AK64" i="93"/>
  <c r="AT64" i="93" s="1"/>
  <c r="AJ67" i="15"/>
  <c r="AK67" i="15"/>
  <c r="AT67" i="15" s="1"/>
  <c r="AJ67" i="93"/>
  <c r="AK67" i="93"/>
  <c r="AT67" i="93" s="1"/>
  <c r="AK49" i="93"/>
  <c r="AT49" i="93" s="1"/>
  <c r="AJ40" i="93"/>
  <c r="AK40" i="93"/>
  <c r="AT40" i="93" s="1"/>
  <c r="AK33" i="93"/>
  <c r="AT33" i="93" s="1"/>
  <c r="AJ26" i="93"/>
  <c r="AK26" i="93"/>
  <c r="AT26" i="93" s="1"/>
  <c r="AX17" i="93"/>
  <c r="S17" i="93" s="1"/>
  <c r="AC17" i="93" s="1"/>
  <c r="AB18" i="93" s="1"/>
  <c r="AX11" i="93"/>
  <c r="S11" i="93" s="1"/>
  <c r="AC11" i="93" s="1"/>
  <c r="AB12" i="93" s="1"/>
  <c r="AK68" i="89"/>
  <c r="AT68" i="89" s="1"/>
  <c r="AK56" i="89"/>
  <c r="AT56" i="89" s="1"/>
  <c r="AJ49" i="89"/>
  <c r="AK49" i="89"/>
  <c r="AT49" i="89" s="1"/>
  <c r="AJ23" i="89"/>
  <c r="AX62" i="89"/>
  <c r="S62" i="89" s="1"/>
  <c r="AC62" i="89" s="1"/>
  <c r="AB63" i="89" s="1"/>
  <c r="AX68" i="89"/>
  <c r="S68" i="89" s="1"/>
  <c r="AC68" i="89" s="1"/>
  <c r="AB69" i="89" s="1"/>
  <c r="AX9" i="89"/>
  <c r="S9" i="89" s="1"/>
  <c r="AC9" i="89" s="1"/>
  <c r="AB10" i="89" s="1"/>
  <c r="AK57" i="47"/>
  <c r="AT57" i="47" s="1"/>
  <c r="AJ47" i="47"/>
  <c r="AK47" i="47"/>
  <c r="AT47" i="47" s="1"/>
  <c r="AX14" i="47"/>
  <c r="S14" i="47" s="1"/>
  <c r="AC14" i="47" s="1"/>
  <c r="AB15" i="47" s="1"/>
  <c r="AX16" i="47"/>
  <c r="S16" i="47" s="1"/>
  <c r="AC16" i="47" s="1"/>
  <c r="AB17" i="47" s="1"/>
  <c r="AJ49" i="52"/>
  <c r="AK49" i="52"/>
  <c r="AT49" i="52" s="1"/>
  <c r="AK45" i="52"/>
  <c r="AT45" i="52" s="1"/>
  <c r="AK27" i="52"/>
  <c r="AT27" i="52" s="1"/>
  <c r="AX18" i="52"/>
  <c r="S18" i="52" s="1"/>
  <c r="AC18" i="52" s="1"/>
  <c r="AB19" i="52" s="1"/>
  <c r="AX11" i="52"/>
  <c r="S11" i="52" s="1"/>
  <c r="AC11" i="52" s="1"/>
  <c r="AB12" i="52" s="1"/>
  <c r="AX7" i="52"/>
  <c r="S7" i="52" s="1"/>
  <c r="AC7" i="52" s="1"/>
  <c r="AB8" i="52" s="1"/>
  <c r="AK62" i="15"/>
  <c r="AT62" i="15" s="1"/>
  <c r="AK54" i="15"/>
  <c r="AT54" i="15" s="1"/>
  <c r="AK30" i="15"/>
  <c r="AT30" i="15" s="1"/>
  <c r="AK22" i="15"/>
  <c r="AT22" i="15" s="1"/>
  <c r="AJ17" i="15"/>
  <c r="AK17" i="15"/>
  <c r="AT17" i="15" s="1"/>
  <c r="AJ3" i="15"/>
  <c r="AB4" i="15"/>
  <c r="AK36" i="46"/>
  <c r="AT36" i="46" s="1"/>
  <c r="AK9" i="32"/>
  <c r="AT9" i="32" s="1"/>
  <c r="AK10" i="101"/>
  <c r="AT10" i="101" s="1"/>
  <c r="AK61" i="93"/>
  <c r="AT61" i="93" s="1"/>
  <c r="AJ44" i="47"/>
  <c r="AK44" i="47"/>
  <c r="AT44" i="47" s="1"/>
  <c r="AJ47" i="52"/>
  <c r="AK47" i="52"/>
  <c r="AT47" i="52" s="1"/>
  <c r="AJ57" i="46"/>
  <c r="AK57" i="46"/>
  <c r="AT57" i="46" s="1"/>
  <c r="AK43" i="46"/>
  <c r="AT43" i="46" s="1"/>
  <c r="AJ19" i="46"/>
  <c r="AK15" i="46"/>
  <c r="AT15" i="46" s="1"/>
  <c r="K70" i="54"/>
  <c r="AQ69" i="54"/>
  <c r="AN69" i="54"/>
  <c r="AO69" i="54"/>
  <c r="AP69" i="54"/>
  <c r="AR69" i="54"/>
  <c r="AJ69" i="97"/>
  <c r="AK69" i="97"/>
  <c r="AT69" i="97" s="1"/>
  <c r="AN69" i="53"/>
  <c r="AN71" i="53" s="1"/>
  <c r="AQ69" i="53"/>
  <c r="AQ71" i="53" s="1"/>
  <c r="AR69" i="53"/>
  <c r="AR71" i="53" s="1"/>
  <c r="AP69" i="53"/>
  <c r="AP71" i="53" s="1"/>
  <c r="AO69" i="53"/>
  <c r="AO71" i="53" s="1"/>
  <c r="AZ3" i="53"/>
  <c r="AX68" i="53" s="1"/>
  <c r="S68" i="53" s="1"/>
  <c r="AC68" i="53" s="1"/>
  <c r="AB69" i="53" s="1"/>
  <c r="AK68" i="32"/>
  <c r="AT68" i="32" s="1"/>
  <c r="AR70" i="98"/>
  <c r="AP70" i="98"/>
  <c r="K71" i="98"/>
  <c r="AO70" i="98"/>
  <c r="AN70" i="98"/>
  <c r="AQ70" i="98"/>
  <c r="AP70" i="91"/>
  <c r="K71" i="91"/>
  <c r="AO70" i="91"/>
  <c r="AN70" i="91"/>
  <c r="AQ70" i="91"/>
  <c r="AR70" i="91"/>
  <c r="AK62" i="97"/>
  <c r="AT62" i="97" s="1"/>
  <c r="AK51" i="97"/>
  <c r="AT51" i="97" s="1"/>
  <c r="AJ47" i="97"/>
  <c r="AK47" i="97"/>
  <c r="AT47" i="97" s="1"/>
  <c r="AK39" i="97"/>
  <c r="AT39" i="97" s="1"/>
  <c r="AK27" i="97"/>
  <c r="AT27" i="97" s="1"/>
  <c r="AX12" i="97"/>
  <c r="S12" i="97" s="1"/>
  <c r="AC12" i="97" s="1"/>
  <c r="AB13" i="97" s="1"/>
  <c r="AX6" i="97"/>
  <c r="S6" i="97" s="1"/>
  <c r="AC6" i="97" s="1"/>
  <c r="AB7" i="97" s="1"/>
  <c r="K70" i="45"/>
  <c r="AN69" i="45"/>
  <c r="AQ69" i="45"/>
  <c r="AP69" i="45"/>
  <c r="AO69" i="45"/>
  <c r="AR69" i="45"/>
  <c r="K71" i="104"/>
  <c r="AN70" i="104"/>
  <c r="AP70" i="104"/>
  <c r="AQ70" i="104"/>
  <c r="AR70" i="104"/>
  <c r="AO70" i="104"/>
  <c r="AK61" i="32"/>
  <c r="AT61" i="32" s="1"/>
  <c r="AK59" i="32"/>
  <c r="AT59" i="32" s="1"/>
  <c r="AJ48" i="32"/>
  <c r="AK48" i="32"/>
  <c r="AT48" i="32" s="1"/>
  <c r="AJ40" i="32"/>
  <c r="AK40" i="32"/>
  <c r="AT40" i="32" s="1"/>
  <c r="AJ33" i="32"/>
  <c r="AK33" i="32"/>
  <c r="AT33" i="32" s="1"/>
  <c r="AX11" i="32"/>
  <c r="S11" i="32" s="1"/>
  <c r="AC11" i="32" s="1"/>
  <c r="AB12" i="32" s="1"/>
  <c r="AK59" i="101"/>
  <c r="AT59" i="101" s="1"/>
  <c r="AJ44" i="101"/>
  <c r="AK44" i="101"/>
  <c r="AT44" i="101" s="1"/>
  <c r="AJ28" i="101"/>
  <c r="AK7" i="101"/>
  <c r="AT7" i="101" s="1"/>
  <c r="AK66" i="47"/>
  <c r="AT66" i="47" s="1"/>
  <c r="AJ63" i="93"/>
  <c r="AK63" i="93"/>
  <c r="AT63" i="93" s="1"/>
  <c r="AJ59" i="93"/>
  <c r="AK59" i="93"/>
  <c r="AT59" i="93" s="1"/>
  <c r="AJ52" i="93"/>
  <c r="AK52" i="93"/>
  <c r="AT52" i="93" s="1"/>
  <c r="AJ25" i="93"/>
  <c r="AK25" i="93"/>
  <c r="AT25" i="93" s="1"/>
  <c r="AX19" i="93"/>
  <c r="S19" i="93" s="1"/>
  <c r="AC19" i="93" s="1"/>
  <c r="AB20" i="93" s="1"/>
  <c r="AR69" i="105"/>
  <c r="AR71" i="105" s="1"/>
  <c r="AP69" i="105"/>
  <c r="AP71" i="105" s="1"/>
  <c r="AN69" i="105"/>
  <c r="AN71" i="105" s="1"/>
  <c r="AQ69" i="105"/>
  <c r="AQ71" i="105" s="1"/>
  <c r="AO69" i="105"/>
  <c r="AO71" i="105" s="1"/>
  <c r="AZ3" i="105"/>
  <c r="AX12" i="105" s="1"/>
  <c r="S12" i="105" s="1"/>
  <c r="AC12" i="105" s="1"/>
  <c r="AB13" i="105" s="1"/>
  <c r="AJ54" i="89"/>
  <c r="AK54" i="89"/>
  <c r="AT54" i="89" s="1"/>
  <c r="AK44" i="89"/>
  <c r="AT44" i="89" s="1"/>
  <c r="AK29" i="89"/>
  <c r="AT29" i="89" s="1"/>
  <c r="AX12" i="89"/>
  <c r="S12" i="89" s="1"/>
  <c r="AC12" i="89" s="1"/>
  <c r="AB13" i="89" s="1"/>
  <c r="AP70" i="99"/>
  <c r="AO70" i="99"/>
  <c r="AQ70" i="99"/>
  <c r="AR70" i="99"/>
  <c r="K71" i="99"/>
  <c r="AN70" i="99"/>
  <c r="AK55" i="47"/>
  <c r="AT55" i="47" s="1"/>
  <c r="AK48" i="47"/>
  <c r="AT48" i="47" s="1"/>
  <c r="AJ24" i="47"/>
  <c r="AK24" i="47"/>
  <c r="AT24" i="47" s="1"/>
  <c r="AX5" i="47"/>
  <c r="S5" i="47" s="1"/>
  <c r="AC5" i="47" s="1"/>
  <c r="AB6" i="47" s="1"/>
  <c r="AX8" i="47"/>
  <c r="S8" i="47" s="1"/>
  <c r="AC8" i="47" s="1"/>
  <c r="AB9" i="47" s="1"/>
  <c r="AK58" i="52"/>
  <c r="AT58" i="52" s="1"/>
  <c r="AJ43" i="52"/>
  <c r="AK43" i="52"/>
  <c r="AT43" i="52" s="1"/>
  <c r="AX25" i="52"/>
  <c r="S25" i="52" s="1"/>
  <c r="AC25" i="52" s="1"/>
  <c r="AB26" i="52" s="1"/>
  <c r="AX15" i="52"/>
  <c r="S15" i="52" s="1"/>
  <c r="AC15" i="52" s="1"/>
  <c r="AB16" i="52" s="1"/>
  <c r="AX10" i="52"/>
  <c r="S10" i="52" s="1"/>
  <c r="AC10" i="52" s="1"/>
  <c r="AB11" i="52" s="1"/>
  <c r="AR70" i="18"/>
  <c r="K71" i="18"/>
  <c r="AO70" i="18"/>
  <c r="AP70" i="18"/>
  <c r="AN70" i="18"/>
  <c r="AQ70" i="18"/>
  <c r="AJ60" i="15"/>
  <c r="AK60" i="15"/>
  <c r="AT60" i="15" s="1"/>
  <c r="AJ53" i="15"/>
  <c r="AK53" i="15"/>
  <c r="AT53" i="15" s="1"/>
  <c r="AJ37" i="15"/>
  <c r="AK37" i="15"/>
  <c r="AT37" i="15" s="1"/>
  <c r="AK29" i="15"/>
  <c r="AT29" i="15" s="1"/>
  <c r="AJ6" i="15"/>
  <c r="AK6" i="15"/>
  <c r="AT6" i="15" s="1"/>
  <c r="AJ8" i="15"/>
  <c r="AQ70" i="85"/>
  <c r="AR70" i="85"/>
  <c r="AP70" i="85"/>
  <c r="AO70" i="85"/>
  <c r="K71" i="85"/>
  <c r="AN70" i="85"/>
  <c r="AK38" i="46"/>
  <c r="AT38" i="46" s="1"/>
  <c r="AK9" i="97"/>
  <c r="AT9" i="97" s="1"/>
  <c r="AJ57" i="101"/>
  <c r="AK57" i="101"/>
  <c r="AT57" i="101" s="1"/>
  <c r="K71" i="94"/>
  <c r="AP70" i="94"/>
  <c r="AO70" i="94"/>
  <c r="AN70" i="94"/>
  <c r="AR70" i="94"/>
  <c r="AQ70" i="94"/>
  <c r="AK41" i="93"/>
  <c r="AT41" i="93" s="1"/>
  <c r="K70" i="43"/>
  <c r="AR69" i="43"/>
  <c r="AN69" i="43"/>
  <c r="AP69" i="43"/>
  <c r="AO69" i="43"/>
  <c r="AQ69" i="43"/>
  <c r="AJ63" i="46"/>
  <c r="AK63" i="46"/>
  <c r="AT63" i="46" s="1"/>
  <c r="AK65" i="46"/>
  <c r="AT65" i="46" s="1"/>
  <c r="AK58" i="46"/>
  <c r="AT58" i="46" s="1"/>
  <c r="AK49" i="46"/>
  <c r="AT49" i="46" s="1"/>
  <c r="AK46" i="46"/>
  <c r="AT46" i="46" s="1"/>
  <c r="AK18" i="46"/>
  <c r="AT18" i="46" s="1"/>
  <c r="AX13" i="46"/>
  <c r="S13" i="46" s="1"/>
  <c r="AC13" i="46" s="1"/>
  <c r="AB14" i="46" s="1"/>
  <c r="K72" i="44"/>
  <c r="AO71" i="44"/>
  <c r="AN71" i="44"/>
  <c r="AP71" i="44"/>
  <c r="AR71" i="44"/>
  <c r="AQ71" i="44"/>
  <c r="AK60" i="97"/>
  <c r="AT60" i="97" s="1"/>
  <c r="AJ44" i="97"/>
  <c r="AK44" i="97"/>
  <c r="AT44" i="97" s="1"/>
  <c r="AK37" i="97"/>
  <c r="AT37" i="97" s="1"/>
  <c r="AX19" i="97"/>
  <c r="S19" i="97" s="1"/>
  <c r="AC19" i="97" s="1"/>
  <c r="AB20" i="97" s="1"/>
  <c r="AX13" i="97"/>
  <c r="S13" i="97" s="1"/>
  <c r="AC13" i="97" s="1"/>
  <c r="AB14" i="97" s="1"/>
  <c r="AX11" i="97"/>
  <c r="S11" i="97" s="1"/>
  <c r="AC11" i="97" s="1"/>
  <c r="AB12" i="97" s="1"/>
  <c r="AK62" i="89"/>
  <c r="AT62" i="89" s="1"/>
  <c r="K71" i="20"/>
  <c r="AN70" i="20"/>
  <c r="AP70" i="20"/>
  <c r="AO70" i="20"/>
  <c r="AQ70" i="20"/>
  <c r="AR70" i="20"/>
  <c r="AK63" i="32"/>
  <c r="AT63" i="32" s="1"/>
  <c r="AJ38" i="32"/>
  <c r="AK38" i="32"/>
  <c r="AT38" i="32" s="1"/>
  <c r="AJ28" i="32"/>
  <c r="AK28" i="32"/>
  <c r="AT28" i="32" s="1"/>
  <c r="AX68" i="32"/>
  <c r="S68" i="32" s="1"/>
  <c r="AC68" i="32" s="1"/>
  <c r="AB69" i="32" s="1"/>
  <c r="AX64" i="32"/>
  <c r="S64" i="32" s="1"/>
  <c r="AC64" i="32" s="1"/>
  <c r="AB65" i="32" s="1"/>
  <c r="AX66" i="32"/>
  <c r="S66" i="32" s="1"/>
  <c r="AC66" i="32" s="1"/>
  <c r="AB67" i="32" s="1"/>
  <c r="AX63" i="32"/>
  <c r="S63" i="32" s="1"/>
  <c r="AC63" i="32" s="1"/>
  <c r="AB64" i="32" s="1"/>
  <c r="AX3" i="32"/>
  <c r="S3" i="32" s="1"/>
  <c r="AC3" i="32" s="1"/>
  <c r="AR70" i="41"/>
  <c r="AP70" i="41"/>
  <c r="AO70" i="41"/>
  <c r="AN70" i="41"/>
  <c r="K71" i="41"/>
  <c r="AQ70" i="41"/>
  <c r="AJ56" i="101"/>
  <c r="AK56" i="101"/>
  <c r="AT56" i="101" s="1"/>
  <c r="AJ40" i="101"/>
  <c r="AK40" i="101"/>
  <c r="AT40" i="101" s="1"/>
  <c r="AJ33" i="101"/>
  <c r="AK33" i="101"/>
  <c r="AT33" i="101" s="1"/>
  <c r="AX63" i="101"/>
  <c r="S63" i="101" s="1"/>
  <c r="AC63" i="101" s="1"/>
  <c r="AB64" i="101" s="1"/>
  <c r="AX67" i="101"/>
  <c r="S67" i="101" s="1"/>
  <c r="AC67" i="101" s="1"/>
  <c r="AB68" i="101" s="1"/>
  <c r="AK65" i="93"/>
  <c r="AT65" i="93" s="1"/>
  <c r="AK56" i="93"/>
  <c r="AT56" i="93" s="1"/>
  <c r="AK48" i="93"/>
  <c r="AT48" i="93" s="1"/>
  <c r="AJ38" i="93"/>
  <c r="AK38" i="93"/>
  <c r="AT38" i="93" s="1"/>
  <c r="AK31" i="93"/>
  <c r="AT31" i="93" s="1"/>
  <c r="AK23" i="93"/>
  <c r="AT23" i="93" s="1"/>
  <c r="AX68" i="93"/>
  <c r="S68" i="93" s="1"/>
  <c r="AC68" i="93" s="1"/>
  <c r="AB69" i="93" s="1"/>
  <c r="AX65" i="93"/>
  <c r="S65" i="93" s="1"/>
  <c r="AC65" i="93" s="1"/>
  <c r="AB66" i="93" s="1"/>
  <c r="AX15" i="93"/>
  <c r="S15" i="93" s="1"/>
  <c r="AC15" i="93" s="1"/>
  <c r="AB16" i="93" s="1"/>
  <c r="AK64" i="89"/>
  <c r="AT64" i="89" s="1"/>
  <c r="AK52" i="89"/>
  <c r="AT52" i="89" s="1"/>
  <c r="AK37" i="89"/>
  <c r="AT37" i="89" s="1"/>
  <c r="AK21" i="89"/>
  <c r="AT21" i="89" s="1"/>
  <c r="AX8" i="89"/>
  <c r="S8" i="89" s="1"/>
  <c r="AC8" i="89" s="1"/>
  <c r="AB9" i="89" s="1"/>
  <c r="AK54" i="47"/>
  <c r="AT54" i="47" s="1"/>
  <c r="AK19" i="47"/>
  <c r="AT19" i="47" s="1"/>
  <c r="AX11" i="47"/>
  <c r="S11" i="47" s="1"/>
  <c r="AC11" i="47" s="1"/>
  <c r="AB12" i="47" s="1"/>
  <c r="AX6" i="47"/>
  <c r="S6" i="47" s="1"/>
  <c r="AC6" i="47" s="1"/>
  <c r="AB7" i="47" s="1"/>
  <c r="AK50" i="52"/>
  <c r="AT50" i="52" s="1"/>
  <c r="AK41" i="52"/>
  <c r="AT41" i="52" s="1"/>
  <c r="AK33" i="52"/>
  <c r="AT33" i="52" s="1"/>
  <c r="AX24" i="52"/>
  <c r="S24" i="52" s="1"/>
  <c r="AC24" i="52" s="1"/>
  <c r="AB25" i="52" s="1"/>
  <c r="AX19" i="52"/>
  <c r="S19" i="52" s="1"/>
  <c r="AC19" i="52" s="1"/>
  <c r="AB20" i="52" s="1"/>
  <c r="AX9" i="52"/>
  <c r="S9" i="52" s="1"/>
  <c r="AC9" i="52" s="1"/>
  <c r="AB10" i="52" s="1"/>
  <c r="AJ59" i="15"/>
  <c r="AK59" i="15"/>
  <c r="AT59" i="15" s="1"/>
  <c r="AJ50" i="15"/>
  <c r="AK50" i="15"/>
  <c r="AT50" i="15" s="1"/>
  <c r="AK43" i="15"/>
  <c r="AT43" i="15" s="1"/>
  <c r="AK35" i="15"/>
  <c r="AT35" i="15" s="1"/>
  <c r="AJ28" i="15"/>
  <c r="AK28" i="15"/>
  <c r="AT28" i="15" s="1"/>
  <c r="AK20" i="15"/>
  <c r="AT20" i="15" s="1"/>
  <c r="AK5" i="15"/>
  <c r="AT5" i="15" s="1"/>
  <c r="AJ5" i="15"/>
  <c r="AJ12" i="15"/>
  <c r="AX66" i="101"/>
  <c r="S66" i="101" s="1"/>
  <c r="AC66" i="101" s="1"/>
  <c r="AB67" i="101" s="1"/>
  <c r="AJ62" i="32" l="1"/>
  <c r="AJ59" i="89"/>
  <c r="AJ31" i="101"/>
  <c r="AJ34" i="52"/>
  <c r="AJ32" i="47"/>
  <c r="AJ45" i="32"/>
  <c r="AJ33" i="89"/>
  <c r="AJ54" i="97"/>
  <c r="AJ8" i="46"/>
  <c r="AJ39" i="46"/>
  <c r="AJ47" i="93"/>
  <c r="AJ34" i="15"/>
  <c r="AJ52" i="15"/>
  <c r="AJ60" i="93"/>
  <c r="AJ66" i="89"/>
  <c r="AJ60" i="97"/>
  <c r="AJ44" i="89"/>
  <c r="AK47" i="93"/>
  <c r="AT47" i="93" s="1"/>
  <c r="AJ57" i="52"/>
  <c r="AK60" i="93"/>
  <c r="AT60" i="93" s="1"/>
  <c r="AK62" i="32"/>
  <c r="AT62" i="32" s="1"/>
  <c r="AJ57" i="32"/>
  <c r="AK8" i="46"/>
  <c r="AT8" i="46" s="1"/>
  <c r="AK32" i="52"/>
  <c r="AT32" i="52" s="1"/>
  <c r="AK13" i="101"/>
  <c r="AT13" i="101" s="1"/>
  <c r="AJ60" i="46"/>
  <c r="AK52" i="15"/>
  <c r="AT52" i="15" s="1"/>
  <c r="AJ29" i="47"/>
  <c r="AJ28" i="89"/>
  <c r="AJ38" i="46"/>
  <c r="AS38" i="46" s="1"/>
  <c r="AK24" i="15"/>
  <c r="AT24" i="15" s="1"/>
  <c r="AK33" i="89"/>
  <c r="AT33" i="89" s="1"/>
  <c r="AJ56" i="52"/>
  <c r="AJ18" i="97"/>
  <c r="AJ32" i="89"/>
  <c r="AJ35" i="101"/>
  <c r="AJ35" i="15"/>
  <c r="AK45" i="32"/>
  <c r="AT45" i="32" s="1"/>
  <c r="AK36" i="15"/>
  <c r="AT36" i="15" s="1"/>
  <c r="AJ26" i="46"/>
  <c r="AJ16" i="46"/>
  <c r="AJ11" i="89"/>
  <c r="AJ53" i="97"/>
  <c r="AK25" i="101"/>
  <c r="AT25" i="101" s="1"/>
  <c r="AK34" i="52"/>
  <c r="AT34" i="52" s="1"/>
  <c r="AJ66" i="47"/>
  <c r="AK32" i="47"/>
  <c r="AT32" i="47" s="1"/>
  <c r="AK61" i="46"/>
  <c r="AT61" i="46" s="1"/>
  <c r="AK61" i="101"/>
  <c r="AT61" i="101" s="1"/>
  <c r="AK39" i="46"/>
  <c r="AT39" i="46" s="1"/>
  <c r="AK34" i="15"/>
  <c r="AT34" i="15" s="1"/>
  <c r="AJ22" i="101"/>
  <c r="AK66" i="89"/>
  <c r="AT66" i="89" s="1"/>
  <c r="AJ56" i="93"/>
  <c r="AL56" i="93" s="1"/>
  <c r="AU56" i="93" s="1"/>
  <c r="AJ26" i="32"/>
  <c r="AL26" i="32" s="1"/>
  <c r="AU26" i="32" s="1"/>
  <c r="AJ43" i="15"/>
  <c r="AK53" i="32"/>
  <c r="AT53" i="32" s="1"/>
  <c r="AK54" i="97"/>
  <c r="AT54" i="97" s="1"/>
  <c r="AJ31" i="47"/>
  <c r="AJ61" i="32"/>
  <c r="AJ27" i="97"/>
  <c r="AJ45" i="52"/>
  <c r="AS45" i="52" s="1"/>
  <c r="AJ51" i="47"/>
  <c r="AJ55" i="93"/>
  <c r="AJ33" i="52"/>
  <c r="AJ54" i="47"/>
  <c r="AJ64" i="89"/>
  <c r="AJ65" i="46"/>
  <c r="AJ7" i="46"/>
  <c r="AJ50" i="89"/>
  <c r="AJ19" i="32"/>
  <c r="AJ44" i="32"/>
  <c r="AJ53" i="89"/>
  <c r="AJ22" i="32"/>
  <c r="AJ67" i="89"/>
  <c r="AJ51" i="97"/>
  <c r="AJ29" i="15"/>
  <c r="AJ45" i="15"/>
  <c r="AJ13" i="47"/>
  <c r="AL13" i="47" s="1"/>
  <c r="AU13" i="47" s="1"/>
  <c r="AJ56" i="46"/>
  <c r="AJ51" i="101"/>
  <c r="AJ26" i="89"/>
  <c r="AJ38" i="97"/>
  <c r="AJ22" i="97"/>
  <c r="AJ22" i="89"/>
  <c r="AJ34" i="97"/>
  <c r="AJ42" i="32"/>
  <c r="AJ58" i="47"/>
  <c r="AJ47" i="46"/>
  <c r="AJ47" i="101"/>
  <c r="AJ58" i="93"/>
  <c r="AJ50" i="46"/>
  <c r="AJ49" i="15"/>
  <c r="AJ31" i="89"/>
  <c r="AJ46" i="46"/>
  <c r="AL46" i="46" s="1"/>
  <c r="AU46" i="46" s="1"/>
  <c r="AK22" i="97"/>
  <c r="AT22" i="97" s="1"/>
  <c r="AK32" i="89"/>
  <c r="AT32" i="89" s="1"/>
  <c r="AJ14" i="101"/>
  <c r="AK38" i="97"/>
  <c r="AT38" i="97" s="1"/>
  <c r="AK18" i="97"/>
  <c r="AT18" i="97" s="1"/>
  <c r="AJ40" i="47"/>
  <c r="AK45" i="15"/>
  <c r="AT45" i="15" s="1"/>
  <c r="AK35" i="46"/>
  <c r="AT35" i="46" s="1"/>
  <c r="AJ61" i="15"/>
  <c r="AK46" i="101"/>
  <c r="AT46" i="101" s="1"/>
  <c r="AJ41" i="32"/>
  <c r="AJ48" i="15"/>
  <c r="AJ31" i="93"/>
  <c r="AK47" i="101"/>
  <c r="AT47" i="101" s="1"/>
  <c r="AJ49" i="46"/>
  <c r="AK35" i="101"/>
  <c r="AT35" i="101" s="1"/>
  <c r="AJ57" i="47"/>
  <c r="AJ54" i="46"/>
  <c r="AK22" i="89"/>
  <c r="AT22" i="89" s="1"/>
  <c r="AK67" i="89"/>
  <c r="AT67" i="89" s="1"/>
  <c r="AK34" i="97"/>
  <c r="AT34" i="97" s="1"/>
  <c r="AJ33" i="93"/>
  <c r="AJ40" i="15"/>
  <c r="AK50" i="47"/>
  <c r="AT50" i="47" s="1"/>
  <c r="AK47" i="46"/>
  <c r="AT47" i="46" s="1"/>
  <c r="AJ44" i="15"/>
  <c r="AJ18" i="46"/>
  <c r="AK50" i="46"/>
  <c r="AT50" i="46" s="1"/>
  <c r="AK42" i="32"/>
  <c r="AT42" i="32" s="1"/>
  <c r="AK49" i="15"/>
  <c r="AT49" i="15" s="1"/>
  <c r="AK26" i="89"/>
  <c r="AT26" i="89" s="1"/>
  <c r="AJ58" i="32"/>
  <c r="AL58" i="32" s="1"/>
  <c r="AU58" i="32" s="1"/>
  <c r="AK58" i="47"/>
  <c r="AT58" i="47" s="1"/>
  <c r="AK58" i="93"/>
  <c r="AT58" i="93" s="1"/>
  <c r="AJ26" i="47"/>
  <c r="AJ33" i="97"/>
  <c r="AJ35" i="47"/>
  <c r="AJ37" i="97"/>
  <c r="AL37" i="97" s="1"/>
  <c r="AU37" i="97" s="1"/>
  <c r="AJ27" i="46"/>
  <c r="AJ10" i="97"/>
  <c r="AJ5" i="46"/>
  <c r="AJ21" i="89"/>
  <c r="AJ21" i="97"/>
  <c r="AJ34" i="46"/>
  <c r="AJ30" i="101"/>
  <c r="AJ37" i="89"/>
  <c r="AJ58" i="46"/>
  <c r="AL58" i="46" s="1"/>
  <c r="AU58" i="46" s="1"/>
  <c r="AJ20" i="15"/>
  <c r="AS20" i="15" s="1"/>
  <c r="AK29" i="97"/>
  <c r="AT29" i="97" s="1"/>
  <c r="AK29" i="47"/>
  <c r="AT29" i="47" s="1"/>
  <c r="AK19" i="101"/>
  <c r="AT19" i="101" s="1"/>
  <c r="AJ61" i="97"/>
  <c r="AJ14" i="93"/>
  <c r="AJ12" i="46"/>
  <c r="AS12" i="46" s="1"/>
  <c r="AJ51" i="46"/>
  <c r="AL51" i="46" s="1"/>
  <c r="AU51" i="46" s="1"/>
  <c r="AJ36" i="47"/>
  <c r="AK53" i="89"/>
  <c r="AT53" i="89" s="1"/>
  <c r="AK37" i="47"/>
  <c r="AT37" i="47" s="1"/>
  <c r="AJ39" i="89"/>
  <c r="AK28" i="89"/>
  <c r="AT28" i="89" s="1"/>
  <c r="AJ51" i="52"/>
  <c r="AJ43" i="93"/>
  <c r="AJ54" i="15"/>
  <c r="AJ37" i="52"/>
  <c r="AJ52" i="89"/>
  <c r="AK22" i="32"/>
  <c r="AT22" i="32" s="1"/>
  <c r="AJ59" i="101"/>
  <c r="AK5" i="46"/>
  <c r="AT5" i="46" s="1"/>
  <c r="AJ23" i="32"/>
  <c r="AK34" i="46"/>
  <c r="AT34" i="46" s="1"/>
  <c r="AK44" i="93"/>
  <c r="AT44" i="93" s="1"/>
  <c r="AK65" i="52"/>
  <c r="AT65" i="52" s="1"/>
  <c r="AJ45" i="46"/>
  <c r="AK29" i="101"/>
  <c r="AT29" i="101" s="1"/>
  <c r="AK21" i="15"/>
  <c r="AT21" i="15" s="1"/>
  <c r="AJ55" i="47"/>
  <c r="AK30" i="101"/>
  <c r="AT30" i="101" s="1"/>
  <c r="AJ27" i="32"/>
  <c r="AL27" i="32" s="1"/>
  <c r="AU27" i="32" s="1"/>
  <c r="AJ21" i="32"/>
  <c r="AS21" i="32" s="1"/>
  <c r="AJ20" i="89"/>
  <c r="AL20" i="89" s="1"/>
  <c r="AU20" i="89" s="1"/>
  <c r="AJ18" i="101"/>
  <c r="AJ44" i="46"/>
  <c r="AJ62" i="97"/>
  <c r="AJ45" i="97"/>
  <c r="AJ12" i="89"/>
  <c r="AX62" i="86"/>
  <c r="S62" i="86" s="1"/>
  <c r="AC62" i="86" s="1"/>
  <c r="AB63" i="86" s="1"/>
  <c r="AK63" i="86" s="1"/>
  <c r="AT63" i="86" s="1"/>
  <c r="AX59" i="86"/>
  <c r="S59" i="86" s="1"/>
  <c r="AC59" i="86" s="1"/>
  <c r="AB60" i="86" s="1"/>
  <c r="AK60" i="86" s="1"/>
  <c r="AT60" i="86" s="1"/>
  <c r="AJ56" i="89"/>
  <c r="AX58" i="86"/>
  <c r="S58" i="86" s="1"/>
  <c r="AC58" i="86" s="1"/>
  <c r="AB59" i="86" s="1"/>
  <c r="AX51" i="86"/>
  <c r="S51" i="86" s="1"/>
  <c r="AC51" i="86" s="1"/>
  <c r="AB52" i="86" s="1"/>
  <c r="AJ54" i="52"/>
  <c r="AJ7" i="89"/>
  <c r="AJ40" i="97"/>
  <c r="AJ19" i="15"/>
  <c r="AJ55" i="32"/>
  <c r="AJ37" i="101"/>
  <c r="AJ61" i="52"/>
  <c r="AJ8" i="101"/>
  <c r="AJ23" i="46"/>
  <c r="AJ24" i="93"/>
  <c r="AJ25" i="15"/>
  <c r="AX49" i="86"/>
  <c r="S49" i="86" s="1"/>
  <c r="AC49" i="86" s="1"/>
  <c r="AB50" i="86" s="1"/>
  <c r="AJ7" i="101"/>
  <c r="AS7" i="101" s="1"/>
  <c r="AJ43" i="46"/>
  <c r="AK20" i="89"/>
  <c r="AT20" i="89" s="1"/>
  <c r="AK53" i="52"/>
  <c r="AT53" i="52" s="1"/>
  <c r="AJ35" i="89"/>
  <c r="AK56" i="46"/>
  <c r="AT56" i="46" s="1"/>
  <c r="AJ17" i="101"/>
  <c r="AJ58" i="52"/>
  <c r="AJ29" i="89"/>
  <c r="AL29" i="89" s="1"/>
  <c r="AU29" i="89" s="1"/>
  <c r="AK18" i="101"/>
  <c r="AT18" i="101" s="1"/>
  <c r="AK51" i="101"/>
  <c r="AT51" i="101" s="1"/>
  <c r="AJ15" i="46"/>
  <c r="AJ61" i="93"/>
  <c r="AJ26" i="101"/>
  <c r="AK44" i="46"/>
  <c r="AT44" i="46" s="1"/>
  <c r="AK41" i="89"/>
  <c r="AT41" i="89" s="1"/>
  <c r="AK62" i="93"/>
  <c r="AT62" i="93" s="1"/>
  <c r="AK40" i="97"/>
  <c r="AT40" i="97" s="1"/>
  <c r="AX61" i="86"/>
  <c r="S61" i="86" s="1"/>
  <c r="AC61" i="86" s="1"/>
  <c r="AB62" i="86" s="1"/>
  <c r="AK26" i="47"/>
  <c r="AT26" i="47" s="1"/>
  <c r="AK8" i="101"/>
  <c r="AT8" i="101" s="1"/>
  <c r="AK55" i="32"/>
  <c r="AT55" i="32" s="1"/>
  <c r="AJ52" i="97"/>
  <c r="AJ32" i="46"/>
  <c r="AS32" i="46" s="1"/>
  <c r="AK24" i="93"/>
  <c r="AT24" i="93" s="1"/>
  <c r="AK37" i="101"/>
  <c r="AT37" i="101" s="1"/>
  <c r="AJ42" i="89"/>
  <c r="AJ30" i="47"/>
  <c r="AJ33" i="46"/>
  <c r="AJ24" i="101"/>
  <c r="AK30" i="93"/>
  <c r="AT30" i="93" s="1"/>
  <c r="AJ40" i="89"/>
  <c r="AS40" i="89" s="1"/>
  <c r="AJ36" i="101"/>
  <c r="AL36" i="101" s="1"/>
  <c r="AU36" i="101" s="1"/>
  <c r="AJ60" i="52"/>
  <c r="AL60" i="52" s="1"/>
  <c r="AU60" i="52" s="1"/>
  <c r="AK23" i="46"/>
  <c r="AT23" i="46" s="1"/>
  <c r="AK35" i="47"/>
  <c r="AT35" i="47" s="1"/>
  <c r="AK61" i="52"/>
  <c r="AT61" i="52" s="1"/>
  <c r="AJ23" i="93"/>
  <c r="AK7" i="89"/>
  <c r="AT7" i="89" s="1"/>
  <c r="AJ39" i="97"/>
  <c r="AJ9" i="32"/>
  <c r="AS9" i="32" s="1"/>
  <c r="AJ29" i="93"/>
  <c r="AJ43" i="32"/>
  <c r="AJ50" i="52"/>
  <c r="AJ43" i="89"/>
  <c r="AK46" i="47"/>
  <c r="AT46" i="47" s="1"/>
  <c r="AK19" i="15"/>
  <c r="AT19" i="15" s="1"/>
  <c r="AJ22" i="15"/>
  <c r="AK33" i="97"/>
  <c r="AT33" i="97" s="1"/>
  <c r="AJ22" i="46"/>
  <c r="AS22" i="46" s="1"/>
  <c r="AK54" i="52"/>
  <c r="AT54" i="52" s="1"/>
  <c r="AJ3" i="101"/>
  <c r="AK53" i="97"/>
  <c r="AT53" i="97" s="1"/>
  <c r="AJ54" i="32"/>
  <c r="AJ35" i="93"/>
  <c r="AJ45" i="47"/>
  <c r="AL45" i="47" s="1"/>
  <c r="AU45" i="47" s="1"/>
  <c r="AJ41" i="93"/>
  <c r="AL41" i="93" s="1"/>
  <c r="AU41" i="93" s="1"/>
  <c r="AX24" i="86"/>
  <c r="S24" i="86" s="1"/>
  <c r="AC24" i="86" s="1"/>
  <c r="AB25" i="86" s="1"/>
  <c r="AJ49" i="97"/>
  <c r="AJ14" i="89"/>
  <c r="AX50" i="86"/>
  <c r="S50" i="86" s="1"/>
  <c r="AC50" i="86" s="1"/>
  <c r="AB51" i="86" s="1"/>
  <c r="AJ30" i="46"/>
  <c r="AX45" i="86"/>
  <c r="S45" i="86" s="1"/>
  <c r="AC45" i="86" s="1"/>
  <c r="AB46" i="86" s="1"/>
  <c r="AX38" i="105"/>
  <c r="S38" i="105" s="1"/>
  <c r="AC38" i="105" s="1"/>
  <c r="AB39" i="105" s="1"/>
  <c r="AX64" i="86"/>
  <c r="S64" i="86" s="1"/>
  <c r="AC64" i="86" s="1"/>
  <c r="AB65" i="86" s="1"/>
  <c r="AK65" i="86" s="1"/>
  <c r="AT65" i="86" s="1"/>
  <c r="AX53" i="86"/>
  <c r="S53" i="86" s="1"/>
  <c r="AC53" i="86" s="1"/>
  <c r="AB54" i="86" s="1"/>
  <c r="AK54" i="86" s="1"/>
  <c r="AT54" i="86" s="1"/>
  <c r="AX25" i="86"/>
  <c r="S25" i="86" s="1"/>
  <c r="AC25" i="86" s="1"/>
  <c r="AB26" i="86" s="1"/>
  <c r="AX22" i="105"/>
  <c r="S22" i="105" s="1"/>
  <c r="AC22" i="105" s="1"/>
  <c r="AB23" i="105" s="1"/>
  <c r="AX19" i="105"/>
  <c r="S19" i="105" s="1"/>
  <c r="AC19" i="105" s="1"/>
  <c r="AB20" i="105" s="1"/>
  <c r="AX63" i="86"/>
  <c r="S63" i="86" s="1"/>
  <c r="AC63" i="86" s="1"/>
  <c r="AB64" i="86" s="1"/>
  <c r="AX57" i="86"/>
  <c r="S57" i="86" s="1"/>
  <c r="AC57" i="86" s="1"/>
  <c r="AB58" i="86" s="1"/>
  <c r="AX43" i="86"/>
  <c r="S43" i="86" s="1"/>
  <c r="AC43" i="86" s="1"/>
  <c r="AB44" i="86" s="1"/>
  <c r="AK44" i="86" s="1"/>
  <c r="AT44" i="86" s="1"/>
  <c r="AX62" i="105"/>
  <c r="S62" i="105" s="1"/>
  <c r="AC62" i="105" s="1"/>
  <c r="AB63" i="105" s="1"/>
  <c r="AX55" i="105"/>
  <c r="S55" i="105" s="1"/>
  <c r="AC55" i="105" s="1"/>
  <c r="AB56" i="105" s="1"/>
  <c r="AX67" i="86"/>
  <c r="S67" i="86" s="1"/>
  <c r="AC67" i="86" s="1"/>
  <c r="AB68" i="86" s="1"/>
  <c r="AX55" i="86"/>
  <c r="S55" i="86" s="1"/>
  <c r="AC55" i="86" s="1"/>
  <c r="AB56" i="86" s="1"/>
  <c r="AX39" i="86"/>
  <c r="S39" i="86" s="1"/>
  <c r="AC39" i="86" s="1"/>
  <c r="AB40" i="86" s="1"/>
  <c r="AX61" i="105"/>
  <c r="S61" i="105" s="1"/>
  <c r="AC61" i="105" s="1"/>
  <c r="AB62" i="105" s="1"/>
  <c r="AX45" i="105"/>
  <c r="S45" i="105" s="1"/>
  <c r="AC45" i="105" s="1"/>
  <c r="AB46" i="105" s="1"/>
  <c r="AX65" i="86"/>
  <c r="S65" i="86" s="1"/>
  <c r="AC65" i="86" s="1"/>
  <c r="AB66" i="86" s="1"/>
  <c r="AX56" i="86"/>
  <c r="S56" i="86" s="1"/>
  <c r="AC56" i="86" s="1"/>
  <c r="AB57" i="86" s="1"/>
  <c r="AX36" i="86"/>
  <c r="S36" i="86" s="1"/>
  <c r="AC36" i="86" s="1"/>
  <c r="AB37" i="86" s="1"/>
  <c r="AK37" i="86" s="1"/>
  <c r="AT37" i="86" s="1"/>
  <c r="AX43" i="105"/>
  <c r="S43" i="105" s="1"/>
  <c r="AC43" i="105" s="1"/>
  <c r="AB44" i="105" s="1"/>
  <c r="AJ5" i="32"/>
  <c r="AX35" i="86"/>
  <c r="S35" i="86" s="1"/>
  <c r="AC35" i="86" s="1"/>
  <c r="AB36" i="86" s="1"/>
  <c r="AX6" i="86"/>
  <c r="S6" i="86" s="1"/>
  <c r="AC6" i="86" s="1"/>
  <c r="AB7" i="86" s="1"/>
  <c r="AX56" i="105"/>
  <c r="S56" i="105" s="1"/>
  <c r="AC56" i="105" s="1"/>
  <c r="AB57" i="105" s="1"/>
  <c r="AX36" i="105"/>
  <c r="S36" i="105" s="1"/>
  <c r="AC36" i="105" s="1"/>
  <c r="AB37" i="105" s="1"/>
  <c r="AX7" i="105"/>
  <c r="S7" i="105" s="1"/>
  <c r="AC7" i="105" s="1"/>
  <c r="AB8" i="105" s="1"/>
  <c r="AK8" i="105" s="1"/>
  <c r="AT8" i="105" s="1"/>
  <c r="AX48" i="86"/>
  <c r="S48" i="86" s="1"/>
  <c r="AC48" i="86" s="1"/>
  <c r="AB49" i="86" s="1"/>
  <c r="AX34" i="86"/>
  <c r="S34" i="86" s="1"/>
  <c r="AC34" i="86" s="1"/>
  <c r="AB35" i="86" s="1"/>
  <c r="AX54" i="105"/>
  <c r="S54" i="105" s="1"/>
  <c r="AC54" i="105" s="1"/>
  <c r="AB55" i="105" s="1"/>
  <c r="AX37" i="105"/>
  <c r="S37" i="105" s="1"/>
  <c r="AC37" i="105" s="1"/>
  <c r="AB38" i="105" s="1"/>
  <c r="AX3" i="105"/>
  <c r="S3" i="105" s="1"/>
  <c r="AC3" i="105" s="1"/>
  <c r="AX27" i="86"/>
  <c r="S27" i="86" s="1"/>
  <c r="AC27" i="86" s="1"/>
  <c r="AB28" i="86" s="1"/>
  <c r="AX51" i="105"/>
  <c r="S51" i="105" s="1"/>
  <c r="AC51" i="105" s="1"/>
  <c r="AB52" i="105" s="1"/>
  <c r="AK52" i="105" s="1"/>
  <c r="AT52" i="105" s="1"/>
  <c r="AX28" i="105"/>
  <c r="S28" i="105" s="1"/>
  <c r="AC28" i="105" s="1"/>
  <c r="AB29" i="105" s="1"/>
  <c r="AK29" i="105" s="1"/>
  <c r="AT29" i="105" s="1"/>
  <c r="AX15" i="105"/>
  <c r="S15" i="105" s="1"/>
  <c r="AC15" i="105" s="1"/>
  <c r="AB16" i="105" s="1"/>
  <c r="AK16" i="105" s="1"/>
  <c r="AT16" i="105" s="1"/>
  <c r="AJ48" i="47"/>
  <c r="AS48" i="47" s="1"/>
  <c r="AX67" i="105"/>
  <c r="S67" i="105" s="1"/>
  <c r="AC67" i="105" s="1"/>
  <c r="AB68" i="105" s="1"/>
  <c r="AX48" i="105"/>
  <c r="S48" i="105" s="1"/>
  <c r="AC48" i="105" s="1"/>
  <c r="AB49" i="105" s="1"/>
  <c r="AX31" i="105"/>
  <c r="S31" i="105" s="1"/>
  <c r="AC31" i="105" s="1"/>
  <c r="AB32" i="105" s="1"/>
  <c r="AJ41" i="52"/>
  <c r="AJ62" i="89"/>
  <c r="AS62" i="89" s="1"/>
  <c r="AX63" i="105"/>
  <c r="S63" i="105" s="1"/>
  <c r="AC63" i="105" s="1"/>
  <c r="AB64" i="105" s="1"/>
  <c r="AK64" i="105" s="1"/>
  <c r="AT64" i="105" s="1"/>
  <c r="AX47" i="105"/>
  <c r="S47" i="105" s="1"/>
  <c r="AC47" i="105" s="1"/>
  <c r="AB48" i="105" s="1"/>
  <c r="AJ48" i="105" s="1"/>
  <c r="AX21" i="105"/>
  <c r="S21" i="105" s="1"/>
  <c r="AC21" i="105" s="1"/>
  <c r="AB22" i="105" s="1"/>
  <c r="AK22" i="105" s="1"/>
  <c r="AT22" i="105" s="1"/>
  <c r="AX21" i="86"/>
  <c r="S21" i="86" s="1"/>
  <c r="AC21" i="86" s="1"/>
  <c r="AB22" i="86" s="1"/>
  <c r="AX8" i="86"/>
  <c r="S8" i="86" s="1"/>
  <c r="AC8" i="86" s="1"/>
  <c r="AB9" i="86" s="1"/>
  <c r="AX66" i="53"/>
  <c r="S66" i="53" s="1"/>
  <c r="AC66" i="53" s="1"/>
  <c r="AB67" i="53" s="1"/>
  <c r="AX65" i="53"/>
  <c r="S65" i="53" s="1"/>
  <c r="AC65" i="53" s="1"/>
  <c r="AB66" i="53" s="1"/>
  <c r="AX31" i="53"/>
  <c r="S31" i="53" s="1"/>
  <c r="AC31" i="53" s="1"/>
  <c r="AB32" i="53" s="1"/>
  <c r="AJ41" i="15"/>
  <c r="AL41" i="15" s="1"/>
  <c r="AU41" i="15" s="1"/>
  <c r="AJ8" i="97"/>
  <c r="AS8" i="97" s="1"/>
  <c r="AX38" i="53"/>
  <c r="S38" i="53" s="1"/>
  <c r="AC38" i="53" s="1"/>
  <c r="AB39" i="53" s="1"/>
  <c r="AX63" i="53"/>
  <c r="S63" i="53" s="1"/>
  <c r="AC63" i="53" s="1"/>
  <c r="AB64" i="53" s="1"/>
  <c r="AX32" i="53"/>
  <c r="S32" i="53" s="1"/>
  <c r="AC32" i="53" s="1"/>
  <c r="AB33" i="53" s="1"/>
  <c r="AJ38" i="15"/>
  <c r="AX26" i="105"/>
  <c r="S26" i="105" s="1"/>
  <c r="AC26" i="105" s="1"/>
  <c r="AB27" i="105" s="1"/>
  <c r="AX55" i="53"/>
  <c r="S55" i="53" s="1"/>
  <c r="AC55" i="53" s="1"/>
  <c r="AB56" i="53" s="1"/>
  <c r="AK56" i="53" s="1"/>
  <c r="AT56" i="53" s="1"/>
  <c r="AX26" i="53"/>
  <c r="S26" i="53" s="1"/>
  <c r="AC26" i="53" s="1"/>
  <c r="AB27" i="53" s="1"/>
  <c r="AK27" i="53" s="1"/>
  <c r="AT27" i="53" s="1"/>
  <c r="AJ46" i="15"/>
  <c r="AS46" i="15" s="1"/>
  <c r="AX46" i="86"/>
  <c r="S46" i="86" s="1"/>
  <c r="AC46" i="86" s="1"/>
  <c r="AB47" i="86" s="1"/>
  <c r="AX33" i="86"/>
  <c r="S33" i="86" s="1"/>
  <c r="AC33" i="86" s="1"/>
  <c r="AB34" i="86" s="1"/>
  <c r="AX23" i="86"/>
  <c r="S23" i="86" s="1"/>
  <c r="AC23" i="86" s="1"/>
  <c r="AB24" i="86" s="1"/>
  <c r="AJ63" i="32"/>
  <c r="AX51" i="53"/>
  <c r="S51" i="53" s="1"/>
  <c r="AC51" i="53" s="1"/>
  <c r="AB52" i="53" s="1"/>
  <c r="AX24" i="53"/>
  <c r="S24" i="53" s="1"/>
  <c r="AC24" i="53" s="1"/>
  <c r="AB25" i="53" s="1"/>
  <c r="AX46" i="53"/>
  <c r="S46" i="53" s="1"/>
  <c r="AC46" i="53" s="1"/>
  <c r="AB47" i="53" s="1"/>
  <c r="AK47" i="53" s="1"/>
  <c r="AT47" i="53" s="1"/>
  <c r="AX13" i="53"/>
  <c r="S13" i="53" s="1"/>
  <c r="AC13" i="53" s="1"/>
  <c r="AB14" i="53" s="1"/>
  <c r="AK14" i="53" s="1"/>
  <c r="AT14" i="53" s="1"/>
  <c r="AJ28" i="46"/>
  <c r="AS28" i="46" s="1"/>
  <c r="AJ35" i="52"/>
  <c r="AJ5" i="97"/>
  <c r="AX40" i="86"/>
  <c r="S40" i="86" s="1"/>
  <c r="AC40" i="86" s="1"/>
  <c r="AB41" i="86" s="1"/>
  <c r="AX32" i="86"/>
  <c r="S32" i="86" s="1"/>
  <c r="AC32" i="86" s="1"/>
  <c r="AB33" i="86" s="1"/>
  <c r="AX16" i="86"/>
  <c r="S16" i="86" s="1"/>
  <c r="AC16" i="86" s="1"/>
  <c r="AB17" i="86" s="1"/>
  <c r="AX45" i="53"/>
  <c r="S45" i="53" s="1"/>
  <c r="AC45" i="53" s="1"/>
  <c r="AB46" i="53" s="1"/>
  <c r="AJ46" i="53" s="1"/>
  <c r="AX4" i="53"/>
  <c r="S4" i="53" s="1"/>
  <c r="AC4" i="53" s="1"/>
  <c r="AB5" i="53" s="1"/>
  <c r="AX41" i="86"/>
  <c r="S41" i="86" s="1"/>
  <c r="AC41" i="86" s="1"/>
  <c r="AB42" i="86" s="1"/>
  <c r="AX28" i="86"/>
  <c r="S28" i="86" s="1"/>
  <c r="AC28" i="86" s="1"/>
  <c r="AB29" i="86" s="1"/>
  <c r="AX15" i="86"/>
  <c r="S15" i="86" s="1"/>
  <c r="AC15" i="86" s="1"/>
  <c r="AB16" i="86" s="1"/>
  <c r="AX39" i="53"/>
  <c r="S39" i="53" s="1"/>
  <c r="AC39" i="53" s="1"/>
  <c r="AB40" i="53" s="1"/>
  <c r="AX11" i="53"/>
  <c r="S11" i="53" s="1"/>
  <c r="AC11" i="53" s="1"/>
  <c r="AB12" i="53" s="1"/>
  <c r="AJ45" i="93"/>
  <c r="AS45" i="93" s="1"/>
  <c r="AX42" i="86"/>
  <c r="S42" i="86" s="1"/>
  <c r="AC42" i="86" s="1"/>
  <c r="AB43" i="86" s="1"/>
  <c r="AK43" i="86" s="1"/>
  <c r="AT43" i="86" s="1"/>
  <c r="AX26" i="86"/>
  <c r="S26" i="86" s="1"/>
  <c r="AC26" i="86" s="1"/>
  <c r="AB27" i="86" s="1"/>
  <c r="AX5" i="86"/>
  <c r="S5" i="86" s="1"/>
  <c r="AC5" i="86" s="1"/>
  <c r="AB6" i="86" s="1"/>
  <c r="AJ6" i="86" s="1"/>
  <c r="AX62" i="53"/>
  <c r="S62" i="53" s="1"/>
  <c r="AC62" i="53" s="1"/>
  <c r="AB63" i="53" s="1"/>
  <c r="AX17" i="86"/>
  <c r="S17" i="86" s="1"/>
  <c r="AC17" i="86" s="1"/>
  <c r="AB18" i="86" s="1"/>
  <c r="AX11" i="86"/>
  <c r="S11" i="86" s="1"/>
  <c r="AC11" i="86" s="1"/>
  <c r="AB12" i="86" s="1"/>
  <c r="AJ24" i="52"/>
  <c r="AX47" i="53"/>
  <c r="S47" i="53" s="1"/>
  <c r="AC47" i="53" s="1"/>
  <c r="AB48" i="53" s="1"/>
  <c r="AX29" i="53"/>
  <c r="S29" i="53" s="1"/>
  <c r="AC29" i="53" s="1"/>
  <c r="AB30" i="53" s="1"/>
  <c r="AX10" i="53"/>
  <c r="S10" i="53" s="1"/>
  <c r="AC10" i="53" s="1"/>
  <c r="AB11" i="53" s="1"/>
  <c r="AX59" i="53"/>
  <c r="S59" i="53" s="1"/>
  <c r="AC59" i="53" s="1"/>
  <c r="AB60" i="53" s="1"/>
  <c r="AK60" i="53" s="1"/>
  <c r="AT60" i="53" s="1"/>
  <c r="AX44" i="53"/>
  <c r="S44" i="53" s="1"/>
  <c r="AC44" i="53" s="1"/>
  <c r="AB45" i="53" s="1"/>
  <c r="AX28" i="53"/>
  <c r="S28" i="53" s="1"/>
  <c r="AC28" i="53" s="1"/>
  <c r="AB29" i="53" s="1"/>
  <c r="AX8" i="53"/>
  <c r="S8" i="53" s="1"/>
  <c r="AC8" i="53" s="1"/>
  <c r="AB9" i="53" s="1"/>
  <c r="AX4" i="86"/>
  <c r="S4" i="86" s="1"/>
  <c r="AC4" i="86" s="1"/>
  <c r="AB5" i="86" s="1"/>
  <c r="AJ7" i="52"/>
  <c r="AS7" i="52" s="1"/>
  <c r="AJ24" i="89"/>
  <c r="AS24" i="89" s="1"/>
  <c r="AJ63" i="101"/>
  <c r="AS63" i="101" s="1"/>
  <c r="AX3" i="86"/>
  <c r="S3" i="86" s="1"/>
  <c r="AC3" i="86" s="1"/>
  <c r="AJ3" i="86" s="1"/>
  <c r="AX12" i="86"/>
  <c r="S12" i="86" s="1"/>
  <c r="AC12" i="86" s="1"/>
  <c r="AB13" i="86" s="1"/>
  <c r="AX53" i="53"/>
  <c r="S53" i="53" s="1"/>
  <c r="AC53" i="53" s="1"/>
  <c r="AB54" i="53" s="1"/>
  <c r="AX37" i="53"/>
  <c r="S37" i="53" s="1"/>
  <c r="AC37" i="53" s="1"/>
  <c r="AB38" i="53" s="1"/>
  <c r="AX20" i="53"/>
  <c r="S20" i="53" s="1"/>
  <c r="AC20" i="53" s="1"/>
  <c r="AB21" i="53" s="1"/>
  <c r="AX3" i="53"/>
  <c r="S3" i="53" s="1"/>
  <c r="AC3" i="53" s="1"/>
  <c r="AB4" i="53" s="1"/>
  <c r="AJ68" i="32"/>
  <c r="AL68" i="32" s="1"/>
  <c r="AU68" i="32" s="1"/>
  <c r="AX54" i="53"/>
  <c r="S54" i="53" s="1"/>
  <c r="AC54" i="53" s="1"/>
  <c r="AB55" i="53" s="1"/>
  <c r="AX36" i="53"/>
  <c r="S36" i="53" s="1"/>
  <c r="AC36" i="53" s="1"/>
  <c r="AB37" i="53" s="1"/>
  <c r="AX22" i="53"/>
  <c r="S22" i="53" s="1"/>
  <c r="AC22" i="53" s="1"/>
  <c r="AB23" i="53" s="1"/>
  <c r="AX12" i="53"/>
  <c r="S12" i="53" s="1"/>
  <c r="AC12" i="53" s="1"/>
  <c r="AB13" i="53" s="1"/>
  <c r="AJ41" i="101"/>
  <c r="AX10" i="86"/>
  <c r="S10" i="86" s="1"/>
  <c r="AC10" i="86" s="1"/>
  <c r="AB11" i="86" s="1"/>
  <c r="AX30" i="86"/>
  <c r="S30" i="86" s="1"/>
  <c r="AC30" i="86" s="1"/>
  <c r="AB31" i="86" s="1"/>
  <c r="AX19" i="86"/>
  <c r="S19" i="86" s="1"/>
  <c r="AC19" i="86" s="1"/>
  <c r="AB20" i="86" s="1"/>
  <c r="AK20" i="86" s="1"/>
  <c r="AT20" i="86" s="1"/>
  <c r="AX7" i="86"/>
  <c r="S7" i="86" s="1"/>
  <c r="AC7" i="86" s="1"/>
  <c r="AB8" i="86" s="1"/>
  <c r="AK13" i="105"/>
  <c r="AT13" i="105" s="1"/>
  <c r="AK14" i="86"/>
  <c r="AT14" i="86" s="1"/>
  <c r="AS48" i="93"/>
  <c r="AL48" i="93"/>
  <c r="AU48" i="93" s="1"/>
  <c r="AL63" i="32"/>
  <c r="AU63" i="32" s="1"/>
  <c r="AS63" i="32"/>
  <c r="AK6" i="47"/>
  <c r="AT6" i="47" s="1"/>
  <c r="AJ6" i="47"/>
  <c r="AK44" i="105"/>
  <c r="AT44" i="105" s="1"/>
  <c r="AJ17" i="32"/>
  <c r="AK17" i="32"/>
  <c r="AT17" i="32" s="1"/>
  <c r="K71" i="50"/>
  <c r="AP70" i="50"/>
  <c r="AR70" i="50"/>
  <c r="AO70" i="50"/>
  <c r="AN70" i="50"/>
  <c r="AQ70" i="50"/>
  <c r="AJ31" i="15"/>
  <c r="AK31" i="15"/>
  <c r="AT31" i="15" s="1"/>
  <c r="AJ19" i="89"/>
  <c r="AK19" i="89"/>
  <c r="AT19" i="89" s="1"/>
  <c r="AJ32" i="32"/>
  <c r="AK32" i="32"/>
  <c r="AT32" i="32" s="1"/>
  <c r="AS51" i="93"/>
  <c r="AL51" i="93"/>
  <c r="AU51" i="93" s="1"/>
  <c r="AJ31" i="32"/>
  <c r="AS38" i="15"/>
  <c r="AL38" i="15"/>
  <c r="AU38" i="15" s="1"/>
  <c r="AJ20" i="47"/>
  <c r="AK20" i="47"/>
  <c r="AT20" i="47" s="1"/>
  <c r="AS33" i="89"/>
  <c r="AL33" i="89"/>
  <c r="AU33" i="89" s="1"/>
  <c r="AL3" i="93"/>
  <c r="AU3" i="93" s="1"/>
  <c r="AS3" i="93"/>
  <c r="AL31" i="101"/>
  <c r="AU31" i="101" s="1"/>
  <c r="AS31" i="101"/>
  <c r="AK56" i="86"/>
  <c r="AT56" i="86" s="1"/>
  <c r="AK26" i="86"/>
  <c r="AT26" i="86" s="1"/>
  <c r="AJ40" i="52"/>
  <c r="AK40" i="52"/>
  <c r="AT40" i="52" s="1"/>
  <c r="AJ17" i="89"/>
  <c r="AK17" i="89"/>
  <c r="AT17" i="89" s="1"/>
  <c r="AJ21" i="93"/>
  <c r="AK21" i="93"/>
  <c r="AT21" i="93" s="1"/>
  <c r="AO71" i="48"/>
  <c r="K72" i="48"/>
  <c r="AP71" i="48"/>
  <c r="AR71" i="48"/>
  <c r="AN71" i="48"/>
  <c r="AQ71" i="48"/>
  <c r="AJ60" i="32"/>
  <c r="AK60" i="32"/>
  <c r="AT60" i="32" s="1"/>
  <c r="AJ42" i="97"/>
  <c r="AK42" i="97"/>
  <c r="AT42" i="97" s="1"/>
  <c r="AJ63" i="47"/>
  <c r="AJ68" i="46"/>
  <c r="AK68" i="46"/>
  <c r="AT68" i="46" s="1"/>
  <c r="AL49" i="101"/>
  <c r="AU49" i="101" s="1"/>
  <c r="AS49" i="101"/>
  <c r="AL5" i="15"/>
  <c r="AU5" i="15" s="1"/>
  <c r="AS5" i="15"/>
  <c r="AJ25" i="52"/>
  <c r="AK25" i="52"/>
  <c r="AT25" i="52" s="1"/>
  <c r="AS61" i="52"/>
  <c r="AL61" i="52"/>
  <c r="AU61" i="52" s="1"/>
  <c r="AS40" i="47"/>
  <c r="AL40" i="47"/>
  <c r="AU40" i="47" s="1"/>
  <c r="AL12" i="89"/>
  <c r="AU12" i="89" s="1"/>
  <c r="AS12" i="89"/>
  <c r="AS43" i="89"/>
  <c r="AL43" i="89"/>
  <c r="AU43" i="89" s="1"/>
  <c r="AJ68" i="101"/>
  <c r="AK68" i="101"/>
  <c r="AT68" i="101" s="1"/>
  <c r="AJ64" i="32"/>
  <c r="AK64" i="32"/>
  <c r="AT64" i="32" s="1"/>
  <c r="AL29" i="97"/>
  <c r="AU29" i="97" s="1"/>
  <c r="AS29" i="97"/>
  <c r="AS60" i="97"/>
  <c r="AL60" i="97"/>
  <c r="AU60" i="97" s="1"/>
  <c r="AJ14" i="46"/>
  <c r="AK14" i="46"/>
  <c r="AT14" i="46" s="1"/>
  <c r="AS63" i="46"/>
  <c r="AL63" i="46"/>
  <c r="AU63" i="46" s="1"/>
  <c r="AL24" i="101"/>
  <c r="AU24" i="101" s="1"/>
  <c r="AS24" i="101"/>
  <c r="AQ71" i="18"/>
  <c r="K72" i="18"/>
  <c r="AO71" i="18"/>
  <c r="AR71" i="18"/>
  <c r="AP71" i="18"/>
  <c r="AN71" i="18"/>
  <c r="AL67" i="89"/>
  <c r="AU67" i="89" s="1"/>
  <c r="AS67" i="89"/>
  <c r="AX59" i="105"/>
  <c r="S59" i="105" s="1"/>
  <c r="AC59" i="105" s="1"/>
  <c r="AB60" i="105" s="1"/>
  <c r="AX52" i="105"/>
  <c r="S52" i="105" s="1"/>
  <c r="AC52" i="105" s="1"/>
  <c r="AB53" i="105" s="1"/>
  <c r="AX42" i="105"/>
  <c r="S42" i="105" s="1"/>
  <c r="AC42" i="105" s="1"/>
  <c r="AB43" i="105" s="1"/>
  <c r="AX35" i="105"/>
  <c r="S35" i="105" s="1"/>
  <c r="AC35" i="105" s="1"/>
  <c r="AB36" i="105" s="1"/>
  <c r="AX27" i="105"/>
  <c r="S27" i="105" s="1"/>
  <c r="AC27" i="105" s="1"/>
  <c r="AB28" i="105" s="1"/>
  <c r="AX18" i="105"/>
  <c r="S18" i="105" s="1"/>
  <c r="AC18" i="105" s="1"/>
  <c r="AB19" i="105" s="1"/>
  <c r="AX14" i="105"/>
  <c r="S14" i="105" s="1"/>
  <c r="AC14" i="105" s="1"/>
  <c r="AB15" i="105" s="1"/>
  <c r="AX6" i="105"/>
  <c r="S6" i="105" s="1"/>
  <c r="AC6" i="105" s="1"/>
  <c r="AB7" i="105" s="1"/>
  <c r="AS27" i="32"/>
  <c r="AJ59" i="32"/>
  <c r="AX60" i="53"/>
  <c r="S60" i="53" s="1"/>
  <c r="AC60" i="53" s="1"/>
  <c r="AB61" i="53" s="1"/>
  <c r="AX49" i="53"/>
  <c r="S49" i="53" s="1"/>
  <c r="AC49" i="53" s="1"/>
  <c r="AB50" i="53" s="1"/>
  <c r="AX43" i="53"/>
  <c r="S43" i="53" s="1"/>
  <c r="AC43" i="53" s="1"/>
  <c r="AB44" i="53" s="1"/>
  <c r="AX35" i="53"/>
  <c r="S35" i="53" s="1"/>
  <c r="AC35" i="53" s="1"/>
  <c r="AB36" i="53" s="1"/>
  <c r="AX25" i="53"/>
  <c r="S25" i="53" s="1"/>
  <c r="AC25" i="53" s="1"/>
  <c r="AB26" i="53" s="1"/>
  <c r="AX18" i="53"/>
  <c r="S18" i="53" s="1"/>
  <c r="AC18" i="53" s="1"/>
  <c r="AB19" i="53" s="1"/>
  <c r="AX6" i="53"/>
  <c r="S6" i="53" s="1"/>
  <c r="AC6" i="53" s="1"/>
  <c r="AB7" i="53" s="1"/>
  <c r="AX15" i="53"/>
  <c r="S15" i="53" s="1"/>
  <c r="AC15" i="53" s="1"/>
  <c r="AB16" i="53" s="1"/>
  <c r="AS69" i="97"/>
  <c r="AL69" i="97"/>
  <c r="AU69" i="97" s="1"/>
  <c r="AL19" i="46"/>
  <c r="AU19" i="46" s="1"/>
  <c r="AS19" i="46"/>
  <c r="AS50" i="46"/>
  <c r="AL50" i="46"/>
  <c r="AU50" i="46" s="1"/>
  <c r="AS65" i="52"/>
  <c r="AL61" i="93"/>
  <c r="AU61" i="93" s="1"/>
  <c r="AS61" i="93"/>
  <c r="AJ36" i="46"/>
  <c r="AJ30" i="15"/>
  <c r="AS62" i="15"/>
  <c r="AL62" i="15"/>
  <c r="AU62" i="15" s="1"/>
  <c r="AL32" i="89"/>
  <c r="AU32" i="89" s="1"/>
  <c r="AS32" i="89"/>
  <c r="AJ68" i="89"/>
  <c r="AS40" i="93"/>
  <c r="AL40" i="93"/>
  <c r="AU40" i="93" s="1"/>
  <c r="AL67" i="15"/>
  <c r="AU67" i="15" s="1"/>
  <c r="AS67" i="15"/>
  <c r="AS14" i="101"/>
  <c r="AL14" i="101"/>
  <c r="AU14" i="101" s="1"/>
  <c r="AS43" i="101"/>
  <c r="AL43" i="101"/>
  <c r="AU43" i="101" s="1"/>
  <c r="AJ66" i="97"/>
  <c r="AK66" i="97"/>
  <c r="AT66" i="97" s="1"/>
  <c r="AJ20" i="46"/>
  <c r="AJ52" i="46"/>
  <c r="AJ42" i="15"/>
  <c r="AK42" i="15"/>
  <c r="AT42" i="15" s="1"/>
  <c r="AJ36" i="52"/>
  <c r="AK36" i="52"/>
  <c r="AT36" i="52" s="1"/>
  <c r="AJ41" i="47"/>
  <c r="AK41" i="47"/>
  <c r="AT41" i="47" s="1"/>
  <c r="AJ25" i="89"/>
  <c r="AK25" i="89"/>
  <c r="AT25" i="89" s="1"/>
  <c r="AJ17" i="93"/>
  <c r="AK17" i="93"/>
  <c r="AT17" i="93" s="1"/>
  <c r="AJ42" i="101"/>
  <c r="AK42" i="101"/>
  <c r="AT42" i="101" s="1"/>
  <c r="AR71" i="10"/>
  <c r="AN71" i="10"/>
  <c r="K72" i="10"/>
  <c r="AP71" i="10"/>
  <c r="AO71" i="10"/>
  <c r="AQ71" i="10"/>
  <c r="AJ39" i="32"/>
  <c r="AK39" i="32"/>
  <c r="AT39" i="32" s="1"/>
  <c r="AJ46" i="97"/>
  <c r="AK46" i="97"/>
  <c r="AT46" i="97" s="1"/>
  <c r="AK11" i="46"/>
  <c r="AT11" i="46" s="1"/>
  <c r="AJ11" i="46"/>
  <c r="AJ21" i="52"/>
  <c r="AL53" i="52"/>
  <c r="AU53" i="52" s="1"/>
  <c r="AS53" i="52"/>
  <c r="AJ15" i="101"/>
  <c r="AS37" i="101"/>
  <c r="AL18" i="32"/>
  <c r="AU18" i="32" s="1"/>
  <c r="AS18" i="32"/>
  <c r="AJ49" i="32"/>
  <c r="AJ6" i="97"/>
  <c r="AK6" i="97"/>
  <c r="AT6" i="97" s="1"/>
  <c r="AJ38" i="52"/>
  <c r="AK38" i="52"/>
  <c r="AT38" i="52" s="1"/>
  <c r="AJ25" i="47"/>
  <c r="AK25" i="47"/>
  <c r="AT25" i="47" s="1"/>
  <c r="AS60" i="47"/>
  <c r="AL60" i="47"/>
  <c r="AU60" i="47" s="1"/>
  <c r="AJ4" i="93"/>
  <c r="AK4" i="93"/>
  <c r="AT4" i="93" s="1"/>
  <c r="AL3" i="101"/>
  <c r="AU3" i="101" s="1"/>
  <c r="AS3" i="101"/>
  <c r="AS25" i="97"/>
  <c r="AL25" i="97"/>
  <c r="AU25" i="97" s="1"/>
  <c r="AS55" i="97"/>
  <c r="AL55" i="97"/>
  <c r="AU55" i="97" s="1"/>
  <c r="AL12" i="46"/>
  <c r="AU12" i="46" s="1"/>
  <c r="AX66" i="86"/>
  <c r="S66" i="86" s="1"/>
  <c r="AC66" i="86" s="1"/>
  <c r="AB67" i="86" s="1"/>
  <c r="AX54" i="86"/>
  <c r="S54" i="86" s="1"/>
  <c r="AC54" i="86" s="1"/>
  <c r="AB55" i="86" s="1"/>
  <c r="AX47" i="86"/>
  <c r="S47" i="86" s="1"/>
  <c r="AC47" i="86" s="1"/>
  <c r="AB48" i="86" s="1"/>
  <c r="AX38" i="86"/>
  <c r="S38" i="86" s="1"/>
  <c r="AC38" i="86" s="1"/>
  <c r="AB39" i="86" s="1"/>
  <c r="AX31" i="86"/>
  <c r="S31" i="86" s="1"/>
  <c r="AC31" i="86" s="1"/>
  <c r="AB32" i="86" s="1"/>
  <c r="AX22" i="86"/>
  <c r="S22" i="86" s="1"/>
  <c r="AC22" i="86" s="1"/>
  <c r="AB23" i="86" s="1"/>
  <c r="AX18" i="86"/>
  <c r="S18" i="86" s="1"/>
  <c r="AC18" i="86" s="1"/>
  <c r="AB19" i="86" s="1"/>
  <c r="AX9" i="86"/>
  <c r="S9" i="86" s="1"/>
  <c r="AC9" i="86" s="1"/>
  <c r="AB10" i="86" s="1"/>
  <c r="AS17" i="46"/>
  <c r="AL17" i="46"/>
  <c r="AU17" i="46" s="1"/>
  <c r="AJ39" i="15"/>
  <c r="AK39" i="15"/>
  <c r="AT39" i="15" s="1"/>
  <c r="AJ46" i="52"/>
  <c r="AK46" i="52"/>
  <c r="AT46" i="52" s="1"/>
  <c r="AJ42" i="47"/>
  <c r="AK42" i="47"/>
  <c r="AT42" i="47" s="1"/>
  <c r="AJ27" i="89"/>
  <c r="AK27" i="89"/>
  <c r="AT27" i="89" s="1"/>
  <c r="AJ34" i="93"/>
  <c r="AK34" i="93"/>
  <c r="AT34" i="93" s="1"/>
  <c r="AJ12" i="101"/>
  <c r="AK12" i="101"/>
  <c r="AT12" i="101" s="1"/>
  <c r="AJ16" i="32"/>
  <c r="AK16" i="32"/>
  <c r="AT16" i="32" s="1"/>
  <c r="AJ50" i="97"/>
  <c r="AK50" i="97"/>
  <c r="AT50" i="97" s="1"/>
  <c r="AB4" i="46"/>
  <c r="AJ3" i="46"/>
  <c r="AJ24" i="46"/>
  <c r="AS14" i="15"/>
  <c r="AL14" i="15"/>
  <c r="AU14" i="15" s="1"/>
  <c r="AK27" i="105"/>
  <c r="AT27" i="105" s="1"/>
  <c r="AL52" i="93"/>
  <c r="AU52" i="93" s="1"/>
  <c r="AS52" i="93"/>
  <c r="AK45" i="53"/>
  <c r="AT45" i="53" s="1"/>
  <c r="AK13" i="53"/>
  <c r="AT13" i="53" s="1"/>
  <c r="AJ64" i="97"/>
  <c r="AK64" i="97"/>
  <c r="AT64" i="97" s="1"/>
  <c r="AJ14" i="47"/>
  <c r="AL54" i="32"/>
  <c r="AU54" i="32" s="1"/>
  <c r="AS54" i="32"/>
  <c r="AJ28" i="52"/>
  <c r="AK28" i="52"/>
  <c r="AT28" i="52" s="1"/>
  <c r="AJ64" i="47"/>
  <c r="AK64" i="47"/>
  <c r="AT64" i="47" s="1"/>
  <c r="AS14" i="89"/>
  <c r="AL14" i="89"/>
  <c r="AU14" i="89" s="1"/>
  <c r="AS24" i="93"/>
  <c r="AJ10" i="46"/>
  <c r="AK10" i="46"/>
  <c r="AT10" i="46" s="1"/>
  <c r="AS54" i="46"/>
  <c r="AL54" i="46"/>
  <c r="AU54" i="46" s="1"/>
  <c r="AS34" i="89"/>
  <c r="AL34" i="89"/>
  <c r="AU34" i="89" s="1"/>
  <c r="AJ30" i="52"/>
  <c r="AK30" i="52"/>
  <c r="AT30" i="52" s="1"/>
  <c r="AL9" i="15"/>
  <c r="AU9" i="15" s="1"/>
  <c r="AS9" i="15"/>
  <c r="AS55" i="93"/>
  <c r="AL55" i="93"/>
  <c r="AU55" i="93" s="1"/>
  <c r="AK50" i="86"/>
  <c r="AT50" i="86" s="1"/>
  <c r="AK16" i="86"/>
  <c r="AT16" i="86" s="1"/>
  <c r="AK11" i="101"/>
  <c r="AT11" i="101" s="1"/>
  <c r="AJ11" i="101"/>
  <c r="AL43" i="15"/>
  <c r="AU43" i="15" s="1"/>
  <c r="AS43" i="15"/>
  <c r="AS23" i="93"/>
  <c r="AL23" i="93"/>
  <c r="AU23" i="93" s="1"/>
  <c r="AJ67" i="32"/>
  <c r="AK67" i="32"/>
  <c r="AT67" i="32" s="1"/>
  <c r="AS29" i="47"/>
  <c r="AL29" i="47"/>
  <c r="AU29" i="47" s="1"/>
  <c r="AS43" i="52"/>
  <c r="AL43" i="52"/>
  <c r="AU43" i="52" s="1"/>
  <c r="AS24" i="47"/>
  <c r="AL24" i="47"/>
  <c r="AU24" i="47" s="1"/>
  <c r="AS55" i="47"/>
  <c r="AL55" i="47"/>
  <c r="AU55" i="47" s="1"/>
  <c r="AX66" i="105"/>
  <c r="S66" i="105" s="1"/>
  <c r="AC66" i="105" s="1"/>
  <c r="AB67" i="105" s="1"/>
  <c r="AX50" i="105"/>
  <c r="S50" i="105" s="1"/>
  <c r="AC50" i="105" s="1"/>
  <c r="AB51" i="105" s="1"/>
  <c r="AX44" i="105"/>
  <c r="S44" i="105" s="1"/>
  <c r="AC44" i="105" s="1"/>
  <c r="AB45" i="105" s="1"/>
  <c r="AX24" i="105"/>
  <c r="S24" i="105" s="1"/>
  <c r="AC24" i="105" s="1"/>
  <c r="AB25" i="105" s="1"/>
  <c r="AX17" i="105"/>
  <c r="S17" i="105" s="1"/>
  <c r="AC17" i="105" s="1"/>
  <c r="AB18" i="105" s="1"/>
  <c r="AX10" i="105"/>
  <c r="S10" i="105" s="1"/>
  <c r="AC10" i="105" s="1"/>
  <c r="AB11" i="105" s="1"/>
  <c r="AX11" i="105"/>
  <c r="S11" i="105" s="1"/>
  <c r="AC11" i="105" s="1"/>
  <c r="AB12" i="105" s="1"/>
  <c r="AL25" i="93"/>
  <c r="AU25" i="93" s="1"/>
  <c r="AS25" i="93"/>
  <c r="AS59" i="93"/>
  <c r="AL59" i="93"/>
  <c r="AU59" i="93" s="1"/>
  <c r="AS18" i="101"/>
  <c r="AL51" i="101"/>
  <c r="AU51" i="101" s="1"/>
  <c r="AS51" i="101"/>
  <c r="AS22" i="97"/>
  <c r="AL22" i="97"/>
  <c r="AU22" i="97" s="1"/>
  <c r="AS51" i="97"/>
  <c r="AL51" i="97"/>
  <c r="AU51" i="97" s="1"/>
  <c r="AX64" i="53"/>
  <c r="S64" i="53" s="1"/>
  <c r="AC64" i="53" s="1"/>
  <c r="AB65" i="53" s="1"/>
  <c r="AX58" i="53"/>
  <c r="S58" i="53" s="1"/>
  <c r="AC58" i="53" s="1"/>
  <c r="AB59" i="53" s="1"/>
  <c r="AX52" i="53"/>
  <c r="S52" i="53" s="1"/>
  <c r="AC52" i="53" s="1"/>
  <c r="AB53" i="53" s="1"/>
  <c r="AX41" i="53"/>
  <c r="S41" i="53" s="1"/>
  <c r="AC41" i="53" s="1"/>
  <c r="AB42" i="53" s="1"/>
  <c r="AX34" i="53"/>
  <c r="S34" i="53" s="1"/>
  <c r="AC34" i="53" s="1"/>
  <c r="AB35" i="53" s="1"/>
  <c r="AX27" i="53"/>
  <c r="S27" i="53" s="1"/>
  <c r="AC27" i="53" s="1"/>
  <c r="AB28" i="53" s="1"/>
  <c r="AX19" i="53"/>
  <c r="S19" i="53" s="1"/>
  <c r="AC19" i="53" s="1"/>
  <c r="AB20" i="53" s="1"/>
  <c r="AX5" i="53"/>
  <c r="S5" i="53" s="1"/>
  <c r="AC5" i="53" s="1"/>
  <c r="AB6" i="53" s="1"/>
  <c r="AX7" i="53"/>
  <c r="S7" i="53" s="1"/>
  <c r="AC7" i="53" s="1"/>
  <c r="AB8" i="53" s="1"/>
  <c r="K71" i="54"/>
  <c r="AQ70" i="54"/>
  <c r="AO70" i="54"/>
  <c r="AR70" i="54"/>
  <c r="AN70" i="54"/>
  <c r="AP70" i="54"/>
  <c r="AJ10" i="101"/>
  <c r="AJ4" i="15"/>
  <c r="AK4" i="15"/>
  <c r="AT4" i="15" s="1"/>
  <c r="AJ8" i="52"/>
  <c r="AK8" i="52"/>
  <c r="AT8" i="52" s="1"/>
  <c r="AL45" i="52"/>
  <c r="AU45" i="52" s="1"/>
  <c r="AL26" i="47"/>
  <c r="AU26" i="47" s="1"/>
  <c r="AS26" i="47"/>
  <c r="AL57" i="47"/>
  <c r="AU57" i="47" s="1"/>
  <c r="AS57" i="47"/>
  <c r="AK12" i="93"/>
  <c r="AT12" i="93" s="1"/>
  <c r="AJ12" i="93"/>
  <c r="AS23" i="32"/>
  <c r="AL23" i="32"/>
  <c r="AU23" i="32" s="1"/>
  <c r="AJ68" i="97"/>
  <c r="AK68" i="97"/>
  <c r="AT68" i="97" s="1"/>
  <c r="AS45" i="97"/>
  <c r="AL45" i="97"/>
  <c r="AU45" i="97" s="1"/>
  <c r="K72" i="96"/>
  <c r="AR71" i="96"/>
  <c r="AP71" i="96"/>
  <c r="AQ71" i="96"/>
  <c r="AN71" i="96"/>
  <c r="AO71" i="96"/>
  <c r="AS69" i="52"/>
  <c r="AL69" i="52"/>
  <c r="AU69" i="52" s="1"/>
  <c r="K72" i="90"/>
  <c r="AO71" i="90"/>
  <c r="AN71" i="90"/>
  <c r="AP71" i="90"/>
  <c r="AR71" i="90"/>
  <c r="AQ71" i="90"/>
  <c r="AJ16" i="89"/>
  <c r="AS26" i="97"/>
  <c r="AL26" i="97"/>
  <c r="AU26" i="97" s="1"/>
  <c r="AJ47" i="15"/>
  <c r="AK47" i="15"/>
  <c r="AT47" i="15" s="1"/>
  <c r="AJ42" i="52"/>
  <c r="AK42" i="52"/>
  <c r="AT42" i="52" s="1"/>
  <c r="AJ49" i="47"/>
  <c r="AK49" i="47"/>
  <c r="AT49" i="47" s="1"/>
  <c r="AJ30" i="89"/>
  <c r="AK30" i="89"/>
  <c r="AT30" i="89" s="1"/>
  <c r="AJ28" i="93"/>
  <c r="AK28" i="93"/>
  <c r="AT28" i="93" s="1"/>
  <c r="AS66" i="52"/>
  <c r="AL66" i="52"/>
  <c r="AU66" i="52" s="1"/>
  <c r="AJ53" i="101"/>
  <c r="AK53" i="101"/>
  <c r="AT53" i="101" s="1"/>
  <c r="AJ50" i="32"/>
  <c r="AK50" i="32"/>
  <c r="AT50" i="32" s="1"/>
  <c r="AJ57" i="97"/>
  <c r="AK57" i="97"/>
  <c r="AT57" i="97" s="1"/>
  <c r="AJ21" i="46"/>
  <c r="AK21" i="46"/>
  <c r="AT21" i="46" s="1"/>
  <c r="AL62" i="46"/>
  <c r="AU62" i="46" s="1"/>
  <c r="AS62" i="46"/>
  <c r="AL16" i="46"/>
  <c r="AU16" i="46" s="1"/>
  <c r="AS16" i="46"/>
  <c r="AS24" i="15"/>
  <c r="AL24" i="15"/>
  <c r="AU24" i="15" s="1"/>
  <c r="AL57" i="15"/>
  <c r="AU57" i="15" s="1"/>
  <c r="AS57" i="15"/>
  <c r="AJ16" i="47"/>
  <c r="AS50" i="47"/>
  <c r="AS55" i="89"/>
  <c r="AL55" i="89"/>
  <c r="AU55" i="89" s="1"/>
  <c r="AJ27" i="93"/>
  <c r="AL58" i="93"/>
  <c r="AU58" i="93" s="1"/>
  <c r="AS58" i="93"/>
  <c r="AQ71" i="92"/>
  <c r="AR71" i="92"/>
  <c r="AO71" i="92"/>
  <c r="K72" i="92"/>
  <c r="AP71" i="92"/>
  <c r="AN71" i="92"/>
  <c r="AJ24" i="97"/>
  <c r="AK24" i="97"/>
  <c r="AT24" i="97" s="1"/>
  <c r="AJ56" i="97"/>
  <c r="K72" i="83"/>
  <c r="AP71" i="83"/>
  <c r="AR71" i="83"/>
  <c r="AN71" i="83"/>
  <c r="AO71" i="83"/>
  <c r="AQ71" i="83"/>
  <c r="AS8" i="46"/>
  <c r="AJ67" i="46"/>
  <c r="AL32" i="52"/>
  <c r="AU32" i="52" s="1"/>
  <c r="AS32" i="52"/>
  <c r="AS58" i="89"/>
  <c r="AL58" i="89"/>
  <c r="AU58" i="89" s="1"/>
  <c r="AS5" i="97"/>
  <c r="AL5" i="97"/>
  <c r="AU5" i="97" s="1"/>
  <c r="AK7" i="15"/>
  <c r="AT7" i="15" s="1"/>
  <c r="AJ7" i="15"/>
  <c r="AS48" i="15"/>
  <c r="AL48" i="15"/>
  <c r="AU48" i="15" s="1"/>
  <c r="AJ48" i="52"/>
  <c r="AK48" i="52"/>
  <c r="AT48" i="52" s="1"/>
  <c r="AK5" i="89"/>
  <c r="AT5" i="89" s="1"/>
  <c r="AJ5" i="89"/>
  <c r="AS42" i="89"/>
  <c r="AL42" i="89"/>
  <c r="AU42" i="89" s="1"/>
  <c r="AJ4" i="101"/>
  <c r="AK4" i="101"/>
  <c r="AT4" i="101" s="1"/>
  <c r="AS39" i="101"/>
  <c r="AL39" i="101"/>
  <c r="AU39" i="101" s="1"/>
  <c r="AJ14" i="32"/>
  <c r="AL34" i="32"/>
  <c r="AU34" i="32" s="1"/>
  <c r="AS34" i="32"/>
  <c r="AJ68" i="47"/>
  <c r="AL56" i="52"/>
  <c r="AU56" i="52" s="1"/>
  <c r="AS56" i="52"/>
  <c r="AS30" i="101"/>
  <c r="AL30" i="101"/>
  <c r="AU30" i="101" s="1"/>
  <c r="AK46" i="86"/>
  <c r="AT46" i="86" s="1"/>
  <c r="AJ40" i="86"/>
  <c r="AK40" i="86"/>
  <c r="AT40" i="86" s="1"/>
  <c r="AK24" i="86"/>
  <c r="AT24" i="86" s="1"/>
  <c r="AB4" i="86"/>
  <c r="AJ51" i="15"/>
  <c r="AK51" i="15"/>
  <c r="AT51" i="15" s="1"/>
  <c r="AJ55" i="52"/>
  <c r="AK55" i="52"/>
  <c r="AT55" i="52" s="1"/>
  <c r="AJ52" i="47"/>
  <c r="AK52" i="47"/>
  <c r="AT52" i="47" s="1"/>
  <c r="AJ36" i="89"/>
  <c r="AK36" i="89"/>
  <c r="AT36" i="89" s="1"/>
  <c r="AJ36" i="93"/>
  <c r="AK36" i="93"/>
  <c r="AT36" i="93" s="1"/>
  <c r="AJ23" i="101"/>
  <c r="AK23" i="101"/>
  <c r="AT23" i="101" s="1"/>
  <c r="AJ10" i="32"/>
  <c r="AK10" i="32"/>
  <c r="AT10" i="32" s="1"/>
  <c r="AJ58" i="97"/>
  <c r="AK58" i="97"/>
  <c r="AT58" i="97" s="1"/>
  <c r="AK6" i="46"/>
  <c r="AT6" i="46" s="1"/>
  <c r="AJ6" i="46"/>
  <c r="AJ10" i="15"/>
  <c r="AJ22" i="47"/>
  <c r="AL37" i="32"/>
  <c r="AU37" i="32" s="1"/>
  <c r="AS37" i="32"/>
  <c r="AL12" i="15"/>
  <c r="AU12" i="15" s="1"/>
  <c r="AS12" i="15"/>
  <c r="AL53" i="15"/>
  <c r="AU53" i="15" s="1"/>
  <c r="AS53" i="15"/>
  <c r="AK38" i="105"/>
  <c r="AT38" i="105" s="1"/>
  <c r="AJ13" i="97"/>
  <c r="AK13" i="97"/>
  <c r="AT13" i="97" s="1"/>
  <c r="AK9" i="53"/>
  <c r="AT9" i="53" s="1"/>
  <c r="AJ15" i="47"/>
  <c r="AK15" i="47"/>
  <c r="AT15" i="47" s="1"/>
  <c r="AL47" i="32"/>
  <c r="AU47" i="32" s="1"/>
  <c r="AS47" i="32"/>
  <c r="AJ34" i="47"/>
  <c r="AK34" i="47"/>
  <c r="AT34" i="47" s="1"/>
  <c r="AJ34" i="101"/>
  <c r="AK34" i="101"/>
  <c r="AT34" i="101" s="1"/>
  <c r="AJ36" i="97"/>
  <c r="AK36" i="97"/>
  <c r="AT36" i="97" s="1"/>
  <c r="AS40" i="46"/>
  <c r="AL40" i="46"/>
  <c r="AU40" i="46" s="1"/>
  <c r="AK4" i="47"/>
  <c r="AT4" i="47" s="1"/>
  <c r="AJ4" i="47"/>
  <c r="AS62" i="32"/>
  <c r="AL62" i="32"/>
  <c r="AU62" i="32" s="1"/>
  <c r="AL16" i="15"/>
  <c r="AU16" i="15" s="1"/>
  <c r="AS16" i="15"/>
  <c r="AS49" i="15"/>
  <c r="AL49" i="15"/>
  <c r="AU49" i="15" s="1"/>
  <c r="AL43" i="47"/>
  <c r="AU43" i="47" s="1"/>
  <c r="AS43" i="47"/>
  <c r="AL48" i="89"/>
  <c r="AU48" i="89" s="1"/>
  <c r="AS48" i="89"/>
  <c r="AJ15" i="97"/>
  <c r="AK15" i="97"/>
  <c r="AT15" i="97" s="1"/>
  <c r="AL48" i="97"/>
  <c r="AU48" i="97" s="1"/>
  <c r="AS48" i="97"/>
  <c r="K72" i="95"/>
  <c r="AR71" i="95"/>
  <c r="AP71" i="95"/>
  <c r="AO71" i="95"/>
  <c r="AQ71" i="95"/>
  <c r="AN71" i="95"/>
  <c r="AS27" i="15"/>
  <c r="AL27" i="15"/>
  <c r="AU27" i="15" s="1"/>
  <c r="AL63" i="101"/>
  <c r="AU63" i="101" s="1"/>
  <c r="AJ33" i="86"/>
  <c r="AK33" i="86"/>
  <c r="AT33" i="86" s="1"/>
  <c r="AJ12" i="86"/>
  <c r="AK12" i="86"/>
  <c r="AT12" i="86" s="1"/>
  <c r="AJ33" i="15"/>
  <c r="AK33" i="15"/>
  <c r="AT33" i="15" s="1"/>
  <c r="AJ39" i="47"/>
  <c r="AK39" i="47"/>
  <c r="AT39" i="47" s="1"/>
  <c r="AK7" i="47"/>
  <c r="AT7" i="47" s="1"/>
  <c r="AJ7" i="47"/>
  <c r="AJ64" i="101"/>
  <c r="AK64" i="101"/>
  <c r="AT64" i="101" s="1"/>
  <c r="AS40" i="101"/>
  <c r="AL40" i="101"/>
  <c r="AU40" i="101" s="1"/>
  <c r="AR71" i="41"/>
  <c r="AN71" i="41"/>
  <c r="AQ71" i="41"/>
  <c r="AO71" i="41"/>
  <c r="K72" i="41"/>
  <c r="AP71" i="41"/>
  <c r="AL38" i="32"/>
  <c r="AU38" i="32" s="1"/>
  <c r="AS38" i="32"/>
  <c r="AS29" i="15"/>
  <c r="AL29" i="15"/>
  <c r="AU29" i="15" s="1"/>
  <c r="AS60" i="15"/>
  <c r="AL60" i="15"/>
  <c r="AU60" i="15" s="1"/>
  <c r="AX57" i="105"/>
  <c r="S57" i="105" s="1"/>
  <c r="AC57" i="105" s="1"/>
  <c r="AB58" i="105" s="1"/>
  <c r="AX34" i="105"/>
  <c r="S34" i="105" s="1"/>
  <c r="AC34" i="105" s="1"/>
  <c r="AB35" i="105" s="1"/>
  <c r="AS33" i="52"/>
  <c r="AL33" i="52"/>
  <c r="AU33" i="52" s="1"/>
  <c r="AJ12" i="47"/>
  <c r="AK12" i="47"/>
  <c r="AT12" i="47" s="1"/>
  <c r="AS46" i="47"/>
  <c r="AL46" i="47"/>
  <c r="AU46" i="47" s="1"/>
  <c r="AL21" i="89"/>
  <c r="AU21" i="89" s="1"/>
  <c r="AS21" i="89"/>
  <c r="AS52" i="89"/>
  <c r="AL52" i="89"/>
  <c r="AU52" i="89" s="1"/>
  <c r="AJ65" i="32"/>
  <c r="AK65" i="32"/>
  <c r="AT65" i="32" s="1"/>
  <c r="AS37" i="97"/>
  <c r="AP72" i="44"/>
  <c r="AO72" i="44"/>
  <c r="AN72" i="44"/>
  <c r="K73" i="44"/>
  <c r="AR72" i="44"/>
  <c r="AQ72" i="44"/>
  <c r="AS18" i="46"/>
  <c r="AL18" i="46"/>
  <c r="AU18" i="46" s="1"/>
  <c r="AL49" i="46"/>
  <c r="AU49" i="46" s="1"/>
  <c r="AS49" i="46"/>
  <c r="AR70" i="43"/>
  <c r="K71" i="43"/>
  <c r="AP70" i="43"/>
  <c r="AO70" i="43"/>
  <c r="AQ70" i="43"/>
  <c r="AN70" i="43"/>
  <c r="AL57" i="101"/>
  <c r="AU57" i="101" s="1"/>
  <c r="AS57" i="101"/>
  <c r="AS8" i="15"/>
  <c r="AL8" i="15"/>
  <c r="AU8" i="15" s="1"/>
  <c r="AK13" i="89"/>
  <c r="AT13" i="89" s="1"/>
  <c r="AJ13" i="89"/>
  <c r="AS39" i="89"/>
  <c r="AL39" i="89"/>
  <c r="AU39" i="89" s="1"/>
  <c r="AX65" i="105"/>
  <c r="S65" i="105" s="1"/>
  <c r="AC65" i="105" s="1"/>
  <c r="AB66" i="105" s="1"/>
  <c r="AX58" i="105"/>
  <c r="S58" i="105" s="1"/>
  <c r="AC58" i="105" s="1"/>
  <c r="AB59" i="105" s="1"/>
  <c r="AX49" i="105"/>
  <c r="S49" i="105" s="1"/>
  <c r="AC49" i="105" s="1"/>
  <c r="AB50" i="105" s="1"/>
  <c r="AX40" i="105"/>
  <c r="S40" i="105" s="1"/>
  <c r="AC40" i="105" s="1"/>
  <c r="AB41" i="105" s="1"/>
  <c r="AX32" i="105"/>
  <c r="S32" i="105" s="1"/>
  <c r="AC32" i="105" s="1"/>
  <c r="AB33" i="105" s="1"/>
  <c r="AX29" i="105"/>
  <c r="S29" i="105" s="1"/>
  <c r="AC29" i="105" s="1"/>
  <c r="AB30" i="105" s="1"/>
  <c r="AX20" i="105"/>
  <c r="S20" i="105" s="1"/>
  <c r="AC20" i="105" s="1"/>
  <c r="AB21" i="105" s="1"/>
  <c r="AX13" i="105"/>
  <c r="S13" i="105" s="1"/>
  <c r="AC13" i="105" s="1"/>
  <c r="AB14" i="105" s="1"/>
  <c r="AL33" i="32"/>
  <c r="AU33" i="32" s="1"/>
  <c r="AS33" i="32"/>
  <c r="AL61" i="32"/>
  <c r="AU61" i="32" s="1"/>
  <c r="AS61" i="32"/>
  <c r="AR71" i="98"/>
  <c r="AQ71" i="98"/>
  <c r="K72" i="98"/>
  <c r="AO71" i="98"/>
  <c r="AN71" i="98"/>
  <c r="AP71" i="98"/>
  <c r="AX61" i="53"/>
  <c r="S61" i="53" s="1"/>
  <c r="AC61" i="53" s="1"/>
  <c r="AB62" i="53" s="1"/>
  <c r="AX57" i="53"/>
  <c r="S57" i="53" s="1"/>
  <c r="AC57" i="53" s="1"/>
  <c r="AB58" i="53" s="1"/>
  <c r="AX48" i="53"/>
  <c r="S48" i="53" s="1"/>
  <c r="AC48" i="53" s="1"/>
  <c r="AB49" i="53" s="1"/>
  <c r="AX42" i="53"/>
  <c r="S42" i="53" s="1"/>
  <c r="AC42" i="53" s="1"/>
  <c r="AB43" i="53" s="1"/>
  <c r="AX33" i="53"/>
  <c r="S33" i="53" s="1"/>
  <c r="AC33" i="53" s="1"/>
  <c r="AB34" i="53" s="1"/>
  <c r="AX23" i="53"/>
  <c r="S23" i="53" s="1"/>
  <c r="AC23" i="53" s="1"/>
  <c r="AB24" i="53" s="1"/>
  <c r="AX16" i="53"/>
  <c r="S16" i="53" s="1"/>
  <c r="AC16" i="53" s="1"/>
  <c r="AB17" i="53" s="1"/>
  <c r="AX9" i="53"/>
  <c r="S9" i="53" s="1"/>
  <c r="AC9" i="53" s="1"/>
  <c r="AB10" i="53" s="1"/>
  <c r="AL28" i="46"/>
  <c r="AU28" i="46" s="1"/>
  <c r="AS57" i="46"/>
  <c r="AL57" i="46"/>
  <c r="AU57" i="46" s="1"/>
  <c r="AS44" i="47"/>
  <c r="AL44" i="47"/>
  <c r="AU44" i="47" s="1"/>
  <c r="AL3" i="15"/>
  <c r="AU3" i="15" s="1"/>
  <c r="AS3" i="15"/>
  <c r="AJ12" i="52"/>
  <c r="AK12" i="52"/>
  <c r="AT12" i="52" s="1"/>
  <c r="AJ10" i="89"/>
  <c r="AK10" i="89"/>
  <c r="AT10" i="89" s="1"/>
  <c r="AJ18" i="93"/>
  <c r="AK18" i="93"/>
  <c r="AT18" i="93" s="1"/>
  <c r="AJ49" i="93"/>
  <c r="AL19" i="101"/>
  <c r="AU19" i="101" s="1"/>
  <c r="AS19" i="101"/>
  <c r="AS50" i="101"/>
  <c r="AL50" i="101"/>
  <c r="AU50" i="101" s="1"/>
  <c r="AL26" i="46"/>
  <c r="AU26" i="46" s="1"/>
  <c r="AS26" i="46"/>
  <c r="AL64" i="46"/>
  <c r="AU64" i="46" s="1"/>
  <c r="AS64" i="46"/>
  <c r="AJ55" i="15"/>
  <c r="AK55" i="15"/>
  <c r="AT55" i="15" s="1"/>
  <c r="AJ52" i="52"/>
  <c r="AK52" i="52"/>
  <c r="AT52" i="52" s="1"/>
  <c r="AJ56" i="47"/>
  <c r="AK56" i="47"/>
  <c r="AT56" i="47" s="1"/>
  <c r="AJ38" i="89"/>
  <c r="AK38" i="89"/>
  <c r="AT38" i="89" s="1"/>
  <c r="AJ37" i="93"/>
  <c r="AK37" i="93"/>
  <c r="AT37" i="93" s="1"/>
  <c r="AJ60" i="101"/>
  <c r="AK60" i="101"/>
  <c r="AT60" i="101" s="1"/>
  <c r="AJ56" i="32"/>
  <c r="AK56" i="32"/>
  <c r="AT56" i="32" s="1"/>
  <c r="AJ63" i="97"/>
  <c r="AK63" i="97"/>
  <c r="AT63" i="97" s="1"/>
  <c r="AJ29" i="46"/>
  <c r="AK29" i="46"/>
  <c r="AT29" i="46" s="1"/>
  <c r="AJ29" i="52"/>
  <c r="AS66" i="15"/>
  <c r="AL66" i="15"/>
  <c r="AU66" i="15" s="1"/>
  <c r="AJ5" i="101"/>
  <c r="AS46" i="101"/>
  <c r="AL46" i="101"/>
  <c r="AU46" i="101" s="1"/>
  <c r="AJ24" i="32"/>
  <c r="AL57" i="32"/>
  <c r="AU57" i="32" s="1"/>
  <c r="AS57" i="32"/>
  <c r="AS35" i="47"/>
  <c r="AL35" i="47"/>
  <c r="AU35" i="47" s="1"/>
  <c r="AJ19" i="93"/>
  <c r="AJ53" i="93"/>
  <c r="AS9" i="101"/>
  <c r="AL9" i="101"/>
  <c r="AU9" i="101" s="1"/>
  <c r="AJ31" i="97"/>
  <c r="AJ65" i="97"/>
  <c r="K72" i="51"/>
  <c r="AR71" i="51"/>
  <c r="AP71" i="51"/>
  <c r="AQ71" i="51"/>
  <c r="AN71" i="51"/>
  <c r="AO71" i="51"/>
  <c r="AX60" i="86"/>
  <c r="S60" i="86" s="1"/>
  <c r="AC60" i="86" s="1"/>
  <c r="AB61" i="86" s="1"/>
  <c r="AX52" i="86"/>
  <c r="S52" i="86" s="1"/>
  <c r="AC52" i="86" s="1"/>
  <c r="AB53" i="86" s="1"/>
  <c r="AX44" i="86"/>
  <c r="S44" i="86" s="1"/>
  <c r="AC44" i="86" s="1"/>
  <c r="AB45" i="86" s="1"/>
  <c r="AX37" i="86"/>
  <c r="S37" i="86" s="1"/>
  <c r="AC37" i="86" s="1"/>
  <c r="AB38" i="86" s="1"/>
  <c r="AX29" i="86"/>
  <c r="S29" i="86" s="1"/>
  <c r="AC29" i="86" s="1"/>
  <c r="AB30" i="86" s="1"/>
  <c r="AX20" i="86"/>
  <c r="S20" i="86" s="1"/>
  <c r="AC20" i="86" s="1"/>
  <c r="AB21" i="86" s="1"/>
  <c r="AX14" i="86"/>
  <c r="S14" i="86" s="1"/>
  <c r="AC14" i="86" s="1"/>
  <c r="AB15" i="86" s="1"/>
  <c r="AL60" i="46"/>
  <c r="AU60" i="46" s="1"/>
  <c r="AS60" i="46"/>
  <c r="AJ56" i="15"/>
  <c r="AK56" i="15"/>
  <c r="AT56" i="15" s="1"/>
  <c r="AJ62" i="52"/>
  <c r="AK62" i="52"/>
  <c r="AT62" i="52" s="1"/>
  <c r="AJ59" i="47"/>
  <c r="AK59" i="47"/>
  <c r="AT59" i="47" s="1"/>
  <c r="AJ45" i="89"/>
  <c r="AK45" i="89"/>
  <c r="AT45" i="89" s="1"/>
  <c r="AJ46" i="93"/>
  <c r="AK46" i="93"/>
  <c r="AT46" i="93" s="1"/>
  <c r="AJ32" i="101"/>
  <c r="AK32" i="101"/>
  <c r="AT32" i="101" s="1"/>
  <c r="AJ20" i="32"/>
  <c r="AK20" i="32"/>
  <c r="AT20" i="32" s="1"/>
  <c r="AJ25" i="46"/>
  <c r="AK25" i="46"/>
  <c r="AT25" i="46" s="1"/>
  <c r="K72" i="102"/>
  <c r="AR71" i="102"/>
  <c r="AO71" i="102"/>
  <c r="AN71" i="102"/>
  <c r="AP71" i="102"/>
  <c r="AQ71" i="102"/>
  <c r="AL11" i="89"/>
  <c r="AU11" i="89" s="1"/>
  <c r="AS11" i="89"/>
  <c r="AL28" i="32"/>
  <c r="AU28" i="32" s="1"/>
  <c r="AS28" i="32"/>
  <c r="AL34" i="52"/>
  <c r="AU34" i="52" s="1"/>
  <c r="AS34" i="52"/>
  <c r="AS47" i="47"/>
  <c r="AL47" i="47"/>
  <c r="AU47" i="47" s="1"/>
  <c r="AS38" i="97"/>
  <c r="AL38" i="97"/>
  <c r="AU38" i="97" s="1"/>
  <c r="AJ5" i="93"/>
  <c r="AK5" i="93"/>
  <c r="AT5" i="93" s="1"/>
  <c r="AL31" i="93"/>
  <c r="AU31" i="93" s="1"/>
  <c r="AS31" i="93"/>
  <c r="AJ69" i="32"/>
  <c r="AK69" i="32"/>
  <c r="AT69" i="32" s="1"/>
  <c r="AS45" i="32"/>
  <c r="AL45" i="32"/>
  <c r="AU45" i="32" s="1"/>
  <c r="AS28" i="89"/>
  <c r="AL28" i="89"/>
  <c r="AU28" i="89" s="1"/>
  <c r="AS5" i="32"/>
  <c r="AL5" i="32"/>
  <c r="AU5" i="32" s="1"/>
  <c r="AS37" i="15"/>
  <c r="AL37" i="15"/>
  <c r="AU37" i="15" s="1"/>
  <c r="AJ11" i="52"/>
  <c r="AK11" i="52"/>
  <c r="AT11" i="52" s="1"/>
  <c r="AS51" i="52"/>
  <c r="AL51" i="52"/>
  <c r="AU51" i="52" s="1"/>
  <c r="AS31" i="47"/>
  <c r="AL31" i="47"/>
  <c r="AU31" i="47" s="1"/>
  <c r="AK68" i="105"/>
  <c r="AT68" i="105" s="1"/>
  <c r="AJ56" i="105"/>
  <c r="AK56" i="105"/>
  <c r="AT56" i="105" s="1"/>
  <c r="AK49" i="105"/>
  <c r="AT49" i="105" s="1"/>
  <c r="AX39" i="105"/>
  <c r="S39" i="105" s="1"/>
  <c r="AC39" i="105" s="1"/>
  <c r="AB40" i="105" s="1"/>
  <c r="AX33" i="105"/>
  <c r="S33" i="105" s="1"/>
  <c r="AC33" i="105" s="1"/>
  <c r="AB34" i="105" s="1"/>
  <c r="AX23" i="105"/>
  <c r="S23" i="105" s="1"/>
  <c r="AC23" i="105" s="1"/>
  <c r="AB24" i="105" s="1"/>
  <c r="AX16" i="105"/>
  <c r="S16" i="105" s="1"/>
  <c r="AC16" i="105" s="1"/>
  <c r="AB17" i="105" s="1"/>
  <c r="AX4" i="105"/>
  <c r="S4" i="105" s="1"/>
  <c r="AC4" i="105" s="1"/>
  <c r="AB5" i="105" s="1"/>
  <c r="AS30" i="93"/>
  <c r="AL30" i="93"/>
  <c r="AU30" i="93" s="1"/>
  <c r="AS63" i="93"/>
  <c r="AL63" i="93"/>
  <c r="AU63" i="93" s="1"/>
  <c r="AS28" i="101"/>
  <c r="AL28" i="101"/>
  <c r="AU28" i="101" s="1"/>
  <c r="AL59" i="101"/>
  <c r="AU59" i="101" s="1"/>
  <c r="AS59" i="101"/>
  <c r="AO71" i="104"/>
  <c r="AN71" i="104"/>
  <c r="K72" i="104"/>
  <c r="AR71" i="104"/>
  <c r="AP71" i="104"/>
  <c r="AQ71" i="104"/>
  <c r="AS27" i="97"/>
  <c r="AL27" i="97"/>
  <c r="AU27" i="97" s="1"/>
  <c r="AS62" i="97"/>
  <c r="AL62" i="97"/>
  <c r="AU62" i="97" s="1"/>
  <c r="AR71" i="91"/>
  <c r="AO71" i="91"/>
  <c r="AQ71" i="91"/>
  <c r="K72" i="91"/>
  <c r="AN71" i="91"/>
  <c r="AP71" i="91"/>
  <c r="AJ63" i="53"/>
  <c r="AK63" i="53"/>
  <c r="AT63" i="53" s="1"/>
  <c r="AK40" i="53"/>
  <c r="AT40" i="53" s="1"/>
  <c r="AK12" i="53"/>
  <c r="AT12" i="53" s="1"/>
  <c r="AJ12" i="53"/>
  <c r="AJ19" i="52"/>
  <c r="AK19" i="52"/>
  <c r="AT19" i="52" s="1"/>
  <c r="AL49" i="52"/>
  <c r="AU49" i="52" s="1"/>
  <c r="AS49" i="52"/>
  <c r="AS32" i="47"/>
  <c r="AL32" i="47"/>
  <c r="AU32" i="47" s="1"/>
  <c r="AJ69" i="89"/>
  <c r="AK69" i="89"/>
  <c r="AT69" i="89" s="1"/>
  <c r="AS64" i="93"/>
  <c r="AL64" i="93"/>
  <c r="AU64" i="93" s="1"/>
  <c r="AN71" i="82"/>
  <c r="K72" i="82"/>
  <c r="AR71" i="82"/>
  <c r="AO71" i="82"/>
  <c r="AP71" i="82"/>
  <c r="AQ71" i="82"/>
  <c r="AL30" i="32"/>
  <c r="AU30" i="32" s="1"/>
  <c r="AS30" i="32"/>
  <c r="AJ69" i="86"/>
  <c r="AK69" i="86"/>
  <c r="AT69" i="86" s="1"/>
  <c r="AL21" i="97"/>
  <c r="AU21" i="97" s="1"/>
  <c r="AS21" i="97"/>
  <c r="AS52" i="97"/>
  <c r="AL52" i="97"/>
  <c r="AU52" i="97" s="1"/>
  <c r="AJ69" i="46"/>
  <c r="AK69" i="46"/>
  <c r="AT69" i="46" s="1"/>
  <c r="AS22" i="93"/>
  <c r="AL22" i="93"/>
  <c r="AU22" i="93" s="1"/>
  <c r="AJ64" i="15"/>
  <c r="AK64" i="15"/>
  <c r="AT64" i="15" s="1"/>
  <c r="AJ59" i="52"/>
  <c r="AK59" i="52"/>
  <c r="AT59" i="52" s="1"/>
  <c r="AJ46" i="89"/>
  <c r="AK46" i="89"/>
  <c r="AT46" i="89" s="1"/>
  <c r="AJ42" i="93"/>
  <c r="AK42" i="93"/>
  <c r="AT42" i="93" s="1"/>
  <c r="AJ6" i="101"/>
  <c r="AK6" i="101"/>
  <c r="AT6" i="101" s="1"/>
  <c r="AQ71" i="35"/>
  <c r="K72" i="35"/>
  <c r="AO71" i="35"/>
  <c r="AP71" i="35"/>
  <c r="AR71" i="35"/>
  <c r="AN71" i="35"/>
  <c r="AJ37" i="46"/>
  <c r="AK37" i="46"/>
  <c r="AT37" i="46" s="1"/>
  <c r="AL45" i="46"/>
  <c r="AU45" i="46" s="1"/>
  <c r="AS45" i="46"/>
  <c r="AL61" i="15"/>
  <c r="AU61" i="15" s="1"/>
  <c r="AS61" i="15"/>
  <c r="AJ15" i="93"/>
  <c r="AL61" i="46"/>
  <c r="AU61" i="46" s="1"/>
  <c r="AS61" i="46"/>
  <c r="AJ32" i="15"/>
  <c r="AJ67" i="47"/>
  <c r="AK67" i="47"/>
  <c r="AT67" i="47" s="1"/>
  <c r="AS27" i="47"/>
  <c r="AL27" i="47"/>
  <c r="AU27" i="47" s="1"/>
  <c r="AS58" i="47"/>
  <c r="AL58" i="47"/>
  <c r="AU58" i="47" s="1"/>
  <c r="AS35" i="89"/>
  <c r="AL35" i="89"/>
  <c r="AU35" i="89" s="1"/>
  <c r="AK9" i="93"/>
  <c r="AT9" i="93" s="1"/>
  <c r="AJ9" i="93"/>
  <c r="AS35" i="93"/>
  <c r="AL35" i="93"/>
  <c r="AU35" i="93" s="1"/>
  <c r="AS33" i="97"/>
  <c r="AJ67" i="97"/>
  <c r="AS65" i="15"/>
  <c r="AL65" i="15"/>
  <c r="AU65" i="15" s="1"/>
  <c r="AL23" i="46"/>
  <c r="AU23" i="46" s="1"/>
  <c r="AS23" i="46"/>
  <c r="AS36" i="47"/>
  <c r="AL36" i="47"/>
  <c r="AU36" i="47" s="1"/>
  <c r="AS32" i="93"/>
  <c r="AL32" i="93"/>
  <c r="AU32" i="93" s="1"/>
  <c r="AR70" i="42"/>
  <c r="AO70" i="42"/>
  <c r="AP70" i="42"/>
  <c r="K71" i="42"/>
  <c r="AN70" i="42"/>
  <c r="AQ70" i="42"/>
  <c r="AS25" i="15"/>
  <c r="AL25" i="15"/>
  <c r="AU25" i="15" s="1"/>
  <c r="AS58" i="15"/>
  <c r="AL58" i="15"/>
  <c r="AU58" i="15" s="1"/>
  <c r="AS54" i="52"/>
  <c r="AL54" i="52"/>
  <c r="AU54" i="52" s="1"/>
  <c r="AJ18" i="89"/>
  <c r="AS50" i="89"/>
  <c r="AL50" i="89"/>
  <c r="AU50" i="89" s="1"/>
  <c r="AS45" i="101"/>
  <c r="AL45" i="101"/>
  <c r="AU45" i="101" s="1"/>
  <c r="AJ11" i="32"/>
  <c r="AS43" i="32"/>
  <c r="AL43" i="32"/>
  <c r="AU43" i="32" s="1"/>
  <c r="AL10" i="97"/>
  <c r="AU10" i="97" s="1"/>
  <c r="AS10" i="97"/>
  <c r="AS30" i="46"/>
  <c r="AL30" i="46"/>
  <c r="AU30" i="46" s="1"/>
  <c r="AL53" i="47"/>
  <c r="AU53" i="47" s="1"/>
  <c r="AS53" i="47"/>
  <c r="AL44" i="32"/>
  <c r="AU44" i="32" s="1"/>
  <c r="AS44" i="32"/>
  <c r="AJ62" i="86"/>
  <c r="AK62" i="86"/>
  <c r="AT62" i="86" s="1"/>
  <c r="AK52" i="86"/>
  <c r="AT52" i="86" s="1"/>
  <c r="AK29" i="86"/>
  <c r="AT29" i="86" s="1"/>
  <c r="AK22" i="86"/>
  <c r="AT22" i="86" s="1"/>
  <c r="AK5" i="86"/>
  <c r="AT5" i="86" s="1"/>
  <c r="AJ66" i="32"/>
  <c r="AK66" i="32"/>
  <c r="AT66" i="32" s="1"/>
  <c r="AJ13" i="52"/>
  <c r="AK13" i="52"/>
  <c r="AT13" i="52" s="1"/>
  <c r="AK10" i="47"/>
  <c r="AT10" i="47" s="1"/>
  <c r="AJ10" i="47"/>
  <c r="AJ51" i="89"/>
  <c r="AK51" i="89"/>
  <c r="AT51" i="89" s="1"/>
  <c r="AJ54" i="93"/>
  <c r="AK54" i="93"/>
  <c r="AT54" i="93" s="1"/>
  <c r="AJ38" i="101"/>
  <c r="AK38" i="101"/>
  <c r="AT38" i="101" s="1"/>
  <c r="AJ29" i="32"/>
  <c r="AK29" i="32"/>
  <c r="AT29" i="32" s="1"/>
  <c r="AJ11" i="97"/>
  <c r="AK11" i="97"/>
  <c r="AT11" i="97" s="1"/>
  <c r="AJ31" i="46"/>
  <c r="AK31" i="46"/>
  <c r="AT31" i="46" s="1"/>
  <c r="AL44" i="15"/>
  <c r="AU44" i="15" s="1"/>
  <c r="AS44" i="15"/>
  <c r="AS47" i="89"/>
  <c r="AL47" i="89"/>
  <c r="AU47" i="89" s="1"/>
  <c r="AJ41" i="97"/>
  <c r="K72" i="55"/>
  <c r="AN71" i="55"/>
  <c r="AP71" i="55"/>
  <c r="AR71" i="55"/>
  <c r="AO71" i="55"/>
  <c r="AQ71" i="55"/>
  <c r="AS35" i="15"/>
  <c r="AL35" i="15"/>
  <c r="AU35" i="15" s="1"/>
  <c r="AJ3" i="32"/>
  <c r="AB4" i="32"/>
  <c r="AS19" i="15"/>
  <c r="AL19" i="15"/>
  <c r="AU19" i="15" s="1"/>
  <c r="AJ20" i="93"/>
  <c r="AK20" i="93"/>
  <c r="AT20" i="93" s="1"/>
  <c r="AS47" i="97"/>
  <c r="AL47" i="97"/>
  <c r="AU47" i="97" s="1"/>
  <c r="AK29" i="53"/>
  <c r="AT29" i="53" s="1"/>
  <c r="AS35" i="52"/>
  <c r="AL35" i="52"/>
  <c r="AU35" i="52" s="1"/>
  <c r="AS50" i="15"/>
  <c r="AL50" i="15"/>
  <c r="AU50" i="15" s="1"/>
  <c r="AJ65" i="93"/>
  <c r="AL17" i="101"/>
  <c r="AU17" i="101" s="1"/>
  <c r="AS17" i="101"/>
  <c r="AL47" i="101"/>
  <c r="AU47" i="101" s="1"/>
  <c r="AS47" i="101"/>
  <c r="AJ66" i="101"/>
  <c r="AL41" i="52"/>
  <c r="AU41" i="52" s="1"/>
  <c r="AS41" i="52"/>
  <c r="AJ19" i="47"/>
  <c r="AS54" i="47"/>
  <c r="AL54" i="47"/>
  <c r="AU54" i="47" s="1"/>
  <c r="AL31" i="89"/>
  <c r="AU31" i="89" s="1"/>
  <c r="AS31" i="89"/>
  <c r="AS64" i="89"/>
  <c r="AL64" i="89"/>
  <c r="AU64" i="89" s="1"/>
  <c r="AJ12" i="97"/>
  <c r="AK12" i="97"/>
  <c r="AT12" i="97" s="1"/>
  <c r="AS44" i="97"/>
  <c r="AL44" i="97"/>
  <c r="AU44" i="97" s="1"/>
  <c r="AL27" i="46"/>
  <c r="AU27" i="46" s="1"/>
  <c r="AS27" i="46"/>
  <c r="AP71" i="85"/>
  <c r="AR71" i="85"/>
  <c r="AQ71" i="85"/>
  <c r="K72" i="85"/>
  <c r="AN71" i="85"/>
  <c r="AO71" i="85"/>
  <c r="AJ16" i="52"/>
  <c r="AK16" i="52"/>
  <c r="AT16" i="52" s="1"/>
  <c r="AR71" i="99"/>
  <c r="AN71" i="99"/>
  <c r="AO71" i="99"/>
  <c r="AQ71" i="99"/>
  <c r="AP71" i="99"/>
  <c r="K72" i="99"/>
  <c r="AS7" i="89"/>
  <c r="AL7" i="89"/>
  <c r="AU7" i="89" s="1"/>
  <c r="AL44" i="89"/>
  <c r="AU44" i="89" s="1"/>
  <c r="AS44" i="89"/>
  <c r="AX60" i="105"/>
  <c r="S60" i="105" s="1"/>
  <c r="AC60" i="105" s="1"/>
  <c r="AB61" i="105" s="1"/>
  <c r="AX53" i="105"/>
  <c r="S53" i="105" s="1"/>
  <c r="AC53" i="105" s="1"/>
  <c r="AB54" i="105" s="1"/>
  <c r="AX46" i="105"/>
  <c r="S46" i="105" s="1"/>
  <c r="AC46" i="105" s="1"/>
  <c r="AB47" i="105" s="1"/>
  <c r="AX41" i="105"/>
  <c r="S41" i="105" s="1"/>
  <c r="AC41" i="105" s="1"/>
  <c r="AB42" i="105" s="1"/>
  <c r="AX30" i="105"/>
  <c r="S30" i="105" s="1"/>
  <c r="AC30" i="105" s="1"/>
  <c r="AB31" i="105" s="1"/>
  <c r="AX25" i="105"/>
  <c r="S25" i="105" s="1"/>
  <c r="AC25" i="105" s="1"/>
  <c r="AB26" i="105" s="1"/>
  <c r="AX8" i="105"/>
  <c r="S8" i="105" s="1"/>
  <c r="AC8" i="105" s="1"/>
  <c r="AB9" i="105" s="1"/>
  <c r="AL40" i="32"/>
  <c r="AU40" i="32" s="1"/>
  <c r="AS40" i="32"/>
  <c r="AQ70" i="45"/>
  <c r="AR70" i="45"/>
  <c r="AP70" i="45"/>
  <c r="K71" i="45"/>
  <c r="AO70" i="45"/>
  <c r="AN70" i="45"/>
  <c r="AX67" i="53"/>
  <c r="S67" i="53" s="1"/>
  <c r="AC67" i="53" s="1"/>
  <c r="AB68" i="53" s="1"/>
  <c r="AX56" i="53"/>
  <c r="S56" i="53" s="1"/>
  <c r="AC56" i="53" s="1"/>
  <c r="AB57" i="53" s="1"/>
  <c r="AX50" i="53"/>
  <c r="S50" i="53" s="1"/>
  <c r="AC50" i="53" s="1"/>
  <c r="AB51" i="53" s="1"/>
  <c r="AX40" i="53"/>
  <c r="S40" i="53" s="1"/>
  <c r="AC40" i="53" s="1"/>
  <c r="AB41" i="53" s="1"/>
  <c r="AX30" i="53"/>
  <c r="S30" i="53" s="1"/>
  <c r="AC30" i="53" s="1"/>
  <c r="AB31" i="53" s="1"/>
  <c r="AX21" i="53"/>
  <c r="S21" i="53" s="1"/>
  <c r="AC21" i="53" s="1"/>
  <c r="AB22" i="53" s="1"/>
  <c r="AX17" i="53"/>
  <c r="S17" i="53" s="1"/>
  <c r="AC17" i="53" s="1"/>
  <c r="AB18" i="53" s="1"/>
  <c r="AX14" i="53"/>
  <c r="S14" i="53" s="1"/>
  <c r="AC14" i="53" s="1"/>
  <c r="AB15" i="53" s="1"/>
  <c r="AL5" i="46"/>
  <c r="AU5" i="46" s="1"/>
  <c r="AS5" i="46"/>
  <c r="AS35" i="46"/>
  <c r="AL35" i="46"/>
  <c r="AU35" i="46" s="1"/>
  <c r="AS36" i="15"/>
  <c r="AL36" i="15"/>
  <c r="AU36" i="15" s="1"/>
  <c r="AJ8" i="89"/>
  <c r="AS17" i="15"/>
  <c r="AL17" i="15"/>
  <c r="AU17" i="15" s="1"/>
  <c r="AJ63" i="89"/>
  <c r="AK63" i="89"/>
  <c r="AT63" i="89" s="1"/>
  <c r="AS49" i="89"/>
  <c r="AL49" i="89"/>
  <c r="AU49" i="89" s="1"/>
  <c r="AS26" i="93"/>
  <c r="AL26" i="93"/>
  <c r="AU26" i="93" s="1"/>
  <c r="AS60" i="93"/>
  <c r="AL60" i="93"/>
  <c r="AU60" i="93" s="1"/>
  <c r="AL26" i="101"/>
  <c r="AU26" i="101" s="1"/>
  <c r="AS26" i="101"/>
  <c r="AL58" i="101"/>
  <c r="AU58" i="101" s="1"/>
  <c r="AS58" i="101"/>
  <c r="AJ66" i="46"/>
  <c r="AK66" i="46"/>
  <c r="AT66" i="46" s="1"/>
  <c r="AS34" i="46"/>
  <c r="AL34" i="46"/>
  <c r="AU34" i="46" s="1"/>
  <c r="AJ15" i="52"/>
  <c r="AK15" i="52"/>
  <c r="AT15" i="52" s="1"/>
  <c r="AK8" i="47"/>
  <c r="AT8" i="47" s="1"/>
  <c r="AJ8" i="47"/>
  <c r="AJ57" i="89"/>
  <c r="AK57" i="89"/>
  <c r="AT57" i="89" s="1"/>
  <c r="AJ50" i="93"/>
  <c r="AK50" i="93"/>
  <c r="AT50" i="93" s="1"/>
  <c r="AJ16" i="101"/>
  <c r="AK16" i="101"/>
  <c r="AT16" i="101" s="1"/>
  <c r="AJ6" i="32"/>
  <c r="AK6" i="32"/>
  <c r="AT6" i="32" s="1"/>
  <c r="AJ3" i="97"/>
  <c r="AB4" i="97"/>
  <c r="AJ42" i="46"/>
  <c r="AK42" i="46"/>
  <c r="AT42" i="46" s="1"/>
  <c r="AS7" i="46"/>
  <c r="AL7" i="46"/>
  <c r="AU7" i="46" s="1"/>
  <c r="AB4" i="52"/>
  <c r="AJ3" i="52"/>
  <c r="AS37" i="52"/>
  <c r="AL37" i="52"/>
  <c r="AU37" i="52" s="1"/>
  <c r="AJ62" i="47"/>
  <c r="AK62" i="47"/>
  <c r="AT62" i="47" s="1"/>
  <c r="AJ69" i="101"/>
  <c r="AK69" i="101"/>
  <c r="AT69" i="101" s="1"/>
  <c r="AJ20" i="101"/>
  <c r="AS54" i="101"/>
  <c r="AL54" i="101"/>
  <c r="AU54" i="101" s="1"/>
  <c r="AP71" i="16"/>
  <c r="AR71" i="16"/>
  <c r="K72" i="16"/>
  <c r="AO71" i="16"/>
  <c r="AQ71" i="16"/>
  <c r="AN71" i="16"/>
  <c r="AR71" i="100"/>
  <c r="K72" i="100"/>
  <c r="AN71" i="100"/>
  <c r="AO71" i="100"/>
  <c r="AP71" i="100"/>
  <c r="AQ71" i="100"/>
  <c r="AS35" i="32"/>
  <c r="AL35" i="32"/>
  <c r="AU35" i="32" s="1"/>
  <c r="AR71" i="103"/>
  <c r="AO71" i="103"/>
  <c r="AN71" i="103"/>
  <c r="AP71" i="103"/>
  <c r="K72" i="103"/>
  <c r="AQ71" i="103"/>
  <c r="AS45" i="47"/>
  <c r="AS29" i="93"/>
  <c r="AL29" i="93"/>
  <c r="AU29" i="93" s="1"/>
  <c r="AS62" i="93"/>
  <c r="AS40" i="97"/>
  <c r="AL40" i="97"/>
  <c r="AU40" i="97" s="1"/>
  <c r="AK64" i="86"/>
  <c r="AT64" i="86" s="1"/>
  <c r="AK36" i="86"/>
  <c r="AT36" i="86" s="1"/>
  <c r="AJ27" i="86"/>
  <c r="AK27" i="86"/>
  <c r="AT27" i="86" s="1"/>
  <c r="AK9" i="86"/>
  <c r="AT9" i="86" s="1"/>
  <c r="AK13" i="86"/>
  <c r="AT13" i="86" s="1"/>
  <c r="AJ13" i="86"/>
  <c r="AJ19" i="97"/>
  <c r="AJ13" i="15"/>
  <c r="AK13" i="15"/>
  <c r="AT13" i="15" s="1"/>
  <c r="AJ6" i="52"/>
  <c r="AK6" i="52"/>
  <c r="AT6" i="52" s="1"/>
  <c r="AJ18" i="47"/>
  <c r="AK18" i="47"/>
  <c r="AT18" i="47" s="1"/>
  <c r="AJ60" i="89"/>
  <c r="AK60" i="89"/>
  <c r="AT60" i="89" s="1"/>
  <c r="AJ68" i="93"/>
  <c r="AK68" i="93"/>
  <c r="AT68" i="93" s="1"/>
  <c r="AJ48" i="101"/>
  <c r="AK48" i="101"/>
  <c r="AT48" i="101" s="1"/>
  <c r="AJ36" i="32"/>
  <c r="AK36" i="32"/>
  <c r="AT36" i="32" s="1"/>
  <c r="AJ17" i="97"/>
  <c r="AK17" i="97"/>
  <c r="AT17" i="97" s="1"/>
  <c r="AJ41" i="46"/>
  <c r="AK41" i="46"/>
  <c r="AT41" i="46" s="1"/>
  <c r="K72" i="84"/>
  <c r="AP71" i="84"/>
  <c r="AQ71" i="84"/>
  <c r="AR71" i="84"/>
  <c r="AN71" i="84"/>
  <c r="AO71" i="84"/>
  <c r="AL62" i="101"/>
  <c r="AU62" i="101" s="1"/>
  <c r="AS62" i="101"/>
  <c r="AJ20" i="52"/>
  <c r="AK20" i="52"/>
  <c r="AT20" i="52" s="1"/>
  <c r="AJ69" i="93"/>
  <c r="AK69" i="93"/>
  <c r="AT69" i="93" s="1"/>
  <c r="AL33" i="101"/>
  <c r="AU33" i="101" s="1"/>
  <c r="AS33" i="101"/>
  <c r="AL48" i="47"/>
  <c r="AU48" i="47" s="1"/>
  <c r="AK20" i="105"/>
  <c r="AT20" i="105" s="1"/>
  <c r="AL44" i="101"/>
  <c r="AU44" i="101" s="1"/>
  <c r="AS44" i="101"/>
  <c r="AK23" i="53"/>
  <c r="AT23" i="53" s="1"/>
  <c r="AJ67" i="101"/>
  <c r="AK67" i="101"/>
  <c r="AT67" i="101" s="1"/>
  <c r="AS28" i="15"/>
  <c r="AL28" i="15"/>
  <c r="AU28" i="15" s="1"/>
  <c r="AS59" i="15"/>
  <c r="AL59" i="15"/>
  <c r="AU59" i="15" s="1"/>
  <c r="AJ16" i="93"/>
  <c r="AK16" i="93"/>
  <c r="AT16" i="93" s="1"/>
  <c r="AS38" i="93"/>
  <c r="AL38" i="93"/>
  <c r="AU38" i="93" s="1"/>
  <c r="AL25" i="101"/>
  <c r="AU25" i="101" s="1"/>
  <c r="AS25" i="101"/>
  <c r="AS56" i="101"/>
  <c r="AL56" i="101"/>
  <c r="AU56" i="101" s="1"/>
  <c r="AS22" i="32"/>
  <c r="AL22" i="32"/>
  <c r="AU22" i="32" s="1"/>
  <c r="AS53" i="32"/>
  <c r="AL53" i="32"/>
  <c r="AU53" i="32" s="1"/>
  <c r="AJ14" i="97"/>
  <c r="AK14" i="97"/>
  <c r="AT14" i="97" s="1"/>
  <c r="AS21" i="15"/>
  <c r="AL21" i="15"/>
  <c r="AU21" i="15" s="1"/>
  <c r="AQ71" i="94"/>
  <c r="K72" i="94"/>
  <c r="AO71" i="94"/>
  <c r="AR71" i="94"/>
  <c r="AP71" i="94"/>
  <c r="AN71" i="94"/>
  <c r="AS6" i="15"/>
  <c r="AL6" i="15"/>
  <c r="AU6" i="15" s="1"/>
  <c r="AS45" i="15"/>
  <c r="AL45" i="15"/>
  <c r="AU45" i="15" s="1"/>
  <c r="AJ26" i="52"/>
  <c r="AK26" i="52"/>
  <c r="AT26" i="52" s="1"/>
  <c r="AS58" i="52"/>
  <c r="AL58" i="52"/>
  <c r="AU58" i="52" s="1"/>
  <c r="AS37" i="47"/>
  <c r="AL37" i="47"/>
  <c r="AU37" i="47" s="1"/>
  <c r="AK57" i="105"/>
  <c r="AT57" i="105" s="1"/>
  <c r="AK39" i="105"/>
  <c r="AT39" i="105" s="1"/>
  <c r="AJ22" i="105"/>
  <c r="AX68" i="105"/>
  <c r="S68" i="105" s="1"/>
  <c r="AC68" i="105" s="1"/>
  <c r="AB69" i="105" s="1"/>
  <c r="AX64" i="105"/>
  <c r="S64" i="105" s="1"/>
  <c r="AC64" i="105" s="1"/>
  <c r="AB65" i="105" s="1"/>
  <c r="AX9" i="105"/>
  <c r="S9" i="105" s="1"/>
  <c r="AC9" i="105" s="1"/>
  <c r="AB10" i="105" s="1"/>
  <c r="AS43" i="93"/>
  <c r="AL43" i="93"/>
  <c r="AU43" i="93" s="1"/>
  <c r="AS66" i="47"/>
  <c r="AL66" i="47"/>
  <c r="AU66" i="47" s="1"/>
  <c r="AL35" i="101"/>
  <c r="AU35" i="101" s="1"/>
  <c r="AS35" i="101"/>
  <c r="AS39" i="97"/>
  <c r="AL39" i="97"/>
  <c r="AU39" i="97" s="1"/>
  <c r="AJ66" i="53"/>
  <c r="AK66" i="53"/>
  <c r="AT66" i="53" s="1"/>
  <c r="AK52" i="53"/>
  <c r="AT52" i="53" s="1"/>
  <c r="AJ39" i="53"/>
  <c r="AK39" i="53"/>
  <c r="AT39" i="53" s="1"/>
  <c r="AK33" i="53"/>
  <c r="AT33" i="53" s="1"/>
  <c r="AK25" i="53"/>
  <c r="AT25" i="53" s="1"/>
  <c r="AK5" i="53"/>
  <c r="AT5" i="53" s="1"/>
  <c r="AJ69" i="53"/>
  <c r="AK69" i="53"/>
  <c r="AT69" i="53" s="1"/>
  <c r="AJ27" i="52"/>
  <c r="AL57" i="52"/>
  <c r="AU57" i="52" s="1"/>
  <c r="AS57" i="52"/>
  <c r="AJ38" i="47"/>
  <c r="AL42" i="32"/>
  <c r="AU42" i="32" s="1"/>
  <c r="AS42" i="32"/>
  <c r="AS61" i="89"/>
  <c r="AL61" i="89"/>
  <c r="AU61" i="89" s="1"/>
  <c r="AS30" i="97"/>
  <c r="AL30" i="97"/>
  <c r="AU30" i="97" s="1"/>
  <c r="AL61" i="97"/>
  <c r="AU61" i="97" s="1"/>
  <c r="AS61" i="97"/>
  <c r="AJ39" i="52"/>
  <c r="AL21" i="32"/>
  <c r="AU21" i="32" s="1"/>
  <c r="AP71" i="49"/>
  <c r="K72" i="49"/>
  <c r="AO71" i="49"/>
  <c r="AQ71" i="49"/>
  <c r="AR71" i="49"/>
  <c r="AN71" i="49"/>
  <c r="AJ11" i="15"/>
  <c r="AK11" i="15"/>
  <c r="AT11" i="15" s="1"/>
  <c r="AK9" i="52"/>
  <c r="AT9" i="52" s="1"/>
  <c r="AJ9" i="52"/>
  <c r="AK11" i="47"/>
  <c r="AT11" i="47" s="1"/>
  <c r="AJ11" i="47"/>
  <c r="AN71" i="88"/>
  <c r="AR71" i="88"/>
  <c r="K72" i="88"/>
  <c r="AO71" i="88"/>
  <c r="AQ71" i="88"/>
  <c r="AP71" i="88"/>
  <c r="AJ65" i="89"/>
  <c r="AK65" i="89"/>
  <c r="AT65" i="89" s="1"/>
  <c r="AJ57" i="93"/>
  <c r="AK57" i="93"/>
  <c r="AT57" i="93" s="1"/>
  <c r="AJ21" i="101"/>
  <c r="AK21" i="101"/>
  <c r="AT21" i="101" s="1"/>
  <c r="AK7" i="32"/>
  <c r="AT7" i="32" s="1"/>
  <c r="AJ7" i="32"/>
  <c r="AJ23" i="97"/>
  <c r="AK23" i="97"/>
  <c r="AT23" i="97" s="1"/>
  <c r="AJ53" i="46"/>
  <c r="AK53" i="46"/>
  <c r="AT53" i="46" s="1"/>
  <c r="AJ17" i="52"/>
  <c r="AS41" i="101"/>
  <c r="AL41" i="101"/>
  <c r="AU41" i="101" s="1"/>
  <c r="AS15" i="15"/>
  <c r="AL15" i="15"/>
  <c r="AU15" i="15" s="1"/>
  <c r="AS40" i="15"/>
  <c r="AL40" i="15"/>
  <c r="AU40" i="15" s="1"/>
  <c r="AJ64" i="52"/>
  <c r="AK64" i="52"/>
  <c r="AT64" i="52" s="1"/>
  <c r="AJ65" i="47"/>
  <c r="AK65" i="47"/>
  <c r="AT65" i="47" s="1"/>
  <c r="AJ33" i="47"/>
  <c r="AJ6" i="89"/>
  <c r="AK6" i="89"/>
  <c r="AT6" i="89" s="1"/>
  <c r="AS41" i="89"/>
  <c r="AL41" i="89"/>
  <c r="AU41" i="89" s="1"/>
  <c r="AS14" i="93"/>
  <c r="AL14" i="93"/>
  <c r="AU14" i="93" s="1"/>
  <c r="AS44" i="93"/>
  <c r="AQ71" i="11"/>
  <c r="AO71" i="11"/>
  <c r="AN71" i="11"/>
  <c r="AP71" i="11"/>
  <c r="K72" i="11"/>
  <c r="AR71" i="11"/>
  <c r="AJ67" i="52"/>
  <c r="AS43" i="97"/>
  <c r="AL43" i="97"/>
  <c r="AU43" i="97" s="1"/>
  <c r="AS39" i="46"/>
  <c r="AL39" i="46"/>
  <c r="AU39" i="46" s="1"/>
  <c r="AS47" i="46"/>
  <c r="AL47" i="46"/>
  <c r="AU47" i="46" s="1"/>
  <c r="AJ61" i="47"/>
  <c r="AL13" i="101"/>
  <c r="AU13" i="101" s="1"/>
  <c r="AS13" i="101"/>
  <c r="AL34" i="15"/>
  <c r="AU34" i="15" s="1"/>
  <c r="AS34" i="15"/>
  <c r="AJ14" i="52"/>
  <c r="AK14" i="52"/>
  <c r="AT14" i="52" s="1"/>
  <c r="AJ63" i="52"/>
  <c r="AS26" i="89"/>
  <c r="AL26" i="89"/>
  <c r="AU26" i="89" s="1"/>
  <c r="AS59" i="89"/>
  <c r="AL59" i="89"/>
  <c r="AU59" i="89" s="1"/>
  <c r="AS22" i="101"/>
  <c r="AL22" i="101"/>
  <c r="AU22" i="101" s="1"/>
  <c r="AJ52" i="101"/>
  <c r="AL19" i="32"/>
  <c r="AU19" i="32" s="1"/>
  <c r="AS19" i="32"/>
  <c r="AL51" i="32"/>
  <c r="AU51" i="32" s="1"/>
  <c r="AS51" i="32"/>
  <c r="AL56" i="46"/>
  <c r="AU56" i="46" s="1"/>
  <c r="AS56" i="46"/>
  <c r="AS53" i="89"/>
  <c r="AL53" i="89"/>
  <c r="AU53" i="89" s="1"/>
  <c r="AJ68" i="86"/>
  <c r="AK68" i="86"/>
  <c r="AT68" i="86" s="1"/>
  <c r="AK59" i="86"/>
  <c r="AT59" i="86" s="1"/>
  <c r="AJ49" i="86"/>
  <c r="AK49" i="86"/>
  <c r="AT49" i="86" s="1"/>
  <c r="AJ41" i="86"/>
  <c r="AK41" i="86"/>
  <c r="AT41" i="86" s="1"/>
  <c r="AJ34" i="86"/>
  <c r="AK34" i="86"/>
  <c r="AT34" i="86" s="1"/>
  <c r="AJ28" i="86"/>
  <c r="AK28" i="86"/>
  <c r="AT28" i="86" s="1"/>
  <c r="AK18" i="86"/>
  <c r="AT18" i="86" s="1"/>
  <c r="AJ11" i="86"/>
  <c r="AK11" i="86"/>
  <c r="AT11" i="86" s="1"/>
  <c r="AK7" i="86"/>
  <c r="AT7" i="86" s="1"/>
  <c r="AJ18" i="15"/>
  <c r="AK18" i="15"/>
  <c r="AT18" i="15" s="1"/>
  <c r="AJ23" i="52"/>
  <c r="AK23" i="52"/>
  <c r="AT23" i="52" s="1"/>
  <c r="AJ21" i="47"/>
  <c r="AK21" i="47"/>
  <c r="AT21" i="47" s="1"/>
  <c r="AJ15" i="89"/>
  <c r="AK15" i="89"/>
  <c r="AT15" i="89" s="1"/>
  <c r="AJ7" i="93"/>
  <c r="AK7" i="93"/>
  <c r="AT7" i="93" s="1"/>
  <c r="AP71" i="87"/>
  <c r="K72" i="87"/>
  <c r="AQ71" i="87"/>
  <c r="AR71" i="87"/>
  <c r="AN71" i="87"/>
  <c r="AO71" i="87"/>
  <c r="AJ55" i="101"/>
  <c r="AK55" i="101"/>
  <c r="AT55" i="101" s="1"/>
  <c r="AJ46" i="32"/>
  <c r="AK46" i="32"/>
  <c r="AT46" i="32" s="1"/>
  <c r="AJ28" i="97"/>
  <c r="AK28" i="97"/>
  <c r="AT28" i="97" s="1"/>
  <c r="AS66" i="89"/>
  <c r="AL66" i="89"/>
  <c r="AU66" i="89" s="1"/>
  <c r="AJ48" i="46"/>
  <c r="AK48" i="46"/>
  <c r="AT48" i="46" s="1"/>
  <c r="AL52" i="15"/>
  <c r="AU52" i="15" s="1"/>
  <c r="AS52" i="15"/>
  <c r="AJ6" i="93"/>
  <c r="AS59" i="97"/>
  <c r="AL59" i="97"/>
  <c r="AU59" i="97" s="1"/>
  <c r="AL8" i="32"/>
  <c r="AU8" i="32" s="1"/>
  <c r="AS8" i="32"/>
  <c r="AS24" i="52"/>
  <c r="AL24" i="52"/>
  <c r="AU24" i="52" s="1"/>
  <c r="AJ3" i="105"/>
  <c r="AB4" i="105"/>
  <c r="AK10" i="52"/>
  <c r="AT10" i="52" s="1"/>
  <c r="AJ10" i="52"/>
  <c r="AL50" i="52"/>
  <c r="AU50" i="52" s="1"/>
  <c r="AS50" i="52"/>
  <c r="AS30" i="47"/>
  <c r="AL30" i="47"/>
  <c r="AU30" i="47" s="1"/>
  <c r="AJ9" i="89"/>
  <c r="AK9" i="89"/>
  <c r="AT9" i="89" s="1"/>
  <c r="AS37" i="89"/>
  <c r="AL37" i="89"/>
  <c r="AU37" i="89" s="1"/>
  <c r="AJ66" i="93"/>
  <c r="AK66" i="93"/>
  <c r="AT66" i="93" s="1"/>
  <c r="AO71" i="20"/>
  <c r="K72" i="20"/>
  <c r="AQ71" i="20"/>
  <c r="AR71" i="20"/>
  <c r="AN71" i="20"/>
  <c r="AP71" i="20"/>
  <c r="AJ20" i="97"/>
  <c r="AK20" i="97"/>
  <c r="AT20" i="97" s="1"/>
  <c r="AS54" i="97"/>
  <c r="AL54" i="97"/>
  <c r="AU54" i="97" s="1"/>
  <c r="AK67" i="53"/>
  <c r="AT67" i="53" s="1"/>
  <c r="AS33" i="46"/>
  <c r="AL33" i="46"/>
  <c r="AU33" i="46" s="1"/>
  <c r="AL65" i="46"/>
  <c r="AU65" i="46" s="1"/>
  <c r="AS65" i="46"/>
  <c r="AL9" i="97"/>
  <c r="AU9" i="97" s="1"/>
  <c r="AS9" i="97"/>
  <c r="AK9" i="47"/>
  <c r="AT9" i="47" s="1"/>
  <c r="AJ9" i="47"/>
  <c r="AL22" i="89"/>
  <c r="AU22" i="89" s="1"/>
  <c r="AS22" i="89"/>
  <c r="AS54" i="89"/>
  <c r="AL54" i="89"/>
  <c r="AU54" i="89" s="1"/>
  <c r="AK62" i="105"/>
  <c r="AT62" i="105" s="1"/>
  <c r="AJ55" i="105"/>
  <c r="AK55" i="105"/>
  <c r="AT55" i="105" s="1"/>
  <c r="AK46" i="105"/>
  <c r="AT46" i="105" s="1"/>
  <c r="AJ37" i="105"/>
  <c r="AK37" i="105"/>
  <c r="AT37" i="105" s="1"/>
  <c r="AK32" i="105"/>
  <c r="AT32" i="105" s="1"/>
  <c r="AK23" i="105"/>
  <c r="AT23" i="105" s="1"/>
  <c r="AX5" i="105"/>
  <c r="S5" i="105" s="1"/>
  <c r="AC5" i="105" s="1"/>
  <c r="AB6" i="105" s="1"/>
  <c r="AJ12" i="32"/>
  <c r="AK12" i="32"/>
  <c r="AT12" i="32" s="1"/>
  <c r="AS48" i="32"/>
  <c r="AL48" i="32"/>
  <c r="AU48" i="32" s="1"/>
  <c r="AJ7" i="97"/>
  <c r="AK7" i="97"/>
  <c r="AT7" i="97" s="1"/>
  <c r="AK64" i="53"/>
  <c r="AT64" i="53" s="1"/>
  <c r="AJ54" i="53"/>
  <c r="AK54" i="53"/>
  <c r="AT54" i="53" s="1"/>
  <c r="AJ48" i="53"/>
  <c r="AK48" i="53"/>
  <c r="AT48" i="53" s="1"/>
  <c r="AJ38" i="53"/>
  <c r="AK38" i="53"/>
  <c r="AT38" i="53" s="1"/>
  <c r="AK21" i="53"/>
  <c r="AT21" i="53" s="1"/>
  <c r="AJ11" i="53"/>
  <c r="AK11" i="53"/>
  <c r="AT11" i="53" s="1"/>
  <c r="AJ3" i="53"/>
  <c r="AL15" i="46"/>
  <c r="AU15" i="46" s="1"/>
  <c r="AS15" i="46"/>
  <c r="AL43" i="46"/>
  <c r="AU43" i="46" s="1"/>
  <c r="AS43" i="46"/>
  <c r="AS47" i="52"/>
  <c r="AL47" i="52"/>
  <c r="AU47" i="52" s="1"/>
  <c r="AS47" i="93"/>
  <c r="AL47" i="93"/>
  <c r="AU47" i="93" s="1"/>
  <c r="AS34" i="97"/>
  <c r="AL34" i="97"/>
  <c r="AU34" i="97" s="1"/>
  <c r="AS22" i="15"/>
  <c r="AL22" i="15"/>
  <c r="AU22" i="15" s="1"/>
  <c r="AS54" i="15"/>
  <c r="AL54" i="15"/>
  <c r="AU54" i="15" s="1"/>
  <c r="AJ17" i="47"/>
  <c r="AK17" i="47"/>
  <c r="AT17" i="47" s="1"/>
  <c r="AL23" i="89"/>
  <c r="AU23" i="89" s="1"/>
  <c r="AS23" i="89"/>
  <c r="AS56" i="89"/>
  <c r="AL56" i="89"/>
  <c r="AU56" i="89" s="1"/>
  <c r="AS33" i="93"/>
  <c r="AL33" i="93"/>
  <c r="AU33" i="93" s="1"/>
  <c r="AS67" i="93"/>
  <c r="AL67" i="93"/>
  <c r="AU67" i="93" s="1"/>
  <c r="AL8" i="101"/>
  <c r="AU8" i="101" s="1"/>
  <c r="AS8" i="101"/>
  <c r="AK13" i="32"/>
  <c r="AT13" i="32" s="1"/>
  <c r="AJ13" i="32"/>
  <c r="AJ16" i="97"/>
  <c r="AK16" i="97"/>
  <c r="AT16" i="97" s="1"/>
  <c r="AN71" i="13"/>
  <c r="AO71" i="13"/>
  <c r="AP71" i="13"/>
  <c r="AQ71" i="13"/>
  <c r="K72" i="13"/>
  <c r="AR71" i="13"/>
  <c r="AJ9" i="46"/>
  <c r="AS44" i="46"/>
  <c r="AL44" i="46"/>
  <c r="AU44" i="46" s="1"/>
  <c r="AJ23" i="15"/>
  <c r="AK23" i="15"/>
  <c r="AT23" i="15" s="1"/>
  <c r="AJ18" i="52"/>
  <c r="AK18" i="52"/>
  <c r="AT18" i="52" s="1"/>
  <c r="AJ23" i="47"/>
  <c r="AK23" i="47"/>
  <c r="AT23" i="47" s="1"/>
  <c r="AJ10" i="93"/>
  <c r="AK10" i="93"/>
  <c r="AT10" i="93" s="1"/>
  <c r="AJ65" i="101"/>
  <c r="AK65" i="101"/>
  <c r="AT65" i="101" s="1"/>
  <c r="AJ27" i="101"/>
  <c r="AK27" i="101"/>
  <c r="AT27" i="101" s="1"/>
  <c r="AJ25" i="32"/>
  <c r="AK25" i="32"/>
  <c r="AT25" i="32" s="1"/>
  <c r="AJ32" i="97"/>
  <c r="AK32" i="97"/>
  <c r="AT32" i="97" s="1"/>
  <c r="AJ63" i="15"/>
  <c r="AJ59" i="46"/>
  <c r="AK59" i="46"/>
  <c r="AT59" i="46" s="1"/>
  <c r="AL3" i="47"/>
  <c r="AU3" i="47" s="1"/>
  <c r="AS3" i="47"/>
  <c r="AJ68" i="52"/>
  <c r="AK68" i="52"/>
  <c r="AT68" i="52" s="1"/>
  <c r="AS44" i="52"/>
  <c r="AL44" i="52"/>
  <c r="AU44" i="52" s="1"/>
  <c r="AJ69" i="47"/>
  <c r="AK69" i="47"/>
  <c r="AT69" i="47" s="1"/>
  <c r="AS68" i="15"/>
  <c r="AL68" i="15"/>
  <c r="AU68" i="15" s="1"/>
  <c r="AL29" i="101"/>
  <c r="AU29" i="101" s="1"/>
  <c r="AS29" i="101"/>
  <c r="AL61" i="101"/>
  <c r="AU61" i="101" s="1"/>
  <c r="AS61" i="101"/>
  <c r="AJ15" i="32"/>
  <c r="AK15" i="32"/>
  <c r="AT15" i="32" s="1"/>
  <c r="AS41" i="32"/>
  <c r="AL41" i="32"/>
  <c r="AU41" i="32" s="1"/>
  <c r="AJ22" i="52"/>
  <c r="AK22" i="52"/>
  <c r="AT22" i="52" s="1"/>
  <c r="AK5" i="47"/>
  <c r="AT5" i="47" s="1"/>
  <c r="AJ5" i="47"/>
  <c r="AL51" i="47"/>
  <c r="AU51" i="47" s="1"/>
  <c r="AS51" i="47"/>
  <c r="AJ13" i="93"/>
  <c r="AK13" i="93"/>
  <c r="AT13" i="93" s="1"/>
  <c r="AL39" i="93"/>
  <c r="AU39" i="93" s="1"/>
  <c r="AS39" i="93"/>
  <c r="AL69" i="15"/>
  <c r="AU69" i="15" s="1"/>
  <c r="AS69" i="15"/>
  <c r="AL18" i="97"/>
  <c r="AU18" i="97" s="1"/>
  <c r="AS18" i="97"/>
  <c r="AL49" i="97"/>
  <c r="AU49" i="97" s="1"/>
  <c r="AS49" i="97"/>
  <c r="AJ66" i="86"/>
  <c r="AK66" i="86"/>
  <c r="AT66" i="86" s="1"/>
  <c r="AJ58" i="86"/>
  <c r="AK58" i="86"/>
  <c r="AT58" i="86" s="1"/>
  <c r="AJ51" i="86"/>
  <c r="AK51" i="86"/>
  <c r="AT51" i="86" s="1"/>
  <c r="AK42" i="86"/>
  <c r="AT42" i="86" s="1"/>
  <c r="AJ35" i="86"/>
  <c r="AK35" i="86"/>
  <c r="AT35" i="86" s="1"/>
  <c r="AJ25" i="86"/>
  <c r="AK25" i="86"/>
  <c r="AT25" i="86" s="1"/>
  <c r="AJ17" i="86"/>
  <c r="AK17" i="86"/>
  <c r="AT17" i="86" s="1"/>
  <c r="AJ8" i="86"/>
  <c r="AK8" i="86"/>
  <c r="AT8" i="86" s="1"/>
  <c r="AL53" i="97"/>
  <c r="AU53" i="97" s="1"/>
  <c r="AS53" i="97"/>
  <c r="AJ26" i="15"/>
  <c r="AK26" i="15"/>
  <c r="AT26" i="15" s="1"/>
  <c r="AJ31" i="52"/>
  <c r="AK31" i="52"/>
  <c r="AT31" i="52" s="1"/>
  <c r="AJ28" i="47"/>
  <c r="AK28" i="47"/>
  <c r="AT28" i="47" s="1"/>
  <c r="AB4" i="89"/>
  <c r="AJ3" i="89"/>
  <c r="AK8" i="93"/>
  <c r="AT8" i="93" s="1"/>
  <c r="AJ8" i="93"/>
  <c r="AJ52" i="32"/>
  <c r="AK52" i="32"/>
  <c r="AT52" i="32" s="1"/>
  <c r="AJ35" i="97"/>
  <c r="AK35" i="97"/>
  <c r="AT35" i="97" s="1"/>
  <c r="AJ55" i="46"/>
  <c r="AK55" i="46"/>
  <c r="AT55" i="46" s="1"/>
  <c r="AJ5" i="52"/>
  <c r="AJ13" i="46"/>
  <c r="AJ11" i="93"/>
  <c r="AJ52" i="86" l="1"/>
  <c r="AJ26" i="86"/>
  <c r="AJ57" i="86"/>
  <c r="AJ23" i="53"/>
  <c r="AS13" i="47"/>
  <c r="AS26" i="32"/>
  <c r="AS46" i="46"/>
  <c r="AS58" i="32"/>
  <c r="AJ36" i="86"/>
  <c r="AS60" i="52"/>
  <c r="AL50" i="47"/>
  <c r="AU50" i="47" s="1"/>
  <c r="AL65" i="52"/>
  <c r="AU65" i="52" s="1"/>
  <c r="AJ7" i="86"/>
  <c r="AL22" i="46"/>
  <c r="AU22" i="46" s="1"/>
  <c r="AS20" i="89"/>
  <c r="AS56" i="93"/>
  <c r="AL38" i="46"/>
  <c r="AU38" i="46" s="1"/>
  <c r="AK48" i="105"/>
  <c r="AT48" i="105" s="1"/>
  <c r="AL46" i="15"/>
  <c r="AU46" i="15" s="1"/>
  <c r="AL20" i="15"/>
  <c r="AU20" i="15" s="1"/>
  <c r="AL18" i="101"/>
  <c r="AU18" i="101" s="1"/>
  <c r="AL8" i="46"/>
  <c r="AU8" i="46" s="1"/>
  <c r="AJ37" i="86"/>
  <c r="AL55" i="32"/>
  <c r="AU55" i="32" s="1"/>
  <c r="AJ50" i="86"/>
  <c r="AL37" i="101"/>
  <c r="AU37" i="101" s="1"/>
  <c r="AJ63" i="86"/>
  <c r="AL8" i="97"/>
  <c r="AU8" i="97" s="1"/>
  <c r="AJ24" i="86"/>
  <c r="AL24" i="86" s="1"/>
  <c r="AU24" i="86" s="1"/>
  <c r="AJ57" i="105"/>
  <c r="AJ13" i="53"/>
  <c r="AL13" i="53" s="1"/>
  <c r="AU13" i="53" s="1"/>
  <c r="AJ30" i="53"/>
  <c r="AS58" i="46"/>
  <c r="AL24" i="89"/>
  <c r="AU24" i="89" s="1"/>
  <c r="AJ42" i="86"/>
  <c r="AJ64" i="86"/>
  <c r="AS64" i="86" s="1"/>
  <c r="AS51" i="46"/>
  <c r="AS29" i="89"/>
  <c r="AS36" i="101"/>
  <c r="AJ18" i="86"/>
  <c r="AJ29" i="53"/>
  <c r="AS41" i="15"/>
  <c r="AK30" i="53"/>
  <c r="AT30" i="53" s="1"/>
  <c r="AL44" i="93"/>
  <c r="AU44" i="93" s="1"/>
  <c r="AK46" i="53"/>
  <c r="AT46" i="53" s="1"/>
  <c r="AJ62" i="105"/>
  <c r="AJ59" i="86"/>
  <c r="AL59" i="86" s="1"/>
  <c r="AU59" i="86" s="1"/>
  <c r="AJ39" i="105"/>
  <c r="AL62" i="93"/>
  <c r="AU62" i="93" s="1"/>
  <c r="AJ63" i="105"/>
  <c r="AS55" i="32"/>
  <c r="AS68" i="32"/>
  <c r="AS41" i="93"/>
  <c r="AJ54" i="86"/>
  <c r="AL9" i="32"/>
  <c r="AU9" i="32" s="1"/>
  <c r="AL33" i="97"/>
  <c r="AU33" i="97" s="1"/>
  <c r="AK57" i="86"/>
  <c r="AT57" i="86" s="1"/>
  <c r="AJ27" i="105"/>
  <c r="AJ5" i="53"/>
  <c r="AS5" i="53" s="1"/>
  <c r="AK63" i="105"/>
  <c r="AT63" i="105" s="1"/>
  <c r="AL7" i="101"/>
  <c r="AU7" i="101" s="1"/>
  <c r="AJ45" i="53"/>
  <c r="AJ56" i="86"/>
  <c r="AL24" i="93"/>
  <c r="AU24" i="93" s="1"/>
  <c r="AJ31" i="86"/>
  <c r="AJ25" i="53"/>
  <c r="AJ32" i="53"/>
  <c r="AJ27" i="53"/>
  <c r="AL27" i="53" s="1"/>
  <c r="AU27" i="53" s="1"/>
  <c r="AL32" i="46"/>
  <c r="AU32" i="46" s="1"/>
  <c r="AK32" i="53"/>
  <c r="AT32" i="53" s="1"/>
  <c r="AJ60" i="53"/>
  <c r="AJ37" i="53"/>
  <c r="AJ52" i="105"/>
  <c r="AL40" i="89"/>
  <c r="AU40" i="89" s="1"/>
  <c r="AJ16" i="86"/>
  <c r="AL16" i="86" s="1"/>
  <c r="AU16" i="86" s="1"/>
  <c r="AJ38" i="105"/>
  <c r="AS38" i="105" s="1"/>
  <c r="AK31" i="86"/>
  <c r="AT31" i="86" s="1"/>
  <c r="AJ65" i="86"/>
  <c r="AJ47" i="53"/>
  <c r="AS47" i="53" s="1"/>
  <c r="AL62" i="89"/>
  <c r="AU62" i="89" s="1"/>
  <c r="AL7" i="52"/>
  <c r="AU7" i="52" s="1"/>
  <c r="AJ64" i="53"/>
  <c r="AL64" i="53" s="1"/>
  <c r="AU64" i="53" s="1"/>
  <c r="AJ22" i="86"/>
  <c r="AL45" i="93"/>
  <c r="AU45" i="93" s="1"/>
  <c r="AJ32" i="105"/>
  <c r="AL32" i="105" s="1"/>
  <c r="AU32" i="105" s="1"/>
  <c r="AJ43" i="86"/>
  <c r="AJ47" i="86"/>
  <c r="AJ49" i="105"/>
  <c r="AJ46" i="86"/>
  <c r="AJ55" i="53"/>
  <c r="AJ5" i="86"/>
  <c r="AS5" i="86" s="1"/>
  <c r="AK47" i="86"/>
  <c r="AT47" i="86" s="1"/>
  <c r="AJ52" i="53"/>
  <c r="AS52" i="53" s="1"/>
  <c r="AK6" i="86"/>
  <c r="AT6" i="86" s="1"/>
  <c r="AJ67" i="53"/>
  <c r="AK37" i="53"/>
  <c r="AT37" i="53" s="1"/>
  <c r="AJ9" i="86"/>
  <c r="AJ8" i="105"/>
  <c r="AJ44" i="86"/>
  <c r="AJ40" i="53"/>
  <c r="AL40" i="53" s="1"/>
  <c r="AU40" i="53" s="1"/>
  <c r="AK55" i="53"/>
  <c r="AT55" i="53" s="1"/>
  <c r="AJ23" i="105"/>
  <c r="AS23" i="105" s="1"/>
  <c r="AJ20" i="86"/>
  <c r="AJ29" i="105"/>
  <c r="AS25" i="32"/>
  <c r="AL25" i="32"/>
  <c r="AU25" i="32" s="1"/>
  <c r="AJ6" i="105"/>
  <c r="AK6" i="105"/>
  <c r="AT6" i="105" s="1"/>
  <c r="AL38" i="47"/>
  <c r="AU38" i="47" s="1"/>
  <c r="AS38" i="47"/>
  <c r="AS22" i="105"/>
  <c r="AL22" i="105"/>
  <c r="AU22" i="105" s="1"/>
  <c r="AL26" i="52"/>
  <c r="AU26" i="52" s="1"/>
  <c r="AS26" i="52"/>
  <c r="AS68" i="93"/>
  <c r="AL68" i="93"/>
  <c r="AU68" i="93" s="1"/>
  <c r="AS59" i="52"/>
  <c r="AL59" i="52"/>
  <c r="AU59" i="52" s="1"/>
  <c r="AR72" i="82"/>
  <c r="AQ72" i="82"/>
  <c r="AN72" i="82"/>
  <c r="K73" i="82"/>
  <c r="AP72" i="82"/>
  <c r="AO72" i="82"/>
  <c r="AN72" i="91"/>
  <c r="K73" i="91"/>
  <c r="AR72" i="91"/>
  <c r="AO72" i="91"/>
  <c r="AP72" i="91"/>
  <c r="AQ72" i="91"/>
  <c r="AS53" i="93"/>
  <c r="AL53" i="93"/>
  <c r="AU53" i="93" s="1"/>
  <c r="AS29" i="46"/>
  <c r="AL29" i="46"/>
  <c r="AU29" i="46" s="1"/>
  <c r="AJ62" i="53"/>
  <c r="AK62" i="53"/>
  <c r="AT62" i="53" s="1"/>
  <c r="AJ33" i="105"/>
  <c r="AK33" i="105"/>
  <c r="AT33" i="105" s="1"/>
  <c r="AS7" i="47"/>
  <c r="AL7" i="47"/>
  <c r="AU7" i="47" s="1"/>
  <c r="AJ4" i="86"/>
  <c r="AK4" i="86"/>
  <c r="AT4" i="86" s="1"/>
  <c r="AJ59" i="53"/>
  <c r="AK59" i="53"/>
  <c r="AT59" i="53" s="1"/>
  <c r="AJ18" i="105"/>
  <c r="AK18" i="105"/>
  <c r="AT18" i="105" s="1"/>
  <c r="AL67" i="32"/>
  <c r="AU67" i="32" s="1"/>
  <c r="AS67" i="32"/>
  <c r="AL64" i="47"/>
  <c r="AU64" i="47" s="1"/>
  <c r="AS64" i="47"/>
  <c r="AL16" i="32"/>
  <c r="AU16" i="32" s="1"/>
  <c r="AS16" i="32"/>
  <c r="AS42" i="47"/>
  <c r="AL42" i="47"/>
  <c r="AU42" i="47" s="1"/>
  <c r="AJ19" i="86"/>
  <c r="AK19" i="86"/>
  <c r="AT19" i="86" s="1"/>
  <c r="AL38" i="52"/>
  <c r="AU38" i="52" s="1"/>
  <c r="AS38" i="52"/>
  <c r="AL15" i="101"/>
  <c r="AU15" i="101" s="1"/>
  <c r="AS15" i="101"/>
  <c r="AL17" i="93"/>
  <c r="AU17" i="93" s="1"/>
  <c r="AS17" i="93"/>
  <c r="AS42" i="15"/>
  <c r="AL42" i="15"/>
  <c r="AU42" i="15" s="1"/>
  <c r="AJ19" i="53"/>
  <c r="AK19" i="53"/>
  <c r="AT19" i="53" s="1"/>
  <c r="AJ60" i="105"/>
  <c r="AK60" i="105"/>
  <c r="AT60" i="105" s="1"/>
  <c r="AS14" i="46"/>
  <c r="AL14" i="46"/>
  <c r="AU14" i="46" s="1"/>
  <c r="AL60" i="32"/>
  <c r="AU60" i="32" s="1"/>
  <c r="AS60" i="32"/>
  <c r="AL6" i="47"/>
  <c r="AU6" i="47" s="1"/>
  <c r="AS6" i="47"/>
  <c r="AL23" i="105"/>
  <c r="AU23" i="105" s="1"/>
  <c r="AS38" i="101"/>
  <c r="AL38" i="101"/>
  <c r="AU38" i="101" s="1"/>
  <c r="AL19" i="52"/>
  <c r="AU19" i="52" s="1"/>
  <c r="AS19" i="52"/>
  <c r="AL63" i="53"/>
  <c r="AU63" i="53" s="1"/>
  <c r="AS63" i="53"/>
  <c r="AS25" i="46"/>
  <c r="AL25" i="46"/>
  <c r="AU25" i="46" s="1"/>
  <c r="AK4" i="89"/>
  <c r="AT4" i="89" s="1"/>
  <c r="AT71" i="89" s="1"/>
  <c r="AJ4" i="89"/>
  <c r="AS32" i="97"/>
  <c r="AL32" i="97"/>
  <c r="AU32" i="97" s="1"/>
  <c r="AS10" i="93"/>
  <c r="AL10" i="93"/>
  <c r="AU10" i="93" s="1"/>
  <c r="AK4" i="105"/>
  <c r="AT4" i="105" s="1"/>
  <c r="AJ4" i="105"/>
  <c r="AS39" i="52"/>
  <c r="AL39" i="52"/>
  <c r="AU39" i="52" s="1"/>
  <c r="AS37" i="105"/>
  <c r="AL37" i="105"/>
  <c r="AU37" i="105" s="1"/>
  <c r="AS57" i="105"/>
  <c r="AL57" i="105"/>
  <c r="AU57" i="105" s="1"/>
  <c r="AJ61" i="105"/>
  <c r="AK61" i="105"/>
  <c r="AT61" i="105" s="1"/>
  <c r="AS11" i="97"/>
  <c r="AL11" i="97"/>
  <c r="AU11" i="97" s="1"/>
  <c r="AS69" i="46"/>
  <c r="AL69" i="46"/>
  <c r="AU69" i="46" s="1"/>
  <c r="AJ14" i="53"/>
  <c r="AJ30" i="86"/>
  <c r="AK30" i="86"/>
  <c r="AT30" i="86" s="1"/>
  <c r="AL52" i="52"/>
  <c r="AU52" i="52" s="1"/>
  <c r="AS52" i="52"/>
  <c r="AL13" i="97"/>
  <c r="AU13" i="97" s="1"/>
  <c r="AS13" i="97"/>
  <c r="AS58" i="97"/>
  <c r="AL58" i="97"/>
  <c r="AU58" i="97" s="1"/>
  <c r="AT71" i="101"/>
  <c r="AS21" i="46"/>
  <c r="AL21" i="46"/>
  <c r="AU21" i="46" s="1"/>
  <c r="AL42" i="52"/>
  <c r="AU42" i="52" s="1"/>
  <c r="AS42" i="52"/>
  <c r="AS31" i="52"/>
  <c r="AL31" i="52"/>
  <c r="AU31" i="52" s="1"/>
  <c r="AS17" i="86"/>
  <c r="AL17" i="86"/>
  <c r="AU17" i="86" s="1"/>
  <c r="AL51" i="86"/>
  <c r="AU51" i="86" s="1"/>
  <c r="AS51" i="86"/>
  <c r="AS23" i="47"/>
  <c r="AL23" i="47"/>
  <c r="AU23" i="47" s="1"/>
  <c r="AL30" i="53"/>
  <c r="AU30" i="53" s="1"/>
  <c r="AS30" i="53"/>
  <c r="AS64" i="53"/>
  <c r="AL46" i="32"/>
  <c r="AU46" i="32" s="1"/>
  <c r="AS46" i="32"/>
  <c r="AS7" i="93"/>
  <c r="AL7" i="93"/>
  <c r="AU7" i="93" s="1"/>
  <c r="AL18" i="15"/>
  <c r="AU18" i="15" s="1"/>
  <c r="AS18" i="15"/>
  <c r="AS28" i="86"/>
  <c r="AL28" i="86"/>
  <c r="AU28" i="86" s="1"/>
  <c r="AS59" i="86"/>
  <c r="AS64" i="52"/>
  <c r="AL64" i="52"/>
  <c r="AU64" i="52" s="1"/>
  <c r="AO72" i="49"/>
  <c r="K73" i="49"/>
  <c r="AP72" i="49"/>
  <c r="AR72" i="49"/>
  <c r="AQ72" i="49"/>
  <c r="AN72" i="49"/>
  <c r="AS25" i="53"/>
  <c r="AL25" i="53"/>
  <c r="AU25" i="53" s="1"/>
  <c r="AP72" i="94"/>
  <c r="AN72" i="94"/>
  <c r="K73" i="94"/>
  <c r="AQ72" i="94"/>
  <c r="AR72" i="94"/>
  <c r="AO72" i="94"/>
  <c r="AL14" i="97"/>
  <c r="AU14" i="97" s="1"/>
  <c r="AS14" i="97"/>
  <c r="AJ20" i="105"/>
  <c r="AS20" i="52"/>
  <c r="AL20" i="52"/>
  <c r="AU20" i="52" s="1"/>
  <c r="AL19" i="97"/>
  <c r="AU19" i="97" s="1"/>
  <c r="AS19" i="97"/>
  <c r="AS27" i="86"/>
  <c r="AL27" i="86"/>
  <c r="AU27" i="86" s="1"/>
  <c r="AJ60" i="86"/>
  <c r="AL20" i="101"/>
  <c r="AU20" i="101" s="1"/>
  <c r="AS20" i="101"/>
  <c r="AJ4" i="52"/>
  <c r="AK4" i="52"/>
  <c r="AT4" i="52" s="1"/>
  <c r="AT71" i="52" s="1"/>
  <c r="AL3" i="97"/>
  <c r="AU3" i="97" s="1"/>
  <c r="AS3" i="97"/>
  <c r="AS57" i="89"/>
  <c r="AL57" i="89"/>
  <c r="AU57" i="89" s="1"/>
  <c r="AL66" i="46"/>
  <c r="AU66" i="46" s="1"/>
  <c r="AS66" i="46"/>
  <c r="AJ51" i="53"/>
  <c r="AK51" i="53"/>
  <c r="AT51" i="53" s="1"/>
  <c r="AR71" i="45"/>
  <c r="AP71" i="45"/>
  <c r="AN71" i="45"/>
  <c r="AQ71" i="45"/>
  <c r="K72" i="45"/>
  <c r="AO71" i="45"/>
  <c r="AS19" i="47"/>
  <c r="AL19" i="47"/>
  <c r="AU19" i="47" s="1"/>
  <c r="AS65" i="93"/>
  <c r="AL65" i="93"/>
  <c r="AU65" i="93" s="1"/>
  <c r="AS51" i="89"/>
  <c r="AL51" i="89"/>
  <c r="AU51" i="89" s="1"/>
  <c r="AL5" i="86"/>
  <c r="AU5" i="86" s="1"/>
  <c r="AS37" i="86"/>
  <c r="AL37" i="86"/>
  <c r="AU37" i="86" s="1"/>
  <c r="AL9" i="93"/>
  <c r="AU9" i="93" s="1"/>
  <c r="AS9" i="93"/>
  <c r="AK5" i="105"/>
  <c r="AT5" i="105" s="1"/>
  <c r="AJ5" i="105"/>
  <c r="AL56" i="105"/>
  <c r="AU56" i="105" s="1"/>
  <c r="AS56" i="105"/>
  <c r="AS11" i="52"/>
  <c r="AL11" i="52"/>
  <c r="AU11" i="52" s="1"/>
  <c r="AS5" i="93"/>
  <c r="AL5" i="93"/>
  <c r="AU5" i="93" s="1"/>
  <c r="AJ16" i="105"/>
  <c r="AN72" i="102"/>
  <c r="AR72" i="102"/>
  <c r="AO72" i="102"/>
  <c r="AQ72" i="102"/>
  <c r="AP72" i="102"/>
  <c r="K73" i="102"/>
  <c r="AS32" i="101"/>
  <c r="AL32" i="101"/>
  <c r="AU32" i="101" s="1"/>
  <c r="AS62" i="52"/>
  <c r="AL62" i="52"/>
  <c r="AU62" i="52" s="1"/>
  <c r="AJ38" i="86"/>
  <c r="AK38" i="86"/>
  <c r="AT38" i="86" s="1"/>
  <c r="AS19" i="93"/>
  <c r="AL19" i="93"/>
  <c r="AU19" i="93" s="1"/>
  <c r="AS5" i="101"/>
  <c r="AL5" i="101"/>
  <c r="AU5" i="101" s="1"/>
  <c r="AK10" i="53"/>
  <c r="AT10" i="53" s="1"/>
  <c r="AJ10" i="53"/>
  <c r="AJ41" i="105"/>
  <c r="AK41" i="105"/>
  <c r="AT41" i="105" s="1"/>
  <c r="AJ35" i="105"/>
  <c r="AK35" i="105"/>
  <c r="AT35" i="105" s="1"/>
  <c r="AL33" i="86"/>
  <c r="AU33" i="86" s="1"/>
  <c r="AS33" i="86"/>
  <c r="AS36" i="89"/>
  <c r="AL36" i="89"/>
  <c r="AU36" i="89" s="1"/>
  <c r="AL3" i="86"/>
  <c r="AU3" i="86" s="1"/>
  <c r="AS3" i="86"/>
  <c r="AL46" i="86"/>
  <c r="AU46" i="86" s="1"/>
  <c r="AS46" i="86"/>
  <c r="AL4" i="101"/>
  <c r="AU4" i="101" s="1"/>
  <c r="AS4" i="101"/>
  <c r="AS24" i="97"/>
  <c r="AL24" i="97"/>
  <c r="AU24" i="97" s="1"/>
  <c r="AP72" i="96"/>
  <c r="AO72" i="96"/>
  <c r="K73" i="96"/>
  <c r="AR72" i="96"/>
  <c r="AQ72" i="96"/>
  <c r="AN72" i="96"/>
  <c r="AK8" i="53"/>
  <c r="AT8" i="53" s="1"/>
  <c r="AJ8" i="53"/>
  <c r="AJ65" i="53"/>
  <c r="AK65" i="53"/>
  <c r="AT65" i="53" s="1"/>
  <c r="AJ25" i="105"/>
  <c r="AK25" i="105"/>
  <c r="AT25" i="105" s="1"/>
  <c r="AS13" i="53"/>
  <c r="AJ23" i="86"/>
  <c r="AK23" i="86"/>
  <c r="AT23" i="86" s="1"/>
  <c r="AT71" i="93"/>
  <c r="AL39" i="32"/>
  <c r="AU39" i="32" s="1"/>
  <c r="AS39" i="32"/>
  <c r="AQ72" i="10"/>
  <c r="K73" i="10"/>
  <c r="AR72" i="10"/>
  <c r="AO72" i="10"/>
  <c r="AP72" i="10"/>
  <c r="AN72" i="10"/>
  <c r="AS52" i="46"/>
  <c r="AL52" i="46"/>
  <c r="AU52" i="46" s="1"/>
  <c r="AJ26" i="53"/>
  <c r="AK26" i="53"/>
  <c r="AT26" i="53" s="1"/>
  <c r="AK7" i="105"/>
  <c r="AT7" i="105" s="1"/>
  <c r="AJ7" i="105"/>
  <c r="AL68" i="101"/>
  <c r="AU68" i="101" s="1"/>
  <c r="AS68" i="101"/>
  <c r="AS17" i="89"/>
  <c r="AL17" i="89"/>
  <c r="AU17" i="89" s="1"/>
  <c r="AL56" i="86"/>
  <c r="AU56" i="86" s="1"/>
  <c r="AS56" i="86"/>
  <c r="AS17" i="32"/>
  <c r="AL17" i="32"/>
  <c r="AU17" i="32" s="1"/>
  <c r="AS3" i="89"/>
  <c r="AL3" i="89"/>
  <c r="AU3" i="89" s="1"/>
  <c r="AS22" i="52"/>
  <c r="AL22" i="52"/>
  <c r="AU22" i="52" s="1"/>
  <c r="AS55" i="46"/>
  <c r="AL55" i="46"/>
  <c r="AU55" i="46" s="1"/>
  <c r="AS8" i="93"/>
  <c r="AL8" i="93"/>
  <c r="AU8" i="93" s="1"/>
  <c r="AL5" i="47"/>
  <c r="AU5" i="47" s="1"/>
  <c r="AS5" i="47"/>
  <c r="AL27" i="101"/>
  <c r="AU27" i="101" s="1"/>
  <c r="AS27" i="101"/>
  <c r="AS16" i="97"/>
  <c r="AL16" i="97"/>
  <c r="AU16" i="97" s="1"/>
  <c r="AJ4" i="53"/>
  <c r="AK4" i="53"/>
  <c r="AT4" i="53" s="1"/>
  <c r="AL8" i="105"/>
  <c r="AU8" i="105" s="1"/>
  <c r="AS8" i="105"/>
  <c r="AJ46" i="105"/>
  <c r="AS61" i="47"/>
  <c r="AL61" i="47"/>
  <c r="AU61" i="47" s="1"/>
  <c r="AS67" i="52"/>
  <c r="AL67" i="52"/>
  <c r="AU67" i="52" s="1"/>
  <c r="AS53" i="46"/>
  <c r="AL53" i="46"/>
  <c r="AU53" i="46" s="1"/>
  <c r="AL57" i="93"/>
  <c r="AU57" i="93" s="1"/>
  <c r="AS57" i="93"/>
  <c r="K73" i="88"/>
  <c r="AR72" i="88"/>
  <c r="AN72" i="88"/>
  <c r="AO72" i="88"/>
  <c r="AP72" i="88"/>
  <c r="AQ72" i="88"/>
  <c r="AL29" i="105"/>
  <c r="AU29" i="105" s="1"/>
  <c r="AS29" i="105"/>
  <c r="AJ64" i="105"/>
  <c r="AL17" i="97"/>
  <c r="AU17" i="97" s="1"/>
  <c r="AS17" i="97"/>
  <c r="AS60" i="89"/>
  <c r="AL60" i="89"/>
  <c r="AU60" i="89" s="1"/>
  <c r="AL13" i="86"/>
  <c r="AU13" i="86" s="1"/>
  <c r="AS13" i="86"/>
  <c r="K73" i="103"/>
  <c r="AR72" i="103"/>
  <c r="AP72" i="103"/>
  <c r="AO72" i="103"/>
  <c r="AQ72" i="103"/>
  <c r="AN72" i="103"/>
  <c r="AQ72" i="100"/>
  <c r="AN72" i="100"/>
  <c r="K73" i="100"/>
  <c r="AO72" i="100"/>
  <c r="AR72" i="100"/>
  <c r="AP72" i="100"/>
  <c r="AL8" i="47"/>
  <c r="AU8" i="47" s="1"/>
  <c r="AS8" i="47"/>
  <c r="AJ57" i="53"/>
  <c r="AK57" i="53"/>
  <c r="AT57" i="53" s="1"/>
  <c r="AJ9" i="105"/>
  <c r="AK9" i="105"/>
  <c r="AT9" i="105" s="1"/>
  <c r="AS12" i="97"/>
  <c r="AL12" i="97"/>
  <c r="AU12" i="97" s="1"/>
  <c r="AK4" i="32"/>
  <c r="AT4" i="32" s="1"/>
  <c r="AT71" i="32" s="1"/>
  <c r="AJ4" i="32"/>
  <c r="AL29" i="32"/>
  <c r="AU29" i="32" s="1"/>
  <c r="AS29" i="32"/>
  <c r="AL10" i="47"/>
  <c r="AU10" i="47" s="1"/>
  <c r="AS10" i="47"/>
  <c r="AL11" i="32"/>
  <c r="AU11" i="32" s="1"/>
  <c r="AS11" i="32"/>
  <c r="AS67" i="47"/>
  <c r="AL67" i="47"/>
  <c r="AU67" i="47" s="1"/>
  <c r="AL6" i="101"/>
  <c r="AU6" i="101" s="1"/>
  <c r="AS6" i="101"/>
  <c r="AL64" i="15"/>
  <c r="AU64" i="15" s="1"/>
  <c r="AS64" i="15"/>
  <c r="AS27" i="53"/>
  <c r="AJ56" i="53"/>
  <c r="AJ17" i="105"/>
  <c r="AK17" i="105"/>
  <c r="AT17" i="105" s="1"/>
  <c r="AJ45" i="86"/>
  <c r="AK45" i="86"/>
  <c r="AT45" i="86" s="1"/>
  <c r="K73" i="51"/>
  <c r="AP72" i="51"/>
  <c r="AO72" i="51"/>
  <c r="AR72" i="51"/>
  <c r="AN72" i="51"/>
  <c r="AQ72" i="51"/>
  <c r="AS63" i="97"/>
  <c r="AL63" i="97"/>
  <c r="AU63" i="97" s="1"/>
  <c r="AL37" i="93"/>
  <c r="AU37" i="93" s="1"/>
  <c r="AS37" i="93"/>
  <c r="AS55" i="15"/>
  <c r="AL55" i="15"/>
  <c r="AU55" i="15" s="1"/>
  <c r="AJ17" i="53"/>
  <c r="AK17" i="53"/>
  <c r="AT17" i="53" s="1"/>
  <c r="AJ50" i="105"/>
  <c r="AK50" i="105"/>
  <c r="AT50" i="105" s="1"/>
  <c r="AN71" i="43"/>
  <c r="K72" i="43"/>
  <c r="AO71" i="43"/>
  <c r="AR71" i="43"/>
  <c r="AP71" i="43"/>
  <c r="AQ71" i="43"/>
  <c r="AJ58" i="105"/>
  <c r="AK58" i="105"/>
  <c r="AT58" i="105" s="1"/>
  <c r="AS15" i="97"/>
  <c r="AL15" i="97"/>
  <c r="AU15" i="97" s="1"/>
  <c r="AL36" i="97"/>
  <c r="AU36" i="97" s="1"/>
  <c r="AS36" i="97"/>
  <c r="AS15" i="47"/>
  <c r="AL15" i="47"/>
  <c r="AU15" i="47" s="1"/>
  <c r="AL68" i="47"/>
  <c r="AU68" i="47" s="1"/>
  <c r="AS68" i="47"/>
  <c r="AS7" i="15"/>
  <c r="AL7" i="15"/>
  <c r="AU7" i="15" s="1"/>
  <c r="AL67" i="46"/>
  <c r="AU67" i="46" s="1"/>
  <c r="AS67" i="46"/>
  <c r="AS16" i="47"/>
  <c r="AL16" i="47"/>
  <c r="AU16" i="47" s="1"/>
  <c r="AS57" i="97"/>
  <c r="AL57" i="97"/>
  <c r="AU57" i="97" s="1"/>
  <c r="AS28" i="93"/>
  <c r="AL28" i="93"/>
  <c r="AU28" i="93" s="1"/>
  <c r="AS47" i="15"/>
  <c r="AL47" i="15"/>
  <c r="AU47" i="15" s="1"/>
  <c r="AJ6" i="53"/>
  <c r="AK6" i="53"/>
  <c r="AT6" i="53" s="1"/>
  <c r="AJ45" i="105"/>
  <c r="AK45" i="105"/>
  <c r="AT45" i="105" s="1"/>
  <c r="AS16" i="86"/>
  <c r="AS10" i="46"/>
  <c r="AL10" i="46"/>
  <c r="AU10" i="46" s="1"/>
  <c r="AS28" i="52"/>
  <c r="AL28" i="52"/>
  <c r="AU28" i="52" s="1"/>
  <c r="AS24" i="46"/>
  <c r="AL24" i="46"/>
  <c r="AU24" i="46" s="1"/>
  <c r="AS12" i="101"/>
  <c r="AL12" i="101"/>
  <c r="AU12" i="101" s="1"/>
  <c r="AS46" i="52"/>
  <c r="AL46" i="52"/>
  <c r="AU46" i="52" s="1"/>
  <c r="AJ32" i="86"/>
  <c r="AK32" i="86"/>
  <c r="AT32" i="86" s="1"/>
  <c r="AS4" i="93"/>
  <c r="AL4" i="93"/>
  <c r="AU4" i="93" s="1"/>
  <c r="AS6" i="97"/>
  <c r="AL6" i="97"/>
  <c r="AU6" i="97" s="1"/>
  <c r="AS25" i="89"/>
  <c r="AL25" i="89"/>
  <c r="AU25" i="89" s="1"/>
  <c r="AS20" i="46"/>
  <c r="AL20" i="46"/>
  <c r="AU20" i="46" s="1"/>
  <c r="AL30" i="15"/>
  <c r="AU30" i="15" s="1"/>
  <c r="AS30" i="15"/>
  <c r="AJ36" i="53"/>
  <c r="AK36" i="53"/>
  <c r="AT36" i="53" s="1"/>
  <c r="AJ15" i="105"/>
  <c r="AK15" i="105"/>
  <c r="AT15" i="105" s="1"/>
  <c r="AL32" i="32"/>
  <c r="AU32" i="32" s="1"/>
  <c r="AS32" i="32"/>
  <c r="AL52" i="101"/>
  <c r="AU52" i="101" s="1"/>
  <c r="AS52" i="101"/>
  <c r="AS6" i="89"/>
  <c r="AL6" i="89"/>
  <c r="AU6" i="89" s="1"/>
  <c r="AL23" i="97"/>
  <c r="AU23" i="97" s="1"/>
  <c r="AS23" i="97"/>
  <c r="AS39" i="105"/>
  <c r="AL39" i="105"/>
  <c r="AU39" i="105" s="1"/>
  <c r="AJ31" i="105"/>
  <c r="AK31" i="105"/>
  <c r="AT31" i="105" s="1"/>
  <c r="AL66" i="86"/>
  <c r="AU66" i="86" s="1"/>
  <c r="AS66" i="86"/>
  <c r="AS5" i="52"/>
  <c r="AL5" i="52"/>
  <c r="AU5" i="52" s="1"/>
  <c r="AJ69" i="105"/>
  <c r="AK69" i="105"/>
  <c r="AT69" i="105" s="1"/>
  <c r="AS9" i="46"/>
  <c r="AL9" i="46"/>
  <c r="AU9" i="46" s="1"/>
  <c r="AS20" i="97"/>
  <c r="AL20" i="97"/>
  <c r="AU20" i="97" s="1"/>
  <c r="AS17" i="52"/>
  <c r="AL17" i="52"/>
  <c r="AU17" i="52" s="1"/>
  <c r="AL21" i="101"/>
  <c r="AU21" i="101" s="1"/>
  <c r="AS21" i="101"/>
  <c r="AL9" i="52"/>
  <c r="AU9" i="52" s="1"/>
  <c r="AS9" i="52"/>
  <c r="AL41" i="46"/>
  <c r="AU41" i="46" s="1"/>
  <c r="AS41" i="46"/>
  <c r="AL13" i="15"/>
  <c r="AU13" i="15" s="1"/>
  <c r="AS13" i="15"/>
  <c r="AL3" i="52"/>
  <c r="AU3" i="52" s="1"/>
  <c r="AS3" i="52"/>
  <c r="AK4" i="97"/>
  <c r="AT4" i="97" s="1"/>
  <c r="AT71" i="97" s="1"/>
  <c r="AJ4" i="97"/>
  <c r="AJ41" i="53"/>
  <c r="AK41" i="53"/>
  <c r="AT41" i="53" s="1"/>
  <c r="AS11" i="93"/>
  <c r="AL11" i="93"/>
  <c r="AU11" i="93" s="1"/>
  <c r="AS26" i="15"/>
  <c r="AL26" i="15"/>
  <c r="AU26" i="15" s="1"/>
  <c r="AS25" i="86"/>
  <c r="AL25" i="86"/>
  <c r="AU25" i="86" s="1"/>
  <c r="AS58" i="86"/>
  <c r="AL58" i="86"/>
  <c r="AU58" i="86" s="1"/>
  <c r="AL15" i="32"/>
  <c r="AU15" i="32" s="1"/>
  <c r="AS15" i="32"/>
  <c r="AL69" i="47"/>
  <c r="AU69" i="47" s="1"/>
  <c r="AS69" i="47"/>
  <c r="AL59" i="46"/>
  <c r="AU59" i="46" s="1"/>
  <c r="AS59" i="46"/>
  <c r="AS18" i="52"/>
  <c r="AL18" i="52"/>
  <c r="AU18" i="52" s="1"/>
  <c r="K73" i="13"/>
  <c r="AR72" i="13"/>
  <c r="AN72" i="13"/>
  <c r="AO72" i="13"/>
  <c r="AP72" i="13"/>
  <c r="AQ72" i="13"/>
  <c r="AS17" i="47"/>
  <c r="AL17" i="47"/>
  <c r="AU17" i="47" s="1"/>
  <c r="AL3" i="53"/>
  <c r="AU3" i="53" s="1"/>
  <c r="AS3" i="53"/>
  <c r="AL38" i="53"/>
  <c r="AU38" i="53" s="1"/>
  <c r="AS38" i="53"/>
  <c r="AL7" i="97"/>
  <c r="AU7" i="97" s="1"/>
  <c r="AS7" i="97"/>
  <c r="AL9" i="47"/>
  <c r="AU9" i="47" s="1"/>
  <c r="AS9" i="47"/>
  <c r="AS66" i="93"/>
  <c r="AL66" i="93"/>
  <c r="AU66" i="93" s="1"/>
  <c r="AL48" i="46"/>
  <c r="AU48" i="46" s="1"/>
  <c r="AS48" i="46"/>
  <c r="AS55" i="101"/>
  <c r="AL55" i="101"/>
  <c r="AU55" i="101" s="1"/>
  <c r="AL15" i="89"/>
  <c r="AU15" i="89" s="1"/>
  <c r="AS15" i="89"/>
  <c r="AL7" i="86"/>
  <c r="AU7" i="86" s="1"/>
  <c r="AS7" i="86"/>
  <c r="AL34" i="86"/>
  <c r="AU34" i="86" s="1"/>
  <c r="AS34" i="86"/>
  <c r="AS68" i="86"/>
  <c r="AL68" i="86"/>
  <c r="AU68" i="86" s="1"/>
  <c r="AS63" i="52"/>
  <c r="AL63" i="52"/>
  <c r="AU63" i="52" s="1"/>
  <c r="AL11" i="15"/>
  <c r="AU11" i="15" s="1"/>
  <c r="AS11" i="15"/>
  <c r="AL27" i="52"/>
  <c r="AU27" i="52" s="1"/>
  <c r="AS27" i="52"/>
  <c r="AJ33" i="53"/>
  <c r="AS66" i="53"/>
  <c r="AL66" i="53"/>
  <c r="AU66" i="53" s="1"/>
  <c r="AL67" i="101"/>
  <c r="AU67" i="101" s="1"/>
  <c r="AS67" i="101"/>
  <c r="AL36" i="86"/>
  <c r="AU36" i="86" s="1"/>
  <c r="AS36" i="86"/>
  <c r="AR72" i="16"/>
  <c r="AP72" i="16"/>
  <c r="AO72" i="16"/>
  <c r="K73" i="16"/>
  <c r="AN72" i="16"/>
  <c r="AQ72" i="16"/>
  <c r="AL69" i="101"/>
  <c r="AU69" i="101" s="1"/>
  <c r="AS69" i="101"/>
  <c r="AS6" i="32"/>
  <c r="AL6" i="32"/>
  <c r="AU6" i="32" s="1"/>
  <c r="AJ68" i="53"/>
  <c r="AK68" i="53"/>
  <c r="AT68" i="53" s="1"/>
  <c r="AJ26" i="105"/>
  <c r="AK26" i="105"/>
  <c r="AT26" i="105" s="1"/>
  <c r="AS3" i="32"/>
  <c r="AL3" i="32"/>
  <c r="AU3" i="32" s="1"/>
  <c r="AL6" i="86"/>
  <c r="AU6" i="86" s="1"/>
  <c r="AS6" i="86"/>
  <c r="AS47" i="86"/>
  <c r="AS32" i="15"/>
  <c r="AL32" i="15"/>
  <c r="AU32" i="15" s="1"/>
  <c r="AJ24" i="105"/>
  <c r="AK24" i="105"/>
  <c r="AT24" i="105" s="1"/>
  <c r="AJ68" i="105"/>
  <c r="AL69" i="32"/>
  <c r="AU69" i="32" s="1"/>
  <c r="AS69" i="32"/>
  <c r="AS63" i="105"/>
  <c r="AS46" i="93"/>
  <c r="AL46" i="93"/>
  <c r="AU46" i="93" s="1"/>
  <c r="AS56" i="15"/>
  <c r="AL56" i="15"/>
  <c r="AU56" i="15" s="1"/>
  <c r="AJ53" i="86"/>
  <c r="AK53" i="86"/>
  <c r="AT53" i="86" s="1"/>
  <c r="AL10" i="89"/>
  <c r="AU10" i="89" s="1"/>
  <c r="AS10" i="89"/>
  <c r="AJ24" i="53"/>
  <c r="AK24" i="53"/>
  <c r="AT24" i="53" s="1"/>
  <c r="AJ59" i="105"/>
  <c r="AK59" i="105"/>
  <c r="AT59" i="105" s="1"/>
  <c r="AS39" i="47"/>
  <c r="AL39" i="47"/>
  <c r="AU39" i="47" s="1"/>
  <c r="AL63" i="86"/>
  <c r="AU63" i="86" s="1"/>
  <c r="AS63" i="86"/>
  <c r="AJ9" i="53"/>
  <c r="AS22" i="47"/>
  <c r="AL22" i="47"/>
  <c r="AU22" i="47" s="1"/>
  <c r="AL10" i="32"/>
  <c r="AU10" i="32" s="1"/>
  <c r="AS10" i="32"/>
  <c r="AS52" i="47"/>
  <c r="AL52" i="47"/>
  <c r="AU52" i="47" s="1"/>
  <c r="AS24" i="86"/>
  <c r="AL57" i="86"/>
  <c r="AU57" i="86" s="1"/>
  <c r="AS57" i="86"/>
  <c r="AL27" i="93"/>
  <c r="AU27" i="93" s="1"/>
  <c r="AS27" i="93"/>
  <c r="AL12" i="93"/>
  <c r="AU12" i="93" s="1"/>
  <c r="AS12" i="93"/>
  <c r="AJ20" i="53"/>
  <c r="AK20" i="53"/>
  <c r="AT20" i="53" s="1"/>
  <c r="AJ51" i="105"/>
  <c r="AK51" i="105"/>
  <c r="AT51" i="105" s="1"/>
  <c r="AS45" i="53"/>
  <c r="AL45" i="53"/>
  <c r="AU45" i="53" s="1"/>
  <c r="AS3" i="46"/>
  <c r="AL3" i="46"/>
  <c r="AU3" i="46" s="1"/>
  <c r="AJ39" i="86"/>
  <c r="AK39" i="86"/>
  <c r="AT39" i="86" s="1"/>
  <c r="AS49" i="32"/>
  <c r="AL49" i="32"/>
  <c r="AU49" i="32" s="1"/>
  <c r="AS21" i="52"/>
  <c r="AL21" i="52"/>
  <c r="AU21" i="52" s="1"/>
  <c r="AS36" i="46"/>
  <c r="AL36" i="46"/>
  <c r="AU36" i="46" s="1"/>
  <c r="AJ44" i="53"/>
  <c r="AK44" i="53"/>
  <c r="AT44" i="53" s="1"/>
  <c r="AJ19" i="105"/>
  <c r="AK19" i="105"/>
  <c r="AT19" i="105" s="1"/>
  <c r="AL25" i="52"/>
  <c r="AU25" i="52" s="1"/>
  <c r="AS25" i="52"/>
  <c r="AS68" i="46"/>
  <c r="AL68" i="46"/>
  <c r="AU68" i="46" s="1"/>
  <c r="K73" i="48"/>
  <c r="AP72" i="48"/>
  <c r="AN72" i="48"/>
  <c r="AQ72" i="48"/>
  <c r="AR72" i="48"/>
  <c r="AO72" i="48"/>
  <c r="AL40" i="52"/>
  <c r="AU40" i="52" s="1"/>
  <c r="AS40" i="52"/>
  <c r="AL20" i="47"/>
  <c r="AU20" i="47" s="1"/>
  <c r="AS20" i="47"/>
  <c r="AS55" i="53"/>
  <c r="AL35" i="97"/>
  <c r="AU35" i="97" s="1"/>
  <c r="AS35" i="97"/>
  <c r="AL13" i="32"/>
  <c r="AU13" i="32" s="1"/>
  <c r="AS13" i="32"/>
  <c r="AP72" i="87"/>
  <c r="AQ72" i="87"/>
  <c r="AR72" i="87"/>
  <c r="K73" i="87"/>
  <c r="AO72" i="87"/>
  <c r="AN72" i="87"/>
  <c r="AL18" i="47"/>
  <c r="AU18" i="47" s="1"/>
  <c r="AS18" i="47"/>
  <c r="AJ34" i="105"/>
  <c r="AK34" i="105"/>
  <c r="AT34" i="105" s="1"/>
  <c r="AL65" i="97"/>
  <c r="AU65" i="97" s="1"/>
  <c r="AS65" i="97"/>
  <c r="AS56" i="32"/>
  <c r="AL56" i="32"/>
  <c r="AU56" i="32" s="1"/>
  <c r="AJ34" i="53"/>
  <c r="AK34" i="53"/>
  <c r="AT34" i="53" s="1"/>
  <c r="AJ66" i="105"/>
  <c r="AK66" i="105"/>
  <c r="AT66" i="105" s="1"/>
  <c r="AS34" i="101"/>
  <c r="AL34" i="101"/>
  <c r="AU34" i="101" s="1"/>
  <c r="AL10" i="15"/>
  <c r="AU10" i="15" s="1"/>
  <c r="AS10" i="15"/>
  <c r="AL5" i="89"/>
  <c r="AU5" i="89" s="1"/>
  <c r="AS5" i="89"/>
  <c r="AR72" i="83"/>
  <c r="AP72" i="83"/>
  <c r="AN72" i="83"/>
  <c r="AO72" i="83"/>
  <c r="AQ72" i="83"/>
  <c r="K73" i="83"/>
  <c r="AP72" i="92"/>
  <c r="AR72" i="92"/>
  <c r="AO72" i="92"/>
  <c r="K73" i="92"/>
  <c r="AQ72" i="92"/>
  <c r="AN72" i="92"/>
  <c r="AS50" i="32"/>
  <c r="AL50" i="32"/>
  <c r="AU50" i="32" s="1"/>
  <c r="AS30" i="89"/>
  <c r="AL30" i="89"/>
  <c r="AU30" i="89" s="1"/>
  <c r="AS8" i="52"/>
  <c r="AL8" i="52"/>
  <c r="AU8" i="52" s="1"/>
  <c r="AJ28" i="53"/>
  <c r="AK28" i="53"/>
  <c r="AT28" i="53" s="1"/>
  <c r="AJ67" i="105"/>
  <c r="AK67" i="105"/>
  <c r="AT67" i="105" s="1"/>
  <c r="AS50" i="86"/>
  <c r="AL50" i="86"/>
  <c r="AU50" i="86" s="1"/>
  <c r="AS30" i="52"/>
  <c r="AL30" i="52"/>
  <c r="AU30" i="52" s="1"/>
  <c r="AK4" i="46"/>
  <c r="AT4" i="46" s="1"/>
  <c r="AT71" i="46" s="1"/>
  <c r="AJ4" i="46"/>
  <c r="AS34" i="93"/>
  <c r="AL34" i="93"/>
  <c r="AU34" i="93" s="1"/>
  <c r="AS39" i="15"/>
  <c r="AL39" i="15"/>
  <c r="AU39" i="15" s="1"/>
  <c r="AJ48" i="86"/>
  <c r="AK48" i="86"/>
  <c r="AT48" i="86" s="1"/>
  <c r="AL11" i="46"/>
  <c r="AU11" i="46" s="1"/>
  <c r="AS11" i="46"/>
  <c r="AS41" i="47"/>
  <c r="AL41" i="47"/>
  <c r="AU41" i="47" s="1"/>
  <c r="AL66" i="97"/>
  <c r="AU66" i="97" s="1"/>
  <c r="AS66" i="97"/>
  <c r="AJ50" i="53"/>
  <c r="AK50" i="53"/>
  <c r="AT50" i="53" s="1"/>
  <c r="AJ28" i="105"/>
  <c r="AK28" i="105"/>
  <c r="AT28" i="105" s="1"/>
  <c r="AN72" i="18"/>
  <c r="AO72" i="18"/>
  <c r="K73" i="18"/>
  <c r="AP72" i="18"/>
  <c r="AQ72" i="18"/>
  <c r="AR72" i="18"/>
  <c r="AS63" i="47"/>
  <c r="AL63" i="47"/>
  <c r="AU63" i="47" s="1"/>
  <c r="AL19" i="89"/>
  <c r="AU19" i="89" s="1"/>
  <c r="AS19" i="89"/>
  <c r="AS11" i="53"/>
  <c r="AL11" i="53"/>
  <c r="AU11" i="53" s="1"/>
  <c r="AS48" i="53"/>
  <c r="AL48" i="53"/>
  <c r="AU48" i="53" s="1"/>
  <c r="AS21" i="47"/>
  <c r="AL21" i="47"/>
  <c r="AU21" i="47" s="1"/>
  <c r="AS11" i="86"/>
  <c r="AL11" i="86"/>
  <c r="AU11" i="86" s="1"/>
  <c r="AS41" i="86"/>
  <c r="AL41" i="86"/>
  <c r="AU41" i="86" s="1"/>
  <c r="AS14" i="52"/>
  <c r="AL14" i="52"/>
  <c r="AU14" i="52" s="1"/>
  <c r="AL33" i="47"/>
  <c r="AU33" i="47" s="1"/>
  <c r="AS33" i="47"/>
  <c r="AL7" i="32"/>
  <c r="AU7" i="32" s="1"/>
  <c r="AS7" i="32"/>
  <c r="AS69" i="53"/>
  <c r="AL69" i="53"/>
  <c r="AU69" i="53" s="1"/>
  <c r="AL39" i="53"/>
  <c r="AU39" i="53" s="1"/>
  <c r="AS39" i="53"/>
  <c r="AJ65" i="105"/>
  <c r="AK65" i="105"/>
  <c r="AT65" i="105" s="1"/>
  <c r="AS16" i="93"/>
  <c r="AL16" i="93"/>
  <c r="AU16" i="93" s="1"/>
  <c r="AL23" i="53"/>
  <c r="AU23" i="53" s="1"/>
  <c r="AS23" i="53"/>
  <c r="K73" i="84"/>
  <c r="AP72" i="84"/>
  <c r="AO72" i="84"/>
  <c r="AQ72" i="84"/>
  <c r="AR72" i="84"/>
  <c r="AN72" i="84"/>
  <c r="AL9" i="86"/>
  <c r="AU9" i="86" s="1"/>
  <c r="AS9" i="86"/>
  <c r="AL44" i="86"/>
  <c r="AU44" i="86" s="1"/>
  <c r="AS44" i="86"/>
  <c r="AS62" i="47"/>
  <c r="AL62" i="47"/>
  <c r="AU62" i="47" s="1"/>
  <c r="AS42" i="46"/>
  <c r="AL42" i="46"/>
  <c r="AU42" i="46" s="1"/>
  <c r="AL16" i="101"/>
  <c r="AU16" i="101" s="1"/>
  <c r="AS16" i="101"/>
  <c r="AS15" i="52"/>
  <c r="AL15" i="52"/>
  <c r="AU15" i="52" s="1"/>
  <c r="AS8" i="89"/>
  <c r="AL8" i="89"/>
  <c r="AU8" i="89" s="1"/>
  <c r="AJ18" i="53"/>
  <c r="AK18" i="53"/>
  <c r="AT18" i="53" s="1"/>
  <c r="AJ42" i="105"/>
  <c r="AK42" i="105"/>
  <c r="AT42" i="105" s="1"/>
  <c r="AS20" i="93"/>
  <c r="AL20" i="93"/>
  <c r="AU20" i="93" s="1"/>
  <c r="AO72" i="55"/>
  <c r="K73" i="55"/>
  <c r="AQ72" i="55"/>
  <c r="AR72" i="55"/>
  <c r="AP72" i="55"/>
  <c r="AN72" i="55"/>
  <c r="AS31" i="46"/>
  <c r="AL31" i="46"/>
  <c r="AU31" i="46" s="1"/>
  <c r="AL13" i="52"/>
  <c r="AU13" i="52" s="1"/>
  <c r="AS13" i="52"/>
  <c r="AL22" i="86"/>
  <c r="AU22" i="86" s="1"/>
  <c r="AS22" i="86"/>
  <c r="AL52" i="86"/>
  <c r="AU52" i="86" s="1"/>
  <c r="AS52" i="86"/>
  <c r="K72" i="42"/>
  <c r="AR71" i="42"/>
  <c r="AP71" i="42"/>
  <c r="AO71" i="42"/>
  <c r="AN71" i="42"/>
  <c r="AQ71" i="42"/>
  <c r="K73" i="35"/>
  <c r="AO72" i="35"/>
  <c r="AN72" i="35"/>
  <c r="AQ72" i="35"/>
  <c r="AP72" i="35"/>
  <c r="AR72" i="35"/>
  <c r="AL12" i="53"/>
  <c r="AU12" i="53" s="1"/>
  <c r="AS12" i="53"/>
  <c r="AP72" i="104"/>
  <c r="K73" i="104"/>
  <c r="AR72" i="104"/>
  <c r="AO72" i="104"/>
  <c r="AQ72" i="104"/>
  <c r="AN72" i="104"/>
  <c r="AJ40" i="105"/>
  <c r="AK40" i="105"/>
  <c r="AT40" i="105" s="1"/>
  <c r="AS45" i="89"/>
  <c r="AL45" i="89"/>
  <c r="AU45" i="89" s="1"/>
  <c r="AL31" i="97"/>
  <c r="AU31" i="97" s="1"/>
  <c r="AS31" i="97"/>
  <c r="AS49" i="93"/>
  <c r="AL49" i="93"/>
  <c r="AU49" i="93" s="1"/>
  <c r="AL12" i="52"/>
  <c r="AU12" i="52" s="1"/>
  <c r="AS12" i="52"/>
  <c r="AJ43" i="53"/>
  <c r="AK43" i="53"/>
  <c r="AT43" i="53" s="1"/>
  <c r="AR72" i="98"/>
  <c r="AO72" i="98"/>
  <c r="K73" i="98"/>
  <c r="AN72" i="98"/>
  <c r="AQ72" i="98"/>
  <c r="AP72" i="98"/>
  <c r="AJ14" i="105"/>
  <c r="AK14" i="105"/>
  <c r="AT14" i="105" s="1"/>
  <c r="AS33" i="15"/>
  <c r="AL33" i="15"/>
  <c r="AU33" i="15" s="1"/>
  <c r="AN72" i="95"/>
  <c r="AP72" i="95"/>
  <c r="AO72" i="95"/>
  <c r="K73" i="95"/>
  <c r="AR72" i="95"/>
  <c r="AQ72" i="95"/>
  <c r="AS4" i="47"/>
  <c r="AL4" i="47"/>
  <c r="AU4" i="47" s="1"/>
  <c r="AS6" i="46"/>
  <c r="AL6" i="46"/>
  <c r="AU6" i="46" s="1"/>
  <c r="AS23" i="101"/>
  <c r="AL23" i="101"/>
  <c r="AU23" i="101" s="1"/>
  <c r="AL55" i="52"/>
  <c r="AU55" i="52" s="1"/>
  <c r="AS55" i="52"/>
  <c r="AS31" i="86"/>
  <c r="AL31" i="86"/>
  <c r="AU31" i="86" s="1"/>
  <c r="AS65" i="86"/>
  <c r="AL65" i="86"/>
  <c r="AU65" i="86" s="1"/>
  <c r="AS14" i="32"/>
  <c r="AL14" i="32"/>
  <c r="AU14" i="32" s="1"/>
  <c r="AS16" i="89"/>
  <c r="AL16" i="89"/>
  <c r="AU16" i="89" s="1"/>
  <c r="AT71" i="15"/>
  <c r="AJ35" i="53"/>
  <c r="AK35" i="53"/>
  <c r="AT35" i="53" s="1"/>
  <c r="AS14" i="47"/>
  <c r="AL14" i="47"/>
  <c r="AU14" i="47" s="1"/>
  <c r="AJ55" i="86"/>
  <c r="AK55" i="86"/>
  <c r="AT55" i="86" s="1"/>
  <c r="AS68" i="89"/>
  <c r="AL68" i="89"/>
  <c r="AU68" i="89" s="1"/>
  <c r="AJ61" i="53"/>
  <c r="AK61" i="53"/>
  <c r="AT61" i="53" s="1"/>
  <c r="AJ36" i="105"/>
  <c r="AK36" i="105"/>
  <c r="AT36" i="105" s="1"/>
  <c r="AS26" i="86"/>
  <c r="AL26" i="86"/>
  <c r="AU26" i="86" s="1"/>
  <c r="AS63" i="15"/>
  <c r="AL63" i="15"/>
  <c r="AU63" i="15" s="1"/>
  <c r="AS55" i="105"/>
  <c r="AL55" i="105"/>
  <c r="AU55" i="105" s="1"/>
  <c r="AL67" i="53"/>
  <c r="AU67" i="53" s="1"/>
  <c r="AS67" i="53"/>
  <c r="AL65" i="89"/>
  <c r="AU65" i="89" s="1"/>
  <c r="AS65" i="89"/>
  <c r="AS66" i="101"/>
  <c r="AL66" i="101"/>
  <c r="AU66" i="101" s="1"/>
  <c r="AS32" i="53"/>
  <c r="AL32" i="53"/>
  <c r="AU32" i="53" s="1"/>
  <c r="AJ61" i="86"/>
  <c r="AK61" i="86"/>
  <c r="AT61" i="86" s="1"/>
  <c r="AL13" i="46"/>
  <c r="AU13" i="46" s="1"/>
  <c r="AS13" i="46"/>
  <c r="AS23" i="15"/>
  <c r="AL23" i="15"/>
  <c r="AU23" i="15" s="1"/>
  <c r="AL52" i="32"/>
  <c r="AU52" i="32" s="1"/>
  <c r="AS52" i="32"/>
  <c r="AL11" i="47"/>
  <c r="AU11" i="47" s="1"/>
  <c r="AS11" i="47"/>
  <c r="AL63" i="89"/>
  <c r="AU63" i="89" s="1"/>
  <c r="AS63" i="89"/>
  <c r="AR72" i="99"/>
  <c r="AO72" i="99"/>
  <c r="AN72" i="99"/>
  <c r="AQ72" i="99"/>
  <c r="K73" i="99"/>
  <c r="AP72" i="99"/>
  <c r="AR72" i="85"/>
  <c r="K73" i="85"/>
  <c r="AP72" i="85"/>
  <c r="AQ72" i="85"/>
  <c r="AO72" i="85"/>
  <c r="AN72" i="85"/>
  <c r="AL15" i="93"/>
  <c r="AU15" i="93" s="1"/>
  <c r="AS15" i="93"/>
  <c r="AL46" i="89"/>
  <c r="AU46" i="89" s="1"/>
  <c r="AS46" i="89"/>
  <c r="AL69" i="86"/>
  <c r="AU69" i="86" s="1"/>
  <c r="AS69" i="86"/>
  <c r="AS69" i="89"/>
  <c r="AL69" i="89"/>
  <c r="AU69" i="89" s="1"/>
  <c r="AJ15" i="86"/>
  <c r="AK15" i="86"/>
  <c r="AT15" i="86" s="1"/>
  <c r="AL24" i="32"/>
  <c r="AU24" i="32" s="1"/>
  <c r="AS24" i="32"/>
  <c r="AL29" i="52"/>
  <c r="AU29" i="52" s="1"/>
  <c r="AS29" i="52"/>
  <c r="AS56" i="47"/>
  <c r="AL56" i="47"/>
  <c r="AU56" i="47" s="1"/>
  <c r="AJ49" i="53"/>
  <c r="AK49" i="53"/>
  <c r="AT49" i="53" s="1"/>
  <c r="AJ21" i="105"/>
  <c r="AK21" i="105"/>
  <c r="AT21" i="105" s="1"/>
  <c r="AQ73" i="44"/>
  <c r="AN73" i="44"/>
  <c r="AR73" i="44"/>
  <c r="AP73" i="44"/>
  <c r="AO73" i="44"/>
  <c r="K74" i="44"/>
  <c r="AL65" i="32"/>
  <c r="AU65" i="32" s="1"/>
  <c r="AS65" i="32"/>
  <c r="AS12" i="47"/>
  <c r="AL12" i="47"/>
  <c r="AU12" i="47" s="1"/>
  <c r="K73" i="41"/>
  <c r="AR72" i="41"/>
  <c r="AN72" i="41"/>
  <c r="AO72" i="41"/>
  <c r="AP72" i="41"/>
  <c r="AQ72" i="41"/>
  <c r="AT71" i="47"/>
  <c r="AS34" i="47"/>
  <c r="AL34" i="47"/>
  <c r="AU34" i="47" s="1"/>
  <c r="AL37" i="53"/>
  <c r="AU37" i="53" s="1"/>
  <c r="AS37" i="53"/>
  <c r="AS53" i="101"/>
  <c r="AL53" i="101"/>
  <c r="AU53" i="101" s="1"/>
  <c r="AL49" i="47"/>
  <c r="AU49" i="47" s="1"/>
  <c r="AS49" i="47"/>
  <c r="AN72" i="90"/>
  <c r="AQ72" i="90"/>
  <c r="AR72" i="90"/>
  <c r="AP72" i="90"/>
  <c r="K73" i="90"/>
  <c r="AO72" i="90"/>
  <c r="AL68" i="97"/>
  <c r="AU68" i="97" s="1"/>
  <c r="AS68" i="97"/>
  <c r="AL4" i="15"/>
  <c r="AU4" i="15" s="1"/>
  <c r="AS4" i="15"/>
  <c r="AJ42" i="53"/>
  <c r="AK42" i="53"/>
  <c r="AT42" i="53" s="1"/>
  <c r="AK12" i="105"/>
  <c r="AT12" i="105" s="1"/>
  <c r="AJ12" i="105"/>
  <c r="AL50" i="97"/>
  <c r="AU50" i="97" s="1"/>
  <c r="AS50" i="97"/>
  <c r="AL27" i="89"/>
  <c r="AU27" i="89" s="1"/>
  <c r="AS27" i="89"/>
  <c r="AJ67" i="86"/>
  <c r="AK67" i="86"/>
  <c r="AT67" i="86" s="1"/>
  <c r="AL25" i="47"/>
  <c r="AU25" i="47" s="1"/>
  <c r="AS25" i="47"/>
  <c r="AS42" i="101"/>
  <c r="AL42" i="101"/>
  <c r="AU42" i="101" s="1"/>
  <c r="AL36" i="52"/>
  <c r="AU36" i="52" s="1"/>
  <c r="AS36" i="52"/>
  <c r="AJ16" i="53"/>
  <c r="AK16" i="53"/>
  <c r="AT16" i="53" s="1"/>
  <c r="AS59" i="32"/>
  <c r="AL59" i="32"/>
  <c r="AU59" i="32" s="1"/>
  <c r="AJ43" i="105"/>
  <c r="AK43" i="105"/>
  <c r="AT43" i="105" s="1"/>
  <c r="AS42" i="97"/>
  <c r="AL42" i="97"/>
  <c r="AU42" i="97" s="1"/>
  <c r="AL31" i="32"/>
  <c r="AU31" i="32" s="1"/>
  <c r="AS31" i="32"/>
  <c r="AL31" i="15"/>
  <c r="AU31" i="15" s="1"/>
  <c r="AS31" i="15"/>
  <c r="AN71" i="50"/>
  <c r="AP71" i="50"/>
  <c r="K72" i="50"/>
  <c r="AR71" i="50"/>
  <c r="AO71" i="50"/>
  <c r="AQ71" i="50"/>
  <c r="AJ13" i="105"/>
  <c r="AL65" i="101"/>
  <c r="AU65" i="101" s="1"/>
  <c r="AS65" i="101"/>
  <c r="AL10" i="52"/>
  <c r="AU10" i="52" s="1"/>
  <c r="AS10" i="52"/>
  <c r="AK10" i="105"/>
  <c r="AT10" i="105" s="1"/>
  <c r="AJ10" i="105"/>
  <c r="AS36" i="32"/>
  <c r="AL36" i="32"/>
  <c r="AU36" i="32" s="1"/>
  <c r="AJ15" i="53"/>
  <c r="AK15" i="53"/>
  <c r="AT15" i="53" s="1"/>
  <c r="AS67" i="97"/>
  <c r="AL67" i="97"/>
  <c r="AU67" i="97" s="1"/>
  <c r="AL37" i="46"/>
  <c r="AU37" i="46" s="1"/>
  <c r="AS37" i="46"/>
  <c r="AS42" i="93"/>
  <c r="AL42" i="93"/>
  <c r="AU42" i="93" s="1"/>
  <c r="AS38" i="89"/>
  <c r="AL38" i="89"/>
  <c r="AU38" i="89" s="1"/>
  <c r="AS35" i="86"/>
  <c r="AL35" i="86"/>
  <c r="AU35" i="86" s="1"/>
  <c r="AS62" i="105"/>
  <c r="AL62" i="105"/>
  <c r="AU62" i="105" s="1"/>
  <c r="AS48" i="105"/>
  <c r="AL48" i="105"/>
  <c r="AU48" i="105" s="1"/>
  <c r="AL48" i="101"/>
  <c r="AU48" i="101" s="1"/>
  <c r="AS48" i="101"/>
  <c r="AL6" i="52"/>
  <c r="AU6" i="52" s="1"/>
  <c r="AS6" i="52"/>
  <c r="AJ22" i="53"/>
  <c r="AK22" i="53"/>
  <c r="AT22" i="53" s="1"/>
  <c r="AJ47" i="105"/>
  <c r="AK47" i="105"/>
  <c r="AT47" i="105" s="1"/>
  <c r="AS16" i="52"/>
  <c r="AL16" i="52"/>
  <c r="AU16" i="52" s="1"/>
  <c r="AS28" i="47"/>
  <c r="AL28" i="47"/>
  <c r="AU28" i="47" s="1"/>
  <c r="AS8" i="86"/>
  <c r="AL8" i="86"/>
  <c r="AU8" i="86" s="1"/>
  <c r="AL42" i="86"/>
  <c r="AU42" i="86" s="1"/>
  <c r="AS42" i="86"/>
  <c r="AS13" i="93"/>
  <c r="AL13" i="93"/>
  <c r="AU13" i="93" s="1"/>
  <c r="AS68" i="52"/>
  <c r="AL68" i="52"/>
  <c r="AU68" i="52" s="1"/>
  <c r="AJ21" i="53"/>
  <c r="AS54" i="53"/>
  <c r="AL54" i="53"/>
  <c r="AU54" i="53" s="1"/>
  <c r="AL12" i="32"/>
  <c r="AU12" i="32" s="1"/>
  <c r="AS12" i="32"/>
  <c r="K73" i="20"/>
  <c r="AN72" i="20"/>
  <c r="AP72" i="20"/>
  <c r="AO72" i="20"/>
  <c r="AR72" i="20"/>
  <c r="AQ72" i="20"/>
  <c r="AL9" i="89"/>
  <c r="AU9" i="89" s="1"/>
  <c r="AS9" i="89"/>
  <c r="AL3" i="105"/>
  <c r="AU3" i="105" s="1"/>
  <c r="AS3" i="105"/>
  <c r="AS6" i="93"/>
  <c r="AL6" i="93"/>
  <c r="AU6" i="93" s="1"/>
  <c r="AS28" i="97"/>
  <c r="AL28" i="97"/>
  <c r="AU28" i="97" s="1"/>
  <c r="AS23" i="52"/>
  <c r="AL23" i="52"/>
  <c r="AU23" i="52" s="1"/>
  <c r="AS18" i="86"/>
  <c r="AL18" i="86"/>
  <c r="AU18" i="86" s="1"/>
  <c r="AS49" i="86"/>
  <c r="AL49" i="86"/>
  <c r="AU49" i="86" s="1"/>
  <c r="AR72" i="11"/>
  <c r="K73" i="11"/>
  <c r="AO72" i="11"/>
  <c r="AQ72" i="11"/>
  <c r="AN72" i="11"/>
  <c r="AP72" i="11"/>
  <c r="AS65" i="47"/>
  <c r="AL65" i="47"/>
  <c r="AU65" i="47" s="1"/>
  <c r="AS46" i="53"/>
  <c r="AS69" i="93"/>
  <c r="AL69" i="93"/>
  <c r="AU69" i="93" s="1"/>
  <c r="AS20" i="86"/>
  <c r="AL20" i="86"/>
  <c r="AU20" i="86" s="1"/>
  <c r="AS54" i="86"/>
  <c r="AL54" i="86"/>
  <c r="AU54" i="86" s="1"/>
  <c r="AS50" i="93"/>
  <c r="AL50" i="93"/>
  <c r="AU50" i="93" s="1"/>
  <c r="AJ31" i="53"/>
  <c r="AK31" i="53"/>
  <c r="AT31" i="53" s="1"/>
  <c r="AJ54" i="105"/>
  <c r="AK54" i="105"/>
  <c r="AT54" i="105" s="1"/>
  <c r="AL29" i="53"/>
  <c r="AU29" i="53" s="1"/>
  <c r="AS29" i="53"/>
  <c r="AS52" i="105"/>
  <c r="AL52" i="105"/>
  <c r="AU52" i="105" s="1"/>
  <c r="AL41" i="97"/>
  <c r="AU41" i="97" s="1"/>
  <c r="AS41" i="97"/>
  <c r="AS54" i="93"/>
  <c r="AL54" i="93"/>
  <c r="AU54" i="93" s="1"/>
  <c r="AL66" i="32"/>
  <c r="AU66" i="32" s="1"/>
  <c r="AS66" i="32"/>
  <c r="AJ29" i="86"/>
  <c r="AL62" i="86"/>
  <c r="AU62" i="86" s="1"/>
  <c r="AS62" i="86"/>
  <c r="AL18" i="89"/>
  <c r="AU18" i="89" s="1"/>
  <c r="AS18" i="89"/>
  <c r="AS49" i="105"/>
  <c r="AL49" i="105"/>
  <c r="AU49" i="105" s="1"/>
  <c r="AS60" i="53"/>
  <c r="AL60" i="53"/>
  <c r="AU60" i="53" s="1"/>
  <c r="AL20" i="32"/>
  <c r="AU20" i="32" s="1"/>
  <c r="AS20" i="32"/>
  <c r="AS59" i="47"/>
  <c r="AL59" i="47"/>
  <c r="AU59" i="47" s="1"/>
  <c r="AJ21" i="86"/>
  <c r="AK21" i="86"/>
  <c r="AT21" i="86" s="1"/>
  <c r="AL60" i="101"/>
  <c r="AU60" i="101" s="1"/>
  <c r="AS60" i="101"/>
  <c r="AS18" i="93"/>
  <c r="AL18" i="93"/>
  <c r="AU18" i="93" s="1"/>
  <c r="AJ58" i="53"/>
  <c r="AK58" i="53"/>
  <c r="AT58" i="53" s="1"/>
  <c r="AJ30" i="105"/>
  <c r="AK30" i="105"/>
  <c r="AT30" i="105" s="1"/>
  <c r="AL13" i="89"/>
  <c r="AU13" i="89" s="1"/>
  <c r="AS13" i="89"/>
  <c r="AS64" i="101"/>
  <c r="AL64" i="101"/>
  <c r="AU64" i="101" s="1"/>
  <c r="AS12" i="86"/>
  <c r="AL12" i="86"/>
  <c r="AU12" i="86" s="1"/>
  <c r="AS36" i="93"/>
  <c r="AL36" i="93"/>
  <c r="AU36" i="93" s="1"/>
  <c r="AS51" i="15"/>
  <c r="AL51" i="15"/>
  <c r="AU51" i="15" s="1"/>
  <c r="AS40" i="86"/>
  <c r="AL40" i="86"/>
  <c r="AU40" i="86" s="1"/>
  <c r="AS48" i="52"/>
  <c r="AL48" i="52"/>
  <c r="AU48" i="52" s="1"/>
  <c r="AS56" i="97"/>
  <c r="AL56" i="97"/>
  <c r="AU56" i="97" s="1"/>
  <c r="AL10" i="101"/>
  <c r="AU10" i="101" s="1"/>
  <c r="AS10" i="101"/>
  <c r="K72" i="54"/>
  <c r="AN71" i="54"/>
  <c r="AP71" i="54"/>
  <c r="AQ71" i="54"/>
  <c r="AR71" i="54"/>
  <c r="AO71" i="54"/>
  <c r="AJ53" i="53"/>
  <c r="AK53" i="53"/>
  <c r="AT53" i="53" s="1"/>
  <c r="AJ11" i="105"/>
  <c r="AK11" i="105"/>
  <c r="AT11" i="105" s="1"/>
  <c r="AL11" i="101"/>
  <c r="AU11" i="101" s="1"/>
  <c r="AS11" i="101"/>
  <c r="AS64" i="97"/>
  <c r="AL64" i="97"/>
  <c r="AU64" i="97" s="1"/>
  <c r="AL27" i="105"/>
  <c r="AU27" i="105" s="1"/>
  <c r="AS27" i="105"/>
  <c r="AJ10" i="86"/>
  <c r="AK10" i="86"/>
  <c r="AT10" i="86" s="1"/>
  <c r="AS46" i="97"/>
  <c r="AL46" i="97"/>
  <c r="AU46" i="97" s="1"/>
  <c r="AJ7" i="53"/>
  <c r="AK7" i="53"/>
  <c r="AT7" i="53" s="1"/>
  <c r="AJ53" i="105"/>
  <c r="AK53" i="105"/>
  <c r="AT53" i="105" s="1"/>
  <c r="AL64" i="32"/>
  <c r="AU64" i="32" s="1"/>
  <c r="AS64" i="32"/>
  <c r="AS21" i="93"/>
  <c r="AL21" i="93"/>
  <c r="AU21" i="93" s="1"/>
  <c r="AS43" i="86"/>
  <c r="AL43" i="86"/>
  <c r="AU43" i="86" s="1"/>
  <c r="AJ44" i="105"/>
  <c r="AJ14" i="86"/>
  <c r="AL47" i="53" l="1"/>
  <c r="AU47" i="53" s="1"/>
  <c r="AL64" i="86"/>
  <c r="AU64" i="86" s="1"/>
  <c r="AL38" i="105"/>
  <c r="AU38" i="105" s="1"/>
  <c r="AS40" i="53"/>
  <c r="AL63" i="105"/>
  <c r="AU63" i="105" s="1"/>
  <c r="AL55" i="53"/>
  <c r="AU55" i="53" s="1"/>
  <c r="AL52" i="53"/>
  <c r="AU52" i="53" s="1"/>
  <c r="AL46" i="53"/>
  <c r="AU46" i="53" s="1"/>
  <c r="AS32" i="105"/>
  <c r="AL5" i="53"/>
  <c r="AU5" i="53" s="1"/>
  <c r="AU71" i="93"/>
  <c r="C11" i="93" s="1"/>
  <c r="F37" i="57" s="1"/>
  <c r="AL47" i="86"/>
  <c r="AU47" i="86" s="1"/>
  <c r="AU71" i="15"/>
  <c r="C11" i="15" s="1"/>
  <c r="AS71" i="101"/>
  <c r="AS71" i="15"/>
  <c r="AU71" i="101"/>
  <c r="C11" i="101" s="1"/>
  <c r="F45" i="57" s="1"/>
  <c r="AS71" i="93"/>
  <c r="AU71" i="47"/>
  <c r="C11" i="47" s="1"/>
  <c r="AS71" i="47"/>
  <c r="AN73" i="84"/>
  <c r="K74" i="84"/>
  <c r="AP73" i="84"/>
  <c r="AO73" i="84"/>
  <c r="AR73" i="84"/>
  <c r="AQ73" i="84"/>
  <c r="AR73" i="18"/>
  <c r="AO73" i="18"/>
  <c r="AP73" i="18"/>
  <c r="K74" i="18"/>
  <c r="AN73" i="18"/>
  <c r="AQ73" i="18"/>
  <c r="AL33" i="53"/>
  <c r="AU33" i="53" s="1"/>
  <c r="AS33" i="53"/>
  <c r="AR73" i="13"/>
  <c r="AP73" i="13"/>
  <c r="K74" i="13"/>
  <c r="AN73" i="13"/>
  <c r="AO73" i="13"/>
  <c r="AQ73" i="13"/>
  <c r="AS69" i="105"/>
  <c r="AL69" i="105"/>
  <c r="AU69" i="105" s="1"/>
  <c r="AL32" i="86"/>
  <c r="AU32" i="86" s="1"/>
  <c r="AS32" i="86"/>
  <c r="AL6" i="53"/>
  <c r="AU6" i="53" s="1"/>
  <c r="AS6" i="53"/>
  <c r="AS58" i="105"/>
  <c r="AL58" i="105"/>
  <c r="AU58" i="105" s="1"/>
  <c r="AS17" i="53"/>
  <c r="AL17" i="53"/>
  <c r="AU17" i="53" s="1"/>
  <c r="AL56" i="53"/>
  <c r="AU56" i="53" s="1"/>
  <c r="AS56" i="53"/>
  <c r="AL9" i="105"/>
  <c r="AU9" i="105" s="1"/>
  <c r="AS9" i="105"/>
  <c r="AS7" i="105"/>
  <c r="AL7" i="105"/>
  <c r="AU7" i="105" s="1"/>
  <c r="AS25" i="105"/>
  <c r="AL25" i="105"/>
  <c r="AU25" i="105" s="1"/>
  <c r="AS41" i="105"/>
  <c r="AL41" i="105"/>
  <c r="AU41" i="105" s="1"/>
  <c r="AL61" i="105"/>
  <c r="AU61" i="105" s="1"/>
  <c r="AS61" i="105"/>
  <c r="AT71" i="105"/>
  <c r="AS53" i="105"/>
  <c r="AL53" i="105"/>
  <c r="AU53" i="105" s="1"/>
  <c r="AS53" i="53"/>
  <c r="AL53" i="53"/>
  <c r="AU53" i="53" s="1"/>
  <c r="AS58" i="53"/>
  <c r="AL58" i="53"/>
  <c r="AU58" i="53" s="1"/>
  <c r="AS54" i="105"/>
  <c r="AL54" i="105"/>
  <c r="AU54" i="105" s="1"/>
  <c r="AL15" i="53"/>
  <c r="AU15" i="53" s="1"/>
  <c r="AS15" i="53"/>
  <c r="AR74" i="44"/>
  <c r="AN74" i="44"/>
  <c r="AO74" i="44"/>
  <c r="AQ74" i="44"/>
  <c r="K75" i="44"/>
  <c r="AP74" i="44"/>
  <c r="AL21" i="105"/>
  <c r="AU21" i="105" s="1"/>
  <c r="AS21" i="105"/>
  <c r="AR73" i="95"/>
  <c r="AP73" i="95"/>
  <c r="AO73" i="95"/>
  <c r="AQ73" i="95"/>
  <c r="K74" i="95"/>
  <c r="AN73" i="95"/>
  <c r="AS14" i="105"/>
  <c r="AL14" i="105"/>
  <c r="AU14" i="105" s="1"/>
  <c r="AS66" i="105"/>
  <c r="AL66" i="105"/>
  <c r="AU66" i="105" s="1"/>
  <c r="AL34" i="105"/>
  <c r="AU34" i="105" s="1"/>
  <c r="AS34" i="105"/>
  <c r="AS68" i="53"/>
  <c r="AL68" i="53"/>
  <c r="AU68" i="53" s="1"/>
  <c r="AL4" i="32"/>
  <c r="AU4" i="32" s="1"/>
  <c r="AU71" i="32" s="1"/>
  <c r="C11" i="32" s="1"/>
  <c r="AS4" i="32"/>
  <c r="AS46" i="105"/>
  <c r="AL46" i="105"/>
  <c r="AU46" i="105" s="1"/>
  <c r="AS10" i="53"/>
  <c r="AL10" i="53"/>
  <c r="AU10" i="53" s="1"/>
  <c r="AS38" i="86"/>
  <c r="AL38" i="86"/>
  <c r="AU38" i="86" s="1"/>
  <c r="AL5" i="105"/>
  <c r="AU5" i="105" s="1"/>
  <c r="AS5" i="105"/>
  <c r="AS30" i="86"/>
  <c r="AL30" i="86"/>
  <c r="AU30" i="86" s="1"/>
  <c r="AS60" i="105"/>
  <c r="AL60" i="105"/>
  <c r="AU60" i="105" s="1"/>
  <c r="AL59" i="53"/>
  <c r="AU59" i="53" s="1"/>
  <c r="AS59" i="53"/>
  <c r="AS62" i="53"/>
  <c r="AL62" i="53"/>
  <c r="AU62" i="53" s="1"/>
  <c r="K73" i="54"/>
  <c r="AR72" i="54"/>
  <c r="AN72" i="54"/>
  <c r="AQ72" i="54"/>
  <c r="AO72" i="54"/>
  <c r="AP72" i="54"/>
  <c r="AR73" i="41"/>
  <c r="AO73" i="41"/>
  <c r="AQ73" i="41"/>
  <c r="K74" i="41"/>
  <c r="AP73" i="41"/>
  <c r="AN73" i="41"/>
  <c r="AS36" i="105"/>
  <c r="AL36" i="105"/>
  <c r="AU36" i="105" s="1"/>
  <c r="K74" i="55"/>
  <c r="AP73" i="55"/>
  <c r="AQ73" i="55"/>
  <c r="AR73" i="55"/>
  <c r="AN73" i="55"/>
  <c r="AO73" i="55"/>
  <c r="AS47" i="105"/>
  <c r="AL47" i="105"/>
  <c r="AU47" i="105" s="1"/>
  <c r="AL13" i="105"/>
  <c r="AU13" i="105" s="1"/>
  <c r="AS13" i="105"/>
  <c r="AL43" i="105"/>
  <c r="AU43" i="105" s="1"/>
  <c r="AS43" i="105"/>
  <c r="AN73" i="85"/>
  <c r="AQ73" i="85"/>
  <c r="K74" i="85"/>
  <c r="AR73" i="85"/>
  <c r="AP73" i="85"/>
  <c r="AO73" i="85"/>
  <c r="AS61" i="53"/>
  <c r="AL61" i="53"/>
  <c r="AU61" i="53" s="1"/>
  <c r="K74" i="92"/>
  <c r="AP73" i="92"/>
  <c r="AR73" i="92"/>
  <c r="AN73" i="92"/>
  <c r="AQ73" i="92"/>
  <c r="AO73" i="92"/>
  <c r="AS19" i="105"/>
  <c r="AL19" i="105"/>
  <c r="AU19" i="105" s="1"/>
  <c r="AL51" i="105"/>
  <c r="AU51" i="105" s="1"/>
  <c r="AS51" i="105"/>
  <c r="AS53" i="86"/>
  <c r="AL53" i="86"/>
  <c r="AU53" i="86" s="1"/>
  <c r="AS15" i="105"/>
  <c r="AL15" i="105"/>
  <c r="AU15" i="105" s="1"/>
  <c r="AO72" i="43"/>
  <c r="K73" i="43"/>
  <c r="AQ72" i="43"/>
  <c r="AR72" i="43"/>
  <c r="AN72" i="43"/>
  <c r="AP72" i="43"/>
  <c r="AP73" i="51"/>
  <c r="AO73" i="51"/>
  <c r="K74" i="51"/>
  <c r="AR73" i="51"/>
  <c r="AQ73" i="51"/>
  <c r="AN73" i="51"/>
  <c r="AS57" i="53"/>
  <c r="AL57" i="53"/>
  <c r="AU57" i="53" s="1"/>
  <c r="AS65" i="53"/>
  <c r="AL65" i="53"/>
  <c r="AU65" i="53" s="1"/>
  <c r="AL16" i="105"/>
  <c r="AU16" i="105" s="1"/>
  <c r="AS16" i="105"/>
  <c r="AS14" i="53"/>
  <c r="AL14" i="53"/>
  <c r="AU14" i="53" s="1"/>
  <c r="AT71" i="86"/>
  <c r="AP73" i="83"/>
  <c r="K74" i="83"/>
  <c r="AQ73" i="83"/>
  <c r="AR73" i="83"/>
  <c r="AO73" i="83"/>
  <c r="AN73" i="83"/>
  <c r="AS41" i="53"/>
  <c r="AL41" i="53"/>
  <c r="AU41" i="53" s="1"/>
  <c r="AL19" i="53"/>
  <c r="AU19" i="53" s="1"/>
  <c r="AS19" i="53"/>
  <c r="AL4" i="86"/>
  <c r="AU4" i="86" s="1"/>
  <c r="AS4" i="86"/>
  <c r="AL18" i="53"/>
  <c r="AU18" i="53" s="1"/>
  <c r="AS18" i="53"/>
  <c r="AS15" i="86"/>
  <c r="AL15" i="86"/>
  <c r="AU15" i="86" s="1"/>
  <c r="AL35" i="53"/>
  <c r="AU35" i="53" s="1"/>
  <c r="AS35" i="53"/>
  <c r="AS34" i="53"/>
  <c r="AL34" i="53"/>
  <c r="AU34" i="53" s="1"/>
  <c r="AO73" i="48"/>
  <c r="K74" i="48"/>
  <c r="AP73" i="48"/>
  <c r="AR73" i="48"/>
  <c r="AQ73" i="48"/>
  <c r="AN73" i="48"/>
  <c r="AL9" i="53"/>
  <c r="AU9" i="53" s="1"/>
  <c r="AS9" i="53"/>
  <c r="AL59" i="105"/>
  <c r="AU59" i="105" s="1"/>
  <c r="AS59" i="105"/>
  <c r="AS68" i="105"/>
  <c r="AL68" i="105"/>
  <c r="AU68" i="105" s="1"/>
  <c r="AN73" i="100"/>
  <c r="AO73" i="100"/>
  <c r="AP73" i="100"/>
  <c r="K74" i="100"/>
  <c r="AQ73" i="100"/>
  <c r="AR73" i="100"/>
  <c r="AS26" i="53"/>
  <c r="AL26" i="53"/>
  <c r="AU26" i="53" s="1"/>
  <c r="AL8" i="53"/>
  <c r="AU8" i="53" s="1"/>
  <c r="AS8" i="53"/>
  <c r="AR73" i="102"/>
  <c r="K74" i="102"/>
  <c r="AN73" i="102"/>
  <c r="AP73" i="102"/>
  <c r="AQ73" i="102"/>
  <c r="AO73" i="102"/>
  <c r="AS14" i="86"/>
  <c r="AL14" i="86"/>
  <c r="AU14" i="86" s="1"/>
  <c r="AS29" i="86"/>
  <c r="AL29" i="86"/>
  <c r="AU29" i="86" s="1"/>
  <c r="AS21" i="53"/>
  <c r="AL21" i="53"/>
  <c r="AU21" i="53" s="1"/>
  <c r="AS22" i="53"/>
  <c r="AL22" i="53"/>
  <c r="AU22" i="53" s="1"/>
  <c r="AL10" i="105"/>
  <c r="AU10" i="105" s="1"/>
  <c r="AS10" i="105"/>
  <c r="AL12" i="105"/>
  <c r="AU12" i="105" s="1"/>
  <c r="AS12" i="105"/>
  <c r="AL43" i="53"/>
  <c r="AU43" i="53" s="1"/>
  <c r="AS43" i="53"/>
  <c r="AL4" i="46"/>
  <c r="AU4" i="46" s="1"/>
  <c r="AU71" i="46" s="1"/>
  <c r="C11" i="46" s="1"/>
  <c r="AS4" i="46"/>
  <c r="AS71" i="46" s="1"/>
  <c r="AS44" i="53"/>
  <c r="AL44" i="53"/>
  <c r="AU44" i="53" s="1"/>
  <c r="AS39" i="86"/>
  <c r="AL39" i="86"/>
  <c r="AU39" i="86" s="1"/>
  <c r="AS20" i="53"/>
  <c r="AL20" i="53"/>
  <c r="AU20" i="53" s="1"/>
  <c r="AL4" i="97"/>
  <c r="AU4" i="97" s="1"/>
  <c r="AU71" i="97" s="1"/>
  <c r="C11" i="97" s="1"/>
  <c r="F41" i="57" s="1"/>
  <c r="AS4" i="97"/>
  <c r="AS71" i="97" s="1"/>
  <c r="AS36" i="53"/>
  <c r="AL36" i="53"/>
  <c r="AU36" i="53" s="1"/>
  <c r="AP73" i="103"/>
  <c r="AN73" i="103"/>
  <c r="AO73" i="103"/>
  <c r="AR73" i="103"/>
  <c r="AQ73" i="103"/>
  <c r="K74" i="103"/>
  <c r="AL64" i="105"/>
  <c r="AU64" i="105" s="1"/>
  <c r="AS64" i="105"/>
  <c r="AT71" i="53"/>
  <c r="AL23" i="86"/>
  <c r="AU23" i="86" s="1"/>
  <c r="AS23" i="86"/>
  <c r="AR73" i="96"/>
  <c r="AP73" i="96"/>
  <c r="K74" i="96"/>
  <c r="AO73" i="96"/>
  <c r="AN73" i="96"/>
  <c r="AQ73" i="96"/>
  <c r="AS51" i="53"/>
  <c r="AL51" i="53"/>
  <c r="AU51" i="53" s="1"/>
  <c r="AL4" i="52"/>
  <c r="AU4" i="52" s="1"/>
  <c r="AU71" i="52" s="1"/>
  <c r="C11" i="52" s="1"/>
  <c r="AS4" i="52"/>
  <c r="AS71" i="52" s="1"/>
  <c r="AL61" i="86"/>
  <c r="AU61" i="86" s="1"/>
  <c r="AS61" i="86"/>
  <c r="AP73" i="104"/>
  <c r="AQ73" i="104"/>
  <c r="K74" i="104"/>
  <c r="AR73" i="104"/>
  <c r="AN73" i="104"/>
  <c r="AO73" i="104"/>
  <c r="AS28" i="105"/>
  <c r="AL28" i="105"/>
  <c r="AU28" i="105" s="1"/>
  <c r="AS28" i="53"/>
  <c r="AL28" i="53"/>
  <c r="AU28" i="53" s="1"/>
  <c r="AS24" i="53"/>
  <c r="AL24" i="53"/>
  <c r="AU24" i="53" s="1"/>
  <c r="AS24" i="105"/>
  <c r="AL24" i="105"/>
  <c r="AU24" i="105" s="1"/>
  <c r="AS71" i="32"/>
  <c r="AS45" i="86"/>
  <c r="AL45" i="86"/>
  <c r="AU45" i="86" s="1"/>
  <c r="AL4" i="53"/>
  <c r="AU4" i="53" s="1"/>
  <c r="AS4" i="53"/>
  <c r="AN73" i="10"/>
  <c r="AQ73" i="10"/>
  <c r="AR73" i="10"/>
  <c r="AP73" i="10"/>
  <c r="K74" i="10"/>
  <c r="AO73" i="10"/>
  <c r="AL35" i="105"/>
  <c r="AU35" i="105" s="1"/>
  <c r="AS35" i="105"/>
  <c r="K73" i="45"/>
  <c r="AQ72" i="45"/>
  <c r="AR72" i="45"/>
  <c r="AN72" i="45"/>
  <c r="AP72" i="45"/>
  <c r="AO72" i="45"/>
  <c r="K74" i="49"/>
  <c r="AN73" i="49"/>
  <c r="AQ73" i="49"/>
  <c r="AR73" i="49"/>
  <c r="AP73" i="49"/>
  <c r="AO73" i="49"/>
  <c r="AL4" i="89"/>
  <c r="AU4" i="89" s="1"/>
  <c r="AU71" i="89" s="1"/>
  <c r="C11" i="89" s="1"/>
  <c r="F33" i="57" s="1"/>
  <c r="AS4" i="89"/>
  <c r="AS71" i="89" s="1"/>
  <c r="AL19" i="86"/>
  <c r="AU19" i="86" s="1"/>
  <c r="AS19" i="86"/>
  <c r="K74" i="35"/>
  <c r="AO73" i="35"/>
  <c r="AP73" i="35"/>
  <c r="AR73" i="35"/>
  <c r="AN73" i="35"/>
  <c r="AQ73" i="35"/>
  <c r="AL7" i="53"/>
  <c r="AU7" i="53" s="1"/>
  <c r="AS7" i="53"/>
  <c r="AS31" i="53"/>
  <c r="AL31" i="53"/>
  <c r="AU31" i="53" s="1"/>
  <c r="AL49" i="53"/>
  <c r="AU49" i="53" s="1"/>
  <c r="AS49" i="53"/>
  <c r="AP73" i="16"/>
  <c r="AQ73" i="16"/>
  <c r="AR73" i="16"/>
  <c r="AN73" i="16"/>
  <c r="AO73" i="16"/>
  <c r="K74" i="16"/>
  <c r="AS44" i="105"/>
  <c r="AL44" i="105"/>
  <c r="AU44" i="105" s="1"/>
  <c r="AQ73" i="11"/>
  <c r="K74" i="11"/>
  <c r="AN73" i="11"/>
  <c r="AO73" i="11"/>
  <c r="AR73" i="11"/>
  <c r="AP73" i="11"/>
  <c r="AR73" i="20"/>
  <c r="AN73" i="20"/>
  <c r="AQ73" i="20"/>
  <c r="AO73" i="20"/>
  <c r="AP73" i="20"/>
  <c r="K74" i="20"/>
  <c r="K73" i="50"/>
  <c r="AO72" i="50"/>
  <c r="AP72" i="50"/>
  <c r="AQ72" i="50"/>
  <c r="AR72" i="50"/>
  <c r="AN72" i="50"/>
  <c r="AL16" i="53"/>
  <c r="AU16" i="53" s="1"/>
  <c r="AS16" i="53"/>
  <c r="K74" i="99"/>
  <c r="AR73" i="99"/>
  <c r="AO73" i="99"/>
  <c r="AN73" i="99"/>
  <c r="AQ73" i="99"/>
  <c r="AP73" i="99"/>
  <c r="AL42" i="105"/>
  <c r="AU42" i="105" s="1"/>
  <c r="AS42" i="105"/>
  <c r="AS31" i="105"/>
  <c r="AL31" i="105"/>
  <c r="AU31" i="105" s="1"/>
  <c r="AS45" i="105"/>
  <c r="AL45" i="105"/>
  <c r="AU45" i="105" s="1"/>
  <c r="AL50" i="105"/>
  <c r="AU50" i="105" s="1"/>
  <c r="AS50" i="105"/>
  <c r="AP73" i="88"/>
  <c r="AN73" i="88"/>
  <c r="K74" i="88"/>
  <c r="AR73" i="88"/>
  <c r="AQ73" i="88"/>
  <c r="AO73" i="88"/>
  <c r="AS20" i="105"/>
  <c r="AL20" i="105"/>
  <c r="AU20" i="105" s="1"/>
  <c r="AS67" i="105"/>
  <c r="AL67" i="105"/>
  <c r="AU67" i="105" s="1"/>
  <c r="AL10" i="86"/>
  <c r="AU10" i="86" s="1"/>
  <c r="AS10" i="86"/>
  <c r="AL11" i="105"/>
  <c r="AU11" i="105" s="1"/>
  <c r="AS11" i="105"/>
  <c r="AS30" i="105"/>
  <c r="AL30" i="105"/>
  <c r="AU30" i="105" s="1"/>
  <c r="AS21" i="86"/>
  <c r="AL21" i="86"/>
  <c r="AU21" i="86" s="1"/>
  <c r="AS67" i="86"/>
  <c r="AL67" i="86"/>
  <c r="AU67" i="86" s="1"/>
  <c r="AS42" i="53"/>
  <c r="AL42" i="53"/>
  <c r="AU42" i="53" s="1"/>
  <c r="K74" i="90"/>
  <c r="AR73" i="90"/>
  <c r="AN73" i="90"/>
  <c r="AO73" i="90"/>
  <c r="AQ73" i="90"/>
  <c r="AP73" i="90"/>
  <c r="AL55" i="86"/>
  <c r="AU55" i="86" s="1"/>
  <c r="AS55" i="86"/>
  <c r="AN73" i="98"/>
  <c r="AQ73" i="98"/>
  <c r="K74" i="98"/>
  <c r="AO73" i="98"/>
  <c r="AR73" i="98"/>
  <c r="AP73" i="98"/>
  <c r="AS40" i="105"/>
  <c r="AL40" i="105"/>
  <c r="AU40" i="105" s="1"/>
  <c r="AN72" i="42"/>
  <c r="AR72" i="42"/>
  <c r="AP72" i="42"/>
  <c r="AO72" i="42"/>
  <c r="K73" i="42"/>
  <c r="AQ72" i="42"/>
  <c r="AS65" i="105"/>
  <c r="AL65" i="105"/>
  <c r="AU65" i="105" s="1"/>
  <c r="AL50" i="53"/>
  <c r="AU50" i="53" s="1"/>
  <c r="AS50" i="53"/>
  <c r="AS48" i="86"/>
  <c r="AL48" i="86"/>
  <c r="AU48" i="86" s="1"/>
  <c r="K74" i="87"/>
  <c r="AR73" i="87"/>
  <c r="AN73" i="87"/>
  <c r="AP73" i="87"/>
  <c r="AQ73" i="87"/>
  <c r="AO73" i="87"/>
  <c r="AS26" i="105"/>
  <c r="AL26" i="105"/>
  <c r="AU26" i="105" s="1"/>
  <c r="AL17" i="105"/>
  <c r="AU17" i="105" s="1"/>
  <c r="AS17" i="105"/>
  <c r="AS60" i="86"/>
  <c r="AL60" i="86"/>
  <c r="AU60" i="86" s="1"/>
  <c r="K74" i="94"/>
  <c r="AN73" i="94"/>
  <c r="AP73" i="94"/>
  <c r="AO73" i="94"/>
  <c r="AQ73" i="94"/>
  <c r="AR73" i="94"/>
  <c r="AS4" i="105"/>
  <c r="AL4" i="105"/>
  <c r="AU4" i="105" s="1"/>
  <c r="AS18" i="105"/>
  <c r="AL18" i="105"/>
  <c r="AU18" i="105" s="1"/>
  <c r="AS33" i="105"/>
  <c r="AL33" i="105"/>
  <c r="AU33" i="105" s="1"/>
  <c r="AN73" i="91"/>
  <c r="K74" i="91"/>
  <c r="AQ73" i="91"/>
  <c r="AR73" i="91"/>
  <c r="AP73" i="91"/>
  <c r="AO73" i="91"/>
  <c r="K74" i="82"/>
  <c r="AR73" i="82"/>
  <c r="AP73" i="82"/>
  <c r="AO73" i="82"/>
  <c r="AQ73" i="82"/>
  <c r="AN73" i="82"/>
  <c r="AL6" i="105"/>
  <c r="AU6" i="105" s="1"/>
  <c r="AS6" i="105"/>
  <c r="AU71" i="105" l="1"/>
  <c r="C11" i="105" s="1"/>
  <c r="F49" i="57" s="1"/>
  <c r="AS71" i="105"/>
  <c r="AS71" i="86"/>
  <c r="AS71" i="53"/>
  <c r="AU71" i="53"/>
  <c r="C11" i="53" s="1"/>
  <c r="AU71" i="86"/>
  <c r="C11" i="86" s="1"/>
  <c r="F29" i="57" s="1"/>
  <c r="K75" i="55"/>
  <c r="AP74" i="55"/>
  <c r="AO74" i="55"/>
  <c r="AN74" i="55"/>
  <c r="AR74" i="55"/>
  <c r="AQ74" i="55"/>
  <c r="K74" i="50"/>
  <c r="AP73" i="50"/>
  <c r="AQ73" i="50"/>
  <c r="AN73" i="50"/>
  <c r="AR73" i="50"/>
  <c r="AO73" i="50"/>
  <c r="AQ74" i="16"/>
  <c r="AN74" i="16"/>
  <c r="AR74" i="16"/>
  <c r="AP74" i="16"/>
  <c r="AO74" i="16"/>
  <c r="K75" i="16"/>
  <c r="AP74" i="48"/>
  <c r="K75" i="48"/>
  <c r="AQ74" i="48"/>
  <c r="AR74" i="48"/>
  <c r="AN74" i="48"/>
  <c r="AO74" i="48"/>
  <c r="AR74" i="51"/>
  <c r="AP74" i="51"/>
  <c r="AQ74" i="51"/>
  <c r="AN74" i="51"/>
  <c r="K75" i="51"/>
  <c r="AO74" i="51"/>
  <c r="AQ74" i="41"/>
  <c r="AR74" i="41"/>
  <c r="AP74" i="41"/>
  <c r="AN74" i="41"/>
  <c r="AO74" i="41"/>
  <c r="K75" i="41"/>
  <c r="AP74" i="13"/>
  <c r="K75" i="13"/>
  <c r="AO74" i="13"/>
  <c r="AN74" i="13"/>
  <c r="AQ74" i="13"/>
  <c r="AR74" i="13"/>
  <c r="AR74" i="18"/>
  <c r="K75" i="18"/>
  <c r="AP74" i="18"/>
  <c r="AO74" i="18"/>
  <c r="AQ74" i="18"/>
  <c r="AN74" i="18"/>
  <c r="AR74" i="88"/>
  <c r="AP74" i="88"/>
  <c r="AN74" i="88"/>
  <c r="AQ74" i="88"/>
  <c r="AO74" i="88"/>
  <c r="K75" i="88"/>
  <c r="AR74" i="20"/>
  <c r="AO74" i="20"/>
  <c r="AP74" i="20"/>
  <c r="AQ74" i="20"/>
  <c r="AN74" i="20"/>
  <c r="K75" i="20"/>
  <c r="AO74" i="82"/>
  <c r="AN74" i="82"/>
  <c r="AP74" i="82"/>
  <c r="K75" i="82"/>
  <c r="AR74" i="82"/>
  <c r="AQ74" i="82"/>
  <c r="AO74" i="100"/>
  <c r="AP74" i="100"/>
  <c r="AR74" i="100"/>
  <c r="AN74" i="100"/>
  <c r="K75" i="100"/>
  <c r="AQ74" i="100"/>
  <c r="K75" i="49"/>
  <c r="AP74" i="49"/>
  <c r="AO74" i="49"/>
  <c r="AN74" i="49"/>
  <c r="AR74" i="49"/>
  <c r="AQ74" i="49"/>
  <c r="AP73" i="43"/>
  <c r="AQ73" i="43"/>
  <c r="AR73" i="43"/>
  <c r="AO73" i="43"/>
  <c r="K74" i="43"/>
  <c r="AN73" i="43"/>
  <c r="K76" i="44"/>
  <c r="AR75" i="44"/>
  <c r="AO75" i="44"/>
  <c r="AN75" i="44"/>
  <c r="AQ75" i="44"/>
  <c r="AP75" i="44"/>
  <c r="K75" i="94"/>
  <c r="AP74" i="94"/>
  <c r="AN74" i="94"/>
  <c r="AQ74" i="94"/>
  <c r="AR74" i="94"/>
  <c r="AO74" i="94"/>
  <c r="AR74" i="104"/>
  <c r="AP74" i="104"/>
  <c r="AQ74" i="104"/>
  <c r="AN74" i="104"/>
  <c r="AO74" i="104"/>
  <c r="K75" i="104"/>
  <c r="K75" i="103"/>
  <c r="AR74" i="103"/>
  <c r="AO74" i="103"/>
  <c r="AP74" i="103"/>
  <c r="AQ74" i="103"/>
  <c r="AN74" i="103"/>
  <c r="AP73" i="54"/>
  <c r="K74" i="54"/>
  <c r="AR73" i="54"/>
  <c r="AN73" i="54"/>
  <c r="AO73" i="54"/>
  <c r="AQ73" i="54"/>
  <c r="AN74" i="91"/>
  <c r="K75" i="91"/>
  <c r="AQ74" i="91"/>
  <c r="AR74" i="91"/>
  <c r="AO74" i="91"/>
  <c r="AP74" i="91"/>
  <c r="AP74" i="99"/>
  <c r="AN74" i="99"/>
  <c r="AO74" i="99"/>
  <c r="K75" i="99"/>
  <c r="AR74" i="99"/>
  <c r="AQ74" i="99"/>
  <c r="AQ73" i="42"/>
  <c r="AR73" i="42"/>
  <c r="AN73" i="42"/>
  <c r="AO73" i="42"/>
  <c r="K74" i="42"/>
  <c r="AP73" i="42"/>
  <c r="AP74" i="87"/>
  <c r="K75" i="87"/>
  <c r="AN74" i="87"/>
  <c r="AR74" i="87"/>
  <c r="AO74" i="87"/>
  <c r="AQ74" i="87"/>
  <c r="K75" i="11"/>
  <c r="AN74" i="11"/>
  <c r="AQ74" i="11"/>
  <c r="AR74" i="11"/>
  <c r="AO74" i="11"/>
  <c r="AP74" i="11"/>
  <c r="K74" i="45"/>
  <c r="AO73" i="45"/>
  <c r="AP73" i="45"/>
  <c r="AN73" i="45"/>
  <c r="AR73" i="45"/>
  <c r="AQ73" i="45"/>
  <c r="AR74" i="10"/>
  <c r="AN74" i="10"/>
  <c r="AP74" i="10"/>
  <c r="AQ74" i="10"/>
  <c r="K75" i="10"/>
  <c r="AO74" i="10"/>
  <c r="K75" i="96"/>
  <c r="AP74" i="96"/>
  <c r="AO74" i="96"/>
  <c r="AQ74" i="96"/>
  <c r="AR74" i="96"/>
  <c r="AN74" i="96"/>
  <c r="AR74" i="92"/>
  <c r="K75" i="92"/>
  <c r="AP74" i="92"/>
  <c r="AQ74" i="92"/>
  <c r="AO74" i="92"/>
  <c r="AN74" i="92"/>
  <c r="K75" i="84"/>
  <c r="AO74" i="84"/>
  <c r="AR74" i="84"/>
  <c r="AP74" i="84"/>
  <c r="AQ74" i="84"/>
  <c r="AN74" i="84"/>
  <c r="AO74" i="98"/>
  <c r="K75" i="98"/>
  <c r="AP74" i="98"/>
  <c r="AN74" i="98"/>
  <c r="AQ74" i="98"/>
  <c r="AR74" i="98"/>
  <c r="AR74" i="90"/>
  <c r="AO74" i="90"/>
  <c r="K75" i="90"/>
  <c r="AN74" i="90"/>
  <c r="AP74" i="90"/>
  <c r="AQ74" i="90"/>
  <c r="K75" i="35"/>
  <c r="AP74" i="35"/>
  <c r="AO74" i="35"/>
  <c r="AR74" i="35"/>
  <c r="AN74" i="35"/>
  <c r="AQ74" i="35"/>
  <c r="AR74" i="95"/>
  <c r="AN74" i="95"/>
  <c r="AO74" i="95"/>
  <c r="AQ74" i="95"/>
  <c r="AP74" i="95"/>
  <c r="K75" i="95"/>
  <c r="AO74" i="102"/>
  <c r="AQ74" i="102"/>
  <c r="AR74" i="102"/>
  <c r="AN74" i="102"/>
  <c r="AP74" i="102"/>
  <c r="K75" i="102"/>
  <c r="AN74" i="83"/>
  <c r="AQ74" i="83"/>
  <c r="AR74" i="83"/>
  <c r="AP74" i="83"/>
  <c r="K75" i="83"/>
  <c r="AO74" i="83"/>
  <c r="K75" i="85"/>
  <c r="AR74" i="85"/>
  <c r="AO74" i="85"/>
  <c r="AN74" i="85"/>
  <c r="AQ74" i="85"/>
  <c r="AP74" i="85"/>
  <c r="AR75" i="83" l="1"/>
  <c r="AN75" i="83"/>
  <c r="AO75" i="83"/>
  <c r="AQ75" i="83"/>
  <c r="K76" i="83"/>
  <c r="AP75" i="83"/>
  <c r="AO75" i="35"/>
  <c r="K76" i="35"/>
  <c r="AP75" i="35"/>
  <c r="AN75" i="35"/>
  <c r="AR75" i="35"/>
  <c r="AQ75" i="35"/>
  <c r="AN75" i="84"/>
  <c r="K76" i="84"/>
  <c r="AP75" i="84"/>
  <c r="AQ75" i="84"/>
  <c r="AR75" i="84"/>
  <c r="AO75" i="84"/>
  <c r="K76" i="92"/>
  <c r="AR75" i="92"/>
  <c r="AP75" i="92"/>
  <c r="AN75" i="92"/>
  <c r="AQ75" i="92"/>
  <c r="AO75" i="92"/>
  <c r="AR75" i="100"/>
  <c r="AP75" i="100"/>
  <c r="AO75" i="100"/>
  <c r="AQ75" i="100"/>
  <c r="K76" i="100"/>
  <c r="AN75" i="100"/>
  <c r="AP75" i="88"/>
  <c r="AN75" i="88"/>
  <c r="AO75" i="88"/>
  <c r="AQ75" i="88"/>
  <c r="K76" i="88"/>
  <c r="AR75" i="88"/>
  <c r="AN74" i="50"/>
  <c r="AP74" i="50"/>
  <c r="K75" i="50"/>
  <c r="AR74" i="50"/>
  <c r="AQ74" i="50"/>
  <c r="AO74" i="50"/>
  <c r="K76" i="55"/>
  <c r="AN75" i="55"/>
  <c r="AO75" i="55"/>
  <c r="AP75" i="55"/>
  <c r="AR75" i="55"/>
  <c r="AQ75" i="55"/>
  <c r="K75" i="45"/>
  <c r="AP74" i="45"/>
  <c r="AO74" i="45"/>
  <c r="AN74" i="45"/>
  <c r="AR74" i="45"/>
  <c r="AQ74" i="45"/>
  <c r="AR74" i="42"/>
  <c r="AN74" i="42"/>
  <c r="AQ74" i="42"/>
  <c r="AO74" i="42"/>
  <c r="K75" i="42"/>
  <c r="AP74" i="42"/>
  <c r="AR75" i="103"/>
  <c r="AP75" i="103"/>
  <c r="AO75" i="103"/>
  <c r="AN75" i="103"/>
  <c r="AQ75" i="103"/>
  <c r="K76" i="103"/>
  <c r="AO75" i="94"/>
  <c r="K76" i="94"/>
  <c r="AN75" i="94"/>
  <c r="AP75" i="94"/>
  <c r="AR75" i="94"/>
  <c r="AQ75" i="94"/>
  <c r="AO75" i="49"/>
  <c r="AQ75" i="49"/>
  <c r="K76" i="49"/>
  <c r="AR75" i="49"/>
  <c r="AN75" i="49"/>
  <c r="AP75" i="49"/>
  <c r="AO75" i="41"/>
  <c r="AR75" i="41"/>
  <c r="AP75" i="41"/>
  <c r="AN75" i="41"/>
  <c r="K76" i="41"/>
  <c r="AQ75" i="41"/>
  <c r="K76" i="16"/>
  <c r="AR75" i="16"/>
  <c r="AP75" i="16"/>
  <c r="AQ75" i="16"/>
  <c r="AO75" i="16"/>
  <c r="AN75" i="16"/>
  <c r="AP75" i="85"/>
  <c r="K76" i="85"/>
  <c r="AR75" i="85"/>
  <c r="AN75" i="85"/>
  <c r="AO75" i="85"/>
  <c r="AQ75" i="85"/>
  <c r="AR75" i="95"/>
  <c r="K76" i="95"/>
  <c r="AO75" i="95"/>
  <c r="AN75" i="95"/>
  <c r="AP75" i="95"/>
  <c r="AQ75" i="95"/>
  <c r="AR75" i="10"/>
  <c r="AO75" i="10"/>
  <c r="AP75" i="10"/>
  <c r="K76" i="10"/>
  <c r="AQ75" i="10"/>
  <c r="AN75" i="10"/>
  <c r="AN75" i="87"/>
  <c r="AQ75" i="87"/>
  <c r="AR75" i="87"/>
  <c r="AP75" i="87"/>
  <c r="K76" i="87"/>
  <c r="AO75" i="87"/>
  <c r="K75" i="43"/>
  <c r="AR74" i="43"/>
  <c r="AP74" i="43"/>
  <c r="AN74" i="43"/>
  <c r="AQ74" i="43"/>
  <c r="AO74" i="43"/>
  <c r="AP75" i="18"/>
  <c r="AN75" i="18"/>
  <c r="AQ75" i="18"/>
  <c r="AR75" i="18"/>
  <c r="K76" i="18"/>
  <c r="AO75" i="18"/>
  <c r="AR75" i="99"/>
  <c r="AN75" i="99"/>
  <c r="AP75" i="99"/>
  <c r="AO75" i="99"/>
  <c r="AQ75" i="99"/>
  <c r="K76" i="99"/>
  <c r="AR75" i="82"/>
  <c r="AN75" i="82"/>
  <c r="AO75" i="82"/>
  <c r="AQ75" i="82"/>
  <c r="K76" i="82"/>
  <c r="AP75" i="82"/>
  <c r="K76" i="11"/>
  <c r="AO75" i="11"/>
  <c r="AN75" i="11"/>
  <c r="AP75" i="11"/>
  <c r="AR75" i="11"/>
  <c r="AQ75" i="11"/>
  <c r="K76" i="104"/>
  <c r="AR75" i="104"/>
  <c r="AN75" i="104"/>
  <c r="AQ75" i="104"/>
  <c r="AP75" i="104"/>
  <c r="AO75" i="104"/>
  <c r="AP76" i="44"/>
  <c r="K77" i="44"/>
  <c r="AN76" i="44"/>
  <c r="AO76" i="44"/>
  <c r="AR76" i="44"/>
  <c r="AQ76" i="44"/>
  <c r="AQ75" i="13"/>
  <c r="AP75" i="13"/>
  <c r="AR75" i="13"/>
  <c r="AO75" i="13"/>
  <c r="K76" i="13"/>
  <c r="AN75" i="13"/>
  <c r="AR75" i="51"/>
  <c r="AN75" i="51"/>
  <c r="AQ75" i="51"/>
  <c r="AO75" i="51"/>
  <c r="K76" i="51"/>
  <c r="AP75" i="51"/>
  <c r="AP75" i="90"/>
  <c r="AR75" i="90"/>
  <c r="AQ75" i="90"/>
  <c r="K76" i="90"/>
  <c r="AN75" i="90"/>
  <c r="AO75" i="90"/>
  <c r="K76" i="91"/>
  <c r="AP75" i="91"/>
  <c r="AN75" i="91"/>
  <c r="AR75" i="91"/>
  <c r="AO75" i="91"/>
  <c r="AQ75" i="91"/>
  <c r="AN74" i="54"/>
  <c r="AP74" i="54"/>
  <c r="AO74" i="54"/>
  <c r="AQ74" i="54"/>
  <c r="AR74" i="54"/>
  <c r="K75" i="54"/>
  <c r="AN75" i="48"/>
  <c r="AO75" i="48"/>
  <c r="K76" i="48"/>
  <c r="AR75" i="48"/>
  <c r="AP75" i="48"/>
  <c r="AQ75" i="48"/>
  <c r="AR75" i="102"/>
  <c r="AQ75" i="102"/>
  <c r="AN75" i="102"/>
  <c r="AP75" i="102"/>
  <c r="K76" i="102"/>
  <c r="AO75" i="102"/>
  <c r="AR75" i="98"/>
  <c r="AO75" i="98"/>
  <c r="AQ75" i="98"/>
  <c r="AP75" i="98"/>
  <c r="K76" i="98"/>
  <c r="AN75" i="98"/>
  <c r="K76" i="96"/>
  <c r="AR75" i="96"/>
  <c r="AQ75" i="96"/>
  <c r="AO75" i="96"/>
  <c r="AP75" i="96"/>
  <c r="AN75" i="96"/>
  <c r="K76" i="20"/>
  <c r="AP75" i="20"/>
  <c r="AN75" i="20"/>
  <c r="AO75" i="20"/>
  <c r="AQ75" i="20"/>
  <c r="AR75" i="20"/>
  <c r="AQ76" i="98" l="1"/>
  <c r="AN76" i="98"/>
  <c r="AR76" i="98"/>
  <c r="K77" i="98"/>
  <c r="AO76" i="98"/>
  <c r="AP76" i="98"/>
  <c r="K77" i="11"/>
  <c r="AQ76" i="11"/>
  <c r="AP76" i="11"/>
  <c r="AR76" i="11"/>
  <c r="AO76" i="11"/>
  <c r="AN76" i="11"/>
  <c r="AR76" i="87"/>
  <c r="AP76" i="87"/>
  <c r="AQ76" i="87"/>
  <c r="AO76" i="87"/>
  <c r="AN76" i="87"/>
  <c r="K77" i="87"/>
  <c r="K77" i="88"/>
  <c r="AR76" i="88"/>
  <c r="AP76" i="88"/>
  <c r="AO76" i="88"/>
  <c r="AQ76" i="88"/>
  <c r="AN76" i="88"/>
  <c r="AR76" i="102"/>
  <c r="AO76" i="102"/>
  <c r="AN76" i="102"/>
  <c r="AQ76" i="102"/>
  <c r="K77" i="102"/>
  <c r="AP76" i="102"/>
  <c r="K77" i="90"/>
  <c r="AR76" i="90"/>
  <c r="AN76" i="90"/>
  <c r="AP76" i="90"/>
  <c r="AO76" i="90"/>
  <c r="AQ76" i="90"/>
  <c r="K78" i="44"/>
  <c r="AR77" i="44"/>
  <c r="AN77" i="44"/>
  <c r="AP77" i="44"/>
  <c r="AQ77" i="44"/>
  <c r="AO77" i="44"/>
  <c r="K77" i="92"/>
  <c r="AN76" i="92"/>
  <c r="AQ76" i="92"/>
  <c r="AR76" i="92"/>
  <c r="AO76" i="92"/>
  <c r="AP76" i="92"/>
  <c r="K76" i="43"/>
  <c r="AP75" i="43"/>
  <c r="AN75" i="43"/>
  <c r="AO75" i="43"/>
  <c r="AR75" i="43"/>
  <c r="AQ75" i="43"/>
  <c r="AR76" i="85"/>
  <c r="AN76" i="85"/>
  <c r="AO76" i="85"/>
  <c r="K77" i="85"/>
  <c r="AQ76" i="85"/>
  <c r="AP76" i="85"/>
  <c r="AR75" i="50"/>
  <c r="AN75" i="50"/>
  <c r="AP75" i="50"/>
  <c r="K76" i="50"/>
  <c r="AQ75" i="50"/>
  <c r="AO75" i="50"/>
  <c r="K77" i="48"/>
  <c r="AR76" i="48"/>
  <c r="AO76" i="48"/>
  <c r="AQ76" i="48"/>
  <c r="AN76" i="48"/>
  <c r="AP76" i="48"/>
  <c r="AQ76" i="18"/>
  <c r="K77" i="18"/>
  <c r="AO76" i="18"/>
  <c r="AP76" i="18"/>
  <c r="AR76" i="18"/>
  <c r="AN76" i="18"/>
  <c r="AR76" i="83"/>
  <c r="AO76" i="83"/>
  <c r="AP76" i="83"/>
  <c r="AQ76" i="83"/>
  <c r="AN76" i="83"/>
  <c r="K77" i="83"/>
  <c r="K77" i="99"/>
  <c r="AO76" i="99"/>
  <c r="AR76" i="99"/>
  <c r="AN76" i="99"/>
  <c r="AQ76" i="99"/>
  <c r="AP76" i="99"/>
  <c r="K76" i="54"/>
  <c r="AR75" i="54"/>
  <c r="AO75" i="54"/>
  <c r="AQ75" i="54"/>
  <c r="AN75" i="54"/>
  <c r="AP75" i="54"/>
  <c r="K77" i="91"/>
  <c r="AN76" i="91"/>
  <c r="AP76" i="91"/>
  <c r="AO76" i="91"/>
  <c r="AR76" i="91"/>
  <c r="AQ76" i="91"/>
  <c r="K77" i="51"/>
  <c r="AR76" i="51"/>
  <c r="AQ76" i="51"/>
  <c r="AP76" i="51"/>
  <c r="AO76" i="51"/>
  <c r="AN76" i="51"/>
  <c r="AR76" i="13"/>
  <c r="K77" i="13"/>
  <c r="AN76" i="13"/>
  <c r="AP76" i="13"/>
  <c r="AQ76" i="13"/>
  <c r="AO76" i="13"/>
  <c r="K77" i="82"/>
  <c r="AR76" i="82"/>
  <c r="AQ76" i="82"/>
  <c r="AN76" i="82"/>
  <c r="AO76" i="82"/>
  <c r="AP76" i="82"/>
  <c r="AO76" i="41"/>
  <c r="K77" i="41"/>
  <c r="AQ76" i="41"/>
  <c r="AR76" i="41"/>
  <c r="AP76" i="41"/>
  <c r="AN76" i="41"/>
  <c r="AP76" i="55"/>
  <c r="AO76" i="55"/>
  <c r="AR76" i="55"/>
  <c r="AQ76" i="55"/>
  <c r="K77" i="55"/>
  <c r="AN76" i="55"/>
  <c r="AQ76" i="20"/>
  <c r="AR76" i="20"/>
  <c r="AN76" i="20"/>
  <c r="K77" i="20"/>
  <c r="AO76" i="20"/>
  <c r="AP76" i="20"/>
  <c r="K77" i="10"/>
  <c r="AR76" i="10"/>
  <c r="AO76" i="10"/>
  <c r="AN76" i="10"/>
  <c r="AQ76" i="10"/>
  <c r="AP76" i="10"/>
  <c r="AN75" i="45"/>
  <c r="K76" i="45"/>
  <c r="AP75" i="45"/>
  <c r="AO75" i="45"/>
  <c r="AR75" i="45"/>
  <c r="AQ75" i="45"/>
  <c r="K77" i="84"/>
  <c r="AR76" i="84"/>
  <c r="AQ76" i="84"/>
  <c r="AP76" i="84"/>
  <c r="AN76" i="84"/>
  <c r="AO76" i="84"/>
  <c r="AR76" i="35"/>
  <c r="AN76" i="35"/>
  <c r="AO76" i="35"/>
  <c r="K77" i="35"/>
  <c r="AQ76" i="35"/>
  <c r="AP76" i="35"/>
  <c r="K77" i="96"/>
  <c r="AP76" i="96"/>
  <c r="AQ76" i="96"/>
  <c r="AO76" i="96"/>
  <c r="AR76" i="96"/>
  <c r="AN76" i="96"/>
  <c r="K77" i="104"/>
  <c r="AN76" i="104"/>
  <c r="AP76" i="104"/>
  <c r="AO76" i="104"/>
  <c r="AR76" i="104"/>
  <c r="AQ76" i="104"/>
  <c r="K77" i="95"/>
  <c r="AO76" i="95"/>
  <c r="AP76" i="95"/>
  <c r="AN76" i="95"/>
  <c r="AQ76" i="95"/>
  <c r="AR76" i="95"/>
  <c r="K77" i="16"/>
  <c r="AN76" i="16"/>
  <c r="AP76" i="16"/>
  <c r="AO76" i="16"/>
  <c r="AR76" i="16"/>
  <c r="AQ76" i="16"/>
  <c r="K77" i="49"/>
  <c r="AR76" i="49"/>
  <c r="AP76" i="49"/>
  <c r="AN76" i="49"/>
  <c r="AQ76" i="49"/>
  <c r="AO76" i="49"/>
  <c r="AO76" i="94"/>
  <c r="AR76" i="94"/>
  <c r="AN76" i="94"/>
  <c r="K77" i="94"/>
  <c r="AP76" i="94"/>
  <c r="AQ76" i="94"/>
  <c r="K77" i="103"/>
  <c r="AQ76" i="103"/>
  <c r="AR76" i="103"/>
  <c r="AN76" i="103"/>
  <c r="AO76" i="103"/>
  <c r="AP76" i="103"/>
  <c r="AN75" i="42"/>
  <c r="K76" i="42"/>
  <c r="AO75" i="42"/>
  <c r="AP75" i="42"/>
  <c r="AQ75" i="42"/>
  <c r="AR75" i="42"/>
  <c r="K77" i="100"/>
  <c r="AR76" i="100"/>
  <c r="AP76" i="100"/>
  <c r="AO76" i="100"/>
  <c r="AQ76" i="100"/>
  <c r="AN76" i="100"/>
  <c r="K78" i="100" l="1"/>
  <c r="AO77" i="100"/>
  <c r="AP77" i="100"/>
  <c r="AN77" i="100"/>
  <c r="AR77" i="100"/>
  <c r="AQ77" i="100"/>
  <c r="K78" i="84"/>
  <c r="AP77" i="84"/>
  <c r="AQ77" i="84"/>
  <c r="AR77" i="84"/>
  <c r="AN77" i="84"/>
  <c r="AO77" i="84"/>
  <c r="K78" i="41"/>
  <c r="AO77" i="41"/>
  <c r="AN77" i="41"/>
  <c r="AR77" i="41"/>
  <c r="AP77" i="41"/>
  <c r="AQ77" i="41"/>
  <c r="AP76" i="54"/>
  <c r="AO76" i="54"/>
  <c r="AN76" i="54"/>
  <c r="K77" i="54"/>
  <c r="AR76" i="54"/>
  <c r="AQ76" i="54"/>
  <c r="AR77" i="102"/>
  <c r="K78" i="102"/>
  <c r="AP77" i="102"/>
  <c r="AQ77" i="102"/>
  <c r="AO77" i="102"/>
  <c r="AN77" i="102"/>
  <c r="K78" i="104"/>
  <c r="AN77" i="104"/>
  <c r="AO77" i="104"/>
  <c r="AP77" i="104"/>
  <c r="AR77" i="104"/>
  <c r="AQ77" i="104"/>
  <c r="K78" i="83"/>
  <c r="AR77" i="83"/>
  <c r="AQ77" i="83"/>
  <c r="AN77" i="83"/>
  <c r="AO77" i="83"/>
  <c r="AP77" i="83"/>
  <c r="AP77" i="11"/>
  <c r="AR77" i="11"/>
  <c r="AQ77" i="11"/>
  <c r="AO77" i="11"/>
  <c r="K78" i="11"/>
  <c r="AN77" i="11"/>
  <c r="AR77" i="98"/>
  <c r="AO77" i="98"/>
  <c r="AN77" i="98"/>
  <c r="K78" i="98"/>
  <c r="AQ77" i="98"/>
  <c r="AP77" i="98"/>
  <c r="AP77" i="18"/>
  <c r="AO77" i="18"/>
  <c r="AR77" i="18"/>
  <c r="AN77" i="18"/>
  <c r="AQ77" i="18"/>
  <c r="K78" i="18"/>
  <c r="K77" i="43"/>
  <c r="AN76" i="43"/>
  <c r="AP76" i="43"/>
  <c r="AR76" i="43"/>
  <c r="AQ76" i="43"/>
  <c r="AO76" i="43"/>
  <c r="AQ77" i="92"/>
  <c r="AO77" i="92"/>
  <c r="K78" i="92"/>
  <c r="AR77" i="92"/>
  <c r="AN77" i="92"/>
  <c r="AP77" i="92"/>
  <c r="K78" i="20"/>
  <c r="AR77" i="20"/>
  <c r="AN77" i="20"/>
  <c r="AP77" i="20"/>
  <c r="AQ77" i="20"/>
  <c r="AO77" i="20"/>
  <c r="K78" i="55"/>
  <c r="AR77" i="55"/>
  <c r="AO77" i="55"/>
  <c r="AP77" i="55"/>
  <c r="AQ77" i="55"/>
  <c r="AN77" i="55"/>
  <c r="AP77" i="82"/>
  <c r="AN77" i="82"/>
  <c r="AQ77" i="82"/>
  <c r="K78" i="82"/>
  <c r="AR77" i="82"/>
  <c r="AO77" i="82"/>
  <c r="K77" i="50"/>
  <c r="AR76" i="50"/>
  <c r="AP76" i="50"/>
  <c r="AO76" i="50"/>
  <c r="AQ76" i="50"/>
  <c r="AN76" i="50"/>
  <c r="K78" i="85"/>
  <c r="AR77" i="85"/>
  <c r="AP77" i="85"/>
  <c r="AN77" i="85"/>
  <c r="AQ77" i="85"/>
  <c r="AO77" i="85"/>
  <c r="K78" i="90"/>
  <c r="AR77" i="90"/>
  <c r="AN77" i="90"/>
  <c r="AO77" i="90"/>
  <c r="AP77" i="90"/>
  <c r="AQ77" i="90"/>
  <c r="K77" i="45"/>
  <c r="AR76" i="45"/>
  <c r="AO76" i="45"/>
  <c r="AP76" i="45"/>
  <c r="AQ76" i="45"/>
  <c r="AN76" i="45"/>
  <c r="AQ78" i="44"/>
  <c r="K79" i="44"/>
  <c r="AR78" i="44"/>
  <c r="AO78" i="44"/>
  <c r="AN78" i="44"/>
  <c r="AP78" i="44"/>
  <c r="AO77" i="88"/>
  <c r="K78" i="88"/>
  <c r="AN77" i="88"/>
  <c r="AP77" i="88"/>
  <c r="AR77" i="88"/>
  <c r="AQ77" i="88"/>
  <c r="K77" i="42"/>
  <c r="AP76" i="42"/>
  <c r="AO76" i="42"/>
  <c r="AR76" i="42"/>
  <c r="AQ76" i="42"/>
  <c r="AN76" i="42"/>
  <c r="K78" i="95"/>
  <c r="AR77" i="95"/>
  <c r="AO77" i="95"/>
  <c r="AN77" i="95"/>
  <c r="AP77" i="95"/>
  <c r="AQ77" i="95"/>
  <c r="K78" i="35"/>
  <c r="AR77" i="35"/>
  <c r="AP77" i="35"/>
  <c r="AO77" i="35"/>
  <c r="AQ77" i="35"/>
  <c r="AN77" i="35"/>
  <c r="AP77" i="51"/>
  <c r="K78" i="51"/>
  <c r="AQ77" i="51"/>
  <c r="AO77" i="51"/>
  <c r="AR77" i="51"/>
  <c r="AN77" i="51"/>
  <c r="K78" i="48"/>
  <c r="AP77" i="48"/>
  <c r="AQ77" i="48"/>
  <c r="AR77" i="48"/>
  <c r="AN77" i="48"/>
  <c r="AO77" i="48"/>
  <c r="K78" i="94"/>
  <c r="AR77" i="94"/>
  <c r="AN77" i="94"/>
  <c r="AO77" i="94"/>
  <c r="AQ77" i="94"/>
  <c r="AP77" i="94"/>
  <c r="AN77" i="13"/>
  <c r="K78" i="13"/>
  <c r="AQ77" i="13"/>
  <c r="AR77" i="13"/>
  <c r="AP77" i="13"/>
  <c r="AO77" i="13"/>
  <c r="AN77" i="91"/>
  <c r="K78" i="91"/>
  <c r="AO77" i="91"/>
  <c r="AR77" i="91"/>
  <c r="AQ77" i="91"/>
  <c r="AP77" i="91"/>
  <c r="K78" i="87"/>
  <c r="AR77" i="87"/>
  <c r="AO77" i="87"/>
  <c r="AN77" i="87"/>
  <c r="AQ77" i="87"/>
  <c r="AP77" i="87"/>
  <c r="AO77" i="103"/>
  <c r="AQ77" i="103"/>
  <c r="AN77" i="103"/>
  <c r="K78" i="103"/>
  <c r="AR77" i="103"/>
  <c r="AP77" i="103"/>
  <c r="K78" i="49"/>
  <c r="AO77" i="49"/>
  <c r="AQ77" i="49"/>
  <c r="AR77" i="49"/>
  <c r="AN77" i="49"/>
  <c r="AP77" i="49"/>
  <c r="AO77" i="16"/>
  <c r="AP77" i="16"/>
  <c r="AQ77" i="16"/>
  <c r="K78" i="16"/>
  <c r="AR77" i="16"/>
  <c r="AN77" i="16"/>
  <c r="AP77" i="96"/>
  <c r="K78" i="96"/>
  <c r="AQ77" i="96"/>
  <c r="AR77" i="96"/>
  <c r="AO77" i="96"/>
  <c r="AN77" i="96"/>
  <c r="AR77" i="10"/>
  <c r="AP77" i="10"/>
  <c r="K78" i="10"/>
  <c r="AQ77" i="10"/>
  <c r="AN77" i="10"/>
  <c r="AO77" i="10"/>
  <c r="K78" i="99"/>
  <c r="AP77" i="99"/>
  <c r="AR77" i="99"/>
  <c r="AN77" i="99"/>
  <c r="AQ77" i="99"/>
  <c r="AO77" i="99"/>
  <c r="AO78" i="94" l="1"/>
  <c r="AN78" i="94"/>
  <c r="AP78" i="94"/>
  <c r="AR78" i="94"/>
  <c r="AQ78" i="94"/>
  <c r="K79" i="94"/>
  <c r="K79" i="92"/>
  <c r="AR78" i="92"/>
  <c r="AO78" i="92"/>
  <c r="AN78" i="92"/>
  <c r="AP78" i="92"/>
  <c r="AQ78" i="92"/>
  <c r="AP78" i="16"/>
  <c r="AR78" i="16"/>
  <c r="AN78" i="16"/>
  <c r="AQ78" i="16"/>
  <c r="K79" i="16"/>
  <c r="AO78" i="16"/>
  <c r="AN78" i="99"/>
  <c r="K79" i="99"/>
  <c r="AP78" i="99"/>
  <c r="AQ78" i="99"/>
  <c r="AR78" i="99"/>
  <c r="AO78" i="99"/>
  <c r="AN78" i="35"/>
  <c r="K79" i="35"/>
  <c r="AR78" i="35"/>
  <c r="AO78" i="35"/>
  <c r="AP78" i="35"/>
  <c r="AQ78" i="35"/>
  <c r="AR78" i="88"/>
  <c r="AQ78" i="88"/>
  <c r="K79" i="88"/>
  <c r="AN78" i="88"/>
  <c r="AO78" i="88"/>
  <c r="AP78" i="88"/>
  <c r="AO78" i="55"/>
  <c r="AP78" i="55"/>
  <c r="K79" i="55"/>
  <c r="AQ78" i="55"/>
  <c r="AN78" i="55"/>
  <c r="AR78" i="55"/>
  <c r="K79" i="20"/>
  <c r="AQ78" i="20"/>
  <c r="AO78" i="20"/>
  <c r="AP78" i="20"/>
  <c r="AR78" i="20"/>
  <c r="AN78" i="20"/>
  <c r="AN78" i="11"/>
  <c r="K79" i="11"/>
  <c r="AR78" i="11"/>
  <c r="AP78" i="11"/>
  <c r="AO78" i="11"/>
  <c r="AQ78" i="11"/>
  <c r="AR78" i="83"/>
  <c r="AP78" i="83"/>
  <c r="K79" i="83"/>
  <c r="AN78" i="83"/>
  <c r="AO78" i="83"/>
  <c r="AQ78" i="83"/>
  <c r="K79" i="96"/>
  <c r="AN78" i="96"/>
  <c r="AQ78" i="96"/>
  <c r="AR78" i="96"/>
  <c r="AP78" i="96"/>
  <c r="AO78" i="96"/>
  <c r="K79" i="103"/>
  <c r="AN78" i="103"/>
  <c r="AR78" i="103"/>
  <c r="AO78" i="103"/>
  <c r="AP78" i="103"/>
  <c r="AQ78" i="103"/>
  <c r="AN78" i="13"/>
  <c r="AQ78" i="13"/>
  <c r="AR78" i="13"/>
  <c r="AP78" i="13"/>
  <c r="K79" i="13"/>
  <c r="AO78" i="13"/>
  <c r="AO78" i="95"/>
  <c r="AP78" i="95"/>
  <c r="AN78" i="95"/>
  <c r="K79" i="95"/>
  <c r="AR78" i="95"/>
  <c r="AQ78" i="95"/>
  <c r="AR79" i="44"/>
  <c r="AR81" i="44" s="1"/>
  <c r="AO79" i="44"/>
  <c r="AO81" i="44" s="1"/>
  <c r="AN79" i="44"/>
  <c r="AN81" i="44" s="1"/>
  <c r="AQ79" i="44"/>
  <c r="AQ81" i="44" s="1"/>
  <c r="AP79" i="44"/>
  <c r="AP81" i="44" s="1"/>
  <c r="AZ3" i="44"/>
  <c r="AX8" i="44" s="1"/>
  <c r="S8" i="44" s="1"/>
  <c r="AC8" i="44" s="1"/>
  <c r="AB9" i="44" s="1"/>
  <c r="AQ77" i="54"/>
  <c r="K78" i="54"/>
  <c r="AR77" i="54"/>
  <c r="AP77" i="54"/>
  <c r="AO77" i="54"/>
  <c r="AN77" i="54"/>
  <c r="AR78" i="84"/>
  <c r="K79" i="84"/>
  <c r="AN78" i="84"/>
  <c r="AP78" i="84"/>
  <c r="AO78" i="84"/>
  <c r="AQ78" i="84"/>
  <c r="AR78" i="90"/>
  <c r="AQ78" i="90"/>
  <c r="AN78" i="90"/>
  <c r="K79" i="90"/>
  <c r="AP78" i="90"/>
  <c r="AO78" i="90"/>
  <c r="AN77" i="50"/>
  <c r="AQ77" i="50"/>
  <c r="K78" i="50"/>
  <c r="AR77" i="50"/>
  <c r="AO77" i="50"/>
  <c r="AP77" i="50"/>
  <c r="AR78" i="82"/>
  <c r="AO78" i="82"/>
  <c r="AP78" i="82"/>
  <c r="AN78" i="82"/>
  <c r="K79" i="82"/>
  <c r="AQ78" i="82"/>
  <c r="K78" i="43"/>
  <c r="AQ77" i="43"/>
  <c r="AR77" i="43"/>
  <c r="AN77" i="43"/>
  <c r="AO77" i="43"/>
  <c r="AP77" i="43"/>
  <c r="AN77" i="45"/>
  <c r="AO77" i="45"/>
  <c r="AP77" i="45"/>
  <c r="K78" i="45"/>
  <c r="AR77" i="45"/>
  <c r="AQ77" i="45"/>
  <c r="K79" i="48"/>
  <c r="AR78" i="48"/>
  <c r="AO78" i="48"/>
  <c r="AP78" i="48"/>
  <c r="AQ78" i="48"/>
  <c r="AN78" i="48"/>
  <c r="K78" i="42"/>
  <c r="AN77" i="42"/>
  <c r="AO77" i="42"/>
  <c r="AP77" i="42"/>
  <c r="AR77" i="42"/>
  <c r="AQ77" i="42"/>
  <c r="AP78" i="85"/>
  <c r="AN78" i="85"/>
  <c r="K79" i="85"/>
  <c r="AQ78" i="85"/>
  <c r="AR78" i="85"/>
  <c r="AO78" i="85"/>
  <c r="K79" i="100"/>
  <c r="AP78" i="100"/>
  <c r="AN78" i="100"/>
  <c r="AO78" i="100"/>
  <c r="AR78" i="100"/>
  <c r="AQ78" i="100"/>
  <c r="AR78" i="87"/>
  <c r="AP78" i="87"/>
  <c r="AO78" i="87"/>
  <c r="AN78" i="87"/>
  <c r="K79" i="87"/>
  <c r="AQ78" i="87"/>
  <c r="AN78" i="49"/>
  <c r="AP78" i="49"/>
  <c r="K79" i="49"/>
  <c r="AQ78" i="49"/>
  <c r="AR78" i="49"/>
  <c r="AO78" i="49"/>
  <c r="K79" i="10"/>
  <c r="AR78" i="10"/>
  <c r="AO78" i="10"/>
  <c r="AP78" i="10"/>
  <c r="AN78" i="10"/>
  <c r="AQ78" i="10"/>
  <c r="AP78" i="91"/>
  <c r="AO78" i="91"/>
  <c r="K79" i="91"/>
  <c r="AR78" i="91"/>
  <c r="AQ78" i="91"/>
  <c r="AN78" i="91"/>
  <c r="K79" i="51"/>
  <c r="AO78" i="51"/>
  <c r="AQ78" i="51"/>
  <c r="AR78" i="51"/>
  <c r="AN78" i="51"/>
  <c r="AP78" i="51"/>
  <c r="AR78" i="18"/>
  <c r="AO78" i="18"/>
  <c r="AN78" i="18"/>
  <c r="AP78" i="18"/>
  <c r="AQ78" i="18"/>
  <c r="K79" i="18"/>
  <c r="AO78" i="104"/>
  <c r="AQ78" i="104"/>
  <c r="K79" i="104"/>
  <c r="AR78" i="104"/>
  <c r="AN78" i="104"/>
  <c r="AP78" i="104"/>
  <c r="AP78" i="98"/>
  <c r="AR78" i="98"/>
  <c r="AN78" i="98"/>
  <c r="AQ78" i="98"/>
  <c r="K79" i="98"/>
  <c r="AO78" i="98"/>
  <c r="AO78" i="102"/>
  <c r="K79" i="102"/>
  <c r="AR78" i="102"/>
  <c r="AP78" i="102"/>
  <c r="AN78" i="102"/>
  <c r="AQ78" i="102"/>
  <c r="K79" i="41"/>
  <c r="AN78" i="41"/>
  <c r="AP78" i="41"/>
  <c r="AO78" i="41"/>
  <c r="AR78" i="41"/>
  <c r="AQ78" i="41"/>
  <c r="AX59" i="44" l="1"/>
  <c r="S59" i="44" s="1"/>
  <c r="AC59" i="44" s="1"/>
  <c r="AB60" i="44" s="1"/>
  <c r="AX71" i="44"/>
  <c r="S71" i="44" s="1"/>
  <c r="AC71" i="44" s="1"/>
  <c r="AB72" i="44" s="1"/>
  <c r="AX64" i="44"/>
  <c r="S64" i="44" s="1"/>
  <c r="AC64" i="44" s="1"/>
  <c r="AB65" i="44" s="1"/>
  <c r="AX50" i="44"/>
  <c r="S50" i="44" s="1"/>
  <c r="AC50" i="44" s="1"/>
  <c r="AB51" i="44" s="1"/>
  <c r="AX76" i="44"/>
  <c r="S76" i="44" s="1"/>
  <c r="AC76" i="44" s="1"/>
  <c r="AB77" i="44" s="1"/>
  <c r="AX67" i="44"/>
  <c r="S67" i="44" s="1"/>
  <c r="AC67" i="44" s="1"/>
  <c r="AB68" i="44" s="1"/>
  <c r="AX56" i="44"/>
  <c r="S56" i="44" s="1"/>
  <c r="AC56" i="44" s="1"/>
  <c r="AB57" i="44" s="1"/>
  <c r="AX46" i="44"/>
  <c r="S46" i="44" s="1"/>
  <c r="AC46" i="44" s="1"/>
  <c r="AB47" i="44" s="1"/>
  <c r="AK47" i="44" s="1"/>
  <c r="AT47" i="44" s="1"/>
  <c r="AX66" i="44"/>
  <c r="S66" i="44" s="1"/>
  <c r="AC66" i="44" s="1"/>
  <c r="AB67" i="44" s="1"/>
  <c r="AX69" i="44"/>
  <c r="S69" i="44" s="1"/>
  <c r="AC69" i="44" s="1"/>
  <c r="AB70" i="44" s="1"/>
  <c r="AX65" i="44"/>
  <c r="S65" i="44" s="1"/>
  <c r="AC65" i="44" s="1"/>
  <c r="AB66" i="44" s="1"/>
  <c r="AX57" i="44"/>
  <c r="S57" i="44" s="1"/>
  <c r="AC57" i="44" s="1"/>
  <c r="AB58" i="44" s="1"/>
  <c r="AX45" i="44"/>
  <c r="S45" i="44" s="1"/>
  <c r="AC45" i="44" s="1"/>
  <c r="AB46" i="44" s="1"/>
  <c r="AX75" i="44"/>
  <c r="S75" i="44" s="1"/>
  <c r="AC75" i="44" s="1"/>
  <c r="AB76" i="44" s="1"/>
  <c r="AX62" i="44"/>
  <c r="S62" i="44" s="1"/>
  <c r="AC62" i="44" s="1"/>
  <c r="AB63" i="44" s="1"/>
  <c r="AX55" i="44"/>
  <c r="S55" i="44" s="1"/>
  <c r="AC55" i="44" s="1"/>
  <c r="AB56" i="44" s="1"/>
  <c r="AK56" i="44" s="1"/>
  <c r="AT56" i="44" s="1"/>
  <c r="AX42" i="44"/>
  <c r="S42" i="44" s="1"/>
  <c r="AC42" i="44" s="1"/>
  <c r="AB43" i="44" s="1"/>
  <c r="AX72" i="44"/>
  <c r="S72" i="44" s="1"/>
  <c r="AC72" i="44" s="1"/>
  <c r="AB73" i="44" s="1"/>
  <c r="AX61" i="44"/>
  <c r="S61" i="44" s="1"/>
  <c r="AC61" i="44" s="1"/>
  <c r="AB62" i="44" s="1"/>
  <c r="AX53" i="44"/>
  <c r="S53" i="44" s="1"/>
  <c r="AC53" i="44" s="1"/>
  <c r="AB54" i="44" s="1"/>
  <c r="AX38" i="44"/>
  <c r="S38" i="44" s="1"/>
  <c r="AC38" i="44" s="1"/>
  <c r="AB39" i="44" s="1"/>
  <c r="AX54" i="44"/>
  <c r="S54" i="44" s="1"/>
  <c r="AC54" i="44" s="1"/>
  <c r="AB55" i="44" s="1"/>
  <c r="AX70" i="44"/>
  <c r="S70" i="44" s="1"/>
  <c r="AC70" i="44" s="1"/>
  <c r="AB71" i="44" s="1"/>
  <c r="AX60" i="44"/>
  <c r="S60" i="44" s="1"/>
  <c r="AC60" i="44" s="1"/>
  <c r="AB61" i="44" s="1"/>
  <c r="AK61" i="44" s="1"/>
  <c r="AT61" i="44" s="1"/>
  <c r="AX33" i="44"/>
  <c r="S33" i="44" s="1"/>
  <c r="AC33" i="44" s="1"/>
  <c r="AB34" i="44" s="1"/>
  <c r="AX73" i="44"/>
  <c r="S73" i="44" s="1"/>
  <c r="AC73" i="44" s="1"/>
  <c r="AB74" i="44" s="1"/>
  <c r="AX68" i="44"/>
  <c r="S68" i="44" s="1"/>
  <c r="AC68" i="44" s="1"/>
  <c r="AB69" i="44" s="1"/>
  <c r="AX63" i="44"/>
  <c r="S63" i="44" s="1"/>
  <c r="AC63" i="44" s="1"/>
  <c r="AB64" i="44" s="1"/>
  <c r="AX51" i="44"/>
  <c r="S51" i="44" s="1"/>
  <c r="AC51" i="44" s="1"/>
  <c r="AB52" i="44" s="1"/>
  <c r="AX25" i="44"/>
  <c r="S25" i="44" s="1"/>
  <c r="AC25" i="44" s="1"/>
  <c r="AB26" i="44" s="1"/>
  <c r="AX77" i="44"/>
  <c r="S77" i="44" s="1"/>
  <c r="AC77" i="44" s="1"/>
  <c r="AB78" i="44" s="1"/>
  <c r="AX52" i="44"/>
  <c r="S52" i="44" s="1"/>
  <c r="AC52" i="44" s="1"/>
  <c r="AB53" i="44" s="1"/>
  <c r="AJ53" i="44" s="1"/>
  <c r="AX58" i="44"/>
  <c r="S58" i="44" s="1"/>
  <c r="AC58" i="44" s="1"/>
  <c r="AB59" i="44" s="1"/>
  <c r="AX49" i="44"/>
  <c r="S49" i="44" s="1"/>
  <c r="AC49" i="44" s="1"/>
  <c r="AB50" i="44" s="1"/>
  <c r="AX39" i="44"/>
  <c r="S39" i="44" s="1"/>
  <c r="AC39" i="44" s="1"/>
  <c r="AB40" i="44" s="1"/>
  <c r="AX29" i="44"/>
  <c r="S29" i="44" s="1"/>
  <c r="AC29" i="44" s="1"/>
  <c r="AB30" i="44" s="1"/>
  <c r="AX47" i="44"/>
  <c r="S47" i="44" s="1"/>
  <c r="AC47" i="44" s="1"/>
  <c r="AB48" i="44" s="1"/>
  <c r="AX41" i="44"/>
  <c r="S41" i="44" s="1"/>
  <c r="AC41" i="44" s="1"/>
  <c r="AB42" i="44" s="1"/>
  <c r="AX24" i="44"/>
  <c r="S24" i="44" s="1"/>
  <c r="AC24" i="44" s="1"/>
  <c r="AB25" i="44" s="1"/>
  <c r="AX44" i="44"/>
  <c r="S44" i="44" s="1"/>
  <c r="AC44" i="44" s="1"/>
  <c r="AB45" i="44" s="1"/>
  <c r="AJ45" i="44" s="1"/>
  <c r="AX36" i="44"/>
  <c r="S36" i="44" s="1"/>
  <c r="AC36" i="44" s="1"/>
  <c r="AB37" i="44" s="1"/>
  <c r="AX22" i="44"/>
  <c r="S22" i="44" s="1"/>
  <c r="AC22" i="44" s="1"/>
  <c r="AB23" i="44" s="1"/>
  <c r="AX43" i="44"/>
  <c r="S43" i="44" s="1"/>
  <c r="AC43" i="44" s="1"/>
  <c r="AB44" i="44" s="1"/>
  <c r="AX35" i="44"/>
  <c r="S35" i="44" s="1"/>
  <c r="AC35" i="44" s="1"/>
  <c r="AB36" i="44" s="1"/>
  <c r="AX18" i="44"/>
  <c r="S18" i="44" s="1"/>
  <c r="AC18" i="44" s="1"/>
  <c r="AB19" i="44" s="1"/>
  <c r="AX32" i="44"/>
  <c r="S32" i="44" s="1"/>
  <c r="AC32" i="44" s="1"/>
  <c r="AB33" i="44" s="1"/>
  <c r="AX13" i="44"/>
  <c r="S13" i="44" s="1"/>
  <c r="AC13" i="44" s="1"/>
  <c r="AB14" i="44" s="1"/>
  <c r="AX48" i="44"/>
  <c r="S48" i="44" s="1"/>
  <c r="AC48" i="44" s="1"/>
  <c r="AB49" i="44" s="1"/>
  <c r="AJ49" i="44" s="1"/>
  <c r="AX40" i="44"/>
  <c r="S40" i="44" s="1"/>
  <c r="AC40" i="44" s="1"/>
  <c r="AB41" i="44" s="1"/>
  <c r="AX30" i="44"/>
  <c r="S30" i="44" s="1"/>
  <c r="AC30" i="44" s="1"/>
  <c r="AB31" i="44" s="1"/>
  <c r="AX10" i="44"/>
  <c r="S10" i="44" s="1"/>
  <c r="AC10" i="44" s="1"/>
  <c r="AB11" i="44" s="1"/>
  <c r="AX17" i="44"/>
  <c r="S17" i="44" s="1"/>
  <c r="AC17" i="44" s="1"/>
  <c r="AB18" i="44" s="1"/>
  <c r="AX3" i="44"/>
  <c r="S3" i="44" s="1"/>
  <c r="AC3" i="44" s="1"/>
  <c r="AX16" i="44"/>
  <c r="S16" i="44" s="1"/>
  <c r="AC16" i="44" s="1"/>
  <c r="AB17" i="44" s="1"/>
  <c r="AX19" i="44"/>
  <c r="S19" i="44" s="1"/>
  <c r="AC19" i="44" s="1"/>
  <c r="AB20" i="44" s="1"/>
  <c r="AX34" i="44"/>
  <c r="S34" i="44" s="1"/>
  <c r="AC34" i="44" s="1"/>
  <c r="AB35" i="44" s="1"/>
  <c r="AJ35" i="44" s="1"/>
  <c r="AX27" i="44"/>
  <c r="S27" i="44" s="1"/>
  <c r="AC27" i="44" s="1"/>
  <c r="AB28" i="44" s="1"/>
  <c r="AX20" i="44"/>
  <c r="S20" i="44" s="1"/>
  <c r="AC20" i="44" s="1"/>
  <c r="AB21" i="44" s="1"/>
  <c r="AX4" i="44"/>
  <c r="S4" i="44" s="1"/>
  <c r="AC4" i="44" s="1"/>
  <c r="AB5" i="44" s="1"/>
  <c r="AX31" i="44"/>
  <c r="S31" i="44" s="1"/>
  <c r="AC31" i="44" s="1"/>
  <c r="AB32" i="44" s="1"/>
  <c r="AX26" i="44"/>
  <c r="S26" i="44" s="1"/>
  <c r="AC26" i="44" s="1"/>
  <c r="AB27" i="44" s="1"/>
  <c r="AX15" i="44"/>
  <c r="S15" i="44" s="1"/>
  <c r="AC15" i="44" s="1"/>
  <c r="AB16" i="44" s="1"/>
  <c r="AX9" i="44"/>
  <c r="S9" i="44" s="1"/>
  <c r="AC9" i="44" s="1"/>
  <c r="AB10" i="44" s="1"/>
  <c r="AX21" i="44"/>
  <c r="S21" i="44" s="1"/>
  <c r="AC21" i="44" s="1"/>
  <c r="AB22" i="44" s="1"/>
  <c r="AJ22" i="44" s="1"/>
  <c r="AX6" i="44"/>
  <c r="S6" i="44" s="1"/>
  <c r="AC6" i="44" s="1"/>
  <c r="AB7" i="44" s="1"/>
  <c r="AX12" i="44"/>
  <c r="S12" i="44" s="1"/>
  <c r="AC12" i="44" s="1"/>
  <c r="AB13" i="44" s="1"/>
  <c r="AX5" i="44"/>
  <c r="S5" i="44" s="1"/>
  <c r="AC5" i="44" s="1"/>
  <c r="AB6" i="44" s="1"/>
  <c r="AX37" i="44"/>
  <c r="S37" i="44" s="1"/>
  <c r="AC37" i="44" s="1"/>
  <c r="AB38" i="44" s="1"/>
  <c r="AX28" i="44"/>
  <c r="S28" i="44" s="1"/>
  <c r="AC28" i="44" s="1"/>
  <c r="AB29" i="44" s="1"/>
  <c r="AX23" i="44"/>
  <c r="S23" i="44" s="1"/>
  <c r="AC23" i="44" s="1"/>
  <c r="AB24" i="44" s="1"/>
  <c r="AJ70" i="44"/>
  <c r="AK70" i="44"/>
  <c r="AT70" i="44" s="1"/>
  <c r="AR79" i="104"/>
  <c r="AR81" i="104" s="1"/>
  <c r="AQ79" i="104"/>
  <c r="AQ81" i="104" s="1"/>
  <c r="AP79" i="104"/>
  <c r="AP81" i="104" s="1"/>
  <c r="AN79" i="104"/>
  <c r="AN81" i="104" s="1"/>
  <c r="AO79" i="104"/>
  <c r="AO81" i="104" s="1"/>
  <c r="AZ3" i="104"/>
  <c r="AX12" i="104" s="1"/>
  <c r="S12" i="104" s="1"/>
  <c r="AC12" i="104" s="1"/>
  <c r="AB13" i="104" s="1"/>
  <c r="AN79" i="51"/>
  <c r="AN81" i="51" s="1"/>
  <c r="AP79" i="51"/>
  <c r="AP81" i="51" s="1"/>
  <c r="AO79" i="51"/>
  <c r="AO81" i="51" s="1"/>
  <c r="AQ79" i="51"/>
  <c r="AQ81" i="51" s="1"/>
  <c r="AR79" i="51"/>
  <c r="AR81" i="51" s="1"/>
  <c r="AZ3" i="51"/>
  <c r="AX8" i="51" s="1"/>
  <c r="S8" i="51" s="1"/>
  <c r="AC8" i="51" s="1"/>
  <c r="AB9" i="51" s="1"/>
  <c r="K80" i="49"/>
  <c r="AN79" i="49"/>
  <c r="AP79" i="49"/>
  <c r="AO79" i="49"/>
  <c r="AQ79" i="49"/>
  <c r="AR79" i="49"/>
  <c r="AQ79" i="100"/>
  <c r="AQ81" i="100" s="1"/>
  <c r="AR79" i="100"/>
  <c r="AR81" i="100" s="1"/>
  <c r="AP79" i="100"/>
  <c r="AP81" i="100" s="1"/>
  <c r="AN79" i="100"/>
  <c r="AN81" i="100" s="1"/>
  <c r="AO79" i="100"/>
  <c r="AO81" i="100" s="1"/>
  <c r="AZ3" i="100"/>
  <c r="AX3" i="100" s="1"/>
  <c r="S3" i="100" s="1"/>
  <c r="AC3" i="100" s="1"/>
  <c r="AJ77" i="44"/>
  <c r="AK77" i="44"/>
  <c r="AT77" i="44" s="1"/>
  <c r="AJ68" i="44"/>
  <c r="AK68" i="44"/>
  <c r="AT68" i="44" s="1"/>
  <c r="AJ57" i="44"/>
  <c r="AK57" i="44"/>
  <c r="AT57" i="44" s="1"/>
  <c r="AJ32" i="44"/>
  <c r="AK32" i="44"/>
  <c r="AT32" i="44" s="1"/>
  <c r="AK27" i="44"/>
  <c r="AT27" i="44" s="1"/>
  <c r="AJ16" i="44"/>
  <c r="AK16" i="44"/>
  <c r="AT16" i="44" s="1"/>
  <c r="AJ10" i="44"/>
  <c r="AK10" i="44"/>
  <c r="AT10" i="44" s="1"/>
  <c r="AR79" i="13"/>
  <c r="AR81" i="13" s="1"/>
  <c r="AP79" i="13"/>
  <c r="AP81" i="13" s="1"/>
  <c r="AN79" i="13"/>
  <c r="AN81" i="13" s="1"/>
  <c r="AQ79" i="13"/>
  <c r="AQ81" i="13" s="1"/>
  <c r="AO79" i="13"/>
  <c r="AO81" i="13" s="1"/>
  <c r="AZ3" i="13"/>
  <c r="AX71" i="13" s="1"/>
  <c r="S71" i="13" s="1"/>
  <c r="AC71" i="13" s="1"/>
  <c r="AB72" i="13" s="1"/>
  <c r="AX36" i="13"/>
  <c r="S36" i="13" s="1"/>
  <c r="AC36" i="13" s="1"/>
  <c r="AB37" i="13" s="1"/>
  <c r="AK40" i="44"/>
  <c r="AT40" i="44" s="1"/>
  <c r="AJ17" i="44"/>
  <c r="AK17" i="44"/>
  <c r="AT17" i="44" s="1"/>
  <c r="K80" i="95"/>
  <c r="AR79" i="95"/>
  <c r="AN79" i="95"/>
  <c r="AP79" i="95"/>
  <c r="AO79" i="95"/>
  <c r="AQ79" i="95"/>
  <c r="AN79" i="96"/>
  <c r="AN81" i="96" s="1"/>
  <c r="AP79" i="96"/>
  <c r="AP81" i="96" s="1"/>
  <c r="AO79" i="96"/>
  <c r="AO81" i="96" s="1"/>
  <c r="AQ79" i="96"/>
  <c r="AQ81" i="96" s="1"/>
  <c r="AR79" i="96"/>
  <c r="AR81" i="96" s="1"/>
  <c r="AZ3" i="96"/>
  <c r="AX76" i="96" s="1"/>
  <c r="S76" i="96" s="1"/>
  <c r="AC76" i="96" s="1"/>
  <c r="AB77" i="96" s="1"/>
  <c r="K80" i="11"/>
  <c r="AP79" i="11"/>
  <c r="AO79" i="11"/>
  <c r="AQ79" i="11"/>
  <c r="AR79" i="11"/>
  <c r="AN79" i="11"/>
  <c r="K80" i="94"/>
  <c r="AR79" i="94"/>
  <c r="AN79" i="94"/>
  <c r="AP79" i="94"/>
  <c r="AQ79" i="94"/>
  <c r="AO79" i="94"/>
  <c r="AN79" i="84"/>
  <c r="AN81" i="84" s="1"/>
  <c r="AP79" i="84"/>
  <c r="AP81" i="84" s="1"/>
  <c r="AQ79" i="84"/>
  <c r="AQ81" i="84" s="1"/>
  <c r="AO79" i="84"/>
  <c r="AO81" i="84" s="1"/>
  <c r="AR79" i="84"/>
  <c r="AR81" i="84" s="1"/>
  <c r="AZ3" i="84"/>
  <c r="AX7" i="84" s="1"/>
  <c r="S7" i="84" s="1"/>
  <c r="AC7" i="84" s="1"/>
  <c r="AB8" i="84" s="1"/>
  <c r="AJ50" i="44"/>
  <c r="AK50" i="44"/>
  <c r="AT50" i="44" s="1"/>
  <c r="AK11" i="44"/>
  <c r="AT11" i="44" s="1"/>
  <c r="AO79" i="41"/>
  <c r="AN79" i="41"/>
  <c r="AP79" i="41"/>
  <c r="AR79" i="41"/>
  <c r="AQ79" i="41"/>
  <c r="K80" i="41"/>
  <c r="AR79" i="18"/>
  <c r="AN79" i="18"/>
  <c r="AP79" i="18"/>
  <c r="AQ79" i="18"/>
  <c r="K80" i="18"/>
  <c r="AO79" i="18"/>
  <c r="AN79" i="48"/>
  <c r="AP79" i="48"/>
  <c r="AR79" i="48"/>
  <c r="AO79" i="48"/>
  <c r="AQ79" i="48"/>
  <c r="K80" i="48"/>
  <c r="AR78" i="50"/>
  <c r="AN78" i="50"/>
  <c r="K79" i="50"/>
  <c r="AO78" i="50"/>
  <c r="AP78" i="50"/>
  <c r="AQ78" i="50"/>
  <c r="AJ76" i="44"/>
  <c r="AK76" i="44"/>
  <c r="AT76" i="44" s="1"/>
  <c r="AJ63" i="44"/>
  <c r="AK63" i="44"/>
  <c r="AT63" i="44" s="1"/>
  <c r="AJ39" i="44"/>
  <c r="AK39" i="44"/>
  <c r="AT39" i="44" s="1"/>
  <c r="AJ23" i="44"/>
  <c r="AK23" i="44"/>
  <c r="AT23" i="44" s="1"/>
  <c r="AJ18" i="44"/>
  <c r="AK18" i="44"/>
  <c r="AT18" i="44" s="1"/>
  <c r="AX74" i="44"/>
  <c r="S74" i="44" s="1"/>
  <c r="AC74" i="44" s="1"/>
  <c r="AB75" i="44" s="1"/>
  <c r="AX78" i="44"/>
  <c r="S78" i="44" s="1"/>
  <c r="AC78" i="44" s="1"/>
  <c r="AB79" i="44" s="1"/>
  <c r="AP79" i="20"/>
  <c r="AP81" i="20" s="1"/>
  <c r="AQ79" i="20"/>
  <c r="AQ81" i="20" s="1"/>
  <c r="AN79" i="20"/>
  <c r="AN81" i="20" s="1"/>
  <c r="AO79" i="20"/>
  <c r="AO81" i="20" s="1"/>
  <c r="AR79" i="20"/>
  <c r="AR81" i="20" s="1"/>
  <c r="AZ3" i="20"/>
  <c r="AX7" i="20" s="1"/>
  <c r="S7" i="20" s="1"/>
  <c r="AC7" i="20" s="1"/>
  <c r="AB8" i="20" s="1"/>
  <c r="K80" i="55"/>
  <c r="AN79" i="55"/>
  <c r="AQ79" i="55"/>
  <c r="AP79" i="55"/>
  <c r="AO79" i="55"/>
  <c r="AR79" i="55"/>
  <c r="AJ25" i="44"/>
  <c r="AK25" i="44"/>
  <c r="AT25" i="44" s="1"/>
  <c r="K79" i="43"/>
  <c r="AP78" i="43"/>
  <c r="AQ78" i="43"/>
  <c r="AR78" i="43"/>
  <c r="AO78" i="43"/>
  <c r="AN78" i="43"/>
  <c r="AJ73" i="44"/>
  <c r="AK73" i="44"/>
  <c r="AT73" i="44" s="1"/>
  <c r="AJ62" i="44"/>
  <c r="AK62" i="44"/>
  <c r="AT62" i="44" s="1"/>
  <c r="AJ54" i="44"/>
  <c r="AK54" i="44"/>
  <c r="AT54" i="44" s="1"/>
  <c r="AK48" i="44"/>
  <c r="AT48" i="44" s="1"/>
  <c r="AJ42" i="44"/>
  <c r="AK42" i="44"/>
  <c r="AT42" i="44" s="1"/>
  <c r="AJ31" i="44"/>
  <c r="AK31" i="44"/>
  <c r="AT31" i="44" s="1"/>
  <c r="AK7" i="44"/>
  <c r="AT7" i="44" s="1"/>
  <c r="AJ13" i="44"/>
  <c r="AK13" i="44"/>
  <c r="AT13" i="44" s="1"/>
  <c r="AR79" i="88"/>
  <c r="AR81" i="88" s="1"/>
  <c r="AQ79" i="88"/>
  <c r="AQ81" i="88" s="1"/>
  <c r="AO79" i="88"/>
  <c r="AO81" i="88" s="1"/>
  <c r="AP79" i="88"/>
  <c r="AP81" i="88" s="1"/>
  <c r="AN79" i="88"/>
  <c r="AN81" i="88" s="1"/>
  <c r="AZ3" i="88"/>
  <c r="AX72" i="88" s="1"/>
  <c r="S72" i="88" s="1"/>
  <c r="AC72" i="88" s="1"/>
  <c r="AB73" i="88" s="1"/>
  <c r="AX72" i="13"/>
  <c r="S72" i="13" s="1"/>
  <c r="AC72" i="13" s="1"/>
  <c r="AB73" i="13" s="1"/>
  <c r="K79" i="54"/>
  <c r="AP78" i="54"/>
  <c r="AN78" i="54"/>
  <c r="AO78" i="54"/>
  <c r="AQ78" i="54"/>
  <c r="AR78" i="54"/>
  <c r="K80" i="102"/>
  <c r="AR79" i="102"/>
  <c r="AP79" i="102"/>
  <c r="AN79" i="102"/>
  <c r="AO79" i="102"/>
  <c r="AQ79" i="102"/>
  <c r="AX74" i="104"/>
  <c r="S74" i="104" s="1"/>
  <c r="AC74" i="104" s="1"/>
  <c r="AB75" i="104" s="1"/>
  <c r="AN79" i="85"/>
  <c r="AP79" i="85"/>
  <c r="AO79" i="85"/>
  <c r="AQ79" i="85"/>
  <c r="K80" i="85"/>
  <c r="AR79" i="85"/>
  <c r="AJ71" i="44"/>
  <c r="AK71" i="44"/>
  <c r="AT71" i="44" s="1"/>
  <c r="AK55" i="44"/>
  <c r="AT55" i="44" s="1"/>
  <c r="AJ30" i="44"/>
  <c r="AK30" i="44"/>
  <c r="AT30" i="44" s="1"/>
  <c r="AJ20" i="44"/>
  <c r="AK20" i="44"/>
  <c r="AT20" i="44" s="1"/>
  <c r="AK14" i="44"/>
  <c r="AT14" i="44" s="1"/>
  <c r="AK6" i="44"/>
  <c r="AT6" i="44" s="1"/>
  <c r="K80" i="16"/>
  <c r="AR79" i="16"/>
  <c r="AP79" i="16"/>
  <c r="AQ79" i="16"/>
  <c r="AN79" i="16"/>
  <c r="AO79" i="16"/>
  <c r="AK33" i="44"/>
  <c r="AT33" i="44" s="1"/>
  <c r="AR79" i="87"/>
  <c r="AP79" i="87"/>
  <c r="AQ79" i="87"/>
  <c r="AO79" i="87"/>
  <c r="AN79" i="87"/>
  <c r="K80" i="87"/>
  <c r="AK74" i="44"/>
  <c r="AT74" i="44" s="1"/>
  <c r="AJ69" i="44"/>
  <c r="AK69" i="44"/>
  <c r="AT69" i="44" s="1"/>
  <c r="AJ64" i="44"/>
  <c r="AK64" i="44"/>
  <c r="AT64" i="44" s="1"/>
  <c r="AK52" i="44"/>
  <c r="AT52" i="44" s="1"/>
  <c r="AJ44" i="44"/>
  <c r="AK44" i="44"/>
  <c r="AT44" i="44" s="1"/>
  <c r="AJ38" i="44"/>
  <c r="AK38" i="44"/>
  <c r="AT38" i="44" s="1"/>
  <c r="AJ29" i="44"/>
  <c r="AK29" i="44"/>
  <c r="AT29" i="44" s="1"/>
  <c r="AJ24" i="44"/>
  <c r="AK24" i="44"/>
  <c r="AT24" i="44" s="1"/>
  <c r="AJ9" i="44"/>
  <c r="AK9" i="44"/>
  <c r="AT9" i="44" s="1"/>
  <c r="AX14" i="44"/>
  <c r="S14" i="44" s="1"/>
  <c r="AC14" i="44" s="1"/>
  <c r="AB15" i="44" s="1"/>
  <c r="AX78" i="13"/>
  <c r="S78" i="13" s="1"/>
  <c r="AC78" i="13" s="1"/>
  <c r="AB79" i="13" s="1"/>
  <c r="AJ66" i="44"/>
  <c r="AK66" i="44"/>
  <c r="AT66" i="44" s="1"/>
  <c r="K80" i="10"/>
  <c r="AQ79" i="10"/>
  <c r="AN79" i="10"/>
  <c r="AO79" i="10"/>
  <c r="AP79" i="10"/>
  <c r="AR79" i="10"/>
  <c r="K80" i="82"/>
  <c r="AR79" i="82"/>
  <c r="AN79" i="82"/>
  <c r="AP79" i="82"/>
  <c r="AO79" i="82"/>
  <c r="AQ79" i="82"/>
  <c r="AP79" i="90"/>
  <c r="AN79" i="90"/>
  <c r="AO79" i="90"/>
  <c r="K80" i="90"/>
  <c r="AQ79" i="90"/>
  <c r="AR79" i="90"/>
  <c r="AK78" i="44"/>
  <c r="AT78" i="44" s="1"/>
  <c r="AJ67" i="44"/>
  <c r="AK67" i="44"/>
  <c r="AT67" i="44" s="1"/>
  <c r="AK60" i="44"/>
  <c r="AT60" i="44" s="1"/>
  <c r="AK46" i="44"/>
  <c r="AT46" i="44" s="1"/>
  <c r="AJ28" i="44"/>
  <c r="AK28" i="44"/>
  <c r="AT28" i="44" s="1"/>
  <c r="AK21" i="44"/>
  <c r="AT21" i="44" s="1"/>
  <c r="AJ5" i="44"/>
  <c r="AK5" i="44"/>
  <c r="AT5" i="44" s="1"/>
  <c r="AX7" i="44"/>
  <c r="S7" i="44" s="1"/>
  <c r="AC7" i="44" s="1"/>
  <c r="AB8" i="44" s="1"/>
  <c r="AR79" i="103"/>
  <c r="AO79" i="103"/>
  <c r="K80" i="103"/>
  <c r="AN79" i="103"/>
  <c r="AP79" i="103"/>
  <c r="AQ79" i="103"/>
  <c r="K80" i="83"/>
  <c r="AP79" i="83"/>
  <c r="AO79" i="83"/>
  <c r="AQ79" i="83"/>
  <c r="AR79" i="83"/>
  <c r="AN79" i="83"/>
  <c r="AO79" i="35"/>
  <c r="AP79" i="35"/>
  <c r="AN79" i="35"/>
  <c r="AQ79" i="35"/>
  <c r="K80" i="35"/>
  <c r="AR79" i="35"/>
  <c r="K80" i="99"/>
  <c r="AR79" i="99"/>
  <c r="AN79" i="99"/>
  <c r="AO79" i="99"/>
  <c r="AP79" i="99"/>
  <c r="AQ79" i="99"/>
  <c r="AX71" i="104"/>
  <c r="S71" i="104" s="1"/>
  <c r="AC71" i="104" s="1"/>
  <c r="AB72" i="104" s="1"/>
  <c r="AO78" i="45"/>
  <c r="AP78" i="45"/>
  <c r="AR78" i="45"/>
  <c r="AN78" i="45"/>
  <c r="AQ78" i="45"/>
  <c r="K79" i="45"/>
  <c r="AJ58" i="44"/>
  <c r="AK58" i="44"/>
  <c r="AT58" i="44" s="1"/>
  <c r="AR79" i="98"/>
  <c r="AO79" i="98"/>
  <c r="AP79" i="98"/>
  <c r="AQ79" i="98"/>
  <c r="K80" i="98"/>
  <c r="AN79" i="98"/>
  <c r="AX78" i="51"/>
  <c r="S78" i="51" s="1"/>
  <c r="AC78" i="51" s="1"/>
  <c r="AB79" i="51" s="1"/>
  <c r="K80" i="91"/>
  <c r="AR79" i="91"/>
  <c r="AP79" i="91"/>
  <c r="AO79" i="91"/>
  <c r="AN79" i="91"/>
  <c r="AQ79" i="91"/>
  <c r="AQ78" i="42"/>
  <c r="AR78" i="42"/>
  <c r="AO78" i="42"/>
  <c r="AP78" i="42"/>
  <c r="AN78" i="42"/>
  <c r="K79" i="42"/>
  <c r="AJ72" i="44"/>
  <c r="AK72" i="44"/>
  <c r="AT72" i="44" s="1"/>
  <c r="AJ65" i="44"/>
  <c r="AK65" i="44"/>
  <c r="AT65" i="44" s="1"/>
  <c r="AJ59" i="44"/>
  <c r="AK59" i="44"/>
  <c r="AT59" i="44" s="1"/>
  <c r="AJ51" i="44"/>
  <c r="AK51" i="44"/>
  <c r="AT51" i="44" s="1"/>
  <c r="AK36" i="44"/>
  <c r="AT36" i="44" s="1"/>
  <c r="AJ26" i="44"/>
  <c r="AK26" i="44"/>
  <c r="AT26" i="44" s="1"/>
  <c r="AJ19" i="44"/>
  <c r="AK19" i="44"/>
  <c r="AT19" i="44" s="1"/>
  <c r="AJ3" i="44"/>
  <c r="AB4" i="44"/>
  <c r="AX11" i="44"/>
  <c r="S11" i="44" s="1"/>
  <c r="AC11" i="44" s="1"/>
  <c r="AB12" i="44" s="1"/>
  <c r="AR79" i="92"/>
  <c r="AR81" i="92" s="1"/>
  <c r="AO79" i="92"/>
  <c r="AO81" i="92" s="1"/>
  <c r="AN79" i="92"/>
  <c r="AN81" i="92" s="1"/>
  <c r="AQ79" i="92"/>
  <c r="AQ81" i="92" s="1"/>
  <c r="AP79" i="92"/>
  <c r="AP81" i="92" s="1"/>
  <c r="AZ3" i="92"/>
  <c r="AX13" i="92" s="1"/>
  <c r="S13" i="92" s="1"/>
  <c r="AC13" i="92" s="1"/>
  <c r="AB14" i="92" s="1"/>
  <c r="AJ61" i="44" l="1"/>
  <c r="AK22" i="44"/>
  <c r="AT22" i="44" s="1"/>
  <c r="AJ47" i="44"/>
  <c r="AJ46" i="44"/>
  <c r="AK53" i="44"/>
  <c r="AT53" i="44" s="1"/>
  <c r="AJ52" i="44"/>
  <c r="AJ56" i="44"/>
  <c r="AJ21" i="44"/>
  <c r="AK45" i="44"/>
  <c r="AT45" i="44" s="1"/>
  <c r="AX69" i="13"/>
  <c r="S69" i="13" s="1"/>
  <c r="AC69" i="13" s="1"/>
  <c r="AB70" i="13" s="1"/>
  <c r="AJ60" i="44"/>
  <c r="AK35" i="44"/>
  <c r="AT35" i="44" s="1"/>
  <c r="AJ55" i="44"/>
  <c r="AX49" i="13"/>
  <c r="S49" i="13" s="1"/>
  <c r="AC49" i="13" s="1"/>
  <c r="AB50" i="13" s="1"/>
  <c r="AK50" i="13" s="1"/>
  <c r="AT50" i="13" s="1"/>
  <c r="AX66" i="13"/>
  <c r="S66" i="13" s="1"/>
  <c r="AC66" i="13" s="1"/>
  <c r="AB67" i="13" s="1"/>
  <c r="AX78" i="96"/>
  <c r="S78" i="96" s="1"/>
  <c r="AC78" i="96" s="1"/>
  <c r="AB79" i="96" s="1"/>
  <c r="AX42" i="13"/>
  <c r="S42" i="13" s="1"/>
  <c r="AC42" i="13" s="1"/>
  <c r="AB43" i="13" s="1"/>
  <c r="AJ48" i="44"/>
  <c r="AX77" i="13"/>
  <c r="S77" i="13" s="1"/>
  <c r="AC77" i="13" s="1"/>
  <c r="AB78" i="13" s="1"/>
  <c r="AX76" i="13"/>
  <c r="S76" i="13" s="1"/>
  <c r="AC76" i="13" s="1"/>
  <c r="AB77" i="13" s="1"/>
  <c r="AX50" i="13"/>
  <c r="S50" i="13" s="1"/>
  <c r="AC50" i="13" s="1"/>
  <c r="AB51" i="13" s="1"/>
  <c r="AX68" i="13"/>
  <c r="S68" i="13" s="1"/>
  <c r="AC68" i="13" s="1"/>
  <c r="AB69" i="13" s="1"/>
  <c r="AJ69" i="13" s="1"/>
  <c r="AX41" i="13"/>
  <c r="S41" i="13" s="1"/>
  <c r="AC41" i="13" s="1"/>
  <c r="AB42" i="13" s="1"/>
  <c r="AX60" i="13"/>
  <c r="S60" i="13" s="1"/>
  <c r="AC60" i="13" s="1"/>
  <c r="AB61" i="13" s="1"/>
  <c r="AX74" i="84"/>
  <c r="S74" i="84" s="1"/>
  <c r="AC74" i="84" s="1"/>
  <c r="AB75" i="84" s="1"/>
  <c r="AX59" i="13"/>
  <c r="S59" i="13" s="1"/>
  <c r="AC59" i="13" s="1"/>
  <c r="AB60" i="13" s="1"/>
  <c r="AX74" i="13"/>
  <c r="S74" i="13" s="1"/>
  <c r="AC74" i="13" s="1"/>
  <c r="AB75" i="13" s="1"/>
  <c r="AX61" i="13"/>
  <c r="S61" i="13" s="1"/>
  <c r="AC61" i="13" s="1"/>
  <c r="AB62" i="13" s="1"/>
  <c r="AX44" i="13"/>
  <c r="S44" i="13" s="1"/>
  <c r="AC44" i="13" s="1"/>
  <c r="AB45" i="13" s="1"/>
  <c r="AX58" i="13"/>
  <c r="S58" i="13" s="1"/>
  <c r="AC58" i="13" s="1"/>
  <c r="AB59" i="13" s="1"/>
  <c r="AX37" i="13"/>
  <c r="S37" i="13" s="1"/>
  <c r="AC37" i="13" s="1"/>
  <c r="AB38" i="13" s="1"/>
  <c r="AX63" i="13"/>
  <c r="S63" i="13" s="1"/>
  <c r="AC63" i="13" s="1"/>
  <c r="AB64" i="13" s="1"/>
  <c r="AX51" i="13"/>
  <c r="S51" i="13" s="1"/>
  <c r="AC51" i="13" s="1"/>
  <c r="AB52" i="13" s="1"/>
  <c r="AX62" i="13"/>
  <c r="S62" i="13" s="1"/>
  <c r="AC62" i="13" s="1"/>
  <c r="AB63" i="13" s="1"/>
  <c r="AX52" i="13"/>
  <c r="S52" i="13" s="1"/>
  <c r="AC52" i="13" s="1"/>
  <c r="AB53" i="13" s="1"/>
  <c r="AX69" i="84"/>
  <c r="S69" i="84" s="1"/>
  <c r="AC69" i="84" s="1"/>
  <c r="AB70" i="84" s="1"/>
  <c r="AX54" i="13"/>
  <c r="S54" i="13" s="1"/>
  <c r="AC54" i="13" s="1"/>
  <c r="AB55" i="13" s="1"/>
  <c r="AX46" i="13"/>
  <c r="S46" i="13" s="1"/>
  <c r="AC46" i="13" s="1"/>
  <c r="AB47" i="13" s="1"/>
  <c r="AX39" i="13"/>
  <c r="S39" i="13" s="1"/>
  <c r="AC39" i="13" s="1"/>
  <c r="AB40" i="13" s="1"/>
  <c r="AX28" i="13"/>
  <c r="S28" i="13" s="1"/>
  <c r="AC28" i="13" s="1"/>
  <c r="AB29" i="13" s="1"/>
  <c r="AX78" i="84"/>
  <c r="S78" i="84" s="1"/>
  <c r="AC78" i="84" s="1"/>
  <c r="AB79" i="84" s="1"/>
  <c r="AJ79" i="84" s="1"/>
  <c r="AX46" i="20"/>
  <c r="S46" i="20" s="1"/>
  <c r="AC46" i="20" s="1"/>
  <c r="AB47" i="20" s="1"/>
  <c r="AX65" i="84"/>
  <c r="S65" i="84" s="1"/>
  <c r="AC65" i="84" s="1"/>
  <c r="AB66" i="84" s="1"/>
  <c r="AX73" i="13"/>
  <c r="S73" i="13" s="1"/>
  <c r="AC73" i="13" s="1"/>
  <c r="AB74" i="13" s="1"/>
  <c r="AX64" i="13"/>
  <c r="S64" i="13" s="1"/>
  <c r="AC64" i="13" s="1"/>
  <c r="AB65" i="13" s="1"/>
  <c r="AX56" i="13"/>
  <c r="S56" i="13" s="1"/>
  <c r="AC56" i="13" s="1"/>
  <c r="AB57" i="13" s="1"/>
  <c r="AJ57" i="13" s="1"/>
  <c r="AX47" i="13"/>
  <c r="S47" i="13" s="1"/>
  <c r="AC47" i="13" s="1"/>
  <c r="AB48" i="13" s="1"/>
  <c r="AX35" i="13"/>
  <c r="S35" i="13" s="1"/>
  <c r="AC35" i="13" s="1"/>
  <c r="AB36" i="13" s="1"/>
  <c r="AX23" i="13"/>
  <c r="S23" i="13" s="1"/>
  <c r="AC23" i="13" s="1"/>
  <c r="AB24" i="13" s="1"/>
  <c r="AK24" i="13" s="1"/>
  <c r="AT24" i="13" s="1"/>
  <c r="AX57" i="84"/>
  <c r="S57" i="84" s="1"/>
  <c r="AC57" i="84" s="1"/>
  <c r="AB58" i="84" s="1"/>
  <c r="AX45" i="13"/>
  <c r="S45" i="13" s="1"/>
  <c r="AC45" i="13" s="1"/>
  <c r="AB46" i="13" s="1"/>
  <c r="AX38" i="13"/>
  <c r="S38" i="13" s="1"/>
  <c r="AC38" i="13" s="1"/>
  <c r="AB39" i="13" s="1"/>
  <c r="AX20" i="13"/>
  <c r="S20" i="13" s="1"/>
  <c r="AC20" i="13" s="1"/>
  <c r="AB21" i="13" s="1"/>
  <c r="AX17" i="13"/>
  <c r="S17" i="13" s="1"/>
  <c r="AC17" i="13" s="1"/>
  <c r="AB18" i="13" s="1"/>
  <c r="AX71" i="84"/>
  <c r="S71" i="84" s="1"/>
  <c r="AC71" i="84" s="1"/>
  <c r="AB72" i="84" s="1"/>
  <c r="AX73" i="84"/>
  <c r="S73" i="84" s="1"/>
  <c r="AC73" i="84" s="1"/>
  <c r="AB74" i="84" s="1"/>
  <c r="AX70" i="13"/>
  <c r="S70" i="13" s="1"/>
  <c r="AC70" i="13" s="1"/>
  <c r="AB71" i="13" s="1"/>
  <c r="AJ71" i="13" s="1"/>
  <c r="AX67" i="13"/>
  <c r="S67" i="13" s="1"/>
  <c r="AC67" i="13" s="1"/>
  <c r="AB68" i="13" s="1"/>
  <c r="AX57" i="13"/>
  <c r="S57" i="13" s="1"/>
  <c r="AC57" i="13" s="1"/>
  <c r="AB58" i="13" s="1"/>
  <c r="AX53" i="13"/>
  <c r="S53" i="13" s="1"/>
  <c r="AC53" i="13" s="1"/>
  <c r="AB54" i="13" s="1"/>
  <c r="AX43" i="13"/>
  <c r="S43" i="13" s="1"/>
  <c r="AC43" i="13" s="1"/>
  <c r="AB44" i="13" s="1"/>
  <c r="AX32" i="13"/>
  <c r="S32" i="13" s="1"/>
  <c r="AC32" i="13" s="1"/>
  <c r="AB33" i="13" s="1"/>
  <c r="AX7" i="13"/>
  <c r="S7" i="13" s="1"/>
  <c r="AC7" i="13" s="1"/>
  <c r="AB8" i="13" s="1"/>
  <c r="AX75" i="84"/>
  <c r="S75" i="84" s="1"/>
  <c r="AC75" i="84" s="1"/>
  <c r="AB76" i="84" s="1"/>
  <c r="AX76" i="84"/>
  <c r="S76" i="84" s="1"/>
  <c r="AC76" i="84" s="1"/>
  <c r="AB77" i="84" s="1"/>
  <c r="AX75" i="13"/>
  <c r="S75" i="13" s="1"/>
  <c r="AC75" i="13" s="1"/>
  <c r="AB76" i="13" s="1"/>
  <c r="AX65" i="13"/>
  <c r="S65" i="13" s="1"/>
  <c r="AC65" i="13" s="1"/>
  <c r="AB66" i="13" s="1"/>
  <c r="AX55" i="13"/>
  <c r="S55" i="13" s="1"/>
  <c r="AC55" i="13" s="1"/>
  <c r="AB56" i="13" s="1"/>
  <c r="AX48" i="13"/>
  <c r="S48" i="13" s="1"/>
  <c r="AC48" i="13" s="1"/>
  <c r="AB49" i="13" s="1"/>
  <c r="AX40" i="13"/>
  <c r="S40" i="13" s="1"/>
  <c r="AC40" i="13" s="1"/>
  <c r="AB41" i="13" s="1"/>
  <c r="AX31" i="13"/>
  <c r="S31" i="13" s="1"/>
  <c r="AC31" i="13" s="1"/>
  <c r="AB32" i="13" s="1"/>
  <c r="AX78" i="88"/>
  <c r="S78" i="88" s="1"/>
  <c r="AC78" i="88" s="1"/>
  <c r="AB79" i="88" s="1"/>
  <c r="AX70" i="84"/>
  <c r="S70" i="84" s="1"/>
  <c r="AC70" i="84" s="1"/>
  <c r="AB71" i="84" s="1"/>
  <c r="AX29" i="13"/>
  <c r="S29" i="13" s="1"/>
  <c r="AC29" i="13" s="1"/>
  <c r="AB30" i="13" s="1"/>
  <c r="AX59" i="84"/>
  <c r="S59" i="84" s="1"/>
  <c r="AC59" i="84" s="1"/>
  <c r="AB60" i="84" s="1"/>
  <c r="AX37" i="51"/>
  <c r="S37" i="51" s="1"/>
  <c r="AC37" i="51" s="1"/>
  <c r="AB38" i="51" s="1"/>
  <c r="AX51" i="104"/>
  <c r="S51" i="104" s="1"/>
  <c r="AC51" i="104" s="1"/>
  <c r="AB52" i="104" s="1"/>
  <c r="AX40" i="104"/>
  <c r="S40" i="104" s="1"/>
  <c r="AC40" i="104" s="1"/>
  <c r="AB41" i="104" s="1"/>
  <c r="AX68" i="84"/>
  <c r="S68" i="84" s="1"/>
  <c r="AC68" i="84" s="1"/>
  <c r="AB69" i="84" s="1"/>
  <c r="AX55" i="84"/>
  <c r="S55" i="84" s="1"/>
  <c r="AC55" i="84" s="1"/>
  <c r="AB56" i="84" s="1"/>
  <c r="AX19" i="13"/>
  <c r="S19" i="13" s="1"/>
  <c r="AC19" i="13" s="1"/>
  <c r="AB20" i="13" s="1"/>
  <c r="AJ20" i="13" s="1"/>
  <c r="AX27" i="13"/>
  <c r="S27" i="13" s="1"/>
  <c r="AC27" i="13" s="1"/>
  <c r="AB28" i="13" s="1"/>
  <c r="AX21" i="13"/>
  <c r="S21" i="13" s="1"/>
  <c r="AC21" i="13" s="1"/>
  <c r="AB22" i="13" s="1"/>
  <c r="AX67" i="84"/>
  <c r="S67" i="84" s="1"/>
  <c r="AC67" i="84" s="1"/>
  <c r="AB68" i="84" s="1"/>
  <c r="AX34" i="13"/>
  <c r="S34" i="13" s="1"/>
  <c r="AC34" i="13" s="1"/>
  <c r="AB35" i="13" s="1"/>
  <c r="AX26" i="13"/>
  <c r="S26" i="13" s="1"/>
  <c r="AC26" i="13" s="1"/>
  <c r="AB27" i="13" s="1"/>
  <c r="AX22" i="13"/>
  <c r="S22" i="13" s="1"/>
  <c r="AC22" i="13" s="1"/>
  <c r="AB23" i="13" s="1"/>
  <c r="AX77" i="84"/>
  <c r="S77" i="84" s="1"/>
  <c r="AC77" i="84" s="1"/>
  <c r="AB78" i="84" s="1"/>
  <c r="AX66" i="84"/>
  <c r="S66" i="84" s="1"/>
  <c r="AC66" i="84" s="1"/>
  <c r="AB67" i="84" s="1"/>
  <c r="AK67" i="84" s="1"/>
  <c r="AT67" i="84" s="1"/>
  <c r="AX30" i="13"/>
  <c r="S30" i="13" s="1"/>
  <c r="AC30" i="13" s="1"/>
  <c r="AB31" i="13" s="1"/>
  <c r="AX25" i="13"/>
  <c r="S25" i="13" s="1"/>
  <c r="AC25" i="13" s="1"/>
  <c r="AB26" i="13" s="1"/>
  <c r="AX18" i="13"/>
  <c r="S18" i="13" s="1"/>
  <c r="AC18" i="13" s="1"/>
  <c r="AB19" i="13" s="1"/>
  <c r="AX72" i="84"/>
  <c r="S72" i="84" s="1"/>
  <c r="AC72" i="84" s="1"/>
  <c r="AB73" i="84" s="1"/>
  <c r="AX62" i="84"/>
  <c r="S62" i="84" s="1"/>
  <c r="AC62" i="84" s="1"/>
  <c r="AB63" i="84" s="1"/>
  <c r="AX33" i="13"/>
  <c r="S33" i="13" s="1"/>
  <c r="AC33" i="13" s="1"/>
  <c r="AB34" i="13" s="1"/>
  <c r="AX24" i="13"/>
  <c r="S24" i="13" s="1"/>
  <c r="AC24" i="13" s="1"/>
  <c r="AB25" i="13" s="1"/>
  <c r="AX10" i="13"/>
  <c r="S10" i="13" s="1"/>
  <c r="AC10" i="13" s="1"/>
  <c r="AB11" i="13" s="1"/>
  <c r="AK11" i="13" s="1"/>
  <c r="AT11" i="13" s="1"/>
  <c r="AX55" i="104"/>
  <c r="S55" i="104" s="1"/>
  <c r="AC55" i="104" s="1"/>
  <c r="AB56" i="104" s="1"/>
  <c r="AJ41" i="44"/>
  <c r="AJ37" i="44"/>
  <c r="AJ34" i="44"/>
  <c r="AJ43" i="44"/>
  <c r="AS43" i="44" s="1"/>
  <c r="AJ36" i="44"/>
  <c r="AK37" i="44"/>
  <c r="AT37" i="44" s="1"/>
  <c r="AK41" i="44"/>
  <c r="AT41" i="44" s="1"/>
  <c r="AK43" i="44"/>
  <c r="AT43" i="44" s="1"/>
  <c r="AJ78" i="44"/>
  <c r="AX19" i="104"/>
  <c r="S19" i="104" s="1"/>
  <c r="AC19" i="104" s="1"/>
  <c r="AB20" i="104" s="1"/>
  <c r="AJ74" i="44"/>
  <c r="AJ33" i="44"/>
  <c r="AS33" i="44" s="1"/>
  <c r="AJ6" i="44"/>
  <c r="AX42" i="84"/>
  <c r="S42" i="84" s="1"/>
  <c r="AC42" i="84" s="1"/>
  <c r="AB43" i="84" s="1"/>
  <c r="AK49" i="44"/>
  <c r="AT49" i="44" s="1"/>
  <c r="AX76" i="100"/>
  <c r="S76" i="100" s="1"/>
  <c r="AC76" i="100" s="1"/>
  <c r="AB77" i="100" s="1"/>
  <c r="AX75" i="51"/>
  <c r="S75" i="51" s="1"/>
  <c r="AC75" i="51" s="1"/>
  <c r="AB76" i="51" s="1"/>
  <c r="AX70" i="100"/>
  <c r="S70" i="100" s="1"/>
  <c r="AC70" i="100" s="1"/>
  <c r="AB71" i="100" s="1"/>
  <c r="AX69" i="51"/>
  <c r="S69" i="51" s="1"/>
  <c r="AC69" i="51" s="1"/>
  <c r="AB70" i="51" s="1"/>
  <c r="AK34" i="44"/>
  <c r="AT34" i="44" s="1"/>
  <c r="AJ40" i="44"/>
  <c r="AX63" i="100"/>
  <c r="S63" i="100" s="1"/>
  <c r="AC63" i="100" s="1"/>
  <c r="AB64" i="100" s="1"/>
  <c r="AX66" i="51"/>
  <c r="S66" i="51" s="1"/>
  <c r="AC66" i="51" s="1"/>
  <c r="AB67" i="51" s="1"/>
  <c r="AK67" i="51" s="1"/>
  <c r="AT67" i="51" s="1"/>
  <c r="AJ27" i="44"/>
  <c r="AX52" i="100"/>
  <c r="S52" i="100" s="1"/>
  <c r="AC52" i="100" s="1"/>
  <c r="AB53" i="100" s="1"/>
  <c r="AX61" i="51"/>
  <c r="S61" i="51" s="1"/>
  <c r="AC61" i="51" s="1"/>
  <c r="AB62" i="51" s="1"/>
  <c r="AX52" i="51"/>
  <c r="S52" i="51" s="1"/>
  <c r="AC52" i="51" s="1"/>
  <c r="AB53" i="51" s="1"/>
  <c r="AX49" i="20"/>
  <c r="S49" i="20" s="1"/>
  <c r="AC49" i="20" s="1"/>
  <c r="AB50" i="20" s="1"/>
  <c r="AX18" i="20"/>
  <c r="S18" i="20" s="1"/>
  <c r="AC18" i="20" s="1"/>
  <c r="AB19" i="20" s="1"/>
  <c r="AX63" i="84"/>
  <c r="S63" i="84" s="1"/>
  <c r="AC63" i="84" s="1"/>
  <c r="AB64" i="84" s="1"/>
  <c r="AX46" i="84"/>
  <c r="S46" i="84" s="1"/>
  <c r="AC46" i="84" s="1"/>
  <c r="AB47" i="84" s="1"/>
  <c r="AX34" i="100"/>
  <c r="S34" i="100" s="1"/>
  <c r="AC34" i="100" s="1"/>
  <c r="AB35" i="100" s="1"/>
  <c r="AX48" i="51"/>
  <c r="S48" i="51" s="1"/>
  <c r="AC48" i="51" s="1"/>
  <c r="AB49" i="51" s="1"/>
  <c r="AX23" i="104"/>
  <c r="S23" i="104" s="1"/>
  <c r="AC23" i="104" s="1"/>
  <c r="AB24" i="104" s="1"/>
  <c r="AX26" i="100"/>
  <c r="S26" i="100" s="1"/>
  <c r="AC26" i="100" s="1"/>
  <c r="AB27" i="100" s="1"/>
  <c r="AX44" i="51"/>
  <c r="S44" i="51" s="1"/>
  <c r="AC44" i="51" s="1"/>
  <c r="AB45" i="51" s="1"/>
  <c r="AX13" i="88"/>
  <c r="S13" i="88" s="1"/>
  <c r="AC13" i="88" s="1"/>
  <c r="AB14" i="88" s="1"/>
  <c r="AX76" i="20"/>
  <c r="S76" i="20" s="1"/>
  <c r="AC76" i="20" s="1"/>
  <c r="AB77" i="20" s="1"/>
  <c r="AX41" i="20"/>
  <c r="S41" i="20" s="1"/>
  <c r="AC41" i="20" s="1"/>
  <c r="AB42" i="20" s="1"/>
  <c r="AX60" i="84"/>
  <c r="S60" i="84" s="1"/>
  <c r="AC60" i="84" s="1"/>
  <c r="AB61" i="84" s="1"/>
  <c r="AX40" i="84"/>
  <c r="S40" i="84" s="1"/>
  <c r="AC40" i="84" s="1"/>
  <c r="AB41" i="84" s="1"/>
  <c r="AX62" i="51"/>
  <c r="S62" i="51" s="1"/>
  <c r="AC62" i="51" s="1"/>
  <c r="AB63" i="51" s="1"/>
  <c r="AX38" i="51"/>
  <c r="S38" i="51" s="1"/>
  <c r="AC38" i="51" s="1"/>
  <c r="AB39" i="51" s="1"/>
  <c r="AX47" i="104"/>
  <c r="S47" i="104" s="1"/>
  <c r="AC47" i="104" s="1"/>
  <c r="AB48" i="104" s="1"/>
  <c r="AX15" i="104"/>
  <c r="S15" i="104" s="1"/>
  <c r="AC15" i="104" s="1"/>
  <c r="AB16" i="104" s="1"/>
  <c r="AX71" i="20"/>
  <c r="S71" i="20" s="1"/>
  <c r="AC71" i="20" s="1"/>
  <c r="AB72" i="20" s="1"/>
  <c r="AX38" i="20"/>
  <c r="S38" i="20" s="1"/>
  <c r="AC38" i="20" s="1"/>
  <c r="AB39" i="20" s="1"/>
  <c r="AK39" i="20" s="1"/>
  <c r="AT39" i="20" s="1"/>
  <c r="AX61" i="84"/>
  <c r="S61" i="84" s="1"/>
  <c r="AC61" i="84" s="1"/>
  <c r="AB62" i="84" s="1"/>
  <c r="AX38" i="84"/>
  <c r="S38" i="84" s="1"/>
  <c r="AC38" i="84" s="1"/>
  <c r="AB39" i="84" s="1"/>
  <c r="AX68" i="20"/>
  <c r="S68" i="20" s="1"/>
  <c r="AC68" i="20" s="1"/>
  <c r="AB69" i="20" s="1"/>
  <c r="AX35" i="20"/>
  <c r="S35" i="20" s="1"/>
  <c r="AC35" i="20" s="1"/>
  <c r="AB36" i="20" s="1"/>
  <c r="AX33" i="84"/>
  <c r="S33" i="84" s="1"/>
  <c r="AC33" i="84" s="1"/>
  <c r="AB34" i="84" s="1"/>
  <c r="AX16" i="13"/>
  <c r="S16" i="13" s="1"/>
  <c r="AC16" i="13" s="1"/>
  <c r="AB17" i="13" s="1"/>
  <c r="AX64" i="100"/>
  <c r="S64" i="100" s="1"/>
  <c r="AC64" i="100" s="1"/>
  <c r="AB65" i="100" s="1"/>
  <c r="AX57" i="51"/>
  <c r="S57" i="51" s="1"/>
  <c r="AC57" i="51" s="1"/>
  <c r="AB58" i="51" s="1"/>
  <c r="AK58" i="51" s="1"/>
  <c r="AT58" i="51" s="1"/>
  <c r="AX29" i="51"/>
  <c r="S29" i="51" s="1"/>
  <c r="AC29" i="51" s="1"/>
  <c r="AB30" i="51" s="1"/>
  <c r="AX73" i="104"/>
  <c r="S73" i="104" s="1"/>
  <c r="AC73" i="104" s="1"/>
  <c r="AB74" i="104" s="1"/>
  <c r="AX37" i="104"/>
  <c r="S37" i="104" s="1"/>
  <c r="AC37" i="104" s="1"/>
  <c r="AB38" i="104" s="1"/>
  <c r="AX62" i="20"/>
  <c r="S62" i="20" s="1"/>
  <c r="AC62" i="20" s="1"/>
  <c r="AB63" i="20" s="1"/>
  <c r="AX31" i="20"/>
  <c r="S31" i="20" s="1"/>
  <c r="AC31" i="20" s="1"/>
  <c r="AB32" i="20" s="1"/>
  <c r="AX26" i="84"/>
  <c r="S26" i="84" s="1"/>
  <c r="AC26" i="84" s="1"/>
  <c r="AB27" i="84" s="1"/>
  <c r="AX8" i="13"/>
  <c r="S8" i="13" s="1"/>
  <c r="AC8" i="13" s="1"/>
  <c r="AB9" i="13" s="1"/>
  <c r="AX59" i="100"/>
  <c r="S59" i="100" s="1"/>
  <c r="AC59" i="100" s="1"/>
  <c r="AB60" i="100" s="1"/>
  <c r="AK60" i="100" s="1"/>
  <c r="AT60" i="100" s="1"/>
  <c r="AX53" i="51"/>
  <c r="S53" i="51" s="1"/>
  <c r="AC53" i="51" s="1"/>
  <c r="AB54" i="51" s="1"/>
  <c r="AX16" i="51"/>
  <c r="S16" i="51" s="1"/>
  <c r="AC16" i="51" s="1"/>
  <c r="AB17" i="51" s="1"/>
  <c r="AX67" i="104"/>
  <c r="S67" i="104" s="1"/>
  <c r="AC67" i="104" s="1"/>
  <c r="AB68" i="104" s="1"/>
  <c r="AX33" i="104"/>
  <c r="S33" i="104" s="1"/>
  <c r="AC33" i="104" s="1"/>
  <c r="AB34" i="104" s="1"/>
  <c r="AX57" i="20"/>
  <c r="S57" i="20" s="1"/>
  <c r="AC57" i="20" s="1"/>
  <c r="AB58" i="20" s="1"/>
  <c r="AK58" i="20" s="1"/>
  <c r="AT58" i="20" s="1"/>
  <c r="AX24" i="20"/>
  <c r="S24" i="20" s="1"/>
  <c r="AC24" i="20" s="1"/>
  <c r="AB25" i="20" s="1"/>
  <c r="AX63" i="104"/>
  <c r="S63" i="104" s="1"/>
  <c r="AC63" i="104" s="1"/>
  <c r="AB64" i="104" s="1"/>
  <c r="AX30" i="104"/>
  <c r="S30" i="104" s="1"/>
  <c r="AC30" i="104" s="1"/>
  <c r="AB31" i="104" s="1"/>
  <c r="AX53" i="20"/>
  <c r="S53" i="20" s="1"/>
  <c r="AC53" i="20" s="1"/>
  <c r="AB54" i="20" s="1"/>
  <c r="AX20" i="20"/>
  <c r="S20" i="20" s="1"/>
  <c r="AC20" i="20" s="1"/>
  <c r="AB21" i="20" s="1"/>
  <c r="AX48" i="84"/>
  <c r="S48" i="84" s="1"/>
  <c r="AC48" i="84" s="1"/>
  <c r="AB49" i="84" s="1"/>
  <c r="AX6" i="84"/>
  <c r="S6" i="84" s="1"/>
  <c r="AC6" i="84" s="1"/>
  <c r="AB7" i="84" s="1"/>
  <c r="AX3" i="13"/>
  <c r="S3" i="13" s="1"/>
  <c r="AC3" i="13" s="1"/>
  <c r="AJ3" i="13" s="1"/>
  <c r="AX45" i="100"/>
  <c r="S45" i="100" s="1"/>
  <c r="AC45" i="100" s="1"/>
  <c r="AB46" i="100" s="1"/>
  <c r="AX68" i="51"/>
  <c r="S68" i="51" s="1"/>
  <c r="AC68" i="51" s="1"/>
  <c r="AB69" i="51" s="1"/>
  <c r="AX47" i="51"/>
  <c r="S47" i="51" s="1"/>
  <c r="AC47" i="51" s="1"/>
  <c r="AB48" i="51" s="1"/>
  <c r="AJ48" i="51" s="1"/>
  <c r="AX58" i="104"/>
  <c r="S58" i="104" s="1"/>
  <c r="AC58" i="104" s="1"/>
  <c r="AB59" i="104" s="1"/>
  <c r="AX27" i="104"/>
  <c r="S27" i="104" s="1"/>
  <c r="AC27" i="104" s="1"/>
  <c r="AB28" i="104" s="1"/>
  <c r="AX60" i="92"/>
  <c r="S60" i="92" s="1"/>
  <c r="AC60" i="92" s="1"/>
  <c r="AB61" i="92" s="1"/>
  <c r="AX67" i="88"/>
  <c r="S67" i="88" s="1"/>
  <c r="AC67" i="88" s="1"/>
  <c r="AB68" i="88" s="1"/>
  <c r="AX67" i="20"/>
  <c r="S67" i="20" s="1"/>
  <c r="AC67" i="20" s="1"/>
  <c r="AB68" i="20" s="1"/>
  <c r="AX61" i="20"/>
  <c r="S61" i="20" s="1"/>
  <c r="AC61" i="20" s="1"/>
  <c r="AB62" i="20" s="1"/>
  <c r="AX54" i="20"/>
  <c r="S54" i="20" s="1"/>
  <c r="AC54" i="20" s="1"/>
  <c r="AB55" i="20" s="1"/>
  <c r="AX45" i="20"/>
  <c r="S45" i="20" s="1"/>
  <c r="AC45" i="20" s="1"/>
  <c r="AB46" i="20" s="1"/>
  <c r="AJ46" i="20" s="1"/>
  <c r="AX37" i="20"/>
  <c r="S37" i="20" s="1"/>
  <c r="AC37" i="20" s="1"/>
  <c r="AB38" i="20" s="1"/>
  <c r="AX29" i="20"/>
  <c r="S29" i="20" s="1"/>
  <c r="AC29" i="20" s="1"/>
  <c r="AB30" i="20" s="1"/>
  <c r="AX22" i="20"/>
  <c r="S22" i="20" s="1"/>
  <c r="AC22" i="20" s="1"/>
  <c r="AB23" i="20" s="1"/>
  <c r="AX21" i="84"/>
  <c r="S21" i="84" s="1"/>
  <c r="AC21" i="84" s="1"/>
  <c r="AB22" i="84" s="1"/>
  <c r="AX12" i="13"/>
  <c r="S12" i="13" s="1"/>
  <c r="AC12" i="13" s="1"/>
  <c r="AB13" i="13" s="1"/>
  <c r="AK13" i="13" s="1"/>
  <c r="AT13" i="13" s="1"/>
  <c r="AX67" i="100"/>
  <c r="S67" i="100" s="1"/>
  <c r="AC67" i="100" s="1"/>
  <c r="AB68" i="100" s="1"/>
  <c r="AX58" i="100"/>
  <c r="S58" i="100" s="1"/>
  <c r="AC58" i="100" s="1"/>
  <c r="AB59" i="100" s="1"/>
  <c r="AX51" i="100"/>
  <c r="S51" i="100" s="1"/>
  <c r="AC51" i="100" s="1"/>
  <c r="AB52" i="100" s="1"/>
  <c r="AK52" i="100" s="1"/>
  <c r="AT52" i="100" s="1"/>
  <c r="AX44" i="100"/>
  <c r="S44" i="100" s="1"/>
  <c r="AC44" i="100" s="1"/>
  <c r="AB45" i="100" s="1"/>
  <c r="AX39" i="100"/>
  <c r="S39" i="100" s="1"/>
  <c r="AC39" i="100" s="1"/>
  <c r="AB40" i="100" s="1"/>
  <c r="AX29" i="100"/>
  <c r="S29" i="100" s="1"/>
  <c r="AC29" i="100" s="1"/>
  <c r="AB30" i="100" s="1"/>
  <c r="AX24" i="100"/>
  <c r="S24" i="100" s="1"/>
  <c r="AC24" i="100" s="1"/>
  <c r="AB25" i="100" s="1"/>
  <c r="AX30" i="51"/>
  <c r="S30" i="51" s="1"/>
  <c r="AC30" i="51" s="1"/>
  <c r="AB31" i="51" s="1"/>
  <c r="AX65" i="104"/>
  <c r="S65" i="104" s="1"/>
  <c r="AC65" i="104" s="1"/>
  <c r="AB66" i="104" s="1"/>
  <c r="AX57" i="104"/>
  <c r="S57" i="104" s="1"/>
  <c r="AC57" i="104" s="1"/>
  <c r="AB58" i="104" s="1"/>
  <c r="AX50" i="104"/>
  <c r="S50" i="104" s="1"/>
  <c r="AC50" i="104" s="1"/>
  <c r="AB51" i="104" s="1"/>
  <c r="AJ51" i="104" s="1"/>
  <c r="AX42" i="104"/>
  <c r="S42" i="104" s="1"/>
  <c r="AC42" i="104" s="1"/>
  <c r="AB43" i="104" s="1"/>
  <c r="AX34" i="104"/>
  <c r="S34" i="104" s="1"/>
  <c r="AC34" i="104" s="1"/>
  <c r="AB35" i="104" s="1"/>
  <c r="AX24" i="104"/>
  <c r="S24" i="104" s="1"/>
  <c r="AC24" i="104" s="1"/>
  <c r="AB25" i="104" s="1"/>
  <c r="AX18" i="104"/>
  <c r="S18" i="104" s="1"/>
  <c r="AC18" i="104" s="1"/>
  <c r="AB19" i="104" s="1"/>
  <c r="AX11" i="104"/>
  <c r="S11" i="104" s="1"/>
  <c r="AC11" i="104" s="1"/>
  <c r="AB12" i="104" s="1"/>
  <c r="AX52" i="92"/>
  <c r="S52" i="92" s="1"/>
  <c r="AC52" i="92" s="1"/>
  <c r="AB53" i="92" s="1"/>
  <c r="AX73" i="20"/>
  <c r="S73" i="20" s="1"/>
  <c r="AC73" i="20" s="1"/>
  <c r="AB74" i="20" s="1"/>
  <c r="AX66" i="20"/>
  <c r="S66" i="20" s="1"/>
  <c r="AC66" i="20" s="1"/>
  <c r="AB67" i="20" s="1"/>
  <c r="AX60" i="20"/>
  <c r="S60" i="20" s="1"/>
  <c r="AC60" i="20" s="1"/>
  <c r="AB61" i="20" s="1"/>
  <c r="AX51" i="20"/>
  <c r="S51" i="20" s="1"/>
  <c r="AC51" i="20" s="1"/>
  <c r="AB52" i="20" s="1"/>
  <c r="AX43" i="20"/>
  <c r="S43" i="20" s="1"/>
  <c r="AC43" i="20" s="1"/>
  <c r="AB44" i="20" s="1"/>
  <c r="AX36" i="20"/>
  <c r="S36" i="20" s="1"/>
  <c r="AC36" i="20" s="1"/>
  <c r="AB37" i="20" s="1"/>
  <c r="AX28" i="20"/>
  <c r="S28" i="20" s="1"/>
  <c r="AC28" i="20" s="1"/>
  <c r="AB29" i="20" s="1"/>
  <c r="AX21" i="20"/>
  <c r="S21" i="20" s="1"/>
  <c r="AC21" i="20" s="1"/>
  <c r="AB22" i="20" s="1"/>
  <c r="AX5" i="84"/>
  <c r="S5" i="84" s="1"/>
  <c r="AC5" i="84" s="1"/>
  <c r="AB6" i="84" s="1"/>
  <c r="AX11" i="13"/>
  <c r="S11" i="13" s="1"/>
  <c r="AC11" i="13" s="1"/>
  <c r="AB12" i="13" s="1"/>
  <c r="AX69" i="100"/>
  <c r="S69" i="100" s="1"/>
  <c r="AC69" i="100" s="1"/>
  <c r="AB70" i="100" s="1"/>
  <c r="AX62" i="100"/>
  <c r="S62" i="100" s="1"/>
  <c r="AC62" i="100" s="1"/>
  <c r="AB63" i="100" s="1"/>
  <c r="AX53" i="100"/>
  <c r="S53" i="100" s="1"/>
  <c r="AC53" i="100" s="1"/>
  <c r="AB54" i="100" s="1"/>
  <c r="AX43" i="100"/>
  <c r="S43" i="100" s="1"/>
  <c r="AC43" i="100" s="1"/>
  <c r="AB44" i="100" s="1"/>
  <c r="AX37" i="100"/>
  <c r="S37" i="100" s="1"/>
  <c r="AC37" i="100" s="1"/>
  <c r="AB38" i="100" s="1"/>
  <c r="AX30" i="100"/>
  <c r="S30" i="100" s="1"/>
  <c r="AC30" i="100" s="1"/>
  <c r="AB31" i="100" s="1"/>
  <c r="AX20" i="100"/>
  <c r="S20" i="100" s="1"/>
  <c r="AC20" i="100" s="1"/>
  <c r="AB21" i="100" s="1"/>
  <c r="AX23" i="51"/>
  <c r="S23" i="51" s="1"/>
  <c r="AC23" i="51" s="1"/>
  <c r="AB24" i="51" s="1"/>
  <c r="AK24" i="51" s="1"/>
  <c r="AT24" i="51" s="1"/>
  <c r="AX69" i="104"/>
  <c r="S69" i="104" s="1"/>
  <c r="AC69" i="104" s="1"/>
  <c r="AB70" i="104" s="1"/>
  <c r="AX59" i="104"/>
  <c r="S59" i="104" s="1"/>
  <c r="AC59" i="104" s="1"/>
  <c r="AB60" i="104" s="1"/>
  <c r="AX48" i="104"/>
  <c r="S48" i="104" s="1"/>
  <c r="AC48" i="104" s="1"/>
  <c r="AB49" i="104" s="1"/>
  <c r="AX41" i="104"/>
  <c r="S41" i="104" s="1"/>
  <c r="AC41" i="104" s="1"/>
  <c r="AB42" i="104" s="1"/>
  <c r="AX35" i="104"/>
  <c r="S35" i="104" s="1"/>
  <c r="AC35" i="104" s="1"/>
  <c r="AB36" i="104" s="1"/>
  <c r="AX26" i="104"/>
  <c r="S26" i="104" s="1"/>
  <c r="AC26" i="104" s="1"/>
  <c r="AB27" i="104" s="1"/>
  <c r="AX16" i="104"/>
  <c r="S16" i="104" s="1"/>
  <c r="AC16" i="104" s="1"/>
  <c r="AB17" i="104" s="1"/>
  <c r="AX13" i="104"/>
  <c r="S13" i="104" s="1"/>
  <c r="AC13" i="104" s="1"/>
  <c r="AB14" i="104" s="1"/>
  <c r="AX33" i="92"/>
  <c r="S33" i="92" s="1"/>
  <c r="AC33" i="92" s="1"/>
  <c r="AB34" i="92" s="1"/>
  <c r="AX77" i="20"/>
  <c r="S77" i="20" s="1"/>
  <c r="AC77" i="20" s="1"/>
  <c r="AB78" i="20" s="1"/>
  <c r="AX69" i="20"/>
  <c r="S69" i="20" s="1"/>
  <c r="AC69" i="20" s="1"/>
  <c r="AB70" i="20" s="1"/>
  <c r="AX59" i="20"/>
  <c r="S59" i="20" s="1"/>
  <c r="AC59" i="20" s="1"/>
  <c r="AB60" i="20" s="1"/>
  <c r="AX50" i="20"/>
  <c r="S50" i="20" s="1"/>
  <c r="AC50" i="20" s="1"/>
  <c r="AB51" i="20" s="1"/>
  <c r="AJ51" i="20" s="1"/>
  <c r="AX42" i="20"/>
  <c r="S42" i="20" s="1"/>
  <c r="AC42" i="20" s="1"/>
  <c r="AB43" i="20" s="1"/>
  <c r="AX34" i="20"/>
  <c r="S34" i="20" s="1"/>
  <c r="AC34" i="20" s="1"/>
  <c r="AB35" i="20" s="1"/>
  <c r="AX26" i="20"/>
  <c r="S26" i="20" s="1"/>
  <c r="AC26" i="20" s="1"/>
  <c r="AB27" i="20" s="1"/>
  <c r="AX19" i="20"/>
  <c r="S19" i="20" s="1"/>
  <c r="AC19" i="20" s="1"/>
  <c r="AB20" i="20" s="1"/>
  <c r="AX5" i="13"/>
  <c r="S5" i="13" s="1"/>
  <c r="AC5" i="13" s="1"/>
  <c r="AB6" i="13" s="1"/>
  <c r="AX73" i="100"/>
  <c r="S73" i="100" s="1"/>
  <c r="AC73" i="100" s="1"/>
  <c r="AB74" i="100" s="1"/>
  <c r="AX65" i="100"/>
  <c r="S65" i="100" s="1"/>
  <c r="AC65" i="100" s="1"/>
  <c r="AB66" i="100" s="1"/>
  <c r="AX60" i="100"/>
  <c r="S60" i="100" s="1"/>
  <c r="AC60" i="100" s="1"/>
  <c r="AB61" i="100" s="1"/>
  <c r="AK61" i="100" s="1"/>
  <c r="AT61" i="100" s="1"/>
  <c r="AX49" i="100"/>
  <c r="S49" i="100" s="1"/>
  <c r="AC49" i="100" s="1"/>
  <c r="AB50" i="100" s="1"/>
  <c r="AX42" i="100"/>
  <c r="S42" i="100" s="1"/>
  <c r="AC42" i="100" s="1"/>
  <c r="AB43" i="100" s="1"/>
  <c r="AX35" i="100"/>
  <c r="S35" i="100" s="1"/>
  <c r="AC35" i="100" s="1"/>
  <c r="AB36" i="100" s="1"/>
  <c r="AX25" i="100"/>
  <c r="S25" i="100" s="1"/>
  <c r="AC25" i="100" s="1"/>
  <c r="AB26" i="100" s="1"/>
  <c r="AX17" i="100"/>
  <c r="S17" i="100" s="1"/>
  <c r="AC17" i="100" s="1"/>
  <c r="AB18" i="100" s="1"/>
  <c r="AX17" i="51"/>
  <c r="S17" i="51" s="1"/>
  <c r="AC17" i="51" s="1"/>
  <c r="AB18" i="51" s="1"/>
  <c r="AX75" i="104"/>
  <c r="S75" i="104" s="1"/>
  <c r="AC75" i="104" s="1"/>
  <c r="AB76" i="104" s="1"/>
  <c r="AX64" i="104"/>
  <c r="S64" i="104" s="1"/>
  <c r="AC64" i="104" s="1"/>
  <c r="AB65" i="104" s="1"/>
  <c r="AX56" i="104"/>
  <c r="S56" i="104" s="1"/>
  <c r="AC56" i="104" s="1"/>
  <c r="AB57" i="104" s="1"/>
  <c r="AX46" i="104"/>
  <c r="S46" i="104" s="1"/>
  <c r="AC46" i="104" s="1"/>
  <c r="AB47" i="104" s="1"/>
  <c r="AX43" i="104"/>
  <c r="S43" i="104" s="1"/>
  <c r="AC43" i="104" s="1"/>
  <c r="AB44" i="104" s="1"/>
  <c r="AX32" i="104"/>
  <c r="S32" i="104" s="1"/>
  <c r="AC32" i="104" s="1"/>
  <c r="AB33" i="104" s="1"/>
  <c r="AX25" i="104"/>
  <c r="S25" i="104" s="1"/>
  <c r="AC25" i="104" s="1"/>
  <c r="AB26" i="104" s="1"/>
  <c r="AX6" i="104"/>
  <c r="S6" i="104" s="1"/>
  <c r="AC6" i="104" s="1"/>
  <c r="AB7" i="104" s="1"/>
  <c r="AX3" i="104"/>
  <c r="S3" i="104" s="1"/>
  <c r="AC3" i="104" s="1"/>
  <c r="AX74" i="20"/>
  <c r="S74" i="20" s="1"/>
  <c r="AC74" i="20" s="1"/>
  <c r="AB75" i="20" s="1"/>
  <c r="AX65" i="20"/>
  <c r="S65" i="20" s="1"/>
  <c r="AC65" i="20" s="1"/>
  <c r="AB66" i="20" s="1"/>
  <c r="AX58" i="20"/>
  <c r="S58" i="20" s="1"/>
  <c r="AC58" i="20" s="1"/>
  <c r="AB59" i="20" s="1"/>
  <c r="AX47" i="20"/>
  <c r="S47" i="20" s="1"/>
  <c r="AC47" i="20" s="1"/>
  <c r="AB48" i="20" s="1"/>
  <c r="AX40" i="20"/>
  <c r="S40" i="20" s="1"/>
  <c r="AC40" i="20" s="1"/>
  <c r="AB41" i="20" s="1"/>
  <c r="AX33" i="20"/>
  <c r="S33" i="20" s="1"/>
  <c r="AC33" i="20" s="1"/>
  <c r="AB34" i="20" s="1"/>
  <c r="AX25" i="20"/>
  <c r="S25" i="20" s="1"/>
  <c r="AC25" i="20" s="1"/>
  <c r="AB26" i="20" s="1"/>
  <c r="AX9" i="20"/>
  <c r="S9" i="20" s="1"/>
  <c r="AC9" i="20" s="1"/>
  <c r="AB10" i="20" s="1"/>
  <c r="AX58" i="84"/>
  <c r="S58" i="84" s="1"/>
  <c r="AC58" i="84" s="1"/>
  <c r="AB59" i="84" s="1"/>
  <c r="AX34" i="84"/>
  <c r="S34" i="84" s="1"/>
  <c r="AC34" i="84" s="1"/>
  <c r="AB35" i="84" s="1"/>
  <c r="AX13" i="13"/>
  <c r="S13" i="13" s="1"/>
  <c r="AC13" i="13" s="1"/>
  <c r="AB14" i="13" s="1"/>
  <c r="AX74" i="100"/>
  <c r="S74" i="100" s="1"/>
  <c r="AC74" i="100" s="1"/>
  <c r="AB75" i="100" s="1"/>
  <c r="AX68" i="100"/>
  <c r="S68" i="100" s="1"/>
  <c r="AC68" i="100" s="1"/>
  <c r="AB69" i="100" s="1"/>
  <c r="AX57" i="100"/>
  <c r="S57" i="100" s="1"/>
  <c r="AC57" i="100" s="1"/>
  <c r="AB58" i="100" s="1"/>
  <c r="AX47" i="100"/>
  <c r="S47" i="100" s="1"/>
  <c r="AC47" i="100" s="1"/>
  <c r="AB48" i="100" s="1"/>
  <c r="AX41" i="100"/>
  <c r="S41" i="100" s="1"/>
  <c r="AC41" i="100" s="1"/>
  <c r="AB42" i="100" s="1"/>
  <c r="AX32" i="100"/>
  <c r="S32" i="100" s="1"/>
  <c r="AC32" i="100" s="1"/>
  <c r="AB33" i="100" s="1"/>
  <c r="AX28" i="100"/>
  <c r="S28" i="100" s="1"/>
  <c r="AC28" i="100" s="1"/>
  <c r="AB29" i="100" s="1"/>
  <c r="AX70" i="104"/>
  <c r="S70" i="104" s="1"/>
  <c r="AC70" i="104" s="1"/>
  <c r="AB71" i="104" s="1"/>
  <c r="AX62" i="104"/>
  <c r="S62" i="104" s="1"/>
  <c r="AC62" i="104" s="1"/>
  <c r="AB63" i="104" s="1"/>
  <c r="AK63" i="104" s="1"/>
  <c r="AT63" i="104" s="1"/>
  <c r="AX54" i="104"/>
  <c r="S54" i="104" s="1"/>
  <c r="AC54" i="104" s="1"/>
  <c r="AB55" i="104" s="1"/>
  <c r="AX49" i="104"/>
  <c r="S49" i="104" s="1"/>
  <c r="AC49" i="104" s="1"/>
  <c r="AB50" i="104" s="1"/>
  <c r="AX38" i="104"/>
  <c r="S38" i="104" s="1"/>
  <c r="AC38" i="104" s="1"/>
  <c r="AB39" i="104" s="1"/>
  <c r="AX28" i="104"/>
  <c r="S28" i="104" s="1"/>
  <c r="AC28" i="104" s="1"/>
  <c r="AB29" i="104" s="1"/>
  <c r="AX21" i="104"/>
  <c r="S21" i="104" s="1"/>
  <c r="AC21" i="104" s="1"/>
  <c r="AB22" i="104" s="1"/>
  <c r="AX5" i="104"/>
  <c r="S5" i="104" s="1"/>
  <c r="AC5" i="104" s="1"/>
  <c r="AB6" i="104" s="1"/>
  <c r="AX4" i="104"/>
  <c r="S4" i="104" s="1"/>
  <c r="AC4" i="104" s="1"/>
  <c r="AB5" i="104" s="1"/>
  <c r="AX75" i="20"/>
  <c r="S75" i="20" s="1"/>
  <c r="AC75" i="20" s="1"/>
  <c r="AB76" i="20" s="1"/>
  <c r="AJ76" i="20" s="1"/>
  <c r="AX64" i="20"/>
  <c r="S64" i="20" s="1"/>
  <c r="AC64" i="20" s="1"/>
  <c r="AB65" i="20" s="1"/>
  <c r="AX56" i="20"/>
  <c r="S56" i="20" s="1"/>
  <c r="AC56" i="20" s="1"/>
  <c r="AB57" i="20" s="1"/>
  <c r="AX48" i="20"/>
  <c r="S48" i="20" s="1"/>
  <c r="AC48" i="20" s="1"/>
  <c r="AB49" i="20" s="1"/>
  <c r="AX44" i="20"/>
  <c r="S44" i="20" s="1"/>
  <c r="AC44" i="20" s="1"/>
  <c r="AB45" i="20" s="1"/>
  <c r="AX32" i="20"/>
  <c r="S32" i="20" s="1"/>
  <c r="AC32" i="20" s="1"/>
  <c r="AB33" i="20" s="1"/>
  <c r="AJ33" i="20" s="1"/>
  <c r="AX27" i="20"/>
  <c r="S27" i="20" s="1"/>
  <c r="AC27" i="20" s="1"/>
  <c r="AB28" i="20" s="1"/>
  <c r="AX10" i="20"/>
  <c r="S10" i="20" s="1"/>
  <c r="AC10" i="20" s="1"/>
  <c r="AB11" i="20" s="1"/>
  <c r="AX72" i="100"/>
  <c r="S72" i="100" s="1"/>
  <c r="AC72" i="100" s="1"/>
  <c r="AB73" i="100" s="1"/>
  <c r="AJ73" i="100" s="1"/>
  <c r="AX66" i="100"/>
  <c r="S66" i="100" s="1"/>
  <c r="AC66" i="100" s="1"/>
  <c r="AB67" i="100" s="1"/>
  <c r="AX55" i="100"/>
  <c r="S55" i="100" s="1"/>
  <c r="AC55" i="100" s="1"/>
  <c r="AB56" i="100" s="1"/>
  <c r="AX50" i="100"/>
  <c r="S50" i="100" s="1"/>
  <c r="AC50" i="100" s="1"/>
  <c r="AB51" i="100" s="1"/>
  <c r="AX40" i="100"/>
  <c r="S40" i="100" s="1"/>
  <c r="AC40" i="100" s="1"/>
  <c r="AB41" i="100" s="1"/>
  <c r="AX33" i="100"/>
  <c r="S33" i="100" s="1"/>
  <c r="AC33" i="100" s="1"/>
  <c r="AB34" i="100" s="1"/>
  <c r="AJ34" i="100" s="1"/>
  <c r="AX21" i="100"/>
  <c r="S21" i="100" s="1"/>
  <c r="AC21" i="100" s="1"/>
  <c r="AB22" i="100" s="1"/>
  <c r="AX36" i="51"/>
  <c r="S36" i="51" s="1"/>
  <c r="AC36" i="51" s="1"/>
  <c r="AB37" i="51" s="1"/>
  <c r="AX68" i="104"/>
  <c r="S68" i="104" s="1"/>
  <c r="AC68" i="104" s="1"/>
  <c r="AB69" i="104" s="1"/>
  <c r="AJ69" i="104" s="1"/>
  <c r="AX60" i="104"/>
  <c r="S60" i="104" s="1"/>
  <c r="AC60" i="104" s="1"/>
  <c r="AB61" i="104" s="1"/>
  <c r="AX53" i="104"/>
  <c r="S53" i="104" s="1"/>
  <c r="AC53" i="104" s="1"/>
  <c r="AB54" i="104" s="1"/>
  <c r="AX45" i="104"/>
  <c r="S45" i="104" s="1"/>
  <c r="AC45" i="104" s="1"/>
  <c r="AB46" i="104" s="1"/>
  <c r="AX39" i="104"/>
  <c r="S39" i="104" s="1"/>
  <c r="AC39" i="104" s="1"/>
  <c r="AB40" i="104" s="1"/>
  <c r="AX31" i="104"/>
  <c r="S31" i="104" s="1"/>
  <c r="AC31" i="104" s="1"/>
  <c r="AB32" i="104" s="1"/>
  <c r="AK32" i="104" s="1"/>
  <c r="AT32" i="104" s="1"/>
  <c r="AX20" i="104"/>
  <c r="S20" i="104" s="1"/>
  <c r="AC20" i="104" s="1"/>
  <c r="AB21" i="104" s="1"/>
  <c r="AX14" i="104"/>
  <c r="S14" i="104" s="1"/>
  <c r="AC14" i="104" s="1"/>
  <c r="AB15" i="104" s="1"/>
  <c r="AX72" i="20"/>
  <c r="S72" i="20" s="1"/>
  <c r="AC72" i="20" s="1"/>
  <c r="AB73" i="20" s="1"/>
  <c r="AK73" i="20" s="1"/>
  <c r="AT73" i="20" s="1"/>
  <c r="AX63" i="20"/>
  <c r="S63" i="20" s="1"/>
  <c r="AC63" i="20" s="1"/>
  <c r="AB64" i="20" s="1"/>
  <c r="AX55" i="20"/>
  <c r="S55" i="20" s="1"/>
  <c r="AC55" i="20" s="1"/>
  <c r="AB56" i="20" s="1"/>
  <c r="AX52" i="20"/>
  <c r="S52" i="20" s="1"/>
  <c r="AC52" i="20" s="1"/>
  <c r="AB53" i="20" s="1"/>
  <c r="AX39" i="20"/>
  <c r="S39" i="20" s="1"/>
  <c r="AC39" i="20" s="1"/>
  <c r="AB40" i="20" s="1"/>
  <c r="AX30" i="20"/>
  <c r="S30" i="20" s="1"/>
  <c r="AC30" i="20" s="1"/>
  <c r="AB31" i="20" s="1"/>
  <c r="AJ31" i="20" s="1"/>
  <c r="AX23" i="20"/>
  <c r="S23" i="20" s="1"/>
  <c r="AC23" i="20" s="1"/>
  <c r="AB24" i="20" s="1"/>
  <c r="AX4" i="20"/>
  <c r="S4" i="20" s="1"/>
  <c r="AC4" i="20" s="1"/>
  <c r="AB5" i="20" s="1"/>
  <c r="AX50" i="84"/>
  <c r="S50" i="84" s="1"/>
  <c r="AC50" i="84" s="1"/>
  <c r="AB51" i="84" s="1"/>
  <c r="AK51" i="84" s="1"/>
  <c r="AT51" i="84" s="1"/>
  <c r="AX30" i="84"/>
  <c r="S30" i="84" s="1"/>
  <c r="AC30" i="84" s="1"/>
  <c r="AB31" i="84" s="1"/>
  <c r="AX9" i="13"/>
  <c r="S9" i="13" s="1"/>
  <c r="AC9" i="13" s="1"/>
  <c r="AB10" i="13" s="1"/>
  <c r="AX71" i="100"/>
  <c r="S71" i="100" s="1"/>
  <c r="AC71" i="100" s="1"/>
  <c r="AB72" i="100" s="1"/>
  <c r="AX61" i="100"/>
  <c r="S61" i="100" s="1"/>
  <c r="AC61" i="100" s="1"/>
  <c r="AB62" i="100" s="1"/>
  <c r="AX56" i="100"/>
  <c r="S56" i="100" s="1"/>
  <c r="AC56" i="100" s="1"/>
  <c r="AB57" i="100" s="1"/>
  <c r="AJ57" i="100" s="1"/>
  <c r="AX48" i="100"/>
  <c r="S48" i="100" s="1"/>
  <c r="AC48" i="100" s="1"/>
  <c r="AB49" i="100" s="1"/>
  <c r="AX38" i="100"/>
  <c r="S38" i="100" s="1"/>
  <c r="AC38" i="100" s="1"/>
  <c r="AB39" i="100" s="1"/>
  <c r="AX31" i="100"/>
  <c r="S31" i="100" s="1"/>
  <c r="AC31" i="100" s="1"/>
  <c r="AB32" i="100" s="1"/>
  <c r="AX23" i="100"/>
  <c r="S23" i="100" s="1"/>
  <c r="AC23" i="100" s="1"/>
  <c r="AB24" i="100" s="1"/>
  <c r="AX31" i="51"/>
  <c r="S31" i="51" s="1"/>
  <c r="AC31" i="51" s="1"/>
  <c r="AB32" i="51" s="1"/>
  <c r="AX66" i="104"/>
  <c r="S66" i="104" s="1"/>
  <c r="AC66" i="104" s="1"/>
  <c r="AB67" i="104" s="1"/>
  <c r="AX61" i="104"/>
  <c r="S61" i="104" s="1"/>
  <c r="AC61" i="104" s="1"/>
  <c r="AB62" i="104" s="1"/>
  <c r="AX52" i="104"/>
  <c r="S52" i="104" s="1"/>
  <c r="AC52" i="104" s="1"/>
  <c r="AB53" i="104" s="1"/>
  <c r="AJ53" i="104" s="1"/>
  <c r="AX44" i="104"/>
  <c r="S44" i="104" s="1"/>
  <c r="AC44" i="104" s="1"/>
  <c r="AB45" i="104" s="1"/>
  <c r="AX36" i="104"/>
  <c r="S36" i="104" s="1"/>
  <c r="AC36" i="104" s="1"/>
  <c r="AB37" i="104" s="1"/>
  <c r="AX29" i="104"/>
  <c r="S29" i="104" s="1"/>
  <c r="AC29" i="104" s="1"/>
  <c r="AB30" i="104" s="1"/>
  <c r="AJ30" i="104" s="1"/>
  <c r="AX22" i="104"/>
  <c r="S22" i="104" s="1"/>
  <c r="AC22" i="104" s="1"/>
  <c r="AB23" i="104" s="1"/>
  <c r="AX17" i="104"/>
  <c r="S17" i="104" s="1"/>
  <c r="AC17" i="104" s="1"/>
  <c r="AB18" i="104" s="1"/>
  <c r="AX54" i="100"/>
  <c r="S54" i="100" s="1"/>
  <c r="AC54" i="100" s="1"/>
  <c r="AB55" i="100" s="1"/>
  <c r="AX46" i="100"/>
  <c r="S46" i="100" s="1"/>
  <c r="AC46" i="100" s="1"/>
  <c r="AB47" i="100" s="1"/>
  <c r="AX36" i="100"/>
  <c r="S36" i="100" s="1"/>
  <c r="AC36" i="100" s="1"/>
  <c r="AB37" i="100" s="1"/>
  <c r="AK37" i="100" s="1"/>
  <c r="AT37" i="100" s="1"/>
  <c r="AX27" i="100"/>
  <c r="S27" i="100" s="1"/>
  <c r="AC27" i="100" s="1"/>
  <c r="AB28" i="100" s="1"/>
  <c r="AX22" i="100"/>
  <c r="S22" i="100" s="1"/>
  <c r="AC22" i="100" s="1"/>
  <c r="AB23" i="100" s="1"/>
  <c r="AX8" i="104"/>
  <c r="S8" i="104" s="1"/>
  <c r="AC8" i="104" s="1"/>
  <c r="AB9" i="104" s="1"/>
  <c r="AX13" i="20"/>
  <c r="S13" i="20" s="1"/>
  <c r="AC13" i="20" s="1"/>
  <c r="AB14" i="20" s="1"/>
  <c r="AX33" i="96"/>
  <c r="S33" i="96" s="1"/>
  <c r="AC33" i="96" s="1"/>
  <c r="AB34" i="96" s="1"/>
  <c r="AX19" i="100"/>
  <c r="S19" i="100" s="1"/>
  <c r="AC19" i="100" s="1"/>
  <c r="AB20" i="100" s="1"/>
  <c r="AX5" i="20"/>
  <c r="S5" i="20" s="1"/>
  <c r="AC5" i="20" s="1"/>
  <c r="AB6" i="20" s="1"/>
  <c r="AX26" i="96"/>
  <c r="S26" i="96" s="1"/>
  <c r="AC26" i="96" s="1"/>
  <c r="AB27" i="96" s="1"/>
  <c r="AX18" i="100"/>
  <c r="S18" i="100" s="1"/>
  <c r="AC18" i="100" s="1"/>
  <c r="AB19" i="100" s="1"/>
  <c r="AX11" i="51"/>
  <c r="S11" i="51" s="1"/>
  <c r="AC11" i="51" s="1"/>
  <c r="AB12" i="51" s="1"/>
  <c r="AX59" i="88"/>
  <c r="S59" i="88" s="1"/>
  <c r="AC59" i="88" s="1"/>
  <c r="AB60" i="88" s="1"/>
  <c r="AX11" i="100"/>
  <c r="S11" i="100" s="1"/>
  <c r="AC11" i="100" s="1"/>
  <c r="AB12" i="100" s="1"/>
  <c r="AX52" i="88"/>
  <c r="S52" i="88" s="1"/>
  <c r="AC52" i="88" s="1"/>
  <c r="AB53" i="88" s="1"/>
  <c r="AX16" i="20"/>
  <c r="S16" i="20" s="1"/>
  <c r="AC16" i="20" s="1"/>
  <c r="AB17" i="20" s="1"/>
  <c r="AX3" i="20"/>
  <c r="S3" i="20" s="1"/>
  <c r="AC3" i="20" s="1"/>
  <c r="AX25" i="84"/>
  <c r="S25" i="84" s="1"/>
  <c r="AC25" i="84" s="1"/>
  <c r="AB26" i="84" s="1"/>
  <c r="AX10" i="104"/>
  <c r="S10" i="104" s="1"/>
  <c r="AC10" i="104" s="1"/>
  <c r="AB11" i="104" s="1"/>
  <c r="AX44" i="88"/>
  <c r="S44" i="88" s="1"/>
  <c r="AC44" i="88" s="1"/>
  <c r="AB45" i="88" s="1"/>
  <c r="AX17" i="20"/>
  <c r="S17" i="20" s="1"/>
  <c r="AC17" i="20" s="1"/>
  <c r="AB18" i="20" s="1"/>
  <c r="AJ18" i="20" s="1"/>
  <c r="AX11" i="20"/>
  <c r="S11" i="20" s="1"/>
  <c r="AC11" i="20" s="1"/>
  <c r="AB12" i="20" s="1"/>
  <c r="AX66" i="96"/>
  <c r="S66" i="96" s="1"/>
  <c r="AC66" i="96" s="1"/>
  <c r="AB67" i="96" s="1"/>
  <c r="AX10" i="100"/>
  <c r="S10" i="100" s="1"/>
  <c r="AC10" i="100" s="1"/>
  <c r="AB11" i="100" s="1"/>
  <c r="AX6" i="51"/>
  <c r="S6" i="51" s="1"/>
  <c r="AC6" i="51" s="1"/>
  <c r="AB7" i="51" s="1"/>
  <c r="AX7" i="104"/>
  <c r="S7" i="104" s="1"/>
  <c r="AC7" i="104" s="1"/>
  <c r="AB8" i="104" s="1"/>
  <c r="AK8" i="104" s="1"/>
  <c r="AT8" i="104" s="1"/>
  <c r="AX9" i="92"/>
  <c r="S9" i="92" s="1"/>
  <c r="AC9" i="92" s="1"/>
  <c r="AB10" i="92" s="1"/>
  <c r="AX36" i="88"/>
  <c r="S36" i="88" s="1"/>
  <c r="AC36" i="88" s="1"/>
  <c r="AB37" i="88" s="1"/>
  <c r="AK37" i="88" s="1"/>
  <c r="AT37" i="88" s="1"/>
  <c r="AX8" i="20"/>
  <c r="S8" i="20" s="1"/>
  <c r="AC8" i="20" s="1"/>
  <c r="AB9" i="20" s="1"/>
  <c r="AJ9" i="20" s="1"/>
  <c r="AX14" i="20"/>
  <c r="S14" i="20" s="1"/>
  <c r="AC14" i="20" s="1"/>
  <c r="AB15" i="20" s="1"/>
  <c r="AX22" i="84"/>
  <c r="S22" i="84" s="1"/>
  <c r="AC22" i="84" s="1"/>
  <c r="AB23" i="84" s="1"/>
  <c r="AX59" i="96"/>
  <c r="S59" i="96" s="1"/>
  <c r="AC59" i="96" s="1"/>
  <c r="AB60" i="96" s="1"/>
  <c r="AX16" i="100"/>
  <c r="S16" i="100" s="1"/>
  <c r="AC16" i="100" s="1"/>
  <c r="AB17" i="100" s="1"/>
  <c r="AX10" i="51"/>
  <c r="S10" i="51" s="1"/>
  <c r="AC10" i="51" s="1"/>
  <c r="AB11" i="51" s="1"/>
  <c r="AK11" i="51" s="1"/>
  <c r="AT11" i="51" s="1"/>
  <c r="AX28" i="88"/>
  <c r="S28" i="88" s="1"/>
  <c r="AC28" i="88" s="1"/>
  <c r="AB29" i="88" s="1"/>
  <c r="AX15" i="20"/>
  <c r="S15" i="20" s="1"/>
  <c r="AC15" i="20" s="1"/>
  <c r="AB16" i="20" s="1"/>
  <c r="AX12" i="20"/>
  <c r="S12" i="20" s="1"/>
  <c r="AC12" i="20" s="1"/>
  <c r="AB13" i="20" s="1"/>
  <c r="AJ13" i="20" s="1"/>
  <c r="AX16" i="84"/>
  <c r="S16" i="84" s="1"/>
  <c r="AC16" i="84" s="1"/>
  <c r="AB17" i="84" s="1"/>
  <c r="AX49" i="96"/>
  <c r="S49" i="96" s="1"/>
  <c r="AC49" i="96" s="1"/>
  <c r="AB50" i="96" s="1"/>
  <c r="AX7" i="100"/>
  <c r="S7" i="100" s="1"/>
  <c r="AC7" i="100" s="1"/>
  <c r="AB8" i="100" s="1"/>
  <c r="AK8" i="100" s="1"/>
  <c r="AT8" i="100" s="1"/>
  <c r="AX21" i="51"/>
  <c r="S21" i="51" s="1"/>
  <c r="AC21" i="51" s="1"/>
  <c r="AB22" i="51" s="1"/>
  <c r="AX9" i="104"/>
  <c r="S9" i="104" s="1"/>
  <c r="AC9" i="104" s="1"/>
  <c r="AB10" i="104" s="1"/>
  <c r="AX66" i="92"/>
  <c r="S66" i="92" s="1"/>
  <c r="AC66" i="92" s="1"/>
  <c r="AB67" i="92" s="1"/>
  <c r="AX20" i="88"/>
  <c r="S20" i="88" s="1"/>
  <c r="AC20" i="88" s="1"/>
  <c r="AB21" i="88" s="1"/>
  <c r="AX6" i="20"/>
  <c r="S6" i="20" s="1"/>
  <c r="AC6" i="20" s="1"/>
  <c r="AB7" i="20" s="1"/>
  <c r="AJ7" i="20" s="1"/>
  <c r="AX11" i="84"/>
  <c r="S11" i="84" s="1"/>
  <c r="AC11" i="84" s="1"/>
  <c r="AB12" i="84" s="1"/>
  <c r="AX43" i="96"/>
  <c r="S43" i="96" s="1"/>
  <c r="AC43" i="96" s="1"/>
  <c r="AB44" i="96" s="1"/>
  <c r="AX6" i="100"/>
  <c r="S6" i="100" s="1"/>
  <c r="AC6" i="100" s="1"/>
  <c r="AB7" i="100" s="1"/>
  <c r="AX18" i="51"/>
  <c r="S18" i="51" s="1"/>
  <c r="AC18" i="51" s="1"/>
  <c r="AB19" i="51" s="1"/>
  <c r="AK8" i="84"/>
  <c r="AT8" i="84" s="1"/>
  <c r="AJ3" i="100"/>
  <c r="AB4" i="100"/>
  <c r="AK9" i="51"/>
  <c r="AT9" i="51" s="1"/>
  <c r="AK14" i="92"/>
  <c r="AT14" i="92" s="1"/>
  <c r="AK53" i="92"/>
  <c r="AT53" i="92" s="1"/>
  <c r="AJ7" i="84"/>
  <c r="AK7" i="84"/>
  <c r="AT7" i="84" s="1"/>
  <c r="AK34" i="96"/>
  <c r="AT34" i="96" s="1"/>
  <c r="AJ78" i="13"/>
  <c r="AK78" i="13"/>
  <c r="AT78" i="13" s="1"/>
  <c r="AK40" i="13"/>
  <c r="AT40" i="13" s="1"/>
  <c r="AJ67" i="100"/>
  <c r="AK67" i="100"/>
  <c r="AT67" i="100" s="1"/>
  <c r="AJ49" i="104"/>
  <c r="AK49" i="104"/>
  <c r="AT49" i="104" s="1"/>
  <c r="AX67" i="92"/>
  <c r="S67" i="92" s="1"/>
  <c r="AC67" i="92" s="1"/>
  <c r="AB68" i="92" s="1"/>
  <c r="AX57" i="92"/>
  <c r="S57" i="92" s="1"/>
  <c r="AC57" i="92" s="1"/>
  <c r="AB58" i="92" s="1"/>
  <c r="AX49" i="92"/>
  <c r="S49" i="92" s="1"/>
  <c r="AC49" i="92" s="1"/>
  <c r="AB50" i="92" s="1"/>
  <c r="AX41" i="92"/>
  <c r="S41" i="92" s="1"/>
  <c r="AC41" i="92" s="1"/>
  <c r="AB42" i="92" s="1"/>
  <c r="AX36" i="92"/>
  <c r="S36" i="92" s="1"/>
  <c r="AC36" i="92" s="1"/>
  <c r="AB37" i="92" s="1"/>
  <c r="AX26" i="92"/>
  <c r="S26" i="92" s="1"/>
  <c r="AC26" i="92" s="1"/>
  <c r="AB27" i="92" s="1"/>
  <c r="AX18" i="92"/>
  <c r="S18" i="92" s="1"/>
  <c r="AC18" i="92" s="1"/>
  <c r="AB19" i="92" s="1"/>
  <c r="AX6" i="92"/>
  <c r="S6" i="92" s="1"/>
  <c r="AC6" i="92" s="1"/>
  <c r="AB7" i="92" s="1"/>
  <c r="AX12" i="92"/>
  <c r="S12" i="92" s="1"/>
  <c r="AC12" i="92" s="1"/>
  <c r="AB13" i="92" s="1"/>
  <c r="AX77" i="96"/>
  <c r="S77" i="96" s="1"/>
  <c r="AC77" i="96" s="1"/>
  <c r="AB78" i="96" s="1"/>
  <c r="AQ79" i="45"/>
  <c r="AQ81" i="45" s="1"/>
  <c r="AR79" i="45"/>
  <c r="AR81" i="45" s="1"/>
  <c r="AN79" i="45"/>
  <c r="AN81" i="45" s="1"/>
  <c r="AP79" i="45"/>
  <c r="AP81" i="45" s="1"/>
  <c r="AO79" i="45"/>
  <c r="AO81" i="45" s="1"/>
  <c r="AZ3" i="45"/>
  <c r="AX8" i="45" s="1"/>
  <c r="S8" i="45" s="1"/>
  <c r="AC8" i="45" s="1"/>
  <c r="AB9" i="45" s="1"/>
  <c r="K81" i="99"/>
  <c r="AR80" i="99"/>
  <c r="AN80" i="99"/>
  <c r="AQ80" i="99"/>
  <c r="AP80" i="99"/>
  <c r="AO80" i="99"/>
  <c r="AL21" i="44"/>
  <c r="AU21" i="44" s="1"/>
  <c r="AS21" i="44"/>
  <c r="AL53" i="44"/>
  <c r="AU53" i="44" s="1"/>
  <c r="AS53" i="44"/>
  <c r="K81" i="10"/>
  <c r="AP80" i="10"/>
  <c r="AR80" i="10"/>
  <c r="AO80" i="10"/>
  <c r="AN80" i="10"/>
  <c r="AQ80" i="10"/>
  <c r="AJ73" i="13"/>
  <c r="AK73" i="13"/>
  <c r="AT73" i="13" s="1"/>
  <c r="AX66" i="88"/>
  <c r="S66" i="88" s="1"/>
  <c r="AC66" i="88" s="1"/>
  <c r="AB67" i="88" s="1"/>
  <c r="AX61" i="88"/>
  <c r="S61" i="88" s="1"/>
  <c r="AC61" i="88" s="1"/>
  <c r="AB62" i="88" s="1"/>
  <c r="AX49" i="88"/>
  <c r="S49" i="88" s="1"/>
  <c r="AC49" i="88" s="1"/>
  <c r="AB50" i="88" s="1"/>
  <c r="AX41" i="88"/>
  <c r="S41" i="88" s="1"/>
  <c r="AC41" i="88" s="1"/>
  <c r="AB42" i="88" s="1"/>
  <c r="AX33" i="88"/>
  <c r="S33" i="88" s="1"/>
  <c r="AC33" i="88" s="1"/>
  <c r="AB34" i="88" s="1"/>
  <c r="AX26" i="88"/>
  <c r="S26" i="88" s="1"/>
  <c r="AC26" i="88" s="1"/>
  <c r="AB27" i="88" s="1"/>
  <c r="AX19" i="88"/>
  <c r="S19" i="88" s="1"/>
  <c r="AC19" i="88" s="1"/>
  <c r="AB20" i="88" s="1"/>
  <c r="AX10" i="88"/>
  <c r="S10" i="88" s="1"/>
  <c r="AC10" i="88" s="1"/>
  <c r="AB11" i="88" s="1"/>
  <c r="AX12" i="88"/>
  <c r="S12" i="88" s="1"/>
  <c r="AC12" i="88" s="1"/>
  <c r="AB13" i="88" s="1"/>
  <c r="AJ77" i="20"/>
  <c r="AK77" i="20"/>
  <c r="AT77" i="20" s="1"/>
  <c r="AJ69" i="20"/>
  <c r="AK69" i="20"/>
  <c r="AT69" i="20" s="1"/>
  <c r="AJ36" i="20"/>
  <c r="AK36" i="20"/>
  <c r="AT36" i="20" s="1"/>
  <c r="AJ25" i="20"/>
  <c r="AK25" i="20"/>
  <c r="AT25" i="20" s="1"/>
  <c r="AJ19" i="20"/>
  <c r="AK19" i="20"/>
  <c r="AT19" i="20" s="1"/>
  <c r="AK5" i="20"/>
  <c r="AT5" i="20" s="1"/>
  <c r="AJ5" i="20"/>
  <c r="AX70" i="20"/>
  <c r="S70" i="20" s="1"/>
  <c r="AC70" i="20" s="1"/>
  <c r="AB71" i="20" s="1"/>
  <c r="AX78" i="20"/>
  <c r="S78" i="20" s="1"/>
  <c r="AC78" i="20" s="1"/>
  <c r="AB79" i="20" s="1"/>
  <c r="AX71" i="96"/>
  <c r="S71" i="96" s="1"/>
  <c r="AC71" i="96" s="1"/>
  <c r="AB72" i="96" s="1"/>
  <c r="AS34" i="44"/>
  <c r="AL63" i="44"/>
  <c r="AU63" i="44" s="1"/>
  <c r="AS63" i="44"/>
  <c r="AR80" i="41"/>
  <c r="AN80" i="41"/>
  <c r="AO80" i="41"/>
  <c r="AQ80" i="41"/>
  <c r="K81" i="41"/>
  <c r="AP80" i="41"/>
  <c r="AJ11" i="44"/>
  <c r="AX64" i="84"/>
  <c r="S64" i="84" s="1"/>
  <c r="AC64" i="84" s="1"/>
  <c r="AB65" i="84" s="1"/>
  <c r="AX54" i="84"/>
  <c r="S54" i="84" s="1"/>
  <c r="AC54" i="84" s="1"/>
  <c r="AB55" i="84" s="1"/>
  <c r="AX47" i="84"/>
  <c r="S47" i="84" s="1"/>
  <c r="AC47" i="84" s="1"/>
  <c r="AB48" i="84" s="1"/>
  <c r="AX39" i="84"/>
  <c r="S39" i="84" s="1"/>
  <c r="AC39" i="84" s="1"/>
  <c r="AB40" i="84" s="1"/>
  <c r="AX29" i="84"/>
  <c r="S29" i="84" s="1"/>
  <c r="AC29" i="84" s="1"/>
  <c r="AB30" i="84" s="1"/>
  <c r="AX24" i="84"/>
  <c r="S24" i="84" s="1"/>
  <c r="AC24" i="84" s="1"/>
  <c r="AB25" i="84" s="1"/>
  <c r="AX4" i="84"/>
  <c r="S4" i="84" s="1"/>
  <c r="AC4" i="84" s="1"/>
  <c r="AB5" i="84" s="1"/>
  <c r="AX10" i="84"/>
  <c r="S10" i="84" s="1"/>
  <c r="AC10" i="84" s="1"/>
  <c r="AB11" i="84" s="1"/>
  <c r="AR80" i="94"/>
  <c r="AN80" i="94"/>
  <c r="K81" i="94"/>
  <c r="AO80" i="94"/>
  <c r="AP80" i="94"/>
  <c r="AQ80" i="94"/>
  <c r="K81" i="11"/>
  <c r="AP80" i="11"/>
  <c r="AO80" i="11"/>
  <c r="AQ80" i="11"/>
  <c r="AR80" i="11"/>
  <c r="AN80" i="11"/>
  <c r="AX64" i="96"/>
  <c r="S64" i="96" s="1"/>
  <c r="AC64" i="96" s="1"/>
  <c r="AB65" i="96" s="1"/>
  <c r="AX57" i="96"/>
  <c r="S57" i="96" s="1"/>
  <c r="AC57" i="96" s="1"/>
  <c r="AB58" i="96" s="1"/>
  <c r="AX50" i="96"/>
  <c r="S50" i="96" s="1"/>
  <c r="AC50" i="96" s="1"/>
  <c r="AB51" i="96" s="1"/>
  <c r="AX41" i="96"/>
  <c r="S41" i="96" s="1"/>
  <c r="AC41" i="96" s="1"/>
  <c r="AB42" i="96" s="1"/>
  <c r="AX36" i="96"/>
  <c r="S36" i="96" s="1"/>
  <c r="AC36" i="96" s="1"/>
  <c r="AB37" i="96" s="1"/>
  <c r="AX27" i="96"/>
  <c r="S27" i="96" s="1"/>
  <c r="AC27" i="96" s="1"/>
  <c r="AB28" i="96" s="1"/>
  <c r="AX17" i="96"/>
  <c r="S17" i="96" s="1"/>
  <c r="AC17" i="96" s="1"/>
  <c r="AB18" i="96" s="1"/>
  <c r="AX18" i="96"/>
  <c r="S18" i="96" s="1"/>
  <c r="AC18" i="96" s="1"/>
  <c r="AB19" i="96" s="1"/>
  <c r="AL17" i="44"/>
  <c r="AU17" i="44" s="1"/>
  <c r="AS17" i="44"/>
  <c r="AJ74" i="13"/>
  <c r="AK74" i="13"/>
  <c r="AT74" i="13" s="1"/>
  <c r="AJ65" i="13"/>
  <c r="AK65" i="13"/>
  <c r="AT65" i="13" s="1"/>
  <c r="AJ48" i="13"/>
  <c r="AK48" i="13"/>
  <c r="AT48" i="13" s="1"/>
  <c r="AJ36" i="13"/>
  <c r="AK36" i="13"/>
  <c r="AT36" i="13" s="1"/>
  <c r="AK32" i="13"/>
  <c r="AT32" i="13" s="1"/>
  <c r="AJ21" i="13"/>
  <c r="AK21" i="13"/>
  <c r="AT21" i="13" s="1"/>
  <c r="AK72" i="100"/>
  <c r="AT72" i="100" s="1"/>
  <c r="AJ62" i="100"/>
  <c r="AK62" i="100"/>
  <c r="AT62" i="100" s="1"/>
  <c r="AJ49" i="100"/>
  <c r="AK49" i="100"/>
  <c r="AT49" i="100" s="1"/>
  <c r="AJ39" i="100"/>
  <c r="AK39" i="100"/>
  <c r="AT39" i="100" s="1"/>
  <c r="AJ24" i="100"/>
  <c r="AK24" i="100"/>
  <c r="AT24" i="100" s="1"/>
  <c r="AX12" i="100"/>
  <c r="S12" i="100" s="1"/>
  <c r="AC12" i="100" s="1"/>
  <c r="AB13" i="100" s="1"/>
  <c r="K81" i="49"/>
  <c r="AQ80" i="49"/>
  <c r="AR80" i="49"/>
  <c r="AO80" i="49"/>
  <c r="AN80" i="49"/>
  <c r="AP80" i="49"/>
  <c r="AX67" i="51"/>
  <c r="S67" i="51" s="1"/>
  <c r="AC67" i="51" s="1"/>
  <c r="AB68" i="51" s="1"/>
  <c r="AX59" i="51"/>
  <c r="S59" i="51" s="1"/>
  <c r="AC59" i="51" s="1"/>
  <c r="AB60" i="51" s="1"/>
  <c r="AX55" i="51"/>
  <c r="S55" i="51" s="1"/>
  <c r="AC55" i="51" s="1"/>
  <c r="AB56" i="51" s="1"/>
  <c r="AX46" i="51"/>
  <c r="S46" i="51" s="1"/>
  <c r="AC46" i="51" s="1"/>
  <c r="AB47" i="51" s="1"/>
  <c r="AX34" i="51"/>
  <c r="S34" i="51" s="1"/>
  <c r="AC34" i="51" s="1"/>
  <c r="AB35" i="51" s="1"/>
  <c r="AX28" i="51"/>
  <c r="S28" i="51" s="1"/>
  <c r="AC28" i="51" s="1"/>
  <c r="AB29" i="51" s="1"/>
  <c r="AX20" i="51"/>
  <c r="S20" i="51" s="1"/>
  <c r="AC20" i="51" s="1"/>
  <c r="AB21" i="51" s="1"/>
  <c r="AX13" i="51"/>
  <c r="S13" i="51" s="1"/>
  <c r="AC13" i="51" s="1"/>
  <c r="AB14" i="51" s="1"/>
  <c r="AX4" i="51"/>
  <c r="S4" i="51" s="1"/>
  <c r="AC4" i="51" s="1"/>
  <c r="AB5" i="51" s="1"/>
  <c r="AK76" i="104"/>
  <c r="AT76" i="104" s="1"/>
  <c r="AJ57" i="104"/>
  <c r="AK57" i="104"/>
  <c r="AT57" i="104" s="1"/>
  <c r="AJ47" i="104"/>
  <c r="AK47" i="104"/>
  <c r="AT47" i="104" s="1"/>
  <c r="AJ33" i="104"/>
  <c r="AK33" i="104"/>
  <c r="AT33" i="104" s="1"/>
  <c r="AJ26" i="104"/>
  <c r="AK26" i="104"/>
  <c r="AT26" i="104" s="1"/>
  <c r="AK7" i="104"/>
  <c r="AT7" i="104" s="1"/>
  <c r="AJ11" i="104"/>
  <c r="AK11" i="104"/>
  <c r="AT11" i="104" s="1"/>
  <c r="AK67" i="92"/>
  <c r="AT67" i="92" s="1"/>
  <c r="AX43" i="92"/>
  <c r="S43" i="92" s="1"/>
  <c r="AC43" i="92" s="1"/>
  <c r="AB44" i="92" s="1"/>
  <c r="AR80" i="91"/>
  <c r="AO80" i="91"/>
  <c r="AN80" i="91"/>
  <c r="AP80" i="91"/>
  <c r="K81" i="91"/>
  <c r="AQ80" i="91"/>
  <c r="AP80" i="98"/>
  <c r="AN80" i="98"/>
  <c r="AO80" i="98"/>
  <c r="K81" i="98"/>
  <c r="AQ80" i="98"/>
  <c r="AR80" i="98"/>
  <c r="AR80" i="103"/>
  <c r="AP80" i="103"/>
  <c r="K81" i="103"/>
  <c r="AO80" i="103"/>
  <c r="AQ80" i="103"/>
  <c r="AN80" i="103"/>
  <c r="K81" i="87"/>
  <c r="AR80" i="87"/>
  <c r="AO80" i="87"/>
  <c r="AQ80" i="87"/>
  <c r="AN80" i="87"/>
  <c r="AP80" i="87"/>
  <c r="AL71" i="44"/>
  <c r="AU71" i="44" s="1"/>
  <c r="AS71" i="44"/>
  <c r="AK53" i="88"/>
  <c r="AT53" i="88" s="1"/>
  <c r="AK51" i="20"/>
  <c r="AT51" i="20" s="1"/>
  <c r="AJ11" i="20"/>
  <c r="AK11" i="20"/>
  <c r="AT11" i="20" s="1"/>
  <c r="AK39" i="84"/>
  <c r="AT39" i="84" s="1"/>
  <c r="AK44" i="96"/>
  <c r="AT44" i="96" s="1"/>
  <c r="AJ63" i="13"/>
  <c r="AK63" i="13"/>
  <c r="AT63" i="13" s="1"/>
  <c r="AJ55" i="13"/>
  <c r="AK55" i="13"/>
  <c r="AT55" i="13" s="1"/>
  <c r="AJ62" i="51"/>
  <c r="AK62" i="51"/>
  <c r="AT62" i="51" s="1"/>
  <c r="AJ37" i="51"/>
  <c r="AK37" i="51"/>
  <c r="AT37" i="51" s="1"/>
  <c r="AJ70" i="104"/>
  <c r="AK70" i="104"/>
  <c r="AT70" i="104" s="1"/>
  <c r="AX65" i="92"/>
  <c r="S65" i="92" s="1"/>
  <c r="AC65" i="92" s="1"/>
  <c r="AB66" i="92" s="1"/>
  <c r="AX58" i="92"/>
  <c r="S58" i="92" s="1"/>
  <c r="AC58" i="92" s="1"/>
  <c r="AB59" i="92" s="1"/>
  <c r="AX50" i="92"/>
  <c r="S50" i="92" s="1"/>
  <c r="AC50" i="92" s="1"/>
  <c r="AB51" i="92" s="1"/>
  <c r="AX39" i="92"/>
  <c r="S39" i="92" s="1"/>
  <c r="AC39" i="92" s="1"/>
  <c r="AB40" i="92" s="1"/>
  <c r="AX30" i="92"/>
  <c r="S30" i="92" s="1"/>
  <c r="AC30" i="92" s="1"/>
  <c r="AB31" i="92" s="1"/>
  <c r="AX24" i="92"/>
  <c r="S24" i="92" s="1"/>
  <c r="AC24" i="92" s="1"/>
  <c r="AB25" i="92" s="1"/>
  <c r="AX16" i="92"/>
  <c r="S16" i="92" s="1"/>
  <c r="AC16" i="92" s="1"/>
  <c r="AB17" i="92" s="1"/>
  <c r="AX11" i="92"/>
  <c r="S11" i="92" s="1"/>
  <c r="AC11" i="92" s="1"/>
  <c r="AB12" i="92" s="1"/>
  <c r="AJ12" i="44"/>
  <c r="AK12" i="44"/>
  <c r="AT12" i="44" s="1"/>
  <c r="AS36" i="44"/>
  <c r="AL36" i="44"/>
  <c r="AU36" i="44" s="1"/>
  <c r="AL65" i="44"/>
  <c r="AU65" i="44" s="1"/>
  <c r="AS65" i="44"/>
  <c r="AJ79" i="51"/>
  <c r="AK79" i="51"/>
  <c r="AT79" i="51" s="1"/>
  <c r="AR80" i="90"/>
  <c r="AP80" i="90"/>
  <c r="K81" i="90"/>
  <c r="AQ80" i="90"/>
  <c r="AO80" i="90"/>
  <c r="AN80" i="90"/>
  <c r="AJ79" i="13"/>
  <c r="AK79" i="13"/>
  <c r="AT79" i="13" s="1"/>
  <c r="AS29" i="44"/>
  <c r="AL29" i="44"/>
  <c r="AU29" i="44" s="1"/>
  <c r="AL64" i="44"/>
  <c r="AU64" i="44" s="1"/>
  <c r="AS64" i="44"/>
  <c r="AJ14" i="44"/>
  <c r="AS45" i="44"/>
  <c r="AK76" i="84"/>
  <c r="AT76" i="84" s="1"/>
  <c r="AX74" i="88"/>
  <c r="S74" i="88" s="1"/>
  <c r="AC74" i="88" s="1"/>
  <c r="AB75" i="88" s="1"/>
  <c r="AX68" i="88"/>
  <c r="S68" i="88" s="1"/>
  <c r="AC68" i="88" s="1"/>
  <c r="AB69" i="88" s="1"/>
  <c r="AX58" i="88"/>
  <c r="S58" i="88" s="1"/>
  <c r="AC58" i="88" s="1"/>
  <c r="AB59" i="88" s="1"/>
  <c r="AX48" i="88"/>
  <c r="S48" i="88" s="1"/>
  <c r="AC48" i="88" s="1"/>
  <c r="AB49" i="88" s="1"/>
  <c r="AX43" i="88"/>
  <c r="S43" i="88" s="1"/>
  <c r="AC43" i="88" s="1"/>
  <c r="AB44" i="88" s="1"/>
  <c r="AX32" i="88"/>
  <c r="S32" i="88" s="1"/>
  <c r="AC32" i="88" s="1"/>
  <c r="AB33" i="88" s="1"/>
  <c r="AX24" i="88"/>
  <c r="S24" i="88" s="1"/>
  <c r="AC24" i="88" s="1"/>
  <c r="AB25" i="88" s="1"/>
  <c r="AX18" i="88"/>
  <c r="S18" i="88" s="1"/>
  <c r="AC18" i="88" s="1"/>
  <c r="AB19" i="88" s="1"/>
  <c r="AX5" i="88"/>
  <c r="S5" i="88" s="1"/>
  <c r="AC5" i="88" s="1"/>
  <c r="AB6" i="88" s="1"/>
  <c r="AX11" i="88"/>
  <c r="S11" i="88" s="1"/>
  <c r="AC11" i="88" s="1"/>
  <c r="AB12" i="88" s="1"/>
  <c r="AX74" i="96"/>
  <c r="S74" i="96" s="1"/>
  <c r="AC74" i="96" s="1"/>
  <c r="AB75" i="96" s="1"/>
  <c r="AS31" i="44"/>
  <c r="AL31" i="44"/>
  <c r="AU31" i="44" s="1"/>
  <c r="AS62" i="44"/>
  <c r="AL62" i="44"/>
  <c r="AU62" i="44" s="1"/>
  <c r="AK75" i="20"/>
  <c r="AT75" i="20" s="1"/>
  <c r="AK66" i="20"/>
  <c r="AT66" i="20" s="1"/>
  <c r="AJ59" i="20"/>
  <c r="AK59" i="20"/>
  <c r="AT59" i="20" s="1"/>
  <c r="AK41" i="20"/>
  <c r="AT41" i="20" s="1"/>
  <c r="AJ34" i="20"/>
  <c r="AK34" i="20"/>
  <c r="AT34" i="20" s="1"/>
  <c r="AK26" i="20"/>
  <c r="AT26" i="20" s="1"/>
  <c r="AK17" i="20"/>
  <c r="AT17" i="20" s="1"/>
  <c r="AB4" i="20"/>
  <c r="AJ3" i="20"/>
  <c r="AJ79" i="44"/>
  <c r="AK79" i="44"/>
  <c r="AT79" i="44" s="1"/>
  <c r="K80" i="50"/>
  <c r="AP79" i="50"/>
  <c r="AN79" i="50"/>
  <c r="AQ79" i="50"/>
  <c r="AR79" i="50"/>
  <c r="AO79" i="50"/>
  <c r="AJ69" i="84"/>
  <c r="AK69" i="84"/>
  <c r="AT69" i="84" s="1"/>
  <c r="AJ61" i="84"/>
  <c r="AK61" i="84"/>
  <c r="AT61" i="84" s="1"/>
  <c r="AX53" i="84"/>
  <c r="S53" i="84" s="1"/>
  <c r="AC53" i="84" s="1"/>
  <c r="AB54" i="84" s="1"/>
  <c r="AX45" i="84"/>
  <c r="S45" i="84" s="1"/>
  <c r="AC45" i="84" s="1"/>
  <c r="AB46" i="84" s="1"/>
  <c r="AX36" i="84"/>
  <c r="S36" i="84" s="1"/>
  <c r="AC36" i="84" s="1"/>
  <c r="AB37" i="84" s="1"/>
  <c r="AX28" i="84"/>
  <c r="S28" i="84" s="1"/>
  <c r="AC28" i="84" s="1"/>
  <c r="AB29" i="84" s="1"/>
  <c r="AX20" i="84"/>
  <c r="S20" i="84" s="1"/>
  <c r="AC20" i="84" s="1"/>
  <c r="AB21" i="84" s="1"/>
  <c r="AX15" i="84"/>
  <c r="S15" i="84" s="1"/>
  <c r="AC15" i="84" s="1"/>
  <c r="AB16" i="84" s="1"/>
  <c r="AX8" i="84"/>
  <c r="S8" i="84" s="1"/>
  <c r="AC8" i="84" s="1"/>
  <c r="AB9" i="84" s="1"/>
  <c r="AX63" i="96"/>
  <c r="S63" i="96" s="1"/>
  <c r="AC63" i="96" s="1"/>
  <c r="AB64" i="96" s="1"/>
  <c r="AX54" i="96"/>
  <c r="S54" i="96" s="1"/>
  <c r="AC54" i="96" s="1"/>
  <c r="AB55" i="96" s="1"/>
  <c r="AX47" i="96"/>
  <c r="S47" i="96" s="1"/>
  <c r="AC47" i="96" s="1"/>
  <c r="AB48" i="96" s="1"/>
  <c r="AX39" i="96"/>
  <c r="S39" i="96" s="1"/>
  <c r="AC39" i="96" s="1"/>
  <c r="AB40" i="96" s="1"/>
  <c r="AX32" i="96"/>
  <c r="S32" i="96" s="1"/>
  <c r="AC32" i="96" s="1"/>
  <c r="AB33" i="96" s="1"/>
  <c r="AX24" i="96"/>
  <c r="S24" i="96" s="1"/>
  <c r="AC24" i="96" s="1"/>
  <c r="AB25" i="96" s="1"/>
  <c r="AX4" i="96"/>
  <c r="S4" i="96" s="1"/>
  <c r="AC4" i="96" s="1"/>
  <c r="AB5" i="96" s="1"/>
  <c r="AX5" i="96"/>
  <c r="S5" i="96" s="1"/>
  <c r="AC5" i="96" s="1"/>
  <c r="AB6" i="96" s="1"/>
  <c r="AJ61" i="13"/>
  <c r="AK61" i="13"/>
  <c r="AT61" i="13" s="1"/>
  <c r="AK46" i="13"/>
  <c r="AT46" i="13" s="1"/>
  <c r="AJ39" i="13"/>
  <c r="AK39" i="13"/>
  <c r="AT39" i="13" s="1"/>
  <c r="AJ30" i="13"/>
  <c r="AK30" i="13"/>
  <c r="AT30" i="13" s="1"/>
  <c r="AK20" i="13"/>
  <c r="AT20" i="13" s="1"/>
  <c r="AX14" i="13"/>
  <c r="S14" i="13" s="1"/>
  <c r="AC14" i="13" s="1"/>
  <c r="AB15" i="13" s="1"/>
  <c r="AS32" i="44"/>
  <c r="AL32" i="44"/>
  <c r="AU32" i="44" s="1"/>
  <c r="AL68" i="44"/>
  <c r="AU68" i="44" s="1"/>
  <c r="AS68" i="44"/>
  <c r="AJ71" i="100"/>
  <c r="AK71" i="100"/>
  <c r="AT71" i="100" s="1"/>
  <c r="AJ65" i="100"/>
  <c r="AK65" i="100"/>
  <c r="AT65" i="100" s="1"/>
  <c r="AJ55" i="100"/>
  <c r="AK55" i="100"/>
  <c r="AT55" i="100" s="1"/>
  <c r="AJ47" i="100"/>
  <c r="AK47" i="100"/>
  <c r="AT47" i="100" s="1"/>
  <c r="AJ28" i="100"/>
  <c r="AK28" i="100"/>
  <c r="AT28" i="100" s="1"/>
  <c r="AJ23" i="100"/>
  <c r="AK23" i="100"/>
  <c r="AT23" i="100" s="1"/>
  <c r="AX78" i="100"/>
  <c r="S78" i="100" s="1"/>
  <c r="AC78" i="100" s="1"/>
  <c r="AB79" i="100" s="1"/>
  <c r="AX75" i="100"/>
  <c r="S75" i="100" s="1"/>
  <c r="AC75" i="100" s="1"/>
  <c r="AB76" i="100" s="1"/>
  <c r="AX77" i="100"/>
  <c r="S77" i="100" s="1"/>
  <c r="AC77" i="100" s="1"/>
  <c r="AB78" i="100" s="1"/>
  <c r="AX13" i="100"/>
  <c r="S13" i="100" s="1"/>
  <c r="AC13" i="100" s="1"/>
  <c r="AB14" i="100" s="1"/>
  <c r="AX70" i="51"/>
  <c r="S70" i="51" s="1"/>
  <c r="AC70" i="51" s="1"/>
  <c r="AB71" i="51" s="1"/>
  <c r="AX60" i="51"/>
  <c r="S60" i="51" s="1"/>
  <c r="AC60" i="51" s="1"/>
  <c r="AB61" i="51" s="1"/>
  <c r="AX51" i="51"/>
  <c r="S51" i="51" s="1"/>
  <c r="AC51" i="51" s="1"/>
  <c r="AB52" i="51" s="1"/>
  <c r="AX43" i="51"/>
  <c r="S43" i="51" s="1"/>
  <c r="AC43" i="51" s="1"/>
  <c r="AB44" i="51" s="1"/>
  <c r="AX39" i="51"/>
  <c r="S39" i="51" s="1"/>
  <c r="AC39" i="51" s="1"/>
  <c r="AB40" i="51" s="1"/>
  <c r="AX26" i="51"/>
  <c r="S26" i="51" s="1"/>
  <c r="AC26" i="51" s="1"/>
  <c r="AB27" i="51" s="1"/>
  <c r="AX22" i="51"/>
  <c r="S22" i="51" s="1"/>
  <c r="AC22" i="51" s="1"/>
  <c r="AB23" i="51" s="1"/>
  <c r="AX9" i="51"/>
  <c r="S9" i="51" s="1"/>
  <c r="AC9" i="51" s="1"/>
  <c r="AB10" i="51" s="1"/>
  <c r="AX3" i="51"/>
  <c r="S3" i="51" s="1"/>
  <c r="AC3" i="51" s="1"/>
  <c r="AJ74" i="104"/>
  <c r="AK74" i="104"/>
  <c r="AT74" i="104" s="1"/>
  <c r="AK64" i="104"/>
  <c r="AT64" i="104" s="1"/>
  <c r="AJ56" i="104"/>
  <c r="AK56" i="104"/>
  <c r="AT56" i="104" s="1"/>
  <c r="AJ38" i="104"/>
  <c r="AK38" i="104"/>
  <c r="AT38" i="104" s="1"/>
  <c r="AJ24" i="104"/>
  <c r="AK24" i="104"/>
  <c r="AT24" i="104" s="1"/>
  <c r="AJ16" i="104"/>
  <c r="AK16" i="104"/>
  <c r="AT16" i="104" s="1"/>
  <c r="AX19" i="92"/>
  <c r="S19" i="92" s="1"/>
  <c r="AC19" i="92" s="1"/>
  <c r="AB20" i="92" s="1"/>
  <c r="AK21" i="88"/>
  <c r="AT21" i="88" s="1"/>
  <c r="AJ60" i="20"/>
  <c r="AK60" i="20"/>
  <c r="AT60" i="20" s="1"/>
  <c r="AJ20" i="20"/>
  <c r="AK20" i="20"/>
  <c r="AT20" i="20" s="1"/>
  <c r="AK12" i="84"/>
  <c r="AT12" i="84" s="1"/>
  <c r="AK60" i="96"/>
  <c r="AT60" i="96" s="1"/>
  <c r="AX16" i="96"/>
  <c r="S16" i="96" s="1"/>
  <c r="AC16" i="96" s="1"/>
  <c r="AB17" i="96" s="1"/>
  <c r="AJ12" i="100"/>
  <c r="AK12" i="100"/>
  <c r="AT12" i="100" s="1"/>
  <c r="AJ42" i="104"/>
  <c r="AK42" i="104"/>
  <c r="AT42" i="104" s="1"/>
  <c r="AX63" i="92"/>
  <c r="S63" i="92" s="1"/>
  <c r="AC63" i="92" s="1"/>
  <c r="AB64" i="92" s="1"/>
  <c r="AX54" i="92"/>
  <c r="S54" i="92" s="1"/>
  <c r="AC54" i="92" s="1"/>
  <c r="AB55" i="92" s="1"/>
  <c r="AX47" i="92"/>
  <c r="S47" i="92" s="1"/>
  <c r="AC47" i="92" s="1"/>
  <c r="AB48" i="92" s="1"/>
  <c r="AX42" i="92"/>
  <c r="S42" i="92" s="1"/>
  <c r="AC42" i="92" s="1"/>
  <c r="AB43" i="92" s="1"/>
  <c r="AX32" i="92"/>
  <c r="S32" i="92" s="1"/>
  <c r="AC32" i="92" s="1"/>
  <c r="AB33" i="92" s="1"/>
  <c r="AX23" i="92"/>
  <c r="S23" i="92" s="1"/>
  <c r="AC23" i="92" s="1"/>
  <c r="AB24" i="92" s="1"/>
  <c r="AX17" i="92"/>
  <c r="S17" i="92" s="1"/>
  <c r="AC17" i="92" s="1"/>
  <c r="AB18" i="92" s="1"/>
  <c r="AJ4" i="44"/>
  <c r="AK4" i="44"/>
  <c r="AT4" i="44" s="1"/>
  <c r="AX75" i="88"/>
  <c r="S75" i="88" s="1"/>
  <c r="AC75" i="88" s="1"/>
  <c r="AB76" i="88" s="1"/>
  <c r="AS28" i="44"/>
  <c r="AL28" i="44"/>
  <c r="AU28" i="44" s="1"/>
  <c r="AS60" i="44"/>
  <c r="AL60" i="44"/>
  <c r="AU60" i="44" s="1"/>
  <c r="AX75" i="96"/>
  <c r="S75" i="96" s="1"/>
  <c r="AC75" i="96" s="1"/>
  <c r="AB76" i="96" s="1"/>
  <c r="AX77" i="88"/>
  <c r="S77" i="88" s="1"/>
  <c r="AC77" i="88" s="1"/>
  <c r="AB78" i="88" s="1"/>
  <c r="AX65" i="88"/>
  <c r="S65" i="88" s="1"/>
  <c r="AC65" i="88" s="1"/>
  <c r="AB66" i="88" s="1"/>
  <c r="AX57" i="88"/>
  <c r="S57" i="88" s="1"/>
  <c r="AC57" i="88" s="1"/>
  <c r="AB58" i="88" s="1"/>
  <c r="AX51" i="88"/>
  <c r="S51" i="88" s="1"/>
  <c r="AC51" i="88" s="1"/>
  <c r="AB52" i="88" s="1"/>
  <c r="AX40" i="88"/>
  <c r="S40" i="88" s="1"/>
  <c r="AC40" i="88" s="1"/>
  <c r="AB41" i="88" s="1"/>
  <c r="AX35" i="88"/>
  <c r="S35" i="88" s="1"/>
  <c r="AC35" i="88" s="1"/>
  <c r="AB36" i="88" s="1"/>
  <c r="AX29" i="88"/>
  <c r="S29" i="88" s="1"/>
  <c r="AC29" i="88" s="1"/>
  <c r="AB30" i="88" s="1"/>
  <c r="AX17" i="88"/>
  <c r="S17" i="88" s="1"/>
  <c r="AC17" i="88" s="1"/>
  <c r="AB18" i="88" s="1"/>
  <c r="AX6" i="88"/>
  <c r="S6" i="88" s="1"/>
  <c r="AC6" i="88" s="1"/>
  <c r="AB7" i="88" s="1"/>
  <c r="AJ65" i="20"/>
  <c r="AK65" i="20"/>
  <c r="AT65" i="20" s="1"/>
  <c r="AK57" i="20"/>
  <c r="AT57" i="20" s="1"/>
  <c r="AK49" i="20"/>
  <c r="AT49" i="20" s="1"/>
  <c r="AK45" i="20"/>
  <c r="AT45" i="20" s="1"/>
  <c r="AK28" i="20"/>
  <c r="AT28" i="20" s="1"/>
  <c r="AK12" i="20"/>
  <c r="AT12" i="20" s="1"/>
  <c r="AJ75" i="44"/>
  <c r="AK75" i="44"/>
  <c r="AT75" i="44" s="1"/>
  <c r="AL39" i="44"/>
  <c r="AU39" i="44" s="1"/>
  <c r="AS39" i="44"/>
  <c r="AL76" i="44"/>
  <c r="AU76" i="44" s="1"/>
  <c r="AS76" i="44"/>
  <c r="AL50" i="44"/>
  <c r="AU50" i="44" s="1"/>
  <c r="AS50" i="44"/>
  <c r="AJ70" i="84"/>
  <c r="AK70" i="84"/>
  <c r="AT70" i="84" s="1"/>
  <c r="AK62" i="84"/>
  <c r="AT62" i="84" s="1"/>
  <c r="AX52" i="84"/>
  <c r="S52" i="84" s="1"/>
  <c r="AC52" i="84" s="1"/>
  <c r="AB53" i="84" s="1"/>
  <c r="AX44" i="84"/>
  <c r="S44" i="84" s="1"/>
  <c r="AC44" i="84" s="1"/>
  <c r="AB45" i="84" s="1"/>
  <c r="AX37" i="84"/>
  <c r="S37" i="84" s="1"/>
  <c r="AC37" i="84" s="1"/>
  <c r="AB38" i="84" s="1"/>
  <c r="AX31" i="84"/>
  <c r="S31" i="84" s="1"/>
  <c r="AC31" i="84" s="1"/>
  <c r="AB32" i="84" s="1"/>
  <c r="AX19" i="84"/>
  <c r="S19" i="84" s="1"/>
  <c r="AC19" i="84" s="1"/>
  <c r="AB20" i="84" s="1"/>
  <c r="AX9" i="84"/>
  <c r="S9" i="84" s="1"/>
  <c r="AC9" i="84" s="1"/>
  <c r="AB10" i="84" s="1"/>
  <c r="AX13" i="84"/>
  <c r="S13" i="84" s="1"/>
  <c r="AC13" i="84" s="1"/>
  <c r="AB14" i="84" s="1"/>
  <c r="AX72" i="96"/>
  <c r="S72" i="96" s="1"/>
  <c r="AC72" i="96" s="1"/>
  <c r="AB73" i="96" s="1"/>
  <c r="AX65" i="96"/>
  <c r="S65" i="96" s="1"/>
  <c r="AC65" i="96" s="1"/>
  <c r="AB66" i="96" s="1"/>
  <c r="AX53" i="96"/>
  <c r="S53" i="96" s="1"/>
  <c r="AC53" i="96" s="1"/>
  <c r="AB54" i="96" s="1"/>
  <c r="AX48" i="96"/>
  <c r="S48" i="96" s="1"/>
  <c r="AC48" i="96" s="1"/>
  <c r="AB49" i="96" s="1"/>
  <c r="AX40" i="96"/>
  <c r="S40" i="96" s="1"/>
  <c r="AC40" i="96" s="1"/>
  <c r="AB41" i="96" s="1"/>
  <c r="AX28" i="96"/>
  <c r="S28" i="96" s="1"/>
  <c r="AC28" i="96" s="1"/>
  <c r="AB29" i="96" s="1"/>
  <c r="AX23" i="96"/>
  <c r="S23" i="96" s="1"/>
  <c r="AC23" i="96" s="1"/>
  <c r="AB24" i="96" s="1"/>
  <c r="AX14" i="96"/>
  <c r="S14" i="96" s="1"/>
  <c r="AC14" i="96" s="1"/>
  <c r="AB15" i="96" s="1"/>
  <c r="AX3" i="96"/>
  <c r="S3" i="96" s="1"/>
  <c r="AC3" i="96" s="1"/>
  <c r="AS40" i="44"/>
  <c r="AL40" i="44"/>
  <c r="AU40" i="44" s="1"/>
  <c r="AK70" i="13"/>
  <c r="AT70" i="13" s="1"/>
  <c r="AJ62" i="13"/>
  <c r="AK62" i="13"/>
  <c r="AT62" i="13" s="1"/>
  <c r="AK51" i="13"/>
  <c r="AT51" i="13" s="1"/>
  <c r="AJ38" i="13"/>
  <c r="AK38" i="13"/>
  <c r="AT38" i="13" s="1"/>
  <c r="AJ28" i="13"/>
  <c r="AK28" i="13"/>
  <c r="AT28" i="13" s="1"/>
  <c r="AJ22" i="13"/>
  <c r="AK22" i="13"/>
  <c r="AT22" i="13" s="1"/>
  <c r="AK14" i="13"/>
  <c r="AT14" i="13" s="1"/>
  <c r="AX15" i="13"/>
  <c r="S15" i="13" s="1"/>
  <c r="AC15" i="13" s="1"/>
  <c r="AB16" i="13" s="1"/>
  <c r="AJ68" i="100"/>
  <c r="AK68" i="100"/>
  <c r="AT68" i="100" s="1"/>
  <c r="AJ59" i="100"/>
  <c r="AK59" i="100"/>
  <c r="AT59" i="100" s="1"/>
  <c r="AJ45" i="100"/>
  <c r="AK45" i="100"/>
  <c r="AT45" i="100" s="1"/>
  <c r="AJ40" i="100"/>
  <c r="AK40" i="100"/>
  <c r="AT40" i="100" s="1"/>
  <c r="AJ30" i="100"/>
  <c r="AK30" i="100"/>
  <c r="AT30" i="100" s="1"/>
  <c r="AJ25" i="100"/>
  <c r="AK25" i="100"/>
  <c r="AT25" i="100" s="1"/>
  <c r="AX5" i="100"/>
  <c r="S5" i="100" s="1"/>
  <c r="AC5" i="100" s="1"/>
  <c r="AB6" i="100" s="1"/>
  <c r="AX8" i="100"/>
  <c r="S8" i="100" s="1"/>
  <c r="AC8" i="100" s="1"/>
  <c r="AB9" i="100" s="1"/>
  <c r="AX74" i="51"/>
  <c r="S74" i="51" s="1"/>
  <c r="AC74" i="51" s="1"/>
  <c r="AB75" i="51" s="1"/>
  <c r="AX65" i="51"/>
  <c r="S65" i="51" s="1"/>
  <c r="AC65" i="51" s="1"/>
  <c r="AB66" i="51" s="1"/>
  <c r="AX58" i="51"/>
  <c r="S58" i="51" s="1"/>
  <c r="AC58" i="51" s="1"/>
  <c r="AB59" i="51" s="1"/>
  <c r="AX50" i="51"/>
  <c r="S50" i="51" s="1"/>
  <c r="AC50" i="51" s="1"/>
  <c r="AB51" i="51" s="1"/>
  <c r="AX42" i="51"/>
  <c r="S42" i="51" s="1"/>
  <c r="AC42" i="51" s="1"/>
  <c r="AB43" i="51" s="1"/>
  <c r="AX32" i="51"/>
  <c r="S32" i="51" s="1"/>
  <c r="AC32" i="51" s="1"/>
  <c r="AB33" i="51" s="1"/>
  <c r="AX25" i="51"/>
  <c r="S25" i="51" s="1"/>
  <c r="AC25" i="51" s="1"/>
  <c r="AB26" i="51" s="1"/>
  <c r="AX15" i="51"/>
  <c r="S15" i="51" s="1"/>
  <c r="AC15" i="51" s="1"/>
  <c r="AB16" i="51" s="1"/>
  <c r="AX7" i="51"/>
  <c r="S7" i="51" s="1"/>
  <c r="AC7" i="51" s="1"/>
  <c r="AB8" i="51" s="1"/>
  <c r="AX12" i="51"/>
  <c r="S12" i="51" s="1"/>
  <c r="AC12" i="51" s="1"/>
  <c r="AB13" i="51" s="1"/>
  <c r="AJ71" i="104"/>
  <c r="AK71" i="104"/>
  <c r="AT71" i="104" s="1"/>
  <c r="AJ55" i="104"/>
  <c r="AK55" i="104"/>
  <c r="AT55" i="104" s="1"/>
  <c r="AK50" i="104"/>
  <c r="AT50" i="104" s="1"/>
  <c r="AJ39" i="104"/>
  <c r="AK39" i="104"/>
  <c r="AT39" i="104" s="1"/>
  <c r="AK29" i="104"/>
  <c r="AT29" i="104" s="1"/>
  <c r="AJ6" i="104"/>
  <c r="AK6" i="104"/>
  <c r="AT6" i="104" s="1"/>
  <c r="AJ3" i="104"/>
  <c r="AB4" i="104"/>
  <c r="AX70" i="96"/>
  <c r="S70" i="96" s="1"/>
  <c r="AC70" i="96" s="1"/>
  <c r="AB71" i="96" s="1"/>
  <c r="AX74" i="92"/>
  <c r="S74" i="92" s="1"/>
  <c r="AC74" i="92" s="1"/>
  <c r="AB75" i="92" s="1"/>
  <c r="AX75" i="92"/>
  <c r="S75" i="92" s="1"/>
  <c r="AC75" i="92" s="1"/>
  <c r="AB76" i="92" s="1"/>
  <c r="AX71" i="92"/>
  <c r="S71" i="92" s="1"/>
  <c r="AC71" i="92" s="1"/>
  <c r="AB72" i="92" s="1"/>
  <c r="AX73" i="92"/>
  <c r="S73" i="92" s="1"/>
  <c r="AC73" i="92" s="1"/>
  <c r="AB74" i="92" s="1"/>
  <c r="AX78" i="92"/>
  <c r="S78" i="92" s="1"/>
  <c r="AC78" i="92" s="1"/>
  <c r="AB79" i="92" s="1"/>
  <c r="AX76" i="92"/>
  <c r="S76" i="92" s="1"/>
  <c r="AC76" i="92" s="1"/>
  <c r="AB77" i="92" s="1"/>
  <c r="AX77" i="92"/>
  <c r="S77" i="92" s="1"/>
  <c r="AC77" i="92" s="1"/>
  <c r="AB78" i="92" s="1"/>
  <c r="AK45" i="88"/>
  <c r="AT45" i="88" s="1"/>
  <c r="AK56" i="84"/>
  <c r="AT56" i="84" s="1"/>
  <c r="AJ50" i="96"/>
  <c r="AK50" i="96"/>
  <c r="AT50" i="96" s="1"/>
  <c r="AK9" i="13"/>
  <c r="AT9" i="13" s="1"/>
  <c r="AJ9" i="13"/>
  <c r="AL27" i="44"/>
  <c r="AU27" i="44" s="1"/>
  <c r="AS27" i="44"/>
  <c r="AK51" i="100"/>
  <c r="AT51" i="100" s="1"/>
  <c r="AK19" i="51"/>
  <c r="AT19" i="51" s="1"/>
  <c r="AJ60" i="104"/>
  <c r="AK60" i="104"/>
  <c r="AT60" i="104" s="1"/>
  <c r="AJ17" i="104"/>
  <c r="AK17" i="104"/>
  <c r="AT17" i="104" s="1"/>
  <c r="AX62" i="92"/>
  <c r="S62" i="92" s="1"/>
  <c r="AC62" i="92" s="1"/>
  <c r="AB63" i="92" s="1"/>
  <c r="AX56" i="92"/>
  <c r="S56" i="92" s="1"/>
  <c r="AC56" i="92" s="1"/>
  <c r="AB57" i="92" s="1"/>
  <c r="AX46" i="92"/>
  <c r="S46" i="92" s="1"/>
  <c r="AC46" i="92" s="1"/>
  <c r="AB47" i="92" s="1"/>
  <c r="AX37" i="92"/>
  <c r="S37" i="92" s="1"/>
  <c r="AC37" i="92" s="1"/>
  <c r="AB38" i="92" s="1"/>
  <c r="AX31" i="92"/>
  <c r="S31" i="92" s="1"/>
  <c r="AC31" i="92" s="1"/>
  <c r="AB32" i="92" s="1"/>
  <c r="AX21" i="92"/>
  <c r="S21" i="92" s="1"/>
  <c r="AC21" i="92" s="1"/>
  <c r="AB22" i="92" s="1"/>
  <c r="AX7" i="92"/>
  <c r="S7" i="92" s="1"/>
  <c r="AC7" i="92" s="1"/>
  <c r="AB8" i="92" s="1"/>
  <c r="AX10" i="92"/>
  <c r="S10" i="92" s="1"/>
  <c r="AC10" i="92" s="1"/>
  <c r="AB11" i="92" s="1"/>
  <c r="AS3" i="44"/>
  <c r="AL3" i="44"/>
  <c r="AU3" i="44" s="1"/>
  <c r="AL43" i="44"/>
  <c r="AU43" i="44" s="1"/>
  <c r="AS72" i="44"/>
  <c r="AL72" i="44"/>
  <c r="AU72" i="44" s="1"/>
  <c r="AJ15" i="44"/>
  <c r="AK15" i="44"/>
  <c r="AT15" i="44" s="1"/>
  <c r="AL38" i="44"/>
  <c r="AU38" i="44" s="1"/>
  <c r="AS38" i="44"/>
  <c r="AS69" i="44"/>
  <c r="AL69" i="44"/>
  <c r="AU69" i="44" s="1"/>
  <c r="AN80" i="16"/>
  <c r="K81" i="16"/>
  <c r="AO80" i="16"/>
  <c r="AP80" i="16"/>
  <c r="AQ80" i="16"/>
  <c r="AR80" i="16"/>
  <c r="AS20" i="44"/>
  <c r="AL20" i="44"/>
  <c r="AU20" i="44" s="1"/>
  <c r="AL55" i="44"/>
  <c r="AU55" i="44" s="1"/>
  <c r="AS55" i="44"/>
  <c r="AX71" i="88"/>
  <c r="S71" i="88" s="1"/>
  <c r="AC71" i="88" s="1"/>
  <c r="AB72" i="88" s="1"/>
  <c r="AX62" i="88"/>
  <c r="S62" i="88" s="1"/>
  <c r="AC62" i="88" s="1"/>
  <c r="AB63" i="88" s="1"/>
  <c r="AX56" i="88"/>
  <c r="S56" i="88" s="1"/>
  <c r="AC56" i="88" s="1"/>
  <c r="AB57" i="88" s="1"/>
  <c r="AX47" i="88"/>
  <c r="S47" i="88" s="1"/>
  <c r="AC47" i="88" s="1"/>
  <c r="AB48" i="88" s="1"/>
  <c r="AX42" i="88"/>
  <c r="S42" i="88" s="1"/>
  <c r="AC42" i="88" s="1"/>
  <c r="AB43" i="88" s="1"/>
  <c r="AX30" i="88"/>
  <c r="S30" i="88" s="1"/>
  <c r="AC30" i="88" s="1"/>
  <c r="AB31" i="88" s="1"/>
  <c r="AX25" i="88"/>
  <c r="S25" i="88" s="1"/>
  <c r="AC25" i="88" s="1"/>
  <c r="AB26" i="88" s="1"/>
  <c r="AX16" i="88"/>
  <c r="S16" i="88" s="1"/>
  <c r="AC16" i="88" s="1"/>
  <c r="AB17" i="88" s="1"/>
  <c r="AX8" i="88"/>
  <c r="S8" i="88" s="1"/>
  <c r="AC8" i="88" s="1"/>
  <c r="AB9" i="88" s="1"/>
  <c r="AL13" i="44"/>
  <c r="AU13" i="44" s="1"/>
  <c r="AS13" i="44"/>
  <c r="AS42" i="44"/>
  <c r="AL42" i="44"/>
  <c r="AU42" i="44" s="1"/>
  <c r="AL73" i="44"/>
  <c r="AU73" i="44" s="1"/>
  <c r="AS73" i="44"/>
  <c r="AS25" i="44"/>
  <c r="AL25" i="44"/>
  <c r="AU25" i="44" s="1"/>
  <c r="AJ73" i="20"/>
  <c r="AJ64" i="20"/>
  <c r="AK64" i="20"/>
  <c r="AT64" i="20" s="1"/>
  <c r="AJ56" i="20"/>
  <c r="AK56" i="20"/>
  <c r="AT56" i="20" s="1"/>
  <c r="AJ53" i="20"/>
  <c r="AK53" i="20"/>
  <c r="AT53" i="20" s="1"/>
  <c r="AJ40" i="20"/>
  <c r="AK40" i="20"/>
  <c r="AT40" i="20" s="1"/>
  <c r="AK31" i="20"/>
  <c r="AT31" i="20" s="1"/>
  <c r="AJ24" i="20"/>
  <c r="AK24" i="20"/>
  <c r="AT24" i="20" s="1"/>
  <c r="AJ15" i="20"/>
  <c r="AK15" i="20"/>
  <c r="AT15" i="20" s="1"/>
  <c r="AJ72" i="84"/>
  <c r="AK72" i="84"/>
  <c r="AT72" i="84" s="1"/>
  <c r="AJ68" i="84"/>
  <c r="AK68" i="84"/>
  <c r="AT68" i="84" s="1"/>
  <c r="AJ60" i="84"/>
  <c r="AK60" i="84"/>
  <c r="AT60" i="84" s="1"/>
  <c r="AX51" i="84"/>
  <c r="S51" i="84" s="1"/>
  <c r="AC51" i="84" s="1"/>
  <c r="AB52" i="84" s="1"/>
  <c r="AX43" i="84"/>
  <c r="S43" i="84" s="1"/>
  <c r="AC43" i="84" s="1"/>
  <c r="AB44" i="84" s="1"/>
  <c r="AX35" i="84"/>
  <c r="S35" i="84" s="1"/>
  <c r="AC35" i="84" s="1"/>
  <c r="AB36" i="84" s="1"/>
  <c r="AX27" i="84"/>
  <c r="S27" i="84" s="1"/>
  <c r="AC27" i="84" s="1"/>
  <c r="AB28" i="84" s="1"/>
  <c r="AX18" i="84"/>
  <c r="S18" i="84" s="1"/>
  <c r="AC18" i="84" s="1"/>
  <c r="AB19" i="84" s="1"/>
  <c r="AX14" i="84"/>
  <c r="S14" i="84" s="1"/>
  <c r="AC14" i="84" s="1"/>
  <c r="AB15" i="84" s="1"/>
  <c r="AX12" i="84"/>
  <c r="S12" i="84" s="1"/>
  <c r="AC12" i="84" s="1"/>
  <c r="AB13" i="84" s="1"/>
  <c r="AX73" i="96"/>
  <c r="S73" i="96" s="1"/>
  <c r="AC73" i="96" s="1"/>
  <c r="AB74" i="96" s="1"/>
  <c r="AX62" i="96"/>
  <c r="S62" i="96" s="1"/>
  <c r="AC62" i="96" s="1"/>
  <c r="AB63" i="96" s="1"/>
  <c r="AX52" i="96"/>
  <c r="S52" i="96" s="1"/>
  <c r="AC52" i="96" s="1"/>
  <c r="AB53" i="96" s="1"/>
  <c r="AX46" i="96"/>
  <c r="S46" i="96" s="1"/>
  <c r="AC46" i="96" s="1"/>
  <c r="AB47" i="96" s="1"/>
  <c r="AX35" i="96"/>
  <c r="S35" i="96" s="1"/>
  <c r="AC35" i="96" s="1"/>
  <c r="AB36" i="96" s="1"/>
  <c r="AX29" i="96"/>
  <c r="S29" i="96" s="1"/>
  <c r="AC29" i="96" s="1"/>
  <c r="AB30" i="96" s="1"/>
  <c r="AX22" i="96"/>
  <c r="S22" i="96" s="1"/>
  <c r="AC22" i="96" s="1"/>
  <c r="AB23" i="96" s="1"/>
  <c r="AX15" i="96"/>
  <c r="S15" i="96" s="1"/>
  <c r="AC15" i="96" s="1"/>
  <c r="AB16" i="96" s="1"/>
  <c r="AX10" i="96"/>
  <c r="S10" i="96" s="1"/>
  <c r="AC10" i="96" s="1"/>
  <c r="AB11" i="96" s="1"/>
  <c r="AJ77" i="13"/>
  <c r="AK77" i="13"/>
  <c r="AT77" i="13" s="1"/>
  <c r="AJ67" i="13"/>
  <c r="AK67" i="13"/>
  <c r="AT67" i="13" s="1"/>
  <c r="AJ60" i="13"/>
  <c r="AK60" i="13"/>
  <c r="AT60" i="13" s="1"/>
  <c r="AJ45" i="13"/>
  <c r="AK45" i="13"/>
  <c r="AT45" i="13" s="1"/>
  <c r="AJ37" i="13"/>
  <c r="AK37" i="13"/>
  <c r="AT37" i="13" s="1"/>
  <c r="AJ29" i="13"/>
  <c r="AK29" i="13"/>
  <c r="AT29" i="13" s="1"/>
  <c r="AJ18" i="13"/>
  <c r="AK18" i="13"/>
  <c r="AT18" i="13" s="1"/>
  <c r="AJ72" i="13"/>
  <c r="AK72" i="13"/>
  <c r="AT72" i="13" s="1"/>
  <c r="AX4" i="13"/>
  <c r="S4" i="13" s="1"/>
  <c r="AC4" i="13" s="1"/>
  <c r="AB5" i="13" s="1"/>
  <c r="AS10" i="44"/>
  <c r="AL10" i="44"/>
  <c r="AU10" i="44" s="1"/>
  <c r="AS41" i="44"/>
  <c r="AS77" i="44"/>
  <c r="AL77" i="44"/>
  <c r="AU77" i="44" s="1"/>
  <c r="AJ70" i="100"/>
  <c r="AK70" i="100"/>
  <c r="AT70" i="100" s="1"/>
  <c r="AJ63" i="100"/>
  <c r="AK63" i="100"/>
  <c r="AT63" i="100" s="1"/>
  <c r="AJ54" i="100"/>
  <c r="AK54" i="100"/>
  <c r="AT54" i="100" s="1"/>
  <c r="AJ44" i="100"/>
  <c r="AK44" i="100"/>
  <c r="AT44" i="100" s="1"/>
  <c r="AK38" i="100"/>
  <c r="AT38" i="100" s="1"/>
  <c r="AK31" i="100"/>
  <c r="AT31" i="100" s="1"/>
  <c r="AJ21" i="100"/>
  <c r="AK21" i="100"/>
  <c r="AT21" i="100" s="1"/>
  <c r="AX14" i="100"/>
  <c r="S14" i="100" s="1"/>
  <c r="AC14" i="100" s="1"/>
  <c r="AB15" i="100" s="1"/>
  <c r="AX4" i="100"/>
  <c r="S4" i="100" s="1"/>
  <c r="AC4" i="100" s="1"/>
  <c r="AB5" i="100" s="1"/>
  <c r="AX76" i="51"/>
  <c r="S76" i="51" s="1"/>
  <c r="AC76" i="51" s="1"/>
  <c r="AB77" i="51" s="1"/>
  <c r="AX64" i="51"/>
  <c r="S64" i="51" s="1"/>
  <c r="AC64" i="51" s="1"/>
  <c r="AB65" i="51" s="1"/>
  <c r="AX56" i="51"/>
  <c r="S56" i="51" s="1"/>
  <c r="AC56" i="51" s="1"/>
  <c r="AB57" i="51" s="1"/>
  <c r="AX49" i="51"/>
  <c r="S49" i="51" s="1"/>
  <c r="AC49" i="51" s="1"/>
  <c r="AB50" i="51" s="1"/>
  <c r="AX40" i="51"/>
  <c r="S40" i="51" s="1"/>
  <c r="AC40" i="51" s="1"/>
  <c r="AB41" i="51" s="1"/>
  <c r="AX33" i="51"/>
  <c r="S33" i="51" s="1"/>
  <c r="AC33" i="51" s="1"/>
  <c r="AB34" i="51" s="1"/>
  <c r="AX27" i="51"/>
  <c r="S27" i="51" s="1"/>
  <c r="AC27" i="51" s="1"/>
  <c r="AB28" i="51" s="1"/>
  <c r="AX19" i="51"/>
  <c r="S19" i="51" s="1"/>
  <c r="AC19" i="51" s="1"/>
  <c r="AB20" i="51" s="1"/>
  <c r="AJ61" i="104"/>
  <c r="AK61" i="104"/>
  <c r="AT61" i="104" s="1"/>
  <c r="AJ54" i="104"/>
  <c r="AK54" i="104"/>
  <c r="AT54" i="104" s="1"/>
  <c r="AJ46" i="104"/>
  <c r="AK46" i="104"/>
  <c r="AT46" i="104" s="1"/>
  <c r="AJ40" i="104"/>
  <c r="AK40" i="104"/>
  <c r="AT40" i="104" s="1"/>
  <c r="AJ32" i="104"/>
  <c r="AJ21" i="104"/>
  <c r="AK21" i="104"/>
  <c r="AT21" i="104" s="1"/>
  <c r="AJ15" i="104"/>
  <c r="AK15" i="104"/>
  <c r="AT15" i="104" s="1"/>
  <c r="AK34" i="92"/>
  <c r="AT34" i="92" s="1"/>
  <c r="AJ79" i="88"/>
  <c r="AK79" i="88"/>
  <c r="AT79" i="88" s="1"/>
  <c r="AL37" i="44"/>
  <c r="AU37" i="44" s="1"/>
  <c r="AS37" i="44"/>
  <c r="AK60" i="88"/>
  <c r="AT60" i="88" s="1"/>
  <c r="AK29" i="88"/>
  <c r="AT29" i="88" s="1"/>
  <c r="AJ70" i="20"/>
  <c r="AK70" i="20"/>
  <c r="AT70" i="20" s="1"/>
  <c r="AK6" i="20"/>
  <c r="AT6" i="20" s="1"/>
  <c r="AJ63" i="84"/>
  <c r="AK63" i="84"/>
  <c r="AT63" i="84" s="1"/>
  <c r="AK31" i="84"/>
  <c r="AT31" i="84" s="1"/>
  <c r="AJ77" i="96"/>
  <c r="AK77" i="96"/>
  <c r="AT77" i="96" s="1"/>
  <c r="AJ13" i="13"/>
  <c r="AL57" i="44"/>
  <c r="AU57" i="44" s="1"/>
  <c r="AS57" i="44"/>
  <c r="AJ22" i="100"/>
  <c r="AK22" i="100"/>
  <c r="AT22" i="100" s="1"/>
  <c r="AJ17" i="51"/>
  <c r="AK17" i="51"/>
  <c r="AT17" i="51" s="1"/>
  <c r="AX53" i="92"/>
  <c r="S53" i="92" s="1"/>
  <c r="AC53" i="92" s="1"/>
  <c r="AB54" i="92" s="1"/>
  <c r="AX34" i="92"/>
  <c r="S34" i="92" s="1"/>
  <c r="AC34" i="92" s="1"/>
  <c r="AB35" i="92" s="1"/>
  <c r="AX15" i="92"/>
  <c r="S15" i="92" s="1"/>
  <c r="AC15" i="92" s="1"/>
  <c r="AB16" i="92" s="1"/>
  <c r="K81" i="35"/>
  <c r="AR80" i="35"/>
  <c r="AN80" i="35"/>
  <c r="AO80" i="35"/>
  <c r="AP80" i="35"/>
  <c r="AQ80" i="35"/>
  <c r="AJ8" i="44"/>
  <c r="AK8" i="44"/>
  <c r="AT8" i="44" s="1"/>
  <c r="AS35" i="44"/>
  <c r="AL35" i="44"/>
  <c r="AU35" i="44" s="1"/>
  <c r="AS67" i="44"/>
  <c r="AL67" i="44"/>
  <c r="AU67" i="44" s="1"/>
  <c r="AR80" i="85"/>
  <c r="K81" i="85"/>
  <c r="AQ80" i="85"/>
  <c r="AP80" i="85"/>
  <c r="AN80" i="85"/>
  <c r="AO80" i="85"/>
  <c r="AX73" i="88"/>
  <c r="S73" i="88" s="1"/>
  <c r="AC73" i="88" s="1"/>
  <c r="AB74" i="88" s="1"/>
  <c r="AX64" i="88"/>
  <c r="S64" i="88" s="1"/>
  <c r="AC64" i="88" s="1"/>
  <c r="AB65" i="88" s="1"/>
  <c r="AX54" i="88"/>
  <c r="S54" i="88" s="1"/>
  <c r="AC54" i="88" s="1"/>
  <c r="AB55" i="88" s="1"/>
  <c r="AX50" i="88"/>
  <c r="S50" i="88" s="1"/>
  <c r="AC50" i="88" s="1"/>
  <c r="AB51" i="88" s="1"/>
  <c r="AX39" i="88"/>
  <c r="S39" i="88" s="1"/>
  <c r="AC39" i="88" s="1"/>
  <c r="AB40" i="88" s="1"/>
  <c r="AX31" i="88"/>
  <c r="S31" i="88" s="1"/>
  <c r="AC31" i="88" s="1"/>
  <c r="AB32" i="88" s="1"/>
  <c r="AX22" i="88"/>
  <c r="S22" i="88" s="1"/>
  <c r="AC22" i="88" s="1"/>
  <c r="AB23" i="88" s="1"/>
  <c r="AX14" i="88"/>
  <c r="S14" i="88" s="1"/>
  <c r="AC14" i="88" s="1"/>
  <c r="AB15" i="88" s="1"/>
  <c r="AX4" i="88"/>
  <c r="S4" i="88" s="1"/>
  <c r="AC4" i="88" s="1"/>
  <c r="AB5" i="88" s="1"/>
  <c r="AQ80" i="55"/>
  <c r="AR80" i="55"/>
  <c r="AP80" i="55"/>
  <c r="AN80" i="55"/>
  <c r="AO80" i="55"/>
  <c r="K81" i="55"/>
  <c r="AK72" i="20"/>
  <c r="AT72" i="20" s="1"/>
  <c r="AJ63" i="20"/>
  <c r="AK63" i="20"/>
  <c r="AT63" i="20" s="1"/>
  <c r="AJ54" i="20"/>
  <c r="AK54" i="20"/>
  <c r="AT54" i="20" s="1"/>
  <c r="AK47" i="20"/>
  <c r="AT47" i="20" s="1"/>
  <c r="AK32" i="20"/>
  <c r="AT32" i="20" s="1"/>
  <c r="AJ21" i="20"/>
  <c r="AK21" i="20"/>
  <c r="AT21" i="20" s="1"/>
  <c r="AJ16" i="20"/>
  <c r="AK16" i="20"/>
  <c r="AT16" i="20" s="1"/>
  <c r="AS18" i="44"/>
  <c r="AL18" i="44"/>
  <c r="AU18" i="44" s="1"/>
  <c r="AL47" i="44"/>
  <c r="AU47" i="44" s="1"/>
  <c r="AS47" i="44"/>
  <c r="AK74" i="84"/>
  <c r="AT74" i="84" s="1"/>
  <c r="AK66" i="84"/>
  <c r="AT66" i="84" s="1"/>
  <c r="AK58" i="84"/>
  <c r="AT58" i="84" s="1"/>
  <c r="AJ43" i="84"/>
  <c r="AK43" i="84"/>
  <c r="AT43" i="84" s="1"/>
  <c r="AK35" i="84"/>
  <c r="AT35" i="84" s="1"/>
  <c r="AK27" i="84"/>
  <c r="AT27" i="84" s="1"/>
  <c r="AK23" i="84"/>
  <c r="AT23" i="84" s="1"/>
  <c r="AJ6" i="84"/>
  <c r="AK6" i="84"/>
  <c r="AT6" i="84" s="1"/>
  <c r="AX3" i="84"/>
  <c r="S3" i="84" s="1"/>
  <c r="AC3" i="84" s="1"/>
  <c r="AX69" i="96"/>
  <c r="S69" i="96" s="1"/>
  <c r="AC69" i="96" s="1"/>
  <c r="AB70" i="96" s="1"/>
  <c r="AX61" i="96"/>
  <c r="S61" i="96" s="1"/>
  <c r="AC61" i="96" s="1"/>
  <c r="AB62" i="96" s="1"/>
  <c r="AX56" i="96"/>
  <c r="S56" i="96" s="1"/>
  <c r="AC56" i="96" s="1"/>
  <c r="AB57" i="96" s="1"/>
  <c r="AX44" i="96"/>
  <c r="S44" i="96" s="1"/>
  <c r="AC44" i="96" s="1"/>
  <c r="AB45" i="96" s="1"/>
  <c r="AX38" i="96"/>
  <c r="S38" i="96" s="1"/>
  <c r="AC38" i="96" s="1"/>
  <c r="AB39" i="96" s="1"/>
  <c r="AX31" i="96"/>
  <c r="S31" i="96" s="1"/>
  <c r="AC31" i="96" s="1"/>
  <c r="AB32" i="96" s="1"/>
  <c r="AX21" i="96"/>
  <c r="S21" i="96" s="1"/>
  <c r="AC21" i="96" s="1"/>
  <c r="AB22" i="96" s="1"/>
  <c r="AX6" i="96"/>
  <c r="S6" i="96" s="1"/>
  <c r="AC6" i="96" s="1"/>
  <c r="AB7" i="96" s="1"/>
  <c r="AX13" i="96"/>
  <c r="S13" i="96" s="1"/>
  <c r="AC13" i="96" s="1"/>
  <c r="AB14" i="96" s="1"/>
  <c r="AJ68" i="13"/>
  <c r="AK68" i="13"/>
  <c r="AT68" i="13" s="1"/>
  <c r="AJ58" i="13"/>
  <c r="AK58" i="13"/>
  <c r="AT58" i="13" s="1"/>
  <c r="AJ54" i="13"/>
  <c r="AK54" i="13"/>
  <c r="AT54" i="13" s="1"/>
  <c r="AJ44" i="13"/>
  <c r="AK44" i="13"/>
  <c r="AT44" i="13" s="1"/>
  <c r="AJ35" i="13"/>
  <c r="AK35" i="13"/>
  <c r="AT35" i="13" s="1"/>
  <c r="AJ27" i="13"/>
  <c r="AK27" i="13"/>
  <c r="AT27" i="13" s="1"/>
  <c r="AK23" i="13"/>
  <c r="AT23" i="13" s="1"/>
  <c r="AK10" i="13"/>
  <c r="AT10" i="13" s="1"/>
  <c r="AK6" i="13"/>
  <c r="AT6" i="13" s="1"/>
  <c r="AK74" i="100"/>
  <c r="AT74" i="100" s="1"/>
  <c r="AJ66" i="100"/>
  <c r="AK66" i="100"/>
  <c r="AT66" i="100" s="1"/>
  <c r="AJ61" i="100"/>
  <c r="AJ50" i="100"/>
  <c r="AK50" i="100"/>
  <c r="AT50" i="100" s="1"/>
  <c r="AJ43" i="100"/>
  <c r="AK43" i="100"/>
  <c r="AT43" i="100" s="1"/>
  <c r="AJ26" i="100"/>
  <c r="AK26" i="100"/>
  <c r="AT26" i="100" s="1"/>
  <c r="AJ18" i="100"/>
  <c r="AK18" i="100"/>
  <c r="AT18" i="100" s="1"/>
  <c r="AJ11" i="100"/>
  <c r="AK11" i="100"/>
  <c r="AT11" i="100" s="1"/>
  <c r="AJ7" i="100"/>
  <c r="AK7" i="100"/>
  <c r="AT7" i="100" s="1"/>
  <c r="AK76" i="51"/>
  <c r="AT76" i="51" s="1"/>
  <c r="AK39" i="51"/>
  <c r="AT39" i="51" s="1"/>
  <c r="AK32" i="51"/>
  <c r="AT32" i="51" s="1"/>
  <c r="AJ18" i="51"/>
  <c r="AK18" i="51"/>
  <c r="AT18" i="51" s="1"/>
  <c r="AX77" i="51"/>
  <c r="S77" i="51" s="1"/>
  <c r="AC77" i="51" s="1"/>
  <c r="AB78" i="51" s="1"/>
  <c r="AX71" i="51"/>
  <c r="S71" i="51" s="1"/>
  <c r="AC71" i="51" s="1"/>
  <c r="AB72" i="51" s="1"/>
  <c r="AX73" i="51"/>
  <c r="S73" i="51" s="1"/>
  <c r="AC73" i="51" s="1"/>
  <c r="AB74" i="51" s="1"/>
  <c r="AJ67" i="104"/>
  <c r="AK67" i="104"/>
  <c r="AT67" i="104" s="1"/>
  <c r="AK62" i="104"/>
  <c r="AT62" i="104" s="1"/>
  <c r="AJ45" i="104"/>
  <c r="AK45" i="104"/>
  <c r="AT45" i="104" s="1"/>
  <c r="AJ37" i="104"/>
  <c r="AK37" i="104"/>
  <c r="AT37" i="104" s="1"/>
  <c r="AJ23" i="104"/>
  <c r="AK23" i="104"/>
  <c r="AT23" i="104" s="1"/>
  <c r="AJ18" i="104"/>
  <c r="AK18" i="104"/>
  <c r="AT18" i="104" s="1"/>
  <c r="AK13" i="104"/>
  <c r="AT13" i="104" s="1"/>
  <c r="AK61" i="92"/>
  <c r="AT61" i="92" s="1"/>
  <c r="AX27" i="92"/>
  <c r="S27" i="92" s="1"/>
  <c r="AC27" i="92" s="1"/>
  <c r="AB28" i="92" s="1"/>
  <c r="AL26" i="44"/>
  <c r="AU26" i="44" s="1"/>
  <c r="AS26" i="44"/>
  <c r="AL24" i="44"/>
  <c r="AU24" i="44" s="1"/>
  <c r="AS24" i="44"/>
  <c r="AK73" i="88"/>
  <c r="AT73" i="88" s="1"/>
  <c r="AL22" i="44"/>
  <c r="AU22" i="44" s="1"/>
  <c r="AS22" i="44"/>
  <c r="AL54" i="44"/>
  <c r="AU54" i="44" s="1"/>
  <c r="AS54" i="44"/>
  <c r="AJ43" i="20"/>
  <c r="AK43" i="20"/>
  <c r="AT43" i="20" s="1"/>
  <c r="AJ56" i="100"/>
  <c r="AK56" i="100"/>
  <c r="AT56" i="100" s="1"/>
  <c r="AK45" i="51"/>
  <c r="AT45" i="51" s="1"/>
  <c r="AJ27" i="104"/>
  <c r="AK27" i="104"/>
  <c r="AT27" i="104" s="1"/>
  <c r="AX70" i="92"/>
  <c r="S70" i="92" s="1"/>
  <c r="AC70" i="92" s="1"/>
  <c r="AB71" i="92" s="1"/>
  <c r="AX48" i="92"/>
  <c r="S48" i="92" s="1"/>
  <c r="AC48" i="92" s="1"/>
  <c r="AB49" i="92" s="1"/>
  <c r="AX25" i="92"/>
  <c r="S25" i="92" s="1"/>
  <c r="AC25" i="92" s="1"/>
  <c r="AB26" i="92" s="1"/>
  <c r="AX3" i="92"/>
  <c r="S3" i="92" s="1"/>
  <c r="AC3" i="92" s="1"/>
  <c r="AX68" i="92"/>
  <c r="S68" i="92" s="1"/>
  <c r="AC68" i="92" s="1"/>
  <c r="AB69" i="92" s="1"/>
  <c r="AX64" i="92"/>
  <c r="S64" i="92" s="1"/>
  <c r="AC64" i="92" s="1"/>
  <c r="AB65" i="92" s="1"/>
  <c r="AX55" i="92"/>
  <c r="S55" i="92" s="1"/>
  <c r="AC55" i="92" s="1"/>
  <c r="AB56" i="92" s="1"/>
  <c r="AX45" i="92"/>
  <c r="S45" i="92" s="1"/>
  <c r="AC45" i="92" s="1"/>
  <c r="AB46" i="92" s="1"/>
  <c r="AX38" i="92"/>
  <c r="S38" i="92" s="1"/>
  <c r="AC38" i="92" s="1"/>
  <c r="AB39" i="92" s="1"/>
  <c r="AX29" i="92"/>
  <c r="S29" i="92" s="1"/>
  <c r="AC29" i="92" s="1"/>
  <c r="AB30" i="92" s="1"/>
  <c r="AX22" i="92"/>
  <c r="S22" i="92" s="1"/>
  <c r="AC22" i="92" s="1"/>
  <c r="AB23" i="92" s="1"/>
  <c r="AX5" i="92"/>
  <c r="S5" i="92" s="1"/>
  <c r="AC5" i="92" s="1"/>
  <c r="AB6" i="92" s="1"/>
  <c r="AX14" i="92"/>
  <c r="S14" i="92" s="1"/>
  <c r="AC14" i="92" s="1"/>
  <c r="AB15" i="92" s="1"/>
  <c r="AS19" i="44"/>
  <c r="AL19" i="44"/>
  <c r="AU19" i="44" s="1"/>
  <c r="AS51" i="44"/>
  <c r="AL51" i="44"/>
  <c r="AU51" i="44" s="1"/>
  <c r="AQ80" i="82"/>
  <c r="AR80" i="82"/>
  <c r="AO80" i="82"/>
  <c r="AP80" i="82"/>
  <c r="AN80" i="82"/>
  <c r="K81" i="82"/>
  <c r="AL9" i="44"/>
  <c r="AU9" i="44" s="1"/>
  <c r="AS9" i="44"/>
  <c r="AL44" i="44"/>
  <c r="AU44" i="44" s="1"/>
  <c r="AS44" i="44"/>
  <c r="AL74" i="44"/>
  <c r="AU74" i="44" s="1"/>
  <c r="AS74" i="44"/>
  <c r="AL30" i="44"/>
  <c r="AU30" i="44" s="1"/>
  <c r="AS30" i="44"/>
  <c r="AL61" i="44"/>
  <c r="AU61" i="44" s="1"/>
  <c r="AS61" i="44"/>
  <c r="AJ75" i="104"/>
  <c r="AK75" i="104"/>
  <c r="AT75" i="104" s="1"/>
  <c r="AQ80" i="102"/>
  <c r="K81" i="102"/>
  <c r="AP80" i="102"/>
  <c r="AN80" i="102"/>
  <c r="AR80" i="102"/>
  <c r="AO80" i="102"/>
  <c r="AX69" i="88"/>
  <c r="S69" i="88" s="1"/>
  <c r="AC69" i="88" s="1"/>
  <c r="AB70" i="88" s="1"/>
  <c r="AX63" i="88"/>
  <c r="S63" i="88" s="1"/>
  <c r="AC63" i="88" s="1"/>
  <c r="AB64" i="88" s="1"/>
  <c r="AX53" i="88"/>
  <c r="S53" i="88" s="1"/>
  <c r="AC53" i="88" s="1"/>
  <c r="AB54" i="88" s="1"/>
  <c r="AX45" i="88"/>
  <c r="S45" i="88" s="1"/>
  <c r="AC45" i="88" s="1"/>
  <c r="AB46" i="88" s="1"/>
  <c r="AX37" i="88"/>
  <c r="S37" i="88" s="1"/>
  <c r="AC37" i="88" s="1"/>
  <c r="AB38" i="88" s="1"/>
  <c r="AX34" i="88"/>
  <c r="S34" i="88" s="1"/>
  <c r="AC34" i="88" s="1"/>
  <c r="AB35" i="88" s="1"/>
  <c r="AX21" i="88"/>
  <c r="S21" i="88" s="1"/>
  <c r="AC21" i="88" s="1"/>
  <c r="AB22" i="88" s="1"/>
  <c r="AX9" i="88"/>
  <c r="S9" i="88" s="1"/>
  <c r="AC9" i="88" s="1"/>
  <c r="AB10" i="88" s="1"/>
  <c r="AX7" i="88"/>
  <c r="S7" i="88" s="1"/>
  <c r="AC7" i="88" s="1"/>
  <c r="AB8" i="88" s="1"/>
  <c r="AJ7" i="44"/>
  <c r="AS48" i="44"/>
  <c r="AL48" i="44"/>
  <c r="AU48" i="44" s="1"/>
  <c r="AP79" i="43"/>
  <c r="AN79" i="43"/>
  <c r="AQ79" i="43"/>
  <c r="K80" i="43"/>
  <c r="AR79" i="43"/>
  <c r="AO79" i="43"/>
  <c r="AJ68" i="20"/>
  <c r="AK68" i="20"/>
  <c r="AT68" i="20" s="1"/>
  <c r="AJ62" i="20"/>
  <c r="AK62" i="20"/>
  <c r="AT62" i="20" s="1"/>
  <c r="AJ55" i="20"/>
  <c r="AK55" i="20"/>
  <c r="AT55" i="20" s="1"/>
  <c r="AK38" i="20"/>
  <c r="AT38" i="20" s="1"/>
  <c r="AK30" i="20"/>
  <c r="AT30" i="20" s="1"/>
  <c r="AJ23" i="20"/>
  <c r="AK23" i="20"/>
  <c r="AT23" i="20" s="1"/>
  <c r="AK8" i="20"/>
  <c r="AT8" i="20" s="1"/>
  <c r="K81" i="18"/>
  <c r="AR80" i="18"/>
  <c r="AP80" i="18"/>
  <c r="AO80" i="18"/>
  <c r="AN80" i="18"/>
  <c r="AQ80" i="18"/>
  <c r="AK78" i="84"/>
  <c r="AT78" i="84" s="1"/>
  <c r="AJ67" i="84"/>
  <c r="AX56" i="84"/>
  <c r="S56" i="84" s="1"/>
  <c r="AC56" i="84" s="1"/>
  <c r="AB57" i="84" s="1"/>
  <c r="AX49" i="84"/>
  <c r="S49" i="84" s="1"/>
  <c r="AC49" i="84" s="1"/>
  <c r="AB50" i="84" s="1"/>
  <c r="AX41" i="84"/>
  <c r="S41" i="84" s="1"/>
  <c r="AC41" i="84" s="1"/>
  <c r="AB42" i="84" s="1"/>
  <c r="AX32" i="84"/>
  <c r="S32" i="84" s="1"/>
  <c r="AC32" i="84" s="1"/>
  <c r="AB33" i="84" s="1"/>
  <c r="AX23" i="84"/>
  <c r="S23" i="84" s="1"/>
  <c r="AC23" i="84" s="1"/>
  <c r="AB24" i="84" s="1"/>
  <c r="AX17" i="84"/>
  <c r="S17" i="84" s="1"/>
  <c r="AC17" i="84" s="1"/>
  <c r="AB18" i="84" s="1"/>
  <c r="AX68" i="96"/>
  <c r="S68" i="96" s="1"/>
  <c r="AC68" i="96" s="1"/>
  <c r="AB69" i="96" s="1"/>
  <c r="AX58" i="96"/>
  <c r="S58" i="96" s="1"/>
  <c r="AC58" i="96" s="1"/>
  <c r="AB59" i="96" s="1"/>
  <c r="AX55" i="96"/>
  <c r="S55" i="96" s="1"/>
  <c r="AC55" i="96" s="1"/>
  <c r="AB56" i="96" s="1"/>
  <c r="AX45" i="96"/>
  <c r="S45" i="96" s="1"/>
  <c r="AC45" i="96" s="1"/>
  <c r="AB46" i="96" s="1"/>
  <c r="AX37" i="96"/>
  <c r="S37" i="96" s="1"/>
  <c r="AC37" i="96" s="1"/>
  <c r="AB38" i="96" s="1"/>
  <c r="AX30" i="96"/>
  <c r="S30" i="96" s="1"/>
  <c r="AC30" i="96" s="1"/>
  <c r="AB31" i="96" s="1"/>
  <c r="AX20" i="96"/>
  <c r="S20" i="96" s="1"/>
  <c r="AC20" i="96" s="1"/>
  <c r="AB21" i="96" s="1"/>
  <c r="AX12" i="96"/>
  <c r="S12" i="96" s="1"/>
  <c r="AC12" i="96" s="1"/>
  <c r="AB13" i="96" s="1"/>
  <c r="AX7" i="96"/>
  <c r="S7" i="96" s="1"/>
  <c r="AC7" i="96" s="1"/>
  <c r="AB8" i="96" s="1"/>
  <c r="K81" i="95"/>
  <c r="AR80" i="95"/>
  <c r="AO80" i="95"/>
  <c r="AN80" i="95"/>
  <c r="AP80" i="95"/>
  <c r="AQ80" i="95"/>
  <c r="AJ76" i="13"/>
  <c r="AK76" i="13"/>
  <c r="AT76" i="13" s="1"/>
  <c r="AJ66" i="13"/>
  <c r="AK66" i="13"/>
  <c r="AT66" i="13" s="1"/>
  <c r="AJ56" i="13"/>
  <c r="AK56" i="13"/>
  <c r="AT56" i="13" s="1"/>
  <c r="AJ49" i="13"/>
  <c r="AK49" i="13"/>
  <c r="AT49" i="13" s="1"/>
  <c r="AJ41" i="13"/>
  <c r="AK41" i="13"/>
  <c r="AT41" i="13" s="1"/>
  <c r="AJ31" i="13"/>
  <c r="AK31" i="13"/>
  <c r="AT31" i="13" s="1"/>
  <c r="AJ26" i="13"/>
  <c r="AK26" i="13"/>
  <c r="AT26" i="13" s="1"/>
  <c r="AK19" i="13"/>
  <c r="AT19" i="13" s="1"/>
  <c r="AX6" i="13"/>
  <c r="S6" i="13" s="1"/>
  <c r="AC6" i="13" s="1"/>
  <c r="AB7" i="13" s="1"/>
  <c r="AL16" i="44"/>
  <c r="AU16" i="44" s="1"/>
  <c r="AS16" i="44"/>
  <c r="AS49" i="44"/>
  <c r="AK77" i="100"/>
  <c r="AT77" i="100" s="1"/>
  <c r="AJ64" i="100"/>
  <c r="AK64" i="100"/>
  <c r="AT64" i="100" s="1"/>
  <c r="AJ60" i="100"/>
  <c r="AJ53" i="100"/>
  <c r="AK53" i="100"/>
  <c r="AT53" i="100" s="1"/>
  <c r="AJ46" i="100"/>
  <c r="AK46" i="100"/>
  <c r="AT46" i="100" s="1"/>
  <c r="AK35" i="100"/>
  <c r="AT35" i="100" s="1"/>
  <c r="AJ27" i="100"/>
  <c r="AK27" i="100"/>
  <c r="AT27" i="100" s="1"/>
  <c r="AJ20" i="100"/>
  <c r="AK20" i="100"/>
  <c r="AT20" i="100" s="1"/>
  <c r="AX15" i="100"/>
  <c r="S15" i="100" s="1"/>
  <c r="AC15" i="100" s="1"/>
  <c r="AB16" i="100" s="1"/>
  <c r="AX9" i="100"/>
  <c r="S9" i="100" s="1"/>
  <c r="AC9" i="100" s="1"/>
  <c r="AB10" i="100" s="1"/>
  <c r="AX72" i="51"/>
  <c r="S72" i="51" s="1"/>
  <c r="AC72" i="51" s="1"/>
  <c r="AB73" i="51" s="1"/>
  <c r="AX63" i="51"/>
  <c r="S63" i="51" s="1"/>
  <c r="AC63" i="51" s="1"/>
  <c r="AB64" i="51" s="1"/>
  <c r="AX54" i="51"/>
  <c r="S54" i="51" s="1"/>
  <c r="AC54" i="51" s="1"/>
  <c r="AB55" i="51" s="1"/>
  <c r="AX45" i="51"/>
  <c r="S45" i="51" s="1"/>
  <c r="AC45" i="51" s="1"/>
  <c r="AB46" i="51" s="1"/>
  <c r="AX41" i="51"/>
  <c r="S41" i="51" s="1"/>
  <c r="AC41" i="51" s="1"/>
  <c r="AB42" i="51" s="1"/>
  <c r="AX35" i="51"/>
  <c r="S35" i="51" s="1"/>
  <c r="AC35" i="51" s="1"/>
  <c r="AB36" i="51" s="1"/>
  <c r="AX24" i="51"/>
  <c r="S24" i="51" s="1"/>
  <c r="AC24" i="51" s="1"/>
  <c r="AB25" i="51" s="1"/>
  <c r="AX14" i="51"/>
  <c r="S14" i="51" s="1"/>
  <c r="AC14" i="51" s="1"/>
  <c r="AB15" i="51" s="1"/>
  <c r="AX5" i="51"/>
  <c r="S5" i="51" s="1"/>
  <c r="AC5" i="51" s="1"/>
  <c r="AB6" i="51" s="1"/>
  <c r="AK68" i="104"/>
  <c r="AT68" i="104" s="1"/>
  <c r="AJ59" i="104"/>
  <c r="AK59" i="104"/>
  <c r="AT59" i="104" s="1"/>
  <c r="AK52" i="104"/>
  <c r="AT52" i="104" s="1"/>
  <c r="AJ41" i="104"/>
  <c r="AK41" i="104"/>
  <c r="AT41" i="104" s="1"/>
  <c r="AJ34" i="104"/>
  <c r="AK34" i="104"/>
  <c r="AT34" i="104" s="1"/>
  <c r="AJ28" i="104"/>
  <c r="AK28" i="104"/>
  <c r="AT28" i="104" s="1"/>
  <c r="AJ20" i="104"/>
  <c r="AK20" i="104"/>
  <c r="AT20" i="104" s="1"/>
  <c r="AX77" i="104"/>
  <c r="S77" i="104" s="1"/>
  <c r="AC77" i="104" s="1"/>
  <c r="AB78" i="104" s="1"/>
  <c r="AX78" i="104"/>
  <c r="S78" i="104" s="1"/>
  <c r="AC78" i="104" s="1"/>
  <c r="AB79" i="104" s="1"/>
  <c r="AX76" i="104"/>
  <c r="S76" i="104" s="1"/>
  <c r="AC76" i="104" s="1"/>
  <c r="AB77" i="104" s="1"/>
  <c r="AX72" i="104"/>
  <c r="S72" i="104" s="1"/>
  <c r="AC72" i="104" s="1"/>
  <c r="AB73" i="104" s="1"/>
  <c r="AL70" i="44"/>
  <c r="AU70" i="44" s="1"/>
  <c r="AS70" i="44"/>
  <c r="AK10" i="92"/>
  <c r="AT10" i="92" s="1"/>
  <c r="AL59" i="44"/>
  <c r="AU59" i="44" s="1"/>
  <c r="AS59" i="44"/>
  <c r="AK72" i="104"/>
  <c r="AT72" i="104" s="1"/>
  <c r="AL52" i="44"/>
  <c r="AU52" i="44" s="1"/>
  <c r="AS52" i="44"/>
  <c r="AL6" i="44"/>
  <c r="AU6" i="44" s="1"/>
  <c r="AS6" i="44"/>
  <c r="AJ68" i="88"/>
  <c r="AK68" i="88"/>
  <c r="AT68" i="88" s="1"/>
  <c r="AK14" i="88"/>
  <c r="AT14" i="88" s="1"/>
  <c r="AJ78" i="20"/>
  <c r="AK78" i="20"/>
  <c r="AT78" i="20" s="1"/>
  <c r="AJ35" i="20"/>
  <c r="AK35" i="20"/>
  <c r="AT35" i="20" s="1"/>
  <c r="AJ79" i="96"/>
  <c r="AK79" i="96"/>
  <c r="AT79" i="96" s="1"/>
  <c r="AJ22" i="84"/>
  <c r="AK22" i="84"/>
  <c r="AT22" i="84" s="1"/>
  <c r="AK67" i="96"/>
  <c r="AT67" i="96" s="1"/>
  <c r="AX8" i="96"/>
  <c r="S8" i="96" s="1"/>
  <c r="AC8" i="96" s="1"/>
  <c r="AB9" i="96" s="1"/>
  <c r="AJ33" i="13"/>
  <c r="AK33" i="13"/>
  <c r="AT33" i="13" s="1"/>
  <c r="AJ41" i="100"/>
  <c r="AK41" i="100"/>
  <c r="AT41" i="100" s="1"/>
  <c r="AJ70" i="51"/>
  <c r="AK70" i="51"/>
  <c r="AT70" i="51" s="1"/>
  <c r="AJ53" i="51"/>
  <c r="AK53" i="51"/>
  <c r="AT53" i="51" s="1"/>
  <c r="AJ36" i="104"/>
  <c r="AK36" i="104"/>
  <c r="AT36" i="104" s="1"/>
  <c r="AX72" i="92"/>
  <c r="S72" i="92" s="1"/>
  <c r="AC72" i="92" s="1"/>
  <c r="AB73" i="92" s="1"/>
  <c r="AX61" i="92"/>
  <c r="S61" i="92" s="1"/>
  <c r="AC61" i="92" s="1"/>
  <c r="AB62" i="92" s="1"/>
  <c r="AX40" i="92"/>
  <c r="S40" i="92" s="1"/>
  <c r="AC40" i="92" s="1"/>
  <c r="AB41" i="92" s="1"/>
  <c r="AX69" i="92"/>
  <c r="S69" i="92" s="1"/>
  <c r="AC69" i="92" s="1"/>
  <c r="AB70" i="92" s="1"/>
  <c r="AX59" i="92"/>
  <c r="S59" i="92" s="1"/>
  <c r="AC59" i="92" s="1"/>
  <c r="AB60" i="92" s="1"/>
  <c r="AX51" i="92"/>
  <c r="S51" i="92" s="1"/>
  <c r="AC51" i="92" s="1"/>
  <c r="AB52" i="92" s="1"/>
  <c r="AX44" i="92"/>
  <c r="S44" i="92" s="1"/>
  <c r="AC44" i="92" s="1"/>
  <c r="AB45" i="92" s="1"/>
  <c r="AX35" i="92"/>
  <c r="S35" i="92" s="1"/>
  <c r="AC35" i="92" s="1"/>
  <c r="AB36" i="92" s="1"/>
  <c r="AX28" i="92"/>
  <c r="S28" i="92" s="1"/>
  <c r="AC28" i="92" s="1"/>
  <c r="AB29" i="92" s="1"/>
  <c r="AX20" i="92"/>
  <c r="S20" i="92" s="1"/>
  <c r="AC20" i="92" s="1"/>
  <c r="AB21" i="92" s="1"/>
  <c r="AX8" i="92"/>
  <c r="S8" i="92" s="1"/>
  <c r="AC8" i="92" s="1"/>
  <c r="AB9" i="92" s="1"/>
  <c r="AX4" i="92"/>
  <c r="S4" i="92" s="1"/>
  <c r="AC4" i="92" s="1"/>
  <c r="AB5" i="92" s="1"/>
  <c r="AX76" i="88"/>
  <c r="S76" i="88" s="1"/>
  <c r="AC76" i="88" s="1"/>
  <c r="AB77" i="88" s="1"/>
  <c r="AP79" i="42"/>
  <c r="AO79" i="42"/>
  <c r="K80" i="42"/>
  <c r="AR79" i="42"/>
  <c r="AN79" i="42"/>
  <c r="AQ79" i="42"/>
  <c r="AL58" i="44"/>
  <c r="AU58" i="44" s="1"/>
  <c r="AS58" i="44"/>
  <c r="K81" i="83"/>
  <c r="AQ80" i="83"/>
  <c r="AR80" i="83"/>
  <c r="AP80" i="83"/>
  <c r="AN80" i="83"/>
  <c r="AO80" i="83"/>
  <c r="AL5" i="44"/>
  <c r="AU5" i="44" s="1"/>
  <c r="AS5" i="44"/>
  <c r="AS46" i="44"/>
  <c r="AL46" i="44"/>
  <c r="AU46" i="44" s="1"/>
  <c r="AS78" i="44"/>
  <c r="AL78" i="44"/>
  <c r="AU78" i="44" s="1"/>
  <c r="AS66" i="44"/>
  <c r="AL66" i="44"/>
  <c r="AU66" i="44" s="1"/>
  <c r="AX77" i="45"/>
  <c r="S77" i="45" s="1"/>
  <c r="AC77" i="45" s="1"/>
  <c r="AB78" i="45" s="1"/>
  <c r="AQ79" i="54"/>
  <c r="AQ81" i="54" s="1"/>
  <c r="AN79" i="54"/>
  <c r="AN81" i="54" s="1"/>
  <c r="AO79" i="54"/>
  <c r="AO81" i="54" s="1"/>
  <c r="AR79" i="54"/>
  <c r="AR81" i="54" s="1"/>
  <c r="AP79" i="54"/>
  <c r="AP81" i="54" s="1"/>
  <c r="AZ3" i="54"/>
  <c r="AX3" i="54" s="1"/>
  <c r="S3" i="54" s="1"/>
  <c r="AC3" i="54" s="1"/>
  <c r="AX70" i="88"/>
  <c r="S70" i="88" s="1"/>
  <c r="AC70" i="88" s="1"/>
  <c r="AB71" i="88" s="1"/>
  <c r="AX60" i="88"/>
  <c r="S60" i="88" s="1"/>
  <c r="AC60" i="88" s="1"/>
  <c r="AB61" i="88" s="1"/>
  <c r="AX55" i="88"/>
  <c r="S55" i="88" s="1"/>
  <c r="AC55" i="88" s="1"/>
  <c r="AB56" i="88" s="1"/>
  <c r="AX46" i="88"/>
  <c r="S46" i="88" s="1"/>
  <c r="AC46" i="88" s="1"/>
  <c r="AB47" i="88" s="1"/>
  <c r="AX38" i="88"/>
  <c r="S38" i="88" s="1"/>
  <c r="AC38" i="88" s="1"/>
  <c r="AB39" i="88" s="1"/>
  <c r="AX27" i="88"/>
  <c r="S27" i="88" s="1"/>
  <c r="AC27" i="88" s="1"/>
  <c r="AB28" i="88" s="1"/>
  <c r="AX23" i="88"/>
  <c r="S23" i="88" s="1"/>
  <c r="AC23" i="88" s="1"/>
  <c r="AB24" i="88" s="1"/>
  <c r="AX15" i="88"/>
  <c r="S15" i="88" s="1"/>
  <c r="AC15" i="88" s="1"/>
  <c r="AB16" i="88" s="1"/>
  <c r="AX3" i="88"/>
  <c r="S3" i="88" s="1"/>
  <c r="AC3" i="88" s="1"/>
  <c r="AJ74" i="20"/>
  <c r="AK74" i="20"/>
  <c r="AT74" i="20" s="1"/>
  <c r="AJ61" i="20"/>
  <c r="AK61" i="20"/>
  <c r="AT61" i="20" s="1"/>
  <c r="AJ52" i="20"/>
  <c r="AK52" i="20"/>
  <c r="AT52" i="20" s="1"/>
  <c r="AJ44" i="20"/>
  <c r="AK44" i="20"/>
  <c r="AT44" i="20" s="1"/>
  <c r="AJ37" i="20"/>
  <c r="AK37" i="20"/>
  <c r="AT37" i="20" s="1"/>
  <c r="AJ29" i="20"/>
  <c r="AK29" i="20"/>
  <c r="AT29" i="20" s="1"/>
  <c r="AJ22" i="20"/>
  <c r="AK22" i="20"/>
  <c r="AT22" i="20" s="1"/>
  <c r="AJ10" i="20"/>
  <c r="AK10" i="20"/>
  <c r="AT10" i="20" s="1"/>
  <c r="AJ14" i="20"/>
  <c r="AK14" i="20"/>
  <c r="AT14" i="20" s="1"/>
  <c r="AS23" i="44"/>
  <c r="AL23" i="44"/>
  <c r="AU23" i="44" s="1"/>
  <c r="AS56" i="44"/>
  <c r="AL56" i="44"/>
  <c r="AU56" i="44" s="1"/>
  <c r="AQ80" i="48"/>
  <c r="K81" i="48"/>
  <c r="AR80" i="48"/>
  <c r="AN80" i="48"/>
  <c r="AO80" i="48"/>
  <c r="AP80" i="48"/>
  <c r="AJ73" i="84"/>
  <c r="AK73" i="84"/>
  <c r="AT73" i="84" s="1"/>
  <c r="AJ64" i="84"/>
  <c r="AK64" i="84"/>
  <c r="AT64" i="84" s="1"/>
  <c r="AJ59" i="84"/>
  <c r="AK59" i="84"/>
  <c r="AT59" i="84" s="1"/>
  <c r="AK49" i="84"/>
  <c r="AT49" i="84" s="1"/>
  <c r="AK41" i="84"/>
  <c r="AT41" i="84" s="1"/>
  <c r="AJ34" i="84"/>
  <c r="AK34" i="84"/>
  <c r="AT34" i="84" s="1"/>
  <c r="AJ26" i="84"/>
  <c r="AK26" i="84"/>
  <c r="AT26" i="84" s="1"/>
  <c r="AJ17" i="84"/>
  <c r="AK17" i="84"/>
  <c r="AT17" i="84" s="1"/>
  <c r="AX67" i="96"/>
  <c r="S67" i="96" s="1"/>
  <c r="AC67" i="96" s="1"/>
  <c r="AB68" i="96" s="1"/>
  <c r="AX60" i="96"/>
  <c r="S60" i="96" s="1"/>
  <c r="AC60" i="96" s="1"/>
  <c r="AB61" i="96" s="1"/>
  <c r="AX51" i="96"/>
  <c r="S51" i="96" s="1"/>
  <c r="AC51" i="96" s="1"/>
  <c r="AB52" i="96" s="1"/>
  <c r="AX42" i="96"/>
  <c r="S42" i="96" s="1"/>
  <c r="AC42" i="96" s="1"/>
  <c r="AB43" i="96" s="1"/>
  <c r="AX34" i="96"/>
  <c r="S34" i="96" s="1"/>
  <c r="AC34" i="96" s="1"/>
  <c r="AB35" i="96" s="1"/>
  <c r="AX25" i="96"/>
  <c r="S25" i="96" s="1"/>
  <c r="AC25" i="96" s="1"/>
  <c r="AB26" i="96" s="1"/>
  <c r="AX19" i="96"/>
  <c r="S19" i="96" s="1"/>
  <c r="AC19" i="96" s="1"/>
  <c r="AB20" i="96" s="1"/>
  <c r="AX11" i="96"/>
  <c r="S11" i="96" s="1"/>
  <c r="AC11" i="96" s="1"/>
  <c r="AB12" i="96" s="1"/>
  <c r="AX9" i="96"/>
  <c r="S9" i="96" s="1"/>
  <c r="AC9" i="96" s="1"/>
  <c r="AB10" i="96" s="1"/>
  <c r="AJ75" i="13"/>
  <c r="AK75" i="13"/>
  <c r="AT75" i="13" s="1"/>
  <c r="AJ64" i="13"/>
  <c r="AK64" i="13"/>
  <c r="AT64" i="13" s="1"/>
  <c r="AJ59" i="13"/>
  <c r="AK59" i="13"/>
  <c r="AT59" i="13" s="1"/>
  <c r="AJ53" i="13"/>
  <c r="AK53" i="13"/>
  <c r="AT53" i="13" s="1"/>
  <c r="AJ42" i="13"/>
  <c r="AK42" i="13"/>
  <c r="AT42" i="13" s="1"/>
  <c r="AJ34" i="13"/>
  <c r="AK34" i="13"/>
  <c r="AT34" i="13" s="1"/>
  <c r="AJ25" i="13"/>
  <c r="AK25" i="13"/>
  <c r="AT25" i="13" s="1"/>
  <c r="AJ17" i="13"/>
  <c r="AK17" i="13"/>
  <c r="AT17" i="13" s="1"/>
  <c r="AK8" i="13"/>
  <c r="AT8" i="13" s="1"/>
  <c r="AJ8" i="13"/>
  <c r="AJ69" i="100"/>
  <c r="AK69" i="100"/>
  <c r="AT69" i="100" s="1"/>
  <c r="AJ58" i="100"/>
  <c r="AK58" i="100"/>
  <c r="AT58" i="100" s="1"/>
  <c r="AJ48" i="100"/>
  <c r="AK48" i="100"/>
  <c r="AT48" i="100" s="1"/>
  <c r="AJ42" i="100"/>
  <c r="AK42" i="100"/>
  <c r="AT42" i="100" s="1"/>
  <c r="AJ33" i="100"/>
  <c r="AK33" i="100"/>
  <c r="AT33" i="100" s="1"/>
  <c r="AJ29" i="100"/>
  <c r="AK29" i="100"/>
  <c r="AT29" i="100" s="1"/>
  <c r="AJ19" i="100"/>
  <c r="AK19" i="100"/>
  <c r="AT19" i="100" s="1"/>
  <c r="AJ17" i="100"/>
  <c r="AK17" i="100"/>
  <c r="AT17" i="100" s="1"/>
  <c r="AJ69" i="51"/>
  <c r="AK69" i="51"/>
  <c r="AT69" i="51" s="1"/>
  <c r="AK63" i="51"/>
  <c r="AT63" i="51" s="1"/>
  <c r="AK54" i="51"/>
  <c r="AT54" i="51" s="1"/>
  <c r="AK49" i="51"/>
  <c r="AT49" i="51" s="1"/>
  <c r="AJ38" i="51"/>
  <c r="AK38" i="51"/>
  <c r="AT38" i="51" s="1"/>
  <c r="AJ30" i="51"/>
  <c r="AK30" i="51"/>
  <c r="AT30" i="51" s="1"/>
  <c r="AK22" i="51"/>
  <c r="AT22" i="51" s="1"/>
  <c r="AJ12" i="51"/>
  <c r="AK12" i="51"/>
  <c r="AT12" i="51" s="1"/>
  <c r="AK7" i="51"/>
  <c r="AT7" i="51" s="1"/>
  <c r="AJ66" i="104"/>
  <c r="AK66" i="104"/>
  <c r="AT66" i="104" s="1"/>
  <c r="AJ58" i="104"/>
  <c r="AK58" i="104"/>
  <c r="AT58" i="104" s="1"/>
  <c r="AK51" i="104"/>
  <c r="AT51" i="104" s="1"/>
  <c r="AK43" i="104"/>
  <c r="AT43" i="104" s="1"/>
  <c r="AJ35" i="104"/>
  <c r="AK35" i="104"/>
  <c r="AT35" i="104" s="1"/>
  <c r="AJ25" i="104"/>
  <c r="AK25" i="104"/>
  <c r="AT25" i="104" s="1"/>
  <c r="AJ19" i="104"/>
  <c r="AK19" i="104"/>
  <c r="AT19" i="104" s="1"/>
  <c r="AJ12" i="104"/>
  <c r="AK12" i="104"/>
  <c r="AT12" i="104" s="1"/>
  <c r="AJ5" i="104"/>
  <c r="AK5" i="104"/>
  <c r="AT5" i="104" s="1"/>
  <c r="AJ10" i="104" l="1"/>
  <c r="AJ65" i="104"/>
  <c r="AJ52" i="13"/>
  <c r="AJ7" i="51"/>
  <c r="AJ27" i="96"/>
  <c r="AJ22" i="104"/>
  <c r="AJ38" i="100"/>
  <c r="AJ31" i="51"/>
  <c r="AJ48" i="104"/>
  <c r="AJ50" i="20"/>
  <c r="AJ47" i="13"/>
  <c r="AJ71" i="84"/>
  <c r="AK31" i="51"/>
  <c r="AT31" i="51" s="1"/>
  <c r="AJ37" i="100"/>
  <c r="AJ50" i="13"/>
  <c r="AK34" i="100"/>
  <c r="AT34" i="100" s="1"/>
  <c r="AJ58" i="20"/>
  <c r="AL33" i="44"/>
  <c r="AU33" i="44" s="1"/>
  <c r="AJ39" i="51"/>
  <c r="AJ32" i="20"/>
  <c r="AJ49" i="20"/>
  <c r="AL34" i="44"/>
  <c r="AU34" i="44" s="1"/>
  <c r="AJ76" i="51"/>
  <c r="AK10" i="104"/>
  <c r="AT10" i="104" s="1"/>
  <c r="AJ57" i="20"/>
  <c r="AJ64" i="104"/>
  <c r="AL64" i="104" s="1"/>
  <c r="AU64" i="104" s="1"/>
  <c r="AK69" i="13"/>
  <c r="AT69" i="13" s="1"/>
  <c r="AK57" i="13"/>
  <c r="AT57" i="13" s="1"/>
  <c r="AJ52" i="104"/>
  <c r="AJ30" i="20"/>
  <c r="AK27" i="96"/>
  <c r="AT27" i="96" s="1"/>
  <c r="AK53" i="104"/>
  <c r="AT53" i="104" s="1"/>
  <c r="AJ28" i="20"/>
  <c r="AK47" i="13"/>
  <c r="AT47" i="13" s="1"/>
  <c r="AJ7" i="104"/>
  <c r="AJ58" i="84"/>
  <c r="AK33" i="20"/>
  <c r="AT33" i="20" s="1"/>
  <c r="AX76" i="45"/>
  <c r="S76" i="45" s="1"/>
  <c r="AC76" i="45" s="1"/>
  <c r="AB77" i="45" s="1"/>
  <c r="AK65" i="104"/>
  <c r="AT65" i="104" s="1"/>
  <c r="AK50" i="20"/>
  <c r="AT50" i="20" s="1"/>
  <c r="AK22" i="104"/>
  <c r="AT22" i="104" s="1"/>
  <c r="AK48" i="104"/>
  <c r="AT48" i="104" s="1"/>
  <c r="AB4" i="13"/>
  <c r="AJ46" i="13"/>
  <c r="AK57" i="100"/>
  <c r="AT57" i="100" s="1"/>
  <c r="AJ32" i="13"/>
  <c r="AX73" i="45"/>
  <c r="S73" i="45" s="1"/>
  <c r="AC73" i="45" s="1"/>
  <c r="AB74" i="45" s="1"/>
  <c r="AJ62" i="84"/>
  <c r="AJ40" i="13"/>
  <c r="AJ32" i="100"/>
  <c r="AJ12" i="13"/>
  <c r="AJ67" i="20"/>
  <c r="AJ9" i="104"/>
  <c r="AJ75" i="100"/>
  <c r="AJ48" i="20"/>
  <c r="AJ44" i="104"/>
  <c r="AJ36" i="100"/>
  <c r="AJ27" i="20"/>
  <c r="AS27" i="20" s="1"/>
  <c r="AJ14" i="104"/>
  <c r="AJ31" i="104"/>
  <c r="AJ42" i="20"/>
  <c r="AJ47" i="84"/>
  <c r="AJ77" i="84"/>
  <c r="AJ75" i="84"/>
  <c r="AJ43" i="13"/>
  <c r="AK75" i="100"/>
  <c r="AT75" i="100" s="1"/>
  <c r="AJ39" i="20"/>
  <c r="AL49" i="44"/>
  <c r="AU49" i="44" s="1"/>
  <c r="AJ24" i="13"/>
  <c r="AK30" i="104"/>
  <c r="AT30" i="104" s="1"/>
  <c r="AK71" i="13"/>
  <c r="AT71" i="13" s="1"/>
  <c r="AK69" i="104"/>
  <c r="AT69" i="104" s="1"/>
  <c r="AJ51" i="100"/>
  <c r="AJ29" i="104"/>
  <c r="AL29" i="104" s="1"/>
  <c r="AU29" i="104" s="1"/>
  <c r="AJ63" i="104"/>
  <c r="AJ52" i="100"/>
  <c r="AJ51" i="13"/>
  <c r="AK32" i="100"/>
  <c r="AT32" i="100" s="1"/>
  <c r="AJ43" i="104"/>
  <c r="AJ62" i="104"/>
  <c r="AJ10" i="13"/>
  <c r="AJ74" i="84"/>
  <c r="AS74" i="84" s="1"/>
  <c r="AJ47" i="20"/>
  <c r="AJ66" i="20"/>
  <c r="AK73" i="100"/>
  <c r="AT73" i="100" s="1"/>
  <c r="AK77" i="84"/>
  <c r="AT77" i="84" s="1"/>
  <c r="AJ68" i="104"/>
  <c r="AK75" i="84"/>
  <c r="AT75" i="84" s="1"/>
  <c r="AK47" i="84"/>
  <c r="AT47" i="84" s="1"/>
  <c r="AJ13" i="104"/>
  <c r="AL13" i="104" s="1"/>
  <c r="AU13" i="104" s="1"/>
  <c r="AK36" i="100"/>
  <c r="AT36" i="100" s="1"/>
  <c r="AJ23" i="13"/>
  <c r="AK52" i="13"/>
  <c r="AT52" i="13" s="1"/>
  <c r="AK9" i="20"/>
  <c r="AT9" i="20" s="1"/>
  <c r="AK76" i="20"/>
  <c r="AT76" i="20" s="1"/>
  <c r="AJ41" i="20"/>
  <c r="AJ75" i="20"/>
  <c r="AJ72" i="100"/>
  <c r="AS72" i="100" s="1"/>
  <c r="AK67" i="20"/>
  <c r="AT67" i="20" s="1"/>
  <c r="AK9" i="104"/>
  <c r="AT9" i="104" s="1"/>
  <c r="AJ35" i="100"/>
  <c r="AJ78" i="84"/>
  <c r="AJ8" i="20"/>
  <c r="AJ38" i="20"/>
  <c r="AJ50" i="104"/>
  <c r="AJ70" i="13"/>
  <c r="AS70" i="13" s="1"/>
  <c r="AJ12" i="20"/>
  <c r="AJ45" i="20"/>
  <c r="AK31" i="104"/>
  <c r="AT31" i="104" s="1"/>
  <c r="AK48" i="20"/>
  <c r="AT48" i="20" s="1"/>
  <c r="AJ76" i="84"/>
  <c r="AJ67" i="92"/>
  <c r="AK12" i="13"/>
  <c r="AT12" i="13" s="1"/>
  <c r="AK71" i="84"/>
  <c r="AT71" i="84" s="1"/>
  <c r="AK42" i="20"/>
  <c r="AT42" i="20" s="1"/>
  <c r="AJ22" i="51"/>
  <c r="AJ19" i="13"/>
  <c r="AK7" i="20"/>
  <c r="AT7" i="20" s="1"/>
  <c r="AK46" i="20"/>
  <c r="AT46" i="20" s="1"/>
  <c r="AK48" i="51"/>
  <c r="AT48" i="51" s="1"/>
  <c r="AJ6" i="20"/>
  <c r="AL41" i="44"/>
  <c r="AU41" i="44" s="1"/>
  <c r="AK43" i="13"/>
  <c r="AT43" i="13" s="1"/>
  <c r="AK18" i="20"/>
  <c r="AT18" i="20" s="1"/>
  <c r="AK44" i="104"/>
  <c r="AT44" i="104" s="1"/>
  <c r="AJ77" i="100"/>
  <c r="AJ74" i="100"/>
  <c r="AK13" i="20"/>
  <c r="AT13" i="20" s="1"/>
  <c r="AK79" i="84"/>
  <c r="AT79" i="84" s="1"/>
  <c r="AK14" i="104"/>
  <c r="AT14" i="104" s="1"/>
  <c r="AL45" i="44"/>
  <c r="AU45" i="44" s="1"/>
  <c r="AJ11" i="13"/>
  <c r="AK27" i="20"/>
  <c r="AT27" i="20" s="1"/>
  <c r="AJ66" i="84"/>
  <c r="AJ72" i="20"/>
  <c r="AJ31" i="100"/>
  <c r="AJ8" i="104"/>
  <c r="AS8" i="104" s="1"/>
  <c r="AJ26" i="20"/>
  <c r="AS26" i="20" s="1"/>
  <c r="AX57" i="54"/>
  <c r="S57" i="54" s="1"/>
  <c r="AC57" i="54" s="1"/>
  <c r="AB58" i="54" s="1"/>
  <c r="AJ49" i="51"/>
  <c r="AJ41" i="84"/>
  <c r="AJ31" i="84"/>
  <c r="AJ54" i="51"/>
  <c r="AJ35" i="84"/>
  <c r="AJ63" i="51"/>
  <c r="AJ14" i="13"/>
  <c r="AL14" i="13" s="1"/>
  <c r="AU14" i="13" s="1"/>
  <c r="AJ29" i="88"/>
  <c r="AX60" i="45"/>
  <c r="S60" i="45" s="1"/>
  <c r="AC60" i="45" s="1"/>
  <c r="AB61" i="45" s="1"/>
  <c r="AX34" i="54"/>
  <c r="S34" i="54" s="1"/>
  <c r="AC34" i="54" s="1"/>
  <c r="AB35" i="54" s="1"/>
  <c r="AX33" i="54"/>
  <c r="S33" i="54" s="1"/>
  <c r="AC33" i="54" s="1"/>
  <c r="AB34" i="54" s="1"/>
  <c r="AX69" i="54"/>
  <c r="S69" i="54" s="1"/>
  <c r="AC69" i="54" s="1"/>
  <c r="AB70" i="54" s="1"/>
  <c r="AJ67" i="51"/>
  <c r="AJ27" i="84"/>
  <c r="AX66" i="54"/>
  <c r="S66" i="54" s="1"/>
  <c r="AC66" i="54" s="1"/>
  <c r="AB67" i="54" s="1"/>
  <c r="AK67" i="54" s="1"/>
  <c r="AT67" i="54" s="1"/>
  <c r="AJ14" i="88"/>
  <c r="AJ32" i="51"/>
  <c r="AX59" i="54"/>
  <c r="S59" i="54" s="1"/>
  <c r="AC59" i="54" s="1"/>
  <c r="AB60" i="54" s="1"/>
  <c r="AX38" i="45"/>
  <c r="S38" i="45" s="1"/>
  <c r="AC38" i="45" s="1"/>
  <c r="AB39" i="45" s="1"/>
  <c r="AX48" i="54"/>
  <c r="S48" i="54" s="1"/>
  <c r="AC48" i="54" s="1"/>
  <c r="AB49" i="54" s="1"/>
  <c r="AX70" i="45"/>
  <c r="S70" i="45" s="1"/>
  <c r="AC70" i="45" s="1"/>
  <c r="AB71" i="45" s="1"/>
  <c r="AX31" i="45"/>
  <c r="S31" i="45" s="1"/>
  <c r="AC31" i="45" s="1"/>
  <c r="AB32" i="45" s="1"/>
  <c r="AX44" i="54"/>
  <c r="S44" i="54" s="1"/>
  <c r="AC44" i="54" s="1"/>
  <c r="AB45" i="54" s="1"/>
  <c r="AX66" i="45"/>
  <c r="S66" i="45" s="1"/>
  <c r="AC66" i="45" s="1"/>
  <c r="AB67" i="45" s="1"/>
  <c r="AX23" i="45"/>
  <c r="S23" i="45" s="1"/>
  <c r="AC23" i="45" s="1"/>
  <c r="AB24" i="45" s="1"/>
  <c r="AX59" i="45"/>
  <c r="S59" i="45" s="1"/>
  <c r="AC59" i="45" s="1"/>
  <c r="AB60" i="45" s="1"/>
  <c r="AX28" i="54"/>
  <c r="S28" i="54" s="1"/>
  <c r="AC28" i="54" s="1"/>
  <c r="AB29" i="54" s="1"/>
  <c r="AX53" i="45"/>
  <c r="S53" i="45" s="1"/>
  <c r="AC53" i="45" s="1"/>
  <c r="AB54" i="45" s="1"/>
  <c r="AX64" i="54"/>
  <c r="S64" i="54" s="1"/>
  <c r="AC64" i="54" s="1"/>
  <c r="AB65" i="54" s="1"/>
  <c r="AX16" i="54"/>
  <c r="S16" i="54" s="1"/>
  <c r="AC16" i="54" s="1"/>
  <c r="AB17" i="54" s="1"/>
  <c r="AX52" i="45"/>
  <c r="S52" i="45" s="1"/>
  <c r="AC52" i="45" s="1"/>
  <c r="AB53" i="45" s="1"/>
  <c r="AJ53" i="45" s="1"/>
  <c r="AX45" i="45"/>
  <c r="S45" i="45" s="1"/>
  <c r="AC45" i="45" s="1"/>
  <c r="AB46" i="45" s="1"/>
  <c r="AX67" i="45"/>
  <c r="S67" i="45" s="1"/>
  <c r="AC67" i="45" s="1"/>
  <c r="AB68" i="45" s="1"/>
  <c r="AX58" i="45"/>
  <c r="S58" i="45" s="1"/>
  <c r="AC58" i="45" s="1"/>
  <c r="AB59" i="45" s="1"/>
  <c r="AX50" i="45"/>
  <c r="S50" i="45" s="1"/>
  <c r="AC50" i="45" s="1"/>
  <c r="AB51" i="45" s="1"/>
  <c r="AX43" i="45"/>
  <c r="S43" i="45" s="1"/>
  <c r="AC43" i="45" s="1"/>
  <c r="AB44" i="45" s="1"/>
  <c r="AX37" i="45"/>
  <c r="S37" i="45" s="1"/>
  <c r="AC37" i="45" s="1"/>
  <c r="AB38" i="45" s="1"/>
  <c r="AX26" i="45"/>
  <c r="S26" i="45" s="1"/>
  <c r="AC26" i="45" s="1"/>
  <c r="AB27" i="45" s="1"/>
  <c r="AX19" i="45"/>
  <c r="S19" i="45" s="1"/>
  <c r="AC19" i="45" s="1"/>
  <c r="AB20" i="45" s="1"/>
  <c r="AX71" i="54"/>
  <c r="S71" i="54" s="1"/>
  <c r="AC71" i="54" s="1"/>
  <c r="AB72" i="54" s="1"/>
  <c r="AX56" i="54"/>
  <c r="S56" i="54" s="1"/>
  <c r="AC56" i="54" s="1"/>
  <c r="AB57" i="54" s="1"/>
  <c r="AX45" i="54"/>
  <c r="S45" i="54" s="1"/>
  <c r="AC45" i="54" s="1"/>
  <c r="AB46" i="54" s="1"/>
  <c r="AX32" i="54"/>
  <c r="S32" i="54" s="1"/>
  <c r="AC32" i="54" s="1"/>
  <c r="AB33" i="54" s="1"/>
  <c r="AX6" i="54"/>
  <c r="S6" i="54" s="1"/>
  <c r="AC6" i="54" s="1"/>
  <c r="AB7" i="54" s="1"/>
  <c r="AX71" i="45"/>
  <c r="S71" i="45" s="1"/>
  <c r="AC71" i="45" s="1"/>
  <c r="AB72" i="45" s="1"/>
  <c r="AX65" i="45"/>
  <c r="S65" i="45" s="1"/>
  <c r="AC65" i="45" s="1"/>
  <c r="AB66" i="45" s="1"/>
  <c r="AX56" i="45"/>
  <c r="S56" i="45" s="1"/>
  <c r="AC56" i="45" s="1"/>
  <c r="AB57" i="45" s="1"/>
  <c r="AX49" i="45"/>
  <c r="S49" i="45" s="1"/>
  <c r="AC49" i="45" s="1"/>
  <c r="AB50" i="45" s="1"/>
  <c r="AX40" i="45"/>
  <c r="S40" i="45" s="1"/>
  <c r="AC40" i="45" s="1"/>
  <c r="AB41" i="45" s="1"/>
  <c r="AX34" i="45"/>
  <c r="S34" i="45" s="1"/>
  <c r="AC34" i="45" s="1"/>
  <c r="AB35" i="45" s="1"/>
  <c r="AX24" i="45"/>
  <c r="S24" i="45" s="1"/>
  <c r="AC24" i="45" s="1"/>
  <c r="AB25" i="45" s="1"/>
  <c r="AX16" i="45"/>
  <c r="S16" i="45" s="1"/>
  <c r="AC16" i="45" s="1"/>
  <c r="AB17" i="45" s="1"/>
  <c r="AX67" i="54"/>
  <c r="S67" i="54" s="1"/>
  <c r="AC67" i="54" s="1"/>
  <c r="AB68" i="54" s="1"/>
  <c r="AX54" i="54"/>
  <c r="S54" i="54" s="1"/>
  <c r="AC54" i="54" s="1"/>
  <c r="AB55" i="54" s="1"/>
  <c r="AX43" i="54"/>
  <c r="S43" i="54" s="1"/>
  <c r="AC43" i="54" s="1"/>
  <c r="AB44" i="54" s="1"/>
  <c r="AJ44" i="54" s="1"/>
  <c r="AX31" i="54"/>
  <c r="S31" i="54" s="1"/>
  <c r="AC31" i="54" s="1"/>
  <c r="AB32" i="54" s="1"/>
  <c r="AK32" i="54" s="1"/>
  <c r="AT32" i="54" s="1"/>
  <c r="AX12" i="54"/>
  <c r="S12" i="54" s="1"/>
  <c r="AC12" i="54" s="1"/>
  <c r="AB13" i="54" s="1"/>
  <c r="AJ10" i="92"/>
  <c r="AS10" i="92" s="1"/>
  <c r="AX75" i="45"/>
  <c r="S75" i="45" s="1"/>
  <c r="AC75" i="45" s="1"/>
  <c r="AB76" i="45" s="1"/>
  <c r="AX64" i="45"/>
  <c r="S64" i="45" s="1"/>
  <c r="AC64" i="45" s="1"/>
  <c r="AB65" i="45" s="1"/>
  <c r="AX57" i="45"/>
  <c r="S57" i="45" s="1"/>
  <c r="AC57" i="45" s="1"/>
  <c r="AB58" i="45" s="1"/>
  <c r="AX48" i="45"/>
  <c r="S48" i="45" s="1"/>
  <c r="AC48" i="45" s="1"/>
  <c r="AB49" i="45" s="1"/>
  <c r="AJ49" i="45" s="1"/>
  <c r="AX42" i="45"/>
  <c r="S42" i="45" s="1"/>
  <c r="AC42" i="45" s="1"/>
  <c r="AB43" i="45" s="1"/>
  <c r="AJ43" i="45" s="1"/>
  <c r="AX32" i="45"/>
  <c r="S32" i="45" s="1"/>
  <c r="AC32" i="45" s="1"/>
  <c r="AB33" i="45" s="1"/>
  <c r="AX25" i="45"/>
  <c r="S25" i="45" s="1"/>
  <c r="AC25" i="45" s="1"/>
  <c r="AB26" i="45" s="1"/>
  <c r="AX4" i="45"/>
  <c r="S4" i="45" s="1"/>
  <c r="AC4" i="45" s="1"/>
  <c r="AB5" i="45" s="1"/>
  <c r="AK5" i="45" s="1"/>
  <c r="AT5" i="45" s="1"/>
  <c r="AJ11" i="51"/>
  <c r="AX7" i="54"/>
  <c r="S7" i="54" s="1"/>
  <c r="AC7" i="54" s="1"/>
  <c r="AB8" i="54" s="1"/>
  <c r="AX41" i="54"/>
  <c r="S41" i="54" s="1"/>
  <c r="AC41" i="54" s="1"/>
  <c r="AB42" i="54" s="1"/>
  <c r="AX62" i="54"/>
  <c r="S62" i="54" s="1"/>
  <c r="AC62" i="54" s="1"/>
  <c r="AB63" i="54" s="1"/>
  <c r="AX53" i="54"/>
  <c r="S53" i="54" s="1"/>
  <c r="AC53" i="54" s="1"/>
  <c r="AB54" i="54" s="1"/>
  <c r="AJ54" i="54" s="1"/>
  <c r="AX39" i="54"/>
  <c r="S39" i="54" s="1"/>
  <c r="AC39" i="54" s="1"/>
  <c r="AB40" i="54" s="1"/>
  <c r="AX25" i="54"/>
  <c r="S25" i="54" s="1"/>
  <c r="AC25" i="54" s="1"/>
  <c r="AB26" i="54" s="1"/>
  <c r="AX74" i="45"/>
  <c r="S74" i="45" s="1"/>
  <c r="AC74" i="45" s="1"/>
  <c r="AB75" i="45" s="1"/>
  <c r="AX61" i="45"/>
  <c r="S61" i="45" s="1"/>
  <c r="AC61" i="45" s="1"/>
  <c r="AB62" i="45" s="1"/>
  <c r="AX54" i="45"/>
  <c r="S54" i="45" s="1"/>
  <c r="AC54" i="45" s="1"/>
  <c r="AB55" i="45" s="1"/>
  <c r="AX44" i="45"/>
  <c r="S44" i="45" s="1"/>
  <c r="AC44" i="45" s="1"/>
  <c r="AB45" i="45" s="1"/>
  <c r="AX39" i="45"/>
  <c r="S39" i="45" s="1"/>
  <c r="AC39" i="45" s="1"/>
  <c r="AB40" i="45" s="1"/>
  <c r="AX30" i="45"/>
  <c r="S30" i="45" s="1"/>
  <c r="AC30" i="45" s="1"/>
  <c r="AB31" i="45" s="1"/>
  <c r="AJ31" i="45" s="1"/>
  <c r="AX22" i="45"/>
  <c r="S22" i="45" s="1"/>
  <c r="AC22" i="45" s="1"/>
  <c r="AB23" i="45" s="1"/>
  <c r="AX11" i="45"/>
  <c r="S11" i="45" s="1"/>
  <c r="AC11" i="45" s="1"/>
  <c r="AB12" i="45" s="1"/>
  <c r="AX61" i="54"/>
  <c r="S61" i="54" s="1"/>
  <c r="AC61" i="54" s="1"/>
  <c r="AB62" i="54" s="1"/>
  <c r="AX49" i="54"/>
  <c r="S49" i="54" s="1"/>
  <c r="AC49" i="54" s="1"/>
  <c r="AB50" i="54" s="1"/>
  <c r="AX37" i="54"/>
  <c r="S37" i="54" s="1"/>
  <c r="AC37" i="54" s="1"/>
  <c r="AB38" i="54" s="1"/>
  <c r="AX23" i="54"/>
  <c r="S23" i="54" s="1"/>
  <c r="AC23" i="54" s="1"/>
  <c r="AB24" i="54" s="1"/>
  <c r="AK24" i="54" s="1"/>
  <c r="AT24" i="54" s="1"/>
  <c r="AX69" i="45"/>
  <c r="S69" i="45" s="1"/>
  <c r="AC69" i="45" s="1"/>
  <c r="AB70" i="45" s="1"/>
  <c r="AX62" i="45"/>
  <c r="S62" i="45" s="1"/>
  <c r="AC62" i="45" s="1"/>
  <c r="AB63" i="45" s="1"/>
  <c r="AX51" i="45"/>
  <c r="S51" i="45" s="1"/>
  <c r="AC51" i="45" s="1"/>
  <c r="AB52" i="45" s="1"/>
  <c r="AX46" i="45"/>
  <c r="S46" i="45" s="1"/>
  <c r="AC46" i="45" s="1"/>
  <c r="AB47" i="45" s="1"/>
  <c r="AX36" i="45"/>
  <c r="S36" i="45" s="1"/>
  <c r="AC36" i="45" s="1"/>
  <c r="AB37" i="45" s="1"/>
  <c r="AK37" i="45" s="1"/>
  <c r="AT37" i="45" s="1"/>
  <c r="AX29" i="45"/>
  <c r="S29" i="45" s="1"/>
  <c r="AC29" i="45" s="1"/>
  <c r="AB30" i="45" s="1"/>
  <c r="AX21" i="45"/>
  <c r="S21" i="45" s="1"/>
  <c r="AC21" i="45" s="1"/>
  <c r="AB22" i="45" s="1"/>
  <c r="AX14" i="45"/>
  <c r="S14" i="45" s="1"/>
  <c r="AC14" i="45" s="1"/>
  <c r="AB15" i="45" s="1"/>
  <c r="AX52" i="54"/>
  <c r="S52" i="54" s="1"/>
  <c r="AC52" i="54" s="1"/>
  <c r="AB53" i="54" s="1"/>
  <c r="AX63" i="54"/>
  <c r="S63" i="54" s="1"/>
  <c r="AC63" i="54" s="1"/>
  <c r="AB64" i="54" s="1"/>
  <c r="AJ64" i="54" s="1"/>
  <c r="AX50" i="54"/>
  <c r="S50" i="54" s="1"/>
  <c r="AC50" i="54" s="1"/>
  <c r="AB51" i="54" s="1"/>
  <c r="AX38" i="54"/>
  <c r="S38" i="54" s="1"/>
  <c r="AC38" i="54" s="1"/>
  <c r="AB39" i="54" s="1"/>
  <c r="AX20" i="54"/>
  <c r="S20" i="54" s="1"/>
  <c r="AC20" i="54" s="1"/>
  <c r="AB21" i="54" s="1"/>
  <c r="AK21" i="54" s="1"/>
  <c r="AT21" i="54" s="1"/>
  <c r="AJ72" i="104"/>
  <c r="AJ58" i="51"/>
  <c r="AJ51" i="84"/>
  <c r="AX68" i="45"/>
  <c r="S68" i="45" s="1"/>
  <c r="AC68" i="45" s="1"/>
  <c r="AB69" i="45" s="1"/>
  <c r="AX63" i="45"/>
  <c r="S63" i="45" s="1"/>
  <c r="AC63" i="45" s="1"/>
  <c r="AB64" i="45" s="1"/>
  <c r="AJ64" i="45" s="1"/>
  <c r="AX55" i="45"/>
  <c r="S55" i="45" s="1"/>
  <c r="AC55" i="45" s="1"/>
  <c r="AB56" i="45" s="1"/>
  <c r="AX47" i="45"/>
  <c r="S47" i="45" s="1"/>
  <c r="AC47" i="45" s="1"/>
  <c r="AB48" i="45" s="1"/>
  <c r="AX33" i="45"/>
  <c r="S33" i="45" s="1"/>
  <c r="AC33" i="45" s="1"/>
  <c r="AB34" i="45" s="1"/>
  <c r="AJ34" i="45" s="1"/>
  <c r="AX28" i="45"/>
  <c r="S28" i="45" s="1"/>
  <c r="AC28" i="45" s="1"/>
  <c r="AB29" i="45" s="1"/>
  <c r="AX20" i="45"/>
  <c r="S20" i="45" s="1"/>
  <c r="AC20" i="45" s="1"/>
  <c r="AB21" i="45" s="1"/>
  <c r="AX15" i="45"/>
  <c r="S15" i="45" s="1"/>
  <c r="AC15" i="45" s="1"/>
  <c r="AB16" i="45" s="1"/>
  <c r="AX41" i="45"/>
  <c r="S41" i="45" s="1"/>
  <c r="AC41" i="45" s="1"/>
  <c r="AB42" i="45" s="1"/>
  <c r="AX35" i="45"/>
  <c r="S35" i="45" s="1"/>
  <c r="AC35" i="45" s="1"/>
  <c r="AB36" i="45" s="1"/>
  <c r="AX27" i="45"/>
  <c r="S27" i="45" s="1"/>
  <c r="AC27" i="45" s="1"/>
  <c r="AB28" i="45" s="1"/>
  <c r="AX18" i="45"/>
  <c r="S18" i="45" s="1"/>
  <c r="AC18" i="45" s="1"/>
  <c r="AB19" i="45" s="1"/>
  <c r="AX3" i="45"/>
  <c r="S3" i="45" s="1"/>
  <c r="AC3" i="45" s="1"/>
  <c r="AX22" i="54"/>
  <c r="S22" i="54" s="1"/>
  <c r="AC22" i="54" s="1"/>
  <c r="AB23" i="54" s="1"/>
  <c r="AX5" i="54"/>
  <c r="S5" i="54" s="1"/>
  <c r="AC5" i="54" s="1"/>
  <c r="AB6" i="54" s="1"/>
  <c r="AJ17" i="20"/>
  <c r="AJ49" i="84"/>
  <c r="AX65" i="54"/>
  <c r="S65" i="54" s="1"/>
  <c r="AC65" i="54" s="1"/>
  <c r="AB66" i="54" s="1"/>
  <c r="AK66" i="54" s="1"/>
  <c r="AT66" i="54" s="1"/>
  <c r="AX58" i="54"/>
  <c r="S58" i="54" s="1"/>
  <c r="AC58" i="54" s="1"/>
  <c r="AB59" i="54" s="1"/>
  <c r="AX47" i="54"/>
  <c r="S47" i="54" s="1"/>
  <c r="AC47" i="54" s="1"/>
  <c r="AB48" i="54" s="1"/>
  <c r="AX40" i="54"/>
  <c r="S40" i="54" s="1"/>
  <c r="AC40" i="54" s="1"/>
  <c r="AB41" i="54" s="1"/>
  <c r="AX30" i="54"/>
  <c r="S30" i="54" s="1"/>
  <c r="AC30" i="54" s="1"/>
  <c r="AB31" i="54" s="1"/>
  <c r="AX19" i="54"/>
  <c r="S19" i="54" s="1"/>
  <c r="AC19" i="54" s="1"/>
  <c r="AB20" i="54" s="1"/>
  <c r="AX14" i="54"/>
  <c r="S14" i="54" s="1"/>
  <c r="AC14" i="54" s="1"/>
  <c r="AB15" i="54" s="1"/>
  <c r="AX55" i="54"/>
  <c r="S55" i="54" s="1"/>
  <c r="AC55" i="54" s="1"/>
  <c r="AB56" i="54" s="1"/>
  <c r="AX46" i="54"/>
  <c r="S46" i="54" s="1"/>
  <c r="AC46" i="54" s="1"/>
  <c r="AB47" i="54" s="1"/>
  <c r="AX36" i="54"/>
  <c r="S36" i="54" s="1"/>
  <c r="AC36" i="54" s="1"/>
  <c r="AB37" i="54" s="1"/>
  <c r="AX29" i="54"/>
  <c r="S29" i="54" s="1"/>
  <c r="AC29" i="54" s="1"/>
  <c r="AB30" i="54" s="1"/>
  <c r="AX21" i="54"/>
  <c r="S21" i="54" s="1"/>
  <c r="AC21" i="54" s="1"/>
  <c r="AB22" i="54" s="1"/>
  <c r="AX10" i="54"/>
  <c r="S10" i="54" s="1"/>
  <c r="AC10" i="54" s="1"/>
  <c r="AB11" i="54" s="1"/>
  <c r="AJ73" i="88"/>
  <c r="AX24" i="54"/>
  <c r="S24" i="54" s="1"/>
  <c r="AC24" i="54" s="1"/>
  <c r="AB25" i="54" s="1"/>
  <c r="AX15" i="54"/>
  <c r="S15" i="54" s="1"/>
  <c r="AC15" i="54" s="1"/>
  <c r="AB16" i="54" s="1"/>
  <c r="AJ16" i="54" s="1"/>
  <c r="AX13" i="54"/>
  <c r="S13" i="54" s="1"/>
  <c r="AC13" i="54" s="1"/>
  <c r="AB14" i="54" s="1"/>
  <c r="AK14" i="54" s="1"/>
  <c r="AT14" i="54" s="1"/>
  <c r="AK9" i="45"/>
  <c r="AT9" i="45" s="1"/>
  <c r="AL51" i="104"/>
  <c r="AU51" i="104" s="1"/>
  <c r="AS51" i="104"/>
  <c r="AJ43" i="96"/>
  <c r="AK43" i="96"/>
  <c r="AT43" i="96" s="1"/>
  <c r="AJ3" i="88"/>
  <c r="AB4" i="88"/>
  <c r="AJ71" i="88"/>
  <c r="AK71" i="88"/>
  <c r="AT71" i="88" s="1"/>
  <c r="AJ49" i="54"/>
  <c r="AK49" i="54"/>
  <c r="AT49" i="54" s="1"/>
  <c r="AJ32" i="54"/>
  <c r="AK8" i="54"/>
  <c r="AT8" i="54" s="1"/>
  <c r="AJ52" i="92"/>
  <c r="AK52" i="92"/>
  <c r="AT52" i="92" s="1"/>
  <c r="AS77" i="84"/>
  <c r="AL77" i="84"/>
  <c r="AU77" i="84" s="1"/>
  <c r="AS14" i="88"/>
  <c r="AL14" i="88"/>
  <c r="AU14" i="88" s="1"/>
  <c r="AL72" i="104"/>
  <c r="AU72" i="104" s="1"/>
  <c r="AS72" i="104"/>
  <c r="AJ73" i="104"/>
  <c r="AK73" i="104"/>
  <c r="AT73" i="104" s="1"/>
  <c r="AJ42" i="51"/>
  <c r="AK42" i="51"/>
  <c r="AT42" i="51" s="1"/>
  <c r="AL20" i="100"/>
  <c r="AU20" i="100" s="1"/>
  <c r="AS20" i="100"/>
  <c r="AS53" i="100"/>
  <c r="AL53" i="100"/>
  <c r="AU53" i="100" s="1"/>
  <c r="AJ38" i="96"/>
  <c r="AK38" i="96"/>
  <c r="AT38" i="96" s="1"/>
  <c r="AJ42" i="84"/>
  <c r="AK42" i="84"/>
  <c r="AT42" i="84" s="1"/>
  <c r="AJ46" i="88"/>
  <c r="AK46" i="88"/>
  <c r="AT46" i="88" s="1"/>
  <c r="AJ56" i="92"/>
  <c r="AK56" i="92"/>
  <c r="AT56" i="92" s="1"/>
  <c r="AS27" i="104"/>
  <c r="AL27" i="104"/>
  <c r="AU27" i="104" s="1"/>
  <c r="AL27" i="96"/>
  <c r="AU27" i="96" s="1"/>
  <c r="AS27" i="96"/>
  <c r="AS23" i="104"/>
  <c r="AL23" i="104"/>
  <c r="AU23" i="104" s="1"/>
  <c r="AS53" i="104"/>
  <c r="AL53" i="104"/>
  <c r="AU53" i="104" s="1"/>
  <c r="AJ14" i="96"/>
  <c r="AK14" i="96"/>
  <c r="AT14" i="96" s="1"/>
  <c r="AJ70" i="96"/>
  <c r="AK70" i="96"/>
  <c r="AT70" i="96" s="1"/>
  <c r="AS32" i="20"/>
  <c r="AL32" i="20"/>
  <c r="AU32" i="20" s="1"/>
  <c r="AS63" i="20"/>
  <c r="AL63" i="20"/>
  <c r="AU63" i="20" s="1"/>
  <c r="AJ32" i="88"/>
  <c r="AK32" i="88"/>
  <c r="AT32" i="88" s="1"/>
  <c r="AJ50" i="51"/>
  <c r="AK50" i="51"/>
  <c r="AT50" i="51" s="1"/>
  <c r="AS29" i="13"/>
  <c r="AL29" i="13"/>
  <c r="AU29" i="13" s="1"/>
  <c r="AS60" i="13"/>
  <c r="AL60" i="13"/>
  <c r="AU60" i="13" s="1"/>
  <c r="AJ30" i="96"/>
  <c r="AK30" i="96"/>
  <c r="AT30" i="96" s="1"/>
  <c r="AJ19" i="84"/>
  <c r="AK19" i="84"/>
  <c r="AT19" i="84" s="1"/>
  <c r="AS68" i="84"/>
  <c r="AL68" i="84"/>
  <c r="AU68" i="84" s="1"/>
  <c r="AJ26" i="88"/>
  <c r="AK26" i="88"/>
  <c r="AT26" i="88" s="1"/>
  <c r="AJ57" i="92"/>
  <c r="AK57" i="92"/>
  <c r="AT57" i="92" s="1"/>
  <c r="AJ72" i="92"/>
  <c r="AK72" i="92"/>
  <c r="AT72" i="92" s="1"/>
  <c r="AJ16" i="51"/>
  <c r="AK16" i="51"/>
  <c r="AT16" i="51" s="1"/>
  <c r="AK9" i="100"/>
  <c r="AT9" i="100" s="1"/>
  <c r="AJ9" i="100"/>
  <c r="AJ16" i="13"/>
  <c r="AK16" i="13"/>
  <c r="AT16" i="13" s="1"/>
  <c r="AS38" i="13"/>
  <c r="AL38" i="13"/>
  <c r="AU38" i="13" s="1"/>
  <c r="AJ49" i="96"/>
  <c r="AK49" i="96"/>
  <c r="AT49" i="96" s="1"/>
  <c r="AJ38" i="84"/>
  <c r="AK38" i="84"/>
  <c r="AT38" i="84" s="1"/>
  <c r="AS12" i="20"/>
  <c r="AL12" i="20"/>
  <c r="AU12" i="20" s="1"/>
  <c r="AS45" i="20"/>
  <c r="AL45" i="20"/>
  <c r="AU45" i="20" s="1"/>
  <c r="AS76" i="20"/>
  <c r="AL76" i="20"/>
  <c r="AU76" i="20" s="1"/>
  <c r="AJ66" i="88"/>
  <c r="AK66" i="88"/>
  <c r="AT66" i="88" s="1"/>
  <c r="AJ76" i="88"/>
  <c r="AK76" i="88"/>
  <c r="AT76" i="88" s="1"/>
  <c r="AJ55" i="92"/>
  <c r="AK55" i="92"/>
  <c r="AT55" i="92" s="1"/>
  <c r="AS20" i="20"/>
  <c r="AL20" i="20"/>
  <c r="AU20" i="20" s="1"/>
  <c r="AL8" i="104"/>
  <c r="AU8" i="104" s="1"/>
  <c r="AS38" i="104"/>
  <c r="AL38" i="104"/>
  <c r="AU38" i="104" s="1"/>
  <c r="AL74" i="104"/>
  <c r="AU74" i="104" s="1"/>
  <c r="AS74" i="104"/>
  <c r="AJ61" i="51"/>
  <c r="AK61" i="51"/>
  <c r="AT61" i="51" s="1"/>
  <c r="AJ15" i="13"/>
  <c r="AK15" i="13"/>
  <c r="AT15" i="13" s="1"/>
  <c r="AL39" i="13"/>
  <c r="AU39" i="13" s="1"/>
  <c r="AS39" i="13"/>
  <c r="AS69" i="13"/>
  <c r="AL69" i="13"/>
  <c r="AU69" i="13" s="1"/>
  <c r="AJ64" i="96"/>
  <c r="AK64" i="96"/>
  <c r="AT64" i="96" s="1"/>
  <c r="AS3" i="20"/>
  <c r="AL3" i="20"/>
  <c r="AU3" i="20" s="1"/>
  <c r="AK6" i="88"/>
  <c r="AT6" i="88" s="1"/>
  <c r="AJ6" i="88"/>
  <c r="AJ75" i="88"/>
  <c r="AK75" i="88"/>
  <c r="AT75" i="88" s="1"/>
  <c r="AJ31" i="92"/>
  <c r="AK31" i="92"/>
  <c r="AT31" i="92" s="1"/>
  <c r="AS37" i="51"/>
  <c r="AL37" i="51"/>
  <c r="AU37" i="51" s="1"/>
  <c r="AS63" i="13"/>
  <c r="AL63" i="13"/>
  <c r="AU63" i="13" s="1"/>
  <c r="AS51" i="20"/>
  <c r="AL51" i="20"/>
  <c r="AU51" i="20" s="1"/>
  <c r="AJ35" i="51"/>
  <c r="AK35" i="51"/>
  <c r="AT35" i="51" s="1"/>
  <c r="AS24" i="100"/>
  <c r="AL24" i="100"/>
  <c r="AU24" i="100" s="1"/>
  <c r="AS57" i="100"/>
  <c r="AL57" i="100"/>
  <c r="AU57" i="100" s="1"/>
  <c r="AL48" i="13"/>
  <c r="AU48" i="13" s="1"/>
  <c r="AS48" i="13"/>
  <c r="AJ65" i="96"/>
  <c r="AK65" i="96"/>
  <c r="AT65" i="96" s="1"/>
  <c r="AJ55" i="84"/>
  <c r="AK55" i="84"/>
  <c r="AT55" i="84" s="1"/>
  <c r="K82" i="41"/>
  <c r="AR81" i="41"/>
  <c r="AN81" i="41"/>
  <c r="AP81" i="41"/>
  <c r="AQ81" i="41"/>
  <c r="AO81" i="41"/>
  <c r="AJ13" i="88"/>
  <c r="AK13" i="88"/>
  <c r="AT13" i="88" s="1"/>
  <c r="AJ67" i="88"/>
  <c r="AK67" i="88"/>
  <c r="AT67" i="88" s="1"/>
  <c r="AR81" i="10"/>
  <c r="K82" i="10"/>
  <c r="AN81" i="10"/>
  <c r="AP81" i="10"/>
  <c r="AQ81" i="10"/>
  <c r="AO81" i="10"/>
  <c r="AJ76" i="45"/>
  <c r="AK76" i="45"/>
  <c r="AT76" i="45" s="1"/>
  <c r="AK65" i="45"/>
  <c r="AT65" i="45" s="1"/>
  <c r="AJ58" i="45"/>
  <c r="AK58" i="45"/>
  <c r="AT58" i="45" s="1"/>
  <c r="AK33" i="45"/>
  <c r="AT33" i="45" s="1"/>
  <c r="AK26" i="45"/>
  <c r="AT26" i="45" s="1"/>
  <c r="AK17" i="45"/>
  <c r="AT17" i="45" s="1"/>
  <c r="AX10" i="45"/>
  <c r="S10" i="45" s="1"/>
  <c r="AC10" i="45" s="1"/>
  <c r="AB11" i="45" s="1"/>
  <c r="AJ19" i="92"/>
  <c r="AK19" i="92"/>
  <c r="AT19" i="92" s="1"/>
  <c r="AS49" i="104"/>
  <c r="AL49" i="104"/>
  <c r="AU49" i="104" s="1"/>
  <c r="AS40" i="13"/>
  <c r="AL40" i="13"/>
  <c r="AU40" i="13" s="1"/>
  <c r="AL27" i="20"/>
  <c r="AU27" i="20" s="1"/>
  <c r="AL8" i="13"/>
  <c r="AU8" i="13" s="1"/>
  <c r="AS8" i="13"/>
  <c r="AJ52" i="96"/>
  <c r="AK52" i="96"/>
  <c r="AT52" i="96" s="1"/>
  <c r="AS34" i="84"/>
  <c r="AL34" i="84"/>
  <c r="AU34" i="84" s="1"/>
  <c r="AL64" i="84"/>
  <c r="AU64" i="84" s="1"/>
  <c r="AS64" i="84"/>
  <c r="AS22" i="20"/>
  <c r="AL22" i="20"/>
  <c r="AU22" i="20" s="1"/>
  <c r="AS52" i="20"/>
  <c r="AL52" i="20"/>
  <c r="AU52" i="20" s="1"/>
  <c r="AJ16" i="88"/>
  <c r="AK16" i="88"/>
  <c r="AT16" i="88" s="1"/>
  <c r="AK70" i="54"/>
  <c r="AT70" i="54" s="1"/>
  <c r="AJ38" i="54"/>
  <c r="AK38" i="54"/>
  <c r="AT38" i="54" s="1"/>
  <c r="AJ31" i="54"/>
  <c r="AK31" i="54"/>
  <c r="AT31" i="54" s="1"/>
  <c r="AJ23" i="54"/>
  <c r="AK23" i="54"/>
  <c r="AT23" i="54" s="1"/>
  <c r="AX76" i="54"/>
  <c r="S76" i="54" s="1"/>
  <c r="AC76" i="54" s="1"/>
  <c r="AB77" i="54" s="1"/>
  <c r="AX74" i="54"/>
  <c r="S74" i="54" s="1"/>
  <c r="AC74" i="54" s="1"/>
  <c r="AB75" i="54" s="1"/>
  <c r="AX70" i="54"/>
  <c r="S70" i="54" s="1"/>
  <c r="AC70" i="54" s="1"/>
  <c r="AB71" i="54" s="1"/>
  <c r="AX78" i="54"/>
  <c r="S78" i="54" s="1"/>
  <c r="AC78" i="54" s="1"/>
  <c r="AB79" i="54" s="1"/>
  <c r="AX11" i="54"/>
  <c r="S11" i="54" s="1"/>
  <c r="AC11" i="54" s="1"/>
  <c r="AB12" i="54" s="1"/>
  <c r="AJ77" i="88"/>
  <c r="AK77" i="88"/>
  <c r="AT77" i="88" s="1"/>
  <c r="AJ60" i="92"/>
  <c r="AK60" i="92"/>
  <c r="AT60" i="92" s="1"/>
  <c r="AL53" i="51"/>
  <c r="AU53" i="51" s="1"/>
  <c r="AS53" i="51"/>
  <c r="AS33" i="13"/>
  <c r="AL33" i="13"/>
  <c r="AU33" i="13" s="1"/>
  <c r="AJ77" i="104"/>
  <c r="AK77" i="104"/>
  <c r="AT77" i="104" s="1"/>
  <c r="AL28" i="104"/>
  <c r="AU28" i="104" s="1"/>
  <c r="AS28" i="104"/>
  <c r="AL59" i="104"/>
  <c r="AU59" i="104" s="1"/>
  <c r="AS59" i="104"/>
  <c r="AJ46" i="51"/>
  <c r="AK46" i="51"/>
  <c r="AT46" i="51" s="1"/>
  <c r="AS31" i="13"/>
  <c r="AL31" i="13"/>
  <c r="AU31" i="13" s="1"/>
  <c r="AL66" i="13"/>
  <c r="AU66" i="13" s="1"/>
  <c r="AS66" i="13"/>
  <c r="AJ46" i="96"/>
  <c r="AK46" i="96"/>
  <c r="AT46" i="96" s="1"/>
  <c r="AJ50" i="84"/>
  <c r="AK50" i="84"/>
  <c r="AT50" i="84" s="1"/>
  <c r="AS8" i="20"/>
  <c r="AL8" i="20"/>
  <c r="AU8" i="20" s="1"/>
  <c r="AS38" i="20"/>
  <c r="AL38" i="20"/>
  <c r="AU38" i="20" s="1"/>
  <c r="AS68" i="20"/>
  <c r="AL68" i="20"/>
  <c r="AU68" i="20" s="1"/>
  <c r="K81" i="43"/>
  <c r="AP80" i="43"/>
  <c r="AN80" i="43"/>
  <c r="AR80" i="43"/>
  <c r="AQ80" i="43"/>
  <c r="AO80" i="43"/>
  <c r="AJ54" i="88"/>
  <c r="AK54" i="88"/>
  <c r="AT54" i="88" s="1"/>
  <c r="AJ65" i="92"/>
  <c r="AK65" i="92"/>
  <c r="AT65" i="92" s="1"/>
  <c r="AJ61" i="92"/>
  <c r="AS18" i="51"/>
  <c r="AL18" i="51"/>
  <c r="AU18" i="51" s="1"/>
  <c r="AS48" i="51"/>
  <c r="AL48" i="51"/>
  <c r="AU48" i="51" s="1"/>
  <c r="AL7" i="100"/>
  <c r="AU7" i="100" s="1"/>
  <c r="AS7" i="100"/>
  <c r="AS36" i="100"/>
  <c r="AL36" i="100"/>
  <c r="AU36" i="100" s="1"/>
  <c r="AS66" i="100"/>
  <c r="AL66" i="100"/>
  <c r="AU66" i="100" s="1"/>
  <c r="AL23" i="13"/>
  <c r="AU23" i="13" s="1"/>
  <c r="AS23" i="13"/>
  <c r="AS54" i="13"/>
  <c r="AL54" i="13"/>
  <c r="AU54" i="13" s="1"/>
  <c r="AJ7" i="96"/>
  <c r="AK7" i="96"/>
  <c r="AT7" i="96" s="1"/>
  <c r="AJ3" i="84"/>
  <c r="AB4" i="84"/>
  <c r="AL35" i="84"/>
  <c r="AU35" i="84" s="1"/>
  <c r="AS35" i="84"/>
  <c r="AS66" i="84"/>
  <c r="AL66" i="84"/>
  <c r="AU66" i="84" s="1"/>
  <c r="AJ40" i="88"/>
  <c r="AK40" i="88"/>
  <c r="AT40" i="88" s="1"/>
  <c r="AJ16" i="92"/>
  <c r="AK16" i="92"/>
  <c r="AT16" i="92" s="1"/>
  <c r="AS22" i="100"/>
  <c r="AL22" i="100"/>
  <c r="AU22" i="100" s="1"/>
  <c r="AS31" i="84"/>
  <c r="AL31" i="84"/>
  <c r="AU31" i="84" s="1"/>
  <c r="AL29" i="88"/>
  <c r="AU29" i="88" s="1"/>
  <c r="AS29" i="88"/>
  <c r="AJ34" i="92"/>
  <c r="AL32" i="104"/>
  <c r="AU32" i="104" s="1"/>
  <c r="AS32" i="104"/>
  <c r="AL61" i="104"/>
  <c r="AU61" i="104" s="1"/>
  <c r="AS61" i="104"/>
  <c r="AJ57" i="51"/>
  <c r="AK57" i="51"/>
  <c r="AT57" i="51" s="1"/>
  <c r="AL31" i="100"/>
  <c r="AU31" i="100" s="1"/>
  <c r="AS31" i="100"/>
  <c r="AS63" i="100"/>
  <c r="AL63" i="100"/>
  <c r="AU63" i="100" s="1"/>
  <c r="AJ36" i="96"/>
  <c r="AK36" i="96"/>
  <c r="AT36" i="96" s="1"/>
  <c r="AJ28" i="84"/>
  <c r="AK28" i="84"/>
  <c r="AT28" i="84" s="1"/>
  <c r="AS24" i="20"/>
  <c r="AL24" i="20"/>
  <c r="AU24" i="20" s="1"/>
  <c r="AL56" i="20"/>
  <c r="AU56" i="20" s="1"/>
  <c r="AS56" i="20"/>
  <c r="AJ31" i="88"/>
  <c r="AK31" i="88"/>
  <c r="AT31" i="88" s="1"/>
  <c r="AJ63" i="92"/>
  <c r="AK63" i="92"/>
  <c r="AT63" i="92" s="1"/>
  <c r="AL51" i="100"/>
  <c r="AU51" i="100" s="1"/>
  <c r="AS51" i="100"/>
  <c r="AJ56" i="84"/>
  <c r="AJ76" i="92"/>
  <c r="AK76" i="92"/>
  <c r="AT76" i="92" s="1"/>
  <c r="AL22" i="104"/>
  <c r="AU22" i="104" s="1"/>
  <c r="AS22" i="104"/>
  <c r="AS55" i="104"/>
  <c r="AL55" i="104"/>
  <c r="AU55" i="104" s="1"/>
  <c r="AJ26" i="51"/>
  <c r="AK26" i="51"/>
  <c r="AT26" i="51" s="1"/>
  <c r="AJ6" i="100"/>
  <c r="AK6" i="100"/>
  <c r="AT6" i="100" s="1"/>
  <c r="AL45" i="100"/>
  <c r="AU45" i="100" s="1"/>
  <c r="AS45" i="100"/>
  <c r="AJ54" i="96"/>
  <c r="AK54" i="96"/>
  <c r="AT54" i="96" s="1"/>
  <c r="AJ45" i="84"/>
  <c r="AK45" i="84"/>
  <c r="AT45" i="84" s="1"/>
  <c r="AK7" i="88"/>
  <c r="AT7" i="88" s="1"/>
  <c r="AJ7" i="88"/>
  <c r="AJ78" i="88"/>
  <c r="AK78" i="88"/>
  <c r="AT78" i="88" s="1"/>
  <c r="AT81" i="44"/>
  <c r="AJ64" i="92"/>
  <c r="AK64" i="92"/>
  <c r="AT64" i="92" s="1"/>
  <c r="AS47" i="13"/>
  <c r="AJ3" i="51"/>
  <c r="AB4" i="51"/>
  <c r="AJ71" i="51"/>
  <c r="AK71" i="51"/>
  <c r="AT71" i="51" s="1"/>
  <c r="AS28" i="100"/>
  <c r="AL28" i="100"/>
  <c r="AU28" i="100" s="1"/>
  <c r="AS65" i="100"/>
  <c r="AL65" i="100"/>
  <c r="AU65" i="100" s="1"/>
  <c r="AJ4" i="13"/>
  <c r="AK4" i="13"/>
  <c r="AT4" i="13" s="1"/>
  <c r="AJ6" i="96"/>
  <c r="AK6" i="96"/>
  <c r="AT6" i="96" s="1"/>
  <c r="AK9" i="84"/>
  <c r="AT9" i="84" s="1"/>
  <c r="AJ9" i="84"/>
  <c r="AL61" i="84"/>
  <c r="AU61" i="84" s="1"/>
  <c r="AS61" i="84"/>
  <c r="AK4" i="20"/>
  <c r="AT4" i="20" s="1"/>
  <c r="AJ4" i="20"/>
  <c r="AS41" i="20"/>
  <c r="AL41" i="20"/>
  <c r="AU41" i="20" s="1"/>
  <c r="AS75" i="20"/>
  <c r="AL75" i="20"/>
  <c r="AU75" i="20" s="1"/>
  <c r="AJ19" i="88"/>
  <c r="AK19" i="88"/>
  <c r="AT19" i="88" s="1"/>
  <c r="AJ40" i="92"/>
  <c r="AK40" i="92"/>
  <c r="AT40" i="92" s="1"/>
  <c r="AR81" i="98"/>
  <c r="AP81" i="98"/>
  <c r="AO81" i="98"/>
  <c r="K82" i="98"/>
  <c r="AQ81" i="98"/>
  <c r="AN81" i="98"/>
  <c r="K82" i="91"/>
  <c r="AR81" i="91"/>
  <c r="AN81" i="91"/>
  <c r="AP81" i="91"/>
  <c r="AO81" i="91"/>
  <c r="AQ81" i="91"/>
  <c r="AL67" i="92"/>
  <c r="AU67" i="92" s="1"/>
  <c r="AS67" i="92"/>
  <c r="AL33" i="104"/>
  <c r="AU33" i="104" s="1"/>
  <c r="AS33" i="104"/>
  <c r="AL65" i="104"/>
  <c r="AU65" i="104" s="1"/>
  <c r="AS65" i="104"/>
  <c r="AJ47" i="51"/>
  <c r="AK47" i="51"/>
  <c r="AT47" i="51" s="1"/>
  <c r="AJ19" i="96"/>
  <c r="AK19" i="96"/>
  <c r="AT19" i="96" s="1"/>
  <c r="AJ65" i="84"/>
  <c r="AK65" i="84"/>
  <c r="AT65" i="84" s="1"/>
  <c r="AL19" i="20"/>
  <c r="AU19" i="20" s="1"/>
  <c r="AS19" i="20"/>
  <c r="AS50" i="20"/>
  <c r="AL50" i="20"/>
  <c r="AU50" i="20" s="1"/>
  <c r="AJ11" i="88"/>
  <c r="AK11" i="88"/>
  <c r="AT11" i="88" s="1"/>
  <c r="AJ71" i="45"/>
  <c r="AK71" i="45"/>
  <c r="AT71" i="45" s="1"/>
  <c r="AJ61" i="45"/>
  <c r="AK61" i="45"/>
  <c r="AT61" i="45" s="1"/>
  <c r="AJ54" i="45"/>
  <c r="AK54" i="45"/>
  <c r="AT54" i="45" s="1"/>
  <c r="AJ46" i="45"/>
  <c r="AK46" i="45"/>
  <c r="AT46" i="45" s="1"/>
  <c r="AJ39" i="45"/>
  <c r="AK39" i="45"/>
  <c r="AT39" i="45" s="1"/>
  <c r="AJ32" i="45"/>
  <c r="AK32" i="45"/>
  <c r="AT32" i="45" s="1"/>
  <c r="AJ24" i="45"/>
  <c r="AK24" i="45"/>
  <c r="AT24" i="45" s="1"/>
  <c r="AX5" i="45"/>
  <c r="S5" i="45" s="1"/>
  <c r="AC5" i="45" s="1"/>
  <c r="AB6" i="45" s="1"/>
  <c r="AJ27" i="92"/>
  <c r="AK27" i="92"/>
  <c r="AT27" i="92" s="1"/>
  <c r="AL12" i="51"/>
  <c r="AU12" i="51" s="1"/>
  <c r="AS12" i="51"/>
  <c r="AS75" i="100"/>
  <c r="AL64" i="13"/>
  <c r="AU64" i="13" s="1"/>
  <c r="AS64" i="13"/>
  <c r="AK74" i="45"/>
  <c r="AT74" i="45" s="1"/>
  <c r="AS54" i="51"/>
  <c r="AL54" i="51"/>
  <c r="AU54" i="51" s="1"/>
  <c r="AL48" i="100"/>
  <c r="AU48" i="100" s="1"/>
  <c r="AS48" i="100"/>
  <c r="AS75" i="13"/>
  <c r="AL75" i="13"/>
  <c r="AU75" i="13" s="1"/>
  <c r="AJ24" i="88"/>
  <c r="AK24" i="88"/>
  <c r="AT24" i="88" s="1"/>
  <c r="AK53" i="54"/>
  <c r="AT53" i="54" s="1"/>
  <c r="AK45" i="54"/>
  <c r="AT45" i="54" s="1"/>
  <c r="AJ37" i="54"/>
  <c r="AK37" i="54"/>
  <c r="AT37" i="54" s="1"/>
  <c r="AJ29" i="54"/>
  <c r="AK29" i="54"/>
  <c r="AT29" i="54" s="1"/>
  <c r="AJ7" i="54"/>
  <c r="AK7" i="54"/>
  <c r="AT7" i="54" s="1"/>
  <c r="AK11" i="54"/>
  <c r="AT11" i="54" s="1"/>
  <c r="AJ5" i="92"/>
  <c r="AK5" i="92"/>
  <c r="AT5" i="92" s="1"/>
  <c r="AJ70" i="92"/>
  <c r="AK70" i="92"/>
  <c r="AT70" i="92" s="1"/>
  <c r="AK9" i="96"/>
  <c r="AT9" i="96" s="1"/>
  <c r="AJ9" i="96"/>
  <c r="AS79" i="96"/>
  <c r="AL79" i="96"/>
  <c r="AU79" i="96" s="1"/>
  <c r="AS68" i="88"/>
  <c r="AL68" i="88"/>
  <c r="AU68" i="88" s="1"/>
  <c r="AJ79" i="104"/>
  <c r="AK79" i="104"/>
  <c r="AT79" i="104" s="1"/>
  <c r="AJ55" i="51"/>
  <c r="AK55" i="51"/>
  <c r="AT55" i="51" s="1"/>
  <c r="AS27" i="100"/>
  <c r="AL27" i="100"/>
  <c r="AU27" i="100" s="1"/>
  <c r="AS60" i="100"/>
  <c r="AL60" i="100"/>
  <c r="AU60" i="100" s="1"/>
  <c r="K82" i="95"/>
  <c r="AR81" i="95"/>
  <c r="AP81" i="95"/>
  <c r="AN81" i="95"/>
  <c r="AO81" i="95"/>
  <c r="AQ81" i="95"/>
  <c r="AJ56" i="96"/>
  <c r="AK56" i="96"/>
  <c r="AT56" i="96" s="1"/>
  <c r="AJ57" i="84"/>
  <c r="AK57" i="84"/>
  <c r="AT57" i="84" s="1"/>
  <c r="AL7" i="44"/>
  <c r="AU7" i="44" s="1"/>
  <c r="AS7" i="44"/>
  <c r="AJ64" i="88"/>
  <c r="AK64" i="88"/>
  <c r="AT64" i="88" s="1"/>
  <c r="AP81" i="102"/>
  <c r="AN81" i="102"/>
  <c r="K82" i="102"/>
  <c r="AQ81" i="102"/>
  <c r="AR81" i="102"/>
  <c r="AO81" i="102"/>
  <c r="AJ15" i="92"/>
  <c r="AK15" i="92"/>
  <c r="AT15" i="92" s="1"/>
  <c r="AJ69" i="92"/>
  <c r="AK69" i="92"/>
  <c r="AT69" i="92" s="1"/>
  <c r="AJ45" i="51"/>
  <c r="AL47" i="84"/>
  <c r="AU47" i="84" s="1"/>
  <c r="AS47" i="84"/>
  <c r="AS73" i="88"/>
  <c r="AL73" i="88"/>
  <c r="AU73" i="88" s="1"/>
  <c r="AS30" i="104"/>
  <c r="AL30" i="104"/>
  <c r="AU30" i="104" s="1"/>
  <c r="AL62" i="104"/>
  <c r="AU62" i="104" s="1"/>
  <c r="AS62" i="104"/>
  <c r="AJ22" i="96"/>
  <c r="AK22" i="96"/>
  <c r="AT22" i="96" s="1"/>
  <c r="AS13" i="20"/>
  <c r="AL13" i="20"/>
  <c r="AU13" i="20" s="1"/>
  <c r="AS39" i="20"/>
  <c r="AL39" i="20"/>
  <c r="AU39" i="20" s="1"/>
  <c r="AS72" i="20"/>
  <c r="AL72" i="20"/>
  <c r="AU72" i="20" s="1"/>
  <c r="AJ51" i="88"/>
  <c r="AK51" i="88"/>
  <c r="AT51" i="88" s="1"/>
  <c r="AJ35" i="92"/>
  <c r="AK35" i="92"/>
  <c r="AT35" i="92" s="1"/>
  <c r="AJ65" i="51"/>
  <c r="AK65" i="51"/>
  <c r="AT65" i="51" s="1"/>
  <c r="AK5" i="13"/>
  <c r="AT5" i="13" s="1"/>
  <c r="AJ5" i="13"/>
  <c r="AS37" i="13"/>
  <c r="AL37" i="13"/>
  <c r="AU37" i="13" s="1"/>
  <c r="AS67" i="13"/>
  <c r="AL67" i="13"/>
  <c r="AU67" i="13" s="1"/>
  <c r="AJ47" i="96"/>
  <c r="AK47" i="96"/>
  <c r="AT47" i="96" s="1"/>
  <c r="AJ36" i="84"/>
  <c r="AK36" i="84"/>
  <c r="AT36" i="84" s="1"/>
  <c r="AL72" i="84"/>
  <c r="AU72" i="84" s="1"/>
  <c r="AS72" i="84"/>
  <c r="AJ43" i="88"/>
  <c r="AK43" i="88"/>
  <c r="AT43" i="88" s="1"/>
  <c r="K82" i="16"/>
  <c r="AP81" i="16"/>
  <c r="AQ81" i="16"/>
  <c r="AR81" i="16"/>
  <c r="AN81" i="16"/>
  <c r="AO81" i="16"/>
  <c r="AL15" i="44"/>
  <c r="AU15" i="44" s="1"/>
  <c r="AS15" i="44"/>
  <c r="AJ11" i="92"/>
  <c r="AK11" i="92"/>
  <c r="AT11" i="92" s="1"/>
  <c r="AJ75" i="92"/>
  <c r="AK75" i="92"/>
  <c r="AT75" i="92" s="1"/>
  <c r="AJ33" i="51"/>
  <c r="AK33" i="51"/>
  <c r="AT33" i="51" s="1"/>
  <c r="AS43" i="13"/>
  <c r="AL43" i="13"/>
  <c r="AU43" i="13" s="1"/>
  <c r="AJ66" i="96"/>
  <c r="AK66" i="96"/>
  <c r="AT66" i="96" s="1"/>
  <c r="AJ53" i="84"/>
  <c r="AK53" i="84"/>
  <c r="AT53" i="84" s="1"/>
  <c r="AS18" i="20"/>
  <c r="AL18" i="20"/>
  <c r="AU18" i="20" s="1"/>
  <c r="AS49" i="20"/>
  <c r="AL49" i="20"/>
  <c r="AU49" i="20" s="1"/>
  <c r="AJ18" i="88"/>
  <c r="AK18" i="88"/>
  <c r="AT18" i="88" s="1"/>
  <c r="AJ76" i="96"/>
  <c r="AK76" i="96"/>
  <c r="AT76" i="96" s="1"/>
  <c r="AL4" i="44"/>
  <c r="AU4" i="44" s="1"/>
  <c r="AS4" i="44"/>
  <c r="AJ17" i="96"/>
  <c r="AK17" i="96"/>
  <c r="AT17" i="96" s="1"/>
  <c r="AS60" i="20"/>
  <c r="AL60" i="20"/>
  <c r="AU60" i="20" s="1"/>
  <c r="AL16" i="104"/>
  <c r="AU16" i="104" s="1"/>
  <c r="AS16" i="104"/>
  <c r="AS48" i="104"/>
  <c r="AK10" i="51"/>
  <c r="AT10" i="51" s="1"/>
  <c r="AJ10" i="51"/>
  <c r="AJ14" i="100"/>
  <c r="AK14" i="100"/>
  <c r="AT14" i="100" s="1"/>
  <c r="AS3" i="13"/>
  <c r="AL3" i="13"/>
  <c r="AU3" i="13" s="1"/>
  <c r="AS46" i="13"/>
  <c r="AL46" i="13"/>
  <c r="AU46" i="13" s="1"/>
  <c r="AJ5" i="96"/>
  <c r="AK5" i="96"/>
  <c r="AT5" i="96" s="1"/>
  <c r="AJ16" i="84"/>
  <c r="AK16" i="84"/>
  <c r="AT16" i="84" s="1"/>
  <c r="AJ25" i="88"/>
  <c r="AK25" i="88"/>
  <c r="AT25" i="88" s="1"/>
  <c r="AJ51" i="92"/>
  <c r="AK51" i="92"/>
  <c r="AT51" i="92" s="1"/>
  <c r="AS62" i="51"/>
  <c r="AL62" i="51"/>
  <c r="AU62" i="51" s="1"/>
  <c r="AJ44" i="96"/>
  <c r="AJ53" i="88"/>
  <c r="AR81" i="103"/>
  <c r="AO81" i="103"/>
  <c r="AP81" i="103"/>
  <c r="K82" i="103"/>
  <c r="AQ81" i="103"/>
  <c r="AN81" i="103"/>
  <c r="AJ56" i="51"/>
  <c r="AK56" i="51"/>
  <c r="AT56" i="51" s="1"/>
  <c r="AS62" i="100"/>
  <c r="AL62" i="100"/>
  <c r="AU62" i="100" s="1"/>
  <c r="AL21" i="13"/>
  <c r="AU21" i="13" s="1"/>
  <c r="AS21" i="13"/>
  <c r="AS57" i="13"/>
  <c r="AL57" i="13"/>
  <c r="AU57" i="13" s="1"/>
  <c r="AJ18" i="96"/>
  <c r="AK18" i="96"/>
  <c r="AT18" i="96" s="1"/>
  <c r="AK11" i="84"/>
  <c r="AT11" i="84" s="1"/>
  <c r="AJ11" i="84"/>
  <c r="AJ20" i="88"/>
  <c r="AK20" i="88"/>
  <c r="AT20" i="88" s="1"/>
  <c r="AS73" i="13"/>
  <c r="AL73" i="13"/>
  <c r="AU73" i="13" s="1"/>
  <c r="AK75" i="45"/>
  <c r="AT75" i="45" s="1"/>
  <c r="AK62" i="45"/>
  <c r="AT62" i="45" s="1"/>
  <c r="AJ55" i="45"/>
  <c r="AK55" i="45"/>
  <c r="AT55" i="45" s="1"/>
  <c r="AJ45" i="45"/>
  <c r="AK45" i="45"/>
  <c r="AT45" i="45" s="1"/>
  <c r="AJ40" i="45"/>
  <c r="AK40" i="45"/>
  <c r="AT40" i="45" s="1"/>
  <c r="AJ23" i="45"/>
  <c r="AK23" i="45"/>
  <c r="AT23" i="45" s="1"/>
  <c r="AX13" i="45"/>
  <c r="S13" i="45" s="1"/>
  <c r="AC13" i="45" s="1"/>
  <c r="AB14" i="45" s="1"/>
  <c r="AJ37" i="92"/>
  <c r="AK37" i="92"/>
  <c r="AT37" i="92" s="1"/>
  <c r="AL11" i="51"/>
  <c r="AU11" i="51" s="1"/>
  <c r="AS11" i="51"/>
  <c r="AL78" i="13"/>
  <c r="AU78" i="13" s="1"/>
  <c r="AS78" i="13"/>
  <c r="AJ37" i="88"/>
  <c r="AS58" i="104"/>
  <c r="AL58" i="104"/>
  <c r="AU58" i="104" s="1"/>
  <c r="AJ61" i="96"/>
  <c r="AK61" i="96"/>
  <c r="AT61" i="96" s="1"/>
  <c r="AJ68" i="96"/>
  <c r="AK68" i="96"/>
  <c r="AT68" i="96" s="1"/>
  <c r="AS41" i="84"/>
  <c r="AL41" i="84"/>
  <c r="AU41" i="84" s="1"/>
  <c r="AS73" i="84"/>
  <c r="AL73" i="84"/>
  <c r="AU73" i="84" s="1"/>
  <c r="AS29" i="20"/>
  <c r="AL29" i="20"/>
  <c r="AU29" i="20" s="1"/>
  <c r="AS61" i="20"/>
  <c r="AL61" i="20"/>
  <c r="AU61" i="20" s="1"/>
  <c r="AK72" i="54"/>
  <c r="AT72" i="54" s="1"/>
  <c r="AK54" i="54"/>
  <c r="AT54" i="54" s="1"/>
  <c r="AJ39" i="54"/>
  <c r="AK39" i="54"/>
  <c r="AT39" i="54" s="1"/>
  <c r="AJ30" i="54"/>
  <c r="AK30" i="54"/>
  <c r="AT30" i="54" s="1"/>
  <c r="AK20" i="54"/>
  <c r="AT20" i="54" s="1"/>
  <c r="AK6" i="54"/>
  <c r="AT6" i="54" s="1"/>
  <c r="AJ6" i="54"/>
  <c r="AJ14" i="54"/>
  <c r="K82" i="83"/>
  <c r="AN81" i="83"/>
  <c r="AO81" i="83"/>
  <c r="AQ81" i="83"/>
  <c r="AR81" i="83"/>
  <c r="AP81" i="83"/>
  <c r="AK9" i="92"/>
  <c r="AT9" i="92" s="1"/>
  <c r="AJ9" i="92"/>
  <c r="AJ41" i="92"/>
  <c r="AK41" i="92"/>
  <c r="AT41" i="92" s="1"/>
  <c r="AS70" i="51"/>
  <c r="AL70" i="51"/>
  <c r="AU70" i="51" s="1"/>
  <c r="AJ78" i="104"/>
  <c r="AK78" i="104"/>
  <c r="AT78" i="104" s="1"/>
  <c r="AL34" i="104"/>
  <c r="AU34" i="104" s="1"/>
  <c r="AS34" i="104"/>
  <c r="AS68" i="104"/>
  <c r="AL68" i="104"/>
  <c r="AU68" i="104" s="1"/>
  <c r="AJ64" i="51"/>
  <c r="AK64" i="51"/>
  <c r="AT64" i="51" s="1"/>
  <c r="AK7" i="13"/>
  <c r="AT7" i="13" s="1"/>
  <c r="AJ7" i="13"/>
  <c r="AS41" i="13"/>
  <c r="AL41" i="13"/>
  <c r="AU41" i="13" s="1"/>
  <c r="AS76" i="13"/>
  <c r="AL76" i="13"/>
  <c r="AU76" i="13" s="1"/>
  <c r="AJ59" i="96"/>
  <c r="AK59" i="96"/>
  <c r="AT59" i="96" s="1"/>
  <c r="AS7" i="20"/>
  <c r="AL7" i="20"/>
  <c r="AU7" i="20" s="1"/>
  <c r="AS46" i="20"/>
  <c r="AL46" i="20"/>
  <c r="AU46" i="20" s="1"/>
  <c r="AJ8" i="88"/>
  <c r="AK8" i="88"/>
  <c r="AT8" i="88" s="1"/>
  <c r="AJ70" i="88"/>
  <c r="AK70" i="88"/>
  <c r="AT70" i="88" s="1"/>
  <c r="AJ6" i="92"/>
  <c r="AK6" i="92"/>
  <c r="AT6" i="92" s="1"/>
  <c r="AJ3" i="92"/>
  <c r="AB4" i="92"/>
  <c r="AJ24" i="51"/>
  <c r="AS58" i="51"/>
  <c r="AL58" i="51"/>
  <c r="AU58" i="51" s="1"/>
  <c r="AL11" i="100"/>
  <c r="AU11" i="100" s="1"/>
  <c r="AS11" i="100"/>
  <c r="AL43" i="100"/>
  <c r="AU43" i="100" s="1"/>
  <c r="AS43" i="100"/>
  <c r="AS74" i="100"/>
  <c r="AL74" i="100"/>
  <c r="AU74" i="100" s="1"/>
  <c r="AS27" i="13"/>
  <c r="AL27" i="13"/>
  <c r="AU27" i="13" s="1"/>
  <c r="AS58" i="13"/>
  <c r="AL58" i="13"/>
  <c r="AU58" i="13" s="1"/>
  <c r="AJ32" i="96"/>
  <c r="AK32" i="96"/>
  <c r="AT32" i="96" s="1"/>
  <c r="AL6" i="84"/>
  <c r="AU6" i="84" s="1"/>
  <c r="AS6" i="84"/>
  <c r="AL43" i="84"/>
  <c r="AU43" i="84" s="1"/>
  <c r="AS43" i="84"/>
  <c r="AJ55" i="88"/>
  <c r="AK55" i="88"/>
  <c r="AT55" i="88" s="1"/>
  <c r="K82" i="85"/>
  <c r="AR81" i="85"/>
  <c r="AO81" i="85"/>
  <c r="AN81" i="85"/>
  <c r="AP81" i="85"/>
  <c r="AQ81" i="85"/>
  <c r="AS8" i="44"/>
  <c r="AL8" i="44"/>
  <c r="AU8" i="44" s="1"/>
  <c r="AJ54" i="92"/>
  <c r="AK54" i="92"/>
  <c r="AT54" i="92" s="1"/>
  <c r="AS63" i="84"/>
  <c r="AL63" i="84"/>
  <c r="AU63" i="84" s="1"/>
  <c r="AJ60" i="88"/>
  <c r="AS10" i="104"/>
  <c r="AL10" i="104"/>
  <c r="AU10" i="104" s="1"/>
  <c r="AS40" i="104"/>
  <c r="AL40" i="104"/>
  <c r="AU40" i="104" s="1"/>
  <c r="AL69" i="104"/>
  <c r="AU69" i="104" s="1"/>
  <c r="AS69" i="104"/>
  <c r="AJ77" i="51"/>
  <c r="AK77" i="51"/>
  <c r="AT77" i="51" s="1"/>
  <c r="AS38" i="100"/>
  <c r="AL38" i="100"/>
  <c r="AU38" i="100" s="1"/>
  <c r="AS70" i="100"/>
  <c r="AL70" i="100"/>
  <c r="AU70" i="100" s="1"/>
  <c r="AJ53" i="96"/>
  <c r="AK53" i="96"/>
  <c r="AT53" i="96" s="1"/>
  <c r="AJ44" i="84"/>
  <c r="AK44" i="84"/>
  <c r="AT44" i="84" s="1"/>
  <c r="AS31" i="20"/>
  <c r="AL31" i="20"/>
  <c r="AU31" i="20" s="1"/>
  <c r="AS64" i="20"/>
  <c r="AL64" i="20"/>
  <c r="AU64" i="20" s="1"/>
  <c r="AJ48" i="88"/>
  <c r="AK48" i="88"/>
  <c r="AT48" i="88" s="1"/>
  <c r="AJ8" i="92"/>
  <c r="AK8" i="92"/>
  <c r="AT8" i="92" s="1"/>
  <c r="AL17" i="104"/>
  <c r="AU17" i="104" s="1"/>
  <c r="AS17" i="104"/>
  <c r="AJ45" i="88"/>
  <c r="AJ71" i="96"/>
  <c r="AK71" i="96"/>
  <c r="AT71" i="96" s="1"/>
  <c r="AL63" i="104"/>
  <c r="AU63" i="104" s="1"/>
  <c r="AS63" i="104"/>
  <c r="AJ43" i="51"/>
  <c r="AK43" i="51"/>
  <c r="AT43" i="51" s="1"/>
  <c r="AS25" i="100"/>
  <c r="AL25" i="100"/>
  <c r="AU25" i="100" s="1"/>
  <c r="AS52" i="100"/>
  <c r="AL52" i="100"/>
  <c r="AU52" i="100" s="1"/>
  <c r="AJ3" i="96"/>
  <c r="AB4" i="96"/>
  <c r="AJ73" i="96"/>
  <c r="AK73" i="96"/>
  <c r="AT73" i="96" s="1"/>
  <c r="AJ30" i="88"/>
  <c r="AK30" i="88"/>
  <c r="AT30" i="88" s="1"/>
  <c r="AJ18" i="92"/>
  <c r="AK18" i="92"/>
  <c r="AT18" i="92" s="1"/>
  <c r="AS42" i="104"/>
  <c r="AL42" i="104"/>
  <c r="AU42" i="104" s="1"/>
  <c r="AJ23" i="51"/>
  <c r="AK23" i="51"/>
  <c r="AT23" i="51" s="1"/>
  <c r="AJ78" i="100"/>
  <c r="AK78" i="100"/>
  <c r="AT78" i="100" s="1"/>
  <c r="AL37" i="100"/>
  <c r="AU37" i="100" s="1"/>
  <c r="AS37" i="100"/>
  <c r="AS71" i="100"/>
  <c r="AL71" i="100"/>
  <c r="AU71" i="100" s="1"/>
  <c r="AJ25" i="96"/>
  <c r="AK25" i="96"/>
  <c r="AT25" i="96" s="1"/>
  <c r="AJ21" i="84"/>
  <c r="AK21" i="84"/>
  <c r="AT21" i="84" s="1"/>
  <c r="AL69" i="84"/>
  <c r="AU69" i="84" s="1"/>
  <c r="AS69" i="84"/>
  <c r="AS17" i="20"/>
  <c r="AL17" i="20"/>
  <c r="AU17" i="20" s="1"/>
  <c r="AS48" i="20"/>
  <c r="AL48" i="20"/>
  <c r="AU48" i="20" s="1"/>
  <c r="AJ33" i="88"/>
  <c r="AK33" i="88"/>
  <c r="AT33" i="88" s="1"/>
  <c r="AL76" i="84"/>
  <c r="AU76" i="84" s="1"/>
  <c r="AS76" i="84"/>
  <c r="AJ59" i="92"/>
  <c r="AK59" i="92"/>
  <c r="AT59" i="92" s="1"/>
  <c r="AR81" i="87"/>
  <c r="AO81" i="87"/>
  <c r="K82" i="87"/>
  <c r="AN81" i="87"/>
  <c r="AP81" i="87"/>
  <c r="AQ81" i="87"/>
  <c r="AL11" i="104"/>
  <c r="AU11" i="104" s="1"/>
  <c r="AS11" i="104"/>
  <c r="AS44" i="104"/>
  <c r="AL44" i="104"/>
  <c r="AU44" i="104" s="1"/>
  <c r="AJ76" i="104"/>
  <c r="AJ60" i="51"/>
  <c r="AK60" i="51"/>
  <c r="AT60" i="51" s="1"/>
  <c r="AJ28" i="96"/>
  <c r="AK28" i="96"/>
  <c r="AT28" i="96" s="1"/>
  <c r="AJ5" i="84"/>
  <c r="AK5" i="84"/>
  <c r="AT5" i="84" s="1"/>
  <c r="AL71" i="84"/>
  <c r="AU71" i="84" s="1"/>
  <c r="AS71" i="84"/>
  <c r="AJ72" i="96"/>
  <c r="AK72" i="96"/>
  <c r="AT72" i="96" s="1"/>
  <c r="AS25" i="20"/>
  <c r="AL25" i="20"/>
  <c r="AU25" i="20" s="1"/>
  <c r="AS58" i="20"/>
  <c r="AL58" i="20"/>
  <c r="AU58" i="20" s="1"/>
  <c r="AJ27" i="88"/>
  <c r="AK27" i="88"/>
  <c r="AT27" i="88" s="1"/>
  <c r="AX75" i="54"/>
  <c r="S75" i="54" s="1"/>
  <c r="AC75" i="54" s="1"/>
  <c r="AB76" i="54" s="1"/>
  <c r="AJ70" i="45"/>
  <c r="AK70" i="45"/>
  <c r="AT70" i="45" s="1"/>
  <c r="AK52" i="45"/>
  <c r="AT52" i="45" s="1"/>
  <c r="AJ47" i="45"/>
  <c r="AK47" i="45"/>
  <c r="AT47" i="45" s="1"/>
  <c r="AJ37" i="45"/>
  <c r="AK30" i="45"/>
  <c r="AT30" i="45" s="1"/>
  <c r="AJ22" i="45"/>
  <c r="AK22" i="45"/>
  <c r="AT22" i="45" s="1"/>
  <c r="AX78" i="45"/>
  <c r="S78" i="45" s="1"/>
  <c r="AC78" i="45" s="1"/>
  <c r="AB79" i="45" s="1"/>
  <c r="AX72" i="45"/>
  <c r="S72" i="45" s="1"/>
  <c r="AC72" i="45" s="1"/>
  <c r="AB73" i="45" s="1"/>
  <c r="AX7" i="45"/>
  <c r="S7" i="45" s="1"/>
  <c r="AC7" i="45" s="1"/>
  <c r="AB8" i="45" s="1"/>
  <c r="AJ42" i="92"/>
  <c r="AK42" i="92"/>
  <c r="AT42" i="92" s="1"/>
  <c r="AJ14" i="92"/>
  <c r="AJ8" i="84"/>
  <c r="AL34" i="13"/>
  <c r="AU34" i="13" s="1"/>
  <c r="AS34" i="13"/>
  <c r="AL25" i="104"/>
  <c r="AU25" i="104" s="1"/>
  <c r="AS25" i="104"/>
  <c r="AS22" i="51"/>
  <c r="AL22" i="51"/>
  <c r="AU22" i="51" s="1"/>
  <c r="AL19" i="100"/>
  <c r="AU19" i="100" s="1"/>
  <c r="AS19" i="100"/>
  <c r="AS42" i="13"/>
  <c r="AL42" i="13"/>
  <c r="AU42" i="13" s="1"/>
  <c r="AJ10" i="96"/>
  <c r="AK10" i="96"/>
  <c r="AT10" i="96" s="1"/>
  <c r="AJ28" i="88"/>
  <c r="AK28" i="88"/>
  <c r="AT28" i="88" s="1"/>
  <c r="AK60" i="54"/>
  <c r="AT60" i="54" s="1"/>
  <c r="AL5" i="104"/>
  <c r="AU5" i="104" s="1"/>
  <c r="AS5" i="104"/>
  <c r="AL35" i="104"/>
  <c r="AU35" i="104" s="1"/>
  <c r="AS35" i="104"/>
  <c r="AL66" i="104"/>
  <c r="AU66" i="104" s="1"/>
  <c r="AS66" i="104"/>
  <c r="AL30" i="51"/>
  <c r="AU30" i="51" s="1"/>
  <c r="AS30" i="51"/>
  <c r="AS63" i="51"/>
  <c r="AL63" i="51"/>
  <c r="AU63" i="51" s="1"/>
  <c r="AS29" i="100"/>
  <c r="AL29" i="100"/>
  <c r="AU29" i="100" s="1"/>
  <c r="AS58" i="100"/>
  <c r="AL58" i="100"/>
  <c r="AU58" i="100" s="1"/>
  <c r="AS17" i="13"/>
  <c r="AL17" i="13"/>
  <c r="AU17" i="13" s="1"/>
  <c r="AS53" i="13"/>
  <c r="AL53" i="13"/>
  <c r="AU53" i="13" s="1"/>
  <c r="AJ12" i="96"/>
  <c r="AK12" i="96"/>
  <c r="AT12" i="96" s="1"/>
  <c r="AJ39" i="88"/>
  <c r="AK39" i="88"/>
  <c r="AT39" i="88" s="1"/>
  <c r="AX68" i="54"/>
  <c r="S68" i="54" s="1"/>
  <c r="AC68" i="54" s="1"/>
  <c r="AB69" i="54" s="1"/>
  <c r="AX60" i="54"/>
  <c r="S60" i="54" s="1"/>
  <c r="AC60" i="54" s="1"/>
  <c r="AB61" i="54" s="1"/>
  <c r="AX51" i="54"/>
  <c r="S51" i="54" s="1"/>
  <c r="AC51" i="54" s="1"/>
  <c r="AB52" i="54" s="1"/>
  <c r="AX42" i="54"/>
  <c r="S42" i="54" s="1"/>
  <c r="AC42" i="54" s="1"/>
  <c r="AB43" i="54" s="1"/>
  <c r="AX35" i="54"/>
  <c r="S35" i="54" s="1"/>
  <c r="AC35" i="54" s="1"/>
  <c r="AB36" i="54" s="1"/>
  <c r="AX27" i="54"/>
  <c r="S27" i="54" s="1"/>
  <c r="AC27" i="54" s="1"/>
  <c r="AB28" i="54" s="1"/>
  <c r="AX18" i="54"/>
  <c r="S18" i="54" s="1"/>
  <c r="AC18" i="54" s="1"/>
  <c r="AB19" i="54" s="1"/>
  <c r="AX8" i="54"/>
  <c r="S8" i="54" s="1"/>
  <c r="AC8" i="54" s="1"/>
  <c r="AB9" i="54" s="1"/>
  <c r="AX9" i="54"/>
  <c r="S9" i="54" s="1"/>
  <c r="AC9" i="54" s="1"/>
  <c r="AB10" i="54" s="1"/>
  <c r="AK78" i="45"/>
  <c r="AT78" i="45" s="1"/>
  <c r="AJ21" i="92"/>
  <c r="AK21" i="92"/>
  <c r="AT21" i="92" s="1"/>
  <c r="AJ62" i="92"/>
  <c r="AK62" i="92"/>
  <c r="AT62" i="92" s="1"/>
  <c r="AJ67" i="96"/>
  <c r="AS35" i="20"/>
  <c r="AL35" i="20"/>
  <c r="AU35" i="20" s="1"/>
  <c r="AJ6" i="51"/>
  <c r="AK6" i="51"/>
  <c r="AT6" i="51" s="1"/>
  <c r="AJ73" i="51"/>
  <c r="AK73" i="51"/>
  <c r="AT73" i="51" s="1"/>
  <c r="AL35" i="100"/>
  <c r="AU35" i="100" s="1"/>
  <c r="AS35" i="100"/>
  <c r="AL64" i="100"/>
  <c r="AU64" i="100" s="1"/>
  <c r="AS64" i="100"/>
  <c r="AJ8" i="96"/>
  <c r="AK8" i="96"/>
  <c r="AT8" i="96" s="1"/>
  <c r="AJ69" i="96"/>
  <c r="AK69" i="96"/>
  <c r="AT69" i="96" s="1"/>
  <c r="AL67" i="84"/>
  <c r="AU67" i="84" s="1"/>
  <c r="AS67" i="84"/>
  <c r="AJ10" i="88"/>
  <c r="AK10" i="88"/>
  <c r="AT10" i="88" s="1"/>
  <c r="AJ23" i="92"/>
  <c r="AK23" i="92"/>
  <c r="AT23" i="92" s="1"/>
  <c r="AJ26" i="92"/>
  <c r="AK26" i="92"/>
  <c r="AT26" i="92" s="1"/>
  <c r="AS56" i="100"/>
  <c r="AL56" i="100"/>
  <c r="AU56" i="100" s="1"/>
  <c r="AL43" i="20"/>
  <c r="AU43" i="20" s="1"/>
  <c r="AS43" i="20"/>
  <c r="AS37" i="104"/>
  <c r="AL37" i="104"/>
  <c r="AU37" i="104" s="1"/>
  <c r="AL67" i="104"/>
  <c r="AU67" i="104" s="1"/>
  <c r="AS67" i="104"/>
  <c r="AJ6" i="13"/>
  <c r="AJ39" i="96"/>
  <c r="AK39" i="96"/>
  <c r="AT39" i="96" s="1"/>
  <c r="AS16" i="20"/>
  <c r="AL16" i="20"/>
  <c r="AU16" i="20" s="1"/>
  <c r="AS47" i="20"/>
  <c r="AL47" i="20"/>
  <c r="AU47" i="20" s="1"/>
  <c r="AO81" i="55"/>
  <c r="K82" i="55"/>
  <c r="AR81" i="55"/>
  <c r="AQ81" i="55"/>
  <c r="AP81" i="55"/>
  <c r="AN81" i="55"/>
  <c r="AL79" i="84"/>
  <c r="AU79" i="84" s="1"/>
  <c r="AS79" i="84"/>
  <c r="AJ65" i="88"/>
  <c r="AK65" i="88"/>
  <c r="AT65" i="88" s="1"/>
  <c r="AS13" i="13"/>
  <c r="AL13" i="13"/>
  <c r="AU13" i="13" s="1"/>
  <c r="AL6" i="20"/>
  <c r="AU6" i="20" s="1"/>
  <c r="AS6" i="20"/>
  <c r="AJ20" i="51"/>
  <c r="AK20" i="51"/>
  <c r="AT20" i="51" s="1"/>
  <c r="AJ5" i="100"/>
  <c r="AK5" i="100"/>
  <c r="AT5" i="100" s="1"/>
  <c r="AS72" i="13"/>
  <c r="AL72" i="13"/>
  <c r="AU72" i="13" s="1"/>
  <c r="AS45" i="13"/>
  <c r="AL45" i="13"/>
  <c r="AU45" i="13" s="1"/>
  <c r="AS77" i="13"/>
  <c r="AL77" i="13"/>
  <c r="AU77" i="13" s="1"/>
  <c r="AJ63" i="96"/>
  <c r="AK63" i="96"/>
  <c r="AT63" i="96" s="1"/>
  <c r="AJ52" i="84"/>
  <c r="AK52" i="84"/>
  <c r="AT52" i="84" s="1"/>
  <c r="AJ57" i="88"/>
  <c r="AK57" i="88"/>
  <c r="AT57" i="88" s="1"/>
  <c r="AJ22" i="92"/>
  <c r="AK22" i="92"/>
  <c r="AT22" i="92" s="1"/>
  <c r="AL9" i="13"/>
  <c r="AU9" i="13" s="1"/>
  <c r="AS9" i="13"/>
  <c r="AJ78" i="92"/>
  <c r="AK78" i="92"/>
  <c r="AT78" i="92" s="1"/>
  <c r="AJ4" i="104"/>
  <c r="AK4" i="104"/>
  <c r="AT4" i="104" s="1"/>
  <c r="AJ51" i="51"/>
  <c r="AK51" i="51"/>
  <c r="AT51" i="51" s="1"/>
  <c r="AS22" i="13"/>
  <c r="AL22" i="13"/>
  <c r="AU22" i="13" s="1"/>
  <c r="AS51" i="13"/>
  <c r="AL51" i="13"/>
  <c r="AU51" i="13" s="1"/>
  <c r="AJ15" i="96"/>
  <c r="AK15" i="96"/>
  <c r="AT15" i="96" s="1"/>
  <c r="AJ14" i="84"/>
  <c r="AK14" i="84"/>
  <c r="AT14" i="84" s="1"/>
  <c r="AS62" i="84"/>
  <c r="AL62" i="84"/>
  <c r="AU62" i="84" s="1"/>
  <c r="AL28" i="20"/>
  <c r="AU28" i="20" s="1"/>
  <c r="AS28" i="20"/>
  <c r="AS57" i="20"/>
  <c r="AL57" i="20"/>
  <c r="AU57" i="20" s="1"/>
  <c r="AJ36" i="88"/>
  <c r="AK36" i="88"/>
  <c r="AT36" i="88" s="1"/>
  <c r="AJ24" i="92"/>
  <c r="AK24" i="92"/>
  <c r="AT24" i="92" s="1"/>
  <c r="AJ60" i="96"/>
  <c r="AJ21" i="88"/>
  <c r="AS24" i="104"/>
  <c r="AL24" i="104"/>
  <c r="AU24" i="104" s="1"/>
  <c r="AL56" i="104"/>
  <c r="AU56" i="104" s="1"/>
  <c r="AS56" i="104"/>
  <c r="AJ27" i="51"/>
  <c r="AK27" i="51"/>
  <c r="AT27" i="51" s="1"/>
  <c r="AJ76" i="100"/>
  <c r="AK76" i="100"/>
  <c r="AT76" i="100" s="1"/>
  <c r="AL20" i="13"/>
  <c r="AU20" i="13" s="1"/>
  <c r="AS20" i="13"/>
  <c r="AS50" i="13"/>
  <c r="AL50" i="13"/>
  <c r="AU50" i="13" s="1"/>
  <c r="AJ33" i="96"/>
  <c r="AK33" i="96"/>
  <c r="AT33" i="96" s="1"/>
  <c r="AJ29" i="84"/>
  <c r="AK29" i="84"/>
  <c r="AT29" i="84" s="1"/>
  <c r="AR80" i="50"/>
  <c r="AO80" i="50"/>
  <c r="AN80" i="50"/>
  <c r="K81" i="50"/>
  <c r="AP80" i="50"/>
  <c r="AQ80" i="50"/>
  <c r="AJ44" i="88"/>
  <c r="AK44" i="88"/>
  <c r="AT44" i="88" s="1"/>
  <c r="AL12" i="44"/>
  <c r="AU12" i="44" s="1"/>
  <c r="AS12" i="44"/>
  <c r="AJ66" i="92"/>
  <c r="AK66" i="92"/>
  <c r="AT66" i="92" s="1"/>
  <c r="AL34" i="100"/>
  <c r="AU34" i="100" s="1"/>
  <c r="AS34" i="100"/>
  <c r="AJ39" i="84"/>
  <c r="AJ5" i="51"/>
  <c r="AK5" i="51"/>
  <c r="AT5" i="51" s="1"/>
  <c r="AJ68" i="51"/>
  <c r="AK68" i="51"/>
  <c r="AT68" i="51" s="1"/>
  <c r="K82" i="49"/>
  <c r="AR81" i="49"/>
  <c r="AO81" i="49"/>
  <c r="AQ81" i="49"/>
  <c r="AN81" i="49"/>
  <c r="AP81" i="49"/>
  <c r="AL39" i="100"/>
  <c r="AU39" i="100" s="1"/>
  <c r="AS39" i="100"/>
  <c r="AS32" i="13"/>
  <c r="AL32" i="13"/>
  <c r="AU32" i="13" s="1"/>
  <c r="AS65" i="13"/>
  <c r="AL65" i="13"/>
  <c r="AU65" i="13" s="1"/>
  <c r="AJ37" i="96"/>
  <c r="AK37" i="96"/>
  <c r="AT37" i="96" s="1"/>
  <c r="AJ25" i="84"/>
  <c r="AK25" i="84"/>
  <c r="AT25" i="84" s="1"/>
  <c r="AS11" i="44"/>
  <c r="AL11" i="44"/>
  <c r="AU11" i="44" s="1"/>
  <c r="AJ79" i="20"/>
  <c r="AK79" i="20"/>
  <c r="AT79" i="20" s="1"/>
  <c r="AJ34" i="88"/>
  <c r="AK34" i="88"/>
  <c r="AT34" i="88" s="1"/>
  <c r="AX73" i="54"/>
  <c r="S73" i="54" s="1"/>
  <c r="AC73" i="54" s="1"/>
  <c r="AB74" i="54" s="1"/>
  <c r="AJ69" i="45"/>
  <c r="AK69" i="45"/>
  <c r="AT69" i="45" s="1"/>
  <c r="AK56" i="45"/>
  <c r="AT56" i="45" s="1"/>
  <c r="AJ48" i="45"/>
  <c r="AK48" i="45"/>
  <c r="AT48" i="45" s="1"/>
  <c r="AJ29" i="45"/>
  <c r="AK29" i="45"/>
  <c r="AT29" i="45" s="1"/>
  <c r="AJ21" i="45"/>
  <c r="AK21" i="45"/>
  <c r="AT21" i="45" s="1"/>
  <c r="AX9" i="45"/>
  <c r="S9" i="45" s="1"/>
  <c r="AC9" i="45" s="1"/>
  <c r="AB10" i="45" s="1"/>
  <c r="AX12" i="45"/>
  <c r="S12" i="45" s="1"/>
  <c r="AC12" i="45" s="1"/>
  <c r="AB13" i="45" s="1"/>
  <c r="AJ50" i="92"/>
  <c r="AK50" i="92"/>
  <c r="AT50" i="92" s="1"/>
  <c r="AJ8" i="100"/>
  <c r="AJ34" i="96"/>
  <c r="AJ53" i="92"/>
  <c r="AJ9" i="51"/>
  <c r="AS17" i="100"/>
  <c r="AL17" i="100"/>
  <c r="AU17" i="100" s="1"/>
  <c r="AJ20" i="96"/>
  <c r="AK20" i="96"/>
  <c r="AT20" i="96" s="1"/>
  <c r="AL49" i="84"/>
  <c r="AU49" i="84" s="1"/>
  <c r="AS49" i="84"/>
  <c r="AO81" i="48"/>
  <c r="K82" i="48"/>
  <c r="AN81" i="48"/>
  <c r="AP81" i="48"/>
  <c r="AQ81" i="48"/>
  <c r="AR81" i="48"/>
  <c r="AS14" i="20"/>
  <c r="AL14" i="20"/>
  <c r="AU14" i="20" s="1"/>
  <c r="AS67" i="20"/>
  <c r="AL67" i="20"/>
  <c r="AU67" i="20" s="1"/>
  <c r="AJ47" i="88"/>
  <c r="AK47" i="88"/>
  <c r="AT47" i="88" s="1"/>
  <c r="AJ66" i="54"/>
  <c r="AJ58" i="54"/>
  <c r="AK58" i="54"/>
  <c r="AT58" i="54" s="1"/>
  <c r="AJ50" i="54"/>
  <c r="AK50" i="54"/>
  <c r="AT50" i="54" s="1"/>
  <c r="AK35" i="54"/>
  <c r="AT35" i="54" s="1"/>
  <c r="AJ25" i="54"/>
  <c r="AK25" i="54"/>
  <c r="AT25" i="54" s="1"/>
  <c r="AK17" i="54"/>
  <c r="AT17" i="54" s="1"/>
  <c r="AK13" i="54"/>
  <c r="AT13" i="54" s="1"/>
  <c r="AJ3" i="54"/>
  <c r="AB4" i="54"/>
  <c r="K81" i="42"/>
  <c r="AR80" i="42"/>
  <c r="AP80" i="42"/>
  <c r="AO80" i="42"/>
  <c r="AN80" i="42"/>
  <c r="AQ80" i="42"/>
  <c r="AJ29" i="92"/>
  <c r="AK29" i="92"/>
  <c r="AT29" i="92" s="1"/>
  <c r="AJ73" i="92"/>
  <c r="AK73" i="92"/>
  <c r="AT73" i="92" s="1"/>
  <c r="AS41" i="100"/>
  <c r="AL41" i="100"/>
  <c r="AU41" i="100" s="1"/>
  <c r="AS9" i="104"/>
  <c r="AL9" i="104"/>
  <c r="AU9" i="104" s="1"/>
  <c r="AL41" i="104"/>
  <c r="AU41" i="104" s="1"/>
  <c r="AS41" i="104"/>
  <c r="AJ15" i="51"/>
  <c r="AK15" i="51"/>
  <c r="AT15" i="51" s="1"/>
  <c r="AJ10" i="100"/>
  <c r="AK10" i="100"/>
  <c r="AT10" i="100" s="1"/>
  <c r="AS19" i="13"/>
  <c r="AL19" i="13"/>
  <c r="AU19" i="13" s="1"/>
  <c r="AS49" i="13"/>
  <c r="AL49" i="13"/>
  <c r="AU49" i="13" s="1"/>
  <c r="AJ13" i="96"/>
  <c r="AK13" i="96"/>
  <c r="AT13" i="96" s="1"/>
  <c r="AJ18" i="84"/>
  <c r="AK18" i="84"/>
  <c r="AT18" i="84" s="1"/>
  <c r="AS23" i="20"/>
  <c r="AL23" i="20"/>
  <c r="AU23" i="20" s="1"/>
  <c r="AS55" i="20"/>
  <c r="AL55" i="20"/>
  <c r="AU55" i="20" s="1"/>
  <c r="AJ22" i="88"/>
  <c r="AK22" i="88"/>
  <c r="AT22" i="88" s="1"/>
  <c r="K82" i="82"/>
  <c r="AR81" i="82"/>
  <c r="AP81" i="82"/>
  <c r="AN81" i="82"/>
  <c r="AO81" i="82"/>
  <c r="AQ81" i="82"/>
  <c r="AJ30" i="92"/>
  <c r="AK30" i="92"/>
  <c r="AT30" i="92" s="1"/>
  <c r="AJ49" i="92"/>
  <c r="AK49" i="92"/>
  <c r="AT49" i="92" s="1"/>
  <c r="AJ74" i="51"/>
  <c r="AK74" i="51"/>
  <c r="AT74" i="51" s="1"/>
  <c r="AS32" i="51"/>
  <c r="AL32" i="51"/>
  <c r="AU32" i="51" s="1"/>
  <c r="AL67" i="51"/>
  <c r="AU67" i="51" s="1"/>
  <c r="AS67" i="51"/>
  <c r="AS18" i="100"/>
  <c r="AL18" i="100"/>
  <c r="AU18" i="100" s="1"/>
  <c r="AL50" i="100"/>
  <c r="AU50" i="100" s="1"/>
  <c r="AS50" i="100"/>
  <c r="AS35" i="13"/>
  <c r="AL35" i="13"/>
  <c r="AU35" i="13" s="1"/>
  <c r="AS68" i="13"/>
  <c r="AL68" i="13"/>
  <c r="AU68" i="13" s="1"/>
  <c r="AJ45" i="96"/>
  <c r="AK45" i="96"/>
  <c r="AT45" i="96" s="1"/>
  <c r="AJ23" i="84"/>
  <c r="AL51" i="84"/>
  <c r="AU51" i="84" s="1"/>
  <c r="AS51" i="84"/>
  <c r="AK5" i="88"/>
  <c r="AT5" i="88" s="1"/>
  <c r="AJ5" i="88"/>
  <c r="AJ74" i="88"/>
  <c r="AK74" i="88"/>
  <c r="AT74" i="88" s="1"/>
  <c r="AS14" i="104"/>
  <c r="AS15" i="104"/>
  <c r="AL15" i="104"/>
  <c r="AU15" i="104" s="1"/>
  <c r="AL46" i="104"/>
  <c r="AU46" i="104" s="1"/>
  <c r="AS46" i="104"/>
  <c r="AJ28" i="51"/>
  <c r="AK28" i="51"/>
  <c r="AT28" i="51" s="1"/>
  <c r="AJ15" i="100"/>
  <c r="AK15" i="100"/>
  <c r="AT15" i="100" s="1"/>
  <c r="AS44" i="100"/>
  <c r="AL44" i="100"/>
  <c r="AU44" i="100" s="1"/>
  <c r="AK11" i="96"/>
  <c r="AT11" i="96" s="1"/>
  <c r="AJ11" i="96"/>
  <c r="AJ74" i="96"/>
  <c r="AK74" i="96"/>
  <c r="AT74" i="96" s="1"/>
  <c r="AS15" i="20"/>
  <c r="AL15" i="20"/>
  <c r="AU15" i="20" s="1"/>
  <c r="AS40" i="20"/>
  <c r="AL40" i="20"/>
  <c r="AU40" i="20" s="1"/>
  <c r="AS73" i="20"/>
  <c r="AL73" i="20"/>
  <c r="AU73" i="20" s="1"/>
  <c r="AJ63" i="88"/>
  <c r="AK63" i="88"/>
  <c r="AT63" i="88" s="1"/>
  <c r="AJ32" i="92"/>
  <c r="AK32" i="92"/>
  <c r="AT32" i="92" s="1"/>
  <c r="AL60" i="104"/>
  <c r="AU60" i="104" s="1"/>
  <c r="AS60" i="104"/>
  <c r="AJ77" i="92"/>
  <c r="AK77" i="92"/>
  <c r="AT77" i="92" s="1"/>
  <c r="AL3" i="104"/>
  <c r="AU3" i="104" s="1"/>
  <c r="AS3" i="104"/>
  <c r="AL39" i="104"/>
  <c r="AU39" i="104" s="1"/>
  <c r="AS39" i="104"/>
  <c r="AL71" i="104"/>
  <c r="AU71" i="104" s="1"/>
  <c r="AS71" i="104"/>
  <c r="AJ59" i="51"/>
  <c r="AK59" i="51"/>
  <c r="AT59" i="51" s="1"/>
  <c r="AS30" i="100"/>
  <c r="AL30" i="100"/>
  <c r="AU30" i="100" s="1"/>
  <c r="AL59" i="100"/>
  <c r="AU59" i="100" s="1"/>
  <c r="AS59" i="100"/>
  <c r="AJ24" i="96"/>
  <c r="AK24" i="96"/>
  <c r="AT24" i="96" s="1"/>
  <c r="AJ10" i="84"/>
  <c r="AK10" i="84"/>
  <c r="AT10" i="84" s="1"/>
  <c r="AJ41" i="88"/>
  <c r="AK41" i="88"/>
  <c r="AT41" i="88" s="1"/>
  <c r="AJ33" i="92"/>
  <c r="AK33" i="92"/>
  <c r="AT33" i="92" s="1"/>
  <c r="AS31" i="51"/>
  <c r="AL31" i="51"/>
  <c r="AU31" i="51" s="1"/>
  <c r="AJ20" i="92"/>
  <c r="AK20" i="92"/>
  <c r="AT20" i="92" s="1"/>
  <c r="AJ40" i="51"/>
  <c r="AK40" i="51"/>
  <c r="AT40" i="51" s="1"/>
  <c r="AJ79" i="100"/>
  <c r="AK79" i="100"/>
  <c r="AT79" i="100" s="1"/>
  <c r="AS47" i="100"/>
  <c r="AL47" i="100"/>
  <c r="AU47" i="100" s="1"/>
  <c r="AJ40" i="96"/>
  <c r="AK40" i="96"/>
  <c r="AT40" i="96" s="1"/>
  <c r="AJ37" i="84"/>
  <c r="AK37" i="84"/>
  <c r="AT37" i="84" s="1"/>
  <c r="AS59" i="20"/>
  <c r="AL59" i="20"/>
  <c r="AU59" i="20" s="1"/>
  <c r="AJ49" i="88"/>
  <c r="AK49" i="88"/>
  <c r="AT49" i="88" s="1"/>
  <c r="AL79" i="13"/>
  <c r="AU79" i="13" s="1"/>
  <c r="AS79" i="13"/>
  <c r="AL79" i="51"/>
  <c r="AU79" i="51" s="1"/>
  <c r="AS79" i="51"/>
  <c r="AK12" i="92"/>
  <c r="AT12" i="92" s="1"/>
  <c r="AJ12" i="92"/>
  <c r="AL7" i="104"/>
  <c r="AU7" i="104" s="1"/>
  <c r="AS7" i="104"/>
  <c r="AS47" i="104"/>
  <c r="AL47" i="104"/>
  <c r="AU47" i="104" s="1"/>
  <c r="AJ14" i="51"/>
  <c r="AK14" i="51"/>
  <c r="AT14" i="51" s="1"/>
  <c r="AJ42" i="96"/>
  <c r="AK42" i="96"/>
  <c r="AT42" i="96" s="1"/>
  <c r="AJ30" i="84"/>
  <c r="AK30" i="84"/>
  <c r="AT30" i="84" s="1"/>
  <c r="AJ71" i="20"/>
  <c r="AK71" i="20"/>
  <c r="AT71" i="20" s="1"/>
  <c r="AS36" i="20"/>
  <c r="AL36" i="20"/>
  <c r="AU36" i="20" s="1"/>
  <c r="AS69" i="20"/>
  <c r="AL69" i="20"/>
  <c r="AU69" i="20" s="1"/>
  <c r="AJ42" i="88"/>
  <c r="AK42" i="88"/>
  <c r="AT42" i="88" s="1"/>
  <c r="AO81" i="99"/>
  <c r="AQ81" i="99"/>
  <c r="K82" i="99"/>
  <c r="AR81" i="99"/>
  <c r="AN81" i="99"/>
  <c r="AP81" i="99"/>
  <c r="AJ67" i="45"/>
  <c r="AK67" i="45"/>
  <c r="AT67" i="45" s="1"/>
  <c r="AJ60" i="45"/>
  <c r="AK60" i="45"/>
  <c r="AT60" i="45" s="1"/>
  <c r="AK42" i="45"/>
  <c r="AT42" i="45" s="1"/>
  <c r="AK36" i="45"/>
  <c r="AT36" i="45" s="1"/>
  <c r="AJ28" i="45"/>
  <c r="AK28" i="45"/>
  <c r="AT28" i="45" s="1"/>
  <c r="AK19" i="45"/>
  <c r="AT19" i="45" s="1"/>
  <c r="AK12" i="45"/>
  <c r="AT12" i="45" s="1"/>
  <c r="AJ16" i="45"/>
  <c r="AK16" i="45"/>
  <c r="AT16" i="45" s="1"/>
  <c r="AJ78" i="96"/>
  <c r="AK78" i="96"/>
  <c r="AT78" i="96" s="1"/>
  <c r="AJ58" i="92"/>
  <c r="AK58" i="92"/>
  <c r="AT58" i="92" s="1"/>
  <c r="AS19" i="104"/>
  <c r="AL19" i="104"/>
  <c r="AU19" i="104" s="1"/>
  <c r="AL42" i="100"/>
  <c r="AU42" i="100" s="1"/>
  <c r="AS42" i="100"/>
  <c r="AS37" i="20"/>
  <c r="AL37" i="20"/>
  <c r="AU37" i="20" s="1"/>
  <c r="AL43" i="104"/>
  <c r="AU43" i="104" s="1"/>
  <c r="AS43" i="104"/>
  <c r="AL7" i="51"/>
  <c r="AU7" i="51" s="1"/>
  <c r="AS7" i="51"/>
  <c r="AS69" i="51"/>
  <c r="AL69" i="51"/>
  <c r="AU69" i="51" s="1"/>
  <c r="AS33" i="100"/>
  <c r="AL33" i="100"/>
  <c r="AU33" i="100" s="1"/>
  <c r="AS69" i="100"/>
  <c r="AL69" i="100"/>
  <c r="AU69" i="100" s="1"/>
  <c r="AS25" i="13"/>
  <c r="AL25" i="13"/>
  <c r="AU25" i="13" s="1"/>
  <c r="AL59" i="13"/>
  <c r="AU59" i="13" s="1"/>
  <c r="AS59" i="13"/>
  <c r="AJ56" i="88"/>
  <c r="AK56" i="88"/>
  <c r="AT56" i="88" s="1"/>
  <c r="AK68" i="54"/>
  <c r="AT68" i="54" s="1"/>
  <c r="AJ59" i="54"/>
  <c r="AK59" i="54"/>
  <c r="AT59" i="54" s="1"/>
  <c r="AK51" i="54"/>
  <c r="AT51" i="54" s="1"/>
  <c r="AK42" i="54"/>
  <c r="AT42" i="54" s="1"/>
  <c r="AJ34" i="54"/>
  <c r="AK34" i="54"/>
  <c r="AT34" i="54" s="1"/>
  <c r="AK26" i="54"/>
  <c r="AT26" i="54" s="1"/>
  <c r="AJ15" i="54"/>
  <c r="AK15" i="54"/>
  <c r="AT15" i="54" s="1"/>
  <c r="AJ36" i="92"/>
  <c r="AK36" i="92"/>
  <c r="AT36" i="92" s="1"/>
  <c r="AL22" i="84"/>
  <c r="AU22" i="84" s="1"/>
  <c r="AS22" i="84"/>
  <c r="AS78" i="20"/>
  <c r="AL78" i="20"/>
  <c r="AU78" i="20" s="1"/>
  <c r="AJ25" i="51"/>
  <c r="AK25" i="51"/>
  <c r="AT25" i="51" s="1"/>
  <c r="AJ16" i="100"/>
  <c r="AK16" i="100"/>
  <c r="AT16" i="100" s="1"/>
  <c r="AS46" i="100"/>
  <c r="AL46" i="100"/>
  <c r="AU46" i="100" s="1"/>
  <c r="AS77" i="100"/>
  <c r="AL77" i="100"/>
  <c r="AU77" i="100" s="1"/>
  <c r="AJ21" i="96"/>
  <c r="AK21" i="96"/>
  <c r="AT21" i="96" s="1"/>
  <c r="AJ24" i="84"/>
  <c r="AK24" i="84"/>
  <c r="AT24" i="84" s="1"/>
  <c r="AL78" i="84"/>
  <c r="AU78" i="84" s="1"/>
  <c r="AS78" i="84"/>
  <c r="AP81" i="18"/>
  <c r="K82" i="18"/>
  <c r="AQ81" i="18"/>
  <c r="AR81" i="18"/>
  <c r="AN81" i="18"/>
  <c r="AO81" i="18"/>
  <c r="AJ35" i="88"/>
  <c r="AK35" i="88"/>
  <c r="AT35" i="88" s="1"/>
  <c r="AS75" i="104"/>
  <c r="AL75" i="104"/>
  <c r="AU75" i="104" s="1"/>
  <c r="AJ39" i="92"/>
  <c r="AK39" i="92"/>
  <c r="AT39" i="92" s="1"/>
  <c r="AJ71" i="92"/>
  <c r="AK71" i="92"/>
  <c r="AT71" i="92" s="1"/>
  <c r="AS24" i="13"/>
  <c r="AL24" i="13"/>
  <c r="AU24" i="13" s="1"/>
  <c r="AS18" i="104"/>
  <c r="AL18" i="104"/>
  <c r="AU18" i="104" s="1"/>
  <c r="AL45" i="104"/>
  <c r="AU45" i="104" s="1"/>
  <c r="AS45" i="104"/>
  <c r="AJ72" i="51"/>
  <c r="AK72" i="51"/>
  <c r="AT72" i="51" s="1"/>
  <c r="AJ57" i="96"/>
  <c r="AK57" i="96"/>
  <c r="AT57" i="96" s="1"/>
  <c r="AS21" i="20"/>
  <c r="AL21" i="20"/>
  <c r="AU21" i="20" s="1"/>
  <c r="AL54" i="20"/>
  <c r="AU54" i="20" s="1"/>
  <c r="AS54" i="20"/>
  <c r="AJ15" i="88"/>
  <c r="AK15" i="88"/>
  <c r="AT15" i="88" s="1"/>
  <c r="K82" i="35"/>
  <c r="AR81" i="35"/>
  <c r="AN81" i="35"/>
  <c r="AQ81" i="35"/>
  <c r="AP81" i="35"/>
  <c r="AO81" i="35"/>
  <c r="AJ34" i="51"/>
  <c r="AK34" i="51"/>
  <c r="AT34" i="51" s="1"/>
  <c r="AS18" i="13"/>
  <c r="AL18" i="13"/>
  <c r="AU18" i="13" s="1"/>
  <c r="AS52" i="13"/>
  <c r="AL52" i="13"/>
  <c r="AU52" i="13" s="1"/>
  <c r="AJ16" i="96"/>
  <c r="AK16" i="96"/>
  <c r="AT16" i="96" s="1"/>
  <c r="AJ13" i="84"/>
  <c r="AK13" i="84"/>
  <c r="AT13" i="84" s="1"/>
  <c r="AS60" i="84"/>
  <c r="AL60" i="84"/>
  <c r="AU60" i="84" s="1"/>
  <c r="AJ9" i="88"/>
  <c r="AK9" i="88"/>
  <c r="AT9" i="88" s="1"/>
  <c r="AJ72" i="88"/>
  <c r="AK72" i="88"/>
  <c r="AT72" i="88" s="1"/>
  <c r="AJ38" i="92"/>
  <c r="AK38" i="92"/>
  <c r="AT38" i="92" s="1"/>
  <c r="AJ79" i="92"/>
  <c r="AK79" i="92"/>
  <c r="AT79" i="92" s="1"/>
  <c r="AK13" i="51"/>
  <c r="AT13" i="51" s="1"/>
  <c r="AJ13" i="51"/>
  <c r="AJ66" i="51"/>
  <c r="AK66" i="51"/>
  <c r="AT66" i="51" s="1"/>
  <c r="AL28" i="13"/>
  <c r="AU28" i="13" s="1"/>
  <c r="AS28" i="13"/>
  <c r="AL62" i="13"/>
  <c r="AU62" i="13" s="1"/>
  <c r="AS62" i="13"/>
  <c r="AJ29" i="96"/>
  <c r="AK29" i="96"/>
  <c r="AT29" i="96" s="1"/>
  <c r="AJ20" i="84"/>
  <c r="AK20" i="84"/>
  <c r="AT20" i="84" s="1"/>
  <c r="AS70" i="84"/>
  <c r="AL70" i="84"/>
  <c r="AU70" i="84" s="1"/>
  <c r="AS75" i="44"/>
  <c r="AL75" i="44"/>
  <c r="AU75" i="44" s="1"/>
  <c r="AS33" i="20"/>
  <c r="AL33" i="20"/>
  <c r="AU33" i="20" s="1"/>
  <c r="AS65" i="20"/>
  <c r="AL65" i="20"/>
  <c r="AU65" i="20" s="1"/>
  <c r="AJ52" i="88"/>
  <c r="AK52" i="88"/>
  <c r="AT52" i="88" s="1"/>
  <c r="AJ43" i="92"/>
  <c r="AK43" i="92"/>
  <c r="AT43" i="92" s="1"/>
  <c r="AJ12" i="84"/>
  <c r="AX77" i="54"/>
  <c r="S77" i="54" s="1"/>
  <c r="AC77" i="54" s="1"/>
  <c r="AB78" i="54" s="1"/>
  <c r="AL31" i="104"/>
  <c r="AU31" i="104" s="1"/>
  <c r="AS31" i="104"/>
  <c r="AJ44" i="51"/>
  <c r="AK44" i="51"/>
  <c r="AT44" i="51" s="1"/>
  <c r="AL30" i="13"/>
  <c r="AU30" i="13" s="1"/>
  <c r="AS30" i="13"/>
  <c r="AL61" i="13"/>
  <c r="AU61" i="13" s="1"/>
  <c r="AS61" i="13"/>
  <c r="AJ48" i="96"/>
  <c r="AK48" i="96"/>
  <c r="AT48" i="96" s="1"/>
  <c r="AJ46" i="84"/>
  <c r="AK46" i="84"/>
  <c r="AT46" i="84" s="1"/>
  <c r="AJ75" i="96"/>
  <c r="AK75" i="96"/>
  <c r="AT75" i="96" s="1"/>
  <c r="AJ59" i="88"/>
  <c r="AK59" i="88"/>
  <c r="AT59" i="88" s="1"/>
  <c r="AS14" i="44"/>
  <c r="AL14" i="44"/>
  <c r="AU14" i="44" s="1"/>
  <c r="AJ17" i="92"/>
  <c r="AK17" i="92"/>
  <c r="AT17" i="92" s="1"/>
  <c r="AS70" i="104"/>
  <c r="AL70" i="104"/>
  <c r="AU70" i="104" s="1"/>
  <c r="AS55" i="13"/>
  <c r="AL55" i="13"/>
  <c r="AU55" i="13" s="1"/>
  <c r="AS11" i="20"/>
  <c r="AL11" i="20"/>
  <c r="AU11" i="20" s="1"/>
  <c r="AJ21" i="51"/>
  <c r="AK21" i="51"/>
  <c r="AT21" i="51" s="1"/>
  <c r="AJ13" i="100"/>
  <c r="AK13" i="100"/>
  <c r="AT13" i="100" s="1"/>
  <c r="AS49" i="100"/>
  <c r="AL49" i="100"/>
  <c r="AU49" i="100" s="1"/>
  <c r="AL12" i="13"/>
  <c r="AU12" i="13" s="1"/>
  <c r="AS12" i="13"/>
  <c r="AS36" i="13"/>
  <c r="AL36" i="13"/>
  <c r="AU36" i="13" s="1"/>
  <c r="AL74" i="13"/>
  <c r="AU74" i="13" s="1"/>
  <c r="AS74" i="13"/>
  <c r="AJ51" i="96"/>
  <c r="AK51" i="96"/>
  <c r="AT51" i="96" s="1"/>
  <c r="AO81" i="94"/>
  <c r="K82" i="94"/>
  <c r="AN81" i="94"/>
  <c r="AQ81" i="94"/>
  <c r="AP81" i="94"/>
  <c r="AR81" i="94"/>
  <c r="AJ40" i="84"/>
  <c r="AK40" i="84"/>
  <c r="AT40" i="84" s="1"/>
  <c r="AL5" i="20"/>
  <c r="AU5" i="20" s="1"/>
  <c r="AS5" i="20"/>
  <c r="AJ50" i="88"/>
  <c r="AK50" i="88"/>
  <c r="AT50" i="88" s="1"/>
  <c r="AJ68" i="45"/>
  <c r="AK68" i="45"/>
  <c r="AT68" i="45" s="1"/>
  <c r="AJ59" i="45"/>
  <c r="AK59" i="45"/>
  <c r="AT59" i="45" s="1"/>
  <c r="AJ51" i="45"/>
  <c r="AK51" i="45"/>
  <c r="AT51" i="45" s="1"/>
  <c r="AJ44" i="45"/>
  <c r="AK44" i="45"/>
  <c r="AT44" i="45" s="1"/>
  <c r="AJ38" i="45"/>
  <c r="AK38" i="45"/>
  <c r="AT38" i="45" s="1"/>
  <c r="AJ27" i="45"/>
  <c r="AK27" i="45"/>
  <c r="AT27" i="45" s="1"/>
  <c r="AJ15" i="45"/>
  <c r="AK15" i="45"/>
  <c r="AT15" i="45" s="1"/>
  <c r="AB4" i="45"/>
  <c r="AJ3" i="45"/>
  <c r="AJ13" i="92"/>
  <c r="AK13" i="92"/>
  <c r="AT13" i="92" s="1"/>
  <c r="AJ68" i="92"/>
  <c r="AK68" i="92"/>
  <c r="AT68" i="92" s="1"/>
  <c r="AL67" i="100"/>
  <c r="AU67" i="100" s="1"/>
  <c r="AS67" i="100"/>
  <c r="AS7" i="84"/>
  <c r="AL7" i="84"/>
  <c r="AU7" i="84" s="1"/>
  <c r="AX72" i="54"/>
  <c r="S72" i="54" s="1"/>
  <c r="AC72" i="54" s="1"/>
  <c r="AB73" i="54" s="1"/>
  <c r="AJ4" i="100"/>
  <c r="AK4" i="100"/>
  <c r="AT4" i="100" s="1"/>
  <c r="AS49" i="51"/>
  <c r="AL49" i="51"/>
  <c r="AU49" i="51" s="1"/>
  <c r="AL17" i="84"/>
  <c r="AU17" i="84" s="1"/>
  <c r="AS17" i="84"/>
  <c r="AL12" i="104"/>
  <c r="AU12" i="104" s="1"/>
  <c r="AS12" i="104"/>
  <c r="AS38" i="51"/>
  <c r="AL38" i="51"/>
  <c r="AU38" i="51" s="1"/>
  <c r="AJ26" i="96"/>
  <c r="AK26" i="96"/>
  <c r="AT26" i="96" s="1"/>
  <c r="AJ35" i="96"/>
  <c r="AK35" i="96"/>
  <c r="AT35" i="96" s="1"/>
  <c r="AS26" i="84"/>
  <c r="AL26" i="84"/>
  <c r="AU26" i="84" s="1"/>
  <c r="AL59" i="84"/>
  <c r="AU59" i="84" s="1"/>
  <c r="AS59" i="84"/>
  <c r="AL10" i="20"/>
  <c r="AU10" i="20" s="1"/>
  <c r="AS10" i="20"/>
  <c r="AS44" i="20"/>
  <c r="AL44" i="20"/>
  <c r="AU44" i="20" s="1"/>
  <c r="AS74" i="20"/>
  <c r="AL74" i="20"/>
  <c r="AU74" i="20" s="1"/>
  <c r="AJ61" i="88"/>
  <c r="AK61" i="88"/>
  <c r="AT61" i="88" s="1"/>
  <c r="AK65" i="54"/>
  <c r="AT65" i="54" s="1"/>
  <c r="AJ57" i="54"/>
  <c r="AK57" i="54"/>
  <c r="AT57" i="54" s="1"/>
  <c r="AJ48" i="54"/>
  <c r="AK48" i="54"/>
  <c r="AT48" i="54" s="1"/>
  <c r="AJ40" i="54"/>
  <c r="AK40" i="54"/>
  <c r="AT40" i="54" s="1"/>
  <c r="AJ33" i="54"/>
  <c r="AK33" i="54"/>
  <c r="AT33" i="54" s="1"/>
  <c r="AX26" i="54"/>
  <c r="S26" i="54" s="1"/>
  <c r="AC26" i="54" s="1"/>
  <c r="AB27" i="54" s="1"/>
  <c r="AX4" i="54"/>
  <c r="S4" i="54" s="1"/>
  <c r="AC4" i="54" s="1"/>
  <c r="AB5" i="54" s="1"/>
  <c r="AX17" i="54"/>
  <c r="S17" i="54" s="1"/>
  <c r="AC17" i="54" s="1"/>
  <c r="AB18" i="54" s="1"/>
  <c r="AJ45" i="92"/>
  <c r="AK45" i="92"/>
  <c r="AT45" i="92" s="1"/>
  <c r="AL36" i="104"/>
  <c r="AU36" i="104" s="1"/>
  <c r="AS36" i="104"/>
  <c r="AS73" i="100"/>
  <c r="AL73" i="100"/>
  <c r="AU73" i="100" s="1"/>
  <c r="AS20" i="104"/>
  <c r="AL20" i="104"/>
  <c r="AU20" i="104" s="1"/>
  <c r="AS52" i="104"/>
  <c r="AL52" i="104"/>
  <c r="AU52" i="104" s="1"/>
  <c r="AJ36" i="51"/>
  <c r="AK36" i="51"/>
  <c r="AT36" i="51" s="1"/>
  <c r="AS26" i="13"/>
  <c r="AL26" i="13"/>
  <c r="AU26" i="13" s="1"/>
  <c r="AS56" i="13"/>
  <c r="AL56" i="13"/>
  <c r="AU56" i="13" s="1"/>
  <c r="AJ31" i="96"/>
  <c r="AK31" i="96"/>
  <c r="AT31" i="96" s="1"/>
  <c r="AJ33" i="84"/>
  <c r="AK33" i="84"/>
  <c r="AT33" i="84" s="1"/>
  <c r="AL30" i="20"/>
  <c r="AU30" i="20" s="1"/>
  <c r="AS30" i="20"/>
  <c r="AS62" i="20"/>
  <c r="AL62" i="20"/>
  <c r="AU62" i="20" s="1"/>
  <c r="AL75" i="84"/>
  <c r="AU75" i="84" s="1"/>
  <c r="AS75" i="84"/>
  <c r="AJ38" i="88"/>
  <c r="AK38" i="88"/>
  <c r="AT38" i="88" s="1"/>
  <c r="AJ46" i="92"/>
  <c r="AK46" i="92"/>
  <c r="AT46" i="92" s="1"/>
  <c r="AJ28" i="92"/>
  <c r="AK28" i="92"/>
  <c r="AT28" i="92" s="1"/>
  <c r="AJ78" i="51"/>
  <c r="AK78" i="51"/>
  <c r="AT78" i="51" s="1"/>
  <c r="AL39" i="51"/>
  <c r="AU39" i="51" s="1"/>
  <c r="AS39" i="51"/>
  <c r="AS76" i="51"/>
  <c r="AL76" i="51"/>
  <c r="AU76" i="51" s="1"/>
  <c r="AS26" i="100"/>
  <c r="AL26" i="100"/>
  <c r="AU26" i="100" s="1"/>
  <c r="AS61" i="100"/>
  <c r="AL61" i="100"/>
  <c r="AU61" i="100" s="1"/>
  <c r="AL10" i="13"/>
  <c r="AU10" i="13" s="1"/>
  <c r="AS10" i="13"/>
  <c r="AS44" i="13"/>
  <c r="AL44" i="13"/>
  <c r="AU44" i="13" s="1"/>
  <c r="AS71" i="13"/>
  <c r="AL71" i="13"/>
  <c r="AU71" i="13" s="1"/>
  <c r="AJ62" i="96"/>
  <c r="AK62" i="96"/>
  <c r="AT62" i="96" s="1"/>
  <c r="AL27" i="84"/>
  <c r="AU27" i="84" s="1"/>
  <c r="AS27" i="84"/>
  <c r="AL58" i="84"/>
  <c r="AU58" i="84" s="1"/>
  <c r="AS58" i="84"/>
  <c r="AJ23" i="88"/>
  <c r="AK23" i="88"/>
  <c r="AT23" i="88" s="1"/>
  <c r="AS17" i="51"/>
  <c r="AL17" i="51"/>
  <c r="AU17" i="51" s="1"/>
  <c r="AS77" i="96"/>
  <c r="AL77" i="96"/>
  <c r="AU77" i="96" s="1"/>
  <c r="AL70" i="20"/>
  <c r="AU70" i="20" s="1"/>
  <c r="AS70" i="20"/>
  <c r="AS79" i="88"/>
  <c r="AL79" i="88"/>
  <c r="AU79" i="88" s="1"/>
  <c r="AS21" i="104"/>
  <c r="AL21" i="104"/>
  <c r="AU21" i="104" s="1"/>
  <c r="AL54" i="104"/>
  <c r="AU54" i="104" s="1"/>
  <c r="AS54" i="104"/>
  <c r="AJ41" i="51"/>
  <c r="AK41" i="51"/>
  <c r="AT41" i="51" s="1"/>
  <c r="AL21" i="100"/>
  <c r="AU21" i="100" s="1"/>
  <c r="AS21" i="100"/>
  <c r="AS54" i="100"/>
  <c r="AL54" i="100"/>
  <c r="AU54" i="100" s="1"/>
  <c r="AJ23" i="96"/>
  <c r="AK23" i="96"/>
  <c r="AT23" i="96" s="1"/>
  <c r="AJ15" i="84"/>
  <c r="AK15" i="84"/>
  <c r="AT15" i="84" s="1"/>
  <c r="AS9" i="20"/>
  <c r="AL9" i="20"/>
  <c r="AU9" i="20" s="1"/>
  <c r="AS53" i="20"/>
  <c r="AL53" i="20"/>
  <c r="AU53" i="20" s="1"/>
  <c r="AJ17" i="88"/>
  <c r="AK17" i="88"/>
  <c r="AT17" i="88" s="1"/>
  <c r="AJ47" i="92"/>
  <c r="AK47" i="92"/>
  <c r="AT47" i="92" s="1"/>
  <c r="AJ19" i="51"/>
  <c r="AL50" i="96"/>
  <c r="AU50" i="96" s="1"/>
  <c r="AS50" i="96"/>
  <c r="AJ74" i="92"/>
  <c r="AK74" i="92"/>
  <c r="AT74" i="92" s="1"/>
  <c r="AS6" i="104"/>
  <c r="AL6" i="104"/>
  <c r="AU6" i="104" s="1"/>
  <c r="AL50" i="104"/>
  <c r="AU50" i="104" s="1"/>
  <c r="AS50" i="104"/>
  <c r="AK8" i="51"/>
  <c r="AT8" i="51" s="1"/>
  <c r="AJ8" i="51"/>
  <c r="AJ75" i="51"/>
  <c r="AK75" i="51"/>
  <c r="AT75" i="51" s="1"/>
  <c r="AS40" i="100"/>
  <c r="AL40" i="100"/>
  <c r="AU40" i="100" s="1"/>
  <c r="AS68" i="100"/>
  <c r="AL68" i="100"/>
  <c r="AU68" i="100" s="1"/>
  <c r="AJ41" i="96"/>
  <c r="AK41" i="96"/>
  <c r="AT41" i="96" s="1"/>
  <c r="AJ32" i="84"/>
  <c r="AK32" i="84"/>
  <c r="AT32" i="84" s="1"/>
  <c r="AJ58" i="88"/>
  <c r="AK58" i="88"/>
  <c r="AT58" i="88" s="1"/>
  <c r="AJ48" i="92"/>
  <c r="AK48" i="92"/>
  <c r="AT48" i="92" s="1"/>
  <c r="AL12" i="100"/>
  <c r="AU12" i="100" s="1"/>
  <c r="AS12" i="100"/>
  <c r="AJ52" i="51"/>
  <c r="AK52" i="51"/>
  <c r="AT52" i="51" s="1"/>
  <c r="AS23" i="100"/>
  <c r="AL23" i="100"/>
  <c r="AU23" i="100" s="1"/>
  <c r="AS55" i="100"/>
  <c r="AL55" i="100"/>
  <c r="AU55" i="100" s="1"/>
  <c r="AJ55" i="96"/>
  <c r="AK55" i="96"/>
  <c r="AT55" i="96" s="1"/>
  <c r="AJ54" i="84"/>
  <c r="AK54" i="84"/>
  <c r="AT54" i="84" s="1"/>
  <c r="AL79" i="44"/>
  <c r="AU79" i="44" s="1"/>
  <c r="AS79" i="44"/>
  <c r="AS34" i="20"/>
  <c r="AL34" i="20"/>
  <c r="AU34" i="20" s="1"/>
  <c r="AS66" i="20"/>
  <c r="AL66" i="20"/>
  <c r="AU66" i="20" s="1"/>
  <c r="AK12" i="88"/>
  <c r="AT12" i="88" s="1"/>
  <c r="AJ12" i="88"/>
  <c r="AJ69" i="88"/>
  <c r="AK69" i="88"/>
  <c r="AT69" i="88" s="1"/>
  <c r="AJ77" i="45"/>
  <c r="AK77" i="45"/>
  <c r="AT77" i="45" s="1"/>
  <c r="K82" i="90"/>
  <c r="AR81" i="90"/>
  <c r="AP81" i="90"/>
  <c r="AO81" i="90"/>
  <c r="AQ81" i="90"/>
  <c r="AN81" i="90"/>
  <c r="AJ25" i="92"/>
  <c r="AK25" i="92"/>
  <c r="AT25" i="92" s="1"/>
  <c r="AJ44" i="92"/>
  <c r="AK44" i="92"/>
  <c r="AT44" i="92" s="1"/>
  <c r="AL26" i="104"/>
  <c r="AU26" i="104" s="1"/>
  <c r="AS26" i="104"/>
  <c r="AS57" i="104"/>
  <c r="AL57" i="104"/>
  <c r="AU57" i="104" s="1"/>
  <c r="AJ29" i="51"/>
  <c r="AK29" i="51"/>
  <c r="AT29" i="51" s="1"/>
  <c r="AL11" i="13"/>
  <c r="AU11" i="13" s="1"/>
  <c r="AS11" i="13"/>
  <c r="AJ58" i="96"/>
  <c r="AK58" i="96"/>
  <c r="AT58" i="96" s="1"/>
  <c r="K82" i="11"/>
  <c r="AN81" i="11"/>
  <c r="AQ81" i="11"/>
  <c r="AP81" i="11"/>
  <c r="AR81" i="11"/>
  <c r="AO81" i="11"/>
  <c r="AJ48" i="84"/>
  <c r="AK48" i="84"/>
  <c r="AT48" i="84" s="1"/>
  <c r="AS42" i="20"/>
  <c r="AL42" i="20"/>
  <c r="AU42" i="20" s="1"/>
  <c r="AS77" i="20"/>
  <c r="AL77" i="20"/>
  <c r="AU77" i="20" s="1"/>
  <c r="AJ62" i="88"/>
  <c r="AK62" i="88"/>
  <c r="AT62" i="88" s="1"/>
  <c r="AJ72" i="45"/>
  <c r="AK72" i="45"/>
  <c r="AT72" i="45" s="1"/>
  <c r="AJ66" i="45"/>
  <c r="AK66" i="45"/>
  <c r="AT66" i="45" s="1"/>
  <c r="AK57" i="45"/>
  <c r="AT57" i="45" s="1"/>
  <c r="AJ50" i="45"/>
  <c r="AK50" i="45"/>
  <c r="AT50" i="45" s="1"/>
  <c r="AJ41" i="45"/>
  <c r="AK41" i="45"/>
  <c r="AT41" i="45" s="1"/>
  <c r="AK35" i="45"/>
  <c r="AT35" i="45" s="1"/>
  <c r="AJ25" i="45"/>
  <c r="AK25" i="45"/>
  <c r="AT25" i="45" s="1"/>
  <c r="AX17" i="45"/>
  <c r="S17" i="45" s="1"/>
  <c r="AC17" i="45" s="1"/>
  <c r="AB18" i="45" s="1"/>
  <c r="AX6" i="45"/>
  <c r="S6" i="45" s="1"/>
  <c r="AC6" i="45" s="1"/>
  <c r="AB7" i="45" s="1"/>
  <c r="AJ7" i="92"/>
  <c r="AK7" i="92"/>
  <c r="AT7" i="92" s="1"/>
  <c r="AS3" i="100"/>
  <c r="AL3" i="100"/>
  <c r="AU3" i="100" s="1"/>
  <c r="AJ36" i="45" l="1"/>
  <c r="AJ47" i="54"/>
  <c r="AJ63" i="45"/>
  <c r="AJ57" i="45"/>
  <c r="AJ20" i="45"/>
  <c r="AL32" i="100"/>
  <c r="AU32" i="100" s="1"/>
  <c r="AL72" i="100"/>
  <c r="AU72" i="100" s="1"/>
  <c r="AJ67" i="54"/>
  <c r="AK47" i="54"/>
  <c r="AT47" i="54" s="1"/>
  <c r="AL70" i="13"/>
  <c r="AU70" i="13" s="1"/>
  <c r="AL47" i="13"/>
  <c r="AU47" i="13" s="1"/>
  <c r="AK44" i="54"/>
  <c r="AT44" i="54" s="1"/>
  <c r="AJ52" i="45"/>
  <c r="AJ56" i="45"/>
  <c r="AS13" i="104"/>
  <c r="AK63" i="45"/>
  <c r="AT63" i="45" s="1"/>
  <c r="AL74" i="84"/>
  <c r="AU74" i="84" s="1"/>
  <c r="AS14" i="13"/>
  <c r="AJ53" i="54"/>
  <c r="AJ65" i="54"/>
  <c r="AS65" i="54" s="1"/>
  <c r="AK20" i="45"/>
  <c r="AT20" i="45" s="1"/>
  <c r="AS64" i="104"/>
  <c r="AJ42" i="45"/>
  <c r="AS42" i="45" s="1"/>
  <c r="AJ13" i="54"/>
  <c r="AK64" i="45"/>
  <c r="AT64" i="45" s="1"/>
  <c r="AK31" i="45"/>
  <c r="AT31" i="45" s="1"/>
  <c r="AL48" i="104"/>
  <c r="AU48" i="104" s="1"/>
  <c r="AK64" i="54"/>
  <c r="AT64" i="54" s="1"/>
  <c r="AL75" i="100"/>
  <c r="AU75" i="100" s="1"/>
  <c r="AK43" i="45"/>
  <c r="AT43" i="45" s="1"/>
  <c r="AJ35" i="45"/>
  <c r="AS35" i="45" s="1"/>
  <c r="AK53" i="45"/>
  <c r="AT53" i="45" s="1"/>
  <c r="AL26" i="20"/>
  <c r="AU26" i="20" s="1"/>
  <c r="AL14" i="104"/>
  <c r="AU14" i="104" s="1"/>
  <c r="AJ30" i="45"/>
  <c r="AS29" i="104"/>
  <c r="AJ62" i="45"/>
  <c r="AS32" i="100"/>
  <c r="AJ19" i="45"/>
  <c r="AL19" i="45" s="1"/>
  <c r="AU19" i="45" s="1"/>
  <c r="AJ63" i="54"/>
  <c r="AJ22" i="54"/>
  <c r="AJ55" i="54"/>
  <c r="AK16" i="54"/>
  <c r="AT16" i="54" s="1"/>
  <c r="AJ26" i="45"/>
  <c r="AS26" i="45" s="1"/>
  <c r="AJ65" i="45"/>
  <c r="AK63" i="54"/>
  <c r="AT63" i="54" s="1"/>
  <c r="AK55" i="54"/>
  <c r="AT55" i="54" s="1"/>
  <c r="AK49" i="45"/>
  <c r="AT49" i="45" s="1"/>
  <c r="AJ51" i="54"/>
  <c r="AS51" i="54" s="1"/>
  <c r="AJ62" i="54"/>
  <c r="AJ56" i="54"/>
  <c r="AT81" i="104"/>
  <c r="AJ41" i="54"/>
  <c r="AJ75" i="45"/>
  <c r="AK56" i="54"/>
  <c r="AT56" i="54" s="1"/>
  <c r="AJ11" i="54"/>
  <c r="AJ45" i="54"/>
  <c r="AS45" i="54" s="1"/>
  <c r="AJ74" i="45"/>
  <c r="AJ46" i="54"/>
  <c r="AL10" i="92"/>
  <c r="AU10" i="92" s="1"/>
  <c r="AJ33" i="45"/>
  <c r="AK34" i="45"/>
  <c r="AT34" i="45" s="1"/>
  <c r="AK46" i="54"/>
  <c r="AT46" i="54" s="1"/>
  <c r="AJ35" i="54"/>
  <c r="AK62" i="54"/>
  <c r="AT62" i="54" s="1"/>
  <c r="AJ20" i="54"/>
  <c r="AL20" i="54" s="1"/>
  <c r="AU20" i="54" s="1"/>
  <c r="AJ68" i="54"/>
  <c r="AJ12" i="45"/>
  <c r="AL12" i="45" s="1"/>
  <c r="AU12" i="45" s="1"/>
  <c r="AS81" i="44"/>
  <c r="AU81" i="44"/>
  <c r="C11" i="44" s="1"/>
  <c r="AJ78" i="45"/>
  <c r="AS78" i="45" s="1"/>
  <c r="AJ24" i="54"/>
  <c r="AJ17" i="54"/>
  <c r="AK41" i="54"/>
  <c r="AT41" i="54" s="1"/>
  <c r="AK22" i="54"/>
  <c r="AT22" i="54" s="1"/>
  <c r="AJ21" i="54"/>
  <c r="AS41" i="45"/>
  <c r="AL41" i="45"/>
  <c r="AU41" i="45" s="1"/>
  <c r="AS23" i="96"/>
  <c r="AL23" i="96"/>
  <c r="AU23" i="96" s="1"/>
  <c r="AS46" i="92"/>
  <c r="AL46" i="92"/>
  <c r="AU46" i="92" s="1"/>
  <c r="AJ73" i="54"/>
  <c r="AK73" i="54"/>
  <c r="AT73" i="54" s="1"/>
  <c r="AS62" i="88"/>
  <c r="AL62" i="88"/>
  <c r="AU62" i="88" s="1"/>
  <c r="AL29" i="51"/>
  <c r="AU29" i="51" s="1"/>
  <c r="AS29" i="51"/>
  <c r="AL55" i="96"/>
  <c r="AU55" i="96" s="1"/>
  <c r="AS55" i="96"/>
  <c r="AS36" i="51"/>
  <c r="AL36" i="51"/>
  <c r="AU36" i="51" s="1"/>
  <c r="AS51" i="96"/>
  <c r="AL51" i="96"/>
  <c r="AU51" i="96" s="1"/>
  <c r="AS59" i="88"/>
  <c r="AL59" i="88"/>
  <c r="AU59" i="88" s="1"/>
  <c r="AL20" i="84"/>
  <c r="AU20" i="84" s="1"/>
  <c r="AS20" i="84"/>
  <c r="AS66" i="51"/>
  <c r="AL66" i="51"/>
  <c r="AU66" i="51" s="1"/>
  <c r="AS72" i="88"/>
  <c r="AL72" i="88"/>
  <c r="AU72" i="88" s="1"/>
  <c r="AL16" i="96"/>
  <c r="AU16" i="96" s="1"/>
  <c r="AS16" i="96"/>
  <c r="AS71" i="20"/>
  <c r="AL71" i="20"/>
  <c r="AU71" i="20" s="1"/>
  <c r="AL37" i="84"/>
  <c r="AU37" i="84" s="1"/>
  <c r="AS37" i="84"/>
  <c r="AS40" i="51"/>
  <c r="AL40" i="51"/>
  <c r="AU40" i="51" s="1"/>
  <c r="AL41" i="88"/>
  <c r="AU41" i="88" s="1"/>
  <c r="AS41" i="88"/>
  <c r="AL63" i="88"/>
  <c r="AU63" i="88" s="1"/>
  <c r="AS63" i="88"/>
  <c r="AS74" i="96"/>
  <c r="AL74" i="96"/>
  <c r="AU74" i="96" s="1"/>
  <c r="AS28" i="51"/>
  <c r="AL28" i="51"/>
  <c r="AU28" i="51" s="1"/>
  <c r="AS74" i="88"/>
  <c r="AL74" i="88"/>
  <c r="AU74" i="88" s="1"/>
  <c r="AS25" i="54"/>
  <c r="AL25" i="54"/>
  <c r="AU25" i="54" s="1"/>
  <c r="AL58" i="54"/>
  <c r="AU58" i="54" s="1"/>
  <c r="AS58" i="54"/>
  <c r="AL53" i="92"/>
  <c r="AU53" i="92" s="1"/>
  <c r="AS53" i="92"/>
  <c r="AS21" i="45"/>
  <c r="AL21" i="45"/>
  <c r="AU21" i="45" s="1"/>
  <c r="AS56" i="45"/>
  <c r="AL56" i="45"/>
  <c r="AU56" i="45" s="1"/>
  <c r="AO82" i="49"/>
  <c r="K83" i="49"/>
  <c r="AQ82" i="49"/>
  <c r="AN82" i="49"/>
  <c r="AR82" i="49"/>
  <c r="AP82" i="49"/>
  <c r="AS36" i="88"/>
  <c r="AL36" i="88"/>
  <c r="AU36" i="88" s="1"/>
  <c r="AL14" i="84"/>
  <c r="AU14" i="84" s="1"/>
  <c r="AS14" i="84"/>
  <c r="AS51" i="51"/>
  <c r="AL51" i="51"/>
  <c r="AU51" i="51" s="1"/>
  <c r="AL22" i="92"/>
  <c r="AU22" i="92" s="1"/>
  <c r="AS22" i="92"/>
  <c r="AL63" i="96"/>
  <c r="AU63" i="96" s="1"/>
  <c r="AS63" i="96"/>
  <c r="AS5" i="100"/>
  <c r="AL5" i="100"/>
  <c r="AU5" i="100" s="1"/>
  <c r="AS26" i="92"/>
  <c r="AL26" i="92"/>
  <c r="AU26" i="92" s="1"/>
  <c r="AJ61" i="54"/>
  <c r="AK61" i="54"/>
  <c r="AT61" i="54" s="1"/>
  <c r="AJ79" i="45"/>
  <c r="AK79" i="45"/>
  <c r="AT79" i="45" s="1"/>
  <c r="AL47" i="45"/>
  <c r="AU47" i="45" s="1"/>
  <c r="AS47" i="45"/>
  <c r="AL76" i="104"/>
  <c r="AU76" i="104" s="1"/>
  <c r="AS76" i="104"/>
  <c r="AQ82" i="87"/>
  <c r="K83" i="87"/>
  <c r="AR82" i="87"/>
  <c r="AP82" i="87"/>
  <c r="AO82" i="87"/>
  <c r="AN82" i="87"/>
  <c r="AL18" i="92"/>
  <c r="AU18" i="92" s="1"/>
  <c r="AS18" i="92"/>
  <c r="AS6" i="92"/>
  <c r="AL6" i="92"/>
  <c r="AU6" i="92" s="1"/>
  <c r="AS20" i="54"/>
  <c r="AJ72" i="54"/>
  <c r="AL23" i="45"/>
  <c r="AU23" i="45" s="1"/>
  <c r="AS23" i="45"/>
  <c r="AS55" i="45"/>
  <c r="AL55" i="45"/>
  <c r="AU55" i="45" s="1"/>
  <c r="AS53" i="88"/>
  <c r="AL53" i="88"/>
  <c r="AU53" i="88" s="1"/>
  <c r="AS15" i="92"/>
  <c r="AL15" i="92"/>
  <c r="AU15" i="92" s="1"/>
  <c r="AN82" i="102"/>
  <c r="AO82" i="102"/>
  <c r="AR82" i="102"/>
  <c r="K83" i="102"/>
  <c r="AP82" i="102"/>
  <c r="AQ82" i="102"/>
  <c r="AS5" i="92"/>
  <c r="AL5" i="92"/>
  <c r="AU5" i="92" s="1"/>
  <c r="AS29" i="54"/>
  <c r="AL29" i="54"/>
  <c r="AU29" i="54" s="1"/>
  <c r="AS64" i="54"/>
  <c r="AS11" i="88"/>
  <c r="AL11" i="88"/>
  <c r="AU11" i="88" s="1"/>
  <c r="K83" i="91"/>
  <c r="AR82" i="91"/>
  <c r="AN82" i="91"/>
  <c r="AP82" i="91"/>
  <c r="AO82" i="91"/>
  <c r="AQ82" i="91"/>
  <c r="AL6" i="96"/>
  <c r="AU6" i="96" s="1"/>
  <c r="AS6" i="96"/>
  <c r="AL71" i="51"/>
  <c r="AU71" i="51" s="1"/>
  <c r="AS71" i="51"/>
  <c r="AL63" i="92"/>
  <c r="AU63" i="92" s="1"/>
  <c r="AS63" i="92"/>
  <c r="AS40" i="88"/>
  <c r="AL40" i="88"/>
  <c r="AU40" i="88" s="1"/>
  <c r="AL7" i="96"/>
  <c r="AU7" i="96" s="1"/>
  <c r="AS7" i="96"/>
  <c r="AJ77" i="54"/>
  <c r="AK77" i="54"/>
  <c r="AT77" i="54" s="1"/>
  <c r="AS47" i="54"/>
  <c r="AL47" i="54"/>
  <c r="AU47" i="54" s="1"/>
  <c r="AS16" i="88"/>
  <c r="AL16" i="88"/>
  <c r="AU16" i="88" s="1"/>
  <c r="AS55" i="84"/>
  <c r="AL55" i="84"/>
  <c r="AU55" i="84" s="1"/>
  <c r="AS15" i="13"/>
  <c r="AL15" i="13"/>
  <c r="AU15" i="13" s="1"/>
  <c r="AS66" i="88"/>
  <c r="AL66" i="88"/>
  <c r="AU66" i="88" s="1"/>
  <c r="AL38" i="84"/>
  <c r="AU38" i="84" s="1"/>
  <c r="AS38" i="84"/>
  <c r="AS16" i="13"/>
  <c r="AL16" i="13"/>
  <c r="AU16" i="13" s="1"/>
  <c r="AS57" i="92"/>
  <c r="AL57" i="92"/>
  <c r="AU57" i="92" s="1"/>
  <c r="AS12" i="88"/>
  <c r="AL12" i="88"/>
  <c r="AU12" i="88" s="1"/>
  <c r="AK5" i="54"/>
  <c r="AT5" i="54" s="1"/>
  <c r="AJ5" i="54"/>
  <c r="AS27" i="45"/>
  <c r="AL27" i="45"/>
  <c r="AU27" i="45" s="1"/>
  <c r="AL41" i="96"/>
  <c r="AU41" i="96" s="1"/>
  <c r="AS41" i="96"/>
  <c r="AL33" i="84"/>
  <c r="AU33" i="84" s="1"/>
  <c r="AS33" i="84"/>
  <c r="AL33" i="54"/>
  <c r="AU33" i="54" s="1"/>
  <c r="AS33" i="54"/>
  <c r="AS25" i="45"/>
  <c r="AL25" i="45"/>
  <c r="AU25" i="45" s="1"/>
  <c r="AS57" i="45"/>
  <c r="AL57" i="45"/>
  <c r="AU57" i="45" s="1"/>
  <c r="AO82" i="11"/>
  <c r="AN82" i="11"/>
  <c r="K83" i="11"/>
  <c r="AR82" i="11"/>
  <c r="AP82" i="11"/>
  <c r="AQ82" i="11"/>
  <c r="AL25" i="92"/>
  <c r="AU25" i="92" s="1"/>
  <c r="AS25" i="92"/>
  <c r="AS19" i="51"/>
  <c r="AL19" i="51"/>
  <c r="AU19" i="51" s="1"/>
  <c r="AS62" i="96"/>
  <c r="AL62" i="96"/>
  <c r="AU62" i="96" s="1"/>
  <c r="AS78" i="51"/>
  <c r="AL78" i="51"/>
  <c r="AU78" i="51" s="1"/>
  <c r="AL26" i="96"/>
  <c r="AU26" i="96" s="1"/>
  <c r="AS26" i="96"/>
  <c r="AS15" i="45"/>
  <c r="AL15" i="45"/>
  <c r="AU15" i="45" s="1"/>
  <c r="AS44" i="45"/>
  <c r="AL44" i="45"/>
  <c r="AU44" i="45" s="1"/>
  <c r="AS50" i="88"/>
  <c r="AL50" i="88"/>
  <c r="AU50" i="88" s="1"/>
  <c r="AJ78" i="54"/>
  <c r="AK78" i="54"/>
  <c r="AT78" i="54" s="1"/>
  <c r="AL13" i="51"/>
  <c r="AU13" i="51" s="1"/>
  <c r="AS13" i="51"/>
  <c r="AS39" i="92"/>
  <c r="AL39" i="92"/>
  <c r="AU39" i="92" s="1"/>
  <c r="AL24" i="84"/>
  <c r="AU24" i="84" s="1"/>
  <c r="AS24" i="84"/>
  <c r="AL16" i="100"/>
  <c r="AU16" i="100" s="1"/>
  <c r="AS16" i="100"/>
  <c r="AS36" i="92"/>
  <c r="AL36" i="92"/>
  <c r="AU36" i="92" s="1"/>
  <c r="AS34" i="54"/>
  <c r="AL34" i="54"/>
  <c r="AU34" i="54" s="1"/>
  <c r="AS68" i="54"/>
  <c r="AL68" i="54"/>
  <c r="AU68" i="54" s="1"/>
  <c r="AS11" i="96"/>
  <c r="AL11" i="96"/>
  <c r="AU11" i="96" s="1"/>
  <c r="AL5" i="88"/>
  <c r="AU5" i="88" s="1"/>
  <c r="AS5" i="88"/>
  <c r="AL30" i="92"/>
  <c r="AU30" i="92" s="1"/>
  <c r="AS30" i="92"/>
  <c r="K83" i="82"/>
  <c r="AN82" i="82"/>
  <c r="AQ82" i="82"/>
  <c r="AR82" i="82"/>
  <c r="AP82" i="82"/>
  <c r="AO82" i="82"/>
  <c r="AJ4" i="54"/>
  <c r="AK4" i="54"/>
  <c r="AT4" i="54" s="1"/>
  <c r="AL34" i="96"/>
  <c r="AU34" i="96" s="1"/>
  <c r="AS34" i="96"/>
  <c r="AS79" i="20"/>
  <c r="AL79" i="20"/>
  <c r="AU79" i="20" s="1"/>
  <c r="AS65" i="88"/>
  <c r="AL65" i="88"/>
  <c r="AU65" i="88" s="1"/>
  <c r="AL67" i="96"/>
  <c r="AU67" i="96" s="1"/>
  <c r="AS67" i="96"/>
  <c r="AJ10" i="54"/>
  <c r="AK10" i="54"/>
  <c r="AT10" i="54" s="1"/>
  <c r="AJ69" i="54"/>
  <c r="AK69" i="54"/>
  <c r="AT69" i="54" s="1"/>
  <c r="AS46" i="54"/>
  <c r="AL27" i="88"/>
  <c r="AU27" i="88" s="1"/>
  <c r="AS27" i="88"/>
  <c r="AS48" i="88"/>
  <c r="AL48" i="88"/>
  <c r="AU48" i="88" s="1"/>
  <c r="AS53" i="96"/>
  <c r="AL53" i="96"/>
  <c r="AU53" i="96" s="1"/>
  <c r="AS7" i="13"/>
  <c r="AL7" i="13"/>
  <c r="AU7" i="13" s="1"/>
  <c r="K83" i="83"/>
  <c r="AR82" i="83"/>
  <c r="AO82" i="83"/>
  <c r="AN82" i="83"/>
  <c r="AP82" i="83"/>
  <c r="AQ82" i="83"/>
  <c r="AS20" i="88"/>
  <c r="AL20" i="88"/>
  <c r="AU20" i="88" s="1"/>
  <c r="AL44" i="96"/>
  <c r="AU44" i="96" s="1"/>
  <c r="AS44" i="96"/>
  <c r="AL16" i="84"/>
  <c r="AU16" i="84" s="1"/>
  <c r="AS16" i="84"/>
  <c r="AS14" i="100"/>
  <c r="AL14" i="100"/>
  <c r="AU14" i="100" s="1"/>
  <c r="AS18" i="88"/>
  <c r="AL18" i="88"/>
  <c r="AU18" i="88" s="1"/>
  <c r="AS66" i="96"/>
  <c r="AL66" i="96"/>
  <c r="AU66" i="96" s="1"/>
  <c r="AS75" i="92"/>
  <c r="AL75" i="92"/>
  <c r="AU75" i="92" s="1"/>
  <c r="AS43" i="88"/>
  <c r="AL43" i="88"/>
  <c r="AU43" i="88" s="1"/>
  <c r="AL35" i="92"/>
  <c r="AU35" i="92" s="1"/>
  <c r="AS35" i="92"/>
  <c r="AL57" i="84"/>
  <c r="AU57" i="84" s="1"/>
  <c r="AS57" i="84"/>
  <c r="AL11" i="54"/>
  <c r="AU11" i="54" s="1"/>
  <c r="AS11" i="54"/>
  <c r="AL24" i="45"/>
  <c r="AU24" i="45" s="1"/>
  <c r="AS24" i="45"/>
  <c r="AS54" i="45"/>
  <c r="AL54" i="45"/>
  <c r="AU54" i="45" s="1"/>
  <c r="AS19" i="96"/>
  <c r="AL19" i="96"/>
  <c r="AU19" i="96" s="1"/>
  <c r="AS4" i="20"/>
  <c r="AL4" i="20"/>
  <c r="AU4" i="20" s="1"/>
  <c r="AT81" i="13"/>
  <c r="AJ4" i="51"/>
  <c r="AK4" i="51"/>
  <c r="AT4" i="51" s="1"/>
  <c r="AT81" i="51" s="1"/>
  <c r="AS78" i="88"/>
  <c r="AL78" i="88"/>
  <c r="AU78" i="88" s="1"/>
  <c r="AL28" i="84"/>
  <c r="AU28" i="84" s="1"/>
  <c r="AS28" i="84"/>
  <c r="AS57" i="51"/>
  <c r="AL57" i="51"/>
  <c r="AU57" i="51" s="1"/>
  <c r="AL65" i="92"/>
  <c r="AU65" i="92" s="1"/>
  <c r="AS65" i="92"/>
  <c r="AS60" i="92"/>
  <c r="AL60" i="92"/>
  <c r="AU60" i="92" s="1"/>
  <c r="AS58" i="45"/>
  <c r="AL58" i="45"/>
  <c r="AU58" i="45" s="1"/>
  <c r="AS67" i="88"/>
  <c r="AL67" i="88"/>
  <c r="AU67" i="88" s="1"/>
  <c r="AL9" i="100"/>
  <c r="AU9" i="100" s="1"/>
  <c r="AS9" i="100"/>
  <c r="AS30" i="96"/>
  <c r="AL30" i="96"/>
  <c r="AU30" i="96" s="1"/>
  <c r="AL32" i="88"/>
  <c r="AU32" i="88" s="1"/>
  <c r="AS32" i="88"/>
  <c r="AL14" i="96"/>
  <c r="AU14" i="96" s="1"/>
  <c r="AS14" i="96"/>
  <c r="AL38" i="96"/>
  <c r="AU38" i="96" s="1"/>
  <c r="AS38" i="96"/>
  <c r="AL73" i="104"/>
  <c r="AU73" i="104" s="1"/>
  <c r="AS73" i="104"/>
  <c r="AL52" i="92"/>
  <c r="AU52" i="92" s="1"/>
  <c r="AS52" i="92"/>
  <c r="AS24" i="54"/>
  <c r="AL24" i="54"/>
  <c r="AU24" i="54" s="1"/>
  <c r="AS56" i="54"/>
  <c r="AS43" i="96"/>
  <c r="AL43" i="96"/>
  <c r="AU43" i="96" s="1"/>
  <c r="AL13" i="100"/>
  <c r="AU13" i="100" s="1"/>
  <c r="AS13" i="100"/>
  <c r="AS75" i="96"/>
  <c r="AL75" i="96"/>
  <c r="AU75" i="96" s="1"/>
  <c r="AS12" i="84"/>
  <c r="AL12" i="84"/>
  <c r="AU12" i="84" s="1"/>
  <c r="AL29" i="96"/>
  <c r="AU29" i="96" s="1"/>
  <c r="AS29" i="96"/>
  <c r="AL9" i="88"/>
  <c r="AU9" i="88" s="1"/>
  <c r="AS9" i="88"/>
  <c r="AS77" i="92"/>
  <c r="AL77" i="92"/>
  <c r="AU77" i="92" s="1"/>
  <c r="AS30" i="54"/>
  <c r="AL30" i="54"/>
  <c r="AU30" i="54" s="1"/>
  <c r="AS68" i="96"/>
  <c r="AL68" i="96"/>
  <c r="AU68" i="96" s="1"/>
  <c r="AL31" i="45"/>
  <c r="AU31" i="45" s="1"/>
  <c r="AS31" i="45"/>
  <c r="AL62" i="45"/>
  <c r="AU62" i="45" s="1"/>
  <c r="AS62" i="45"/>
  <c r="AS11" i="84"/>
  <c r="AL11" i="84"/>
  <c r="AU11" i="84" s="1"/>
  <c r="AL10" i="51"/>
  <c r="AU10" i="51" s="1"/>
  <c r="AS10" i="51"/>
  <c r="AS37" i="54"/>
  <c r="AL37" i="54"/>
  <c r="AU37" i="54" s="1"/>
  <c r="AS67" i="54"/>
  <c r="AL67" i="54"/>
  <c r="AU67" i="54" s="1"/>
  <c r="AS40" i="92"/>
  <c r="AL40" i="92"/>
  <c r="AU40" i="92" s="1"/>
  <c r="AT81" i="20"/>
  <c r="AL4" i="13"/>
  <c r="AU4" i="13" s="1"/>
  <c r="AS4" i="13"/>
  <c r="AS3" i="51"/>
  <c r="AL3" i="51"/>
  <c r="AU3" i="51" s="1"/>
  <c r="AS7" i="88"/>
  <c r="AL7" i="88"/>
  <c r="AU7" i="88" s="1"/>
  <c r="AS23" i="54"/>
  <c r="AL23" i="54"/>
  <c r="AU23" i="54" s="1"/>
  <c r="AS55" i="54"/>
  <c r="AL55" i="54"/>
  <c r="AU55" i="54" s="1"/>
  <c r="AS52" i="96"/>
  <c r="AL52" i="96"/>
  <c r="AU52" i="96" s="1"/>
  <c r="AS65" i="96"/>
  <c r="AL65" i="96"/>
  <c r="AU65" i="96" s="1"/>
  <c r="AL35" i="51"/>
  <c r="AU35" i="51" s="1"/>
  <c r="AS35" i="51"/>
  <c r="AL31" i="92"/>
  <c r="AU31" i="92" s="1"/>
  <c r="AS31" i="92"/>
  <c r="AS64" i="96"/>
  <c r="AL64" i="96"/>
  <c r="AU64" i="96" s="1"/>
  <c r="AL61" i="51"/>
  <c r="AU61" i="51" s="1"/>
  <c r="AS61" i="51"/>
  <c r="AS49" i="96"/>
  <c r="AL49" i="96"/>
  <c r="AU49" i="96" s="1"/>
  <c r="AL58" i="92"/>
  <c r="AU58" i="92" s="1"/>
  <c r="AS58" i="92"/>
  <c r="AS53" i="45"/>
  <c r="AL53" i="45"/>
  <c r="AU53" i="45" s="1"/>
  <c r="AS42" i="88"/>
  <c r="AL42" i="88"/>
  <c r="AU42" i="88" s="1"/>
  <c r="AS10" i="84"/>
  <c r="AL10" i="84"/>
  <c r="AU10" i="84" s="1"/>
  <c r="AS3" i="54"/>
  <c r="AL3" i="54"/>
  <c r="AU3" i="54" s="1"/>
  <c r="AS66" i="54"/>
  <c r="AL66" i="54"/>
  <c r="AU66" i="54" s="1"/>
  <c r="AS8" i="100"/>
  <c r="AL8" i="100"/>
  <c r="AU8" i="100" s="1"/>
  <c r="AS64" i="45"/>
  <c r="AL64" i="45"/>
  <c r="AU64" i="45" s="1"/>
  <c r="AS20" i="51"/>
  <c r="AL20" i="51"/>
  <c r="AU20" i="51" s="1"/>
  <c r="AS23" i="92"/>
  <c r="AL23" i="92"/>
  <c r="AU23" i="92" s="1"/>
  <c r="AK9" i="54"/>
  <c r="AT9" i="54" s="1"/>
  <c r="AJ9" i="54"/>
  <c r="AL8" i="84"/>
  <c r="AU8" i="84" s="1"/>
  <c r="AS8" i="84"/>
  <c r="AS52" i="45"/>
  <c r="AL52" i="45"/>
  <c r="AU52" i="45" s="1"/>
  <c r="AL21" i="84"/>
  <c r="AU21" i="84" s="1"/>
  <c r="AS21" i="84"/>
  <c r="AS78" i="100"/>
  <c r="AL78" i="100"/>
  <c r="AU78" i="100" s="1"/>
  <c r="AL30" i="88"/>
  <c r="AU30" i="88" s="1"/>
  <c r="AS30" i="88"/>
  <c r="AL71" i="96"/>
  <c r="AU71" i="96" s="1"/>
  <c r="AS71" i="96"/>
  <c r="AL54" i="92"/>
  <c r="AU54" i="92" s="1"/>
  <c r="AS54" i="92"/>
  <c r="AS66" i="45"/>
  <c r="AL66" i="45"/>
  <c r="AU66" i="45" s="1"/>
  <c r="AS47" i="92"/>
  <c r="AL47" i="92"/>
  <c r="AU47" i="92" s="1"/>
  <c r="AS15" i="84"/>
  <c r="AL15" i="84"/>
  <c r="AU15" i="84" s="1"/>
  <c r="AL41" i="51"/>
  <c r="AU41" i="51" s="1"/>
  <c r="AS41" i="51"/>
  <c r="AS23" i="88"/>
  <c r="AL23" i="88"/>
  <c r="AU23" i="88" s="1"/>
  <c r="AL28" i="92"/>
  <c r="AU28" i="92" s="1"/>
  <c r="AS28" i="92"/>
  <c r="AT81" i="100"/>
  <c r="AS68" i="92"/>
  <c r="AL68" i="92"/>
  <c r="AU68" i="92" s="1"/>
  <c r="AS20" i="45"/>
  <c r="AL20" i="45"/>
  <c r="AU20" i="45" s="1"/>
  <c r="AS51" i="45"/>
  <c r="AL51" i="45"/>
  <c r="AU51" i="45" s="1"/>
  <c r="AQ82" i="18"/>
  <c r="K83" i="18"/>
  <c r="AP82" i="18"/>
  <c r="AR82" i="18"/>
  <c r="AO82" i="18"/>
  <c r="AN82" i="18"/>
  <c r="AS21" i="96"/>
  <c r="AL21" i="96"/>
  <c r="AU21" i="96" s="1"/>
  <c r="AS25" i="51"/>
  <c r="AL25" i="51"/>
  <c r="AU25" i="51" s="1"/>
  <c r="AS15" i="54"/>
  <c r="AL15" i="54"/>
  <c r="AU15" i="54" s="1"/>
  <c r="AJ42" i="54"/>
  <c r="AS56" i="88"/>
  <c r="AL56" i="88"/>
  <c r="AU56" i="88" s="1"/>
  <c r="AL12" i="92"/>
  <c r="AU12" i="92" s="1"/>
  <c r="AS12" i="92"/>
  <c r="AS18" i="84"/>
  <c r="AL18" i="84"/>
  <c r="AU18" i="84" s="1"/>
  <c r="AL10" i="100"/>
  <c r="AU10" i="100" s="1"/>
  <c r="AS10" i="100"/>
  <c r="AL13" i="54"/>
  <c r="AU13" i="54" s="1"/>
  <c r="AS13" i="54"/>
  <c r="AL68" i="51"/>
  <c r="AU68" i="51" s="1"/>
  <c r="AS68" i="51"/>
  <c r="AS66" i="92"/>
  <c r="AL66" i="92"/>
  <c r="AU66" i="92" s="1"/>
  <c r="AL21" i="88"/>
  <c r="AU21" i="88" s="1"/>
  <c r="AS21" i="88"/>
  <c r="AR82" i="55"/>
  <c r="AN82" i="55"/>
  <c r="AO82" i="55"/>
  <c r="K83" i="55"/>
  <c r="AQ82" i="55"/>
  <c r="AP82" i="55"/>
  <c r="AL39" i="96"/>
  <c r="AU39" i="96" s="1"/>
  <c r="AS39" i="96"/>
  <c r="AL62" i="92"/>
  <c r="AU62" i="92" s="1"/>
  <c r="AS62" i="92"/>
  <c r="AJ19" i="54"/>
  <c r="AK19" i="54"/>
  <c r="AT19" i="54" s="1"/>
  <c r="AS39" i="88"/>
  <c r="AL39" i="88"/>
  <c r="AU39" i="88" s="1"/>
  <c r="AJ60" i="54"/>
  <c r="AL14" i="92"/>
  <c r="AU14" i="92" s="1"/>
  <c r="AS14" i="92"/>
  <c r="AL5" i="84"/>
  <c r="AU5" i="84" s="1"/>
  <c r="AS5" i="84"/>
  <c r="AS45" i="88"/>
  <c r="AL45" i="88"/>
  <c r="AU45" i="88" s="1"/>
  <c r="AS70" i="88"/>
  <c r="AL70" i="88"/>
  <c r="AU70" i="88" s="1"/>
  <c r="AS59" i="96"/>
  <c r="AL59" i="96"/>
  <c r="AU59" i="96" s="1"/>
  <c r="K83" i="103"/>
  <c r="AR82" i="103"/>
  <c r="AP82" i="103"/>
  <c r="AN82" i="103"/>
  <c r="AQ82" i="103"/>
  <c r="AO82" i="103"/>
  <c r="AL5" i="96"/>
  <c r="AU5" i="96" s="1"/>
  <c r="AS5" i="96"/>
  <c r="AS17" i="96"/>
  <c r="AL17" i="96"/>
  <c r="AU17" i="96" s="1"/>
  <c r="AS11" i="92"/>
  <c r="AL11" i="92"/>
  <c r="AU11" i="92" s="1"/>
  <c r="AS51" i="88"/>
  <c r="AL51" i="88"/>
  <c r="AU51" i="88" s="1"/>
  <c r="AS22" i="96"/>
  <c r="AL22" i="96"/>
  <c r="AU22" i="96" s="1"/>
  <c r="AS56" i="96"/>
  <c r="AL56" i="96"/>
  <c r="AU56" i="96" s="1"/>
  <c r="AS9" i="96"/>
  <c r="AL9" i="96"/>
  <c r="AU9" i="96" s="1"/>
  <c r="AL32" i="45"/>
  <c r="AU32" i="45" s="1"/>
  <c r="AS32" i="45"/>
  <c r="AS61" i="45"/>
  <c r="AL61" i="45"/>
  <c r="AU61" i="45" s="1"/>
  <c r="AS47" i="51"/>
  <c r="AL47" i="51"/>
  <c r="AU47" i="51" s="1"/>
  <c r="AS6" i="100"/>
  <c r="AL6" i="100"/>
  <c r="AU6" i="100" s="1"/>
  <c r="AS76" i="92"/>
  <c r="AL76" i="92"/>
  <c r="AU76" i="92" s="1"/>
  <c r="AL31" i="88"/>
  <c r="AU31" i="88" s="1"/>
  <c r="AS31" i="88"/>
  <c r="AL36" i="96"/>
  <c r="AU36" i="96" s="1"/>
  <c r="AS36" i="96"/>
  <c r="AS54" i="88"/>
  <c r="AL54" i="88"/>
  <c r="AU54" i="88" s="1"/>
  <c r="AL77" i="104"/>
  <c r="AU77" i="104" s="1"/>
  <c r="AS77" i="104"/>
  <c r="AL77" i="88"/>
  <c r="AU77" i="88" s="1"/>
  <c r="AS77" i="88"/>
  <c r="AS33" i="45"/>
  <c r="AL33" i="45"/>
  <c r="AU33" i="45" s="1"/>
  <c r="AS65" i="45"/>
  <c r="AL65" i="45"/>
  <c r="AU65" i="45" s="1"/>
  <c r="AS13" i="88"/>
  <c r="AL13" i="88"/>
  <c r="AU13" i="88" s="1"/>
  <c r="AS26" i="88"/>
  <c r="AL26" i="88"/>
  <c r="AU26" i="88" s="1"/>
  <c r="AL56" i="92"/>
  <c r="AU56" i="92" s="1"/>
  <c r="AS56" i="92"/>
  <c r="AS32" i="54"/>
  <c r="AL32" i="54"/>
  <c r="AU32" i="54" s="1"/>
  <c r="AS63" i="54"/>
  <c r="AL63" i="54"/>
  <c r="AU63" i="54" s="1"/>
  <c r="AS72" i="45"/>
  <c r="AL72" i="45"/>
  <c r="AU72" i="45" s="1"/>
  <c r="AS77" i="45"/>
  <c r="AL77" i="45"/>
  <c r="AU77" i="45" s="1"/>
  <c r="AS48" i="92"/>
  <c r="AL48" i="92"/>
  <c r="AU48" i="92" s="1"/>
  <c r="AL31" i="96"/>
  <c r="AU31" i="96" s="1"/>
  <c r="AS31" i="96"/>
  <c r="AL45" i="92"/>
  <c r="AU45" i="92" s="1"/>
  <c r="AS45" i="92"/>
  <c r="AS40" i="54"/>
  <c r="AL40" i="54"/>
  <c r="AU40" i="54" s="1"/>
  <c r="AS61" i="88"/>
  <c r="AL61" i="88"/>
  <c r="AU61" i="88" s="1"/>
  <c r="AS19" i="45"/>
  <c r="AL30" i="84"/>
  <c r="AU30" i="84" s="1"/>
  <c r="AS30" i="84"/>
  <c r="AS49" i="88"/>
  <c r="AL49" i="88"/>
  <c r="AU49" i="88" s="1"/>
  <c r="AL40" i="96"/>
  <c r="AU40" i="96" s="1"/>
  <c r="AS40" i="96"/>
  <c r="AL20" i="92"/>
  <c r="AU20" i="92" s="1"/>
  <c r="AS20" i="92"/>
  <c r="AS59" i="51"/>
  <c r="AL59" i="51"/>
  <c r="AU59" i="51" s="1"/>
  <c r="AS35" i="54"/>
  <c r="AL35" i="54"/>
  <c r="AU35" i="54" s="1"/>
  <c r="AS29" i="45"/>
  <c r="AL29" i="45"/>
  <c r="AU29" i="45" s="1"/>
  <c r="AL15" i="96"/>
  <c r="AU15" i="96" s="1"/>
  <c r="AS15" i="96"/>
  <c r="AL4" i="104"/>
  <c r="AU4" i="104" s="1"/>
  <c r="AS4" i="104"/>
  <c r="AL69" i="96"/>
  <c r="AU69" i="96" s="1"/>
  <c r="AS69" i="96"/>
  <c r="AL73" i="51"/>
  <c r="AU73" i="51" s="1"/>
  <c r="AS73" i="51"/>
  <c r="AS22" i="45"/>
  <c r="AL22" i="45"/>
  <c r="AU22" i="45" s="1"/>
  <c r="AL33" i="88"/>
  <c r="AU33" i="88" s="1"/>
  <c r="AS33" i="88"/>
  <c r="AL78" i="104"/>
  <c r="AU78" i="104" s="1"/>
  <c r="AS78" i="104"/>
  <c r="AS58" i="96"/>
  <c r="AL58" i="96"/>
  <c r="AU58" i="96" s="1"/>
  <c r="AS69" i="88"/>
  <c r="AL69" i="88"/>
  <c r="AU69" i="88" s="1"/>
  <c r="AS58" i="88"/>
  <c r="AL58" i="88"/>
  <c r="AU58" i="88" s="1"/>
  <c r="AJ18" i="54"/>
  <c r="AK18" i="54"/>
  <c r="AT18" i="54" s="1"/>
  <c r="AS48" i="54"/>
  <c r="AL48" i="54"/>
  <c r="AU48" i="54" s="1"/>
  <c r="AS4" i="100"/>
  <c r="AL4" i="100"/>
  <c r="AU4" i="100" s="1"/>
  <c r="K83" i="94"/>
  <c r="AN82" i="94"/>
  <c r="AO82" i="94"/>
  <c r="AR82" i="94"/>
  <c r="AP82" i="94"/>
  <c r="AQ82" i="94"/>
  <c r="AS21" i="51"/>
  <c r="AL21" i="51"/>
  <c r="AU21" i="51" s="1"/>
  <c r="AL17" i="92"/>
  <c r="AU17" i="92" s="1"/>
  <c r="AS17" i="92"/>
  <c r="AL46" i="84"/>
  <c r="AU46" i="84" s="1"/>
  <c r="AS46" i="84"/>
  <c r="AL44" i="51"/>
  <c r="AU44" i="51" s="1"/>
  <c r="AS44" i="51"/>
  <c r="AS43" i="92"/>
  <c r="AL43" i="92"/>
  <c r="AU43" i="92" s="1"/>
  <c r="AL79" i="92"/>
  <c r="AU79" i="92" s="1"/>
  <c r="AS79" i="92"/>
  <c r="AR82" i="35"/>
  <c r="AP82" i="35"/>
  <c r="AN82" i="35"/>
  <c r="AQ82" i="35"/>
  <c r="K83" i="35"/>
  <c r="AO82" i="35"/>
  <c r="AL78" i="96"/>
  <c r="AU78" i="96" s="1"/>
  <c r="AS78" i="96"/>
  <c r="AL28" i="45"/>
  <c r="AU28" i="45" s="1"/>
  <c r="AS28" i="45"/>
  <c r="AS60" i="45"/>
  <c r="AL60" i="45"/>
  <c r="AU60" i="45" s="1"/>
  <c r="AS42" i="96"/>
  <c r="AL42" i="96"/>
  <c r="AU42" i="96" s="1"/>
  <c r="AS24" i="96"/>
  <c r="AL24" i="96"/>
  <c r="AU24" i="96" s="1"/>
  <c r="AS44" i="54"/>
  <c r="AS47" i="88"/>
  <c r="AL47" i="88"/>
  <c r="AU47" i="88" s="1"/>
  <c r="AL20" i="96"/>
  <c r="AU20" i="96" s="1"/>
  <c r="AS20" i="96"/>
  <c r="AS50" i="92"/>
  <c r="AL50" i="92"/>
  <c r="AU50" i="92" s="1"/>
  <c r="AS34" i="45"/>
  <c r="AL34" i="45"/>
  <c r="AU34" i="45" s="1"/>
  <c r="AS69" i="45"/>
  <c r="AL69" i="45"/>
  <c r="AU69" i="45" s="1"/>
  <c r="AS29" i="84"/>
  <c r="AL29" i="84"/>
  <c r="AU29" i="84" s="1"/>
  <c r="AL76" i="100"/>
  <c r="AU76" i="100" s="1"/>
  <c r="AS76" i="100"/>
  <c r="AS60" i="96"/>
  <c r="AL60" i="96"/>
  <c r="AU60" i="96" s="1"/>
  <c r="AL78" i="92"/>
  <c r="AU78" i="92" s="1"/>
  <c r="AS78" i="92"/>
  <c r="AS57" i="88"/>
  <c r="AL57" i="88"/>
  <c r="AU57" i="88" s="1"/>
  <c r="AS6" i="13"/>
  <c r="AL6" i="13"/>
  <c r="AU6" i="13" s="1"/>
  <c r="AL8" i="96"/>
  <c r="AU8" i="96" s="1"/>
  <c r="AS8" i="96"/>
  <c r="AS6" i="51"/>
  <c r="AL6" i="51"/>
  <c r="AU6" i="51" s="1"/>
  <c r="AJ28" i="54"/>
  <c r="AK28" i="54"/>
  <c r="AT28" i="54" s="1"/>
  <c r="AS30" i="45"/>
  <c r="AL30" i="45"/>
  <c r="AU30" i="45" s="1"/>
  <c r="AS63" i="45"/>
  <c r="AL63" i="45"/>
  <c r="AU63" i="45" s="1"/>
  <c r="AL25" i="96"/>
  <c r="AU25" i="96" s="1"/>
  <c r="AS25" i="96"/>
  <c r="AL23" i="51"/>
  <c r="AU23" i="51" s="1"/>
  <c r="AS23" i="51"/>
  <c r="AL73" i="96"/>
  <c r="AU73" i="96" s="1"/>
  <c r="AS73" i="96"/>
  <c r="AS43" i="51"/>
  <c r="AL43" i="51"/>
  <c r="AU43" i="51" s="1"/>
  <c r="K83" i="85"/>
  <c r="AR82" i="85"/>
  <c r="AN82" i="85"/>
  <c r="AO82" i="85"/>
  <c r="AQ82" i="85"/>
  <c r="AP82" i="85"/>
  <c r="AL24" i="51"/>
  <c r="AU24" i="51" s="1"/>
  <c r="AS24" i="51"/>
  <c r="AL64" i="51"/>
  <c r="AU64" i="51" s="1"/>
  <c r="AS64" i="51"/>
  <c r="AL14" i="54"/>
  <c r="AU14" i="54" s="1"/>
  <c r="AS14" i="54"/>
  <c r="AS39" i="54"/>
  <c r="AL39" i="54"/>
  <c r="AU39" i="54" s="1"/>
  <c r="AS61" i="96"/>
  <c r="AL61" i="96"/>
  <c r="AU61" i="96" s="1"/>
  <c r="AS40" i="45"/>
  <c r="AL40" i="45"/>
  <c r="AU40" i="45" s="1"/>
  <c r="AS75" i="45"/>
  <c r="AL75" i="45"/>
  <c r="AU75" i="45" s="1"/>
  <c r="AL5" i="13"/>
  <c r="AU5" i="13" s="1"/>
  <c r="AS5" i="13"/>
  <c r="AS45" i="51"/>
  <c r="AL45" i="51"/>
  <c r="AU45" i="51" s="1"/>
  <c r="AS55" i="51"/>
  <c r="AL55" i="51"/>
  <c r="AU55" i="51" s="1"/>
  <c r="AS7" i="54"/>
  <c r="AL7" i="54"/>
  <c r="AU7" i="54" s="1"/>
  <c r="AL45" i="54"/>
  <c r="AU45" i="54" s="1"/>
  <c r="AS24" i="88"/>
  <c r="AL24" i="88"/>
  <c r="AU24" i="88" s="1"/>
  <c r="AS74" i="45"/>
  <c r="AL74" i="45"/>
  <c r="AU74" i="45" s="1"/>
  <c r="AS27" i="92"/>
  <c r="AL27" i="92"/>
  <c r="AU27" i="92" s="1"/>
  <c r="AN82" i="98"/>
  <c r="AR82" i="98"/>
  <c r="AO82" i="98"/>
  <c r="K83" i="98"/>
  <c r="AQ82" i="98"/>
  <c r="AP82" i="98"/>
  <c r="AS19" i="88"/>
  <c r="AL19" i="88"/>
  <c r="AU19" i="88" s="1"/>
  <c r="AL56" i="84"/>
  <c r="AU56" i="84" s="1"/>
  <c r="AS56" i="84"/>
  <c r="AN81" i="43"/>
  <c r="AQ81" i="43"/>
  <c r="K82" i="43"/>
  <c r="AP81" i="43"/>
  <c r="AR81" i="43"/>
  <c r="AO81" i="43"/>
  <c r="AJ12" i="54"/>
  <c r="AK12" i="54"/>
  <c r="AT12" i="54" s="1"/>
  <c r="AS31" i="54"/>
  <c r="AL31" i="54"/>
  <c r="AU31" i="54" s="1"/>
  <c r="AS62" i="54"/>
  <c r="AS19" i="92"/>
  <c r="AL19" i="92"/>
  <c r="AU19" i="92" s="1"/>
  <c r="AL75" i="88"/>
  <c r="AU75" i="88" s="1"/>
  <c r="AS75" i="88"/>
  <c r="AS55" i="92"/>
  <c r="AL55" i="92"/>
  <c r="AU55" i="92" s="1"/>
  <c r="AS16" i="51"/>
  <c r="AL16" i="51"/>
  <c r="AU16" i="51" s="1"/>
  <c r="AL22" i="54"/>
  <c r="AU22" i="54" s="1"/>
  <c r="AS22" i="54"/>
  <c r="AL51" i="54"/>
  <c r="AU51" i="54" s="1"/>
  <c r="K83" i="99"/>
  <c r="AR82" i="99"/>
  <c r="AN82" i="99"/>
  <c r="AP82" i="99"/>
  <c r="AQ82" i="99"/>
  <c r="AO82" i="99"/>
  <c r="AL23" i="84"/>
  <c r="AU23" i="84" s="1"/>
  <c r="AS23" i="84"/>
  <c r="AL74" i="51"/>
  <c r="AU74" i="51" s="1"/>
  <c r="AS74" i="51"/>
  <c r="AS22" i="88"/>
  <c r="AL22" i="88"/>
  <c r="AU22" i="88" s="1"/>
  <c r="AS13" i="96"/>
  <c r="AL13" i="96"/>
  <c r="AU13" i="96" s="1"/>
  <c r="AL15" i="51"/>
  <c r="AU15" i="51" s="1"/>
  <c r="AS15" i="51"/>
  <c r="AS73" i="92"/>
  <c r="AL73" i="92"/>
  <c r="AU73" i="92" s="1"/>
  <c r="AJ13" i="45"/>
  <c r="AK13" i="45"/>
  <c r="AT13" i="45" s="1"/>
  <c r="AJ74" i="54"/>
  <c r="AK74" i="54"/>
  <c r="AT74" i="54" s="1"/>
  <c r="AS25" i="84"/>
  <c r="AL25" i="84"/>
  <c r="AU25" i="84" s="1"/>
  <c r="AL5" i="51"/>
  <c r="AU5" i="51" s="1"/>
  <c r="AS5" i="51"/>
  <c r="AR81" i="50"/>
  <c r="AN81" i="50"/>
  <c r="AP81" i="50"/>
  <c r="AO81" i="50"/>
  <c r="K82" i="50"/>
  <c r="AQ81" i="50"/>
  <c r="AS21" i="92"/>
  <c r="AL21" i="92"/>
  <c r="AU21" i="92" s="1"/>
  <c r="AJ36" i="54"/>
  <c r="AK36" i="54"/>
  <c r="AT36" i="54" s="1"/>
  <c r="AS12" i="96"/>
  <c r="AL12" i="96"/>
  <c r="AU12" i="96" s="1"/>
  <c r="AS28" i="88"/>
  <c r="AL28" i="88"/>
  <c r="AU28" i="88" s="1"/>
  <c r="AS42" i="92"/>
  <c r="AL42" i="92"/>
  <c r="AU42" i="92" s="1"/>
  <c r="AS28" i="96"/>
  <c r="AL28" i="96"/>
  <c r="AU28" i="96" s="1"/>
  <c r="AS59" i="92"/>
  <c r="AL59" i="92"/>
  <c r="AU59" i="92" s="1"/>
  <c r="AK4" i="96"/>
  <c r="AT4" i="96" s="1"/>
  <c r="AT81" i="96" s="1"/>
  <c r="AJ4" i="96"/>
  <c r="AJ4" i="92"/>
  <c r="AK4" i="92"/>
  <c r="AT4" i="92" s="1"/>
  <c r="AT81" i="92" s="1"/>
  <c r="AL8" i="88"/>
  <c r="AU8" i="88" s="1"/>
  <c r="AS8" i="88"/>
  <c r="AL6" i="54"/>
  <c r="AU6" i="54" s="1"/>
  <c r="AS6" i="54"/>
  <c r="AL37" i="92"/>
  <c r="AU37" i="92" s="1"/>
  <c r="AS37" i="92"/>
  <c r="AS18" i="96"/>
  <c r="AL18" i="96"/>
  <c r="AU18" i="96" s="1"/>
  <c r="AL51" i="92"/>
  <c r="AU51" i="92" s="1"/>
  <c r="AS51" i="92"/>
  <c r="AL36" i="84"/>
  <c r="AU36" i="84" s="1"/>
  <c r="AS36" i="84"/>
  <c r="AS64" i="88"/>
  <c r="AL64" i="88"/>
  <c r="AU64" i="88" s="1"/>
  <c r="K83" i="95"/>
  <c r="AN82" i="95"/>
  <c r="AO82" i="95"/>
  <c r="AQ82" i="95"/>
  <c r="AR82" i="95"/>
  <c r="AP82" i="95"/>
  <c r="AK6" i="45"/>
  <c r="AT6" i="45" s="1"/>
  <c r="AJ6" i="45"/>
  <c r="AS39" i="45"/>
  <c r="AL39" i="45"/>
  <c r="AU39" i="45" s="1"/>
  <c r="AS71" i="45"/>
  <c r="AL71" i="45"/>
  <c r="AU71" i="45" s="1"/>
  <c r="AS9" i="84"/>
  <c r="AL9" i="84"/>
  <c r="AU9" i="84" s="1"/>
  <c r="AL45" i="84"/>
  <c r="AU45" i="84" s="1"/>
  <c r="AS45" i="84"/>
  <c r="AS26" i="51"/>
  <c r="AL26" i="51"/>
  <c r="AU26" i="51" s="1"/>
  <c r="AJ4" i="84"/>
  <c r="AK4" i="84"/>
  <c r="AT4" i="84" s="1"/>
  <c r="AT81" i="84" s="1"/>
  <c r="AS50" i="84"/>
  <c r="AL50" i="84"/>
  <c r="AU50" i="84" s="1"/>
  <c r="AS46" i="51"/>
  <c r="AL46" i="51"/>
  <c r="AU46" i="51" s="1"/>
  <c r="AJ79" i="54"/>
  <c r="AK79" i="54"/>
  <c r="AT79" i="54" s="1"/>
  <c r="AK11" i="45"/>
  <c r="AT11" i="45" s="1"/>
  <c r="AJ11" i="45"/>
  <c r="AS43" i="45"/>
  <c r="AL43" i="45"/>
  <c r="AU43" i="45" s="1"/>
  <c r="AS76" i="45"/>
  <c r="AL76" i="45"/>
  <c r="AU76" i="45" s="1"/>
  <c r="AP82" i="10"/>
  <c r="AQ82" i="10"/>
  <c r="K83" i="10"/>
  <c r="AR82" i="10"/>
  <c r="AO82" i="10"/>
  <c r="AN82" i="10"/>
  <c r="AR82" i="41"/>
  <c r="AQ82" i="41"/>
  <c r="AP82" i="41"/>
  <c r="AN82" i="41"/>
  <c r="K83" i="41"/>
  <c r="AO82" i="41"/>
  <c r="AS6" i="88"/>
  <c r="AL6" i="88"/>
  <c r="AU6" i="88" s="1"/>
  <c r="AS46" i="88"/>
  <c r="AL46" i="88"/>
  <c r="AU46" i="88" s="1"/>
  <c r="AJ8" i="54"/>
  <c r="AL41" i="54"/>
  <c r="AU41" i="54" s="1"/>
  <c r="AS41" i="54"/>
  <c r="AL71" i="88"/>
  <c r="AU71" i="88" s="1"/>
  <c r="AS71" i="88"/>
  <c r="AS7" i="92"/>
  <c r="AL7" i="92"/>
  <c r="AU7" i="92" s="1"/>
  <c r="AL48" i="84"/>
  <c r="AU48" i="84" s="1"/>
  <c r="AS48" i="84"/>
  <c r="AJ27" i="54"/>
  <c r="AK27" i="54"/>
  <c r="AT27" i="54" s="1"/>
  <c r="AS57" i="54"/>
  <c r="AL57" i="54"/>
  <c r="AU57" i="54" s="1"/>
  <c r="AS3" i="45"/>
  <c r="AL3" i="45"/>
  <c r="AU3" i="45" s="1"/>
  <c r="AS48" i="96"/>
  <c r="AL48" i="96"/>
  <c r="AU48" i="96" s="1"/>
  <c r="AS52" i="88"/>
  <c r="AL52" i="88"/>
  <c r="AU52" i="88" s="1"/>
  <c r="AL38" i="92"/>
  <c r="AU38" i="92" s="1"/>
  <c r="AS38" i="92"/>
  <c r="AS13" i="84"/>
  <c r="AL13" i="84"/>
  <c r="AU13" i="84" s="1"/>
  <c r="AS34" i="51"/>
  <c r="AL34" i="51"/>
  <c r="AU34" i="51" s="1"/>
  <c r="AL16" i="45"/>
  <c r="AU16" i="45" s="1"/>
  <c r="AS16" i="45"/>
  <c r="AS36" i="45"/>
  <c r="AL36" i="45"/>
  <c r="AU36" i="45" s="1"/>
  <c r="AS67" i="45"/>
  <c r="AL67" i="45"/>
  <c r="AU67" i="45" s="1"/>
  <c r="AL14" i="51"/>
  <c r="AU14" i="51" s="1"/>
  <c r="AS14" i="51"/>
  <c r="AL79" i="100"/>
  <c r="AU79" i="100" s="1"/>
  <c r="AS79" i="100"/>
  <c r="AL33" i="92"/>
  <c r="AU33" i="92" s="1"/>
  <c r="AS33" i="92"/>
  <c r="AL15" i="100"/>
  <c r="AU15" i="100" s="1"/>
  <c r="AS15" i="100"/>
  <c r="AL17" i="54"/>
  <c r="AU17" i="54" s="1"/>
  <c r="AS17" i="54"/>
  <c r="AK10" i="45"/>
  <c r="AT10" i="45" s="1"/>
  <c r="AJ10" i="45"/>
  <c r="AL27" i="51"/>
  <c r="AU27" i="51" s="1"/>
  <c r="AS27" i="51"/>
  <c r="AJ43" i="54"/>
  <c r="AK43" i="54"/>
  <c r="AT43" i="54" s="1"/>
  <c r="AK8" i="45"/>
  <c r="AT8" i="45" s="1"/>
  <c r="AJ8" i="45"/>
  <c r="AS37" i="45"/>
  <c r="AL37" i="45"/>
  <c r="AU37" i="45" s="1"/>
  <c r="AL70" i="45"/>
  <c r="AU70" i="45" s="1"/>
  <c r="AS70" i="45"/>
  <c r="AL3" i="96"/>
  <c r="AU3" i="96" s="1"/>
  <c r="AS3" i="96"/>
  <c r="AS60" i="88"/>
  <c r="AL60" i="88"/>
  <c r="AU60" i="88" s="1"/>
  <c r="AL3" i="92"/>
  <c r="AU3" i="92" s="1"/>
  <c r="AS3" i="92"/>
  <c r="AL41" i="92"/>
  <c r="AU41" i="92" s="1"/>
  <c r="AS41" i="92"/>
  <c r="AS54" i="54"/>
  <c r="AL54" i="54"/>
  <c r="AU54" i="54" s="1"/>
  <c r="AJ14" i="45"/>
  <c r="AK14" i="45"/>
  <c r="AT14" i="45" s="1"/>
  <c r="AS45" i="45"/>
  <c r="AL45" i="45"/>
  <c r="AU45" i="45" s="1"/>
  <c r="AR82" i="16"/>
  <c r="AO82" i="16"/>
  <c r="AP82" i="16"/>
  <c r="AQ82" i="16"/>
  <c r="K83" i="16"/>
  <c r="AN82" i="16"/>
  <c r="AS69" i="92"/>
  <c r="AL69" i="92"/>
  <c r="AU69" i="92" s="1"/>
  <c r="AL79" i="104"/>
  <c r="AU79" i="104" s="1"/>
  <c r="AS79" i="104"/>
  <c r="AS70" i="92"/>
  <c r="AL70" i="92"/>
  <c r="AU70" i="92" s="1"/>
  <c r="AL21" i="54"/>
  <c r="AU21" i="54" s="1"/>
  <c r="AS21" i="54"/>
  <c r="AS53" i="54"/>
  <c r="AL53" i="54"/>
  <c r="AU53" i="54" s="1"/>
  <c r="AJ5" i="45"/>
  <c r="AL65" i="84"/>
  <c r="AU65" i="84" s="1"/>
  <c r="AS65" i="84"/>
  <c r="AL64" i="92"/>
  <c r="AU64" i="92" s="1"/>
  <c r="AS64" i="92"/>
  <c r="AS34" i="92"/>
  <c r="AL34" i="92"/>
  <c r="AU34" i="92" s="1"/>
  <c r="AL16" i="92"/>
  <c r="AU16" i="92" s="1"/>
  <c r="AS16" i="92"/>
  <c r="AS3" i="84"/>
  <c r="AL3" i="84"/>
  <c r="AU3" i="84" s="1"/>
  <c r="AJ71" i="54"/>
  <c r="AK71" i="54"/>
  <c r="AT71" i="54" s="1"/>
  <c r="AS38" i="54"/>
  <c r="AL38" i="54"/>
  <c r="AU38" i="54" s="1"/>
  <c r="AJ70" i="54"/>
  <c r="AL76" i="88"/>
  <c r="AU76" i="88" s="1"/>
  <c r="AS76" i="88"/>
  <c r="AS72" i="92"/>
  <c r="AL72" i="92"/>
  <c r="AU72" i="92" s="1"/>
  <c r="AK4" i="88"/>
  <c r="AT4" i="88" s="1"/>
  <c r="AT81" i="88" s="1"/>
  <c r="AJ4" i="88"/>
  <c r="AJ9" i="45"/>
  <c r="AS17" i="88"/>
  <c r="AL17" i="88"/>
  <c r="AU17" i="88" s="1"/>
  <c r="AL13" i="92"/>
  <c r="AU13" i="92" s="1"/>
  <c r="AS13" i="92"/>
  <c r="AL59" i="45"/>
  <c r="AU59" i="45" s="1"/>
  <c r="AS59" i="45"/>
  <c r="AL40" i="84"/>
  <c r="AU40" i="84" s="1"/>
  <c r="AS40" i="84"/>
  <c r="AL57" i="96"/>
  <c r="AU57" i="96" s="1"/>
  <c r="AS57" i="96"/>
  <c r="AS35" i="88"/>
  <c r="AL35" i="88"/>
  <c r="AU35" i="88" s="1"/>
  <c r="AJ7" i="45"/>
  <c r="AK7" i="45"/>
  <c r="AT7" i="45" s="1"/>
  <c r="AL44" i="92"/>
  <c r="AU44" i="92" s="1"/>
  <c r="AS44" i="92"/>
  <c r="AL54" i="84"/>
  <c r="AU54" i="84" s="1"/>
  <c r="AS54" i="84"/>
  <c r="AL52" i="51"/>
  <c r="AU52" i="51" s="1"/>
  <c r="AS52" i="51"/>
  <c r="AS32" i="84"/>
  <c r="AL32" i="84"/>
  <c r="AU32" i="84" s="1"/>
  <c r="AS75" i="51"/>
  <c r="AL75" i="51"/>
  <c r="AU75" i="51" s="1"/>
  <c r="AS74" i="92"/>
  <c r="AL74" i="92"/>
  <c r="AU74" i="92" s="1"/>
  <c r="AL32" i="92"/>
  <c r="AU32" i="92" s="1"/>
  <c r="AS32" i="92"/>
  <c r="AL50" i="54"/>
  <c r="AU50" i="54" s="1"/>
  <c r="AS50" i="54"/>
  <c r="K83" i="48"/>
  <c r="AN82" i="48"/>
  <c r="AP82" i="48"/>
  <c r="AO82" i="48"/>
  <c r="AQ82" i="48"/>
  <c r="AR82" i="48"/>
  <c r="AS48" i="45"/>
  <c r="AL48" i="45"/>
  <c r="AU48" i="45" s="1"/>
  <c r="AS33" i="96"/>
  <c r="AL33" i="96"/>
  <c r="AU33" i="96" s="1"/>
  <c r="AL24" i="92"/>
  <c r="AU24" i="92" s="1"/>
  <c r="AS24" i="92"/>
  <c r="AL52" i="84"/>
  <c r="AU52" i="84" s="1"/>
  <c r="AS52" i="84"/>
  <c r="AL10" i="88"/>
  <c r="AU10" i="88" s="1"/>
  <c r="AS10" i="88"/>
  <c r="AJ18" i="45"/>
  <c r="AK18" i="45"/>
  <c r="AT18" i="45" s="1"/>
  <c r="AS50" i="45"/>
  <c r="AL50" i="45"/>
  <c r="AU50" i="45" s="1"/>
  <c r="K83" i="90"/>
  <c r="AP82" i="90"/>
  <c r="AR82" i="90"/>
  <c r="AO82" i="90"/>
  <c r="AN82" i="90"/>
  <c r="AQ82" i="90"/>
  <c r="AS8" i="51"/>
  <c r="AL8" i="51"/>
  <c r="AU8" i="51" s="1"/>
  <c r="AS38" i="88"/>
  <c r="AL38" i="88"/>
  <c r="AU38" i="88" s="1"/>
  <c r="AS35" i="96"/>
  <c r="AL35" i="96"/>
  <c r="AU35" i="96" s="1"/>
  <c r="AK4" i="45"/>
  <c r="AT4" i="45" s="1"/>
  <c r="AJ4" i="45"/>
  <c r="AL38" i="45"/>
  <c r="AU38" i="45" s="1"/>
  <c r="AS38" i="45"/>
  <c r="AL68" i="45"/>
  <c r="AU68" i="45" s="1"/>
  <c r="AS68" i="45"/>
  <c r="AL15" i="88"/>
  <c r="AU15" i="88" s="1"/>
  <c r="AS15" i="88"/>
  <c r="AS72" i="51"/>
  <c r="AL72" i="51"/>
  <c r="AU72" i="51" s="1"/>
  <c r="AS71" i="92"/>
  <c r="AL71" i="92"/>
  <c r="AU71" i="92" s="1"/>
  <c r="AJ26" i="54"/>
  <c r="AL59" i="54"/>
  <c r="AU59" i="54" s="1"/>
  <c r="AS59" i="54"/>
  <c r="AS45" i="96"/>
  <c r="AL45" i="96"/>
  <c r="AU45" i="96" s="1"/>
  <c r="AS49" i="92"/>
  <c r="AL49" i="92"/>
  <c r="AU49" i="92" s="1"/>
  <c r="AS29" i="92"/>
  <c r="AL29" i="92"/>
  <c r="AU29" i="92" s="1"/>
  <c r="K82" i="42"/>
  <c r="AO81" i="42"/>
  <c r="AQ81" i="42"/>
  <c r="AR81" i="42"/>
  <c r="AP81" i="42"/>
  <c r="AN81" i="42"/>
  <c r="AL9" i="51"/>
  <c r="AU9" i="51" s="1"/>
  <c r="AS9" i="51"/>
  <c r="AL34" i="88"/>
  <c r="AU34" i="88" s="1"/>
  <c r="AS34" i="88"/>
  <c r="AS37" i="96"/>
  <c r="AL37" i="96"/>
  <c r="AU37" i="96" s="1"/>
  <c r="AL39" i="84"/>
  <c r="AU39" i="84" s="1"/>
  <c r="AS39" i="84"/>
  <c r="AS44" i="88"/>
  <c r="AL44" i="88"/>
  <c r="AU44" i="88" s="1"/>
  <c r="AJ52" i="54"/>
  <c r="AK52" i="54"/>
  <c r="AT52" i="54" s="1"/>
  <c r="AL10" i="96"/>
  <c r="AU10" i="96" s="1"/>
  <c r="AS10" i="96"/>
  <c r="AJ73" i="45"/>
  <c r="AK73" i="45"/>
  <c r="AT73" i="45" s="1"/>
  <c r="AJ76" i="54"/>
  <c r="AK76" i="54"/>
  <c r="AT76" i="54" s="1"/>
  <c r="AL72" i="96"/>
  <c r="AU72" i="96" s="1"/>
  <c r="AS72" i="96"/>
  <c r="AS60" i="51"/>
  <c r="AL60" i="51"/>
  <c r="AU60" i="51" s="1"/>
  <c r="AL8" i="92"/>
  <c r="AU8" i="92" s="1"/>
  <c r="AS8" i="92"/>
  <c r="AS44" i="84"/>
  <c r="AL44" i="84"/>
  <c r="AU44" i="84" s="1"/>
  <c r="AS77" i="51"/>
  <c r="AL77" i="51"/>
  <c r="AU77" i="51" s="1"/>
  <c r="AS55" i="88"/>
  <c r="AL55" i="88"/>
  <c r="AU55" i="88" s="1"/>
  <c r="AS32" i="96"/>
  <c r="AL32" i="96"/>
  <c r="AU32" i="96" s="1"/>
  <c r="AL9" i="92"/>
  <c r="AU9" i="92" s="1"/>
  <c r="AS9" i="92"/>
  <c r="AL37" i="88"/>
  <c r="AU37" i="88" s="1"/>
  <c r="AS37" i="88"/>
  <c r="AS56" i="51"/>
  <c r="AL56" i="51"/>
  <c r="AU56" i="51" s="1"/>
  <c r="AL25" i="88"/>
  <c r="AU25" i="88" s="1"/>
  <c r="AS25" i="88"/>
  <c r="AS76" i="96"/>
  <c r="AL76" i="96"/>
  <c r="AU76" i="96" s="1"/>
  <c r="AS53" i="84"/>
  <c r="AL53" i="84"/>
  <c r="AU53" i="84" s="1"/>
  <c r="AS33" i="51"/>
  <c r="AL33" i="51"/>
  <c r="AU33" i="51" s="1"/>
  <c r="AS47" i="96"/>
  <c r="AL47" i="96"/>
  <c r="AU47" i="96" s="1"/>
  <c r="AS65" i="51"/>
  <c r="AL65" i="51"/>
  <c r="AU65" i="51" s="1"/>
  <c r="AS46" i="45"/>
  <c r="AL46" i="45"/>
  <c r="AU46" i="45" s="1"/>
  <c r="AL54" i="96"/>
  <c r="AU54" i="96" s="1"/>
  <c r="AS54" i="96"/>
  <c r="AS61" i="92"/>
  <c r="AL61" i="92"/>
  <c r="AU61" i="92" s="1"/>
  <c r="AL46" i="96"/>
  <c r="AU46" i="96" s="1"/>
  <c r="AS46" i="96"/>
  <c r="AJ75" i="54"/>
  <c r="AK75" i="54"/>
  <c r="AT75" i="54" s="1"/>
  <c r="AJ17" i="45"/>
  <c r="AS49" i="45"/>
  <c r="AL49" i="45"/>
  <c r="AU49" i="45" s="1"/>
  <c r="AS19" i="84"/>
  <c r="AL19" i="84"/>
  <c r="AU19" i="84" s="1"/>
  <c r="AS50" i="51"/>
  <c r="AL50" i="51"/>
  <c r="AU50" i="51" s="1"/>
  <c r="AS70" i="96"/>
  <c r="AL70" i="96"/>
  <c r="AU70" i="96" s="1"/>
  <c r="AS42" i="84"/>
  <c r="AL42" i="84"/>
  <c r="AU42" i="84" s="1"/>
  <c r="AS42" i="51"/>
  <c r="AL42" i="51"/>
  <c r="AU42" i="51" s="1"/>
  <c r="AS16" i="54"/>
  <c r="AL16" i="54"/>
  <c r="AU16" i="54" s="1"/>
  <c r="AS49" i="54"/>
  <c r="AL49" i="54"/>
  <c r="AU49" i="54" s="1"/>
  <c r="AS3" i="88"/>
  <c r="AL3" i="88"/>
  <c r="AU3" i="88" s="1"/>
  <c r="AL42" i="45" l="1"/>
  <c r="AU42" i="45" s="1"/>
  <c r="AL46" i="54"/>
  <c r="AU46" i="54" s="1"/>
  <c r="AL56" i="54"/>
  <c r="AU56" i="54" s="1"/>
  <c r="AL35" i="45"/>
  <c r="AU35" i="45" s="1"/>
  <c r="AL65" i="54"/>
  <c r="AU65" i="54" s="1"/>
  <c r="AL64" i="54"/>
  <c r="AU64" i="54" s="1"/>
  <c r="AL44" i="54"/>
  <c r="AU44" i="54" s="1"/>
  <c r="AL26" i="45"/>
  <c r="AU26" i="45" s="1"/>
  <c r="AL62" i="54"/>
  <c r="AU62" i="54" s="1"/>
  <c r="AU81" i="20"/>
  <c r="C11" i="20" s="1"/>
  <c r="AL78" i="45"/>
  <c r="AU78" i="45" s="1"/>
  <c r="AS81" i="104"/>
  <c r="AS12" i="45"/>
  <c r="AU81" i="13"/>
  <c r="C11" i="13" s="1"/>
  <c r="AU81" i="104"/>
  <c r="C11" i="104" s="1"/>
  <c r="F48" i="57" s="1"/>
  <c r="AU81" i="100"/>
  <c r="C11" i="100" s="1"/>
  <c r="F44" i="57" s="1"/>
  <c r="AS81" i="100"/>
  <c r="AS81" i="20"/>
  <c r="AS81" i="13"/>
  <c r="AL17" i="45"/>
  <c r="AU17" i="45" s="1"/>
  <c r="AS17" i="45"/>
  <c r="AS73" i="45"/>
  <c r="AL73" i="45"/>
  <c r="AU73" i="45" s="1"/>
  <c r="AS26" i="54"/>
  <c r="AL26" i="54"/>
  <c r="AU26" i="54" s="1"/>
  <c r="AL74" i="54"/>
  <c r="AU74" i="54" s="1"/>
  <c r="AS74" i="54"/>
  <c r="AR83" i="18"/>
  <c r="AP83" i="18"/>
  <c r="AN83" i="18"/>
  <c r="AQ83" i="18"/>
  <c r="K84" i="18"/>
  <c r="AO83" i="18"/>
  <c r="AL78" i="54"/>
  <c r="AU78" i="54" s="1"/>
  <c r="AS78" i="54"/>
  <c r="AS75" i="54"/>
  <c r="AL75" i="54"/>
  <c r="AU75" i="54" s="1"/>
  <c r="AS4" i="96"/>
  <c r="AS81" i="96" s="1"/>
  <c r="AL4" i="96"/>
  <c r="AU4" i="96" s="1"/>
  <c r="AU81" i="96" s="1"/>
  <c r="C11" i="96" s="1"/>
  <c r="F40" i="57" s="1"/>
  <c r="K83" i="43"/>
  <c r="AR82" i="43"/>
  <c r="AO82" i="43"/>
  <c r="AP82" i="43"/>
  <c r="AN82" i="43"/>
  <c r="AQ82" i="43"/>
  <c r="AL28" i="54"/>
  <c r="AU28" i="54" s="1"/>
  <c r="AS28" i="54"/>
  <c r="K84" i="82"/>
  <c r="AO83" i="82"/>
  <c r="AR83" i="82"/>
  <c r="AN83" i="82"/>
  <c r="AP83" i="82"/>
  <c r="AQ83" i="82"/>
  <c r="AS72" i="54"/>
  <c r="AL72" i="54"/>
  <c r="AU72" i="54" s="1"/>
  <c r="AL61" i="54"/>
  <c r="AU61" i="54" s="1"/>
  <c r="AS61" i="54"/>
  <c r="AN83" i="49"/>
  <c r="AP83" i="49"/>
  <c r="K84" i="49"/>
  <c r="AQ83" i="49"/>
  <c r="AR83" i="49"/>
  <c r="AO83" i="49"/>
  <c r="AS4" i="88"/>
  <c r="AS81" i="88" s="1"/>
  <c r="AL4" i="88"/>
  <c r="AU4" i="88" s="1"/>
  <c r="AU81" i="88" s="1"/>
  <c r="C11" i="88" s="1"/>
  <c r="F32" i="57" s="1"/>
  <c r="AQ83" i="87"/>
  <c r="K84" i="87"/>
  <c r="AP83" i="87"/>
  <c r="AO83" i="87"/>
  <c r="AR83" i="87"/>
  <c r="AN83" i="87"/>
  <c r="AS79" i="45"/>
  <c r="AL79" i="45"/>
  <c r="AU79" i="45" s="1"/>
  <c r="AL7" i="45"/>
  <c r="AU7" i="45" s="1"/>
  <c r="AS7" i="45"/>
  <c r="AS69" i="54"/>
  <c r="AL69" i="54"/>
  <c r="AU69" i="54" s="1"/>
  <c r="AL4" i="54"/>
  <c r="AU4" i="54" s="1"/>
  <c r="AS4" i="54"/>
  <c r="AP83" i="91"/>
  <c r="K84" i="91"/>
  <c r="AQ83" i="91"/>
  <c r="AR83" i="91"/>
  <c r="AN83" i="91"/>
  <c r="AO83" i="91"/>
  <c r="AL4" i="45"/>
  <c r="AU4" i="45" s="1"/>
  <c r="AS4" i="45"/>
  <c r="AS13" i="45"/>
  <c r="AL13" i="45"/>
  <c r="AU13" i="45" s="1"/>
  <c r="AS12" i="54"/>
  <c r="AL12" i="54"/>
  <c r="AU12" i="54" s="1"/>
  <c r="AQ83" i="85"/>
  <c r="K84" i="85"/>
  <c r="AO83" i="85"/>
  <c r="AR83" i="85"/>
  <c r="AP83" i="85"/>
  <c r="AN83" i="85"/>
  <c r="AS18" i="54"/>
  <c r="AL18" i="54"/>
  <c r="AU18" i="54" s="1"/>
  <c r="AS19" i="54"/>
  <c r="AL19" i="54"/>
  <c r="AU19" i="54" s="1"/>
  <c r="AL4" i="51"/>
  <c r="AU4" i="51" s="1"/>
  <c r="AU81" i="51" s="1"/>
  <c r="C11" i="51" s="1"/>
  <c r="AS4" i="51"/>
  <c r="AS81" i="51" s="1"/>
  <c r="AR83" i="83"/>
  <c r="AO83" i="83"/>
  <c r="K84" i="83"/>
  <c r="AN83" i="83"/>
  <c r="AQ83" i="83"/>
  <c r="AP83" i="83"/>
  <c r="AL10" i="54"/>
  <c r="AU10" i="54" s="1"/>
  <c r="AS10" i="54"/>
  <c r="AS70" i="54"/>
  <c r="AL70" i="54"/>
  <c r="AU70" i="54" s="1"/>
  <c r="AL9" i="54"/>
  <c r="AU9" i="54" s="1"/>
  <c r="AS9" i="54"/>
  <c r="AS71" i="54"/>
  <c r="AL71" i="54"/>
  <c r="AU71" i="54" s="1"/>
  <c r="AL10" i="45"/>
  <c r="AU10" i="45" s="1"/>
  <c r="AS10" i="45"/>
  <c r="K84" i="10"/>
  <c r="AR83" i="10"/>
  <c r="AP83" i="10"/>
  <c r="AO83" i="10"/>
  <c r="AN83" i="10"/>
  <c r="AQ83" i="10"/>
  <c r="AL11" i="45"/>
  <c r="AU11" i="45" s="1"/>
  <c r="AS11" i="45"/>
  <c r="K84" i="94"/>
  <c r="AQ83" i="94"/>
  <c r="AR83" i="94"/>
  <c r="AP83" i="94"/>
  <c r="AO83" i="94"/>
  <c r="AN83" i="94"/>
  <c r="AL73" i="54"/>
  <c r="AU73" i="54" s="1"/>
  <c r="AS73" i="54"/>
  <c r="K84" i="41"/>
  <c r="AR83" i="41"/>
  <c r="AO83" i="41"/>
  <c r="AP83" i="41"/>
  <c r="AN83" i="41"/>
  <c r="AQ83" i="41"/>
  <c r="AL6" i="45"/>
  <c r="AU6" i="45" s="1"/>
  <c r="AS6" i="45"/>
  <c r="AS4" i="92"/>
  <c r="AS81" i="92" s="1"/>
  <c r="AL4" i="92"/>
  <c r="AU4" i="92" s="1"/>
  <c r="AU81" i="92" s="1"/>
  <c r="C11" i="92" s="1"/>
  <c r="F36" i="57" s="1"/>
  <c r="K84" i="98"/>
  <c r="AR83" i="98"/>
  <c r="AO83" i="98"/>
  <c r="AN83" i="98"/>
  <c r="AP83" i="98"/>
  <c r="AQ83" i="98"/>
  <c r="K84" i="11"/>
  <c r="AP83" i="11"/>
  <c r="AO83" i="11"/>
  <c r="AR83" i="11"/>
  <c r="AQ83" i="11"/>
  <c r="AN83" i="11"/>
  <c r="AL43" i="54"/>
  <c r="AU43" i="54" s="1"/>
  <c r="AS43" i="54"/>
  <c r="AO83" i="35"/>
  <c r="K84" i="35"/>
  <c r="AQ83" i="35"/>
  <c r="AR83" i="35"/>
  <c r="AP83" i="35"/>
  <c r="AN83" i="35"/>
  <c r="AS42" i="54"/>
  <c r="AL42" i="54"/>
  <c r="AU42" i="54" s="1"/>
  <c r="AR83" i="102"/>
  <c r="AN83" i="102"/>
  <c r="K84" i="102"/>
  <c r="AO83" i="102"/>
  <c r="AP83" i="102"/>
  <c r="AQ83" i="102"/>
  <c r="AT81" i="54"/>
  <c r="AT81" i="45"/>
  <c r="AR82" i="42"/>
  <c r="AP82" i="42"/>
  <c r="AO82" i="42"/>
  <c r="K83" i="42"/>
  <c r="AQ82" i="42"/>
  <c r="AN82" i="42"/>
  <c r="AO83" i="16"/>
  <c r="K84" i="16"/>
  <c r="AR83" i="16"/>
  <c r="AN83" i="16"/>
  <c r="AP83" i="16"/>
  <c r="AQ83" i="16"/>
  <c r="AL27" i="54"/>
  <c r="AU27" i="54" s="1"/>
  <c r="AS27" i="54"/>
  <c r="AL4" i="84"/>
  <c r="AU4" i="84" s="1"/>
  <c r="AU81" i="84" s="1"/>
  <c r="C11" i="84" s="1"/>
  <c r="F28" i="57" s="1"/>
  <c r="AS4" i="84"/>
  <c r="AS81" i="84" s="1"/>
  <c r="AS76" i="54"/>
  <c r="AL76" i="54"/>
  <c r="AU76" i="54" s="1"/>
  <c r="AN83" i="90"/>
  <c r="K84" i="90"/>
  <c r="AP83" i="90"/>
  <c r="AR83" i="90"/>
  <c r="AO83" i="90"/>
  <c r="AQ83" i="90"/>
  <c r="K84" i="48"/>
  <c r="AP83" i="48"/>
  <c r="AO83" i="48"/>
  <c r="AN83" i="48"/>
  <c r="AQ83" i="48"/>
  <c r="AR83" i="48"/>
  <c r="AS8" i="45"/>
  <c r="AL8" i="45"/>
  <c r="AU8" i="45" s="1"/>
  <c r="AS8" i="54"/>
  <c r="AL8" i="54"/>
  <c r="AU8" i="54" s="1"/>
  <c r="AR82" i="50"/>
  <c r="AP82" i="50"/>
  <c r="K83" i="50"/>
  <c r="AO82" i="50"/>
  <c r="AN82" i="50"/>
  <c r="AQ82" i="50"/>
  <c r="AL77" i="54"/>
  <c r="AU77" i="54" s="1"/>
  <c r="AS77" i="54"/>
  <c r="AL5" i="54"/>
  <c r="AU5" i="54" s="1"/>
  <c r="AS5" i="54"/>
  <c r="K84" i="103"/>
  <c r="AN83" i="103"/>
  <c r="AP83" i="103"/>
  <c r="AO83" i="103"/>
  <c r="AR83" i="103"/>
  <c r="AQ83" i="103"/>
  <c r="AS52" i="54"/>
  <c r="AL52" i="54"/>
  <c r="AU52" i="54" s="1"/>
  <c r="AS18" i="45"/>
  <c r="AL18" i="45"/>
  <c r="AU18" i="45" s="1"/>
  <c r="AL9" i="45"/>
  <c r="AU9" i="45" s="1"/>
  <c r="AS9" i="45"/>
  <c r="AS5" i="45"/>
  <c r="AL5" i="45"/>
  <c r="AU5" i="45" s="1"/>
  <c r="AL14" i="45"/>
  <c r="AU14" i="45" s="1"/>
  <c r="AS14" i="45"/>
  <c r="AS79" i="54"/>
  <c r="AL79" i="54"/>
  <c r="AU79" i="54" s="1"/>
  <c r="AQ83" i="95"/>
  <c r="K84" i="95"/>
  <c r="AR83" i="95"/>
  <c r="AO83" i="95"/>
  <c r="AN83" i="95"/>
  <c r="AP83" i="95"/>
  <c r="AS36" i="54"/>
  <c r="AL36" i="54"/>
  <c r="AU36" i="54" s="1"/>
  <c r="K84" i="99"/>
  <c r="AN83" i="99"/>
  <c r="AR83" i="99"/>
  <c r="AP83" i="99"/>
  <c r="AO83" i="99"/>
  <c r="AQ83" i="99"/>
  <c r="AS60" i="54"/>
  <c r="AL60" i="54"/>
  <c r="AU60" i="54" s="1"/>
  <c r="AR83" i="55"/>
  <c r="AN83" i="55"/>
  <c r="AP83" i="55"/>
  <c r="AQ83" i="55"/>
  <c r="K84" i="55"/>
  <c r="AO83" i="55"/>
  <c r="AU81" i="45" l="1"/>
  <c r="C11" i="45" s="1"/>
  <c r="AS81" i="45"/>
  <c r="AU81" i="54"/>
  <c r="C11" i="54" s="1"/>
  <c r="AS81" i="54"/>
  <c r="AN84" i="103"/>
  <c r="AR84" i="103"/>
  <c r="AP84" i="103"/>
  <c r="K85" i="103"/>
  <c r="AO84" i="103"/>
  <c r="AQ84" i="103"/>
  <c r="K85" i="16"/>
  <c r="AO84" i="16"/>
  <c r="AQ84" i="16"/>
  <c r="AR84" i="16"/>
  <c r="AN84" i="16"/>
  <c r="AP84" i="16"/>
  <c r="AR84" i="102"/>
  <c r="AO84" i="102"/>
  <c r="AP84" i="102"/>
  <c r="AQ84" i="102"/>
  <c r="K85" i="102"/>
  <c r="AN84" i="102"/>
  <c r="K85" i="35"/>
  <c r="AN84" i="35"/>
  <c r="AQ84" i="35"/>
  <c r="AR84" i="35"/>
  <c r="AP84" i="35"/>
  <c r="AO84" i="35"/>
  <c r="AP84" i="11"/>
  <c r="AQ84" i="11"/>
  <c r="K85" i="11"/>
  <c r="AR84" i="11"/>
  <c r="AO84" i="11"/>
  <c r="AN84" i="11"/>
  <c r="K85" i="98"/>
  <c r="AQ84" i="98"/>
  <c r="AP84" i="98"/>
  <c r="AR84" i="98"/>
  <c r="AO84" i="98"/>
  <c r="AN84" i="98"/>
  <c r="AR84" i="83"/>
  <c r="AO84" i="83"/>
  <c r="AP84" i="83"/>
  <c r="AN84" i="83"/>
  <c r="K85" i="83"/>
  <c r="AQ84" i="83"/>
  <c r="AN83" i="43"/>
  <c r="AQ83" i="43"/>
  <c r="K84" i="43"/>
  <c r="AR83" i="43"/>
  <c r="AO83" i="43"/>
  <c r="AP83" i="43"/>
  <c r="AR83" i="42"/>
  <c r="AP83" i="42"/>
  <c r="AQ83" i="42"/>
  <c r="K84" i="42"/>
  <c r="AN83" i="42"/>
  <c r="AO83" i="42"/>
  <c r="K85" i="94"/>
  <c r="AR84" i="94"/>
  <c r="AQ84" i="94"/>
  <c r="AO84" i="94"/>
  <c r="AN84" i="94"/>
  <c r="AP84" i="94"/>
  <c r="AO84" i="85"/>
  <c r="AQ84" i="85"/>
  <c r="K85" i="85"/>
  <c r="AR84" i="85"/>
  <c r="AP84" i="85"/>
  <c r="AN84" i="85"/>
  <c r="K85" i="91"/>
  <c r="AP84" i="91"/>
  <c r="AQ84" i="91"/>
  <c r="AR84" i="91"/>
  <c r="AN84" i="91"/>
  <c r="AO84" i="91"/>
  <c r="AO84" i="87"/>
  <c r="AQ84" i="87"/>
  <c r="K85" i="87"/>
  <c r="AP84" i="87"/>
  <c r="AR84" i="87"/>
  <c r="AN84" i="87"/>
  <c r="K85" i="49"/>
  <c r="AR84" i="49"/>
  <c r="AN84" i="49"/>
  <c r="AQ84" i="49"/>
  <c r="AO84" i="49"/>
  <c r="AP84" i="49"/>
  <c r="AP84" i="90"/>
  <c r="AQ84" i="90"/>
  <c r="AN84" i="90"/>
  <c r="K85" i="90"/>
  <c r="AO84" i="90"/>
  <c r="AR84" i="90"/>
  <c r="AR84" i="99"/>
  <c r="AO84" i="99"/>
  <c r="K85" i="99"/>
  <c r="AN84" i="99"/>
  <c r="AP84" i="99"/>
  <c r="AQ84" i="99"/>
  <c r="AR83" i="50"/>
  <c r="AN83" i="50"/>
  <c r="AO83" i="50"/>
  <c r="AQ83" i="50"/>
  <c r="K84" i="50"/>
  <c r="AP83" i="50"/>
  <c r="AQ84" i="48"/>
  <c r="AN84" i="48"/>
  <c r="K85" i="48"/>
  <c r="AR84" i="48"/>
  <c r="AP84" i="48"/>
  <c r="AO84" i="48"/>
  <c r="K85" i="41"/>
  <c r="AR84" i="41"/>
  <c r="AN84" i="41"/>
  <c r="AO84" i="41"/>
  <c r="AP84" i="41"/>
  <c r="AQ84" i="41"/>
  <c r="K85" i="82"/>
  <c r="AR84" i="82"/>
  <c r="AN84" i="82"/>
  <c r="AO84" i="82"/>
  <c r="AQ84" i="82"/>
  <c r="AP84" i="82"/>
  <c r="AR84" i="55"/>
  <c r="AP84" i="55"/>
  <c r="K85" i="55"/>
  <c r="AN84" i="55"/>
  <c r="AO84" i="55"/>
  <c r="AQ84" i="55"/>
  <c r="AR84" i="95"/>
  <c r="AQ84" i="95"/>
  <c r="AN84" i="95"/>
  <c r="AO84" i="95"/>
  <c r="AP84" i="95"/>
  <c r="K85" i="95"/>
  <c r="K85" i="10"/>
  <c r="AR84" i="10"/>
  <c r="AN84" i="10"/>
  <c r="AO84" i="10"/>
  <c r="AP84" i="10"/>
  <c r="AQ84" i="10"/>
  <c r="K85" i="18"/>
  <c r="AR84" i="18"/>
  <c r="AO84" i="18"/>
  <c r="AN84" i="18"/>
  <c r="AP84" i="18"/>
  <c r="AQ84" i="18"/>
  <c r="K86" i="49" l="1"/>
  <c r="AR85" i="49"/>
  <c r="AP85" i="49"/>
  <c r="AN85" i="49"/>
  <c r="AO85" i="49"/>
  <c r="AQ85" i="49"/>
  <c r="K86" i="18"/>
  <c r="AQ85" i="18"/>
  <c r="AR85" i="18"/>
  <c r="AN85" i="18"/>
  <c r="AP85" i="18"/>
  <c r="AO85" i="18"/>
  <c r="AR85" i="48"/>
  <c r="K86" i="48"/>
  <c r="AO85" i="48"/>
  <c r="AP85" i="48"/>
  <c r="AQ85" i="48"/>
  <c r="AN85" i="48"/>
  <c r="K85" i="50"/>
  <c r="AR84" i="50"/>
  <c r="AP84" i="50"/>
  <c r="AN84" i="50"/>
  <c r="AO84" i="50"/>
  <c r="AQ84" i="50"/>
  <c r="K86" i="16"/>
  <c r="AR85" i="16"/>
  <c r="AP85" i="16"/>
  <c r="AN85" i="16"/>
  <c r="AO85" i="16"/>
  <c r="AQ85" i="16"/>
  <c r="AR85" i="41"/>
  <c r="AN85" i="41"/>
  <c r="K86" i="41"/>
  <c r="AO85" i="41"/>
  <c r="AQ85" i="41"/>
  <c r="AP85" i="41"/>
  <c r="AP85" i="91"/>
  <c r="AN85" i="91"/>
  <c r="AQ85" i="91"/>
  <c r="AR85" i="91"/>
  <c r="AO85" i="91"/>
  <c r="K86" i="91"/>
  <c r="K86" i="85"/>
  <c r="AR85" i="85"/>
  <c r="AO85" i="85"/>
  <c r="AP85" i="85"/>
  <c r="AN85" i="85"/>
  <c r="AQ85" i="85"/>
  <c r="K85" i="43"/>
  <c r="AR84" i="43"/>
  <c r="AQ84" i="43"/>
  <c r="AP84" i="43"/>
  <c r="AN84" i="43"/>
  <c r="AO84" i="43"/>
  <c r="AR85" i="94"/>
  <c r="AN85" i="94"/>
  <c r="AO85" i="94"/>
  <c r="K86" i="94"/>
  <c r="AQ85" i="94"/>
  <c r="AP85" i="94"/>
  <c r="K86" i="83"/>
  <c r="AR85" i="83"/>
  <c r="AP85" i="83"/>
  <c r="AO85" i="83"/>
  <c r="AN85" i="83"/>
  <c r="AQ85" i="83"/>
  <c r="K86" i="90"/>
  <c r="AP85" i="90"/>
  <c r="AR85" i="90"/>
  <c r="AN85" i="90"/>
  <c r="AO85" i="90"/>
  <c r="AQ85" i="90"/>
  <c r="K86" i="55"/>
  <c r="AR85" i="55"/>
  <c r="AO85" i="55"/>
  <c r="AN85" i="55"/>
  <c r="AP85" i="55"/>
  <c r="AQ85" i="55"/>
  <c r="K86" i="11"/>
  <c r="AR85" i="11"/>
  <c r="AO85" i="11"/>
  <c r="AP85" i="11"/>
  <c r="AN85" i="11"/>
  <c r="AQ85" i="11"/>
  <c r="AN85" i="99"/>
  <c r="AO85" i="99"/>
  <c r="K86" i="99"/>
  <c r="AQ85" i="99"/>
  <c r="AR85" i="99"/>
  <c r="AP85" i="99"/>
  <c r="K86" i="35"/>
  <c r="AO85" i="35"/>
  <c r="AP85" i="35"/>
  <c r="AR85" i="35"/>
  <c r="AQ85" i="35"/>
  <c r="AN85" i="35"/>
  <c r="K86" i="82"/>
  <c r="AO85" i="82"/>
  <c r="AR85" i="82"/>
  <c r="AQ85" i="82"/>
  <c r="AP85" i="82"/>
  <c r="AN85" i="82"/>
  <c r="AN85" i="10"/>
  <c r="K86" i="10"/>
  <c r="AP85" i="10"/>
  <c r="AR85" i="10"/>
  <c r="AQ85" i="10"/>
  <c r="AO85" i="10"/>
  <c r="K86" i="95"/>
  <c r="AO85" i="95"/>
  <c r="AR85" i="95"/>
  <c r="AP85" i="95"/>
  <c r="AQ85" i="95"/>
  <c r="AN85" i="95"/>
  <c r="AQ85" i="98"/>
  <c r="AR85" i="98"/>
  <c r="AP85" i="98"/>
  <c r="AO85" i="98"/>
  <c r="K86" i="98"/>
  <c r="AN85" i="98"/>
  <c r="AR85" i="102"/>
  <c r="AP85" i="102"/>
  <c r="K86" i="102"/>
  <c r="AN85" i="102"/>
  <c r="AO85" i="102"/>
  <c r="AQ85" i="102"/>
  <c r="K86" i="103"/>
  <c r="AR85" i="103"/>
  <c r="AQ85" i="103"/>
  <c r="AN85" i="103"/>
  <c r="AO85" i="103"/>
  <c r="AP85" i="103"/>
  <c r="K86" i="87"/>
  <c r="AO85" i="87"/>
  <c r="AR85" i="87"/>
  <c r="AP85" i="87"/>
  <c r="AQ85" i="87"/>
  <c r="AN85" i="87"/>
  <c r="AR84" i="42"/>
  <c r="K85" i="42"/>
  <c r="AP84" i="42"/>
  <c r="AO84" i="42"/>
  <c r="AQ84" i="42"/>
  <c r="AN84" i="42"/>
  <c r="AR86" i="91" l="1"/>
  <c r="AO86" i="91"/>
  <c r="K87" i="91"/>
  <c r="AP86" i="91"/>
  <c r="AN86" i="91"/>
  <c r="AQ86" i="91"/>
  <c r="K87" i="11"/>
  <c r="AR86" i="11"/>
  <c r="AP86" i="11"/>
  <c r="AN86" i="11"/>
  <c r="AO86" i="11"/>
  <c r="AQ86" i="11"/>
  <c r="AQ85" i="50"/>
  <c r="AR85" i="50"/>
  <c r="K86" i="50"/>
  <c r="AP85" i="50"/>
  <c r="AN85" i="50"/>
  <c r="AO85" i="50"/>
  <c r="AN85" i="42"/>
  <c r="K86" i="42"/>
  <c r="AQ85" i="42"/>
  <c r="AR85" i="42"/>
  <c r="AO85" i="42"/>
  <c r="AP85" i="42"/>
  <c r="AR86" i="98"/>
  <c r="AP86" i="98"/>
  <c r="AQ86" i="98"/>
  <c r="AO86" i="98"/>
  <c r="K87" i="98"/>
  <c r="AN86" i="98"/>
  <c r="K87" i="99"/>
  <c r="AP86" i="99"/>
  <c r="AO86" i="99"/>
  <c r="AQ86" i="99"/>
  <c r="AR86" i="99"/>
  <c r="AN86" i="99"/>
  <c r="K86" i="43"/>
  <c r="AR85" i="43"/>
  <c r="AP85" i="43"/>
  <c r="AQ85" i="43"/>
  <c r="AO85" i="43"/>
  <c r="AN85" i="43"/>
  <c r="K87" i="90"/>
  <c r="AN86" i="90"/>
  <c r="AP86" i="90"/>
  <c r="AQ86" i="90"/>
  <c r="AR86" i="90"/>
  <c r="AO86" i="90"/>
  <c r="K87" i="85"/>
  <c r="AO86" i="85"/>
  <c r="AR86" i="85"/>
  <c r="AQ86" i="85"/>
  <c r="AN86" i="85"/>
  <c r="AP86" i="85"/>
  <c r="K87" i="87"/>
  <c r="AR86" i="87"/>
  <c r="AQ86" i="87"/>
  <c r="AO86" i="87"/>
  <c r="AN86" i="87"/>
  <c r="AP86" i="87"/>
  <c r="AP86" i="55"/>
  <c r="AO86" i="55"/>
  <c r="K87" i="55"/>
  <c r="AR86" i="55"/>
  <c r="AN86" i="55"/>
  <c r="AQ86" i="55"/>
  <c r="AR86" i="16"/>
  <c r="AO86" i="16"/>
  <c r="K87" i="16"/>
  <c r="AN86" i="16"/>
  <c r="AP86" i="16"/>
  <c r="AQ86" i="16"/>
  <c r="K87" i="102"/>
  <c r="AR86" i="102"/>
  <c r="AN86" i="102"/>
  <c r="AO86" i="102"/>
  <c r="AQ86" i="102"/>
  <c r="AP86" i="102"/>
  <c r="AR86" i="82"/>
  <c r="AQ86" i="82"/>
  <c r="AO86" i="82"/>
  <c r="AP86" i="82"/>
  <c r="AN86" i="82"/>
  <c r="K87" i="82"/>
  <c r="K87" i="103"/>
  <c r="AP86" i="103"/>
  <c r="AQ86" i="103"/>
  <c r="AR86" i="103"/>
  <c r="AN86" i="103"/>
  <c r="AO86" i="103"/>
  <c r="K87" i="95"/>
  <c r="AP86" i="95"/>
  <c r="AR86" i="95"/>
  <c r="AN86" i="95"/>
  <c r="AO86" i="95"/>
  <c r="AQ86" i="95"/>
  <c r="K87" i="35"/>
  <c r="AP86" i="35"/>
  <c r="AR86" i="35"/>
  <c r="AQ86" i="35"/>
  <c r="AN86" i="35"/>
  <c r="AO86" i="35"/>
  <c r="AP86" i="83"/>
  <c r="K87" i="83"/>
  <c r="AO86" i="83"/>
  <c r="AN86" i="83"/>
  <c r="AR86" i="83"/>
  <c r="AQ86" i="83"/>
  <c r="AR86" i="94"/>
  <c r="AP86" i="94"/>
  <c r="AN86" i="94"/>
  <c r="K87" i="94"/>
  <c r="AQ86" i="94"/>
  <c r="AO86" i="94"/>
  <c r="AQ86" i="41"/>
  <c r="AR86" i="41"/>
  <c r="AN86" i="41"/>
  <c r="AO86" i="41"/>
  <c r="K87" i="41"/>
  <c r="AP86" i="41"/>
  <c r="K87" i="18"/>
  <c r="AO86" i="18"/>
  <c r="AQ86" i="18"/>
  <c r="AR86" i="18"/>
  <c r="AN86" i="18"/>
  <c r="AP86" i="18"/>
  <c r="AO86" i="49"/>
  <c r="K87" i="49"/>
  <c r="AQ86" i="49"/>
  <c r="AR86" i="49"/>
  <c r="AP86" i="49"/>
  <c r="AN86" i="49"/>
  <c r="AP86" i="10"/>
  <c r="AQ86" i="10"/>
  <c r="AN86" i="10"/>
  <c r="K87" i="10"/>
  <c r="AR86" i="10"/>
  <c r="AO86" i="10"/>
  <c r="AP86" i="48"/>
  <c r="K87" i="48"/>
  <c r="AQ86" i="48"/>
  <c r="AR86" i="48"/>
  <c r="AO86" i="48"/>
  <c r="AN86" i="48"/>
  <c r="AR87" i="94" l="1"/>
  <c r="K88" i="94"/>
  <c r="AP87" i="94"/>
  <c r="AN87" i="94"/>
  <c r="AQ87" i="94"/>
  <c r="AO87" i="94"/>
  <c r="AN86" i="43"/>
  <c r="AP86" i="43"/>
  <c r="K87" i="43"/>
  <c r="AQ86" i="43"/>
  <c r="AR86" i="43"/>
  <c r="AO86" i="43"/>
  <c r="AO86" i="42"/>
  <c r="AQ86" i="42"/>
  <c r="K87" i="42"/>
  <c r="AR86" i="42"/>
  <c r="AP86" i="42"/>
  <c r="AN86" i="42"/>
  <c r="AR87" i="10"/>
  <c r="AP87" i="10"/>
  <c r="AQ87" i="10"/>
  <c r="AN87" i="10"/>
  <c r="AO87" i="10"/>
  <c r="K88" i="10"/>
  <c r="K88" i="82"/>
  <c r="AR87" i="82"/>
  <c r="AO87" i="82"/>
  <c r="AN87" i="82"/>
  <c r="AP87" i="82"/>
  <c r="AQ87" i="82"/>
  <c r="AR87" i="41"/>
  <c r="AO87" i="41"/>
  <c r="K88" i="41"/>
  <c r="AN87" i="41"/>
  <c r="AP87" i="41"/>
  <c r="AQ87" i="41"/>
  <c r="AN87" i="49"/>
  <c r="K88" i="49"/>
  <c r="AP87" i="49"/>
  <c r="AQ87" i="49"/>
  <c r="AR87" i="49"/>
  <c r="AO87" i="49"/>
  <c r="AO87" i="102"/>
  <c r="AN87" i="102"/>
  <c r="K88" i="102"/>
  <c r="AQ87" i="102"/>
  <c r="AR87" i="102"/>
  <c r="AP87" i="102"/>
  <c r="K88" i="35"/>
  <c r="AQ87" i="35"/>
  <c r="AR87" i="35"/>
  <c r="AP87" i="35"/>
  <c r="AO87" i="35"/>
  <c r="AN87" i="35"/>
  <c r="AR87" i="18"/>
  <c r="AP87" i="18"/>
  <c r="AN87" i="18"/>
  <c r="AQ87" i="18"/>
  <c r="K88" i="18"/>
  <c r="AO87" i="18"/>
  <c r="AP87" i="83"/>
  <c r="AO87" i="83"/>
  <c r="AQ87" i="83"/>
  <c r="K88" i="83"/>
  <c r="AR87" i="83"/>
  <c r="AN87" i="83"/>
  <c r="K88" i="95"/>
  <c r="AO87" i="95"/>
  <c r="AP87" i="95"/>
  <c r="AN87" i="95"/>
  <c r="AQ87" i="95"/>
  <c r="AR87" i="95"/>
  <c r="AR87" i="87"/>
  <c r="AN87" i="87"/>
  <c r="AO87" i="87"/>
  <c r="AP87" i="87"/>
  <c r="K88" i="87"/>
  <c r="AQ87" i="87"/>
  <c r="K88" i="16"/>
  <c r="AR87" i="16"/>
  <c r="AN87" i="16"/>
  <c r="AO87" i="16"/>
  <c r="AP87" i="16"/>
  <c r="AQ87" i="16"/>
  <c r="K88" i="85"/>
  <c r="AR87" i="85"/>
  <c r="AN87" i="85"/>
  <c r="AQ87" i="85"/>
  <c r="AP87" i="85"/>
  <c r="AO87" i="85"/>
  <c r="AP87" i="90"/>
  <c r="K88" i="90"/>
  <c r="AN87" i="90"/>
  <c r="AQ87" i="90"/>
  <c r="AR87" i="90"/>
  <c r="AO87" i="90"/>
  <c r="K88" i="98"/>
  <c r="AO87" i="98"/>
  <c r="AR87" i="98"/>
  <c r="AP87" i="98"/>
  <c r="AQ87" i="98"/>
  <c r="AN87" i="98"/>
  <c r="AQ87" i="11"/>
  <c r="AP87" i="11"/>
  <c r="AN87" i="11"/>
  <c r="AR87" i="11"/>
  <c r="AO87" i="11"/>
  <c r="K88" i="11"/>
  <c r="AR87" i="91"/>
  <c r="AN87" i="91"/>
  <c r="AP87" i="91"/>
  <c r="AO87" i="91"/>
  <c r="K88" i="91"/>
  <c r="AQ87" i="91"/>
  <c r="K88" i="99"/>
  <c r="AP87" i="99"/>
  <c r="AQ87" i="99"/>
  <c r="AN87" i="99"/>
  <c r="AR87" i="99"/>
  <c r="AO87" i="99"/>
  <c r="K88" i="103"/>
  <c r="AQ87" i="103"/>
  <c r="AP87" i="103"/>
  <c r="AR87" i="103"/>
  <c r="AN87" i="103"/>
  <c r="AO87" i="103"/>
  <c r="K88" i="48"/>
  <c r="AO87" i="48"/>
  <c r="AN87" i="48"/>
  <c r="AQ87" i="48"/>
  <c r="AR87" i="48"/>
  <c r="AP87" i="48"/>
  <c r="K88" i="55"/>
  <c r="AR87" i="55"/>
  <c r="AP87" i="55"/>
  <c r="AO87" i="55"/>
  <c r="AN87" i="55"/>
  <c r="AQ87" i="55"/>
  <c r="K87" i="50"/>
  <c r="AP86" i="50"/>
  <c r="AR86" i="50"/>
  <c r="AN86" i="50"/>
  <c r="AO86" i="50"/>
  <c r="AQ86" i="50"/>
  <c r="K89" i="48" l="1"/>
  <c r="AP88" i="48"/>
  <c r="AR88" i="48"/>
  <c r="AN88" i="48"/>
  <c r="AO88" i="48"/>
  <c r="AQ88" i="48"/>
  <c r="K89" i="90"/>
  <c r="AO88" i="90"/>
  <c r="AQ88" i="90"/>
  <c r="AP88" i="90"/>
  <c r="AR88" i="90"/>
  <c r="AN88" i="90"/>
  <c r="AR88" i="87"/>
  <c r="AN88" i="87"/>
  <c r="AO88" i="87"/>
  <c r="K89" i="87"/>
  <c r="AP88" i="87"/>
  <c r="AQ88" i="87"/>
  <c r="K89" i="18"/>
  <c r="AR88" i="18"/>
  <c r="AN88" i="18"/>
  <c r="AP88" i="18"/>
  <c r="AO88" i="18"/>
  <c r="AQ88" i="18"/>
  <c r="K89" i="35"/>
  <c r="AQ88" i="35"/>
  <c r="AR88" i="35"/>
  <c r="AN88" i="35"/>
  <c r="AO88" i="35"/>
  <c r="AP88" i="35"/>
  <c r="AR87" i="42"/>
  <c r="AP87" i="42"/>
  <c r="K88" i="42"/>
  <c r="AN87" i="42"/>
  <c r="AQ87" i="42"/>
  <c r="AO87" i="42"/>
  <c r="K89" i="94"/>
  <c r="AO88" i="94"/>
  <c r="AQ88" i="94"/>
  <c r="AR88" i="94"/>
  <c r="AP88" i="94"/>
  <c r="AN88" i="94"/>
  <c r="K89" i="102"/>
  <c r="AN88" i="102"/>
  <c r="AQ88" i="102"/>
  <c r="AP88" i="102"/>
  <c r="AO88" i="102"/>
  <c r="AR88" i="102"/>
  <c r="K89" i="82"/>
  <c r="AQ88" i="82"/>
  <c r="AP88" i="82"/>
  <c r="AR88" i="82"/>
  <c r="AO88" i="82"/>
  <c r="AN88" i="82"/>
  <c r="AQ87" i="50"/>
  <c r="AR87" i="50"/>
  <c r="AO87" i="50"/>
  <c r="K88" i="50"/>
  <c r="AN87" i="50"/>
  <c r="AP87" i="50"/>
  <c r="K89" i="99"/>
  <c r="AR88" i="99"/>
  <c r="AN88" i="99"/>
  <c r="AO88" i="99"/>
  <c r="AP88" i="99"/>
  <c r="AQ88" i="99"/>
  <c r="K89" i="85"/>
  <c r="AP88" i="85"/>
  <c r="AR88" i="85"/>
  <c r="AQ88" i="85"/>
  <c r="AO88" i="85"/>
  <c r="AN88" i="85"/>
  <c r="AQ88" i="16"/>
  <c r="K89" i="16"/>
  <c r="AR88" i="16"/>
  <c r="AO88" i="16"/>
  <c r="AN88" i="16"/>
  <c r="AP88" i="16"/>
  <c r="AP88" i="41"/>
  <c r="K89" i="41"/>
  <c r="AQ88" i="41"/>
  <c r="AN88" i="41"/>
  <c r="AO88" i="41"/>
  <c r="AR88" i="41"/>
  <c r="AN87" i="43"/>
  <c r="AO87" i="43"/>
  <c r="K88" i="43"/>
  <c r="AQ87" i="43"/>
  <c r="AR87" i="43"/>
  <c r="AP87" i="43"/>
  <c r="AP88" i="103"/>
  <c r="K89" i="103"/>
  <c r="AO88" i="103"/>
  <c r="AR88" i="103"/>
  <c r="AN88" i="103"/>
  <c r="AQ88" i="103"/>
  <c r="AP88" i="10"/>
  <c r="AR88" i="10"/>
  <c r="AO88" i="10"/>
  <c r="AN88" i="10"/>
  <c r="K89" i="10"/>
  <c r="AQ88" i="10"/>
  <c r="AQ88" i="55"/>
  <c r="K89" i="55"/>
  <c r="AR88" i="55"/>
  <c r="AN88" i="55"/>
  <c r="AO88" i="55"/>
  <c r="AP88" i="55"/>
  <c r="AR88" i="91"/>
  <c r="AN88" i="91"/>
  <c r="AO88" i="91"/>
  <c r="AQ88" i="91"/>
  <c r="AP88" i="91"/>
  <c r="K89" i="91"/>
  <c r="K89" i="11"/>
  <c r="AQ88" i="11"/>
  <c r="AR88" i="11"/>
  <c r="AN88" i="11"/>
  <c r="AO88" i="11"/>
  <c r="AP88" i="11"/>
  <c r="AR88" i="98"/>
  <c r="AP88" i="98"/>
  <c r="K89" i="98"/>
  <c r="AQ88" i="98"/>
  <c r="AO88" i="98"/>
  <c r="AN88" i="98"/>
  <c r="K89" i="95"/>
  <c r="AP88" i="95"/>
  <c r="AR88" i="95"/>
  <c r="AN88" i="95"/>
  <c r="AO88" i="95"/>
  <c r="AQ88" i="95"/>
  <c r="K89" i="83"/>
  <c r="AR88" i="83"/>
  <c r="AN88" i="83"/>
  <c r="AO88" i="83"/>
  <c r="AP88" i="83"/>
  <c r="AQ88" i="83"/>
  <c r="K89" i="49"/>
  <c r="AR88" i="49"/>
  <c r="AP88" i="49"/>
  <c r="AO88" i="49"/>
  <c r="AN88" i="49"/>
  <c r="AQ88" i="49"/>
  <c r="AO89" i="83" l="1"/>
  <c r="AO91" i="83" s="1"/>
  <c r="AQ89" i="83"/>
  <c r="AQ91" i="83" s="1"/>
  <c r="AN89" i="83"/>
  <c r="AN91" i="83" s="1"/>
  <c r="AR89" i="83"/>
  <c r="AR91" i="83" s="1"/>
  <c r="AP89" i="83"/>
  <c r="AP91" i="83" s="1"/>
  <c r="AZ3" i="83"/>
  <c r="AX6" i="83" s="1"/>
  <c r="S6" i="83" s="1"/>
  <c r="AC6" i="83" s="1"/>
  <c r="AB7" i="83" s="1"/>
  <c r="AN89" i="95"/>
  <c r="AN91" i="95" s="1"/>
  <c r="AR89" i="95"/>
  <c r="AR91" i="95" s="1"/>
  <c r="AP89" i="95"/>
  <c r="AP91" i="95" s="1"/>
  <c r="AO89" i="95"/>
  <c r="AO91" i="95" s="1"/>
  <c r="AQ89" i="95"/>
  <c r="AQ91" i="95" s="1"/>
  <c r="AZ3" i="95"/>
  <c r="AX12" i="95" s="1"/>
  <c r="S12" i="95" s="1"/>
  <c r="AC12" i="95" s="1"/>
  <c r="AB13" i="95" s="1"/>
  <c r="AO89" i="49"/>
  <c r="AO91" i="49" s="1"/>
  <c r="AN89" i="49"/>
  <c r="AN91" i="49" s="1"/>
  <c r="AR89" i="49"/>
  <c r="AR91" i="49" s="1"/>
  <c r="AP89" i="49"/>
  <c r="AP91" i="49" s="1"/>
  <c r="AQ89" i="49"/>
  <c r="AQ91" i="49" s="1"/>
  <c r="AZ3" i="49"/>
  <c r="AX12" i="49" s="1"/>
  <c r="S12" i="49" s="1"/>
  <c r="AC12" i="49" s="1"/>
  <c r="AB13" i="49" s="1"/>
  <c r="K90" i="10"/>
  <c r="AR89" i="10"/>
  <c r="AO89" i="10"/>
  <c r="AP89" i="10"/>
  <c r="AQ89" i="10"/>
  <c r="AN89" i="10"/>
  <c r="K90" i="94"/>
  <c r="AN89" i="94"/>
  <c r="AO89" i="94"/>
  <c r="AQ89" i="94"/>
  <c r="AR89" i="94"/>
  <c r="AP89" i="94"/>
  <c r="K90" i="102"/>
  <c r="AQ89" i="102"/>
  <c r="AR89" i="102"/>
  <c r="AP89" i="102"/>
  <c r="AN89" i="102"/>
  <c r="AO89" i="102"/>
  <c r="AP89" i="55"/>
  <c r="AP91" i="55" s="1"/>
  <c r="AQ89" i="55"/>
  <c r="AQ91" i="55" s="1"/>
  <c r="AN89" i="55"/>
  <c r="AN91" i="55" s="1"/>
  <c r="AR89" i="55"/>
  <c r="AR91" i="55" s="1"/>
  <c r="AO89" i="55"/>
  <c r="AO91" i="55" s="1"/>
  <c r="AZ3" i="55"/>
  <c r="AX17" i="55" s="1"/>
  <c r="S17" i="55" s="1"/>
  <c r="AC17" i="55" s="1"/>
  <c r="AB18" i="55" s="1"/>
  <c r="AQ89" i="91"/>
  <c r="AQ91" i="91" s="1"/>
  <c r="AN89" i="91"/>
  <c r="AN91" i="91" s="1"/>
  <c r="AR89" i="91"/>
  <c r="AR91" i="91" s="1"/>
  <c r="AO89" i="91"/>
  <c r="AO91" i="91" s="1"/>
  <c r="AP89" i="91"/>
  <c r="AP91" i="91" s="1"/>
  <c r="AZ3" i="91"/>
  <c r="AX5" i="91" s="1"/>
  <c r="S5" i="91" s="1"/>
  <c r="AC5" i="91" s="1"/>
  <c r="AB6" i="91" s="1"/>
  <c r="AQ89" i="90"/>
  <c r="K90" i="90"/>
  <c r="AR89" i="90"/>
  <c r="AN89" i="90"/>
  <c r="AP89" i="90"/>
  <c r="AO89" i="90"/>
  <c r="AN89" i="103"/>
  <c r="AN91" i="103" s="1"/>
  <c r="AO89" i="103"/>
  <c r="AO91" i="103" s="1"/>
  <c r="AR89" i="103"/>
  <c r="AR91" i="103" s="1"/>
  <c r="AP89" i="103"/>
  <c r="AP91" i="103" s="1"/>
  <c r="AQ89" i="103"/>
  <c r="AQ91" i="103" s="1"/>
  <c r="AZ3" i="103"/>
  <c r="AX82" i="103" s="1"/>
  <c r="S82" i="103" s="1"/>
  <c r="AC82" i="103" s="1"/>
  <c r="AB83" i="103" s="1"/>
  <c r="K89" i="43"/>
  <c r="AQ88" i="43"/>
  <c r="AO88" i="43"/>
  <c r="AN88" i="43"/>
  <c r="AR88" i="43"/>
  <c r="AP88" i="43"/>
  <c r="K89" i="50"/>
  <c r="AP88" i="50"/>
  <c r="AR88" i="50"/>
  <c r="AO88" i="50"/>
  <c r="AQ88" i="50"/>
  <c r="AN88" i="50"/>
  <c r="AX88" i="49"/>
  <c r="S88" i="49" s="1"/>
  <c r="AC88" i="49" s="1"/>
  <c r="AB89" i="49" s="1"/>
  <c r="K90" i="98"/>
  <c r="AR89" i="98"/>
  <c r="AQ89" i="98"/>
  <c r="AO89" i="98"/>
  <c r="AN89" i="98"/>
  <c r="AP89" i="98"/>
  <c r="AN89" i="11"/>
  <c r="AN91" i="11" s="1"/>
  <c r="AO89" i="11"/>
  <c r="AO91" i="11" s="1"/>
  <c r="AQ89" i="11"/>
  <c r="AQ91" i="11" s="1"/>
  <c r="AR89" i="11"/>
  <c r="AR91" i="11" s="1"/>
  <c r="AP89" i="11"/>
  <c r="AP91" i="11" s="1"/>
  <c r="AZ3" i="11"/>
  <c r="AX11" i="11" s="1"/>
  <c r="S11" i="11" s="1"/>
  <c r="AC11" i="11" s="1"/>
  <c r="AB12" i="11" s="1"/>
  <c r="AQ89" i="41"/>
  <c r="AQ91" i="41" s="1"/>
  <c r="AP89" i="41"/>
  <c r="AP91" i="41" s="1"/>
  <c r="AO89" i="41"/>
  <c r="AO91" i="41" s="1"/>
  <c r="AN89" i="41"/>
  <c r="AN91" i="41" s="1"/>
  <c r="AR89" i="41"/>
  <c r="AR91" i="41" s="1"/>
  <c r="AZ3" i="41"/>
  <c r="AX88" i="41" s="1"/>
  <c r="S88" i="41" s="1"/>
  <c r="AC88" i="41" s="1"/>
  <c r="AB89" i="41" s="1"/>
  <c r="K90" i="85"/>
  <c r="AN89" i="85"/>
  <c r="AR89" i="85"/>
  <c r="AO89" i="85"/>
  <c r="AQ89" i="85"/>
  <c r="AP89" i="85"/>
  <c r="AR88" i="42"/>
  <c r="AN88" i="42"/>
  <c r="AO88" i="42"/>
  <c r="K89" i="42"/>
  <c r="AP88" i="42"/>
  <c r="AQ88" i="42"/>
  <c r="AP89" i="16"/>
  <c r="AP91" i="16" s="1"/>
  <c r="AQ89" i="16"/>
  <c r="AQ91" i="16" s="1"/>
  <c r="AO89" i="16"/>
  <c r="AO91" i="16" s="1"/>
  <c r="AR89" i="16"/>
  <c r="AR91" i="16" s="1"/>
  <c r="AN89" i="16"/>
  <c r="AN91" i="16" s="1"/>
  <c r="AZ3" i="16"/>
  <c r="AX85" i="16" s="1"/>
  <c r="S85" i="16" s="1"/>
  <c r="AC85" i="16" s="1"/>
  <c r="AB86" i="16" s="1"/>
  <c r="AO89" i="99"/>
  <c r="AO91" i="99" s="1"/>
  <c r="AR89" i="99"/>
  <c r="AR91" i="99" s="1"/>
  <c r="AP89" i="99"/>
  <c r="AP91" i="99" s="1"/>
  <c r="AQ89" i="99"/>
  <c r="AQ91" i="99" s="1"/>
  <c r="AN89" i="99"/>
  <c r="AN91" i="99" s="1"/>
  <c r="AZ3" i="99"/>
  <c r="AX88" i="99" s="1"/>
  <c r="S88" i="99" s="1"/>
  <c r="AC88" i="99" s="1"/>
  <c r="AB89" i="99" s="1"/>
  <c r="AO89" i="82"/>
  <c r="AQ89" i="82"/>
  <c r="K90" i="82"/>
  <c r="AP89" i="82"/>
  <c r="AR89" i="82"/>
  <c r="AN89" i="82"/>
  <c r="AQ89" i="35"/>
  <c r="K90" i="35"/>
  <c r="AR89" i="35"/>
  <c r="AO89" i="35"/>
  <c r="AP89" i="35"/>
  <c r="AN89" i="35"/>
  <c r="AP89" i="18"/>
  <c r="AR89" i="18"/>
  <c r="K90" i="18"/>
  <c r="AQ89" i="18"/>
  <c r="AO89" i="18"/>
  <c r="AN89" i="18"/>
  <c r="AN89" i="87"/>
  <c r="AN91" i="87" s="1"/>
  <c r="AO89" i="87"/>
  <c r="AO91" i="87" s="1"/>
  <c r="AQ89" i="87"/>
  <c r="AQ91" i="87" s="1"/>
  <c r="AP89" i="87"/>
  <c r="AP91" i="87" s="1"/>
  <c r="AR89" i="87"/>
  <c r="AR91" i="87" s="1"/>
  <c r="AZ3" i="87"/>
  <c r="AX83" i="87" s="1"/>
  <c r="S83" i="87" s="1"/>
  <c r="AC83" i="87" s="1"/>
  <c r="AB84" i="87" s="1"/>
  <c r="AQ89" i="48"/>
  <c r="AN89" i="48"/>
  <c r="K90" i="48"/>
  <c r="AO89" i="48"/>
  <c r="AR89" i="48"/>
  <c r="AP89" i="48"/>
  <c r="AX84" i="103" l="1"/>
  <c r="S84" i="103" s="1"/>
  <c r="AC84" i="103" s="1"/>
  <c r="AB85" i="103" s="1"/>
  <c r="AX85" i="103"/>
  <c r="S85" i="103" s="1"/>
  <c r="AC85" i="103" s="1"/>
  <c r="AB86" i="103" s="1"/>
  <c r="AX83" i="55"/>
  <c r="S83" i="55" s="1"/>
  <c r="AC83" i="55" s="1"/>
  <c r="AB84" i="55" s="1"/>
  <c r="AX88" i="103"/>
  <c r="S88" i="103" s="1"/>
  <c r="AC88" i="103" s="1"/>
  <c r="AB89" i="103" s="1"/>
  <c r="AX86" i="49"/>
  <c r="S86" i="49" s="1"/>
  <c r="AC86" i="49" s="1"/>
  <c r="AB87" i="49" s="1"/>
  <c r="AX75" i="49"/>
  <c r="S75" i="49" s="1"/>
  <c r="AC75" i="49" s="1"/>
  <c r="AB76" i="49" s="1"/>
  <c r="AX76" i="49"/>
  <c r="S76" i="49" s="1"/>
  <c r="AC76" i="49" s="1"/>
  <c r="AB77" i="49" s="1"/>
  <c r="AX50" i="49"/>
  <c r="S50" i="49" s="1"/>
  <c r="AC50" i="49" s="1"/>
  <c r="AB51" i="49" s="1"/>
  <c r="AJ51" i="49" s="1"/>
  <c r="AX65" i="49"/>
  <c r="S65" i="49" s="1"/>
  <c r="AC65" i="49" s="1"/>
  <c r="AB66" i="49" s="1"/>
  <c r="AX74" i="95"/>
  <c r="S74" i="95" s="1"/>
  <c r="AC74" i="95" s="1"/>
  <c r="AB75" i="95" s="1"/>
  <c r="AX74" i="49"/>
  <c r="S74" i="49" s="1"/>
  <c r="AC74" i="49" s="1"/>
  <c r="AB75" i="49" s="1"/>
  <c r="AX51" i="49"/>
  <c r="S51" i="49" s="1"/>
  <c r="AC51" i="49" s="1"/>
  <c r="AB52" i="49" s="1"/>
  <c r="AX41" i="49"/>
  <c r="S41" i="49" s="1"/>
  <c r="AC41" i="49" s="1"/>
  <c r="AB42" i="49" s="1"/>
  <c r="AX69" i="49"/>
  <c r="S69" i="49" s="1"/>
  <c r="AC69" i="49" s="1"/>
  <c r="AB70" i="49" s="1"/>
  <c r="AX39" i="49"/>
  <c r="S39" i="49" s="1"/>
  <c r="AC39" i="49" s="1"/>
  <c r="AB40" i="49" s="1"/>
  <c r="AX48" i="95"/>
  <c r="S48" i="95" s="1"/>
  <c r="AC48" i="95" s="1"/>
  <c r="AB49" i="95" s="1"/>
  <c r="AK49" i="95" s="1"/>
  <c r="AT49" i="95" s="1"/>
  <c r="AX76" i="16"/>
  <c r="S76" i="16" s="1"/>
  <c r="AC76" i="16" s="1"/>
  <c r="AB77" i="16" s="1"/>
  <c r="AX63" i="49"/>
  <c r="S63" i="49" s="1"/>
  <c r="AC63" i="49" s="1"/>
  <c r="AB64" i="49" s="1"/>
  <c r="AX65" i="87"/>
  <c r="S65" i="87" s="1"/>
  <c r="AC65" i="87" s="1"/>
  <c r="AB66" i="87" s="1"/>
  <c r="AX69" i="16"/>
  <c r="S69" i="16" s="1"/>
  <c r="AC69" i="16" s="1"/>
  <c r="AB70" i="16" s="1"/>
  <c r="AX58" i="49"/>
  <c r="S58" i="49" s="1"/>
  <c r="AC58" i="49" s="1"/>
  <c r="AB59" i="49" s="1"/>
  <c r="AX59" i="16"/>
  <c r="S59" i="16" s="1"/>
  <c r="AC59" i="16" s="1"/>
  <c r="AB60" i="16" s="1"/>
  <c r="AX83" i="49"/>
  <c r="S83" i="49" s="1"/>
  <c r="AC83" i="49" s="1"/>
  <c r="AB84" i="49" s="1"/>
  <c r="AX55" i="49"/>
  <c r="S55" i="49" s="1"/>
  <c r="AC55" i="49" s="1"/>
  <c r="AB56" i="49" s="1"/>
  <c r="AX65" i="16"/>
  <c r="S65" i="16" s="1"/>
  <c r="AC65" i="16" s="1"/>
  <c r="AB66" i="16" s="1"/>
  <c r="AX64" i="11"/>
  <c r="S64" i="11" s="1"/>
  <c r="AC64" i="11" s="1"/>
  <c r="AB65" i="11" s="1"/>
  <c r="AK65" i="11" s="1"/>
  <c r="AT65" i="11" s="1"/>
  <c r="AX78" i="49"/>
  <c r="S78" i="49" s="1"/>
  <c r="AC78" i="49" s="1"/>
  <c r="AB79" i="49" s="1"/>
  <c r="AX67" i="49"/>
  <c r="S67" i="49" s="1"/>
  <c r="AC67" i="49" s="1"/>
  <c r="AB68" i="49" s="1"/>
  <c r="AX52" i="49"/>
  <c r="S52" i="49" s="1"/>
  <c r="AC52" i="49" s="1"/>
  <c r="AB53" i="49" s="1"/>
  <c r="AX40" i="49"/>
  <c r="S40" i="49" s="1"/>
  <c r="AC40" i="49" s="1"/>
  <c r="AB41" i="49" s="1"/>
  <c r="AX67" i="11"/>
  <c r="S67" i="11" s="1"/>
  <c r="AC67" i="11" s="1"/>
  <c r="AB68" i="11" s="1"/>
  <c r="AX58" i="11"/>
  <c r="S58" i="11" s="1"/>
  <c r="AC58" i="11" s="1"/>
  <c r="AB59" i="11" s="1"/>
  <c r="AX53" i="11"/>
  <c r="S53" i="11" s="1"/>
  <c r="AC53" i="11" s="1"/>
  <c r="AB54" i="11" s="1"/>
  <c r="AX49" i="49"/>
  <c r="S49" i="49" s="1"/>
  <c r="AC49" i="49" s="1"/>
  <c r="AB50" i="49" s="1"/>
  <c r="AX31" i="49"/>
  <c r="S31" i="49" s="1"/>
  <c r="AC31" i="49" s="1"/>
  <c r="AB32" i="49" s="1"/>
  <c r="AX40" i="11"/>
  <c r="S40" i="11" s="1"/>
  <c r="AC40" i="11" s="1"/>
  <c r="AB41" i="11" s="1"/>
  <c r="AX34" i="11"/>
  <c r="S34" i="11" s="1"/>
  <c r="AC34" i="11" s="1"/>
  <c r="AB35" i="11" s="1"/>
  <c r="AX87" i="49"/>
  <c r="S87" i="49" s="1"/>
  <c r="AC87" i="49" s="1"/>
  <c r="AB88" i="49" s="1"/>
  <c r="AX73" i="49"/>
  <c r="S73" i="49" s="1"/>
  <c r="AC73" i="49" s="1"/>
  <c r="AB74" i="49" s="1"/>
  <c r="AX59" i="49"/>
  <c r="S59" i="49" s="1"/>
  <c r="AC59" i="49" s="1"/>
  <c r="AB60" i="49" s="1"/>
  <c r="AX46" i="49"/>
  <c r="S46" i="49" s="1"/>
  <c r="AC46" i="49" s="1"/>
  <c r="AB47" i="49" s="1"/>
  <c r="AX87" i="11"/>
  <c r="S87" i="11" s="1"/>
  <c r="AC87" i="11" s="1"/>
  <c r="AB88" i="11" s="1"/>
  <c r="AK88" i="11" s="1"/>
  <c r="AT88" i="11" s="1"/>
  <c r="AX30" i="11"/>
  <c r="S30" i="11" s="1"/>
  <c r="AC30" i="11" s="1"/>
  <c r="AB31" i="11" s="1"/>
  <c r="AX86" i="55"/>
  <c r="S86" i="55" s="1"/>
  <c r="AC86" i="55" s="1"/>
  <c r="AB87" i="55" s="1"/>
  <c r="AX82" i="49"/>
  <c r="S82" i="49" s="1"/>
  <c r="AC82" i="49" s="1"/>
  <c r="AB83" i="49" s="1"/>
  <c r="AX72" i="49"/>
  <c r="S72" i="49" s="1"/>
  <c r="AC72" i="49" s="1"/>
  <c r="AB73" i="49" s="1"/>
  <c r="AX57" i="49"/>
  <c r="S57" i="49" s="1"/>
  <c r="AC57" i="49" s="1"/>
  <c r="AB58" i="49" s="1"/>
  <c r="AX44" i="49"/>
  <c r="S44" i="49" s="1"/>
  <c r="AC44" i="49" s="1"/>
  <c r="AB45" i="49" s="1"/>
  <c r="AX73" i="11"/>
  <c r="S73" i="11" s="1"/>
  <c r="AC73" i="11" s="1"/>
  <c r="AB74" i="11" s="1"/>
  <c r="AX28" i="11"/>
  <c r="S28" i="11" s="1"/>
  <c r="AC28" i="11" s="1"/>
  <c r="AB29" i="11" s="1"/>
  <c r="AX80" i="49"/>
  <c r="S80" i="49" s="1"/>
  <c r="AC80" i="49" s="1"/>
  <c r="AB81" i="49" s="1"/>
  <c r="AX66" i="49"/>
  <c r="S66" i="49" s="1"/>
  <c r="AC66" i="49" s="1"/>
  <c r="AB67" i="49" s="1"/>
  <c r="AX61" i="49"/>
  <c r="S61" i="49" s="1"/>
  <c r="AC61" i="49" s="1"/>
  <c r="AB62" i="49" s="1"/>
  <c r="AX43" i="49"/>
  <c r="S43" i="49" s="1"/>
  <c r="AC43" i="49" s="1"/>
  <c r="AB44" i="49" s="1"/>
  <c r="AX56" i="87"/>
  <c r="S56" i="87" s="1"/>
  <c r="AC56" i="87" s="1"/>
  <c r="AB57" i="87" s="1"/>
  <c r="AX86" i="16"/>
  <c r="S86" i="16" s="1"/>
  <c r="AC86" i="16" s="1"/>
  <c r="AB87" i="16" s="1"/>
  <c r="AK87" i="16" s="1"/>
  <c r="AT87" i="16" s="1"/>
  <c r="AX66" i="16"/>
  <c r="S66" i="16" s="1"/>
  <c r="AC66" i="16" s="1"/>
  <c r="AB67" i="16" s="1"/>
  <c r="AX65" i="91"/>
  <c r="S65" i="91" s="1"/>
  <c r="AC65" i="91" s="1"/>
  <c r="AB66" i="91" s="1"/>
  <c r="AK66" i="91" s="1"/>
  <c r="AT66" i="91" s="1"/>
  <c r="AX48" i="91"/>
  <c r="S48" i="91" s="1"/>
  <c r="AC48" i="91" s="1"/>
  <c r="AB49" i="91" s="1"/>
  <c r="AX68" i="95"/>
  <c r="S68" i="95" s="1"/>
  <c r="AC68" i="95" s="1"/>
  <c r="AB69" i="95" s="1"/>
  <c r="AX70" i="83"/>
  <c r="S70" i="83" s="1"/>
  <c r="AC70" i="83" s="1"/>
  <c r="AB71" i="83" s="1"/>
  <c r="AX70" i="91"/>
  <c r="S70" i="91" s="1"/>
  <c r="AC70" i="91" s="1"/>
  <c r="AB71" i="91" s="1"/>
  <c r="AX49" i="87"/>
  <c r="S49" i="87" s="1"/>
  <c r="AC49" i="87" s="1"/>
  <c r="AB50" i="87" s="1"/>
  <c r="AX83" i="16"/>
  <c r="S83" i="16" s="1"/>
  <c r="AC83" i="16" s="1"/>
  <c r="AB84" i="16" s="1"/>
  <c r="AK84" i="16" s="1"/>
  <c r="AT84" i="16" s="1"/>
  <c r="AX67" i="16"/>
  <c r="S67" i="16" s="1"/>
  <c r="AC67" i="16" s="1"/>
  <c r="AB68" i="16" s="1"/>
  <c r="AX66" i="91"/>
  <c r="S66" i="91" s="1"/>
  <c r="AC66" i="91" s="1"/>
  <c r="AB67" i="91" s="1"/>
  <c r="AX44" i="91"/>
  <c r="S44" i="91" s="1"/>
  <c r="AC44" i="91" s="1"/>
  <c r="AB45" i="91" s="1"/>
  <c r="AX87" i="91"/>
  <c r="S87" i="91" s="1"/>
  <c r="AC87" i="91" s="1"/>
  <c r="AB88" i="91" s="1"/>
  <c r="AX63" i="91"/>
  <c r="S63" i="91" s="1"/>
  <c r="AC63" i="91" s="1"/>
  <c r="AB64" i="91" s="1"/>
  <c r="AX40" i="91"/>
  <c r="S40" i="91" s="1"/>
  <c r="AC40" i="91" s="1"/>
  <c r="AB41" i="91" s="1"/>
  <c r="AX77" i="16"/>
  <c r="S77" i="16" s="1"/>
  <c r="AC77" i="16" s="1"/>
  <c r="AB78" i="16" s="1"/>
  <c r="AX56" i="16"/>
  <c r="S56" i="16" s="1"/>
  <c r="AC56" i="16" s="1"/>
  <c r="AB57" i="16" s="1"/>
  <c r="AX78" i="91"/>
  <c r="S78" i="91" s="1"/>
  <c r="AC78" i="91" s="1"/>
  <c r="AB79" i="91" s="1"/>
  <c r="AX61" i="91"/>
  <c r="S61" i="91" s="1"/>
  <c r="AC61" i="91" s="1"/>
  <c r="AB62" i="91" s="1"/>
  <c r="AK62" i="91" s="1"/>
  <c r="AT62" i="91" s="1"/>
  <c r="AX34" i="91"/>
  <c r="S34" i="91" s="1"/>
  <c r="AC34" i="91" s="1"/>
  <c r="AB35" i="91" s="1"/>
  <c r="AX35" i="49"/>
  <c r="S35" i="49" s="1"/>
  <c r="AC35" i="49" s="1"/>
  <c r="AB36" i="49" s="1"/>
  <c r="AX50" i="91"/>
  <c r="S50" i="91" s="1"/>
  <c r="AC50" i="91" s="1"/>
  <c r="AB51" i="91" s="1"/>
  <c r="AX74" i="16"/>
  <c r="S74" i="16" s="1"/>
  <c r="AC74" i="16" s="1"/>
  <c r="AB75" i="16" s="1"/>
  <c r="AK75" i="16" s="1"/>
  <c r="AT75" i="16" s="1"/>
  <c r="AX58" i="16"/>
  <c r="S58" i="16" s="1"/>
  <c r="AC58" i="16" s="1"/>
  <c r="AB59" i="16" s="1"/>
  <c r="AX76" i="91"/>
  <c r="S76" i="91" s="1"/>
  <c r="AC76" i="91" s="1"/>
  <c r="AB77" i="91" s="1"/>
  <c r="AK77" i="91" s="1"/>
  <c r="AT77" i="91" s="1"/>
  <c r="AX59" i="91"/>
  <c r="S59" i="91" s="1"/>
  <c r="AC59" i="91" s="1"/>
  <c r="AB60" i="91" s="1"/>
  <c r="AX32" i="91"/>
  <c r="S32" i="91" s="1"/>
  <c r="AC32" i="91" s="1"/>
  <c r="AB33" i="91" s="1"/>
  <c r="AX36" i="49"/>
  <c r="S36" i="49" s="1"/>
  <c r="AC36" i="49" s="1"/>
  <c r="AB37" i="49" s="1"/>
  <c r="AX73" i="16"/>
  <c r="S73" i="16" s="1"/>
  <c r="AC73" i="16" s="1"/>
  <c r="AB74" i="16" s="1"/>
  <c r="AX55" i="16"/>
  <c r="S55" i="16" s="1"/>
  <c r="AC55" i="16" s="1"/>
  <c r="AB56" i="16" s="1"/>
  <c r="AX75" i="91"/>
  <c r="S75" i="91" s="1"/>
  <c r="AC75" i="91" s="1"/>
  <c r="AB76" i="91" s="1"/>
  <c r="AX51" i="91"/>
  <c r="S51" i="91" s="1"/>
  <c r="AC51" i="91" s="1"/>
  <c r="AB52" i="91" s="1"/>
  <c r="AX33" i="91"/>
  <c r="S33" i="91" s="1"/>
  <c r="AC33" i="91" s="1"/>
  <c r="AB34" i="91" s="1"/>
  <c r="AX33" i="49"/>
  <c r="S33" i="49" s="1"/>
  <c r="AC33" i="49" s="1"/>
  <c r="AB34" i="49" s="1"/>
  <c r="AX75" i="87"/>
  <c r="S75" i="87" s="1"/>
  <c r="AC75" i="87" s="1"/>
  <c r="AB76" i="87" s="1"/>
  <c r="AK76" i="87" s="1"/>
  <c r="AT76" i="87" s="1"/>
  <c r="AX74" i="91"/>
  <c r="S74" i="91" s="1"/>
  <c r="AC74" i="91" s="1"/>
  <c r="AB75" i="91" s="1"/>
  <c r="AX52" i="91"/>
  <c r="S52" i="91" s="1"/>
  <c r="AC52" i="91" s="1"/>
  <c r="AB53" i="91" s="1"/>
  <c r="AX26" i="91"/>
  <c r="S26" i="91" s="1"/>
  <c r="AC26" i="91" s="1"/>
  <c r="AB27" i="91" s="1"/>
  <c r="AX34" i="49"/>
  <c r="S34" i="49" s="1"/>
  <c r="AC34" i="49" s="1"/>
  <c r="AB35" i="49" s="1"/>
  <c r="AX87" i="95"/>
  <c r="S87" i="95" s="1"/>
  <c r="AC87" i="95" s="1"/>
  <c r="AB88" i="95" s="1"/>
  <c r="AX80" i="16"/>
  <c r="S80" i="16" s="1"/>
  <c r="AC80" i="16" s="1"/>
  <c r="AB81" i="16" s="1"/>
  <c r="AK81" i="16" s="1"/>
  <c r="AT81" i="16" s="1"/>
  <c r="AX71" i="16"/>
  <c r="S71" i="16" s="1"/>
  <c r="AC71" i="16" s="1"/>
  <c r="AB72" i="16" s="1"/>
  <c r="AX64" i="16"/>
  <c r="S64" i="16" s="1"/>
  <c r="AC64" i="16" s="1"/>
  <c r="AB65" i="16" s="1"/>
  <c r="AJ65" i="16" s="1"/>
  <c r="AX57" i="16"/>
  <c r="S57" i="16" s="1"/>
  <c r="AC57" i="16" s="1"/>
  <c r="AB58" i="16" s="1"/>
  <c r="AX57" i="11"/>
  <c r="S57" i="11" s="1"/>
  <c r="AC57" i="11" s="1"/>
  <c r="AB58" i="11" s="1"/>
  <c r="AX25" i="11"/>
  <c r="S25" i="11" s="1"/>
  <c r="AC25" i="11" s="1"/>
  <c r="AB26" i="11" s="1"/>
  <c r="AX73" i="91"/>
  <c r="S73" i="91" s="1"/>
  <c r="AC73" i="91" s="1"/>
  <c r="AB74" i="91" s="1"/>
  <c r="AX58" i="91"/>
  <c r="S58" i="91" s="1"/>
  <c r="AC58" i="91" s="1"/>
  <c r="AB59" i="91" s="1"/>
  <c r="AX46" i="91"/>
  <c r="S46" i="91" s="1"/>
  <c r="AC46" i="91" s="1"/>
  <c r="AB47" i="91" s="1"/>
  <c r="AX25" i="91"/>
  <c r="S25" i="91" s="1"/>
  <c r="AC25" i="91" s="1"/>
  <c r="AB26" i="91" s="1"/>
  <c r="AX81" i="49"/>
  <c r="S81" i="49" s="1"/>
  <c r="AC81" i="49" s="1"/>
  <c r="AB82" i="49" s="1"/>
  <c r="AJ82" i="49" s="1"/>
  <c r="AX70" i="49"/>
  <c r="S70" i="49" s="1"/>
  <c r="AC70" i="49" s="1"/>
  <c r="AB71" i="49" s="1"/>
  <c r="AX64" i="49"/>
  <c r="S64" i="49" s="1"/>
  <c r="AC64" i="49" s="1"/>
  <c r="AB65" i="49" s="1"/>
  <c r="AX56" i="49"/>
  <c r="S56" i="49" s="1"/>
  <c r="AC56" i="49" s="1"/>
  <c r="AB57" i="49" s="1"/>
  <c r="AX47" i="49"/>
  <c r="S47" i="49" s="1"/>
  <c r="AC47" i="49" s="1"/>
  <c r="AB48" i="49" s="1"/>
  <c r="AX42" i="49"/>
  <c r="S42" i="49" s="1"/>
  <c r="AC42" i="49" s="1"/>
  <c r="AB43" i="49" s="1"/>
  <c r="AX29" i="49"/>
  <c r="S29" i="49" s="1"/>
  <c r="AC29" i="49" s="1"/>
  <c r="AB30" i="49" s="1"/>
  <c r="AX49" i="83"/>
  <c r="S49" i="83" s="1"/>
  <c r="AC49" i="83" s="1"/>
  <c r="AB50" i="83" s="1"/>
  <c r="AX63" i="16"/>
  <c r="S63" i="16" s="1"/>
  <c r="AC63" i="16" s="1"/>
  <c r="AB64" i="16" s="1"/>
  <c r="AJ64" i="16" s="1"/>
  <c r="AX72" i="16"/>
  <c r="S72" i="16" s="1"/>
  <c r="AC72" i="16" s="1"/>
  <c r="AB73" i="16" s="1"/>
  <c r="AX78" i="16"/>
  <c r="S78" i="16" s="1"/>
  <c r="AC78" i="16" s="1"/>
  <c r="AB79" i="16" s="1"/>
  <c r="AX62" i="16"/>
  <c r="S62" i="16" s="1"/>
  <c r="AC62" i="16" s="1"/>
  <c r="AB63" i="16" s="1"/>
  <c r="AX51" i="16"/>
  <c r="S51" i="16" s="1"/>
  <c r="AC51" i="16" s="1"/>
  <c r="AB52" i="16" s="1"/>
  <c r="AX82" i="11"/>
  <c r="S82" i="11" s="1"/>
  <c r="AC82" i="11" s="1"/>
  <c r="AB83" i="11" s="1"/>
  <c r="AX48" i="11"/>
  <c r="S48" i="11" s="1"/>
  <c r="AC48" i="11" s="1"/>
  <c r="AB49" i="11" s="1"/>
  <c r="AX82" i="91"/>
  <c r="S82" i="91" s="1"/>
  <c r="AC82" i="91" s="1"/>
  <c r="AB83" i="91" s="1"/>
  <c r="AX67" i="91"/>
  <c r="S67" i="91" s="1"/>
  <c r="AC67" i="91" s="1"/>
  <c r="AB68" i="91" s="1"/>
  <c r="AK68" i="91" s="1"/>
  <c r="AT68" i="91" s="1"/>
  <c r="AX56" i="91"/>
  <c r="S56" i="91" s="1"/>
  <c r="AC56" i="91" s="1"/>
  <c r="AB57" i="91" s="1"/>
  <c r="AX43" i="91"/>
  <c r="S43" i="91" s="1"/>
  <c r="AC43" i="91" s="1"/>
  <c r="AB44" i="91" s="1"/>
  <c r="AX23" i="91"/>
  <c r="S23" i="91" s="1"/>
  <c r="AC23" i="91" s="1"/>
  <c r="AB24" i="91" s="1"/>
  <c r="AX86" i="83"/>
  <c r="S86" i="83" s="1"/>
  <c r="AC86" i="83" s="1"/>
  <c r="AB87" i="83" s="1"/>
  <c r="AX79" i="49"/>
  <c r="S79" i="49" s="1"/>
  <c r="AC79" i="49" s="1"/>
  <c r="AB80" i="49" s="1"/>
  <c r="AX71" i="49"/>
  <c r="S71" i="49" s="1"/>
  <c r="AC71" i="49" s="1"/>
  <c r="AB72" i="49" s="1"/>
  <c r="AJ72" i="49" s="1"/>
  <c r="AX62" i="49"/>
  <c r="S62" i="49" s="1"/>
  <c r="AC62" i="49" s="1"/>
  <c r="AB63" i="49" s="1"/>
  <c r="AX53" i="49"/>
  <c r="S53" i="49" s="1"/>
  <c r="AC53" i="49" s="1"/>
  <c r="AB54" i="49" s="1"/>
  <c r="AX45" i="49"/>
  <c r="S45" i="49" s="1"/>
  <c r="AC45" i="49" s="1"/>
  <c r="AB46" i="49" s="1"/>
  <c r="AX37" i="49"/>
  <c r="S37" i="49" s="1"/>
  <c r="AC37" i="49" s="1"/>
  <c r="AB38" i="49" s="1"/>
  <c r="AX30" i="49"/>
  <c r="S30" i="49" s="1"/>
  <c r="AC30" i="49" s="1"/>
  <c r="AB31" i="49" s="1"/>
  <c r="AX79" i="16"/>
  <c r="S79" i="16" s="1"/>
  <c r="AC79" i="16" s="1"/>
  <c r="AB80" i="16" s="1"/>
  <c r="AX52" i="16"/>
  <c r="S52" i="16" s="1"/>
  <c r="AC52" i="16" s="1"/>
  <c r="AB53" i="16" s="1"/>
  <c r="AX70" i="16"/>
  <c r="S70" i="16" s="1"/>
  <c r="AC70" i="16" s="1"/>
  <c r="AB71" i="16" s="1"/>
  <c r="AJ71" i="16" s="1"/>
  <c r="AX81" i="87"/>
  <c r="S81" i="87" s="1"/>
  <c r="AC81" i="87" s="1"/>
  <c r="AB82" i="87" s="1"/>
  <c r="AX75" i="16"/>
  <c r="S75" i="16" s="1"/>
  <c r="AC75" i="16" s="1"/>
  <c r="AB76" i="16" s="1"/>
  <c r="AK76" i="16" s="1"/>
  <c r="AT76" i="16" s="1"/>
  <c r="AX68" i="16"/>
  <c r="S68" i="16" s="1"/>
  <c r="AC68" i="16" s="1"/>
  <c r="AB69" i="16" s="1"/>
  <c r="AX61" i="16"/>
  <c r="S61" i="16" s="1"/>
  <c r="AC61" i="16" s="1"/>
  <c r="AB62" i="16" s="1"/>
  <c r="AX53" i="16"/>
  <c r="S53" i="16" s="1"/>
  <c r="AC53" i="16" s="1"/>
  <c r="AB54" i="16" s="1"/>
  <c r="AX76" i="11"/>
  <c r="S76" i="11" s="1"/>
  <c r="AC76" i="11" s="1"/>
  <c r="AB77" i="11" s="1"/>
  <c r="AX45" i="11"/>
  <c r="S45" i="11" s="1"/>
  <c r="AC45" i="11" s="1"/>
  <c r="AB46" i="11" s="1"/>
  <c r="AX50" i="103"/>
  <c r="S50" i="103" s="1"/>
  <c r="AC50" i="103" s="1"/>
  <c r="AB51" i="103" s="1"/>
  <c r="AK51" i="103" s="1"/>
  <c r="AT51" i="103" s="1"/>
  <c r="AX81" i="91"/>
  <c r="S81" i="91" s="1"/>
  <c r="AC81" i="91" s="1"/>
  <c r="AB82" i="91" s="1"/>
  <c r="AX69" i="91"/>
  <c r="S69" i="91" s="1"/>
  <c r="AC69" i="91" s="1"/>
  <c r="AB70" i="91" s="1"/>
  <c r="AJ70" i="91" s="1"/>
  <c r="AX55" i="91"/>
  <c r="S55" i="91" s="1"/>
  <c r="AC55" i="91" s="1"/>
  <c r="AB56" i="91" s="1"/>
  <c r="AX41" i="91"/>
  <c r="S41" i="91" s="1"/>
  <c r="AC41" i="91" s="1"/>
  <c r="AB42" i="91" s="1"/>
  <c r="AX6" i="91"/>
  <c r="S6" i="91" s="1"/>
  <c r="AC6" i="91" s="1"/>
  <c r="AB7" i="91" s="1"/>
  <c r="AX84" i="49"/>
  <c r="S84" i="49" s="1"/>
  <c r="AC84" i="49" s="1"/>
  <c r="AB85" i="49" s="1"/>
  <c r="AK85" i="49" s="1"/>
  <c r="AT85" i="49" s="1"/>
  <c r="AX77" i="49"/>
  <c r="S77" i="49" s="1"/>
  <c r="AC77" i="49" s="1"/>
  <c r="AB78" i="49" s="1"/>
  <c r="AX68" i="49"/>
  <c r="S68" i="49" s="1"/>
  <c r="AC68" i="49" s="1"/>
  <c r="AB69" i="49" s="1"/>
  <c r="AJ69" i="49" s="1"/>
  <c r="AX60" i="49"/>
  <c r="S60" i="49" s="1"/>
  <c r="AC60" i="49" s="1"/>
  <c r="AB61" i="49" s="1"/>
  <c r="AX54" i="49"/>
  <c r="S54" i="49" s="1"/>
  <c r="AC54" i="49" s="1"/>
  <c r="AB55" i="49" s="1"/>
  <c r="AX48" i="49"/>
  <c r="S48" i="49" s="1"/>
  <c r="AC48" i="49" s="1"/>
  <c r="AB49" i="49" s="1"/>
  <c r="AX38" i="49"/>
  <c r="S38" i="49" s="1"/>
  <c r="AC38" i="49" s="1"/>
  <c r="AB39" i="49" s="1"/>
  <c r="AX32" i="49"/>
  <c r="S32" i="49" s="1"/>
  <c r="AC32" i="49" s="1"/>
  <c r="AB33" i="49" s="1"/>
  <c r="AX49" i="16"/>
  <c r="S49" i="16" s="1"/>
  <c r="AC49" i="16" s="1"/>
  <c r="AB50" i="16" s="1"/>
  <c r="AX24" i="49"/>
  <c r="S24" i="49" s="1"/>
  <c r="AC24" i="49" s="1"/>
  <c r="AB25" i="49" s="1"/>
  <c r="AX43" i="16"/>
  <c r="S43" i="16" s="1"/>
  <c r="AC43" i="16" s="1"/>
  <c r="AB44" i="16" s="1"/>
  <c r="AX17" i="49"/>
  <c r="S17" i="49" s="1"/>
  <c r="AC17" i="49" s="1"/>
  <c r="AB18" i="49" s="1"/>
  <c r="AX80" i="83"/>
  <c r="S80" i="83" s="1"/>
  <c r="AC80" i="83" s="1"/>
  <c r="AB81" i="83" s="1"/>
  <c r="AK81" i="83" s="1"/>
  <c r="AT81" i="83" s="1"/>
  <c r="AX67" i="87"/>
  <c r="S67" i="87" s="1"/>
  <c r="AC67" i="87" s="1"/>
  <c r="AB68" i="87" s="1"/>
  <c r="AX53" i="99"/>
  <c r="S53" i="99" s="1"/>
  <c r="AC53" i="99" s="1"/>
  <c r="AB54" i="99" s="1"/>
  <c r="AX62" i="87"/>
  <c r="S62" i="87" s="1"/>
  <c r="AC62" i="87" s="1"/>
  <c r="AB63" i="87" s="1"/>
  <c r="AX76" i="87"/>
  <c r="S76" i="87" s="1"/>
  <c r="AC76" i="87" s="1"/>
  <c r="AB77" i="87" s="1"/>
  <c r="AX68" i="87"/>
  <c r="S68" i="87" s="1"/>
  <c r="AC68" i="87" s="1"/>
  <c r="AB69" i="87" s="1"/>
  <c r="AX59" i="87"/>
  <c r="S59" i="87" s="1"/>
  <c r="AC59" i="87" s="1"/>
  <c r="AB60" i="87" s="1"/>
  <c r="AX52" i="87"/>
  <c r="S52" i="87" s="1"/>
  <c r="AC52" i="87" s="1"/>
  <c r="AB53" i="87" s="1"/>
  <c r="AX80" i="99"/>
  <c r="S80" i="99" s="1"/>
  <c r="AC80" i="99" s="1"/>
  <c r="AB81" i="99" s="1"/>
  <c r="AK81" i="99" s="1"/>
  <c r="AT81" i="99" s="1"/>
  <c r="AX47" i="99"/>
  <c r="S47" i="99" s="1"/>
  <c r="AC47" i="99" s="1"/>
  <c r="AB48" i="99" s="1"/>
  <c r="AX84" i="11"/>
  <c r="S84" i="11" s="1"/>
  <c r="AC84" i="11" s="1"/>
  <c r="AB85" i="11" s="1"/>
  <c r="AX75" i="11"/>
  <c r="S75" i="11" s="1"/>
  <c r="AC75" i="11" s="1"/>
  <c r="AB76" i="11" s="1"/>
  <c r="AX66" i="11"/>
  <c r="S66" i="11" s="1"/>
  <c r="AC66" i="11" s="1"/>
  <c r="AB67" i="11" s="1"/>
  <c r="AJ67" i="11" s="1"/>
  <c r="AX60" i="11"/>
  <c r="S60" i="11" s="1"/>
  <c r="AC60" i="11" s="1"/>
  <c r="AB61" i="11" s="1"/>
  <c r="AX55" i="11"/>
  <c r="S55" i="11" s="1"/>
  <c r="AC55" i="11" s="1"/>
  <c r="AB56" i="11" s="1"/>
  <c r="AK56" i="11" s="1"/>
  <c r="AT56" i="11" s="1"/>
  <c r="AX44" i="11"/>
  <c r="S44" i="11" s="1"/>
  <c r="AC44" i="11" s="1"/>
  <c r="AB45" i="11" s="1"/>
  <c r="AX36" i="11"/>
  <c r="S36" i="11" s="1"/>
  <c r="AC36" i="11" s="1"/>
  <c r="AB37" i="11" s="1"/>
  <c r="AK37" i="11" s="1"/>
  <c r="AT37" i="11" s="1"/>
  <c r="AX27" i="11"/>
  <c r="S27" i="11" s="1"/>
  <c r="AC27" i="11" s="1"/>
  <c r="AB28" i="11" s="1"/>
  <c r="AX42" i="91"/>
  <c r="S42" i="91" s="1"/>
  <c r="AC42" i="91" s="1"/>
  <c r="AB43" i="91" s="1"/>
  <c r="AX37" i="91"/>
  <c r="S37" i="91" s="1"/>
  <c r="AC37" i="91" s="1"/>
  <c r="AB38" i="91" s="1"/>
  <c r="AX27" i="91"/>
  <c r="S27" i="91" s="1"/>
  <c r="AC27" i="91" s="1"/>
  <c r="AB28" i="91" s="1"/>
  <c r="AX11" i="91"/>
  <c r="S11" i="91" s="1"/>
  <c r="AC11" i="91" s="1"/>
  <c r="AB12" i="91" s="1"/>
  <c r="AX83" i="95"/>
  <c r="S83" i="95" s="1"/>
  <c r="AC83" i="95" s="1"/>
  <c r="AB84" i="95" s="1"/>
  <c r="AX76" i="95"/>
  <c r="S76" i="95" s="1"/>
  <c r="AC76" i="95" s="1"/>
  <c r="AB77" i="95" s="1"/>
  <c r="AX66" i="95"/>
  <c r="S66" i="95" s="1"/>
  <c r="AC66" i="95" s="1"/>
  <c r="AB67" i="95" s="1"/>
  <c r="AX47" i="95"/>
  <c r="S47" i="95" s="1"/>
  <c r="AC47" i="95" s="1"/>
  <c r="AB48" i="95" s="1"/>
  <c r="AX71" i="83"/>
  <c r="S71" i="83" s="1"/>
  <c r="AC71" i="83" s="1"/>
  <c r="AB72" i="83" s="1"/>
  <c r="AX31" i="83"/>
  <c r="S31" i="83" s="1"/>
  <c r="AC31" i="83" s="1"/>
  <c r="AB32" i="83" s="1"/>
  <c r="AX87" i="87"/>
  <c r="S87" i="87" s="1"/>
  <c r="AC87" i="87" s="1"/>
  <c r="AB88" i="87" s="1"/>
  <c r="AK88" i="87" s="1"/>
  <c r="AT88" i="87" s="1"/>
  <c r="AX70" i="87"/>
  <c r="S70" i="87" s="1"/>
  <c r="AC70" i="87" s="1"/>
  <c r="AB71" i="87" s="1"/>
  <c r="AX60" i="87"/>
  <c r="S60" i="87" s="1"/>
  <c r="AC60" i="87" s="1"/>
  <c r="AB61" i="87" s="1"/>
  <c r="AX50" i="87"/>
  <c r="S50" i="87" s="1"/>
  <c r="AC50" i="87" s="1"/>
  <c r="AB51" i="87" s="1"/>
  <c r="AX75" i="99"/>
  <c r="S75" i="99" s="1"/>
  <c r="AC75" i="99" s="1"/>
  <c r="AB76" i="99" s="1"/>
  <c r="AX31" i="99"/>
  <c r="S31" i="99" s="1"/>
  <c r="AC31" i="99" s="1"/>
  <c r="AB32" i="99" s="1"/>
  <c r="AX81" i="11"/>
  <c r="S81" i="11" s="1"/>
  <c r="AC81" i="11" s="1"/>
  <c r="AB82" i="11" s="1"/>
  <c r="AX74" i="11"/>
  <c r="S74" i="11" s="1"/>
  <c r="AC74" i="11" s="1"/>
  <c r="AB75" i="11" s="1"/>
  <c r="AX70" i="11"/>
  <c r="S70" i="11" s="1"/>
  <c r="AC70" i="11" s="1"/>
  <c r="AB71" i="11" s="1"/>
  <c r="AX59" i="11"/>
  <c r="S59" i="11" s="1"/>
  <c r="AC59" i="11" s="1"/>
  <c r="AB60" i="11" s="1"/>
  <c r="AX50" i="11"/>
  <c r="S50" i="11" s="1"/>
  <c r="AC50" i="11" s="1"/>
  <c r="AB51" i="11" s="1"/>
  <c r="AK51" i="11" s="1"/>
  <c r="AT51" i="11" s="1"/>
  <c r="AX41" i="11"/>
  <c r="S41" i="11" s="1"/>
  <c r="AC41" i="11" s="1"/>
  <c r="AB42" i="11" s="1"/>
  <c r="AX32" i="11"/>
  <c r="S32" i="11" s="1"/>
  <c r="AC32" i="11" s="1"/>
  <c r="AB33" i="11" s="1"/>
  <c r="AX26" i="11"/>
  <c r="S26" i="11" s="1"/>
  <c r="AC26" i="11" s="1"/>
  <c r="AB27" i="11" s="1"/>
  <c r="AX81" i="95"/>
  <c r="S81" i="95" s="1"/>
  <c r="AC81" i="95" s="1"/>
  <c r="AB82" i="95" s="1"/>
  <c r="AX75" i="95"/>
  <c r="S75" i="95" s="1"/>
  <c r="AC75" i="95" s="1"/>
  <c r="AB76" i="95" s="1"/>
  <c r="AX67" i="95"/>
  <c r="S67" i="95" s="1"/>
  <c r="AC67" i="95" s="1"/>
  <c r="AB68" i="95" s="1"/>
  <c r="AJ68" i="95" s="1"/>
  <c r="AX39" i="95"/>
  <c r="S39" i="95" s="1"/>
  <c r="AC39" i="95" s="1"/>
  <c r="AB40" i="95" s="1"/>
  <c r="AX77" i="87"/>
  <c r="S77" i="87" s="1"/>
  <c r="AC77" i="87" s="1"/>
  <c r="AB78" i="87" s="1"/>
  <c r="AX54" i="87"/>
  <c r="S54" i="87" s="1"/>
  <c r="AC54" i="87" s="1"/>
  <c r="AB55" i="87" s="1"/>
  <c r="AX86" i="99"/>
  <c r="S86" i="99" s="1"/>
  <c r="AC86" i="99" s="1"/>
  <c r="AB87" i="99" s="1"/>
  <c r="AK87" i="99" s="1"/>
  <c r="AT87" i="99" s="1"/>
  <c r="AX74" i="87"/>
  <c r="S74" i="87" s="1"/>
  <c r="AC74" i="87" s="1"/>
  <c r="AB75" i="87" s="1"/>
  <c r="AX80" i="87"/>
  <c r="S80" i="87" s="1"/>
  <c r="AC80" i="87" s="1"/>
  <c r="AB81" i="87" s="1"/>
  <c r="AX72" i="87"/>
  <c r="S72" i="87" s="1"/>
  <c r="AC72" i="87" s="1"/>
  <c r="AB73" i="87" s="1"/>
  <c r="AX66" i="87"/>
  <c r="S66" i="87" s="1"/>
  <c r="AC66" i="87" s="1"/>
  <c r="AB67" i="87" s="1"/>
  <c r="AX57" i="87"/>
  <c r="S57" i="87" s="1"/>
  <c r="AC57" i="87" s="1"/>
  <c r="AB58" i="87" s="1"/>
  <c r="AX48" i="87"/>
  <c r="S48" i="87" s="1"/>
  <c r="AC48" i="87" s="1"/>
  <c r="AB49" i="87" s="1"/>
  <c r="AJ49" i="87" s="1"/>
  <c r="AX72" i="99"/>
  <c r="S72" i="99" s="1"/>
  <c r="AC72" i="99" s="1"/>
  <c r="AB73" i="99" s="1"/>
  <c r="AX3" i="99"/>
  <c r="S3" i="99" s="1"/>
  <c r="AC3" i="99" s="1"/>
  <c r="AJ3" i="99" s="1"/>
  <c r="AX50" i="16"/>
  <c r="S50" i="16" s="1"/>
  <c r="AC50" i="16" s="1"/>
  <c r="AB51" i="16" s="1"/>
  <c r="AX79" i="11"/>
  <c r="S79" i="11" s="1"/>
  <c r="AC79" i="11" s="1"/>
  <c r="AB80" i="11" s="1"/>
  <c r="AX72" i="11"/>
  <c r="S72" i="11" s="1"/>
  <c r="AC72" i="11" s="1"/>
  <c r="AB73" i="11" s="1"/>
  <c r="AX65" i="11"/>
  <c r="S65" i="11" s="1"/>
  <c r="AC65" i="11" s="1"/>
  <c r="AB66" i="11" s="1"/>
  <c r="AJ66" i="11" s="1"/>
  <c r="AX56" i="11"/>
  <c r="S56" i="11" s="1"/>
  <c r="AC56" i="11" s="1"/>
  <c r="AB57" i="11" s="1"/>
  <c r="AX49" i="11"/>
  <c r="S49" i="11" s="1"/>
  <c r="AC49" i="11" s="1"/>
  <c r="AB50" i="11" s="1"/>
  <c r="AJ50" i="11" s="1"/>
  <c r="AX42" i="11"/>
  <c r="S42" i="11" s="1"/>
  <c r="AC42" i="11" s="1"/>
  <c r="AB43" i="11" s="1"/>
  <c r="AX33" i="11"/>
  <c r="S33" i="11" s="1"/>
  <c r="AC33" i="11" s="1"/>
  <c r="AB34" i="11" s="1"/>
  <c r="AJ34" i="11" s="1"/>
  <c r="AX24" i="11"/>
  <c r="S24" i="11" s="1"/>
  <c r="AC24" i="11" s="1"/>
  <c r="AB25" i="11" s="1"/>
  <c r="AX80" i="91"/>
  <c r="S80" i="91" s="1"/>
  <c r="AC80" i="91" s="1"/>
  <c r="AB81" i="91" s="1"/>
  <c r="AX71" i="91"/>
  <c r="S71" i="91" s="1"/>
  <c r="AC71" i="91" s="1"/>
  <c r="AB72" i="91" s="1"/>
  <c r="AX64" i="91"/>
  <c r="S64" i="91" s="1"/>
  <c r="AC64" i="91" s="1"/>
  <c r="AB65" i="91" s="1"/>
  <c r="AX57" i="91"/>
  <c r="S57" i="91" s="1"/>
  <c r="AC57" i="91" s="1"/>
  <c r="AB58" i="91" s="1"/>
  <c r="AX49" i="91"/>
  <c r="S49" i="91" s="1"/>
  <c r="AC49" i="91" s="1"/>
  <c r="AB50" i="91" s="1"/>
  <c r="AK50" i="91" s="1"/>
  <c r="AT50" i="91" s="1"/>
  <c r="AX39" i="91"/>
  <c r="S39" i="91" s="1"/>
  <c r="AC39" i="91" s="1"/>
  <c r="AB40" i="91" s="1"/>
  <c r="AX31" i="91"/>
  <c r="S31" i="91" s="1"/>
  <c r="AC31" i="91" s="1"/>
  <c r="AB32" i="91" s="1"/>
  <c r="AJ32" i="91" s="1"/>
  <c r="AX24" i="91"/>
  <c r="S24" i="91" s="1"/>
  <c r="AC24" i="91" s="1"/>
  <c r="AB25" i="91" s="1"/>
  <c r="AX4" i="91"/>
  <c r="S4" i="91" s="1"/>
  <c r="AC4" i="91" s="1"/>
  <c r="AB5" i="91" s="1"/>
  <c r="AX27" i="49"/>
  <c r="S27" i="49" s="1"/>
  <c r="AC27" i="49" s="1"/>
  <c r="AB28" i="49" s="1"/>
  <c r="AX85" i="95"/>
  <c r="S85" i="95" s="1"/>
  <c r="AC85" i="95" s="1"/>
  <c r="AB86" i="95" s="1"/>
  <c r="AK86" i="95" s="1"/>
  <c r="AT86" i="95" s="1"/>
  <c r="AX72" i="95"/>
  <c r="S72" i="95" s="1"/>
  <c r="AC72" i="95" s="1"/>
  <c r="AB73" i="95" s="1"/>
  <c r="AX63" i="95"/>
  <c r="S63" i="95" s="1"/>
  <c r="AC63" i="95" s="1"/>
  <c r="AB64" i="95" s="1"/>
  <c r="AX36" i="95"/>
  <c r="S36" i="95" s="1"/>
  <c r="AC36" i="95" s="1"/>
  <c r="AB37" i="95" s="1"/>
  <c r="AX64" i="83"/>
  <c r="S64" i="83" s="1"/>
  <c r="AC64" i="83" s="1"/>
  <c r="AB65" i="83" s="1"/>
  <c r="AK65" i="83" s="1"/>
  <c r="AT65" i="83" s="1"/>
  <c r="AX25" i="49"/>
  <c r="S25" i="49" s="1"/>
  <c r="AC25" i="49" s="1"/>
  <c r="AB26" i="49" s="1"/>
  <c r="AX79" i="95"/>
  <c r="S79" i="95" s="1"/>
  <c r="AC79" i="95" s="1"/>
  <c r="AB80" i="95" s="1"/>
  <c r="AX73" i="95"/>
  <c r="S73" i="95" s="1"/>
  <c r="AC73" i="95" s="1"/>
  <c r="AB74" i="95" s="1"/>
  <c r="AX59" i="95"/>
  <c r="S59" i="95" s="1"/>
  <c r="AC59" i="95" s="1"/>
  <c r="AB60" i="95" s="1"/>
  <c r="AX35" i="95"/>
  <c r="S35" i="95" s="1"/>
  <c r="AC35" i="95" s="1"/>
  <c r="AB36" i="95" s="1"/>
  <c r="AX61" i="83"/>
  <c r="S61" i="83" s="1"/>
  <c r="AC61" i="83" s="1"/>
  <c r="AB62" i="83" s="1"/>
  <c r="AK62" i="83" s="1"/>
  <c r="AT62" i="83" s="1"/>
  <c r="AX79" i="87"/>
  <c r="S79" i="87" s="1"/>
  <c r="AC79" i="87" s="1"/>
  <c r="AB80" i="87" s="1"/>
  <c r="AX73" i="87"/>
  <c r="S73" i="87" s="1"/>
  <c r="AC73" i="87" s="1"/>
  <c r="AB74" i="87" s="1"/>
  <c r="AJ74" i="87" s="1"/>
  <c r="AX64" i="87"/>
  <c r="S64" i="87" s="1"/>
  <c r="AC64" i="87" s="1"/>
  <c r="AB65" i="87" s="1"/>
  <c r="AX58" i="87"/>
  <c r="S58" i="87" s="1"/>
  <c r="AC58" i="87" s="1"/>
  <c r="AB59" i="87" s="1"/>
  <c r="AX47" i="87"/>
  <c r="S47" i="87" s="1"/>
  <c r="AC47" i="87" s="1"/>
  <c r="AB48" i="87" s="1"/>
  <c r="AX66" i="99"/>
  <c r="S66" i="99" s="1"/>
  <c r="AC66" i="99" s="1"/>
  <c r="AB67" i="99" s="1"/>
  <c r="AX80" i="11"/>
  <c r="S80" i="11" s="1"/>
  <c r="AC80" i="11" s="1"/>
  <c r="AB81" i="11" s="1"/>
  <c r="AX71" i="11"/>
  <c r="S71" i="11" s="1"/>
  <c r="AC71" i="11" s="1"/>
  <c r="AB72" i="11" s="1"/>
  <c r="AK72" i="11" s="1"/>
  <c r="AT72" i="11" s="1"/>
  <c r="AX63" i="11"/>
  <c r="S63" i="11" s="1"/>
  <c r="AC63" i="11" s="1"/>
  <c r="AB64" i="11" s="1"/>
  <c r="AX54" i="11"/>
  <c r="S54" i="11" s="1"/>
  <c r="AC54" i="11" s="1"/>
  <c r="AB55" i="11" s="1"/>
  <c r="AK55" i="11" s="1"/>
  <c r="AT55" i="11" s="1"/>
  <c r="AX47" i="11"/>
  <c r="S47" i="11" s="1"/>
  <c r="AC47" i="11" s="1"/>
  <c r="AB48" i="11" s="1"/>
  <c r="AX38" i="11"/>
  <c r="S38" i="11" s="1"/>
  <c r="AC38" i="11" s="1"/>
  <c r="AB39" i="11" s="1"/>
  <c r="AX31" i="11"/>
  <c r="S31" i="11" s="1"/>
  <c r="AC31" i="11" s="1"/>
  <c r="AB32" i="11" s="1"/>
  <c r="AX21" i="11"/>
  <c r="S21" i="11" s="1"/>
  <c r="AC21" i="11" s="1"/>
  <c r="AB22" i="11" s="1"/>
  <c r="AX77" i="91"/>
  <c r="S77" i="91" s="1"/>
  <c r="AC77" i="91" s="1"/>
  <c r="AB78" i="91" s="1"/>
  <c r="AX72" i="91"/>
  <c r="S72" i="91" s="1"/>
  <c r="AC72" i="91" s="1"/>
  <c r="AB73" i="91" s="1"/>
  <c r="AK73" i="91" s="1"/>
  <c r="AT73" i="91" s="1"/>
  <c r="AX62" i="91"/>
  <c r="S62" i="91" s="1"/>
  <c r="AC62" i="91" s="1"/>
  <c r="AB63" i="91" s="1"/>
  <c r="AX53" i="91"/>
  <c r="S53" i="91" s="1"/>
  <c r="AC53" i="91" s="1"/>
  <c r="AB54" i="91" s="1"/>
  <c r="AK54" i="91" s="1"/>
  <c r="AT54" i="91" s="1"/>
  <c r="AX47" i="91"/>
  <c r="S47" i="91" s="1"/>
  <c r="AC47" i="91" s="1"/>
  <c r="AB48" i="91" s="1"/>
  <c r="AX38" i="91"/>
  <c r="S38" i="91" s="1"/>
  <c r="AC38" i="91" s="1"/>
  <c r="AB39" i="91" s="1"/>
  <c r="AX29" i="91"/>
  <c r="S29" i="91" s="1"/>
  <c r="AC29" i="91" s="1"/>
  <c r="AB30" i="91" s="1"/>
  <c r="AX22" i="91"/>
  <c r="S22" i="91" s="1"/>
  <c r="AC22" i="91" s="1"/>
  <c r="AB23" i="91" s="1"/>
  <c r="AK23" i="91" s="1"/>
  <c r="AT23" i="91" s="1"/>
  <c r="AX26" i="49"/>
  <c r="S26" i="49" s="1"/>
  <c r="AC26" i="49" s="1"/>
  <c r="AB27" i="49" s="1"/>
  <c r="AX82" i="95"/>
  <c r="S82" i="95" s="1"/>
  <c r="AC82" i="95" s="1"/>
  <c r="AB83" i="95" s="1"/>
  <c r="AJ83" i="95" s="1"/>
  <c r="AX71" i="95"/>
  <c r="S71" i="95" s="1"/>
  <c r="AC71" i="95" s="1"/>
  <c r="AB72" i="95" s="1"/>
  <c r="AX57" i="95"/>
  <c r="S57" i="95" s="1"/>
  <c r="AC57" i="95" s="1"/>
  <c r="AB58" i="95" s="1"/>
  <c r="AK58" i="95" s="1"/>
  <c r="AT58" i="95" s="1"/>
  <c r="AX29" i="95"/>
  <c r="S29" i="95" s="1"/>
  <c r="AC29" i="95" s="1"/>
  <c r="AB30" i="95" s="1"/>
  <c r="AX55" i="83"/>
  <c r="S55" i="83" s="1"/>
  <c r="AC55" i="83" s="1"/>
  <c r="AB56" i="83" s="1"/>
  <c r="AX82" i="87"/>
  <c r="S82" i="87" s="1"/>
  <c r="AC82" i="87" s="1"/>
  <c r="AB83" i="87" s="1"/>
  <c r="AX71" i="87"/>
  <c r="S71" i="87" s="1"/>
  <c r="AC71" i="87" s="1"/>
  <c r="AB72" i="87" s="1"/>
  <c r="AX63" i="87"/>
  <c r="S63" i="87" s="1"/>
  <c r="AC63" i="87" s="1"/>
  <c r="AB64" i="87" s="1"/>
  <c r="AX55" i="87"/>
  <c r="S55" i="87" s="1"/>
  <c r="AC55" i="87" s="1"/>
  <c r="AB56" i="87" s="1"/>
  <c r="AJ56" i="87" s="1"/>
  <c r="AX41" i="87"/>
  <c r="S41" i="87" s="1"/>
  <c r="AC41" i="87" s="1"/>
  <c r="AB42" i="87" s="1"/>
  <c r="AX58" i="99"/>
  <c r="S58" i="99" s="1"/>
  <c r="AC58" i="99" s="1"/>
  <c r="AB59" i="99" s="1"/>
  <c r="AK59" i="99" s="1"/>
  <c r="AT59" i="99" s="1"/>
  <c r="AX60" i="16"/>
  <c r="S60" i="16" s="1"/>
  <c r="AC60" i="16" s="1"/>
  <c r="AB61" i="16" s="1"/>
  <c r="AX54" i="16"/>
  <c r="S54" i="16" s="1"/>
  <c r="AC54" i="16" s="1"/>
  <c r="AB55" i="16" s="1"/>
  <c r="AX78" i="11"/>
  <c r="S78" i="11" s="1"/>
  <c r="AC78" i="11" s="1"/>
  <c r="AB79" i="11" s="1"/>
  <c r="AX68" i="11"/>
  <c r="S68" i="11" s="1"/>
  <c r="AC68" i="11" s="1"/>
  <c r="AB69" i="11" s="1"/>
  <c r="AX62" i="11"/>
  <c r="S62" i="11" s="1"/>
  <c r="AC62" i="11" s="1"/>
  <c r="AB63" i="11" s="1"/>
  <c r="AX52" i="11"/>
  <c r="S52" i="11" s="1"/>
  <c r="AC52" i="11" s="1"/>
  <c r="AB53" i="11" s="1"/>
  <c r="AK53" i="11" s="1"/>
  <c r="AT53" i="11" s="1"/>
  <c r="AX46" i="11"/>
  <c r="S46" i="11" s="1"/>
  <c r="AC46" i="11" s="1"/>
  <c r="AB47" i="11" s="1"/>
  <c r="AX37" i="11"/>
  <c r="S37" i="11" s="1"/>
  <c r="AC37" i="11" s="1"/>
  <c r="AB38" i="11" s="1"/>
  <c r="AK38" i="11" s="1"/>
  <c r="AT38" i="11" s="1"/>
  <c r="AX35" i="11"/>
  <c r="S35" i="11" s="1"/>
  <c r="AC35" i="11" s="1"/>
  <c r="AB36" i="11" s="1"/>
  <c r="AX22" i="11"/>
  <c r="S22" i="11" s="1"/>
  <c r="AC22" i="11" s="1"/>
  <c r="AB23" i="11" s="1"/>
  <c r="AX79" i="91"/>
  <c r="S79" i="91" s="1"/>
  <c r="AC79" i="91" s="1"/>
  <c r="AB80" i="91" s="1"/>
  <c r="AX68" i="91"/>
  <c r="S68" i="91" s="1"/>
  <c r="AC68" i="91" s="1"/>
  <c r="AB69" i="91" s="1"/>
  <c r="AX60" i="91"/>
  <c r="S60" i="91" s="1"/>
  <c r="AC60" i="91" s="1"/>
  <c r="AB61" i="91" s="1"/>
  <c r="AX54" i="91"/>
  <c r="S54" i="91" s="1"/>
  <c r="AC54" i="91" s="1"/>
  <c r="AB55" i="91" s="1"/>
  <c r="AX45" i="91"/>
  <c r="S45" i="91" s="1"/>
  <c r="AC45" i="91" s="1"/>
  <c r="AB46" i="91" s="1"/>
  <c r="AX35" i="91"/>
  <c r="S35" i="91" s="1"/>
  <c r="AC35" i="91" s="1"/>
  <c r="AB36" i="91" s="1"/>
  <c r="AX30" i="91"/>
  <c r="S30" i="91" s="1"/>
  <c r="AC30" i="91" s="1"/>
  <c r="AB31" i="91" s="1"/>
  <c r="AX19" i="91"/>
  <c r="S19" i="91" s="1"/>
  <c r="AC19" i="91" s="1"/>
  <c r="AB20" i="91" s="1"/>
  <c r="AX28" i="49"/>
  <c r="S28" i="49" s="1"/>
  <c r="AC28" i="49" s="1"/>
  <c r="AB29" i="49" s="1"/>
  <c r="AX77" i="95"/>
  <c r="S77" i="95" s="1"/>
  <c r="AC77" i="95" s="1"/>
  <c r="AB78" i="95" s="1"/>
  <c r="AK78" i="95" s="1"/>
  <c r="AT78" i="95" s="1"/>
  <c r="AX70" i="95"/>
  <c r="S70" i="95" s="1"/>
  <c r="AC70" i="95" s="1"/>
  <c r="AB71" i="95" s="1"/>
  <c r="AX56" i="95"/>
  <c r="S56" i="95" s="1"/>
  <c r="AC56" i="95" s="1"/>
  <c r="AB57" i="95" s="1"/>
  <c r="AX27" i="95"/>
  <c r="S27" i="95" s="1"/>
  <c r="AC27" i="95" s="1"/>
  <c r="AB28" i="95" s="1"/>
  <c r="AX88" i="83"/>
  <c r="S88" i="83" s="1"/>
  <c r="AC88" i="83" s="1"/>
  <c r="AB89" i="83" s="1"/>
  <c r="AJ89" i="83" s="1"/>
  <c r="AX58" i="83"/>
  <c r="S58" i="83" s="1"/>
  <c r="AC58" i="83" s="1"/>
  <c r="AB59" i="83" s="1"/>
  <c r="AX64" i="99"/>
  <c r="S64" i="99" s="1"/>
  <c r="AC64" i="99" s="1"/>
  <c r="AB65" i="99" s="1"/>
  <c r="AX78" i="87"/>
  <c r="S78" i="87" s="1"/>
  <c r="AC78" i="87" s="1"/>
  <c r="AB79" i="87" s="1"/>
  <c r="AX69" i="87"/>
  <c r="S69" i="87" s="1"/>
  <c r="AC69" i="87" s="1"/>
  <c r="AB70" i="87" s="1"/>
  <c r="AJ70" i="87" s="1"/>
  <c r="AX61" i="87"/>
  <c r="S61" i="87" s="1"/>
  <c r="AC61" i="87" s="1"/>
  <c r="AB62" i="87" s="1"/>
  <c r="AX53" i="87"/>
  <c r="S53" i="87" s="1"/>
  <c r="AC53" i="87" s="1"/>
  <c r="AB54" i="87" s="1"/>
  <c r="AJ54" i="87" s="1"/>
  <c r="AX30" i="87"/>
  <c r="S30" i="87" s="1"/>
  <c r="AC30" i="87" s="1"/>
  <c r="AB31" i="87" s="1"/>
  <c r="AX56" i="99"/>
  <c r="S56" i="99" s="1"/>
  <c r="AC56" i="99" s="1"/>
  <c r="AB57" i="99" s="1"/>
  <c r="AK57" i="99" s="1"/>
  <c r="AT57" i="99" s="1"/>
  <c r="AX77" i="11"/>
  <c r="S77" i="11" s="1"/>
  <c r="AC77" i="11" s="1"/>
  <c r="AB78" i="11" s="1"/>
  <c r="AX69" i="11"/>
  <c r="S69" i="11" s="1"/>
  <c r="AC69" i="11" s="1"/>
  <c r="AB70" i="11" s="1"/>
  <c r="AX61" i="11"/>
  <c r="S61" i="11" s="1"/>
  <c r="AC61" i="11" s="1"/>
  <c r="AB62" i="11" s="1"/>
  <c r="AX51" i="11"/>
  <c r="S51" i="11" s="1"/>
  <c r="AC51" i="11" s="1"/>
  <c r="AB52" i="11" s="1"/>
  <c r="AK52" i="11" s="1"/>
  <c r="AT52" i="11" s="1"/>
  <c r="AX43" i="11"/>
  <c r="S43" i="11" s="1"/>
  <c r="AC43" i="11" s="1"/>
  <c r="AB44" i="11" s="1"/>
  <c r="AX39" i="11"/>
  <c r="S39" i="11" s="1"/>
  <c r="AC39" i="11" s="1"/>
  <c r="AB40" i="11" s="1"/>
  <c r="AJ40" i="11" s="1"/>
  <c r="AX29" i="11"/>
  <c r="S29" i="11" s="1"/>
  <c r="AC29" i="11" s="1"/>
  <c r="AB30" i="11" s="1"/>
  <c r="AX19" i="11"/>
  <c r="S19" i="11" s="1"/>
  <c r="AC19" i="11" s="1"/>
  <c r="AB20" i="11" s="1"/>
  <c r="AK20" i="11" s="1"/>
  <c r="AT20" i="11" s="1"/>
  <c r="AX36" i="91"/>
  <c r="S36" i="91" s="1"/>
  <c r="AC36" i="91" s="1"/>
  <c r="AB37" i="91" s="1"/>
  <c r="AX28" i="91"/>
  <c r="S28" i="91" s="1"/>
  <c r="AC28" i="91" s="1"/>
  <c r="AB29" i="91" s="1"/>
  <c r="AX16" i="91"/>
  <c r="S16" i="91" s="1"/>
  <c r="AC16" i="91" s="1"/>
  <c r="AB17" i="91" s="1"/>
  <c r="AX80" i="95"/>
  <c r="S80" i="95" s="1"/>
  <c r="AC80" i="95" s="1"/>
  <c r="AB81" i="95" s="1"/>
  <c r="AJ81" i="95" s="1"/>
  <c r="AX78" i="95"/>
  <c r="S78" i="95" s="1"/>
  <c r="AC78" i="95" s="1"/>
  <c r="AB79" i="95" s="1"/>
  <c r="AX69" i="95"/>
  <c r="S69" i="95" s="1"/>
  <c r="AC69" i="95" s="1"/>
  <c r="AB70" i="95" s="1"/>
  <c r="AJ70" i="95" s="1"/>
  <c r="AX50" i="95"/>
  <c r="S50" i="95" s="1"/>
  <c r="AC50" i="95" s="1"/>
  <c r="AB51" i="95" s="1"/>
  <c r="AX20" i="95"/>
  <c r="S20" i="95" s="1"/>
  <c r="AC20" i="95" s="1"/>
  <c r="AB21" i="95" s="1"/>
  <c r="AK21" i="95" s="1"/>
  <c r="AT21" i="95" s="1"/>
  <c r="AX82" i="83"/>
  <c r="S82" i="83" s="1"/>
  <c r="AC82" i="83" s="1"/>
  <c r="AB83" i="83" s="1"/>
  <c r="AX46" i="83"/>
  <c r="S46" i="83" s="1"/>
  <c r="AC46" i="83" s="1"/>
  <c r="AB47" i="83" s="1"/>
  <c r="AX42" i="87"/>
  <c r="S42" i="87" s="1"/>
  <c r="AC42" i="87" s="1"/>
  <c r="AB43" i="87" s="1"/>
  <c r="AX33" i="87"/>
  <c r="S33" i="87" s="1"/>
  <c r="AC33" i="87" s="1"/>
  <c r="AB34" i="87" s="1"/>
  <c r="AX23" i="87"/>
  <c r="S23" i="87" s="1"/>
  <c r="AC23" i="87" s="1"/>
  <c r="AB24" i="87" s="1"/>
  <c r="AX25" i="99"/>
  <c r="S25" i="99" s="1"/>
  <c r="AC25" i="99" s="1"/>
  <c r="AB26" i="99" s="1"/>
  <c r="AX42" i="16"/>
  <c r="S42" i="16" s="1"/>
  <c r="AC42" i="16" s="1"/>
  <c r="AB43" i="16" s="1"/>
  <c r="AX35" i="16"/>
  <c r="S35" i="16" s="1"/>
  <c r="AC35" i="16" s="1"/>
  <c r="AB36" i="16" s="1"/>
  <c r="AX78" i="41"/>
  <c r="S78" i="41" s="1"/>
  <c r="AC78" i="41" s="1"/>
  <c r="AB79" i="41" s="1"/>
  <c r="AX16" i="49"/>
  <c r="S16" i="49" s="1"/>
  <c r="AC16" i="49" s="1"/>
  <c r="AB17" i="49" s="1"/>
  <c r="AX64" i="95"/>
  <c r="S64" i="95" s="1"/>
  <c r="AC64" i="95" s="1"/>
  <c r="AB65" i="95" s="1"/>
  <c r="AX55" i="95"/>
  <c r="S55" i="95" s="1"/>
  <c r="AC55" i="95" s="1"/>
  <c r="AB56" i="95" s="1"/>
  <c r="AX45" i="95"/>
  <c r="S45" i="95" s="1"/>
  <c r="AC45" i="95" s="1"/>
  <c r="AB46" i="95" s="1"/>
  <c r="AX37" i="95"/>
  <c r="S37" i="95" s="1"/>
  <c r="AC37" i="95" s="1"/>
  <c r="AB38" i="95" s="1"/>
  <c r="AK38" i="95" s="1"/>
  <c r="AT38" i="95" s="1"/>
  <c r="AX30" i="95"/>
  <c r="S30" i="95" s="1"/>
  <c r="AC30" i="95" s="1"/>
  <c r="AB31" i="95" s="1"/>
  <c r="AX22" i="95"/>
  <c r="S22" i="95" s="1"/>
  <c r="AC22" i="95" s="1"/>
  <c r="AB23" i="95" s="1"/>
  <c r="AX24" i="83"/>
  <c r="S24" i="83" s="1"/>
  <c r="AC24" i="83" s="1"/>
  <c r="AB25" i="83" s="1"/>
  <c r="AX40" i="87"/>
  <c r="S40" i="87" s="1"/>
  <c r="AC40" i="87" s="1"/>
  <c r="AB41" i="87" s="1"/>
  <c r="AX36" i="87"/>
  <c r="S36" i="87" s="1"/>
  <c r="AC36" i="87" s="1"/>
  <c r="AB37" i="87" s="1"/>
  <c r="AX18" i="87"/>
  <c r="S18" i="87" s="1"/>
  <c r="AC18" i="87" s="1"/>
  <c r="AB19" i="87" s="1"/>
  <c r="AK19" i="87" s="1"/>
  <c r="AT19" i="87" s="1"/>
  <c r="AX23" i="99"/>
  <c r="S23" i="99" s="1"/>
  <c r="AC23" i="99" s="1"/>
  <c r="AB24" i="99" s="1"/>
  <c r="AX41" i="16"/>
  <c r="S41" i="16" s="1"/>
  <c r="AC41" i="16" s="1"/>
  <c r="AB42" i="16" s="1"/>
  <c r="AX30" i="16"/>
  <c r="S30" i="16" s="1"/>
  <c r="AC30" i="16" s="1"/>
  <c r="AB31" i="16" s="1"/>
  <c r="AX72" i="41"/>
  <c r="S72" i="41" s="1"/>
  <c r="AC72" i="41" s="1"/>
  <c r="AB73" i="41" s="1"/>
  <c r="AX10" i="49"/>
  <c r="S10" i="49" s="1"/>
  <c r="AC10" i="49" s="1"/>
  <c r="AB11" i="49" s="1"/>
  <c r="AX60" i="95"/>
  <c r="S60" i="95" s="1"/>
  <c r="AC60" i="95" s="1"/>
  <c r="AB61" i="95" s="1"/>
  <c r="AX54" i="95"/>
  <c r="S54" i="95" s="1"/>
  <c r="AC54" i="95" s="1"/>
  <c r="AB55" i="95" s="1"/>
  <c r="AX43" i="95"/>
  <c r="S43" i="95" s="1"/>
  <c r="AC43" i="95" s="1"/>
  <c r="AB44" i="95" s="1"/>
  <c r="AX38" i="95"/>
  <c r="S38" i="95" s="1"/>
  <c r="AC38" i="95" s="1"/>
  <c r="AB39" i="95" s="1"/>
  <c r="AX26" i="95"/>
  <c r="S26" i="95" s="1"/>
  <c r="AC26" i="95" s="1"/>
  <c r="AB27" i="95" s="1"/>
  <c r="AJ27" i="95" s="1"/>
  <c r="AX6" i="95"/>
  <c r="S6" i="95" s="1"/>
  <c r="AC6" i="95" s="1"/>
  <c r="AB7" i="95" s="1"/>
  <c r="AX23" i="83"/>
  <c r="S23" i="83" s="1"/>
  <c r="AC23" i="83" s="1"/>
  <c r="AB24" i="83" s="1"/>
  <c r="AJ24" i="83" s="1"/>
  <c r="AX21" i="91"/>
  <c r="S21" i="91" s="1"/>
  <c r="AC21" i="91" s="1"/>
  <c r="AB22" i="91" s="1"/>
  <c r="AX44" i="95"/>
  <c r="S44" i="95" s="1"/>
  <c r="AC44" i="95" s="1"/>
  <c r="AB45" i="95" s="1"/>
  <c r="AX34" i="95"/>
  <c r="S34" i="95" s="1"/>
  <c r="AC34" i="95" s="1"/>
  <c r="AB35" i="95" s="1"/>
  <c r="AX28" i="95"/>
  <c r="S28" i="95" s="1"/>
  <c r="AC28" i="95" s="1"/>
  <c r="AB29" i="95" s="1"/>
  <c r="AX7" i="95"/>
  <c r="S7" i="95" s="1"/>
  <c r="AC7" i="95" s="1"/>
  <c r="AB8" i="95" s="1"/>
  <c r="AX51" i="87"/>
  <c r="S51" i="87" s="1"/>
  <c r="AC51" i="87" s="1"/>
  <c r="AB52" i="87" s="1"/>
  <c r="AK52" i="87" s="1"/>
  <c r="AT52" i="87" s="1"/>
  <c r="AX39" i="87"/>
  <c r="S39" i="87" s="1"/>
  <c r="AC39" i="87" s="1"/>
  <c r="AB40" i="87" s="1"/>
  <c r="AX32" i="87"/>
  <c r="S32" i="87" s="1"/>
  <c r="AC32" i="87" s="1"/>
  <c r="AB33" i="87" s="1"/>
  <c r="AK33" i="87" s="1"/>
  <c r="AT33" i="87" s="1"/>
  <c r="AX46" i="16"/>
  <c r="S46" i="16" s="1"/>
  <c r="AC46" i="16" s="1"/>
  <c r="AB47" i="16" s="1"/>
  <c r="AX40" i="16"/>
  <c r="S40" i="16" s="1"/>
  <c r="AC40" i="16" s="1"/>
  <c r="AB41" i="16" s="1"/>
  <c r="AX76" i="103"/>
  <c r="S76" i="103" s="1"/>
  <c r="AC76" i="103" s="1"/>
  <c r="AB77" i="103" s="1"/>
  <c r="AX45" i="87"/>
  <c r="S45" i="87" s="1"/>
  <c r="AC45" i="87" s="1"/>
  <c r="AB46" i="87" s="1"/>
  <c r="AX38" i="87"/>
  <c r="S38" i="87" s="1"/>
  <c r="AC38" i="87" s="1"/>
  <c r="AB39" i="87" s="1"/>
  <c r="AX31" i="87"/>
  <c r="S31" i="87" s="1"/>
  <c r="AC31" i="87" s="1"/>
  <c r="AB32" i="87" s="1"/>
  <c r="AX41" i="99"/>
  <c r="S41" i="99" s="1"/>
  <c r="AC41" i="99" s="1"/>
  <c r="AB42" i="99" s="1"/>
  <c r="AX47" i="16"/>
  <c r="S47" i="16" s="1"/>
  <c r="AC47" i="16" s="1"/>
  <c r="AB48" i="16" s="1"/>
  <c r="AK48" i="16" s="1"/>
  <c r="AT48" i="16" s="1"/>
  <c r="AX38" i="16"/>
  <c r="S38" i="16" s="1"/>
  <c r="AC38" i="16" s="1"/>
  <c r="AB39" i="16" s="1"/>
  <c r="AX72" i="103"/>
  <c r="S72" i="103" s="1"/>
  <c r="AC72" i="103" s="1"/>
  <c r="AB73" i="103" s="1"/>
  <c r="AX23" i="49"/>
  <c r="S23" i="49" s="1"/>
  <c r="AC23" i="49" s="1"/>
  <c r="AB24" i="49" s="1"/>
  <c r="AX65" i="95"/>
  <c r="S65" i="95" s="1"/>
  <c r="AC65" i="95" s="1"/>
  <c r="AB66" i="95" s="1"/>
  <c r="AX58" i="95"/>
  <c r="S58" i="95" s="1"/>
  <c r="AC58" i="95" s="1"/>
  <c r="AB59" i="95" s="1"/>
  <c r="AX49" i="95"/>
  <c r="S49" i="95" s="1"/>
  <c r="AC49" i="95" s="1"/>
  <c r="AB50" i="95" s="1"/>
  <c r="AJ50" i="95" s="1"/>
  <c r="AX41" i="95"/>
  <c r="S41" i="95" s="1"/>
  <c r="AC41" i="95" s="1"/>
  <c r="AB42" i="95" s="1"/>
  <c r="AX32" i="95"/>
  <c r="S32" i="95" s="1"/>
  <c r="AC32" i="95" s="1"/>
  <c r="AB33" i="95" s="1"/>
  <c r="AK33" i="95" s="1"/>
  <c r="AT33" i="95" s="1"/>
  <c r="AX25" i="95"/>
  <c r="S25" i="95" s="1"/>
  <c r="AC25" i="95" s="1"/>
  <c r="AB26" i="95" s="1"/>
  <c r="AX40" i="83"/>
  <c r="S40" i="83" s="1"/>
  <c r="AC40" i="83" s="1"/>
  <c r="AB41" i="83" s="1"/>
  <c r="AX46" i="87"/>
  <c r="S46" i="87" s="1"/>
  <c r="AC46" i="87" s="1"/>
  <c r="AB47" i="87" s="1"/>
  <c r="AX37" i="87"/>
  <c r="S37" i="87" s="1"/>
  <c r="AC37" i="87" s="1"/>
  <c r="AB38" i="87" s="1"/>
  <c r="AX28" i="87"/>
  <c r="S28" i="87" s="1"/>
  <c r="AC28" i="87" s="1"/>
  <c r="AB29" i="87" s="1"/>
  <c r="AX40" i="99"/>
  <c r="S40" i="99" s="1"/>
  <c r="AC40" i="99" s="1"/>
  <c r="AB41" i="99" s="1"/>
  <c r="AX45" i="16"/>
  <c r="S45" i="16" s="1"/>
  <c r="AC45" i="16" s="1"/>
  <c r="AB46" i="16" s="1"/>
  <c r="AX39" i="16"/>
  <c r="S39" i="16" s="1"/>
  <c r="AC39" i="16" s="1"/>
  <c r="AB40" i="16" s="1"/>
  <c r="AJ40" i="16" s="1"/>
  <c r="AX22" i="49"/>
  <c r="S22" i="49" s="1"/>
  <c r="AC22" i="49" s="1"/>
  <c r="AB23" i="49" s="1"/>
  <c r="AX62" i="95"/>
  <c r="S62" i="95" s="1"/>
  <c r="AC62" i="95" s="1"/>
  <c r="AB63" i="95" s="1"/>
  <c r="AX53" i="95"/>
  <c r="S53" i="95" s="1"/>
  <c r="AC53" i="95" s="1"/>
  <c r="AB54" i="95" s="1"/>
  <c r="AX46" i="95"/>
  <c r="S46" i="95" s="1"/>
  <c r="AC46" i="95" s="1"/>
  <c r="AB47" i="95" s="1"/>
  <c r="AX42" i="95"/>
  <c r="S42" i="95" s="1"/>
  <c r="AC42" i="95" s="1"/>
  <c r="AB43" i="95" s="1"/>
  <c r="AX33" i="95"/>
  <c r="S33" i="95" s="1"/>
  <c r="AC33" i="95" s="1"/>
  <c r="AB34" i="95" s="1"/>
  <c r="AX21" i="95"/>
  <c r="S21" i="95" s="1"/>
  <c r="AC21" i="95" s="1"/>
  <c r="AB22" i="95" s="1"/>
  <c r="AX39" i="83"/>
  <c r="S39" i="83" s="1"/>
  <c r="AC39" i="83" s="1"/>
  <c r="AB40" i="83" s="1"/>
  <c r="AJ40" i="83" s="1"/>
  <c r="AX44" i="87"/>
  <c r="S44" i="87" s="1"/>
  <c r="AC44" i="87" s="1"/>
  <c r="AB45" i="87" s="1"/>
  <c r="AX35" i="87"/>
  <c r="S35" i="87" s="1"/>
  <c r="AC35" i="87" s="1"/>
  <c r="AB36" i="87" s="1"/>
  <c r="AX27" i="87"/>
  <c r="S27" i="87" s="1"/>
  <c r="AC27" i="87" s="1"/>
  <c r="AB28" i="87" s="1"/>
  <c r="AX48" i="16"/>
  <c r="S48" i="16" s="1"/>
  <c r="AC48" i="16" s="1"/>
  <c r="AB49" i="16" s="1"/>
  <c r="AJ49" i="16" s="1"/>
  <c r="AX36" i="16"/>
  <c r="S36" i="16" s="1"/>
  <c r="AC36" i="16" s="1"/>
  <c r="AB37" i="16" s="1"/>
  <c r="AX82" i="41"/>
  <c r="S82" i="41" s="1"/>
  <c r="AC82" i="41" s="1"/>
  <c r="AB83" i="41" s="1"/>
  <c r="AX20" i="49"/>
  <c r="S20" i="49" s="1"/>
  <c r="AC20" i="49" s="1"/>
  <c r="AB21" i="49" s="1"/>
  <c r="AX61" i="95"/>
  <c r="S61" i="95" s="1"/>
  <c r="AC61" i="95" s="1"/>
  <c r="AB62" i="95" s="1"/>
  <c r="AX52" i="95"/>
  <c r="S52" i="95" s="1"/>
  <c r="AC52" i="95" s="1"/>
  <c r="AB53" i="95" s="1"/>
  <c r="AX51" i="95"/>
  <c r="S51" i="95" s="1"/>
  <c r="AC51" i="95" s="1"/>
  <c r="AB52" i="95" s="1"/>
  <c r="AX40" i="95"/>
  <c r="S40" i="95" s="1"/>
  <c r="AC40" i="95" s="1"/>
  <c r="AB41" i="95" s="1"/>
  <c r="AX31" i="95"/>
  <c r="S31" i="95" s="1"/>
  <c r="AC31" i="95" s="1"/>
  <c r="AB32" i="95" s="1"/>
  <c r="AX24" i="95"/>
  <c r="S24" i="95" s="1"/>
  <c r="AC24" i="95" s="1"/>
  <c r="AB25" i="95" s="1"/>
  <c r="AX37" i="83"/>
  <c r="S37" i="83" s="1"/>
  <c r="AC37" i="83" s="1"/>
  <c r="AB38" i="83" s="1"/>
  <c r="AX43" i="87"/>
  <c r="S43" i="87" s="1"/>
  <c r="AC43" i="87" s="1"/>
  <c r="AB44" i="87" s="1"/>
  <c r="AX34" i="87"/>
  <c r="S34" i="87" s="1"/>
  <c r="AC34" i="87" s="1"/>
  <c r="AB35" i="87" s="1"/>
  <c r="AX29" i="87"/>
  <c r="S29" i="87" s="1"/>
  <c r="AC29" i="87" s="1"/>
  <c r="AB30" i="87" s="1"/>
  <c r="AX32" i="99"/>
  <c r="S32" i="99" s="1"/>
  <c r="AC32" i="99" s="1"/>
  <c r="AB33" i="99" s="1"/>
  <c r="AX44" i="16"/>
  <c r="S44" i="16" s="1"/>
  <c r="AC44" i="16" s="1"/>
  <c r="AB45" i="16" s="1"/>
  <c r="AX34" i="16"/>
  <c r="S34" i="16" s="1"/>
  <c r="AC34" i="16" s="1"/>
  <c r="AB35" i="16" s="1"/>
  <c r="AX80" i="41"/>
  <c r="S80" i="41" s="1"/>
  <c r="AC80" i="41" s="1"/>
  <c r="AB81" i="41" s="1"/>
  <c r="AX24" i="87"/>
  <c r="S24" i="87" s="1"/>
  <c r="AC24" i="87" s="1"/>
  <c r="AB25" i="87" s="1"/>
  <c r="AK25" i="87" s="1"/>
  <c r="AT25" i="87" s="1"/>
  <c r="AX79" i="99"/>
  <c r="S79" i="99" s="1"/>
  <c r="AC79" i="99" s="1"/>
  <c r="AB80" i="99" s="1"/>
  <c r="AX74" i="99"/>
  <c r="S74" i="99" s="1"/>
  <c r="AC74" i="99" s="1"/>
  <c r="AB75" i="99" s="1"/>
  <c r="AJ75" i="99" s="1"/>
  <c r="AX68" i="99"/>
  <c r="S68" i="99" s="1"/>
  <c r="AC68" i="99" s="1"/>
  <c r="AB69" i="99" s="1"/>
  <c r="AX63" i="99"/>
  <c r="S63" i="99" s="1"/>
  <c r="AC63" i="99" s="1"/>
  <c r="AB64" i="99" s="1"/>
  <c r="AX52" i="99"/>
  <c r="S52" i="99" s="1"/>
  <c r="AC52" i="99" s="1"/>
  <c r="AB53" i="99" s="1"/>
  <c r="AX43" i="99"/>
  <c r="S43" i="99" s="1"/>
  <c r="AC43" i="99" s="1"/>
  <c r="AB44" i="99" s="1"/>
  <c r="AX37" i="99"/>
  <c r="S37" i="99" s="1"/>
  <c r="AC37" i="99" s="1"/>
  <c r="AB38" i="99" s="1"/>
  <c r="AX26" i="99"/>
  <c r="S26" i="99" s="1"/>
  <c r="AC26" i="99" s="1"/>
  <c r="AB27" i="99" s="1"/>
  <c r="AX20" i="99"/>
  <c r="S20" i="99" s="1"/>
  <c r="AC20" i="99" s="1"/>
  <c r="AB21" i="99" s="1"/>
  <c r="AX14" i="99"/>
  <c r="S14" i="99" s="1"/>
  <c r="AC14" i="99" s="1"/>
  <c r="AB15" i="99" s="1"/>
  <c r="AX37" i="16"/>
  <c r="S37" i="16" s="1"/>
  <c r="AC37" i="16" s="1"/>
  <c r="AB38" i="16" s="1"/>
  <c r="AJ38" i="16" s="1"/>
  <c r="AX81" i="41"/>
  <c r="S81" i="41" s="1"/>
  <c r="AC81" i="41" s="1"/>
  <c r="AB82" i="41" s="1"/>
  <c r="AX73" i="41"/>
  <c r="S73" i="41" s="1"/>
  <c r="AC73" i="41" s="1"/>
  <c r="AB74" i="41" s="1"/>
  <c r="AX45" i="41"/>
  <c r="S45" i="41" s="1"/>
  <c r="AC45" i="41" s="1"/>
  <c r="AB46" i="41" s="1"/>
  <c r="AX23" i="11"/>
  <c r="S23" i="11" s="1"/>
  <c r="AC23" i="11" s="1"/>
  <c r="AB24" i="11" s="1"/>
  <c r="AX54" i="103"/>
  <c r="S54" i="103" s="1"/>
  <c r="AC54" i="103" s="1"/>
  <c r="AB55" i="103" s="1"/>
  <c r="AX16" i="103"/>
  <c r="S16" i="103" s="1"/>
  <c r="AC16" i="103" s="1"/>
  <c r="AB17" i="103" s="1"/>
  <c r="AX17" i="91"/>
  <c r="S17" i="91" s="1"/>
  <c r="AC17" i="91" s="1"/>
  <c r="AB18" i="91" s="1"/>
  <c r="AK18" i="91" s="1"/>
  <c r="AT18" i="91" s="1"/>
  <c r="AX21" i="49"/>
  <c r="S21" i="49" s="1"/>
  <c r="AC21" i="49" s="1"/>
  <c r="AB22" i="49" s="1"/>
  <c r="AX19" i="95"/>
  <c r="S19" i="95" s="1"/>
  <c r="AC19" i="95" s="1"/>
  <c r="AB20" i="95" s="1"/>
  <c r="AX87" i="83"/>
  <c r="S87" i="83" s="1"/>
  <c r="AC87" i="83" s="1"/>
  <c r="AB88" i="83" s="1"/>
  <c r="AX75" i="83"/>
  <c r="S75" i="83" s="1"/>
  <c r="AC75" i="83" s="1"/>
  <c r="AB76" i="83" s="1"/>
  <c r="AX66" i="83"/>
  <c r="S66" i="83" s="1"/>
  <c r="AC66" i="83" s="1"/>
  <c r="AB67" i="83" s="1"/>
  <c r="AX57" i="83"/>
  <c r="S57" i="83" s="1"/>
  <c r="AC57" i="83" s="1"/>
  <c r="AB58" i="83" s="1"/>
  <c r="AX48" i="83"/>
  <c r="S48" i="83" s="1"/>
  <c r="AC48" i="83" s="1"/>
  <c r="AB49" i="83" s="1"/>
  <c r="AX42" i="83"/>
  <c r="S42" i="83" s="1"/>
  <c r="AC42" i="83" s="1"/>
  <c r="AB43" i="83" s="1"/>
  <c r="AK43" i="83" s="1"/>
  <c r="AT43" i="83" s="1"/>
  <c r="AX32" i="83"/>
  <c r="S32" i="83" s="1"/>
  <c r="AC32" i="83" s="1"/>
  <c r="AB33" i="83" s="1"/>
  <c r="AX25" i="83"/>
  <c r="S25" i="83" s="1"/>
  <c r="AC25" i="83" s="1"/>
  <c r="AB26" i="83" s="1"/>
  <c r="AX13" i="83"/>
  <c r="S13" i="83" s="1"/>
  <c r="AC13" i="83" s="1"/>
  <c r="AB14" i="83" s="1"/>
  <c r="AX22" i="87"/>
  <c r="S22" i="87" s="1"/>
  <c r="AC22" i="87" s="1"/>
  <c r="AB23" i="87" s="1"/>
  <c r="AJ23" i="87" s="1"/>
  <c r="AX85" i="99"/>
  <c r="S85" i="99" s="1"/>
  <c r="AC85" i="99" s="1"/>
  <c r="AB86" i="99" s="1"/>
  <c r="AX73" i="99"/>
  <c r="S73" i="99" s="1"/>
  <c r="AC73" i="99" s="1"/>
  <c r="AB74" i="99" s="1"/>
  <c r="AX65" i="99"/>
  <c r="S65" i="99" s="1"/>
  <c r="AC65" i="99" s="1"/>
  <c r="AB66" i="99" s="1"/>
  <c r="AX57" i="99"/>
  <c r="S57" i="99" s="1"/>
  <c r="AC57" i="99" s="1"/>
  <c r="AB58" i="99" s="1"/>
  <c r="AJ58" i="99" s="1"/>
  <c r="AX49" i="99"/>
  <c r="S49" i="99" s="1"/>
  <c r="AC49" i="99" s="1"/>
  <c r="AB50" i="99" s="1"/>
  <c r="AX45" i="99"/>
  <c r="S45" i="99" s="1"/>
  <c r="AC45" i="99" s="1"/>
  <c r="AB46" i="99" s="1"/>
  <c r="AX34" i="99"/>
  <c r="S34" i="99" s="1"/>
  <c r="AC34" i="99" s="1"/>
  <c r="AB35" i="99" s="1"/>
  <c r="AX28" i="99"/>
  <c r="S28" i="99" s="1"/>
  <c r="AC28" i="99" s="1"/>
  <c r="AB29" i="99" s="1"/>
  <c r="AK29" i="99" s="1"/>
  <c r="AT29" i="99" s="1"/>
  <c r="AX18" i="99"/>
  <c r="S18" i="99" s="1"/>
  <c r="AC18" i="99" s="1"/>
  <c r="AB19" i="99" s="1"/>
  <c r="AX4" i="99"/>
  <c r="S4" i="99" s="1"/>
  <c r="AC4" i="99" s="1"/>
  <c r="AB5" i="99" s="1"/>
  <c r="AX33" i="16"/>
  <c r="S33" i="16" s="1"/>
  <c r="AC33" i="16" s="1"/>
  <c r="AB34" i="16" s="1"/>
  <c r="AX79" i="41"/>
  <c r="S79" i="41" s="1"/>
  <c r="AC79" i="41" s="1"/>
  <c r="AB80" i="41" s="1"/>
  <c r="AK80" i="41" s="1"/>
  <c r="AT80" i="41" s="1"/>
  <c r="AX70" i="41"/>
  <c r="S70" i="41" s="1"/>
  <c r="AC70" i="41" s="1"/>
  <c r="AB71" i="41" s="1"/>
  <c r="AX39" i="41"/>
  <c r="S39" i="41" s="1"/>
  <c r="AC39" i="41" s="1"/>
  <c r="AB40" i="41" s="1"/>
  <c r="AK40" i="41" s="1"/>
  <c r="AT40" i="41" s="1"/>
  <c r="AX20" i="11"/>
  <c r="S20" i="11" s="1"/>
  <c r="AC20" i="11" s="1"/>
  <c r="AB21" i="11" s="1"/>
  <c r="AX80" i="103"/>
  <c r="S80" i="103" s="1"/>
  <c r="AC80" i="103" s="1"/>
  <c r="AB81" i="103" s="1"/>
  <c r="AK81" i="103" s="1"/>
  <c r="AT81" i="103" s="1"/>
  <c r="AX52" i="103"/>
  <c r="S52" i="103" s="1"/>
  <c r="AC52" i="103" s="1"/>
  <c r="AB53" i="103" s="1"/>
  <c r="AX10" i="103"/>
  <c r="S10" i="103" s="1"/>
  <c r="AC10" i="103" s="1"/>
  <c r="AB11" i="103" s="1"/>
  <c r="AK11" i="103" s="1"/>
  <c r="AT11" i="103" s="1"/>
  <c r="AX20" i="91"/>
  <c r="S20" i="91" s="1"/>
  <c r="AC20" i="91" s="1"/>
  <c r="AB21" i="91" s="1"/>
  <c r="AX19" i="49"/>
  <c r="S19" i="49" s="1"/>
  <c r="AC19" i="49" s="1"/>
  <c r="AB20" i="49" s="1"/>
  <c r="AJ20" i="49" s="1"/>
  <c r="AX18" i="95"/>
  <c r="S18" i="95" s="1"/>
  <c r="AC18" i="95" s="1"/>
  <c r="AB19" i="95" s="1"/>
  <c r="AX85" i="83"/>
  <c r="S85" i="83" s="1"/>
  <c r="AC85" i="83" s="1"/>
  <c r="AB86" i="83" s="1"/>
  <c r="AX73" i="83"/>
  <c r="S73" i="83" s="1"/>
  <c r="AC73" i="83" s="1"/>
  <c r="AB74" i="83" s="1"/>
  <c r="AX65" i="83"/>
  <c r="S65" i="83" s="1"/>
  <c r="AC65" i="83" s="1"/>
  <c r="AB66" i="83" s="1"/>
  <c r="AJ66" i="83" s="1"/>
  <c r="AX56" i="83"/>
  <c r="S56" i="83" s="1"/>
  <c r="AC56" i="83" s="1"/>
  <c r="AB57" i="83" s="1"/>
  <c r="AX51" i="83"/>
  <c r="S51" i="83" s="1"/>
  <c r="AC51" i="83" s="1"/>
  <c r="AB52" i="83" s="1"/>
  <c r="AX41" i="83"/>
  <c r="S41" i="83" s="1"/>
  <c r="AC41" i="83" s="1"/>
  <c r="AB42" i="83" s="1"/>
  <c r="AX33" i="83"/>
  <c r="S33" i="83" s="1"/>
  <c r="AC33" i="83" s="1"/>
  <c r="AB34" i="83" s="1"/>
  <c r="AK34" i="83" s="1"/>
  <c r="AT34" i="83" s="1"/>
  <c r="AX28" i="83"/>
  <c r="S28" i="83" s="1"/>
  <c r="AC28" i="83" s="1"/>
  <c r="AB29" i="83" s="1"/>
  <c r="AX12" i="83"/>
  <c r="S12" i="83" s="1"/>
  <c r="AC12" i="83" s="1"/>
  <c r="AB13" i="83" s="1"/>
  <c r="AX16" i="99"/>
  <c r="S16" i="99" s="1"/>
  <c r="AC16" i="99" s="1"/>
  <c r="AB17" i="99" s="1"/>
  <c r="AX7" i="99"/>
  <c r="S7" i="99" s="1"/>
  <c r="AC7" i="99" s="1"/>
  <c r="AB8" i="99" s="1"/>
  <c r="AX68" i="41"/>
  <c r="S68" i="41" s="1"/>
  <c r="AC68" i="41" s="1"/>
  <c r="AB69" i="41" s="1"/>
  <c r="AX31" i="41"/>
  <c r="S31" i="41" s="1"/>
  <c r="AC31" i="41" s="1"/>
  <c r="AB32" i="41" s="1"/>
  <c r="AK32" i="41" s="1"/>
  <c r="AT32" i="41" s="1"/>
  <c r="AX40" i="103"/>
  <c r="S40" i="103" s="1"/>
  <c r="AC40" i="103" s="1"/>
  <c r="AB41" i="103" s="1"/>
  <c r="AX19" i="87"/>
  <c r="S19" i="87" s="1"/>
  <c r="AC19" i="87" s="1"/>
  <c r="AB20" i="87" s="1"/>
  <c r="AK20" i="87" s="1"/>
  <c r="AT20" i="87" s="1"/>
  <c r="AX83" i="99"/>
  <c r="S83" i="99" s="1"/>
  <c r="AC83" i="99" s="1"/>
  <c r="AB84" i="99" s="1"/>
  <c r="AX71" i="99"/>
  <c r="S71" i="99" s="1"/>
  <c r="AC71" i="99" s="1"/>
  <c r="AB72" i="99" s="1"/>
  <c r="AJ72" i="99" s="1"/>
  <c r="AX62" i="99"/>
  <c r="S62" i="99" s="1"/>
  <c r="AC62" i="99" s="1"/>
  <c r="AB63" i="99" s="1"/>
  <c r="AX55" i="99"/>
  <c r="S55" i="99" s="1"/>
  <c r="AC55" i="99" s="1"/>
  <c r="AB56" i="99" s="1"/>
  <c r="AX48" i="99"/>
  <c r="S48" i="99" s="1"/>
  <c r="AC48" i="99" s="1"/>
  <c r="AB49" i="99" s="1"/>
  <c r="AX38" i="99"/>
  <c r="S38" i="99" s="1"/>
  <c r="AC38" i="99" s="1"/>
  <c r="AB39" i="99" s="1"/>
  <c r="AX33" i="99"/>
  <c r="S33" i="99" s="1"/>
  <c r="AC33" i="99" s="1"/>
  <c r="AB34" i="99" s="1"/>
  <c r="AX24" i="99"/>
  <c r="S24" i="99" s="1"/>
  <c r="AC24" i="99" s="1"/>
  <c r="AB25" i="99" s="1"/>
  <c r="AK25" i="99" s="1"/>
  <c r="AT25" i="99" s="1"/>
  <c r="AX15" i="99"/>
  <c r="S15" i="99" s="1"/>
  <c r="AC15" i="99" s="1"/>
  <c r="AB16" i="99" s="1"/>
  <c r="AX32" i="16"/>
  <c r="S32" i="16" s="1"/>
  <c r="AC32" i="16" s="1"/>
  <c r="AB33" i="16" s="1"/>
  <c r="AX84" i="41"/>
  <c r="S84" i="41" s="1"/>
  <c r="AC84" i="41" s="1"/>
  <c r="AB85" i="41" s="1"/>
  <c r="AX77" i="41"/>
  <c r="S77" i="41" s="1"/>
  <c r="AC77" i="41" s="1"/>
  <c r="AB78" i="41" s="1"/>
  <c r="AK78" i="41" s="1"/>
  <c r="AT78" i="41" s="1"/>
  <c r="AX71" i="41"/>
  <c r="S71" i="41" s="1"/>
  <c r="AC71" i="41" s="1"/>
  <c r="AB72" i="41" s="1"/>
  <c r="AX18" i="11"/>
  <c r="S18" i="11" s="1"/>
  <c r="AC18" i="11" s="1"/>
  <c r="AB19" i="11" s="1"/>
  <c r="AX67" i="103"/>
  <c r="S67" i="103" s="1"/>
  <c r="AC67" i="103" s="1"/>
  <c r="AB68" i="103" s="1"/>
  <c r="AX38" i="103"/>
  <c r="S38" i="103" s="1"/>
  <c r="AC38" i="103" s="1"/>
  <c r="AB39" i="103" s="1"/>
  <c r="AX69" i="55"/>
  <c r="S69" i="55" s="1"/>
  <c r="AC69" i="55" s="1"/>
  <c r="AB70" i="55" s="1"/>
  <c r="AX84" i="83"/>
  <c r="S84" i="83" s="1"/>
  <c r="AC84" i="83" s="1"/>
  <c r="AB85" i="83" s="1"/>
  <c r="AJ85" i="83" s="1"/>
  <c r="AX78" i="83"/>
  <c r="S78" i="83" s="1"/>
  <c r="AC78" i="83" s="1"/>
  <c r="AB79" i="83" s="1"/>
  <c r="AX72" i="83"/>
  <c r="S72" i="83" s="1"/>
  <c r="AC72" i="83" s="1"/>
  <c r="AB73" i="83" s="1"/>
  <c r="AX62" i="83"/>
  <c r="S62" i="83" s="1"/>
  <c r="AC62" i="83" s="1"/>
  <c r="AB63" i="83" s="1"/>
  <c r="AX54" i="83"/>
  <c r="S54" i="83" s="1"/>
  <c r="AC54" i="83" s="1"/>
  <c r="AB55" i="83" s="1"/>
  <c r="AJ55" i="83" s="1"/>
  <c r="AX44" i="83"/>
  <c r="S44" i="83" s="1"/>
  <c r="AC44" i="83" s="1"/>
  <c r="AB45" i="83" s="1"/>
  <c r="AX38" i="83"/>
  <c r="S38" i="83" s="1"/>
  <c r="AC38" i="83" s="1"/>
  <c r="AB39" i="83" s="1"/>
  <c r="AK39" i="83" s="1"/>
  <c r="AT39" i="83" s="1"/>
  <c r="AX30" i="83"/>
  <c r="S30" i="83" s="1"/>
  <c r="AC30" i="83" s="1"/>
  <c r="AB31" i="83" s="1"/>
  <c r="AX22" i="83"/>
  <c r="S22" i="83" s="1"/>
  <c r="AC22" i="83" s="1"/>
  <c r="AB23" i="83" s="1"/>
  <c r="AX14" i="87"/>
  <c r="S14" i="87" s="1"/>
  <c r="AC14" i="87" s="1"/>
  <c r="AB15" i="87" s="1"/>
  <c r="AX78" i="99"/>
  <c r="S78" i="99" s="1"/>
  <c r="AC78" i="99" s="1"/>
  <c r="AB79" i="99" s="1"/>
  <c r="AJ79" i="99" s="1"/>
  <c r="AX70" i="99"/>
  <c r="S70" i="99" s="1"/>
  <c r="AC70" i="99" s="1"/>
  <c r="AB71" i="99" s="1"/>
  <c r="AX59" i="99"/>
  <c r="S59" i="99" s="1"/>
  <c r="AC59" i="99" s="1"/>
  <c r="AB60" i="99" s="1"/>
  <c r="AX54" i="99"/>
  <c r="S54" i="99" s="1"/>
  <c r="AC54" i="99" s="1"/>
  <c r="AB55" i="99" s="1"/>
  <c r="AX46" i="99"/>
  <c r="S46" i="99" s="1"/>
  <c r="AC46" i="99" s="1"/>
  <c r="AB47" i="99" s="1"/>
  <c r="AJ47" i="99" s="1"/>
  <c r="AX39" i="99"/>
  <c r="S39" i="99" s="1"/>
  <c r="AC39" i="99" s="1"/>
  <c r="AB40" i="99" s="1"/>
  <c r="AX29" i="99"/>
  <c r="S29" i="99" s="1"/>
  <c r="AC29" i="99" s="1"/>
  <c r="AB30" i="99" s="1"/>
  <c r="AX21" i="99"/>
  <c r="S21" i="99" s="1"/>
  <c r="AC21" i="99" s="1"/>
  <c r="AB22" i="99" s="1"/>
  <c r="AX6" i="99"/>
  <c r="S6" i="99" s="1"/>
  <c r="AC6" i="99" s="1"/>
  <c r="AB7" i="99" s="1"/>
  <c r="AJ7" i="99" s="1"/>
  <c r="AX28" i="16"/>
  <c r="S28" i="16" s="1"/>
  <c r="AC28" i="16" s="1"/>
  <c r="AB29" i="16" s="1"/>
  <c r="AX86" i="41"/>
  <c r="S86" i="41" s="1"/>
  <c r="AC86" i="41" s="1"/>
  <c r="AB87" i="41" s="1"/>
  <c r="AK87" i="41" s="1"/>
  <c r="AT87" i="41" s="1"/>
  <c r="AX76" i="41"/>
  <c r="S76" i="41" s="1"/>
  <c r="AC76" i="41" s="1"/>
  <c r="AB77" i="41" s="1"/>
  <c r="AX65" i="41"/>
  <c r="S65" i="41" s="1"/>
  <c r="AC65" i="41" s="1"/>
  <c r="AB66" i="41" s="1"/>
  <c r="AX8" i="11"/>
  <c r="S8" i="11" s="1"/>
  <c r="AC8" i="11" s="1"/>
  <c r="AB9" i="11" s="1"/>
  <c r="AK9" i="11" s="1"/>
  <c r="AT9" i="11" s="1"/>
  <c r="AX63" i="103"/>
  <c r="S63" i="103" s="1"/>
  <c r="AC63" i="103" s="1"/>
  <c r="AB64" i="103" s="1"/>
  <c r="AX33" i="103"/>
  <c r="S33" i="103" s="1"/>
  <c r="AC33" i="103" s="1"/>
  <c r="AB34" i="103" s="1"/>
  <c r="AX50" i="55"/>
  <c r="S50" i="55" s="1"/>
  <c r="AC50" i="55" s="1"/>
  <c r="AB51" i="55" s="1"/>
  <c r="AX7" i="49"/>
  <c r="S7" i="49" s="1"/>
  <c r="AC7" i="49" s="1"/>
  <c r="AB8" i="49" s="1"/>
  <c r="AX3" i="95"/>
  <c r="S3" i="95" s="1"/>
  <c r="AC3" i="95" s="1"/>
  <c r="AJ3" i="95" s="1"/>
  <c r="AX81" i="83"/>
  <c r="S81" i="83" s="1"/>
  <c r="AC81" i="83" s="1"/>
  <c r="AB82" i="83" s="1"/>
  <c r="AX77" i="83"/>
  <c r="S77" i="83" s="1"/>
  <c r="AC77" i="83" s="1"/>
  <c r="AB78" i="83" s="1"/>
  <c r="AK78" i="83" s="1"/>
  <c r="AT78" i="83" s="1"/>
  <c r="AX68" i="83"/>
  <c r="S68" i="83" s="1"/>
  <c r="AC68" i="83" s="1"/>
  <c r="AB69" i="83" s="1"/>
  <c r="AX63" i="83"/>
  <c r="S63" i="83" s="1"/>
  <c r="AC63" i="83" s="1"/>
  <c r="AB64" i="83" s="1"/>
  <c r="AX53" i="83"/>
  <c r="S53" i="83" s="1"/>
  <c r="AC53" i="83" s="1"/>
  <c r="AB54" i="83" s="1"/>
  <c r="AX45" i="83"/>
  <c r="S45" i="83" s="1"/>
  <c r="AC45" i="83" s="1"/>
  <c r="AB46" i="83" s="1"/>
  <c r="AJ46" i="83" s="1"/>
  <c r="AX36" i="83"/>
  <c r="S36" i="83" s="1"/>
  <c r="AC36" i="83" s="1"/>
  <c r="AB37" i="83" s="1"/>
  <c r="AX29" i="83"/>
  <c r="S29" i="83" s="1"/>
  <c r="AC29" i="83" s="1"/>
  <c r="AB30" i="83" s="1"/>
  <c r="AK30" i="83" s="1"/>
  <c r="AT30" i="83" s="1"/>
  <c r="AX21" i="83"/>
  <c r="S21" i="83" s="1"/>
  <c r="AC21" i="83" s="1"/>
  <c r="AB22" i="83" s="1"/>
  <c r="AX81" i="99"/>
  <c r="S81" i="99" s="1"/>
  <c r="AC81" i="99" s="1"/>
  <c r="AB82" i="99" s="1"/>
  <c r="AK82" i="99" s="1"/>
  <c r="AT82" i="99" s="1"/>
  <c r="AX77" i="99"/>
  <c r="S77" i="99" s="1"/>
  <c r="AC77" i="99" s="1"/>
  <c r="AB78" i="99" s="1"/>
  <c r="AX69" i="99"/>
  <c r="S69" i="99" s="1"/>
  <c r="AC69" i="99" s="1"/>
  <c r="AB70" i="99" s="1"/>
  <c r="AX60" i="99"/>
  <c r="S60" i="99" s="1"/>
  <c r="AC60" i="99" s="1"/>
  <c r="AB61" i="99" s="1"/>
  <c r="AX50" i="99"/>
  <c r="S50" i="99" s="1"/>
  <c r="AC50" i="99" s="1"/>
  <c r="AB51" i="99" s="1"/>
  <c r="AX44" i="99"/>
  <c r="S44" i="99" s="1"/>
  <c r="AC44" i="99" s="1"/>
  <c r="AB45" i="99" s="1"/>
  <c r="AX36" i="99"/>
  <c r="S36" i="99" s="1"/>
  <c r="AC36" i="99" s="1"/>
  <c r="AB37" i="99" s="1"/>
  <c r="AJ37" i="99" s="1"/>
  <c r="AX27" i="99"/>
  <c r="S27" i="99" s="1"/>
  <c r="AC27" i="99" s="1"/>
  <c r="AB28" i="99" s="1"/>
  <c r="AX22" i="99"/>
  <c r="S22" i="99" s="1"/>
  <c r="AC22" i="99" s="1"/>
  <c r="AB23" i="99" s="1"/>
  <c r="AJ23" i="99" s="1"/>
  <c r="AX17" i="99"/>
  <c r="S17" i="99" s="1"/>
  <c r="AC17" i="99" s="1"/>
  <c r="AB18" i="99" s="1"/>
  <c r="AJ18" i="99" s="1"/>
  <c r="AX16" i="16"/>
  <c r="S16" i="16" s="1"/>
  <c r="AC16" i="16" s="1"/>
  <c r="AB17" i="16" s="1"/>
  <c r="AX83" i="41"/>
  <c r="S83" i="41" s="1"/>
  <c r="AC83" i="41" s="1"/>
  <c r="AB84" i="41" s="1"/>
  <c r="AX75" i="41"/>
  <c r="S75" i="41" s="1"/>
  <c r="AC75" i="41" s="1"/>
  <c r="AB76" i="41" s="1"/>
  <c r="AX59" i="41"/>
  <c r="S59" i="41" s="1"/>
  <c r="AC59" i="41" s="1"/>
  <c r="AB60" i="41" s="1"/>
  <c r="AX5" i="11"/>
  <c r="S5" i="11" s="1"/>
  <c r="AC5" i="11" s="1"/>
  <c r="AB6" i="11" s="1"/>
  <c r="AK6" i="11" s="1"/>
  <c r="AT6" i="11" s="1"/>
  <c r="AX61" i="103"/>
  <c r="S61" i="103" s="1"/>
  <c r="AC61" i="103" s="1"/>
  <c r="AB62" i="103" s="1"/>
  <c r="AX32" i="103"/>
  <c r="S32" i="103" s="1"/>
  <c r="AC32" i="103" s="1"/>
  <c r="AB33" i="103" s="1"/>
  <c r="AJ33" i="103" s="1"/>
  <c r="AX23" i="95"/>
  <c r="S23" i="95" s="1"/>
  <c r="AC23" i="95" s="1"/>
  <c r="AB24" i="95" s="1"/>
  <c r="AX79" i="83"/>
  <c r="S79" i="83" s="1"/>
  <c r="AC79" i="83" s="1"/>
  <c r="AB80" i="83" s="1"/>
  <c r="AX76" i="83"/>
  <c r="S76" i="83" s="1"/>
  <c r="AC76" i="83" s="1"/>
  <c r="AB77" i="83" s="1"/>
  <c r="AX69" i="83"/>
  <c r="S69" i="83" s="1"/>
  <c r="AC69" i="83" s="1"/>
  <c r="AB70" i="83" s="1"/>
  <c r="AJ70" i="83" s="1"/>
  <c r="AX59" i="83"/>
  <c r="S59" i="83" s="1"/>
  <c r="AC59" i="83" s="1"/>
  <c r="AB60" i="83" s="1"/>
  <c r="AX52" i="83"/>
  <c r="S52" i="83" s="1"/>
  <c r="AC52" i="83" s="1"/>
  <c r="AB53" i="83" s="1"/>
  <c r="AK53" i="83" s="1"/>
  <c r="AT53" i="83" s="1"/>
  <c r="AX43" i="83"/>
  <c r="S43" i="83" s="1"/>
  <c r="AC43" i="83" s="1"/>
  <c r="AB44" i="83" s="1"/>
  <c r="AX35" i="83"/>
  <c r="S35" i="83" s="1"/>
  <c r="AC35" i="83" s="1"/>
  <c r="AB36" i="83" s="1"/>
  <c r="AJ36" i="83" s="1"/>
  <c r="AX27" i="83"/>
  <c r="S27" i="83" s="1"/>
  <c r="AC27" i="83" s="1"/>
  <c r="AB28" i="83" s="1"/>
  <c r="AJ28" i="83" s="1"/>
  <c r="AX19" i="83"/>
  <c r="S19" i="83" s="1"/>
  <c r="AC19" i="83" s="1"/>
  <c r="AB20" i="83" s="1"/>
  <c r="AX25" i="87"/>
  <c r="S25" i="87" s="1"/>
  <c r="AC25" i="87" s="1"/>
  <c r="AB26" i="87" s="1"/>
  <c r="AX87" i="99"/>
  <c r="S87" i="99" s="1"/>
  <c r="AC87" i="99" s="1"/>
  <c r="AB88" i="99" s="1"/>
  <c r="AJ88" i="99" s="1"/>
  <c r="AX76" i="99"/>
  <c r="S76" i="99" s="1"/>
  <c r="AC76" i="99" s="1"/>
  <c r="AB77" i="99" s="1"/>
  <c r="AX67" i="99"/>
  <c r="S67" i="99" s="1"/>
  <c r="AC67" i="99" s="1"/>
  <c r="AB68" i="99" s="1"/>
  <c r="AX61" i="99"/>
  <c r="S61" i="99" s="1"/>
  <c r="AC61" i="99" s="1"/>
  <c r="AB62" i="99" s="1"/>
  <c r="AX51" i="99"/>
  <c r="S51" i="99" s="1"/>
  <c r="AC51" i="99" s="1"/>
  <c r="AB52" i="99" s="1"/>
  <c r="AK52" i="99" s="1"/>
  <c r="AT52" i="99" s="1"/>
  <c r="AX42" i="99"/>
  <c r="S42" i="99" s="1"/>
  <c r="AC42" i="99" s="1"/>
  <c r="AB43" i="99" s="1"/>
  <c r="AK43" i="99" s="1"/>
  <c r="AT43" i="99" s="1"/>
  <c r="AX35" i="99"/>
  <c r="S35" i="99" s="1"/>
  <c r="AC35" i="99" s="1"/>
  <c r="AB36" i="99" s="1"/>
  <c r="AX30" i="99"/>
  <c r="S30" i="99" s="1"/>
  <c r="AC30" i="99" s="1"/>
  <c r="AB31" i="99" s="1"/>
  <c r="AX19" i="99"/>
  <c r="S19" i="99" s="1"/>
  <c r="AC19" i="99" s="1"/>
  <c r="AB20" i="99" s="1"/>
  <c r="AJ20" i="99" s="1"/>
  <c r="AX13" i="99"/>
  <c r="S13" i="99" s="1"/>
  <c r="AC13" i="99" s="1"/>
  <c r="AB14" i="99" s="1"/>
  <c r="AX85" i="41"/>
  <c r="S85" i="41" s="1"/>
  <c r="AC85" i="41" s="1"/>
  <c r="AB86" i="41" s="1"/>
  <c r="AK86" i="41" s="1"/>
  <c r="AT86" i="41" s="1"/>
  <c r="AX74" i="41"/>
  <c r="S74" i="41" s="1"/>
  <c r="AC74" i="41" s="1"/>
  <c r="AB75" i="41" s="1"/>
  <c r="AX51" i="41"/>
  <c r="S51" i="41" s="1"/>
  <c r="AC51" i="41" s="1"/>
  <c r="AB52" i="41" s="1"/>
  <c r="AK52" i="41" s="1"/>
  <c r="AT52" i="41" s="1"/>
  <c r="AX57" i="103"/>
  <c r="S57" i="103" s="1"/>
  <c r="AC57" i="103" s="1"/>
  <c r="AB58" i="103" s="1"/>
  <c r="AX22" i="103"/>
  <c r="S22" i="103" s="1"/>
  <c r="AC22" i="103" s="1"/>
  <c r="AB23" i="103" s="1"/>
  <c r="AX18" i="91"/>
  <c r="S18" i="91" s="1"/>
  <c r="AC18" i="91" s="1"/>
  <c r="AB19" i="91" s="1"/>
  <c r="AX15" i="49"/>
  <c r="S15" i="49" s="1"/>
  <c r="AC15" i="49" s="1"/>
  <c r="AB16" i="49" s="1"/>
  <c r="AJ16" i="49" s="1"/>
  <c r="AX17" i="95"/>
  <c r="S17" i="95" s="1"/>
  <c r="AC17" i="95" s="1"/>
  <c r="AB18" i="95" s="1"/>
  <c r="AX83" i="83"/>
  <c r="S83" i="83" s="1"/>
  <c r="AC83" i="83" s="1"/>
  <c r="AB84" i="83" s="1"/>
  <c r="AJ84" i="83" s="1"/>
  <c r="AX74" i="83"/>
  <c r="S74" i="83" s="1"/>
  <c r="AC74" i="83" s="1"/>
  <c r="AB75" i="83" s="1"/>
  <c r="AX67" i="83"/>
  <c r="S67" i="83" s="1"/>
  <c r="AC67" i="83" s="1"/>
  <c r="AB68" i="83" s="1"/>
  <c r="AX60" i="83"/>
  <c r="S60" i="83" s="1"/>
  <c r="AC60" i="83" s="1"/>
  <c r="AB61" i="83" s="1"/>
  <c r="AX50" i="83"/>
  <c r="S50" i="83" s="1"/>
  <c r="AC50" i="83" s="1"/>
  <c r="AB51" i="83" s="1"/>
  <c r="AK51" i="83" s="1"/>
  <c r="AT51" i="83" s="1"/>
  <c r="AX47" i="83"/>
  <c r="S47" i="83" s="1"/>
  <c r="AC47" i="83" s="1"/>
  <c r="AB48" i="83" s="1"/>
  <c r="AX34" i="83"/>
  <c r="S34" i="83" s="1"/>
  <c r="AC34" i="83" s="1"/>
  <c r="AB35" i="83" s="1"/>
  <c r="AX26" i="83"/>
  <c r="S26" i="83" s="1"/>
  <c r="AC26" i="83" s="1"/>
  <c r="AB27" i="83" s="1"/>
  <c r="AX18" i="83"/>
  <c r="S18" i="83" s="1"/>
  <c r="AC18" i="83" s="1"/>
  <c r="AB19" i="83" s="1"/>
  <c r="AX10" i="99"/>
  <c r="S10" i="99" s="1"/>
  <c r="AC10" i="99" s="1"/>
  <c r="AB11" i="99" s="1"/>
  <c r="AX57" i="41"/>
  <c r="S57" i="41" s="1"/>
  <c r="AC57" i="41" s="1"/>
  <c r="AB58" i="41" s="1"/>
  <c r="AK58" i="41" s="1"/>
  <c r="AT58" i="41" s="1"/>
  <c r="AX28" i="41"/>
  <c r="S28" i="41" s="1"/>
  <c r="AC28" i="41" s="1"/>
  <c r="AB29" i="41" s="1"/>
  <c r="AX64" i="55"/>
  <c r="S64" i="55" s="1"/>
  <c r="AC64" i="55" s="1"/>
  <c r="AB65" i="55" s="1"/>
  <c r="AX31" i="55"/>
  <c r="S31" i="55" s="1"/>
  <c r="AC31" i="55" s="1"/>
  <c r="AB32" i="55" s="1"/>
  <c r="AX8" i="49"/>
  <c r="S8" i="49" s="1"/>
  <c r="AC8" i="49" s="1"/>
  <c r="AB9" i="49" s="1"/>
  <c r="AK9" i="49" s="1"/>
  <c r="AT9" i="49" s="1"/>
  <c r="AX11" i="83"/>
  <c r="S11" i="83" s="1"/>
  <c r="AC11" i="83" s="1"/>
  <c r="AB12" i="83" s="1"/>
  <c r="AX20" i="87"/>
  <c r="S20" i="87" s="1"/>
  <c r="AC20" i="87" s="1"/>
  <c r="AB21" i="87" s="1"/>
  <c r="AK21" i="87" s="1"/>
  <c r="AT21" i="87" s="1"/>
  <c r="AX12" i="99"/>
  <c r="S12" i="99" s="1"/>
  <c r="AC12" i="99" s="1"/>
  <c r="AB13" i="99" s="1"/>
  <c r="AX55" i="41"/>
  <c r="S55" i="41" s="1"/>
  <c r="AC55" i="41" s="1"/>
  <c r="AB56" i="41" s="1"/>
  <c r="AX24" i="41"/>
  <c r="S24" i="41" s="1"/>
  <c r="AC24" i="41" s="1"/>
  <c r="AB25" i="41" s="1"/>
  <c r="AX59" i="55"/>
  <c r="S59" i="55" s="1"/>
  <c r="AC59" i="55" s="1"/>
  <c r="AB60" i="55" s="1"/>
  <c r="AX28" i="55"/>
  <c r="S28" i="55" s="1"/>
  <c r="AC28" i="55" s="1"/>
  <c r="AB29" i="55" s="1"/>
  <c r="AX13" i="49"/>
  <c r="S13" i="49" s="1"/>
  <c r="AC13" i="49" s="1"/>
  <c r="AB14" i="49" s="1"/>
  <c r="AK14" i="49" s="1"/>
  <c r="AT14" i="49" s="1"/>
  <c r="AX21" i="87"/>
  <c r="S21" i="87" s="1"/>
  <c r="AC21" i="87" s="1"/>
  <c r="AB22" i="87" s="1"/>
  <c r="AX54" i="55"/>
  <c r="S54" i="55" s="1"/>
  <c r="AC54" i="55" s="1"/>
  <c r="AB55" i="55" s="1"/>
  <c r="AK55" i="55" s="1"/>
  <c r="AT55" i="55" s="1"/>
  <c r="AX20" i="55"/>
  <c r="S20" i="55" s="1"/>
  <c r="AC20" i="55" s="1"/>
  <c r="AB21" i="55" s="1"/>
  <c r="AX4" i="49"/>
  <c r="S4" i="49" s="1"/>
  <c r="AC4" i="49" s="1"/>
  <c r="AB5" i="49" s="1"/>
  <c r="AK5" i="49" s="1"/>
  <c r="AT5" i="49" s="1"/>
  <c r="AX26" i="87"/>
  <c r="S26" i="87" s="1"/>
  <c r="AC26" i="87" s="1"/>
  <c r="AB27" i="87" s="1"/>
  <c r="AJ27" i="87" s="1"/>
  <c r="AX17" i="87"/>
  <c r="S17" i="87" s="1"/>
  <c r="AC17" i="87" s="1"/>
  <c r="AB18" i="87" s="1"/>
  <c r="AX5" i="99"/>
  <c r="S5" i="99" s="1"/>
  <c r="AC5" i="99" s="1"/>
  <c r="AB6" i="99" s="1"/>
  <c r="AX66" i="41"/>
  <c r="S66" i="41" s="1"/>
  <c r="AC66" i="41" s="1"/>
  <c r="AB67" i="41" s="1"/>
  <c r="AK67" i="41" s="1"/>
  <c r="AT67" i="41" s="1"/>
  <c r="AX44" i="41"/>
  <c r="S44" i="41" s="1"/>
  <c r="AC44" i="41" s="1"/>
  <c r="AB45" i="41" s="1"/>
  <c r="AX78" i="55"/>
  <c r="S78" i="55" s="1"/>
  <c r="AC78" i="55" s="1"/>
  <c r="AB79" i="55" s="1"/>
  <c r="AK79" i="55" s="1"/>
  <c r="AT79" i="55" s="1"/>
  <c r="AX49" i="55"/>
  <c r="S49" i="55" s="1"/>
  <c r="AC49" i="55" s="1"/>
  <c r="AB50" i="55" s="1"/>
  <c r="AX18" i="49"/>
  <c r="S18" i="49" s="1"/>
  <c r="AC18" i="49" s="1"/>
  <c r="AB19" i="49" s="1"/>
  <c r="AJ19" i="49" s="1"/>
  <c r="AX16" i="95"/>
  <c r="S16" i="95" s="1"/>
  <c r="AC16" i="95" s="1"/>
  <c r="AB17" i="95" s="1"/>
  <c r="AJ17" i="95" s="1"/>
  <c r="AX20" i="83"/>
  <c r="S20" i="83" s="1"/>
  <c r="AC20" i="83" s="1"/>
  <c r="AB21" i="83" s="1"/>
  <c r="AX8" i="99"/>
  <c r="S8" i="99" s="1"/>
  <c r="AC8" i="99" s="1"/>
  <c r="AB9" i="99" s="1"/>
  <c r="AX75" i="55"/>
  <c r="S75" i="55" s="1"/>
  <c r="AC75" i="55" s="1"/>
  <c r="AB76" i="55" s="1"/>
  <c r="AX43" i="55"/>
  <c r="S43" i="55" s="1"/>
  <c r="AC43" i="55" s="1"/>
  <c r="AB44" i="55" s="1"/>
  <c r="AX11" i="49"/>
  <c r="S11" i="49" s="1"/>
  <c r="AC11" i="49" s="1"/>
  <c r="AB12" i="49" s="1"/>
  <c r="AJ12" i="49" s="1"/>
  <c r="AX15" i="95"/>
  <c r="S15" i="95" s="1"/>
  <c r="AC15" i="95" s="1"/>
  <c r="AB16" i="95" s="1"/>
  <c r="AX17" i="83"/>
  <c r="S17" i="83" s="1"/>
  <c r="AC17" i="83" s="1"/>
  <c r="AB18" i="83" s="1"/>
  <c r="AK18" i="83" s="1"/>
  <c r="AT18" i="83" s="1"/>
  <c r="AX10" i="87"/>
  <c r="S10" i="87" s="1"/>
  <c r="AC10" i="87" s="1"/>
  <c r="AB11" i="87" s="1"/>
  <c r="AX11" i="99"/>
  <c r="S11" i="99" s="1"/>
  <c r="AC11" i="99" s="1"/>
  <c r="AB12" i="99" s="1"/>
  <c r="AX61" i="41"/>
  <c r="S61" i="41" s="1"/>
  <c r="AC61" i="41" s="1"/>
  <c r="AB62" i="41" s="1"/>
  <c r="AX34" i="41"/>
  <c r="S34" i="41" s="1"/>
  <c r="AC34" i="41" s="1"/>
  <c r="AB35" i="41" s="1"/>
  <c r="AX24" i="103"/>
  <c r="S24" i="103" s="1"/>
  <c r="AC24" i="103" s="1"/>
  <c r="AB25" i="103" s="1"/>
  <c r="AX72" i="55"/>
  <c r="S72" i="55" s="1"/>
  <c r="AC72" i="55" s="1"/>
  <c r="AB73" i="55" s="1"/>
  <c r="AX41" i="55"/>
  <c r="S41" i="55" s="1"/>
  <c r="AC41" i="55" s="1"/>
  <c r="AB42" i="55" s="1"/>
  <c r="AK42" i="55" s="1"/>
  <c r="AT42" i="55" s="1"/>
  <c r="AX16" i="83"/>
  <c r="S16" i="83" s="1"/>
  <c r="AC16" i="83" s="1"/>
  <c r="AB17" i="83" s="1"/>
  <c r="AJ17" i="83" s="1"/>
  <c r="AX35" i="55"/>
  <c r="S35" i="55" s="1"/>
  <c r="AC35" i="55" s="1"/>
  <c r="AB36" i="55" s="1"/>
  <c r="AX4" i="87"/>
  <c r="S4" i="87" s="1"/>
  <c r="AC4" i="87" s="1"/>
  <c r="AB5" i="87" s="1"/>
  <c r="AX69" i="41"/>
  <c r="S69" i="41" s="1"/>
  <c r="AC69" i="41" s="1"/>
  <c r="AB70" i="41" s="1"/>
  <c r="AX58" i="41"/>
  <c r="S58" i="41" s="1"/>
  <c r="AC58" i="41" s="1"/>
  <c r="AB59" i="41" s="1"/>
  <c r="AK59" i="41" s="1"/>
  <c r="AT59" i="41" s="1"/>
  <c r="AX50" i="41"/>
  <c r="S50" i="41" s="1"/>
  <c r="AC50" i="41" s="1"/>
  <c r="AB51" i="41" s="1"/>
  <c r="AX42" i="41"/>
  <c r="S42" i="41" s="1"/>
  <c r="AC42" i="41" s="1"/>
  <c r="AB43" i="41" s="1"/>
  <c r="AK43" i="41" s="1"/>
  <c r="AT43" i="41" s="1"/>
  <c r="AX35" i="41"/>
  <c r="S35" i="41" s="1"/>
  <c r="AC35" i="41" s="1"/>
  <c r="AB36" i="41" s="1"/>
  <c r="AX25" i="41"/>
  <c r="S25" i="41" s="1"/>
  <c r="AC25" i="41" s="1"/>
  <c r="AB26" i="41" s="1"/>
  <c r="AK26" i="41" s="1"/>
  <c r="AT26" i="41" s="1"/>
  <c r="AX16" i="41"/>
  <c r="S16" i="41" s="1"/>
  <c r="AC16" i="41" s="1"/>
  <c r="AB17" i="41" s="1"/>
  <c r="AX15" i="11"/>
  <c r="S15" i="11" s="1"/>
  <c r="AC15" i="11" s="1"/>
  <c r="AB16" i="11" s="1"/>
  <c r="AK16" i="11" s="1"/>
  <c r="AT16" i="11" s="1"/>
  <c r="AX86" i="103"/>
  <c r="S86" i="103" s="1"/>
  <c r="AC86" i="103" s="1"/>
  <c r="AB87" i="103" s="1"/>
  <c r="AX71" i="103"/>
  <c r="S71" i="103" s="1"/>
  <c r="AC71" i="103" s="1"/>
  <c r="AB72" i="103" s="1"/>
  <c r="AJ72" i="103" s="1"/>
  <c r="AX65" i="103"/>
  <c r="S65" i="103" s="1"/>
  <c r="AC65" i="103" s="1"/>
  <c r="AB66" i="103" s="1"/>
  <c r="AX55" i="103"/>
  <c r="S55" i="103" s="1"/>
  <c r="AC55" i="103" s="1"/>
  <c r="AB56" i="103" s="1"/>
  <c r="AK56" i="103" s="1"/>
  <c r="AT56" i="103" s="1"/>
  <c r="AX47" i="103"/>
  <c r="S47" i="103" s="1"/>
  <c r="AC47" i="103" s="1"/>
  <c r="AB48" i="103" s="1"/>
  <c r="AX39" i="103"/>
  <c r="S39" i="103" s="1"/>
  <c r="AC39" i="103" s="1"/>
  <c r="AB40" i="103" s="1"/>
  <c r="AK40" i="103" s="1"/>
  <c r="AT40" i="103" s="1"/>
  <c r="AX31" i="103"/>
  <c r="S31" i="103" s="1"/>
  <c r="AC31" i="103" s="1"/>
  <c r="AB32" i="103" s="1"/>
  <c r="AK32" i="103" s="1"/>
  <c r="AT32" i="103" s="1"/>
  <c r="AX26" i="103"/>
  <c r="S26" i="103" s="1"/>
  <c r="AC26" i="103" s="1"/>
  <c r="AB27" i="103" s="1"/>
  <c r="AK27" i="103" s="1"/>
  <c r="AT27" i="103" s="1"/>
  <c r="AX18" i="103"/>
  <c r="S18" i="103" s="1"/>
  <c r="AC18" i="103" s="1"/>
  <c r="AB19" i="103" s="1"/>
  <c r="AX9" i="91"/>
  <c r="S9" i="91" s="1"/>
  <c r="AC9" i="91" s="1"/>
  <c r="AB10" i="91" s="1"/>
  <c r="AX76" i="55"/>
  <c r="S76" i="55" s="1"/>
  <c r="AC76" i="55" s="1"/>
  <c r="AB77" i="55" s="1"/>
  <c r="AX70" i="55"/>
  <c r="S70" i="55" s="1"/>
  <c r="AC70" i="55" s="1"/>
  <c r="AB71" i="55" s="1"/>
  <c r="AX61" i="55"/>
  <c r="S61" i="55" s="1"/>
  <c r="AC61" i="55" s="1"/>
  <c r="AB62" i="55" s="1"/>
  <c r="AX55" i="55"/>
  <c r="S55" i="55" s="1"/>
  <c r="AC55" i="55" s="1"/>
  <c r="AB56" i="55" s="1"/>
  <c r="AK56" i="55" s="1"/>
  <c r="AT56" i="55" s="1"/>
  <c r="AX47" i="55"/>
  <c r="S47" i="55" s="1"/>
  <c r="AC47" i="55" s="1"/>
  <c r="AB48" i="55" s="1"/>
  <c r="AX39" i="55"/>
  <c r="S39" i="55" s="1"/>
  <c r="AC39" i="55" s="1"/>
  <c r="AB40" i="55" s="1"/>
  <c r="AX29" i="55"/>
  <c r="S29" i="55" s="1"/>
  <c r="AC29" i="55" s="1"/>
  <c r="AB30" i="55" s="1"/>
  <c r="AX24" i="55"/>
  <c r="S24" i="55" s="1"/>
  <c r="AC24" i="55" s="1"/>
  <c r="AB25" i="55" s="1"/>
  <c r="AK25" i="55" s="1"/>
  <c r="AT25" i="55" s="1"/>
  <c r="AX5" i="55"/>
  <c r="S5" i="55" s="1"/>
  <c r="AC5" i="55" s="1"/>
  <c r="AB6" i="55" s="1"/>
  <c r="AX14" i="95"/>
  <c r="S14" i="95" s="1"/>
  <c r="AC14" i="95" s="1"/>
  <c r="AB15" i="95" s="1"/>
  <c r="AJ15" i="95" s="1"/>
  <c r="AX3" i="83"/>
  <c r="S3" i="83" s="1"/>
  <c r="AC3" i="83" s="1"/>
  <c r="AX7" i="87"/>
  <c r="S7" i="87" s="1"/>
  <c r="AC7" i="87" s="1"/>
  <c r="AB8" i="87" s="1"/>
  <c r="AK8" i="87" s="1"/>
  <c r="AT8" i="87" s="1"/>
  <c r="AX49" i="41"/>
  <c r="S49" i="41" s="1"/>
  <c r="AC49" i="41" s="1"/>
  <c r="AB50" i="41" s="1"/>
  <c r="AJ50" i="41" s="1"/>
  <c r="AX41" i="41"/>
  <c r="S41" i="41" s="1"/>
  <c r="AC41" i="41" s="1"/>
  <c r="AB42" i="41" s="1"/>
  <c r="AK42" i="41" s="1"/>
  <c r="AT42" i="41" s="1"/>
  <c r="AX33" i="41"/>
  <c r="S33" i="41" s="1"/>
  <c r="AC33" i="41" s="1"/>
  <c r="AB34" i="41" s="1"/>
  <c r="AX26" i="41"/>
  <c r="S26" i="41" s="1"/>
  <c r="AC26" i="41" s="1"/>
  <c r="AB27" i="41" s="1"/>
  <c r="AK27" i="41" s="1"/>
  <c r="AT27" i="41" s="1"/>
  <c r="AX14" i="41"/>
  <c r="S14" i="41" s="1"/>
  <c r="AC14" i="41" s="1"/>
  <c r="AB15" i="41" s="1"/>
  <c r="AX6" i="11"/>
  <c r="S6" i="11" s="1"/>
  <c r="AC6" i="11" s="1"/>
  <c r="AB7" i="11" s="1"/>
  <c r="AK7" i="11" s="1"/>
  <c r="AT7" i="11" s="1"/>
  <c r="AX78" i="103"/>
  <c r="S78" i="103" s="1"/>
  <c r="AC78" i="103" s="1"/>
  <c r="AB79" i="103" s="1"/>
  <c r="AX74" i="103"/>
  <c r="S74" i="103" s="1"/>
  <c r="AC74" i="103" s="1"/>
  <c r="AB75" i="103" s="1"/>
  <c r="AX64" i="103"/>
  <c r="S64" i="103" s="1"/>
  <c r="AC64" i="103" s="1"/>
  <c r="AB65" i="103" s="1"/>
  <c r="AX56" i="103"/>
  <c r="S56" i="103" s="1"/>
  <c r="AC56" i="103" s="1"/>
  <c r="AB57" i="103" s="1"/>
  <c r="AX46" i="103"/>
  <c r="S46" i="103" s="1"/>
  <c r="AC46" i="103" s="1"/>
  <c r="AB47" i="103" s="1"/>
  <c r="AX42" i="103"/>
  <c r="S42" i="103" s="1"/>
  <c r="AC42" i="103" s="1"/>
  <c r="AB43" i="103" s="1"/>
  <c r="AX29" i="103"/>
  <c r="S29" i="103" s="1"/>
  <c r="AC29" i="103" s="1"/>
  <c r="AB30" i="103" s="1"/>
  <c r="AX25" i="103"/>
  <c r="S25" i="103" s="1"/>
  <c r="AC25" i="103" s="1"/>
  <c r="AB26" i="103" s="1"/>
  <c r="AK26" i="103" s="1"/>
  <c r="AT26" i="103" s="1"/>
  <c r="AX17" i="103"/>
  <c r="S17" i="103" s="1"/>
  <c r="AC17" i="103" s="1"/>
  <c r="AB18" i="103" s="1"/>
  <c r="AX13" i="91"/>
  <c r="S13" i="91" s="1"/>
  <c r="AC13" i="91" s="1"/>
  <c r="AB14" i="91" s="1"/>
  <c r="AX82" i="55"/>
  <c r="S82" i="55" s="1"/>
  <c r="AC82" i="55" s="1"/>
  <c r="AB83" i="55" s="1"/>
  <c r="AX68" i="55"/>
  <c r="S68" i="55" s="1"/>
  <c r="AC68" i="55" s="1"/>
  <c r="AB69" i="55" s="1"/>
  <c r="AX62" i="55"/>
  <c r="S62" i="55" s="1"/>
  <c r="AC62" i="55" s="1"/>
  <c r="AB63" i="55" s="1"/>
  <c r="AX52" i="55"/>
  <c r="S52" i="55" s="1"/>
  <c r="AC52" i="55" s="1"/>
  <c r="AB53" i="55" s="1"/>
  <c r="AX45" i="55"/>
  <c r="S45" i="55" s="1"/>
  <c r="AC45" i="55" s="1"/>
  <c r="AB46" i="55" s="1"/>
  <c r="AX37" i="55"/>
  <c r="S37" i="55" s="1"/>
  <c r="AC37" i="55" s="1"/>
  <c r="AB38" i="55" s="1"/>
  <c r="AK38" i="55" s="1"/>
  <c r="AT38" i="55" s="1"/>
  <c r="AX30" i="55"/>
  <c r="S30" i="55" s="1"/>
  <c r="AC30" i="55" s="1"/>
  <c r="AB31" i="55" s="1"/>
  <c r="AX22" i="55"/>
  <c r="S22" i="55" s="1"/>
  <c r="AC22" i="55" s="1"/>
  <c r="AB23" i="55" s="1"/>
  <c r="AK23" i="55" s="1"/>
  <c r="AT23" i="55" s="1"/>
  <c r="AX4" i="55"/>
  <c r="S4" i="55" s="1"/>
  <c r="AC4" i="55" s="1"/>
  <c r="AB5" i="55" s="1"/>
  <c r="AK5" i="55" s="1"/>
  <c r="AT5" i="55" s="1"/>
  <c r="AX13" i="95"/>
  <c r="S13" i="95" s="1"/>
  <c r="AC13" i="95" s="1"/>
  <c r="AB14" i="95" s="1"/>
  <c r="AX14" i="83"/>
  <c r="S14" i="83" s="1"/>
  <c r="AC14" i="83" s="1"/>
  <c r="AB15" i="83" s="1"/>
  <c r="AX3" i="87"/>
  <c r="S3" i="87" s="1"/>
  <c r="AC3" i="87" s="1"/>
  <c r="AB4" i="87" s="1"/>
  <c r="AX31" i="16"/>
  <c r="S31" i="16" s="1"/>
  <c r="AC31" i="16" s="1"/>
  <c r="AB32" i="16" s="1"/>
  <c r="AX64" i="41"/>
  <c r="S64" i="41" s="1"/>
  <c r="AC64" i="41" s="1"/>
  <c r="AB65" i="41" s="1"/>
  <c r="AK65" i="41" s="1"/>
  <c r="AT65" i="41" s="1"/>
  <c r="AX56" i="41"/>
  <c r="S56" i="41" s="1"/>
  <c r="AC56" i="41" s="1"/>
  <c r="AB57" i="41" s="1"/>
  <c r="AX48" i="41"/>
  <c r="S48" i="41" s="1"/>
  <c r="AC48" i="41" s="1"/>
  <c r="AB49" i="41" s="1"/>
  <c r="AX40" i="41"/>
  <c r="S40" i="41" s="1"/>
  <c r="AC40" i="41" s="1"/>
  <c r="AB41" i="41" s="1"/>
  <c r="AX32" i="41"/>
  <c r="S32" i="41" s="1"/>
  <c r="AC32" i="41" s="1"/>
  <c r="AB33" i="41" s="1"/>
  <c r="AX22" i="41"/>
  <c r="S22" i="41" s="1"/>
  <c r="AC22" i="41" s="1"/>
  <c r="AB23" i="41" s="1"/>
  <c r="AX15" i="41"/>
  <c r="S15" i="41" s="1"/>
  <c r="AC15" i="41" s="1"/>
  <c r="AB16" i="41" s="1"/>
  <c r="AX79" i="103"/>
  <c r="S79" i="103" s="1"/>
  <c r="AC79" i="103" s="1"/>
  <c r="AB80" i="103" s="1"/>
  <c r="AX69" i="103"/>
  <c r="S69" i="103" s="1"/>
  <c r="AC69" i="103" s="1"/>
  <c r="AB70" i="103" s="1"/>
  <c r="AK70" i="103" s="1"/>
  <c r="AT70" i="103" s="1"/>
  <c r="AX59" i="103"/>
  <c r="S59" i="103" s="1"/>
  <c r="AC59" i="103" s="1"/>
  <c r="AB60" i="103" s="1"/>
  <c r="AX53" i="103"/>
  <c r="S53" i="103" s="1"/>
  <c r="AC53" i="103" s="1"/>
  <c r="AB54" i="103" s="1"/>
  <c r="AK54" i="103" s="1"/>
  <c r="AT54" i="103" s="1"/>
  <c r="AX45" i="103"/>
  <c r="S45" i="103" s="1"/>
  <c r="AC45" i="103" s="1"/>
  <c r="AB46" i="103" s="1"/>
  <c r="AX37" i="103"/>
  <c r="S37" i="103" s="1"/>
  <c r="AC37" i="103" s="1"/>
  <c r="AB38" i="103" s="1"/>
  <c r="AX30" i="103"/>
  <c r="S30" i="103" s="1"/>
  <c r="AC30" i="103" s="1"/>
  <c r="AB31" i="103" s="1"/>
  <c r="AX21" i="103"/>
  <c r="S21" i="103" s="1"/>
  <c r="AC21" i="103" s="1"/>
  <c r="AB22" i="103" s="1"/>
  <c r="AX6" i="103"/>
  <c r="S6" i="103" s="1"/>
  <c r="AC6" i="103" s="1"/>
  <c r="AB7" i="103" s="1"/>
  <c r="AX77" i="55"/>
  <c r="S77" i="55" s="1"/>
  <c r="AC77" i="55" s="1"/>
  <c r="AB78" i="55" s="1"/>
  <c r="AK78" i="55" s="1"/>
  <c r="AT78" i="55" s="1"/>
  <c r="AX66" i="55"/>
  <c r="S66" i="55" s="1"/>
  <c r="AC66" i="55" s="1"/>
  <c r="AB67" i="55" s="1"/>
  <c r="AX60" i="55"/>
  <c r="S60" i="55" s="1"/>
  <c r="AC60" i="55" s="1"/>
  <c r="AB61" i="55" s="1"/>
  <c r="AX53" i="55"/>
  <c r="S53" i="55" s="1"/>
  <c r="AC53" i="55" s="1"/>
  <c r="AB54" i="55" s="1"/>
  <c r="AK54" i="55" s="1"/>
  <c r="AT54" i="55" s="1"/>
  <c r="AX44" i="55"/>
  <c r="S44" i="55" s="1"/>
  <c r="AC44" i="55" s="1"/>
  <c r="AB45" i="55" s="1"/>
  <c r="AX36" i="55"/>
  <c r="S36" i="55" s="1"/>
  <c r="AC36" i="55" s="1"/>
  <c r="AB37" i="55" s="1"/>
  <c r="AX27" i="55"/>
  <c r="S27" i="55" s="1"/>
  <c r="AC27" i="55" s="1"/>
  <c r="AB28" i="55" s="1"/>
  <c r="AJ28" i="55" s="1"/>
  <c r="AX21" i="55"/>
  <c r="S21" i="55" s="1"/>
  <c r="AC21" i="55" s="1"/>
  <c r="AB22" i="55" s="1"/>
  <c r="AX6" i="55"/>
  <c r="S6" i="55" s="1"/>
  <c r="AC6" i="55" s="1"/>
  <c r="AB7" i="55" s="1"/>
  <c r="AK7" i="55" s="1"/>
  <c r="AT7" i="55" s="1"/>
  <c r="AX19" i="55"/>
  <c r="S19" i="55" s="1"/>
  <c r="AC19" i="55" s="1"/>
  <c r="AB20" i="55" s="1"/>
  <c r="AX15" i="87"/>
  <c r="S15" i="87" s="1"/>
  <c r="AC15" i="87" s="1"/>
  <c r="AB16" i="87" s="1"/>
  <c r="AK16" i="87" s="1"/>
  <c r="AT16" i="87" s="1"/>
  <c r="AX9" i="99"/>
  <c r="S9" i="99" s="1"/>
  <c r="AC9" i="99" s="1"/>
  <c r="AB10" i="99" s="1"/>
  <c r="AX27" i="16"/>
  <c r="S27" i="16" s="1"/>
  <c r="AC27" i="16" s="1"/>
  <c r="AB28" i="16" s="1"/>
  <c r="AJ28" i="16" s="1"/>
  <c r="AX63" i="41"/>
  <c r="S63" i="41" s="1"/>
  <c r="AC63" i="41" s="1"/>
  <c r="AB64" i="41" s="1"/>
  <c r="AX53" i="41"/>
  <c r="S53" i="41" s="1"/>
  <c r="AC53" i="41" s="1"/>
  <c r="AB54" i="41" s="1"/>
  <c r="AK54" i="41" s="1"/>
  <c r="AT54" i="41" s="1"/>
  <c r="AX46" i="41"/>
  <c r="S46" i="41" s="1"/>
  <c r="AC46" i="41" s="1"/>
  <c r="AB47" i="41" s="1"/>
  <c r="AX38" i="41"/>
  <c r="S38" i="41" s="1"/>
  <c r="AC38" i="41" s="1"/>
  <c r="AB39" i="41" s="1"/>
  <c r="AJ39" i="41" s="1"/>
  <c r="AX29" i="41"/>
  <c r="S29" i="41" s="1"/>
  <c r="AC29" i="41" s="1"/>
  <c r="AB30" i="41" s="1"/>
  <c r="AX19" i="41"/>
  <c r="S19" i="41" s="1"/>
  <c r="AC19" i="41" s="1"/>
  <c r="AB20" i="41" s="1"/>
  <c r="AX3" i="41"/>
  <c r="S3" i="41" s="1"/>
  <c r="AC3" i="41" s="1"/>
  <c r="AB4" i="41" s="1"/>
  <c r="AX77" i="103"/>
  <c r="S77" i="103" s="1"/>
  <c r="AC77" i="103" s="1"/>
  <c r="AB78" i="103" s="1"/>
  <c r="AX68" i="103"/>
  <c r="S68" i="103" s="1"/>
  <c r="AC68" i="103" s="1"/>
  <c r="AB69" i="103" s="1"/>
  <c r="AX62" i="103"/>
  <c r="S62" i="103" s="1"/>
  <c r="AC62" i="103" s="1"/>
  <c r="AB63" i="103" s="1"/>
  <c r="AK63" i="103" s="1"/>
  <c r="AT63" i="103" s="1"/>
  <c r="AX49" i="103"/>
  <c r="S49" i="103" s="1"/>
  <c r="AC49" i="103" s="1"/>
  <c r="AB50" i="103" s="1"/>
  <c r="AX44" i="103"/>
  <c r="S44" i="103" s="1"/>
  <c r="AC44" i="103" s="1"/>
  <c r="AB45" i="103" s="1"/>
  <c r="AK45" i="103" s="1"/>
  <c r="AT45" i="103" s="1"/>
  <c r="AX36" i="103"/>
  <c r="S36" i="103" s="1"/>
  <c r="AC36" i="103" s="1"/>
  <c r="AB37" i="103" s="1"/>
  <c r="AX28" i="103"/>
  <c r="S28" i="103" s="1"/>
  <c r="AC28" i="103" s="1"/>
  <c r="AB29" i="103" s="1"/>
  <c r="AJ29" i="103" s="1"/>
  <c r="AX20" i="103"/>
  <c r="S20" i="103" s="1"/>
  <c r="AC20" i="103" s="1"/>
  <c r="AB21" i="103" s="1"/>
  <c r="AK21" i="103" s="1"/>
  <c r="AT21" i="103" s="1"/>
  <c r="AX3" i="103"/>
  <c r="S3" i="103" s="1"/>
  <c r="AC3" i="103" s="1"/>
  <c r="AJ3" i="103" s="1"/>
  <c r="AX10" i="91"/>
  <c r="S10" i="91" s="1"/>
  <c r="AC10" i="91" s="1"/>
  <c r="AB11" i="91" s="1"/>
  <c r="AJ11" i="91" s="1"/>
  <c r="AX74" i="55"/>
  <c r="S74" i="55" s="1"/>
  <c r="AC74" i="55" s="1"/>
  <c r="AB75" i="55" s="1"/>
  <c r="AK75" i="55" s="1"/>
  <c r="AT75" i="55" s="1"/>
  <c r="AX65" i="55"/>
  <c r="S65" i="55" s="1"/>
  <c r="AC65" i="55" s="1"/>
  <c r="AB66" i="55" s="1"/>
  <c r="AX56" i="55"/>
  <c r="S56" i="55" s="1"/>
  <c r="AC56" i="55" s="1"/>
  <c r="AB57" i="55" s="1"/>
  <c r="AK57" i="55" s="1"/>
  <c r="AT57" i="55" s="1"/>
  <c r="AX51" i="55"/>
  <c r="S51" i="55" s="1"/>
  <c r="AC51" i="55" s="1"/>
  <c r="AB52" i="55" s="1"/>
  <c r="AX40" i="55"/>
  <c r="S40" i="55" s="1"/>
  <c r="AC40" i="55" s="1"/>
  <c r="AB41" i="55" s="1"/>
  <c r="AX34" i="55"/>
  <c r="S34" i="55" s="1"/>
  <c r="AC34" i="55" s="1"/>
  <c r="AB35" i="55" s="1"/>
  <c r="AK35" i="55" s="1"/>
  <c r="AT35" i="55" s="1"/>
  <c r="AX25" i="55"/>
  <c r="S25" i="55" s="1"/>
  <c r="AC25" i="55" s="1"/>
  <c r="AB26" i="55" s="1"/>
  <c r="AX18" i="55"/>
  <c r="S18" i="55" s="1"/>
  <c r="AC18" i="55" s="1"/>
  <c r="AB19" i="55" s="1"/>
  <c r="AX5" i="95"/>
  <c r="S5" i="95" s="1"/>
  <c r="AC5" i="95" s="1"/>
  <c r="AB6" i="95" s="1"/>
  <c r="AJ6" i="95" s="1"/>
  <c r="AX15" i="83"/>
  <c r="S15" i="83" s="1"/>
  <c r="AC15" i="83" s="1"/>
  <c r="AB16" i="83" s="1"/>
  <c r="AX26" i="16"/>
  <c r="S26" i="16" s="1"/>
  <c r="AC26" i="16" s="1"/>
  <c r="AB27" i="16" s="1"/>
  <c r="AX60" i="41"/>
  <c r="S60" i="41" s="1"/>
  <c r="AC60" i="41" s="1"/>
  <c r="AB61" i="41" s="1"/>
  <c r="AX54" i="41"/>
  <c r="S54" i="41" s="1"/>
  <c r="AC54" i="41" s="1"/>
  <c r="AB55" i="41" s="1"/>
  <c r="AJ55" i="41" s="1"/>
  <c r="AX47" i="41"/>
  <c r="S47" i="41" s="1"/>
  <c r="AC47" i="41" s="1"/>
  <c r="AB48" i="41" s="1"/>
  <c r="AX37" i="41"/>
  <c r="S37" i="41" s="1"/>
  <c r="AC37" i="41" s="1"/>
  <c r="AB38" i="41" s="1"/>
  <c r="AX27" i="41"/>
  <c r="S27" i="41" s="1"/>
  <c r="AC27" i="41" s="1"/>
  <c r="AB28" i="41" s="1"/>
  <c r="AX23" i="41"/>
  <c r="S23" i="41" s="1"/>
  <c r="AC23" i="41" s="1"/>
  <c r="AB24" i="41" s="1"/>
  <c r="AK24" i="41" s="1"/>
  <c r="AT24" i="41" s="1"/>
  <c r="AX10" i="41"/>
  <c r="S10" i="41" s="1"/>
  <c r="AC10" i="41" s="1"/>
  <c r="AB11" i="41" s="1"/>
  <c r="AX10" i="11"/>
  <c r="S10" i="11" s="1"/>
  <c r="AC10" i="11" s="1"/>
  <c r="AB11" i="11" s="1"/>
  <c r="AJ11" i="11" s="1"/>
  <c r="AX75" i="103"/>
  <c r="S75" i="103" s="1"/>
  <c r="AC75" i="103" s="1"/>
  <c r="AB76" i="103" s="1"/>
  <c r="AX66" i="103"/>
  <c r="S66" i="103" s="1"/>
  <c r="AC66" i="103" s="1"/>
  <c r="AB67" i="103" s="1"/>
  <c r="AJ67" i="103" s="1"/>
  <c r="AX60" i="103"/>
  <c r="S60" i="103" s="1"/>
  <c r="AC60" i="103" s="1"/>
  <c r="AB61" i="103" s="1"/>
  <c r="AX51" i="103"/>
  <c r="S51" i="103" s="1"/>
  <c r="AC51" i="103" s="1"/>
  <c r="AB52" i="103" s="1"/>
  <c r="AK52" i="103" s="1"/>
  <c r="AT52" i="103" s="1"/>
  <c r="AX43" i="103"/>
  <c r="S43" i="103" s="1"/>
  <c r="AC43" i="103" s="1"/>
  <c r="AB44" i="103" s="1"/>
  <c r="AX35" i="103"/>
  <c r="S35" i="103" s="1"/>
  <c r="AC35" i="103" s="1"/>
  <c r="AB36" i="103" s="1"/>
  <c r="AX27" i="103"/>
  <c r="S27" i="103" s="1"/>
  <c r="AC27" i="103" s="1"/>
  <c r="AB28" i="103" s="1"/>
  <c r="AX19" i="103"/>
  <c r="S19" i="103" s="1"/>
  <c r="AC19" i="103" s="1"/>
  <c r="AB20" i="103" s="1"/>
  <c r="AK20" i="103" s="1"/>
  <c r="AT20" i="103" s="1"/>
  <c r="AX15" i="103"/>
  <c r="S15" i="103" s="1"/>
  <c r="AC15" i="103" s="1"/>
  <c r="AB16" i="103" s="1"/>
  <c r="AX14" i="91"/>
  <c r="S14" i="91" s="1"/>
  <c r="AC14" i="91" s="1"/>
  <c r="AB15" i="91" s="1"/>
  <c r="AK15" i="91" s="1"/>
  <c r="AT15" i="91" s="1"/>
  <c r="AX79" i="55"/>
  <c r="S79" i="55" s="1"/>
  <c r="AC79" i="55" s="1"/>
  <c r="AB80" i="55" s="1"/>
  <c r="AK80" i="55" s="1"/>
  <c r="AT80" i="55" s="1"/>
  <c r="AX73" i="55"/>
  <c r="S73" i="55" s="1"/>
  <c r="AC73" i="55" s="1"/>
  <c r="AB74" i="55" s="1"/>
  <c r="AX67" i="55"/>
  <c r="S67" i="55" s="1"/>
  <c r="AC67" i="55" s="1"/>
  <c r="AB68" i="55" s="1"/>
  <c r="AX57" i="55"/>
  <c r="S57" i="55" s="1"/>
  <c r="AC57" i="55" s="1"/>
  <c r="AB58" i="55" s="1"/>
  <c r="AK58" i="55" s="1"/>
  <c r="AT58" i="55" s="1"/>
  <c r="AX48" i="55"/>
  <c r="S48" i="55" s="1"/>
  <c r="AC48" i="55" s="1"/>
  <c r="AB49" i="55" s="1"/>
  <c r="AX42" i="55"/>
  <c r="S42" i="55" s="1"/>
  <c r="AC42" i="55" s="1"/>
  <c r="AB43" i="55" s="1"/>
  <c r="AJ43" i="55" s="1"/>
  <c r="AX32" i="55"/>
  <c r="S32" i="55" s="1"/>
  <c r="AC32" i="55" s="1"/>
  <c r="AB33" i="55" s="1"/>
  <c r="AX26" i="55"/>
  <c r="S26" i="55" s="1"/>
  <c r="AC26" i="55" s="1"/>
  <c r="AB27" i="55" s="1"/>
  <c r="AJ27" i="55" s="1"/>
  <c r="AX16" i="55"/>
  <c r="S16" i="55" s="1"/>
  <c r="AC16" i="55" s="1"/>
  <c r="AB17" i="55" s="1"/>
  <c r="AJ17" i="55" s="1"/>
  <c r="AX8" i="83"/>
  <c r="S8" i="83" s="1"/>
  <c r="AC8" i="83" s="1"/>
  <c r="AB9" i="83" s="1"/>
  <c r="AK9" i="83" s="1"/>
  <c r="AT9" i="83" s="1"/>
  <c r="AX16" i="87"/>
  <c r="S16" i="87" s="1"/>
  <c r="AC16" i="87" s="1"/>
  <c r="AB17" i="87" s="1"/>
  <c r="AJ17" i="87" s="1"/>
  <c r="AX29" i="16"/>
  <c r="S29" i="16" s="1"/>
  <c r="AC29" i="16" s="1"/>
  <c r="AB30" i="16" s="1"/>
  <c r="AJ30" i="16" s="1"/>
  <c r="AX67" i="41"/>
  <c r="S67" i="41" s="1"/>
  <c r="AC67" i="41" s="1"/>
  <c r="AB68" i="41" s="1"/>
  <c r="AJ68" i="41" s="1"/>
  <c r="AX62" i="41"/>
  <c r="S62" i="41" s="1"/>
  <c r="AC62" i="41" s="1"/>
  <c r="AB63" i="41" s="1"/>
  <c r="AX52" i="41"/>
  <c r="S52" i="41" s="1"/>
  <c r="AC52" i="41" s="1"/>
  <c r="AB53" i="41" s="1"/>
  <c r="AX43" i="41"/>
  <c r="S43" i="41" s="1"/>
  <c r="AC43" i="41" s="1"/>
  <c r="AB44" i="41" s="1"/>
  <c r="AJ44" i="41" s="1"/>
  <c r="AX36" i="41"/>
  <c r="S36" i="41" s="1"/>
  <c r="AC36" i="41" s="1"/>
  <c r="AB37" i="41" s="1"/>
  <c r="AK37" i="41" s="1"/>
  <c r="AT37" i="41" s="1"/>
  <c r="AX30" i="41"/>
  <c r="S30" i="41" s="1"/>
  <c r="AC30" i="41" s="1"/>
  <c r="AB31" i="41" s="1"/>
  <c r="AX21" i="41"/>
  <c r="S21" i="41" s="1"/>
  <c r="AC21" i="41" s="1"/>
  <c r="AB22" i="41" s="1"/>
  <c r="AJ22" i="41" s="1"/>
  <c r="AX17" i="11"/>
  <c r="S17" i="11" s="1"/>
  <c r="AC17" i="11" s="1"/>
  <c r="AB18" i="11" s="1"/>
  <c r="AX73" i="103"/>
  <c r="S73" i="103" s="1"/>
  <c r="AC73" i="103" s="1"/>
  <c r="AB74" i="103" s="1"/>
  <c r="AX70" i="103"/>
  <c r="S70" i="103" s="1"/>
  <c r="AC70" i="103" s="1"/>
  <c r="AB71" i="103" s="1"/>
  <c r="AX58" i="103"/>
  <c r="S58" i="103" s="1"/>
  <c r="AC58" i="103" s="1"/>
  <c r="AB59" i="103" s="1"/>
  <c r="AJ59" i="103" s="1"/>
  <c r="AX48" i="103"/>
  <c r="S48" i="103" s="1"/>
  <c r="AC48" i="103" s="1"/>
  <c r="AB49" i="103" s="1"/>
  <c r="AJ49" i="103" s="1"/>
  <c r="AX41" i="103"/>
  <c r="S41" i="103" s="1"/>
  <c r="AC41" i="103" s="1"/>
  <c r="AB42" i="103" s="1"/>
  <c r="AX34" i="103"/>
  <c r="S34" i="103" s="1"/>
  <c r="AC34" i="103" s="1"/>
  <c r="AB35" i="103" s="1"/>
  <c r="AK35" i="103" s="1"/>
  <c r="AT35" i="103" s="1"/>
  <c r="AX23" i="103"/>
  <c r="S23" i="103" s="1"/>
  <c r="AC23" i="103" s="1"/>
  <c r="AB24" i="103" s="1"/>
  <c r="AK24" i="103" s="1"/>
  <c r="AT24" i="103" s="1"/>
  <c r="AX12" i="103"/>
  <c r="S12" i="103" s="1"/>
  <c r="AC12" i="103" s="1"/>
  <c r="AB13" i="103" s="1"/>
  <c r="AK13" i="103" s="1"/>
  <c r="AT13" i="103" s="1"/>
  <c r="AX8" i="103"/>
  <c r="S8" i="103" s="1"/>
  <c r="AC8" i="103" s="1"/>
  <c r="AB9" i="103" s="1"/>
  <c r="AK9" i="103" s="1"/>
  <c r="AT9" i="103" s="1"/>
  <c r="AX80" i="55"/>
  <c r="S80" i="55" s="1"/>
  <c r="AC80" i="55" s="1"/>
  <c r="AB81" i="55" s="1"/>
  <c r="AK81" i="55" s="1"/>
  <c r="AT81" i="55" s="1"/>
  <c r="AX71" i="55"/>
  <c r="S71" i="55" s="1"/>
  <c r="AC71" i="55" s="1"/>
  <c r="AB72" i="55" s="1"/>
  <c r="AX63" i="55"/>
  <c r="S63" i="55" s="1"/>
  <c r="AC63" i="55" s="1"/>
  <c r="AB64" i="55" s="1"/>
  <c r="AJ64" i="55" s="1"/>
  <c r="AX58" i="55"/>
  <c r="S58" i="55" s="1"/>
  <c r="AC58" i="55" s="1"/>
  <c r="AB59" i="55" s="1"/>
  <c r="AX46" i="55"/>
  <c r="S46" i="55" s="1"/>
  <c r="AC46" i="55" s="1"/>
  <c r="AB47" i="55" s="1"/>
  <c r="AX38" i="55"/>
  <c r="S38" i="55" s="1"/>
  <c r="AC38" i="55" s="1"/>
  <c r="AB39" i="55" s="1"/>
  <c r="AX33" i="55"/>
  <c r="S33" i="55" s="1"/>
  <c r="AC33" i="55" s="1"/>
  <c r="AB34" i="55" s="1"/>
  <c r="AX23" i="55"/>
  <c r="S23" i="55" s="1"/>
  <c r="AC23" i="55" s="1"/>
  <c r="AB24" i="55" s="1"/>
  <c r="AX7" i="83"/>
  <c r="S7" i="83" s="1"/>
  <c r="AC7" i="83" s="1"/>
  <c r="AB8" i="83" s="1"/>
  <c r="AK8" i="83" s="1"/>
  <c r="AT8" i="83" s="1"/>
  <c r="AX20" i="41"/>
  <c r="S20" i="41" s="1"/>
  <c r="AC20" i="41" s="1"/>
  <c r="AB21" i="41" s="1"/>
  <c r="AJ89" i="99"/>
  <c r="AK89" i="99"/>
  <c r="AT89" i="99" s="1"/>
  <c r="AK7" i="83"/>
  <c r="AT7" i="83" s="1"/>
  <c r="AK12" i="11"/>
  <c r="AT12" i="11" s="1"/>
  <c r="AJ13" i="49"/>
  <c r="AK13" i="49"/>
  <c r="AT13" i="49" s="1"/>
  <c r="AJ6" i="91"/>
  <c r="AK6" i="91"/>
  <c r="AT6" i="91" s="1"/>
  <c r="AK84" i="87"/>
  <c r="AT84" i="87" s="1"/>
  <c r="AJ68" i="87"/>
  <c r="AK68" i="87"/>
  <c r="AT68" i="87" s="1"/>
  <c r="AJ63" i="87"/>
  <c r="AK63" i="87"/>
  <c r="AT63" i="87" s="1"/>
  <c r="AK55" i="87"/>
  <c r="AT55" i="87" s="1"/>
  <c r="AJ47" i="87"/>
  <c r="AK47" i="87"/>
  <c r="AT47" i="87" s="1"/>
  <c r="AK38" i="87"/>
  <c r="AT38" i="87" s="1"/>
  <c r="AJ29" i="87"/>
  <c r="AK29" i="87"/>
  <c r="AT29" i="87" s="1"/>
  <c r="AX11" i="87"/>
  <c r="S11" i="87" s="1"/>
  <c r="AC11" i="87" s="1"/>
  <c r="AB12" i="87" s="1"/>
  <c r="AK71" i="99"/>
  <c r="AT71" i="99" s="1"/>
  <c r="AK55" i="99"/>
  <c r="AT55" i="99" s="1"/>
  <c r="AK40" i="99"/>
  <c r="AT40" i="99" s="1"/>
  <c r="AK22" i="99"/>
  <c r="AT22" i="99" s="1"/>
  <c r="AJ77" i="16"/>
  <c r="AK77" i="16"/>
  <c r="AT77" i="16" s="1"/>
  <c r="AK70" i="16"/>
  <c r="AT70" i="16" s="1"/>
  <c r="AJ62" i="16"/>
  <c r="AK62" i="16"/>
  <c r="AT62" i="16" s="1"/>
  <c r="AJ45" i="16"/>
  <c r="AK45" i="16"/>
  <c r="AT45" i="16" s="1"/>
  <c r="AX21" i="16"/>
  <c r="S21" i="16" s="1"/>
  <c r="AC21" i="16" s="1"/>
  <c r="AB22" i="16" s="1"/>
  <c r="AX8" i="16"/>
  <c r="S8" i="16" s="1"/>
  <c r="AC8" i="16" s="1"/>
  <c r="AB9" i="16" s="1"/>
  <c r="AX11" i="16"/>
  <c r="S11" i="16" s="1"/>
  <c r="AC11" i="16" s="1"/>
  <c r="AB12" i="16" s="1"/>
  <c r="AJ89" i="103"/>
  <c r="AK89" i="103"/>
  <c r="AT89" i="103" s="1"/>
  <c r="AK77" i="41"/>
  <c r="AT77" i="41" s="1"/>
  <c r="AK68" i="41"/>
  <c r="AT68" i="41" s="1"/>
  <c r="AK53" i="41"/>
  <c r="AT53" i="41" s="1"/>
  <c r="AX11" i="41"/>
  <c r="S11" i="41" s="1"/>
  <c r="AC11" i="41" s="1"/>
  <c r="AB12" i="41" s="1"/>
  <c r="AX9" i="41"/>
  <c r="S9" i="41" s="1"/>
  <c r="AC9" i="41" s="1"/>
  <c r="AB10" i="41" s="1"/>
  <c r="AJ79" i="11"/>
  <c r="AK79" i="11"/>
  <c r="AT79" i="11" s="1"/>
  <c r="AJ63" i="11"/>
  <c r="AK63" i="11"/>
  <c r="AT63" i="11" s="1"/>
  <c r="AJ53" i="11"/>
  <c r="AJ47" i="11"/>
  <c r="AK47" i="11"/>
  <c r="AT47" i="11" s="1"/>
  <c r="AK36" i="11"/>
  <c r="AT36" i="11" s="1"/>
  <c r="AJ24" i="11"/>
  <c r="AK24" i="11"/>
  <c r="AT24" i="11" s="1"/>
  <c r="AX3" i="11"/>
  <c r="S3" i="11" s="1"/>
  <c r="AC3" i="11" s="1"/>
  <c r="AK74" i="103"/>
  <c r="AT74" i="103" s="1"/>
  <c r="AK83" i="103"/>
  <c r="AT83" i="103" s="1"/>
  <c r="AJ80" i="91"/>
  <c r="AK80" i="91"/>
  <c r="AT80" i="91" s="1"/>
  <c r="AK61" i="91"/>
  <c r="AT61" i="91" s="1"/>
  <c r="AK46" i="91"/>
  <c r="AT46" i="91" s="1"/>
  <c r="AK31" i="91"/>
  <c r="AT31" i="91" s="1"/>
  <c r="AJ20" i="91"/>
  <c r="AK20" i="91"/>
  <c r="AT20" i="91" s="1"/>
  <c r="AK7" i="91"/>
  <c r="AT7" i="91" s="1"/>
  <c r="AX7" i="91"/>
  <c r="S7" i="91" s="1"/>
  <c r="AC7" i="91" s="1"/>
  <c r="AB8" i="91" s="1"/>
  <c r="AK50" i="55"/>
  <c r="AT50" i="55" s="1"/>
  <c r="AK32" i="55"/>
  <c r="AT32" i="55" s="1"/>
  <c r="AK21" i="55"/>
  <c r="AT21" i="55" s="1"/>
  <c r="AX85" i="55"/>
  <c r="S85" i="55" s="1"/>
  <c r="AC85" i="55" s="1"/>
  <c r="AB86" i="55" s="1"/>
  <c r="AX88" i="55"/>
  <c r="S88" i="55" s="1"/>
  <c r="AC88" i="55" s="1"/>
  <c r="AB89" i="55" s="1"/>
  <c r="AX87" i="55"/>
  <c r="S87" i="55" s="1"/>
  <c r="AC87" i="55" s="1"/>
  <c r="AB88" i="55" s="1"/>
  <c r="AX84" i="55"/>
  <c r="S84" i="55" s="1"/>
  <c r="AC84" i="55" s="1"/>
  <c r="AB85" i="55" s="1"/>
  <c r="AX10" i="55"/>
  <c r="S10" i="55" s="1"/>
  <c r="AC10" i="55" s="1"/>
  <c r="AB11" i="55" s="1"/>
  <c r="K91" i="10"/>
  <c r="AR90" i="10"/>
  <c r="AN90" i="10"/>
  <c r="AP90" i="10"/>
  <c r="AO90" i="10"/>
  <c r="AQ90" i="10"/>
  <c r="AK71" i="49"/>
  <c r="AT71" i="49" s="1"/>
  <c r="AJ65" i="49"/>
  <c r="AK65" i="49"/>
  <c r="AT65" i="49" s="1"/>
  <c r="AJ57" i="49"/>
  <c r="AK57" i="49"/>
  <c r="AT57" i="49" s="1"/>
  <c r="AJ43" i="49"/>
  <c r="AK43" i="49"/>
  <c r="AT43" i="49" s="1"/>
  <c r="AJ25" i="49"/>
  <c r="AK25" i="49"/>
  <c r="AT25" i="49" s="1"/>
  <c r="AK11" i="49"/>
  <c r="AT11" i="49" s="1"/>
  <c r="AX6" i="49"/>
  <c r="S6" i="49" s="1"/>
  <c r="AC6" i="49" s="1"/>
  <c r="AB7" i="49" s="1"/>
  <c r="AJ73" i="95"/>
  <c r="AK73" i="95"/>
  <c r="AT73" i="95" s="1"/>
  <c r="AK59" i="95"/>
  <c r="AT59" i="95" s="1"/>
  <c r="AJ42" i="95"/>
  <c r="AK42" i="95"/>
  <c r="AT42" i="95" s="1"/>
  <c r="AK26" i="95"/>
  <c r="AT26" i="95" s="1"/>
  <c r="AK19" i="95"/>
  <c r="AT19" i="95" s="1"/>
  <c r="AX84" i="95"/>
  <c r="S84" i="95" s="1"/>
  <c r="AC84" i="95" s="1"/>
  <c r="AB85" i="95" s="1"/>
  <c r="AX86" i="95"/>
  <c r="S86" i="95" s="1"/>
  <c r="AC86" i="95" s="1"/>
  <c r="AB87" i="95" s="1"/>
  <c r="AX88" i="95"/>
  <c r="S88" i="95" s="1"/>
  <c r="AC88" i="95" s="1"/>
  <c r="AB89" i="95" s="1"/>
  <c r="AK77" i="83"/>
  <c r="AT77" i="83" s="1"/>
  <c r="AJ60" i="83"/>
  <c r="AK60" i="83"/>
  <c r="AT60" i="83" s="1"/>
  <c r="AJ44" i="83"/>
  <c r="AK44" i="83"/>
  <c r="AT44" i="83" s="1"/>
  <c r="AK77" i="87"/>
  <c r="AT77" i="87" s="1"/>
  <c r="AK69" i="87"/>
  <c r="AT69" i="87" s="1"/>
  <c r="AK60" i="87"/>
  <c r="AT60" i="87" s="1"/>
  <c r="AK53" i="87"/>
  <c r="AT53" i="87" s="1"/>
  <c r="AK45" i="87"/>
  <c r="AT45" i="87" s="1"/>
  <c r="AJ36" i="87"/>
  <c r="AK36" i="87"/>
  <c r="AT36" i="87" s="1"/>
  <c r="AJ28" i="87"/>
  <c r="AK28" i="87"/>
  <c r="AT28" i="87" s="1"/>
  <c r="AK22" i="87"/>
  <c r="AT22" i="87" s="1"/>
  <c r="AJ3" i="87"/>
  <c r="AX13" i="87"/>
  <c r="S13" i="87" s="1"/>
  <c r="AC13" i="87" s="1"/>
  <c r="AB14" i="87" s="1"/>
  <c r="K91" i="18"/>
  <c r="AO90" i="18"/>
  <c r="AR90" i="18"/>
  <c r="AQ90" i="18"/>
  <c r="AP90" i="18"/>
  <c r="AN90" i="18"/>
  <c r="AK78" i="99"/>
  <c r="AT78" i="99" s="1"/>
  <c r="AJ61" i="99"/>
  <c r="AK61" i="99"/>
  <c r="AT61" i="99" s="1"/>
  <c r="AK45" i="99"/>
  <c r="AT45" i="99" s="1"/>
  <c r="AK28" i="99"/>
  <c r="AT28" i="99" s="1"/>
  <c r="AK8" i="99"/>
  <c r="AT8" i="99" s="1"/>
  <c r="AJ78" i="16"/>
  <c r="AK78" i="16"/>
  <c r="AT78" i="16" s="1"/>
  <c r="AJ66" i="16"/>
  <c r="AK66" i="16"/>
  <c r="AT66" i="16" s="1"/>
  <c r="AJ60" i="16"/>
  <c r="AK60" i="16"/>
  <c r="AT60" i="16" s="1"/>
  <c r="AJ54" i="16"/>
  <c r="AK54" i="16"/>
  <c r="AT54" i="16" s="1"/>
  <c r="AK43" i="16"/>
  <c r="AT43" i="16" s="1"/>
  <c r="AX17" i="16"/>
  <c r="S17" i="16" s="1"/>
  <c r="AC17" i="16" s="1"/>
  <c r="AB18" i="16" s="1"/>
  <c r="AX3" i="16"/>
  <c r="S3" i="16" s="1"/>
  <c r="AC3" i="16" s="1"/>
  <c r="AX14" i="16"/>
  <c r="S14" i="16" s="1"/>
  <c r="AC14" i="16" s="1"/>
  <c r="AB15" i="16" s="1"/>
  <c r="AP89" i="42"/>
  <c r="AO89" i="42"/>
  <c r="AQ89" i="42"/>
  <c r="K90" i="42"/>
  <c r="AN89" i="42"/>
  <c r="AR89" i="42"/>
  <c r="AJ84" i="41"/>
  <c r="AK84" i="41"/>
  <c r="AT84" i="41" s="1"/>
  <c r="AK60" i="41"/>
  <c r="AT60" i="41" s="1"/>
  <c r="AJ45" i="41"/>
  <c r="AK45" i="41"/>
  <c r="AT45" i="41" s="1"/>
  <c r="AK29" i="41"/>
  <c r="AT29" i="41" s="1"/>
  <c r="AX6" i="41"/>
  <c r="S6" i="41" s="1"/>
  <c r="AC6" i="41" s="1"/>
  <c r="AB7" i="41" s="1"/>
  <c r="AK84" i="55"/>
  <c r="AT84" i="55" s="1"/>
  <c r="AJ78" i="11"/>
  <c r="AK78" i="11"/>
  <c r="AT78" i="11" s="1"/>
  <c r="AK70" i="11"/>
  <c r="AT70" i="11" s="1"/>
  <c r="AJ62" i="11"/>
  <c r="AK62" i="11"/>
  <c r="AT62" i="11" s="1"/>
  <c r="AJ44" i="11"/>
  <c r="AK44" i="11"/>
  <c r="AT44" i="11" s="1"/>
  <c r="AJ30" i="11"/>
  <c r="AK30" i="11"/>
  <c r="AT30" i="11" s="1"/>
  <c r="AJ21" i="11"/>
  <c r="AK21" i="11"/>
  <c r="AT21" i="11" s="1"/>
  <c r="AX14" i="11"/>
  <c r="S14" i="11" s="1"/>
  <c r="AC14" i="11" s="1"/>
  <c r="AB15" i="11" s="1"/>
  <c r="AJ73" i="103"/>
  <c r="AK73" i="103"/>
  <c r="AT73" i="103" s="1"/>
  <c r="AK64" i="103"/>
  <c r="AT64" i="103" s="1"/>
  <c r="AJ58" i="103"/>
  <c r="AK58" i="103"/>
  <c r="AT58" i="103" s="1"/>
  <c r="AK53" i="103"/>
  <c r="AT53" i="103" s="1"/>
  <c r="AK41" i="103"/>
  <c r="AT41" i="103" s="1"/>
  <c r="AK34" i="103"/>
  <c r="AT34" i="103" s="1"/>
  <c r="AK25" i="103"/>
  <c r="AT25" i="103" s="1"/>
  <c r="AJ17" i="103"/>
  <c r="AK17" i="103"/>
  <c r="AT17" i="103" s="1"/>
  <c r="AX13" i="103"/>
  <c r="S13" i="103" s="1"/>
  <c r="AC13" i="103" s="1"/>
  <c r="AB14" i="103" s="1"/>
  <c r="AK87" i="55"/>
  <c r="AT87" i="55" s="1"/>
  <c r="AJ52" i="91"/>
  <c r="AK52" i="91"/>
  <c r="AT52" i="91" s="1"/>
  <c r="AJ45" i="91"/>
  <c r="AK45" i="91"/>
  <c r="AT45" i="91" s="1"/>
  <c r="AJ37" i="91"/>
  <c r="AK37" i="91"/>
  <c r="AT37" i="91" s="1"/>
  <c r="AJ29" i="91"/>
  <c r="AK29" i="91"/>
  <c r="AT29" i="91" s="1"/>
  <c r="AK22" i="91"/>
  <c r="AT22" i="91" s="1"/>
  <c r="AK12" i="91"/>
  <c r="AT12" i="91" s="1"/>
  <c r="AX8" i="91"/>
  <c r="S8" i="91" s="1"/>
  <c r="AC8" i="91" s="1"/>
  <c r="AB9" i="91" s="1"/>
  <c r="AX88" i="87"/>
  <c r="S88" i="87" s="1"/>
  <c r="AC88" i="87" s="1"/>
  <c r="AB89" i="87" s="1"/>
  <c r="AK77" i="55"/>
  <c r="AT77" i="55" s="1"/>
  <c r="AJ62" i="55"/>
  <c r="AK62" i="55"/>
  <c r="AT62" i="55" s="1"/>
  <c r="AK48" i="55"/>
  <c r="AT48" i="55" s="1"/>
  <c r="AK30" i="55"/>
  <c r="AT30" i="55" s="1"/>
  <c r="AX15" i="55"/>
  <c r="S15" i="55" s="1"/>
  <c r="AC15" i="55" s="1"/>
  <c r="AB16" i="55" s="1"/>
  <c r="AX13" i="55"/>
  <c r="S13" i="55" s="1"/>
  <c r="AC13" i="55" s="1"/>
  <c r="AB14" i="55" s="1"/>
  <c r="AJ79" i="49"/>
  <c r="AK79" i="49"/>
  <c r="AT79" i="49" s="1"/>
  <c r="AJ73" i="49"/>
  <c r="AK73" i="49"/>
  <c r="AT73" i="49" s="1"/>
  <c r="AK47" i="49"/>
  <c r="AT47" i="49" s="1"/>
  <c r="AJ40" i="49"/>
  <c r="AK40" i="49"/>
  <c r="AT40" i="49" s="1"/>
  <c r="AJ32" i="49"/>
  <c r="AK32" i="49"/>
  <c r="AT32" i="49" s="1"/>
  <c r="AJ24" i="49"/>
  <c r="AK24" i="49"/>
  <c r="AT24" i="49" s="1"/>
  <c r="AX14" i="49"/>
  <c r="S14" i="49" s="1"/>
  <c r="AC14" i="49" s="1"/>
  <c r="AB15" i="49" s="1"/>
  <c r="AX84" i="16"/>
  <c r="S84" i="16" s="1"/>
  <c r="AC84" i="16" s="1"/>
  <c r="AB85" i="16" s="1"/>
  <c r="AK80" i="95"/>
  <c r="AT80" i="95" s="1"/>
  <c r="AK74" i="95"/>
  <c r="AT74" i="95" s="1"/>
  <c r="AK63" i="95"/>
  <c r="AT63" i="95" s="1"/>
  <c r="AJ54" i="95"/>
  <c r="AK54" i="95"/>
  <c r="AT54" i="95" s="1"/>
  <c r="AK43" i="95"/>
  <c r="AT43" i="95" s="1"/>
  <c r="AK22" i="95"/>
  <c r="AT22" i="95" s="1"/>
  <c r="AX10" i="95"/>
  <c r="S10" i="95" s="1"/>
  <c r="AC10" i="95" s="1"/>
  <c r="AB11" i="95" s="1"/>
  <c r="AK75" i="83"/>
  <c r="AT75" i="83" s="1"/>
  <c r="AJ48" i="83"/>
  <c r="AK48" i="83"/>
  <c r="AT48" i="83" s="1"/>
  <c r="AK27" i="83"/>
  <c r="AT27" i="83" s="1"/>
  <c r="AX4" i="83"/>
  <c r="S4" i="83" s="1"/>
  <c r="AC4" i="83" s="1"/>
  <c r="AB5" i="83" s="1"/>
  <c r="AX86" i="11"/>
  <c r="S86" i="11" s="1"/>
  <c r="AC86" i="11" s="1"/>
  <c r="AB87" i="11" s="1"/>
  <c r="AK75" i="87"/>
  <c r="AT75" i="87" s="1"/>
  <c r="AK71" i="87"/>
  <c r="AT71" i="87" s="1"/>
  <c r="AK51" i="87"/>
  <c r="AT51" i="87" s="1"/>
  <c r="AJ44" i="87"/>
  <c r="AK44" i="87"/>
  <c r="AT44" i="87" s="1"/>
  <c r="AJ30" i="87"/>
  <c r="AK30" i="87"/>
  <c r="AT30" i="87" s="1"/>
  <c r="AK15" i="87"/>
  <c r="AT15" i="87" s="1"/>
  <c r="AX12" i="87"/>
  <c r="S12" i="87" s="1"/>
  <c r="AC12" i="87" s="1"/>
  <c r="AB13" i="87" s="1"/>
  <c r="AJ77" i="99"/>
  <c r="AK77" i="99"/>
  <c r="AT77" i="99" s="1"/>
  <c r="AJ62" i="99"/>
  <c r="AK62" i="99"/>
  <c r="AT62" i="99" s="1"/>
  <c r="AJ52" i="99"/>
  <c r="AJ31" i="99"/>
  <c r="AK31" i="99"/>
  <c r="AT31" i="99" s="1"/>
  <c r="AK14" i="99"/>
  <c r="AT14" i="99" s="1"/>
  <c r="AK11" i="99"/>
  <c r="AT11" i="99" s="1"/>
  <c r="AJ67" i="16"/>
  <c r="AK67" i="16"/>
  <c r="AT67" i="16" s="1"/>
  <c r="AK34" i="16"/>
  <c r="AT34" i="16" s="1"/>
  <c r="AK86" i="16"/>
  <c r="AT86" i="16" s="1"/>
  <c r="AX9" i="16"/>
  <c r="S9" i="16" s="1"/>
  <c r="AC9" i="16" s="1"/>
  <c r="AB10" i="16" s="1"/>
  <c r="AJ86" i="103"/>
  <c r="AK86" i="103"/>
  <c r="AT86" i="103" s="1"/>
  <c r="AK75" i="41"/>
  <c r="AT75" i="41" s="1"/>
  <c r="AK70" i="41"/>
  <c r="AT70" i="41" s="1"/>
  <c r="AJ59" i="41"/>
  <c r="AK51" i="41"/>
  <c r="AT51" i="41" s="1"/>
  <c r="AK36" i="41"/>
  <c r="AT36" i="41" s="1"/>
  <c r="AK17" i="41"/>
  <c r="AT17" i="41" s="1"/>
  <c r="AX18" i="41"/>
  <c r="S18" i="41" s="1"/>
  <c r="AC18" i="41" s="1"/>
  <c r="AB19" i="41" s="1"/>
  <c r="AX4" i="41"/>
  <c r="S4" i="41" s="1"/>
  <c r="AC4" i="41" s="1"/>
  <c r="AB5" i="41" s="1"/>
  <c r="AK68" i="11"/>
  <c r="AT68" i="11" s="1"/>
  <c r="AK54" i="11"/>
  <c r="AT54" i="11" s="1"/>
  <c r="AJ46" i="11"/>
  <c r="AK46" i="11"/>
  <c r="AT46" i="11" s="1"/>
  <c r="AJ35" i="11"/>
  <c r="AK35" i="11"/>
  <c r="AT35" i="11" s="1"/>
  <c r="AJ23" i="11"/>
  <c r="AK23" i="11"/>
  <c r="AT23" i="11" s="1"/>
  <c r="AX12" i="11"/>
  <c r="S12" i="11" s="1"/>
  <c r="AC12" i="11" s="1"/>
  <c r="AB13" i="11" s="1"/>
  <c r="AK87" i="103"/>
  <c r="AT87" i="103" s="1"/>
  <c r="AK72" i="103"/>
  <c r="AT72" i="103" s="1"/>
  <c r="AK66" i="103"/>
  <c r="AT66" i="103" s="1"/>
  <c r="AK48" i="103"/>
  <c r="AT48" i="103" s="1"/>
  <c r="AK19" i="103"/>
  <c r="AT19" i="103" s="1"/>
  <c r="AX4" i="103"/>
  <c r="S4" i="103" s="1"/>
  <c r="AC4" i="103" s="1"/>
  <c r="AB5" i="103" s="1"/>
  <c r="AK88" i="91"/>
  <c r="AT88" i="91" s="1"/>
  <c r="AJ59" i="91"/>
  <c r="AK59" i="91"/>
  <c r="AT59" i="91" s="1"/>
  <c r="AK53" i="91"/>
  <c r="AT53" i="91" s="1"/>
  <c r="AJ44" i="91"/>
  <c r="AK44" i="91"/>
  <c r="AT44" i="91" s="1"/>
  <c r="AK35" i="91"/>
  <c r="AT35" i="91" s="1"/>
  <c r="AJ26" i="91"/>
  <c r="AK26" i="91"/>
  <c r="AT26" i="91" s="1"/>
  <c r="AJ19" i="91"/>
  <c r="AK19" i="91"/>
  <c r="AT19" i="91" s="1"/>
  <c r="AX15" i="91"/>
  <c r="S15" i="91" s="1"/>
  <c r="AC15" i="91" s="1"/>
  <c r="AB16" i="91" s="1"/>
  <c r="AX86" i="87"/>
  <c r="S86" i="87" s="1"/>
  <c r="AC86" i="87" s="1"/>
  <c r="AB87" i="87" s="1"/>
  <c r="AJ83" i="55"/>
  <c r="AK83" i="55"/>
  <c r="AT83" i="55" s="1"/>
  <c r="AK69" i="55"/>
  <c r="AT69" i="55" s="1"/>
  <c r="AK63" i="55"/>
  <c r="AT63" i="55" s="1"/>
  <c r="AK53" i="55"/>
  <c r="AT53" i="55" s="1"/>
  <c r="AK46" i="55"/>
  <c r="AT46" i="55" s="1"/>
  <c r="AJ31" i="55"/>
  <c r="AK31" i="55"/>
  <c r="AT31" i="55" s="1"/>
  <c r="AX12" i="55"/>
  <c r="S12" i="55" s="1"/>
  <c r="AC12" i="55" s="1"/>
  <c r="AB13" i="55" s="1"/>
  <c r="AX7" i="55"/>
  <c r="S7" i="55" s="1"/>
  <c r="AC7" i="55" s="1"/>
  <c r="AB8" i="55" s="1"/>
  <c r="K91" i="102"/>
  <c r="AR90" i="102"/>
  <c r="AN90" i="102"/>
  <c r="AP90" i="102"/>
  <c r="AO90" i="102"/>
  <c r="AQ90" i="102"/>
  <c r="K91" i="94"/>
  <c r="AQ90" i="94"/>
  <c r="AR90" i="94"/>
  <c r="AO90" i="94"/>
  <c r="AN90" i="94"/>
  <c r="AP90" i="94"/>
  <c r="AJ80" i="49"/>
  <c r="AK80" i="49"/>
  <c r="AT80" i="49" s="1"/>
  <c r="AK63" i="49"/>
  <c r="AT63" i="49" s="1"/>
  <c r="AJ46" i="49"/>
  <c r="AK46" i="49"/>
  <c r="AT46" i="49" s="1"/>
  <c r="AJ38" i="49"/>
  <c r="AK38" i="49"/>
  <c r="AT38" i="49" s="1"/>
  <c r="AJ31" i="49"/>
  <c r="AK31" i="49"/>
  <c r="AT31" i="49" s="1"/>
  <c r="AJ23" i="49"/>
  <c r="AK23" i="49"/>
  <c r="AT23" i="49" s="1"/>
  <c r="AK8" i="49"/>
  <c r="AT8" i="49" s="1"/>
  <c r="AX9" i="49"/>
  <c r="S9" i="49" s="1"/>
  <c r="AC9" i="49" s="1"/>
  <c r="AB10" i="49" s="1"/>
  <c r="AJ72" i="95"/>
  <c r="AK72" i="95"/>
  <c r="AT72" i="95" s="1"/>
  <c r="AJ53" i="95"/>
  <c r="AK53" i="95"/>
  <c r="AT53" i="95" s="1"/>
  <c r="AJ52" i="95"/>
  <c r="AK52" i="95"/>
  <c r="AT52" i="95" s="1"/>
  <c r="AJ41" i="95"/>
  <c r="AK41" i="95"/>
  <c r="AT41" i="95" s="1"/>
  <c r="AJ25" i="95"/>
  <c r="AK25" i="95"/>
  <c r="AT25" i="95" s="1"/>
  <c r="AK16" i="95"/>
  <c r="AT16" i="95" s="1"/>
  <c r="AX4" i="95"/>
  <c r="S4" i="95" s="1"/>
  <c r="AC4" i="95" s="1"/>
  <c r="AB5" i="95" s="1"/>
  <c r="AK88" i="83"/>
  <c r="AT88" i="83" s="1"/>
  <c r="AK67" i="83"/>
  <c r="AT67" i="83" s="1"/>
  <c r="AJ49" i="83"/>
  <c r="AK49" i="83"/>
  <c r="AT49" i="83" s="1"/>
  <c r="AJ43" i="83"/>
  <c r="AK33" i="83"/>
  <c r="AT33" i="83" s="1"/>
  <c r="AK21" i="83"/>
  <c r="AT21" i="83" s="1"/>
  <c r="AJ13" i="83"/>
  <c r="AK13" i="83"/>
  <c r="AT13" i="83" s="1"/>
  <c r="AX9" i="83"/>
  <c r="S9" i="83" s="1"/>
  <c r="AC9" i="83" s="1"/>
  <c r="AB10" i="83" s="1"/>
  <c r="AX83" i="103"/>
  <c r="S83" i="103" s="1"/>
  <c r="AC83" i="103" s="1"/>
  <c r="AB84" i="103" s="1"/>
  <c r="AK73" i="87"/>
  <c r="AT73" i="87" s="1"/>
  <c r="AJ58" i="87"/>
  <c r="AK58" i="87"/>
  <c r="AT58" i="87" s="1"/>
  <c r="AJ43" i="87"/>
  <c r="AK43" i="87"/>
  <c r="AT43" i="87" s="1"/>
  <c r="AK18" i="87"/>
  <c r="AT18" i="87" s="1"/>
  <c r="AX8" i="87"/>
  <c r="S8" i="87" s="1"/>
  <c r="AC8" i="87" s="1"/>
  <c r="AB9" i="87" s="1"/>
  <c r="AK80" i="99"/>
  <c r="AT80" i="99" s="1"/>
  <c r="AJ69" i="99"/>
  <c r="AK69" i="99"/>
  <c r="AT69" i="99" s="1"/>
  <c r="AJ64" i="99"/>
  <c r="AK64" i="99"/>
  <c r="AT64" i="99" s="1"/>
  <c r="AJ53" i="99"/>
  <c r="AK53" i="99"/>
  <c r="AT53" i="99" s="1"/>
  <c r="AK38" i="99"/>
  <c r="AT38" i="99" s="1"/>
  <c r="AJ21" i="99"/>
  <c r="AK21" i="99"/>
  <c r="AT21" i="99" s="1"/>
  <c r="AJ13" i="99"/>
  <c r="AK13" i="99"/>
  <c r="AT13" i="99" s="1"/>
  <c r="AK74" i="16"/>
  <c r="AT74" i="16" s="1"/>
  <c r="AJ68" i="16"/>
  <c r="AK68" i="16"/>
  <c r="AT68" i="16" s="1"/>
  <c r="AJ59" i="16"/>
  <c r="AK59" i="16"/>
  <c r="AT59" i="16" s="1"/>
  <c r="AK51" i="16"/>
  <c r="AT51" i="16" s="1"/>
  <c r="AX25" i="16"/>
  <c r="S25" i="16" s="1"/>
  <c r="AC25" i="16" s="1"/>
  <c r="AB26" i="16" s="1"/>
  <c r="AX18" i="16"/>
  <c r="S18" i="16" s="1"/>
  <c r="AC18" i="16" s="1"/>
  <c r="AB19" i="16" s="1"/>
  <c r="AX4" i="16"/>
  <c r="S4" i="16" s="1"/>
  <c r="AC4" i="16" s="1"/>
  <c r="AB5" i="16" s="1"/>
  <c r="AJ74" i="41"/>
  <c r="AK74" i="41"/>
  <c r="AT74" i="41" s="1"/>
  <c r="AK34" i="41"/>
  <c r="AT34" i="41" s="1"/>
  <c r="AX17" i="41"/>
  <c r="S17" i="41" s="1"/>
  <c r="AC17" i="41" s="1"/>
  <c r="AB18" i="41" s="1"/>
  <c r="AX7" i="41"/>
  <c r="S7" i="41" s="1"/>
  <c r="AC7" i="41" s="1"/>
  <c r="AB8" i="41" s="1"/>
  <c r="AK85" i="11"/>
  <c r="AT85" i="11" s="1"/>
  <c r="AK76" i="11"/>
  <c r="AT76" i="11" s="1"/>
  <c r="AK67" i="11"/>
  <c r="AT67" i="11" s="1"/>
  <c r="AJ61" i="11"/>
  <c r="AK61" i="11"/>
  <c r="AT61" i="11" s="1"/>
  <c r="AJ45" i="11"/>
  <c r="AK45" i="11"/>
  <c r="AT45" i="11" s="1"/>
  <c r="AK28" i="11"/>
  <c r="AT28" i="11" s="1"/>
  <c r="AX83" i="11"/>
  <c r="S83" i="11" s="1"/>
  <c r="AC83" i="11" s="1"/>
  <c r="AB84" i="11" s="1"/>
  <c r="AX85" i="11"/>
  <c r="S85" i="11" s="1"/>
  <c r="AC85" i="11" s="1"/>
  <c r="AB86" i="11" s="1"/>
  <c r="AX88" i="11"/>
  <c r="S88" i="11" s="1"/>
  <c r="AC88" i="11" s="1"/>
  <c r="AB89" i="11" s="1"/>
  <c r="AX4" i="11"/>
  <c r="S4" i="11" s="1"/>
  <c r="AC4" i="11" s="1"/>
  <c r="AB5" i="11" s="1"/>
  <c r="AR90" i="98"/>
  <c r="AO90" i="98"/>
  <c r="K91" i="98"/>
  <c r="AN90" i="98"/>
  <c r="AP90" i="98"/>
  <c r="AQ90" i="98"/>
  <c r="AJ79" i="103"/>
  <c r="AK79" i="103"/>
  <c r="AT79" i="103" s="1"/>
  <c r="AJ65" i="103"/>
  <c r="AK65" i="103"/>
  <c r="AT65" i="103" s="1"/>
  <c r="AJ47" i="103"/>
  <c r="AK47" i="103"/>
  <c r="AT47" i="103" s="1"/>
  <c r="AK43" i="103"/>
  <c r="AT43" i="103" s="1"/>
  <c r="AJ30" i="103"/>
  <c r="AK30" i="103"/>
  <c r="AT30" i="103" s="1"/>
  <c r="AJ18" i="103"/>
  <c r="AK18" i="103"/>
  <c r="AT18" i="103" s="1"/>
  <c r="AX9" i="103"/>
  <c r="S9" i="103" s="1"/>
  <c r="AC9" i="103" s="1"/>
  <c r="AB10" i="103" s="1"/>
  <c r="AK83" i="91"/>
  <c r="AT83" i="91" s="1"/>
  <c r="AJ75" i="91"/>
  <c r="AK75" i="91"/>
  <c r="AT75" i="91" s="1"/>
  <c r="AJ66" i="91"/>
  <c r="AJ60" i="91"/>
  <c r="AK60" i="91"/>
  <c r="AT60" i="91" s="1"/>
  <c r="AJ51" i="91"/>
  <c r="AK51" i="91"/>
  <c r="AT51" i="91" s="1"/>
  <c r="AJ43" i="91"/>
  <c r="AK43" i="91"/>
  <c r="AT43" i="91" s="1"/>
  <c r="AJ38" i="91"/>
  <c r="AK38" i="91"/>
  <c r="AT38" i="91" s="1"/>
  <c r="AX3" i="91"/>
  <c r="S3" i="91" s="1"/>
  <c r="AC3" i="91" s="1"/>
  <c r="AK67" i="55"/>
  <c r="AT67" i="55" s="1"/>
  <c r="AK37" i="55"/>
  <c r="AT37" i="55" s="1"/>
  <c r="AK22" i="55"/>
  <c r="AT22" i="55" s="1"/>
  <c r="AK6" i="55"/>
  <c r="AT6" i="55" s="1"/>
  <c r="AX3" i="55"/>
  <c r="S3" i="55" s="1"/>
  <c r="AC3" i="55" s="1"/>
  <c r="AX85" i="87"/>
  <c r="S85" i="87" s="1"/>
  <c r="AC85" i="87" s="1"/>
  <c r="AB86" i="87" s="1"/>
  <c r="AJ78" i="49"/>
  <c r="AK78" i="49"/>
  <c r="AT78" i="49" s="1"/>
  <c r="AJ61" i="49"/>
  <c r="AK61" i="49"/>
  <c r="AT61" i="49" s="1"/>
  <c r="AK55" i="49"/>
  <c r="AT55" i="49" s="1"/>
  <c r="AK49" i="49"/>
  <c r="AT49" i="49" s="1"/>
  <c r="AJ39" i="49"/>
  <c r="AK39" i="49"/>
  <c r="AT39" i="49" s="1"/>
  <c r="AJ33" i="49"/>
  <c r="AK33" i="49"/>
  <c r="AT33" i="49" s="1"/>
  <c r="AJ21" i="49"/>
  <c r="AK21" i="49"/>
  <c r="AT21" i="49" s="1"/>
  <c r="AX5" i="49"/>
  <c r="S5" i="49" s="1"/>
  <c r="AC5" i="49" s="1"/>
  <c r="AB6" i="49" s="1"/>
  <c r="AX81" i="103"/>
  <c r="S81" i="103" s="1"/>
  <c r="AC81" i="103" s="1"/>
  <c r="AB82" i="103" s="1"/>
  <c r="AJ78" i="95"/>
  <c r="AJ71" i="95"/>
  <c r="AK71" i="95"/>
  <c r="AT71" i="95" s="1"/>
  <c r="AK48" i="95"/>
  <c r="AT48" i="95" s="1"/>
  <c r="AK37" i="95"/>
  <c r="AT37" i="95" s="1"/>
  <c r="AJ30" i="95"/>
  <c r="AK30" i="95"/>
  <c r="AT30" i="95" s="1"/>
  <c r="AJ7" i="95"/>
  <c r="AK7" i="95"/>
  <c r="AT7" i="95" s="1"/>
  <c r="AX9" i="95"/>
  <c r="S9" i="95" s="1"/>
  <c r="AC9" i="95" s="1"/>
  <c r="AB10" i="95" s="1"/>
  <c r="AJ74" i="83"/>
  <c r="AK74" i="83"/>
  <c r="AT74" i="83" s="1"/>
  <c r="AK57" i="83"/>
  <c r="AT57" i="83" s="1"/>
  <c r="AK42" i="83"/>
  <c r="AT42" i="83" s="1"/>
  <c r="AK29" i="83"/>
  <c r="AT29" i="83" s="1"/>
  <c r="AX10" i="83"/>
  <c r="S10" i="83" s="1"/>
  <c r="AC10" i="83" s="1"/>
  <c r="AB11" i="83" s="1"/>
  <c r="AX82" i="99"/>
  <c r="S82" i="99" s="1"/>
  <c r="AC82" i="99" s="1"/>
  <c r="AB83" i="99" s="1"/>
  <c r="AJ81" i="87"/>
  <c r="AK81" i="87"/>
  <c r="AT81" i="87" s="1"/>
  <c r="AJ82" i="87"/>
  <c r="AK82" i="87"/>
  <c r="AT82" i="87" s="1"/>
  <c r="AK66" i="87"/>
  <c r="AT66" i="87" s="1"/>
  <c r="AJ57" i="87"/>
  <c r="AK57" i="87"/>
  <c r="AT57" i="87" s="1"/>
  <c r="AJ50" i="87"/>
  <c r="AK50" i="87"/>
  <c r="AT50" i="87" s="1"/>
  <c r="AJ41" i="87"/>
  <c r="AK41" i="87"/>
  <c r="AT41" i="87" s="1"/>
  <c r="AK37" i="87"/>
  <c r="AT37" i="87" s="1"/>
  <c r="AK26" i="87"/>
  <c r="AT26" i="87" s="1"/>
  <c r="AX6" i="87"/>
  <c r="S6" i="87" s="1"/>
  <c r="AC6" i="87" s="1"/>
  <c r="AB7" i="87" s="1"/>
  <c r="AK86" i="99"/>
  <c r="AT86" i="99" s="1"/>
  <c r="AK66" i="99"/>
  <c r="AT66" i="99" s="1"/>
  <c r="AK50" i="99"/>
  <c r="AT50" i="99" s="1"/>
  <c r="AK46" i="99"/>
  <c r="AT46" i="99" s="1"/>
  <c r="AK35" i="99"/>
  <c r="AT35" i="99" s="1"/>
  <c r="AJ19" i="99"/>
  <c r="AK19" i="99"/>
  <c r="AT19" i="99" s="1"/>
  <c r="AK5" i="99"/>
  <c r="AT5" i="99" s="1"/>
  <c r="AJ72" i="16"/>
  <c r="AK72" i="16"/>
  <c r="AT72" i="16" s="1"/>
  <c r="AK56" i="16"/>
  <c r="AT56" i="16" s="1"/>
  <c r="AK47" i="16"/>
  <c r="AT47" i="16" s="1"/>
  <c r="AK41" i="16"/>
  <c r="AT41" i="16" s="1"/>
  <c r="AJ31" i="16"/>
  <c r="AK31" i="16"/>
  <c r="AT31" i="16" s="1"/>
  <c r="AX24" i="16"/>
  <c r="S24" i="16" s="1"/>
  <c r="AC24" i="16" s="1"/>
  <c r="AB25" i="16" s="1"/>
  <c r="AX19" i="16"/>
  <c r="S19" i="16" s="1"/>
  <c r="AC19" i="16" s="1"/>
  <c r="AB20" i="16" s="1"/>
  <c r="AX10" i="16"/>
  <c r="S10" i="16" s="1"/>
  <c r="AC10" i="16" s="1"/>
  <c r="AB11" i="16" s="1"/>
  <c r="K91" i="85"/>
  <c r="AO90" i="85"/>
  <c r="AR90" i="85"/>
  <c r="AQ90" i="85"/>
  <c r="AP90" i="85"/>
  <c r="AN90" i="85"/>
  <c r="AJ71" i="41"/>
  <c r="AK71" i="41"/>
  <c r="AT71" i="41" s="1"/>
  <c r="AK57" i="41"/>
  <c r="AT57" i="41" s="1"/>
  <c r="AK41" i="41"/>
  <c r="AT41" i="41" s="1"/>
  <c r="AK23" i="41"/>
  <c r="AT23" i="41" s="1"/>
  <c r="AK15" i="41"/>
  <c r="AT15" i="41" s="1"/>
  <c r="AX5" i="41"/>
  <c r="S5" i="41" s="1"/>
  <c r="AC5" i="41" s="1"/>
  <c r="AB6" i="41" s="1"/>
  <c r="AJ82" i="11"/>
  <c r="AK82" i="11"/>
  <c r="AT82" i="11" s="1"/>
  <c r="AJ75" i="11"/>
  <c r="AK75" i="11"/>
  <c r="AT75" i="11" s="1"/>
  <c r="AJ60" i="11"/>
  <c r="AK60" i="11"/>
  <c r="AT60" i="11" s="1"/>
  <c r="AJ42" i="11"/>
  <c r="AK42" i="11"/>
  <c r="AT42" i="11" s="1"/>
  <c r="AJ27" i="11"/>
  <c r="AK27" i="11"/>
  <c r="AT27" i="11" s="1"/>
  <c r="AX16" i="11"/>
  <c r="S16" i="11" s="1"/>
  <c r="AC16" i="11" s="1"/>
  <c r="AB17" i="11" s="1"/>
  <c r="AK80" i="103"/>
  <c r="AT80" i="103" s="1"/>
  <c r="AK60" i="103"/>
  <c r="AT60" i="103" s="1"/>
  <c r="AJ46" i="103"/>
  <c r="AK46" i="103"/>
  <c r="AT46" i="103" s="1"/>
  <c r="AK38" i="103"/>
  <c r="AT38" i="103" s="1"/>
  <c r="AK31" i="103"/>
  <c r="AT31" i="103" s="1"/>
  <c r="AK22" i="103"/>
  <c r="AT22" i="103" s="1"/>
  <c r="AK7" i="103"/>
  <c r="AT7" i="103" s="1"/>
  <c r="AX5" i="103"/>
  <c r="S5" i="103" s="1"/>
  <c r="AC5" i="103" s="1"/>
  <c r="AB6" i="103" s="1"/>
  <c r="AJ82" i="91"/>
  <c r="AK82" i="91"/>
  <c r="AT82" i="91" s="1"/>
  <c r="AJ57" i="91"/>
  <c r="AK57" i="91"/>
  <c r="AT57" i="91" s="1"/>
  <c r="AK49" i="91"/>
  <c r="AT49" i="91" s="1"/>
  <c r="AJ42" i="91"/>
  <c r="AK42" i="91"/>
  <c r="AT42" i="91" s="1"/>
  <c r="AK33" i="91"/>
  <c r="AT33" i="91" s="1"/>
  <c r="AK27" i="91"/>
  <c r="AT27" i="91" s="1"/>
  <c r="AJ21" i="91"/>
  <c r="AK21" i="91"/>
  <c r="AT21" i="91" s="1"/>
  <c r="AK70" i="55"/>
  <c r="AT70" i="55" s="1"/>
  <c r="AK44" i="55"/>
  <c r="AT44" i="55" s="1"/>
  <c r="AJ36" i="55"/>
  <c r="AK36" i="55"/>
  <c r="AT36" i="55" s="1"/>
  <c r="AJ29" i="55"/>
  <c r="AK29" i="55"/>
  <c r="AT29" i="55" s="1"/>
  <c r="AJ20" i="55"/>
  <c r="AK20" i="55"/>
  <c r="AT20" i="55" s="1"/>
  <c r="AX9" i="55"/>
  <c r="S9" i="55" s="1"/>
  <c r="AC9" i="55" s="1"/>
  <c r="AB10" i="55" s="1"/>
  <c r="AX87" i="103"/>
  <c r="S87" i="103" s="1"/>
  <c r="AC87" i="103" s="1"/>
  <c r="AB88" i="103" s="1"/>
  <c r="AJ88" i="49"/>
  <c r="AK88" i="49"/>
  <c r="AT88" i="49" s="1"/>
  <c r="AJ77" i="49"/>
  <c r="AK77" i="49"/>
  <c r="AT77" i="49" s="1"/>
  <c r="AJ67" i="49"/>
  <c r="AK67" i="49"/>
  <c r="AT67" i="49" s="1"/>
  <c r="AK59" i="49"/>
  <c r="AT59" i="49" s="1"/>
  <c r="AK53" i="49"/>
  <c r="AT53" i="49" s="1"/>
  <c r="AJ36" i="49"/>
  <c r="AK36" i="49"/>
  <c r="AT36" i="49" s="1"/>
  <c r="AJ28" i="49"/>
  <c r="AK28" i="49"/>
  <c r="AT28" i="49" s="1"/>
  <c r="AJ22" i="49"/>
  <c r="AK22" i="49"/>
  <c r="AT22" i="49" s="1"/>
  <c r="AX3" i="49"/>
  <c r="S3" i="49" s="1"/>
  <c r="AC3" i="49" s="1"/>
  <c r="AJ79" i="95"/>
  <c r="AK79" i="95"/>
  <c r="AT79" i="95" s="1"/>
  <c r="AK65" i="95"/>
  <c r="AT65" i="95" s="1"/>
  <c r="AK46" i="95"/>
  <c r="AT46" i="95" s="1"/>
  <c r="AK31" i="95"/>
  <c r="AT31" i="95" s="1"/>
  <c r="AJ13" i="95"/>
  <c r="AK13" i="95"/>
  <c r="AT13" i="95" s="1"/>
  <c r="AX8" i="95"/>
  <c r="S8" i="95" s="1"/>
  <c r="AC8" i="95" s="1"/>
  <c r="AB9" i="95" s="1"/>
  <c r="AK83" i="83"/>
  <c r="AT83" i="83" s="1"/>
  <c r="AK72" i="83"/>
  <c r="AT72" i="83" s="1"/>
  <c r="AJ56" i="83"/>
  <c r="AK56" i="83"/>
  <c r="AT56" i="83" s="1"/>
  <c r="AJ47" i="83"/>
  <c r="AK47" i="83"/>
  <c r="AT47" i="83" s="1"/>
  <c r="AJ41" i="83"/>
  <c r="AK41" i="83"/>
  <c r="AT41" i="83" s="1"/>
  <c r="AJ25" i="83"/>
  <c r="AK25" i="83"/>
  <c r="AT25" i="83" s="1"/>
  <c r="AX5" i="83"/>
  <c r="S5" i="83" s="1"/>
  <c r="AC5" i="83" s="1"/>
  <c r="AB6" i="83" s="1"/>
  <c r="AX85" i="49"/>
  <c r="S85" i="49" s="1"/>
  <c r="AC85" i="49" s="1"/>
  <c r="AB86" i="49" s="1"/>
  <c r="AX87" i="41"/>
  <c r="S87" i="41" s="1"/>
  <c r="AC87" i="41" s="1"/>
  <c r="AB88" i="41" s="1"/>
  <c r="AJ80" i="87"/>
  <c r="AK80" i="87"/>
  <c r="AT80" i="87" s="1"/>
  <c r="AJ65" i="87"/>
  <c r="AK65" i="87"/>
  <c r="AT65" i="87" s="1"/>
  <c r="AK59" i="87"/>
  <c r="AT59" i="87" s="1"/>
  <c r="AK48" i="87"/>
  <c r="AT48" i="87" s="1"/>
  <c r="AJ42" i="87"/>
  <c r="AK42" i="87"/>
  <c r="AT42" i="87" s="1"/>
  <c r="AK31" i="87"/>
  <c r="AT31" i="87" s="1"/>
  <c r="AJ25" i="87"/>
  <c r="AK17" i="87"/>
  <c r="AT17" i="87" s="1"/>
  <c r="K91" i="35"/>
  <c r="AR90" i="35"/>
  <c r="AO90" i="35"/>
  <c r="AP90" i="35"/>
  <c r="AQ90" i="35"/>
  <c r="AN90" i="35"/>
  <c r="K91" i="82"/>
  <c r="AR90" i="82"/>
  <c r="AO90" i="82"/>
  <c r="AP90" i="82"/>
  <c r="AN90" i="82"/>
  <c r="AQ90" i="82"/>
  <c r="AJ65" i="99"/>
  <c r="AK65" i="99"/>
  <c r="AT65" i="99" s="1"/>
  <c r="AJ54" i="99"/>
  <c r="AK54" i="99"/>
  <c r="AT54" i="99" s="1"/>
  <c r="AJ42" i="99"/>
  <c r="AK42" i="99"/>
  <c r="AT42" i="99" s="1"/>
  <c r="AJ32" i="99"/>
  <c r="AK32" i="99"/>
  <c r="AT32" i="99" s="1"/>
  <c r="AJ17" i="99"/>
  <c r="AK17" i="99"/>
  <c r="AT17" i="99" s="1"/>
  <c r="AK6" i="99"/>
  <c r="AT6" i="99" s="1"/>
  <c r="AK80" i="16"/>
  <c r="AT80" i="16" s="1"/>
  <c r="AJ73" i="16"/>
  <c r="AK73" i="16"/>
  <c r="AT73" i="16" s="1"/>
  <c r="AJ58" i="16"/>
  <c r="AK58" i="16"/>
  <c r="AT58" i="16" s="1"/>
  <c r="AK39" i="16"/>
  <c r="AT39" i="16" s="1"/>
  <c r="AX22" i="16"/>
  <c r="S22" i="16" s="1"/>
  <c r="AC22" i="16" s="1"/>
  <c r="AB23" i="16" s="1"/>
  <c r="AX15" i="16"/>
  <c r="S15" i="16" s="1"/>
  <c r="AC15" i="16" s="1"/>
  <c r="AB16" i="16" s="1"/>
  <c r="AX12" i="16"/>
  <c r="S12" i="16" s="1"/>
  <c r="AC12" i="16" s="1"/>
  <c r="AB13" i="16" s="1"/>
  <c r="AK81" i="41"/>
  <c r="AT81" i="41" s="1"/>
  <c r="AJ69" i="41"/>
  <c r="AK69" i="41"/>
  <c r="AT69" i="41" s="1"/>
  <c r="AK62" i="41"/>
  <c r="AT62" i="41" s="1"/>
  <c r="AK25" i="41"/>
  <c r="AT25" i="41" s="1"/>
  <c r="AJ11" i="41"/>
  <c r="AK11" i="41"/>
  <c r="AT11" i="41" s="1"/>
  <c r="AJ80" i="11"/>
  <c r="AK80" i="11"/>
  <c r="AT80" i="11" s="1"/>
  <c r="AJ73" i="11"/>
  <c r="AK73" i="11"/>
  <c r="AT73" i="11" s="1"/>
  <c r="AJ57" i="11"/>
  <c r="AK57" i="11"/>
  <c r="AT57" i="11" s="1"/>
  <c r="AJ43" i="11"/>
  <c r="AK43" i="11"/>
  <c r="AT43" i="11" s="1"/>
  <c r="AJ25" i="11"/>
  <c r="AK25" i="11"/>
  <c r="AT25" i="11" s="1"/>
  <c r="AX7" i="11"/>
  <c r="S7" i="11" s="1"/>
  <c r="AC7" i="11" s="1"/>
  <c r="AB8" i="11" s="1"/>
  <c r="AJ89" i="49"/>
  <c r="AK89" i="49"/>
  <c r="AT89" i="49" s="1"/>
  <c r="K90" i="50"/>
  <c r="AO89" i="50"/>
  <c r="AN89" i="50"/>
  <c r="AP89" i="50"/>
  <c r="AQ89" i="50"/>
  <c r="AR89" i="50"/>
  <c r="AJ77" i="103"/>
  <c r="AK77" i="103"/>
  <c r="AT77" i="103" s="1"/>
  <c r="AJ68" i="103"/>
  <c r="AK68" i="103"/>
  <c r="AT68" i="103" s="1"/>
  <c r="AK62" i="103"/>
  <c r="AT62" i="103" s="1"/>
  <c r="AJ23" i="103"/>
  <c r="AK23" i="103"/>
  <c r="AT23" i="103" s="1"/>
  <c r="AX14" i="103"/>
  <c r="S14" i="103" s="1"/>
  <c r="AC14" i="103" s="1"/>
  <c r="AB15" i="103" s="1"/>
  <c r="K91" i="90"/>
  <c r="AP90" i="90"/>
  <c r="AN90" i="90"/>
  <c r="AQ90" i="90"/>
  <c r="AO90" i="90"/>
  <c r="AR90" i="90"/>
  <c r="AJ81" i="91"/>
  <c r="AK81" i="91"/>
  <c r="AT81" i="91" s="1"/>
  <c r="AK72" i="91"/>
  <c r="AT72" i="91" s="1"/>
  <c r="AJ58" i="91"/>
  <c r="AK58" i="91"/>
  <c r="AT58" i="91" s="1"/>
  <c r="AK40" i="91"/>
  <c r="AT40" i="91" s="1"/>
  <c r="AJ25" i="91"/>
  <c r="AK25" i="91"/>
  <c r="AT25" i="91" s="1"/>
  <c r="AK17" i="91"/>
  <c r="AT17" i="91" s="1"/>
  <c r="AX86" i="91"/>
  <c r="S86" i="91" s="1"/>
  <c r="AC86" i="91" s="1"/>
  <c r="AB87" i="91" s="1"/>
  <c r="AX88" i="91"/>
  <c r="S88" i="91" s="1"/>
  <c r="AC88" i="91" s="1"/>
  <c r="AB89" i="91" s="1"/>
  <c r="AX85" i="91"/>
  <c r="S85" i="91" s="1"/>
  <c r="AC85" i="91" s="1"/>
  <c r="AB86" i="91" s="1"/>
  <c r="AX84" i="91"/>
  <c r="S84" i="91" s="1"/>
  <c r="AC84" i="91" s="1"/>
  <c r="AB85" i="91" s="1"/>
  <c r="AX83" i="91"/>
  <c r="S83" i="91" s="1"/>
  <c r="AC83" i="91" s="1"/>
  <c r="AB84" i="91" s="1"/>
  <c r="AX88" i="16"/>
  <c r="S88" i="16" s="1"/>
  <c r="AC88" i="16" s="1"/>
  <c r="AB89" i="16" s="1"/>
  <c r="AJ75" i="55"/>
  <c r="AJ66" i="55"/>
  <c r="AK66" i="55"/>
  <c r="AT66" i="55" s="1"/>
  <c r="AK52" i="55"/>
  <c r="AT52" i="55" s="1"/>
  <c r="AJ35" i="55"/>
  <c r="AJ19" i="55"/>
  <c r="AK19" i="55"/>
  <c r="AT19" i="55" s="1"/>
  <c r="AX11" i="55"/>
  <c r="S11" i="55" s="1"/>
  <c r="AC11" i="55" s="1"/>
  <c r="AB12" i="55" s="1"/>
  <c r="AX8" i="55"/>
  <c r="S8" i="55" s="1"/>
  <c r="AC8" i="55" s="1"/>
  <c r="AB9" i="55" s="1"/>
  <c r="AX84" i="99"/>
  <c r="S84" i="99" s="1"/>
  <c r="AC84" i="99" s="1"/>
  <c r="AB85" i="99" s="1"/>
  <c r="AJ83" i="49"/>
  <c r="AK83" i="49"/>
  <c r="AT83" i="49" s="1"/>
  <c r="AJ75" i="49"/>
  <c r="AK75" i="49"/>
  <c r="AT75" i="49" s="1"/>
  <c r="AJ70" i="49"/>
  <c r="AK70" i="49"/>
  <c r="AT70" i="49" s="1"/>
  <c r="AK44" i="49"/>
  <c r="AT44" i="49" s="1"/>
  <c r="AJ37" i="49"/>
  <c r="AK37" i="49"/>
  <c r="AT37" i="49" s="1"/>
  <c r="AJ26" i="49"/>
  <c r="AK26" i="49"/>
  <c r="AT26" i="49" s="1"/>
  <c r="AK20" i="49"/>
  <c r="AT20" i="49" s="1"/>
  <c r="AK88" i="95"/>
  <c r="AT88" i="95" s="1"/>
  <c r="AK69" i="95"/>
  <c r="AT69" i="95" s="1"/>
  <c r="AK61" i="95"/>
  <c r="AT61" i="95" s="1"/>
  <c r="AK55" i="95"/>
  <c r="AT55" i="95" s="1"/>
  <c r="AJ39" i="95"/>
  <c r="AK39" i="95"/>
  <c r="AT39" i="95" s="1"/>
  <c r="AJ24" i="95"/>
  <c r="AK24" i="95"/>
  <c r="AT24" i="95" s="1"/>
  <c r="AK8" i="95"/>
  <c r="AT8" i="95" s="1"/>
  <c r="AX11" i="95"/>
  <c r="S11" i="95" s="1"/>
  <c r="AC11" i="95" s="1"/>
  <c r="AB12" i="95" s="1"/>
  <c r="AK89" i="83"/>
  <c r="AT89" i="83" s="1"/>
  <c r="AJ81" i="83"/>
  <c r="AJ71" i="83"/>
  <c r="AK71" i="83"/>
  <c r="AT71" i="83" s="1"/>
  <c r="AJ59" i="83"/>
  <c r="AK59" i="83"/>
  <c r="AT59" i="83" s="1"/>
  <c r="AK50" i="83"/>
  <c r="AT50" i="83" s="1"/>
  <c r="AJ32" i="83"/>
  <c r="AK32" i="83"/>
  <c r="AT32" i="83" s="1"/>
  <c r="AJ14" i="83"/>
  <c r="AK14" i="83"/>
  <c r="AT14" i="83" s="1"/>
  <c r="K91" i="48"/>
  <c r="AN90" i="48"/>
  <c r="AO90" i="48"/>
  <c r="AQ90" i="48"/>
  <c r="AR90" i="48"/>
  <c r="AP90" i="48"/>
  <c r="AJ83" i="87"/>
  <c r="AK83" i="87"/>
  <c r="AT83" i="87" s="1"/>
  <c r="AJ64" i="87"/>
  <c r="AK64" i="87"/>
  <c r="AT64" i="87" s="1"/>
  <c r="AJ40" i="87"/>
  <c r="AK40" i="87"/>
  <c r="AT40" i="87" s="1"/>
  <c r="AK23" i="87"/>
  <c r="AT23" i="87" s="1"/>
  <c r="AK11" i="87"/>
  <c r="AT11" i="87" s="1"/>
  <c r="AX9" i="87"/>
  <c r="S9" i="87" s="1"/>
  <c r="AC9" i="87" s="1"/>
  <c r="AB10" i="87" s="1"/>
  <c r="AK73" i="99"/>
  <c r="AT73" i="99" s="1"/>
  <c r="AK67" i="99"/>
  <c r="AT67" i="99" s="1"/>
  <c r="AJ48" i="99"/>
  <c r="AK48" i="99"/>
  <c r="AT48" i="99" s="1"/>
  <c r="AJ33" i="99"/>
  <c r="AK33" i="99"/>
  <c r="AT33" i="99" s="1"/>
  <c r="AK24" i="99"/>
  <c r="AT24" i="99" s="1"/>
  <c r="AK9" i="99"/>
  <c r="AT9" i="99" s="1"/>
  <c r="AK79" i="16"/>
  <c r="AT79" i="16" s="1"/>
  <c r="AJ61" i="16"/>
  <c r="AK61" i="16"/>
  <c r="AT61" i="16" s="1"/>
  <c r="AJ55" i="16"/>
  <c r="AK55" i="16"/>
  <c r="AT55" i="16" s="1"/>
  <c r="AJ46" i="16"/>
  <c r="AK46" i="16"/>
  <c r="AT46" i="16" s="1"/>
  <c r="AJ32" i="16"/>
  <c r="AK32" i="16"/>
  <c r="AT32" i="16" s="1"/>
  <c r="AX23" i="16"/>
  <c r="S23" i="16" s="1"/>
  <c r="AC23" i="16" s="1"/>
  <c r="AB24" i="16" s="1"/>
  <c r="AX7" i="16"/>
  <c r="S7" i="16" s="1"/>
  <c r="AC7" i="16" s="1"/>
  <c r="AB8" i="16" s="1"/>
  <c r="AX6" i="16"/>
  <c r="S6" i="16" s="1"/>
  <c r="AC6" i="16" s="1"/>
  <c r="AB7" i="16" s="1"/>
  <c r="AK79" i="41"/>
  <c r="AT79" i="41" s="1"/>
  <c r="AK64" i="41"/>
  <c r="AT64" i="41" s="1"/>
  <c r="AK47" i="41"/>
  <c r="AT47" i="41" s="1"/>
  <c r="AJ30" i="41"/>
  <c r="AK30" i="41"/>
  <c r="AT30" i="41" s="1"/>
  <c r="AJ89" i="41"/>
  <c r="AK89" i="41"/>
  <c r="AT89" i="41" s="1"/>
  <c r="AX12" i="41"/>
  <c r="S12" i="41" s="1"/>
  <c r="AC12" i="41" s="1"/>
  <c r="AB13" i="41" s="1"/>
  <c r="AK83" i="11"/>
  <c r="AT83" i="11" s="1"/>
  <c r="AJ74" i="11"/>
  <c r="AK74" i="11"/>
  <c r="AT74" i="11" s="1"/>
  <c r="AJ65" i="11"/>
  <c r="AK58" i="11"/>
  <c r="AT58" i="11" s="1"/>
  <c r="AJ41" i="11"/>
  <c r="AK41" i="11"/>
  <c r="AT41" i="11" s="1"/>
  <c r="AJ31" i="11"/>
  <c r="AK31" i="11"/>
  <c r="AT31" i="11" s="1"/>
  <c r="AJ26" i="11"/>
  <c r="AK26" i="11"/>
  <c r="AT26" i="11" s="1"/>
  <c r="AX9" i="11"/>
  <c r="S9" i="11" s="1"/>
  <c r="AC9" i="11" s="1"/>
  <c r="AB10" i="11" s="1"/>
  <c r="AJ87" i="49"/>
  <c r="AK87" i="49"/>
  <c r="AT87" i="49" s="1"/>
  <c r="AK78" i="103"/>
  <c r="AT78" i="103" s="1"/>
  <c r="AK69" i="103"/>
  <c r="AT69" i="103" s="1"/>
  <c r="AK50" i="103"/>
  <c r="AT50" i="103" s="1"/>
  <c r="AJ37" i="103"/>
  <c r="AK37" i="103"/>
  <c r="AT37" i="103" s="1"/>
  <c r="AB4" i="103"/>
  <c r="AX11" i="103"/>
  <c r="S11" i="103" s="1"/>
  <c r="AC11" i="103" s="1"/>
  <c r="AB12" i="103" s="1"/>
  <c r="AJ79" i="91"/>
  <c r="AK79" i="91"/>
  <c r="AT79" i="91" s="1"/>
  <c r="AK64" i="91"/>
  <c r="AT64" i="91" s="1"/>
  <c r="AJ56" i="91"/>
  <c r="AK56" i="91"/>
  <c r="AT56" i="91" s="1"/>
  <c r="AK34" i="91"/>
  <c r="AT34" i="91" s="1"/>
  <c r="AJ24" i="91"/>
  <c r="AK24" i="91"/>
  <c r="AT24" i="91" s="1"/>
  <c r="AK10" i="91"/>
  <c r="AT10" i="91" s="1"/>
  <c r="AX12" i="91"/>
  <c r="S12" i="91" s="1"/>
  <c r="AC12" i="91" s="1"/>
  <c r="AB13" i="91" s="1"/>
  <c r="AK74" i="55"/>
  <c r="AT74" i="55" s="1"/>
  <c r="AJ68" i="55"/>
  <c r="AK68" i="55"/>
  <c r="AT68" i="55" s="1"/>
  <c r="AJ49" i="55"/>
  <c r="AK49" i="55"/>
  <c r="AT49" i="55" s="1"/>
  <c r="AK33" i="55"/>
  <c r="AT33" i="55" s="1"/>
  <c r="AK17" i="55"/>
  <c r="AT17" i="55" s="1"/>
  <c r="AX84" i="87"/>
  <c r="S84" i="87" s="1"/>
  <c r="AC84" i="87" s="1"/>
  <c r="AB85" i="87" s="1"/>
  <c r="AX82" i="16"/>
  <c r="S82" i="16" s="1"/>
  <c r="AC82" i="16" s="1"/>
  <c r="AB83" i="16" s="1"/>
  <c r="AJ81" i="49"/>
  <c r="AK81" i="49"/>
  <c r="AT81" i="49" s="1"/>
  <c r="AJ76" i="49"/>
  <c r="AK76" i="49"/>
  <c r="AT76" i="49" s="1"/>
  <c r="AK68" i="49"/>
  <c r="AT68" i="49" s="1"/>
  <c r="AJ58" i="49"/>
  <c r="AK58" i="49"/>
  <c r="AT58" i="49" s="1"/>
  <c r="AK50" i="49"/>
  <c r="AT50" i="49" s="1"/>
  <c r="AJ42" i="49"/>
  <c r="AK42" i="49"/>
  <c r="AT42" i="49" s="1"/>
  <c r="AK34" i="49"/>
  <c r="AT34" i="49" s="1"/>
  <c r="AJ27" i="49"/>
  <c r="AK27" i="49"/>
  <c r="AT27" i="49" s="1"/>
  <c r="AK18" i="49"/>
  <c r="AT18" i="49" s="1"/>
  <c r="AK77" i="95"/>
  <c r="AT77" i="95" s="1"/>
  <c r="AK67" i="95"/>
  <c r="AT67" i="95" s="1"/>
  <c r="AJ51" i="95"/>
  <c r="AK51" i="95"/>
  <c r="AT51" i="95" s="1"/>
  <c r="AJ45" i="95"/>
  <c r="AK45" i="95"/>
  <c r="AT45" i="95" s="1"/>
  <c r="AJ35" i="95"/>
  <c r="AK35" i="95"/>
  <c r="AT35" i="95" s="1"/>
  <c r="AJ18" i="95"/>
  <c r="AK18" i="95"/>
  <c r="AT18" i="95" s="1"/>
  <c r="AK85" i="83"/>
  <c r="AT85" i="83" s="1"/>
  <c r="AJ79" i="83"/>
  <c r="AK79" i="83"/>
  <c r="AT79" i="83" s="1"/>
  <c r="AJ63" i="83"/>
  <c r="AK63" i="83"/>
  <c r="AT63" i="83" s="1"/>
  <c r="AK45" i="83"/>
  <c r="AT45" i="83" s="1"/>
  <c r="AJ39" i="83"/>
  <c r="AJ31" i="83"/>
  <c r="AK31" i="83"/>
  <c r="AT31" i="83" s="1"/>
  <c r="AK23" i="83"/>
  <c r="AT23" i="83" s="1"/>
  <c r="AJ12" i="83"/>
  <c r="AK12" i="83"/>
  <c r="AT12" i="83" s="1"/>
  <c r="AJ3" i="83"/>
  <c r="AB4" i="83"/>
  <c r="AX81" i="16"/>
  <c r="S81" i="16" s="1"/>
  <c r="AC81" i="16" s="1"/>
  <c r="AB82" i="16" s="1"/>
  <c r="AX81" i="55"/>
  <c r="S81" i="55" s="1"/>
  <c r="AC81" i="55" s="1"/>
  <c r="AB82" i="55" s="1"/>
  <c r="AJ85" i="103"/>
  <c r="AK85" i="103"/>
  <c r="AT85" i="103" s="1"/>
  <c r="AJ79" i="87"/>
  <c r="AK79" i="87"/>
  <c r="AT79" i="87" s="1"/>
  <c r="AJ62" i="87"/>
  <c r="AK62" i="87"/>
  <c r="AT62" i="87" s="1"/>
  <c r="AJ39" i="87"/>
  <c r="AK39" i="87"/>
  <c r="AT39" i="87" s="1"/>
  <c r="AK24" i="87"/>
  <c r="AT24" i="87" s="1"/>
  <c r="AK5" i="87"/>
  <c r="AT5" i="87" s="1"/>
  <c r="AX5" i="87"/>
  <c r="S5" i="87" s="1"/>
  <c r="AC5" i="87" s="1"/>
  <c r="AB6" i="87" s="1"/>
  <c r="AK84" i="99"/>
  <c r="AT84" i="99" s="1"/>
  <c r="AJ63" i="99"/>
  <c r="AK63" i="99"/>
  <c r="AT63" i="99" s="1"/>
  <c r="AJ49" i="99"/>
  <c r="AK49" i="99"/>
  <c r="AT49" i="99" s="1"/>
  <c r="AJ34" i="99"/>
  <c r="AK34" i="99"/>
  <c r="AT34" i="99" s="1"/>
  <c r="AJ16" i="99"/>
  <c r="AK16" i="99"/>
  <c r="AT16" i="99" s="1"/>
  <c r="AJ76" i="16"/>
  <c r="AJ69" i="16"/>
  <c r="AK69" i="16"/>
  <c r="AT69" i="16" s="1"/>
  <c r="AK63" i="16"/>
  <c r="AT63" i="16" s="1"/>
  <c r="AJ53" i="16"/>
  <c r="AK53" i="16"/>
  <c r="AT53" i="16" s="1"/>
  <c r="AJ37" i="16"/>
  <c r="AK37" i="16"/>
  <c r="AT37" i="16" s="1"/>
  <c r="AK29" i="16"/>
  <c r="AT29" i="16" s="1"/>
  <c r="AX20" i="16"/>
  <c r="S20" i="16" s="1"/>
  <c r="AC20" i="16" s="1"/>
  <c r="AB21" i="16" s="1"/>
  <c r="AX5" i="16"/>
  <c r="S5" i="16" s="1"/>
  <c r="AC5" i="16" s="1"/>
  <c r="AB6" i="16" s="1"/>
  <c r="AX13" i="16"/>
  <c r="S13" i="16" s="1"/>
  <c r="AC13" i="16" s="1"/>
  <c r="AB14" i="16" s="1"/>
  <c r="AK85" i="41"/>
  <c r="AT85" i="41" s="1"/>
  <c r="AJ78" i="41"/>
  <c r="AJ72" i="41"/>
  <c r="AK72" i="41"/>
  <c r="AT72" i="41" s="1"/>
  <c r="AJ61" i="41"/>
  <c r="AK61" i="41"/>
  <c r="AT61" i="41" s="1"/>
  <c r="AK48" i="41"/>
  <c r="AT48" i="41" s="1"/>
  <c r="AJ28" i="41"/>
  <c r="AK28" i="41"/>
  <c r="AT28" i="41" s="1"/>
  <c r="AX13" i="41"/>
  <c r="S13" i="41" s="1"/>
  <c r="AC13" i="41" s="1"/>
  <c r="AB14" i="41" s="1"/>
  <c r="AX8" i="41"/>
  <c r="S8" i="41" s="1"/>
  <c r="AC8" i="41" s="1"/>
  <c r="AB9" i="41" s="1"/>
  <c r="AJ81" i="11"/>
  <c r="AK81" i="11"/>
  <c r="AT81" i="11" s="1"/>
  <c r="AK64" i="11"/>
  <c r="AT64" i="11" s="1"/>
  <c r="AK48" i="11"/>
  <c r="AT48" i="11" s="1"/>
  <c r="AJ39" i="11"/>
  <c r="AK39" i="11"/>
  <c r="AT39" i="11" s="1"/>
  <c r="AK32" i="11"/>
  <c r="AT32" i="11" s="1"/>
  <c r="AX13" i="11"/>
  <c r="S13" i="11" s="1"/>
  <c r="AC13" i="11" s="1"/>
  <c r="AB14" i="11" s="1"/>
  <c r="AO89" i="43"/>
  <c r="AO91" i="43" s="1"/>
  <c r="AQ89" i="43"/>
  <c r="AQ91" i="43" s="1"/>
  <c r="AN89" i="43"/>
  <c r="AN91" i="43" s="1"/>
  <c r="AR89" i="43"/>
  <c r="AR91" i="43" s="1"/>
  <c r="AP89" i="43"/>
  <c r="AP91" i="43" s="1"/>
  <c r="AZ3" i="43"/>
  <c r="AX77" i="43" s="1"/>
  <c r="S77" i="43" s="1"/>
  <c r="AC77" i="43" s="1"/>
  <c r="AB78" i="43" s="1"/>
  <c r="AJ76" i="103"/>
  <c r="AK76" i="103"/>
  <c r="AT76" i="103" s="1"/>
  <c r="AJ61" i="103"/>
  <c r="AK61" i="103"/>
  <c r="AT61" i="103" s="1"/>
  <c r="AJ52" i="103"/>
  <c r="AK44" i="103"/>
  <c r="AT44" i="103" s="1"/>
  <c r="AK28" i="103"/>
  <c r="AT28" i="103" s="1"/>
  <c r="AJ16" i="103"/>
  <c r="AK16" i="103"/>
  <c r="AT16" i="103" s="1"/>
  <c r="AX7" i="103"/>
  <c r="S7" i="103" s="1"/>
  <c r="AC7" i="103" s="1"/>
  <c r="AB8" i="103" s="1"/>
  <c r="AJ78" i="91"/>
  <c r="AK78" i="91"/>
  <c r="AT78" i="91" s="1"/>
  <c r="AJ63" i="91"/>
  <c r="AK63" i="91"/>
  <c r="AT63" i="91" s="1"/>
  <c r="AJ48" i="91"/>
  <c r="AK48" i="91"/>
  <c r="AT48" i="91" s="1"/>
  <c r="AJ39" i="91"/>
  <c r="AK39" i="91"/>
  <c r="AT39" i="91" s="1"/>
  <c r="AJ30" i="91"/>
  <c r="AK30" i="91"/>
  <c r="AT30" i="91" s="1"/>
  <c r="AJ23" i="91"/>
  <c r="AJ5" i="91"/>
  <c r="AK5" i="91"/>
  <c r="AT5" i="91" s="1"/>
  <c r="AK72" i="55"/>
  <c r="AT72" i="55" s="1"/>
  <c r="AK59" i="55"/>
  <c r="AT59" i="55" s="1"/>
  <c r="AK39" i="55"/>
  <c r="AT39" i="55" s="1"/>
  <c r="AJ24" i="55"/>
  <c r="AK24" i="55"/>
  <c r="AT24" i="55" s="1"/>
  <c r="AJ18" i="55"/>
  <c r="AK18" i="55"/>
  <c r="AT18" i="55" s="1"/>
  <c r="AX14" i="55"/>
  <c r="S14" i="55" s="1"/>
  <c r="AC14" i="55" s="1"/>
  <c r="AB15" i="55" s="1"/>
  <c r="AX87" i="16"/>
  <c r="S87" i="16" s="1"/>
  <c r="AC87" i="16" s="1"/>
  <c r="AB88" i="16" s="1"/>
  <c r="AK84" i="49"/>
  <c r="AT84" i="49" s="1"/>
  <c r="AJ74" i="49"/>
  <c r="AK74" i="49"/>
  <c r="AT74" i="49" s="1"/>
  <c r="AJ66" i="49"/>
  <c r="AK66" i="49"/>
  <c r="AT66" i="49" s="1"/>
  <c r="AJ62" i="49"/>
  <c r="AK62" i="49"/>
  <c r="AT62" i="49" s="1"/>
  <c r="AJ52" i="49"/>
  <c r="AK52" i="49"/>
  <c r="AT52" i="49" s="1"/>
  <c r="AJ41" i="49"/>
  <c r="AK41" i="49"/>
  <c r="AT41" i="49" s="1"/>
  <c r="AK29" i="49"/>
  <c r="AT29" i="49" s="1"/>
  <c r="AJ17" i="49"/>
  <c r="AK17" i="49"/>
  <c r="AT17" i="49" s="1"/>
  <c r="AJ9" i="49"/>
  <c r="AK82" i="95"/>
  <c r="AT82" i="95" s="1"/>
  <c r="AJ76" i="95"/>
  <c r="AK76" i="95"/>
  <c r="AT76" i="95" s="1"/>
  <c r="AJ58" i="95"/>
  <c r="AJ40" i="95"/>
  <c r="AK40" i="95"/>
  <c r="AT40" i="95" s="1"/>
  <c r="AJ36" i="95"/>
  <c r="AK36" i="95"/>
  <c r="AT36" i="95" s="1"/>
  <c r="AJ28" i="95"/>
  <c r="AK28" i="95"/>
  <c r="AT28" i="95" s="1"/>
  <c r="AK20" i="95"/>
  <c r="AT20" i="95" s="1"/>
  <c r="AK14" i="95"/>
  <c r="AT14" i="95" s="1"/>
  <c r="AJ82" i="83"/>
  <c r="AK82" i="83"/>
  <c r="AT82" i="83" s="1"/>
  <c r="AK69" i="83"/>
  <c r="AT69" i="83" s="1"/>
  <c r="AJ64" i="83"/>
  <c r="AK64" i="83"/>
  <c r="AT64" i="83" s="1"/>
  <c r="AK54" i="83"/>
  <c r="AT54" i="83" s="1"/>
  <c r="AK37" i="83"/>
  <c r="AT37" i="83" s="1"/>
  <c r="AJ22" i="83"/>
  <c r="AK22" i="83"/>
  <c r="AT22" i="83" s="1"/>
  <c r="AK16" i="83"/>
  <c r="AT16" i="83" s="1"/>
  <c r="AJ15" i="83"/>
  <c r="AK15" i="83"/>
  <c r="AT15" i="83" s="1"/>
  <c r="AJ56" i="49" l="1"/>
  <c r="AJ21" i="55"/>
  <c r="AJ24" i="87"/>
  <c r="AJ50" i="91"/>
  <c r="AJ63" i="95"/>
  <c r="AK83" i="95"/>
  <c r="AT83" i="95" s="1"/>
  <c r="AJ36" i="103"/>
  <c r="AJ29" i="49"/>
  <c r="AB4" i="95"/>
  <c r="AJ72" i="11"/>
  <c r="AJ37" i="95"/>
  <c r="AJ56" i="11"/>
  <c r="AJ32" i="55"/>
  <c r="AJ21" i="87"/>
  <c r="AJ38" i="99"/>
  <c r="AJ78" i="103"/>
  <c r="AJ21" i="83"/>
  <c r="AJ52" i="87"/>
  <c r="AJ48" i="95"/>
  <c r="AK56" i="49"/>
  <c r="AT56" i="49" s="1"/>
  <c r="AJ10" i="99"/>
  <c r="AJ61" i="83"/>
  <c r="AK51" i="49"/>
  <c r="AT51" i="49" s="1"/>
  <c r="AJ88" i="95"/>
  <c r="AJ59" i="87"/>
  <c r="AK72" i="49"/>
  <c r="AT72" i="49" s="1"/>
  <c r="AJ77" i="91"/>
  <c r="AJ60" i="41"/>
  <c r="AJ41" i="55"/>
  <c r="AJ61" i="55"/>
  <c r="AJ55" i="49"/>
  <c r="AJ50" i="49"/>
  <c r="AJ27" i="16"/>
  <c r="AJ19" i="83"/>
  <c r="AJ41" i="99"/>
  <c r="AJ42" i="16"/>
  <c r="AK11" i="91"/>
  <c r="AT11" i="91" s="1"/>
  <c r="AJ48" i="55"/>
  <c r="AJ27" i="41"/>
  <c r="AK22" i="41"/>
  <c r="AT22" i="41" s="1"/>
  <c r="AJ73" i="41"/>
  <c r="AJ23" i="95"/>
  <c r="AJ33" i="11"/>
  <c r="AJ76" i="99"/>
  <c r="AJ54" i="49"/>
  <c r="AJ67" i="91"/>
  <c r="AJ29" i="11"/>
  <c r="AJ64" i="49"/>
  <c r="AL64" i="49" s="1"/>
  <c r="AU64" i="49" s="1"/>
  <c r="AJ75" i="95"/>
  <c r="AJ67" i="55"/>
  <c r="AJ78" i="83"/>
  <c r="AK32" i="91"/>
  <c r="AT32" i="91" s="1"/>
  <c r="AJ74" i="103"/>
  <c r="AK24" i="83"/>
  <c r="AT24" i="83" s="1"/>
  <c r="AJ61" i="95"/>
  <c r="AJ86" i="99"/>
  <c r="AL86" i="99" s="1"/>
  <c r="AU86" i="99" s="1"/>
  <c r="AJ20" i="11"/>
  <c r="AJ80" i="99"/>
  <c r="AK64" i="49"/>
  <c r="AT64" i="49" s="1"/>
  <c r="AJ34" i="95"/>
  <c r="AK73" i="41"/>
  <c r="AT73" i="41" s="1"/>
  <c r="AK40" i="16"/>
  <c r="AT40" i="16" s="1"/>
  <c r="AJ64" i="11"/>
  <c r="AJ63" i="16"/>
  <c r="AL63" i="16" s="1"/>
  <c r="AU63" i="16" s="1"/>
  <c r="AK33" i="103"/>
  <c r="AT33" i="103" s="1"/>
  <c r="AK23" i="95"/>
  <c r="AT23" i="95" s="1"/>
  <c r="AJ53" i="49"/>
  <c r="AJ40" i="103"/>
  <c r="AK29" i="11"/>
  <c r="AT29" i="11" s="1"/>
  <c r="AB4" i="99"/>
  <c r="AK75" i="95"/>
  <c r="AT75" i="95" s="1"/>
  <c r="AK34" i="11"/>
  <c r="AT34" i="11" s="1"/>
  <c r="AK64" i="16"/>
  <c r="AT64" i="16" s="1"/>
  <c r="AK76" i="99"/>
  <c r="AT76" i="99" s="1"/>
  <c r="AJ28" i="11"/>
  <c r="AK54" i="49"/>
  <c r="AT54" i="49" s="1"/>
  <c r="AJ34" i="55"/>
  <c r="AJ72" i="87"/>
  <c r="AJ32" i="11"/>
  <c r="AJ74" i="95"/>
  <c r="AS74" i="95" s="1"/>
  <c r="AJ20" i="95"/>
  <c r="AK40" i="83"/>
  <c r="AT40" i="83" s="1"/>
  <c r="AK74" i="87"/>
  <c r="AT74" i="87" s="1"/>
  <c r="AK67" i="91"/>
  <c r="AT67" i="91" s="1"/>
  <c r="AK33" i="11"/>
  <c r="AT33" i="11" s="1"/>
  <c r="AK65" i="16"/>
  <c r="AT65" i="16" s="1"/>
  <c r="AJ75" i="87"/>
  <c r="AJ38" i="11"/>
  <c r="AL38" i="11" s="1"/>
  <c r="AU38" i="11" s="1"/>
  <c r="AJ80" i="41"/>
  <c r="AJ49" i="49"/>
  <c r="AJ63" i="49"/>
  <c r="AK70" i="91"/>
  <c r="AT70" i="91" s="1"/>
  <c r="AJ29" i="41"/>
  <c r="AJ58" i="55"/>
  <c r="AJ9" i="99"/>
  <c r="AJ40" i="41"/>
  <c r="AL40" i="41" s="1"/>
  <c r="AU40" i="41" s="1"/>
  <c r="AJ31" i="103"/>
  <c r="AK50" i="41"/>
  <c r="AT50" i="41" s="1"/>
  <c r="AJ70" i="41"/>
  <c r="AK17" i="95"/>
  <c r="AT17" i="95" s="1"/>
  <c r="AK38" i="16"/>
  <c r="AT38" i="16" s="1"/>
  <c r="AK10" i="99"/>
  <c r="AT10" i="99" s="1"/>
  <c r="AJ26" i="87"/>
  <c r="AJ16" i="95"/>
  <c r="AL16" i="95" s="1"/>
  <c r="AU16" i="95" s="1"/>
  <c r="AJ27" i="83"/>
  <c r="AJ47" i="55"/>
  <c r="AJ69" i="55"/>
  <c r="AJ57" i="103"/>
  <c r="AJ49" i="41"/>
  <c r="AS49" i="41" s="1"/>
  <c r="AJ68" i="83"/>
  <c r="AJ36" i="41"/>
  <c r="AK61" i="83"/>
  <c r="AT61" i="83" s="1"/>
  <c r="AK18" i="99"/>
  <c r="AT18" i="99" s="1"/>
  <c r="AK47" i="99"/>
  <c r="AT47" i="99" s="1"/>
  <c r="AJ47" i="41"/>
  <c r="AJ5" i="55"/>
  <c r="AJ60" i="103"/>
  <c r="AS60" i="103" s="1"/>
  <c r="AK27" i="87"/>
  <c r="AT27" i="87" s="1"/>
  <c r="AJ3" i="41"/>
  <c r="AK28" i="83"/>
  <c r="AT28" i="83" s="1"/>
  <c r="AJ20" i="103"/>
  <c r="AJ45" i="103"/>
  <c r="AJ68" i="99"/>
  <c r="AJ30" i="83"/>
  <c r="AJ60" i="99"/>
  <c r="AJ58" i="83"/>
  <c r="AJ55" i="91"/>
  <c r="AJ34" i="91"/>
  <c r="AS34" i="91" s="1"/>
  <c r="AJ16" i="41"/>
  <c r="AJ76" i="41"/>
  <c r="AJ73" i="83"/>
  <c r="AJ47" i="95"/>
  <c r="AJ29" i="95"/>
  <c r="AS29" i="95" s="1"/>
  <c r="AJ67" i="87"/>
  <c r="AJ74" i="91"/>
  <c r="AJ35" i="49"/>
  <c r="AS35" i="49" s="1"/>
  <c r="AJ87" i="55"/>
  <c r="AJ35" i="87"/>
  <c r="AJ62" i="95"/>
  <c r="AJ20" i="41"/>
  <c r="AJ14" i="91"/>
  <c r="AS14" i="91" s="1"/>
  <c r="AJ75" i="103"/>
  <c r="AJ56" i="41"/>
  <c r="AJ66" i="41"/>
  <c r="AS66" i="41" s="1"/>
  <c r="AJ39" i="103"/>
  <c r="AJ18" i="91"/>
  <c r="AJ15" i="99"/>
  <c r="AJ36" i="16"/>
  <c r="AJ21" i="95"/>
  <c r="AS21" i="95" s="1"/>
  <c r="AJ36" i="91"/>
  <c r="AJ62" i="91"/>
  <c r="AK29" i="103"/>
  <c r="AT29" i="103" s="1"/>
  <c r="AJ57" i="99"/>
  <c r="AJ25" i="41"/>
  <c r="AK49" i="41"/>
  <c r="AT49" i="41" s="1"/>
  <c r="AJ46" i="99"/>
  <c r="AK75" i="103"/>
  <c r="AT75" i="103" s="1"/>
  <c r="AK75" i="99"/>
  <c r="AT75" i="99" s="1"/>
  <c r="AJ35" i="91"/>
  <c r="AJ54" i="11"/>
  <c r="AS54" i="11" s="1"/>
  <c r="AJ22" i="95"/>
  <c r="AJ16" i="83"/>
  <c r="AK14" i="91"/>
  <c r="AT14" i="91" s="1"/>
  <c r="AK67" i="103"/>
  <c r="AT67" i="103" s="1"/>
  <c r="AK27" i="55"/>
  <c r="AT27" i="55" s="1"/>
  <c r="AJ54" i="41"/>
  <c r="AK39" i="103"/>
  <c r="AT39" i="103" s="1"/>
  <c r="AK61" i="55"/>
  <c r="AT61" i="55" s="1"/>
  <c r="AK62" i="95"/>
  <c r="AT62" i="95" s="1"/>
  <c r="AJ48" i="103"/>
  <c r="AK35" i="87"/>
  <c r="AT35" i="87" s="1"/>
  <c r="AK68" i="83"/>
  <c r="AT68" i="83" s="1"/>
  <c r="AK23" i="99"/>
  <c r="AT23" i="99" s="1"/>
  <c r="AJ61" i="91"/>
  <c r="AJ71" i="55"/>
  <c r="AJ19" i="11"/>
  <c r="AJ39" i="99"/>
  <c r="AJ52" i="83"/>
  <c r="AJ5" i="99"/>
  <c r="AJ74" i="99"/>
  <c r="AJ55" i="103"/>
  <c r="AS55" i="103" s="1"/>
  <c r="AJ27" i="99"/>
  <c r="AJ38" i="83"/>
  <c r="AS38" i="83" s="1"/>
  <c r="AJ83" i="41"/>
  <c r="AS83" i="41" s="1"/>
  <c r="AJ32" i="87"/>
  <c r="AJ38" i="95"/>
  <c r="AJ26" i="99"/>
  <c r="AJ57" i="95"/>
  <c r="AJ62" i="83"/>
  <c r="AS62" i="83" s="1"/>
  <c r="AJ64" i="95"/>
  <c r="AJ78" i="87"/>
  <c r="AJ61" i="87"/>
  <c r="AS61" i="87" s="1"/>
  <c r="AJ84" i="95"/>
  <c r="AS84" i="95" s="1"/>
  <c r="AJ60" i="87"/>
  <c r="AJ44" i="16"/>
  <c r="AJ49" i="11"/>
  <c r="AJ30" i="49"/>
  <c r="AS30" i="49" s="1"/>
  <c r="AJ47" i="91"/>
  <c r="AJ57" i="16"/>
  <c r="AJ45" i="49"/>
  <c r="AJ60" i="49"/>
  <c r="AJ59" i="11"/>
  <c r="AJ24" i="99"/>
  <c r="AJ8" i="95"/>
  <c r="AJ17" i="91"/>
  <c r="AS17" i="91" s="1"/>
  <c r="AK56" i="41"/>
  <c r="AT56" i="41" s="1"/>
  <c r="AK17" i="83"/>
  <c r="AT17" i="83" s="1"/>
  <c r="AK58" i="99"/>
  <c r="AT58" i="99" s="1"/>
  <c r="AK19" i="49"/>
  <c r="AT19" i="49" s="1"/>
  <c r="AK36" i="16"/>
  <c r="AT36" i="16" s="1"/>
  <c r="AJ51" i="41"/>
  <c r="AJ14" i="99"/>
  <c r="AJ16" i="11"/>
  <c r="AS16" i="11" s="1"/>
  <c r="AK20" i="41"/>
  <c r="AT20" i="41" s="1"/>
  <c r="AJ57" i="41"/>
  <c r="AS57" i="41" s="1"/>
  <c r="AJ37" i="11"/>
  <c r="AS37" i="11" s="1"/>
  <c r="AK66" i="41"/>
  <c r="AT66" i="41" s="1"/>
  <c r="AJ67" i="83"/>
  <c r="AJ63" i="55"/>
  <c r="AJ66" i="103"/>
  <c r="AK82" i="49"/>
  <c r="AT82" i="49" s="1"/>
  <c r="AJ35" i="83"/>
  <c r="AJ56" i="99"/>
  <c r="AJ35" i="16"/>
  <c r="AS35" i="16" s="1"/>
  <c r="AJ32" i="95"/>
  <c r="AJ38" i="87"/>
  <c r="AJ66" i="95"/>
  <c r="AJ69" i="91"/>
  <c r="AJ65" i="91"/>
  <c r="AS65" i="91" s="1"/>
  <c r="AK64" i="55"/>
  <c r="AT64" i="55" s="1"/>
  <c r="AJ28" i="103"/>
  <c r="AJ48" i="41"/>
  <c r="AS48" i="41" s="1"/>
  <c r="AJ81" i="99"/>
  <c r="AJ39" i="16"/>
  <c r="AK15" i="99"/>
  <c r="AT15" i="99" s="1"/>
  <c r="AJ53" i="91"/>
  <c r="AJ77" i="83"/>
  <c r="AS77" i="83" s="1"/>
  <c r="AJ31" i="91"/>
  <c r="AK41" i="55"/>
  <c r="AT41" i="55" s="1"/>
  <c r="AJ47" i="16"/>
  <c r="AJ16" i="87"/>
  <c r="AJ33" i="83"/>
  <c r="AJ88" i="83"/>
  <c r="AJ32" i="103"/>
  <c r="AK36" i="83"/>
  <c r="AT36" i="83" s="1"/>
  <c r="AK36" i="91"/>
  <c r="AT36" i="91" s="1"/>
  <c r="AJ36" i="11"/>
  <c r="AL36" i="11" s="1"/>
  <c r="AU36" i="11" s="1"/>
  <c r="AJ22" i="99"/>
  <c r="AS22" i="99" s="1"/>
  <c r="AJ38" i="103"/>
  <c r="AJ80" i="83"/>
  <c r="AJ23" i="83"/>
  <c r="AK55" i="41"/>
  <c r="AT55" i="41" s="1"/>
  <c r="AJ18" i="49"/>
  <c r="AL18" i="49" s="1"/>
  <c r="AU18" i="49" s="1"/>
  <c r="AJ79" i="41"/>
  <c r="AJ42" i="83"/>
  <c r="AL42" i="83" s="1"/>
  <c r="AU42" i="83" s="1"/>
  <c r="AJ22" i="55"/>
  <c r="AJ73" i="87"/>
  <c r="AJ75" i="16"/>
  <c r="AJ19" i="87"/>
  <c r="AJ72" i="55"/>
  <c r="AS72" i="55" s="1"/>
  <c r="AJ85" i="41"/>
  <c r="AL85" i="41" s="1"/>
  <c r="AU85" i="41" s="1"/>
  <c r="AK32" i="87"/>
  <c r="AT32" i="87" s="1"/>
  <c r="AK55" i="83"/>
  <c r="AT55" i="83" s="1"/>
  <c r="AK49" i="11"/>
  <c r="AT49" i="11" s="1"/>
  <c r="AK39" i="41"/>
  <c r="AT39" i="41" s="1"/>
  <c r="AK56" i="87"/>
  <c r="AT56" i="87" s="1"/>
  <c r="AJ44" i="49"/>
  <c r="AS44" i="49" s="1"/>
  <c r="AJ83" i="83"/>
  <c r="AK12" i="49"/>
  <c r="AT12" i="49" s="1"/>
  <c r="AK45" i="49"/>
  <c r="AT45" i="49" s="1"/>
  <c r="AJ70" i="55"/>
  <c r="AS70" i="55" s="1"/>
  <c r="AJ20" i="87"/>
  <c r="AJ6" i="55"/>
  <c r="AK59" i="11"/>
  <c r="AT59" i="11" s="1"/>
  <c r="AK42" i="16"/>
  <c r="AT42" i="16" s="1"/>
  <c r="AJ51" i="87"/>
  <c r="AK37" i="99"/>
  <c r="AT37" i="99" s="1"/>
  <c r="AK50" i="95"/>
  <c r="AT50" i="95" s="1"/>
  <c r="AJ48" i="11"/>
  <c r="AS48" i="11" s="1"/>
  <c r="AK15" i="95"/>
  <c r="AT15" i="95" s="1"/>
  <c r="AK43" i="55"/>
  <c r="AT43" i="55" s="1"/>
  <c r="AK47" i="91"/>
  <c r="AT47" i="91" s="1"/>
  <c r="AK26" i="99"/>
  <c r="AT26" i="99" s="1"/>
  <c r="AJ31" i="87"/>
  <c r="AJ49" i="91"/>
  <c r="AS49" i="91" s="1"/>
  <c r="AJ54" i="103"/>
  <c r="AJ56" i="16"/>
  <c r="AS56" i="16" s="1"/>
  <c r="AK52" i="83"/>
  <c r="AT52" i="83" s="1"/>
  <c r="AK69" i="49"/>
  <c r="AT69" i="49" s="1"/>
  <c r="AK49" i="87"/>
  <c r="AT49" i="87" s="1"/>
  <c r="AJ19" i="103"/>
  <c r="AJ86" i="41"/>
  <c r="AK61" i="87"/>
  <c r="AT61" i="87" s="1"/>
  <c r="AK19" i="83"/>
  <c r="AT19" i="83" s="1"/>
  <c r="AK34" i="95"/>
  <c r="AT34" i="95" s="1"/>
  <c r="AJ52" i="11"/>
  <c r="AS52" i="11" s="1"/>
  <c r="AJ43" i="16"/>
  <c r="AK30" i="49"/>
  <c r="AT30" i="49" s="1"/>
  <c r="AJ46" i="91"/>
  <c r="AJ18" i="11"/>
  <c r="AJ53" i="55"/>
  <c r="AL53" i="55" s="1"/>
  <c r="AU53" i="55" s="1"/>
  <c r="AJ43" i="103"/>
  <c r="AJ10" i="91"/>
  <c r="AJ35" i="41"/>
  <c r="AJ76" i="55"/>
  <c r="AJ51" i="99"/>
  <c r="AJ51" i="55"/>
  <c r="AS51" i="55" s="1"/>
  <c r="AJ8" i="99"/>
  <c r="AJ76" i="83"/>
  <c r="AS76" i="83" s="1"/>
  <c r="AJ46" i="41"/>
  <c r="AJ44" i="99"/>
  <c r="AJ46" i="87"/>
  <c r="AJ44" i="95"/>
  <c r="AJ56" i="95"/>
  <c r="AJ34" i="87"/>
  <c r="AJ69" i="11"/>
  <c r="AJ22" i="11"/>
  <c r="AS22" i="11" s="1"/>
  <c r="AJ67" i="99"/>
  <c r="AJ60" i="95"/>
  <c r="AS60" i="95" s="1"/>
  <c r="AJ71" i="11"/>
  <c r="AJ28" i="91"/>
  <c r="AJ77" i="87"/>
  <c r="AJ50" i="16"/>
  <c r="AJ77" i="11"/>
  <c r="AJ80" i="16"/>
  <c r="AL80" i="16" s="1"/>
  <c r="AU80" i="16" s="1"/>
  <c r="AJ87" i="83"/>
  <c r="AJ52" i="16"/>
  <c r="AJ48" i="49"/>
  <c r="AJ76" i="91"/>
  <c r="AJ41" i="91"/>
  <c r="AJ71" i="91"/>
  <c r="AJ25" i="99"/>
  <c r="AJ7" i="55"/>
  <c r="AS7" i="55" s="1"/>
  <c r="AJ80" i="55"/>
  <c r="AJ50" i="103"/>
  <c r="AK71" i="16"/>
  <c r="AT71" i="16" s="1"/>
  <c r="AJ59" i="99"/>
  <c r="AL59" i="99" s="1"/>
  <c r="AU59" i="99" s="1"/>
  <c r="AK74" i="99"/>
  <c r="AT74" i="99" s="1"/>
  <c r="AK57" i="95"/>
  <c r="AT57" i="95" s="1"/>
  <c r="AK58" i="83"/>
  <c r="AT58" i="83" s="1"/>
  <c r="AK57" i="16"/>
  <c r="AT57" i="16" s="1"/>
  <c r="AK68" i="99"/>
  <c r="AT68" i="99" s="1"/>
  <c r="AJ71" i="49"/>
  <c r="AK55" i="91"/>
  <c r="AT55" i="91" s="1"/>
  <c r="AK60" i="99"/>
  <c r="AT60" i="99" s="1"/>
  <c r="AJ55" i="11"/>
  <c r="AJ68" i="49"/>
  <c r="AS68" i="49" s="1"/>
  <c r="AJ58" i="11"/>
  <c r="AK83" i="41"/>
  <c r="AT83" i="41" s="1"/>
  <c r="AK60" i="49"/>
  <c r="AT60" i="49" s="1"/>
  <c r="AJ72" i="91"/>
  <c r="AS72" i="91" s="1"/>
  <c r="AK70" i="95"/>
  <c r="AT70" i="95" s="1"/>
  <c r="AJ18" i="83"/>
  <c r="AJ78" i="55"/>
  <c r="AK84" i="83"/>
  <c r="AT84" i="83" s="1"/>
  <c r="AJ26" i="95"/>
  <c r="AK78" i="87"/>
  <c r="AT78" i="87" s="1"/>
  <c r="AJ31" i="41"/>
  <c r="AJ37" i="83"/>
  <c r="AL37" i="83" s="1"/>
  <c r="AU37" i="83" s="1"/>
  <c r="AJ82" i="95"/>
  <c r="AS82" i="95" s="1"/>
  <c r="AJ44" i="103"/>
  <c r="AK54" i="87"/>
  <c r="AT54" i="87" s="1"/>
  <c r="AJ69" i="103"/>
  <c r="AL69" i="103" s="1"/>
  <c r="AU69" i="103" s="1"/>
  <c r="AK27" i="95"/>
  <c r="AT27" i="95" s="1"/>
  <c r="AJ69" i="95"/>
  <c r="AL69" i="95" s="1"/>
  <c r="AU69" i="95" s="1"/>
  <c r="AJ65" i="41"/>
  <c r="AJ57" i="83"/>
  <c r="AK64" i="95"/>
  <c r="AT64" i="95" s="1"/>
  <c r="AJ37" i="55"/>
  <c r="AK27" i="99"/>
  <c r="AT27" i="99" s="1"/>
  <c r="AK71" i="55"/>
  <c r="AT71" i="55" s="1"/>
  <c r="AJ54" i="83"/>
  <c r="AK39" i="99"/>
  <c r="AT39" i="99" s="1"/>
  <c r="AK84" i="95"/>
  <c r="AT84" i="95" s="1"/>
  <c r="AK41" i="99"/>
  <c r="AT41" i="99" s="1"/>
  <c r="AJ73" i="99"/>
  <c r="AL73" i="99" s="1"/>
  <c r="AU73" i="99" s="1"/>
  <c r="AK55" i="103"/>
  <c r="AT55" i="103" s="1"/>
  <c r="AK19" i="11"/>
  <c r="AT19" i="11" s="1"/>
  <c r="AK50" i="11"/>
  <c r="AT50" i="11" s="1"/>
  <c r="AJ48" i="87"/>
  <c r="AK38" i="83"/>
  <c r="AT38" i="83" s="1"/>
  <c r="AJ59" i="49"/>
  <c r="AJ33" i="91"/>
  <c r="AS33" i="91" s="1"/>
  <c r="AJ41" i="16"/>
  <c r="AS41" i="16" s="1"/>
  <c r="AJ29" i="83"/>
  <c r="AK44" i="16"/>
  <c r="AT44" i="16" s="1"/>
  <c r="AK40" i="11"/>
  <c r="AT40" i="11" s="1"/>
  <c r="AK27" i="16"/>
  <c r="AT27" i="16" s="1"/>
  <c r="AJ33" i="95"/>
  <c r="AL33" i="95" s="1"/>
  <c r="AU33" i="95" s="1"/>
  <c r="AJ49" i="95"/>
  <c r="AJ54" i="91"/>
  <c r="AS54" i="91" s="1"/>
  <c r="AJ64" i="41"/>
  <c r="AS64" i="41" s="1"/>
  <c r="AJ54" i="55"/>
  <c r="AJ86" i="16"/>
  <c r="AJ25" i="103"/>
  <c r="AS25" i="103" s="1"/>
  <c r="AJ53" i="87"/>
  <c r="AJ55" i="55"/>
  <c r="AS55" i="55" s="1"/>
  <c r="AJ70" i="16"/>
  <c r="AJ40" i="99"/>
  <c r="AJ55" i="87"/>
  <c r="AS55" i="87" s="1"/>
  <c r="AK68" i="95"/>
  <c r="AT68" i="95" s="1"/>
  <c r="AK34" i="55"/>
  <c r="AT34" i="55" s="1"/>
  <c r="AK73" i="83"/>
  <c r="AT73" i="83" s="1"/>
  <c r="AJ77" i="95"/>
  <c r="AJ79" i="16"/>
  <c r="AS79" i="16" s="1"/>
  <c r="AJ48" i="16"/>
  <c r="AJ74" i="16"/>
  <c r="AS74" i="16" s="1"/>
  <c r="AK76" i="83"/>
  <c r="AT76" i="83" s="1"/>
  <c r="AK76" i="91"/>
  <c r="AT76" i="91" s="1"/>
  <c r="AJ68" i="11"/>
  <c r="AJ26" i="41"/>
  <c r="AK50" i="16"/>
  <c r="AT50" i="16" s="1"/>
  <c r="AJ43" i="95"/>
  <c r="AS43" i="95" s="1"/>
  <c r="AJ45" i="87"/>
  <c r="AK79" i="99"/>
  <c r="AT79" i="99" s="1"/>
  <c r="AK22" i="11"/>
  <c r="AT22" i="11" s="1"/>
  <c r="AK6" i="95"/>
  <c r="AT6" i="95" s="1"/>
  <c r="AJ84" i="49"/>
  <c r="AJ81" i="55"/>
  <c r="AS81" i="55" s="1"/>
  <c r="AK49" i="16"/>
  <c r="AT49" i="16" s="1"/>
  <c r="AK70" i="87"/>
  <c r="AT70" i="87" s="1"/>
  <c r="AJ33" i="55"/>
  <c r="AK44" i="95"/>
  <c r="AT44" i="95" s="1"/>
  <c r="AJ52" i="55"/>
  <c r="AL52" i="55" s="1"/>
  <c r="AU52" i="55" s="1"/>
  <c r="AJ6" i="99"/>
  <c r="AK76" i="55"/>
  <c r="AT76" i="55" s="1"/>
  <c r="AK74" i="91"/>
  <c r="AT74" i="91" s="1"/>
  <c r="AK71" i="11"/>
  <c r="AT71" i="11" s="1"/>
  <c r="AJ15" i="41"/>
  <c r="AL15" i="41" s="1"/>
  <c r="AU15" i="41" s="1"/>
  <c r="AJ66" i="99"/>
  <c r="AK66" i="83"/>
  <c r="AT66" i="83" s="1"/>
  <c r="AJ34" i="41"/>
  <c r="AL34" i="41" s="1"/>
  <c r="AU34" i="41" s="1"/>
  <c r="AK32" i="95"/>
  <c r="AT32" i="95" s="1"/>
  <c r="AJ8" i="49"/>
  <c r="AK77" i="11"/>
  <c r="AT77" i="11" s="1"/>
  <c r="AJ43" i="99"/>
  <c r="AK47" i="95"/>
  <c r="AT47" i="95" s="1"/>
  <c r="AJ68" i="91"/>
  <c r="AK51" i="99"/>
  <c r="AT51" i="99" s="1"/>
  <c r="AK48" i="49"/>
  <c r="AT48" i="49" s="1"/>
  <c r="AK52" i="16"/>
  <c r="AT52" i="16" s="1"/>
  <c r="AJ18" i="87"/>
  <c r="AJ86" i="83"/>
  <c r="AS86" i="83" s="1"/>
  <c r="AJ33" i="87"/>
  <c r="AK65" i="91"/>
  <c r="AT65" i="91" s="1"/>
  <c r="AJ62" i="103"/>
  <c r="AJ34" i="83"/>
  <c r="AL34" i="83" s="1"/>
  <c r="AU34" i="83" s="1"/>
  <c r="AK28" i="91"/>
  <c r="AT28" i="91" s="1"/>
  <c r="AJ76" i="11"/>
  <c r="AJ51" i="16"/>
  <c r="AK87" i="83"/>
  <c r="AT87" i="83" s="1"/>
  <c r="AK30" i="16"/>
  <c r="AT30" i="16" s="1"/>
  <c r="AK88" i="99"/>
  <c r="AT88" i="99" s="1"/>
  <c r="AJ80" i="95"/>
  <c r="AJ22" i="87"/>
  <c r="AS22" i="87" s="1"/>
  <c r="AK70" i="83"/>
  <c r="AT70" i="83" s="1"/>
  <c r="AJ42" i="103"/>
  <c r="AK46" i="41"/>
  <c r="AT46" i="41" s="1"/>
  <c r="AJ73" i="91"/>
  <c r="AS73" i="91" s="1"/>
  <c r="AJ24" i="41"/>
  <c r="AK46" i="87"/>
  <c r="AT46" i="87" s="1"/>
  <c r="AJ45" i="83"/>
  <c r="AS45" i="83" s="1"/>
  <c r="AK29" i="95"/>
  <c r="AT29" i="95" s="1"/>
  <c r="AK60" i="95"/>
  <c r="AT60" i="95" s="1"/>
  <c r="AJ34" i="49"/>
  <c r="AJ64" i="91"/>
  <c r="AJ21" i="103"/>
  <c r="AK72" i="87"/>
  <c r="AT72" i="87" s="1"/>
  <c r="AJ57" i="55"/>
  <c r="AS57" i="55" s="1"/>
  <c r="AJ65" i="83"/>
  <c r="AK56" i="95"/>
  <c r="AT56" i="95" s="1"/>
  <c r="AK81" i="95"/>
  <c r="AT81" i="95" s="1"/>
  <c r="AJ80" i="103"/>
  <c r="AJ23" i="41"/>
  <c r="AK28" i="55"/>
  <c r="AT28" i="55" s="1"/>
  <c r="AJ75" i="41"/>
  <c r="AJ71" i="87"/>
  <c r="AS71" i="87" s="1"/>
  <c r="AJ70" i="11"/>
  <c r="AS70" i="11" s="1"/>
  <c r="AJ59" i="95"/>
  <c r="AK69" i="11"/>
  <c r="AT69" i="11" s="1"/>
  <c r="AK7" i="99"/>
  <c r="AT7" i="99" s="1"/>
  <c r="AK35" i="49"/>
  <c r="AT35" i="49" s="1"/>
  <c r="AJ5" i="87"/>
  <c r="AL5" i="87" s="1"/>
  <c r="AU5" i="87" s="1"/>
  <c r="AK16" i="49"/>
  <c r="AT16" i="49" s="1"/>
  <c r="AK41" i="91"/>
  <c r="AT41" i="91" s="1"/>
  <c r="AK71" i="91"/>
  <c r="AT71" i="91" s="1"/>
  <c r="AJ55" i="95"/>
  <c r="AS55" i="95" s="1"/>
  <c r="AK66" i="11"/>
  <c r="AT66" i="11" s="1"/>
  <c r="AK16" i="41"/>
  <c r="AT16" i="41" s="1"/>
  <c r="AJ87" i="99"/>
  <c r="AJ37" i="87"/>
  <c r="AS37" i="87" s="1"/>
  <c r="AJ66" i="87"/>
  <c r="AK44" i="99"/>
  <c r="AT44" i="99" s="1"/>
  <c r="AK20" i="99"/>
  <c r="AT20" i="99" s="1"/>
  <c r="AK35" i="41"/>
  <c r="AT35" i="41" s="1"/>
  <c r="AK76" i="41"/>
  <c r="AT76" i="41" s="1"/>
  <c r="AK66" i="95"/>
  <c r="AT66" i="95" s="1"/>
  <c r="AJ50" i="55"/>
  <c r="AJ55" i="99"/>
  <c r="AS55" i="99" s="1"/>
  <c r="AJ46" i="95"/>
  <c r="AJ69" i="83"/>
  <c r="AS69" i="83" s="1"/>
  <c r="AK46" i="83"/>
  <c r="AT46" i="83" s="1"/>
  <c r="AK36" i="103"/>
  <c r="AT36" i="103" s="1"/>
  <c r="AK56" i="99"/>
  <c r="AT56" i="99" s="1"/>
  <c r="AJ40" i="91"/>
  <c r="AL40" i="91" s="1"/>
  <c r="AU40" i="91" s="1"/>
  <c r="AJ72" i="83"/>
  <c r="AK51" i="55"/>
  <c r="AT51" i="55" s="1"/>
  <c r="AK18" i="11"/>
  <c r="AT18" i="11" s="1"/>
  <c r="AJ50" i="99"/>
  <c r="AS50" i="99" s="1"/>
  <c r="AJ58" i="41"/>
  <c r="AK34" i="87"/>
  <c r="AT34" i="87" s="1"/>
  <c r="AK67" i="87"/>
  <c r="AT67" i="87" s="1"/>
  <c r="AJ34" i="16"/>
  <c r="AK35" i="83"/>
  <c r="AT35" i="83" s="1"/>
  <c r="AJ47" i="49"/>
  <c r="AL47" i="49" s="1"/>
  <c r="AU47" i="49" s="1"/>
  <c r="AJ22" i="91"/>
  <c r="AJ28" i="99"/>
  <c r="AL28" i="99" s="1"/>
  <c r="AU28" i="99" s="1"/>
  <c r="AK69" i="91"/>
  <c r="AT69" i="91" s="1"/>
  <c r="AK35" i="16"/>
  <c r="AT35" i="16" s="1"/>
  <c r="AJ71" i="103"/>
  <c r="AS71" i="103" s="1"/>
  <c r="AJ29" i="16"/>
  <c r="AJ67" i="95"/>
  <c r="AJ31" i="95"/>
  <c r="AS31" i="95" s="1"/>
  <c r="AJ65" i="95"/>
  <c r="AJ27" i="91"/>
  <c r="AL27" i="91" s="1"/>
  <c r="AU27" i="91" s="1"/>
  <c r="AJ51" i="11"/>
  <c r="AJ76" i="87"/>
  <c r="AJ75" i="83"/>
  <c r="AS75" i="83" s="1"/>
  <c r="AJ78" i="99"/>
  <c r="AJ69" i="87"/>
  <c r="AS69" i="87" s="1"/>
  <c r="AJ77" i="41"/>
  <c r="AK42" i="103"/>
  <c r="AT42" i="103" s="1"/>
  <c r="AJ38" i="41"/>
  <c r="AS38" i="41" s="1"/>
  <c r="AJ45" i="55"/>
  <c r="AJ14" i="95"/>
  <c r="AS14" i="95" s="1"/>
  <c r="AJ12" i="99"/>
  <c r="AS12" i="99" s="1"/>
  <c r="AJ36" i="99"/>
  <c r="AJ70" i="99"/>
  <c r="AJ33" i="16"/>
  <c r="AJ82" i="41"/>
  <c r="AK71" i="103"/>
  <c r="AT71" i="103" s="1"/>
  <c r="AJ41" i="103"/>
  <c r="AJ67" i="41"/>
  <c r="AJ84" i="99"/>
  <c r="AS84" i="99" s="1"/>
  <c r="AJ79" i="55"/>
  <c r="AK49" i="103"/>
  <c r="AT49" i="103" s="1"/>
  <c r="AJ35" i="103"/>
  <c r="AL35" i="103" s="1"/>
  <c r="AU35" i="103" s="1"/>
  <c r="AJ74" i="55"/>
  <c r="AJ26" i="55"/>
  <c r="AJ33" i="41"/>
  <c r="AJ40" i="55"/>
  <c r="AJ60" i="55"/>
  <c r="AS60" i="55" s="1"/>
  <c r="AJ65" i="55"/>
  <c r="AS65" i="55" s="1"/>
  <c r="AJ20" i="83"/>
  <c r="AS20" i="83" s="1"/>
  <c r="AJ17" i="16"/>
  <c r="AJ64" i="103"/>
  <c r="AJ30" i="99"/>
  <c r="AS30" i="99" s="1"/>
  <c r="AJ26" i="83"/>
  <c r="AS26" i="83" s="1"/>
  <c r="AJ15" i="91"/>
  <c r="AJ23" i="55"/>
  <c r="AL23" i="55" s="1"/>
  <c r="AU23" i="55" s="1"/>
  <c r="AJ24" i="103"/>
  <c r="AJ21" i="41"/>
  <c r="AS21" i="41" s="1"/>
  <c r="AJ53" i="41"/>
  <c r="AL53" i="41" s="1"/>
  <c r="AU53" i="41" s="1"/>
  <c r="AJ63" i="41"/>
  <c r="AJ70" i="103"/>
  <c r="AL70" i="103" s="1"/>
  <c r="AU70" i="103" s="1"/>
  <c r="AJ38" i="55"/>
  <c r="AJ56" i="103"/>
  <c r="AJ43" i="41"/>
  <c r="AS43" i="41" s="1"/>
  <c r="AJ73" i="55"/>
  <c r="AJ53" i="83"/>
  <c r="AJ42" i="41"/>
  <c r="AL42" i="41" s="1"/>
  <c r="AU42" i="41" s="1"/>
  <c r="AJ39" i="55"/>
  <c r="AL39" i="55" s="1"/>
  <c r="AU39" i="55" s="1"/>
  <c r="AK12" i="99"/>
  <c r="AT12" i="99" s="1"/>
  <c r="AK72" i="99"/>
  <c r="AT72" i="99" s="1"/>
  <c r="AJ14" i="49"/>
  <c r="AS14" i="49" s="1"/>
  <c r="AK26" i="55"/>
  <c r="AT26" i="55" s="1"/>
  <c r="AJ32" i="41"/>
  <c r="AJ62" i="41"/>
  <c r="AK33" i="16"/>
  <c r="AT33" i="16" s="1"/>
  <c r="AJ22" i="103"/>
  <c r="AL22" i="103" s="1"/>
  <c r="AU22" i="103" s="1"/>
  <c r="AK11" i="11"/>
  <c r="AT11" i="11" s="1"/>
  <c r="AK86" i="83"/>
  <c r="AT86" i="83" s="1"/>
  <c r="AK82" i="41"/>
  <c r="AT82" i="41" s="1"/>
  <c r="AJ27" i="103"/>
  <c r="AS27" i="103" s="1"/>
  <c r="AK17" i="16"/>
  <c r="AT17" i="16" s="1"/>
  <c r="AJ51" i="83"/>
  <c r="AS51" i="83" s="1"/>
  <c r="AJ77" i="55"/>
  <c r="AJ53" i="103"/>
  <c r="AK21" i="41"/>
  <c r="AT21" i="41" s="1"/>
  <c r="AK20" i="83"/>
  <c r="AT20" i="83" s="1"/>
  <c r="AK80" i="83"/>
  <c r="AT80" i="83" s="1"/>
  <c r="AJ11" i="49"/>
  <c r="AL11" i="49" s="1"/>
  <c r="AU11" i="49" s="1"/>
  <c r="AK73" i="55"/>
  <c r="AT73" i="55" s="1"/>
  <c r="AJ37" i="41"/>
  <c r="AL37" i="41" s="1"/>
  <c r="AU37" i="41" s="1"/>
  <c r="AJ71" i="99"/>
  <c r="AK47" i="55"/>
  <c r="AT47" i="55" s="1"/>
  <c r="AJ7" i="11"/>
  <c r="AL7" i="11" s="1"/>
  <c r="AU7" i="11" s="1"/>
  <c r="AK38" i="41"/>
  <c r="AT38" i="41" s="1"/>
  <c r="AJ11" i="87"/>
  <c r="AS11" i="87" s="1"/>
  <c r="AJ50" i="83"/>
  <c r="AS50" i="83" s="1"/>
  <c r="AK33" i="41"/>
  <c r="AT33" i="41" s="1"/>
  <c r="AK26" i="83"/>
  <c r="AT26" i="83" s="1"/>
  <c r="AK36" i="99"/>
  <c r="AT36" i="99" s="1"/>
  <c r="AJ15" i="87"/>
  <c r="AJ6" i="11"/>
  <c r="AL6" i="11" s="1"/>
  <c r="AU6" i="11" s="1"/>
  <c r="AJ52" i="41"/>
  <c r="AK70" i="99"/>
  <c r="AT70" i="99" s="1"/>
  <c r="AJ42" i="55"/>
  <c r="AS42" i="55" s="1"/>
  <c r="AK59" i="103"/>
  <c r="AT59" i="103" s="1"/>
  <c r="AK44" i="41"/>
  <c r="AT44" i="41" s="1"/>
  <c r="AK28" i="16"/>
  <c r="AT28" i="16" s="1"/>
  <c r="AJ44" i="55"/>
  <c r="AJ29" i="99"/>
  <c r="AL29" i="99" s="1"/>
  <c r="AU29" i="99" s="1"/>
  <c r="AJ11" i="99"/>
  <c r="AJ25" i="55"/>
  <c r="AS25" i="55" s="1"/>
  <c r="AJ56" i="55"/>
  <c r="AL56" i="55" s="1"/>
  <c r="AU56" i="55" s="1"/>
  <c r="AJ59" i="55"/>
  <c r="AJ63" i="103"/>
  <c r="AL63" i="103" s="1"/>
  <c r="AU63" i="103" s="1"/>
  <c r="AJ81" i="41"/>
  <c r="AL81" i="41" s="1"/>
  <c r="AU81" i="41" s="1"/>
  <c r="AJ41" i="41"/>
  <c r="AJ35" i="99"/>
  <c r="AS35" i="99" s="1"/>
  <c r="AK45" i="55"/>
  <c r="AT45" i="55" s="1"/>
  <c r="AJ30" i="55"/>
  <c r="AS30" i="55" s="1"/>
  <c r="AJ34" i="103"/>
  <c r="AS34" i="103" s="1"/>
  <c r="AJ84" i="55"/>
  <c r="AJ45" i="99"/>
  <c r="AJ51" i="103"/>
  <c r="AL51" i="103" s="1"/>
  <c r="AU51" i="103" s="1"/>
  <c r="AK60" i="55"/>
  <c r="AT60" i="55" s="1"/>
  <c r="AK57" i="103"/>
  <c r="AT57" i="103" s="1"/>
  <c r="AK40" i="55"/>
  <c r="AT40" i="55" s="1"/>
  <c r="AK31" i="41"/>
  <c r="AT31" i="41" s="1"/>
  <c r="AK63" i="41"/>
  <c r="AT63" i="41" s="1"/>
  <c r="AK30" i="99"/>
  <c r="AT30" i="99" s="1"/>
  <c r="AJ26" i="103"/>
  <c r="AJ46" i="55"/>
  <c r="AL46" i="55" s="1"/>
  <c r="AU46" i="55" s="1"/>
  <c r="AJ8" i="83"/>
  <c r="AJ19" i="95"/>
  <c r="AS19" i="95" s="1"/>
  <c r="AK65" i="55"/>
  <c r="AT65" i="55" s="1"/>
  <c r="AJ7" i="83"/>
  <c r="AL7" i="83" s="1"/>
  <c r="AU7" i="83" s="1"/>
  <c r="AJ85" i="11"/>
  <c r="AS85" i="11" s="1"/>
  <c r="AX72" i="43"/>
  <c r="S72" i="43" s="1"/>
  <c r="AC72" i="43" s="1"/>
  <c r="AB73" i="43" s="1"/>
  <c r="AK73" i="43" s="1"/>
  <c r="AT73" i="43" s="1"/>
  <c r="AJ88" i="11"/>
  <c r="AS88" i="11" s="1"/>
  <c r="AJ82" i="99"/>
  <c r="AS82" i="99" s="1"/>
  <c r="AX64" i="43"/>
  <c r="S64" i="43" s="1"/>
  <c r="AC64" i="43" s="1"/>
  <c r="AB65" i="43" s="1"/>
  <c r="AJ84" i="16"/>
  <c r="AL84" i="16" s="1"/>
  <c r="AU84" i="16" s="1"/>
  <c r="AJ11" i="103"/>
  <c r="AX45" i="43"/>
  <c r="S45" i="43" s="1"/>
  <c r="AC45" i="43" s="1"/>
  <c r="AB46" i="43" s="1"/>
  <c r="AK46" i="43" s="1"/>
  <c r="AT46" i="43" s="1"/>
  <c r="AX36" i="43"/>
  <c r="S36" i="43" s="1"/>
  <c r="AC36" i="43" s="1"/>
  <c r="AB37" i="43" s="1"/>
  <c r="AK37" i="43" s="1"/>
  <c r="AT37" i="43" s="1"/>
  <c r="AJ7" i="103"/>
  <c r="AJ88" i="87"/>
  <c r="AL88" i="87" s="1"/>
  <c r="AU88" i="87" s="1"/>
  <c r="AX56" i="43"/>
  <c r="S56" i="43" s="1"/>
  <c r="AC56" i="43" s="1"/>
  <c r="AB57" i="43" s="1"/>
  <c r="AX30" i="43"/>
  <c r="S30" i="43" s="1"/>
  <c r="AC30" i="43" s="1"/>
  <c r="AB31" i="43" s="1"/>
  <c r="AK31" i="43" s="1"/>
  <c r="AT31" i="43" s="1"/>
  <c r="AX83" i="43"/>
  <c r="S83" i="43" s="1"/>
  <c r="AC83" i="43" s="1"/>
  <c r="AB84" i="43" s="1"/>
  <c r="AX88" i="43"/>
  <c r="S88" i="43" s="1"/>
  <c r="AC88" i="43" s="1"/>
  <c r="AB89" i="43" s="1"/>
  <c r="AX85" i="43"/>
  <c r="S85" i="43" s="1"/>
  <c r="AC85" i="43" s="1"/>
  <c r="AB86" i="43" s="1"/>
  <c r="AL64" i="11"/>
  <c r="AU64" i="11" s="1"/>
  <c r="AS64" i="11"/>
  <c r="AS27" i="55"/>
  <c r="AL74" i="11"/>
  <c r="AU74" i="11" s="1"/>
  <c r="AS74" i="11"/>
  <c r="AS11" i="41"/>
  <c r="AL11" i="41"/>
  <c r="AU11" i="41" s="1"/>
  <c r="AJ25" i="16"/>
  <c r="AK25" i="16"/>
  <c r="AT25" i="16" s="1"/>
  <c r="AL30" i="103"/>
  <c r="AU30" i="103" s="1"/>
  <c r="AS30" i="103"/>
  <c r="AS70" i="41"/>
  <c r="AL70" i="41"/>
  <c r="AU70" i="41" s="1"/>
  <c r="AK9" i="91"/>
  <c r="AT9" i="91" s="1"/>
  <c r="AJ9" i="91"/>
  <c r="AX81" i="43"/>
  <c r="S81" i="43" s="1"/>
  <c r="AC81" i="43" s="1"/>
  <c r="AB82" i="43" s="1"/>
  <c r="AJ14" i="87"/>
  <c r="AK14" i="87"/>
  <c r="AT14" i="87" s="1"/>
  <c r="AS28" i="83"/>
  <c r="AL60" i="83"/>
  <c r="AU60" i="83" s="1"/>
  <c r="AS60" i="83"/>
  <c r="AL15" i="83"/>
  <c r="AU15" i="83" s="1"/>
  <c r="AS15" i="83"/>
  <c r="AL69" i="83"/>
  <c r="AU69" i="83" s="1"/>
  <c r="AL40" i="95"/>
  <c r="AU40" i="95" s="1"/>
  <c r="AS40" i="95"/>
  <c r="AS76" i="95"/>
  <c r="AL76" i="95"/>
  <c r="AU76" i="95" s="1"/>
  <c r="AS29" i="49"/>
  <c r="AL29" i="49"/>
  <c r="AU29" i="49" s="1"/>
  <c r="AL62" i="49"/>
  <c r="AU62" i="49" s="1"/>
  <c r="AS62" i="49"/>
  <c r="AJ15" i="55"/>
  <c r="AK15" i="55"/>
  <c r="AT15" i="55" s="1"/>
  <c r="AS23" i="91"/>
  <c r="AL23" i="91"/>
  <c r="AU23" i="91" s="1"/>
  <c r="AJ8" i="103"/>
  <c r="AK8" i="103"/>
  <c r="AT8" i="103" s="1"/>
  <c r="AS36" i="103"/>
  <c r="AL67" i="103"/>
  <c r="AU67" i="103" s="1"/>
  <c r="AS67" i="103"/>
  <c r="AX78" i="43"/>
  <c r="S78" i="43" s="1"/>
  <c r="AC78" i="43" s="1"/>
  <c r="AB79" i="43" s="1"/>
  <c r="AX69" i="43"/>
  <c r="S69" i="43" s="1"/>
  <c r="AC69" i="43" s="1"/>
  <c r="AB70" i="43" s="1"/>
  <c r="AX59" i="43"/>
  <c r="S59" i="43" s="1"/>
  <c r="AC59" i="43" s="1"/>
  <c r="AB60" i="43" s="1"/>
  <c r="AX52" i="43"/>
  <c r="S52" i="43" s="1"/>
  <c r="AC52" i="43" s="1"/>
  <c r="AB53" i="43" s="1"/>
  <c r="AX50" i="43"/>
  <c r="S50" i="43" s="1"/>
  <c r="AC50" i="43" s="1"/>
  <c r="AB51" i="43" s="1"/>
  <c r="AX38" i="43"/>
  <c r="S38" i="43" s="1"/>
  <c r="AC38" i="43" s="1"/>
  <c r="AB39" i="43" s="1"/>
  <c r="AX28" i="43"/>
  <c r="S28" i="43" s="1"/>
  <c r="AC28" i="43" s="1"/>
  <c r="AB29" i="43" s="1"/>
  <c r="AX21" i="43"/>
  <c r="S21" i="43" s="1"/>
  <c r="AC21" i="43" s="1"/>
  <c r="AB22" i="43" s="1"/>
  <c r="AX3" i="43"/>
  <c r="S3" i="43" s="1"/>
  <c r="AC3" i="43" s="1"/>
  <c r="AX9" i="43"/>
  <c r="S9" i="43" s="1"/>
  <c r="AC9" i="43" s="1"/>
  <c r="AB10" i="43" s="1"/>
  <c r="AJ14" i="16"/>
  <c r="AK14" i="16"/>
  <c r="AT14" i="16" s="1"/>
  <c r="AS49" i="16"/>
  <c r="AL76" i="16"/>
  <c r="AU76" i="16" s="1"/>
  <c r="AS76" i="16"/>
  <c r="AL34" i="99"/>
  <c r="AU34" i="99" s="1"/>
  <c r="AS34" i="99"/>
  <c r="AL63" i="99"/>
  <c r="AU63" i="99" s="1"/>
  <c r="AS63" i="99"/>
  <c r="AS46" i="87"/>
  <c r="AS79" i="87"/>
  <c r="AL79" i="87"/>
  <c r="AU79" i="87" s="1"/>
  <c r="AL12" i="83"/>
  <c r="AU12" i="83" s="1"/>
  <c r="AS12" i="83"/>
  <c r="AL79" i="83"/>
  <c r="AU79" i="83" s="1"/>
  <c r="AS79" i="83"/>
  <c r="AL18" i="95"/>
  <c r="AU18" i="95" s="1"/>
  <c r="AS18" i="95"/>
  <c r="AS51" i="95"/>
  <c r="AL51" i="95"/>
  <c r="AU51" i="95" s="1"/>
  <c r="AL84" i="95"/>
  <c r="AU84" i="95" s="1"/>
  <c r="AJ83" i="16"/>
  <c r="AK83" i="16"/>
  <c r="AT83" i="16" s="1"/>
  <c r="AL47" i="91"/>
  <c r="AU47" i="91" s="1"/>
  <c r="AS47" i="91"/>
  <c r="AL79" i="91"/>
  <c r="AU79" i="91" s="1"/>
  <c r="AS79" i="91"/>
  <c r="AS29" i="103"/>
  <c r="AL30" i="41"/>
  <c r="AU30" i="41" s="1"/>
  <c r="AS30" i="41"/>
  <c r="AJ7" i="16"/>
  <c r="AK7" i="16"/>
  <c r="AT7" i="16" s="1"/>
  <c r="AL46" i="16"/>
  <c r="AU46" i="16" s="1"/>
  <c r="AS46" i="16"/>
  <c r="AS33" i="99"/>
  <c r="AL33" i="99"/>
  <c r="AU33" i="99" s="1"/>
  <c r="AL67" i="99"/>
  <c r="AU67" i="99" s="1"/>
  <c r="AS67" i="99"/>
  <c r="AS52" i="87"/>
  <c r="AL52" i="87"/>
  <c r="AU52" i="87" s="1"/>
  <c r="AS83" i="87"/>
  <c r="AL83" i="87"/>
  <c r="AU83" i="87" s="1"/>
  <c r="K92" i="48"/>
  <c r="AQ91" i="48"/>
  <c r="AR91" i="48"/>
  <c r="AO91" i="48"/>
  <c r="AN91" i="48"/>
  <c r="AP91" i="48"/>
  <c r="AL32" i="83"/>
  <c r="AU32" i="83" s="1"/>
  <c r="AS32" i="83"/>
  <c r="AJ9" i="55"/>
  <c r="AK9" i="55"/>
  <c r="AT9" i="55" s="1"/>
  <c r="AL39" i="16"/>
  <c r="AU39" i="16" s="1"/>
  <c r="AS39" i="16"/>
  <c r="AS73" i="16"/>
  <c r="AL73" i="16"/>
  <c r="AU73" i="16" s="1"/>
  <c r="AS26" i="99"/>
  <c r="AS59" i="99"/>
  <c r="AL25" i="87"/>
  <c r="AU25" i="87" s="1"/>
  <c r="AS25" i="87"/>
  <c r="AL59" i="87"/>
  <c r="AU59" i="87" s="1"/>
  <c r="AS59" i="87"/>
  <c r="AJ86" i="49"/>
  <c r="AK86" i="49"/>
  <c r="AT86" i="49" s="1"/>
  <c r="AS23" i="95"/>
  <c r="AL23" i="95"/>
  <c r="AU23" i="95" s="1"/>
  <c r="AS56" i="95"/>
  <c r="AS81" i="95"/>
  <c r="AL28" i="49"/>
  <c r="AU28" i="49" s="1"/>
  <c r="AS28" i="49"/>
  <c r="AL59" i="49"/>
  <c r="AU59" i="49" s="1"/>
  <c r="AS59" i="49"/>
  <c r="AJ10" i="55"/>
  <c r="AK10" i="55"/>
  <c r="AT10" i="55" s="1"/>
  <c r="AS36" i="55"/>
  <c r="AL36" i="55"/>
  <c r="AU36" i="55" s="1"/>
  <c r="AL33" i="91"/>
  <c r="AU33" i="91" s="1"/>
  <c r="AS67" i="91"/>
  <c r="AL67" i="91"/>
  <c r="AU67" i="91" s="1"/>
  <c r="AS27" i="11"/>
  <c r="AL27" i="11"/>
  <c r="AU27" i="11" s="1"/>
  <c r="AL60" i="11"/>
  <c r="AU60" i="11" s="1"/>
  <c r="AS60" i="11"/>
  <c r="AL26" i="87"/>
  <c r="AU26" i="87" s="1"/>
  <c r="AS26" i="87"/>
  <c r="AS57" i="87"/>
  <c r="AL57" i="87"/>
  <c r="AU57" i="87" s="1"/>
  <c r="AL81" i="87"/>
  <c r="AU81" i="87" s="1"/>
  <c r="AS81" i="87"/>
  <c r="AL66" i="83"/>
  <c r="AU66" i="83" s="1"/>
  <c r="AS66" i="83"/>
  <c r="AJ82" i="103"/>
  <c r="AK82" i="103"/>
  <c r="AT82" i="103" s="1"/>
  <c r="AJ86" i="87"/>
  <c r="AK86" i="87"/>
  <c r="AT86" i="87" s="1"/>
  <c r="AS18" i="91"/>
  <c r="AL18" i="91"/>
  <c r="AU18" i="91" s="1"/>
  <c r="AS51" i="91"/>
  <c r="AL51" i="91"/>
  <c r="AU51" i="91" s="1"/>
  <c r="AJ83" i="91"/>
  <c r="AR91" i="98"/>
  <c r="AO91" i="98"/>
  <c r="K92" i="98"/>
  <c r="AP91" i="98"/>
  <c r="AN91" i="98"/>
  <c r="AQ91" i="98"/>
  <c r="AJ84" i="103"/>
  <c r="AK84" i="103"/>
  <c r="AT84" i="103" s="1"/>
  <c r="AS58" i="83"/>
  <c r="K92" i="102"/>
  <c r="AO91" i="102"/>
  <c r="AQ91" i="102"/>
  <c r="AR91" i="102"/>
  <c r="AN91" i="102"/>
  <c r="AP91" i="102"/>
  <c r="AL32" i="103"/>
  <c r="AU32" i="103" s="1"/>
  <c r="AS32" i="103"/>
  <c r="AL66" i="103"/>
  <c r="AU66" i="103" s="1"/>
  <c r="AS66" i="103"/>
  <c r="AJ5" i="41"/>
  <c r="AK5" i="41"/>
  <c r="AT5" i="41" s="1"/>
  <c r="AL86" i="16"/>
  <c r="AU86" i="16" s="1"/>
  <c r="AS86" i="16"/>
  <c r="AS42" i="16"/>
  <c r="AS75" i="16"/>
  <c r="AL75" i="16"/>
  <c r="AU75" i="16" s="1"/>
  <c r="AS20" i="99"/>
  <c r="AL52" i="99"/>
  <c r="AU52" i="99" s="1"/>
  <c r="AS52" i="99"/>
  <c r="AS88" i="99"/>
  <c r="AS30" i="87"/>
  <c r="AL30" i="87"/>
  <c r="AU30" i="87" s="1"/>
  <c r="AJ5" i="83"/>
  <c r="AK5" i="83"/>
  <c r="AT5" i="83" s="1"/>
  <c r="AS35" i="83"/>
  <c r="AL35" i="83"/>
  <c r="AU35" i="83" s="1"/>
  <c r="AS68" i="83"/>
  <c r="AL68" i="83"/>
  <c r="AU68" i="83" s="1"/>
  <c r="AJ85" i="16"/>
  <c r="AK85" i="16"/>
  <c r="AT85" i="16" s="1"/>
  <c r="AL58" i="103"/>
  <c r="AU58" i="103" s="1"/>
  <c r="AS58" i="103"/>
  <c r="AJ15" i="11"/>
  <c r="AK15" i="11"/>
  <c r="AT15" i="11" s="1"/>
  <c r="AS40" i="11"/>
  <c r="AL3" i="87"/>
  <c r="AU3" i="87" s="1"/>
  <c r="AS3" i="87"/>
  <c r="AJ85" i="95"/>
  <c r="AK85" i="95"/>
  <c r="AT85" i="95" s="1"/>
  <c r="AL42" i="95"/>
  <c r="AU42" i="95" s="1"/>
  <c r="AS42" i="95"/>
  <c r="AS73" i="95"/>
  <c r="AL73" i="95"/>
  <c r="AU73" i="95" s="1"/>
  <c r="AS25" i="49"/>
  <c r="AL25" i="49"/>
  <c r="AU25" i="49" s="1"/>
  <c r="AL57" i="49"/>
  <c r="AU57" i="49" s="1"/>
  <c r="AS57" i="49"/>
  <c r="AJ85" i="55"/>
  <c r="AK85" i="55"/>
  <c r="AT85" i="55" s="1"/>
  <c r="AS20" i="91"/>
  <c r="AL20" i="91"/>
  <c r="AU20" i="91" s="1"/>
  <c r="AS55" i="91"/>
  <c r="AJ83" i="103"/>
  <c r="AS28" i="16"/>
  <c r="AL62" i="16"/>
  <c r="AU62" i="16" s="1"/>
  <c r="AS62" i="16"/>
  <c r="AL7" i="99"/>
  <c r="AU7" i="99" s="1"/>
  <c r="AS7" i="99"/>
  <c r="AL47" i="99"/>
  <c r="AU47" i="99" s="1"/>
  <c r="AS47" i="99"/>
  <c r="AS79" i="99"/>
  <c r="AJ84" i="87"/>
  <c r="AK78" i="43"/>
  <c r="AT78" i="43" s="1"/>
  <c r="AL32" i="11"/>
  <c r="AU32" i="11" s="1"/>
  <c r="AS32" i="11"/>
  <c r="AL81" i="49"/>
  <c r="AU81" i="49" s="1"/>
  <c r="AS81" i="49"/>
  <c r="AJ6" i="41"/>
  <c r="AK6" i="41"/>
  <c r="AT6" i="41" s="1"/>
  <c r="AS78" i="95"/>
  <c r="AL78" i="95"/>
  <c r="AU78" i="95" s="1"/>
  <c r="AS61" i="49"/>
  <c r="AL61" i="49"/>
  <c r="AU61" i="49" s="1"/>
  <c r="AS65" i="103"/>
  <c r="AL65" i="103"/>
  <c r="AU65" i="103" s="1"/>
  <c r="AS34" i="41"/>
  <c r="AS54" i="49"/>
  <c r="AL54" i="49"/>
  <c r="AU54" i="49" s="1"/>
  <c r="AL36" i="41"/>
  <c r="AU36" i="41" s="1"/>
  <c r="AS36" i="41"/>
  <c r="AL80" i="95"/>
  <c r="AU80" i="95" s="1"/>
  <c r="AS80" i="95"/>
  <c r="AS64" i="49"/>
  <c r="AS37" i="91"/>
  <c r="AL37" i="91"/>
  <c r="AU37" i="91" s="1"/>
  <c r="AS68" i="91"/>
  <c r="AL68" i="91"/>
  <c r="AU68" i="91" s="1"/>
  <c r="AJ4" i="41"/>
  <c r="AK4" i="41"/>
  <c r="AT4" i="41" s="1"/>
  <c r="AS45" i="41"/>
  <c r="AL45" i="41"/>
  <c r="AU45" i="41" s="1"/>
  <c r="AS76" i="41"/>
  <c r="AS38" i="16"/>
  <c r="AS66" i="16"/>
  <c r="AL66" i="16"/>
  <c r="AU66" i="16" s="1"/>
  <c r="AS23" i="99"/>
  <c r="AL51" i="99"/>
  <c r="AU51" i="99" s="1"/>
  <c r="AS51" i="99"/>
  <c r="AL36" i="87"/>
  <c r="AU36" i="87" s="1"/>
  <c r="AS36" i="87"/>
  <c r="AJ87" i="95"/>
  <c r="AK87" i="95"/>
  <c r="AT87" i="95" s="1"/>
  <c r="AX67" i="43"/>
  <c r="S67" i="43" s="1"/>
  <c r="AC67" i="43" s="1"/>
  <c r="AB68" i="43" s="1"/>
  <c r="AX53" i="43"/>
  <c r="S53" i="43" s="1"/>
  <c r="AC53" i="43" s="1"/>
  <c r="AB54" i="43" s="1"/>
  <c r="AX35" i="43"/>
  <c r="S35" i="43" s="1"/>
  <c r="AC35" i="43" s="1"/>
  <c r="AB36" i="43" s="1"/>
  <c r="AX20" i="43"/>
  <c r="S20" i="43" s="1"/>
  <c r="AC20" i="43" s="1"/>
  <c r="AB21" i="43" s="1"/>
  <c r="AX11" i="43"/>
  <c r="S11" i="43" s="1"/>
  <c r="AC11" i="43" s="1"/>
  <c r="AB12" i="43" s="1"/>
  <c r="AJ14" i="11"/>
  <c r="AK14" i="11"/>
  <c r="AT14" i="11" s="1"/>
  <c r="AL39" i="11"/>
  <c r="AU39" i="11" s="1"/>
  <c r="AS39" i="11"/>
  <c r="AL72" i="11"/>
  <c r="AU72" i="11" s="1"/>
  <c r="AS72" i="11"/>
  <c r="AS28" i="41"/>
  <c r="AL28" i="41"/>
  <c r="AU28" i="41" s="1"/>
  <c r="AS61" i="41"/>
  <c r="AL61" i="41"/>
  <c r="AU61" i="41" s="1"/>
  <c r="AJ6" i="16"/>
  <c r="AK6" i="16"/>
  <c r="AT6" i="16" s="1"/>
  <c r="AS27" i="49"/>
  <c r="AL27" i="49"/>
  <c r="AU27" i="49" s="1"/>
  <c r="AS58" i="49"/>
  <c r="AL58" i="49"/>
  <c r="AU58" i="49" s="1"/>
  <c r="AJ85" i="87"/>
  <c r="AK85" i="87"/>
  <c r="AT85" i="87" s="1"/>
  <c r="AL33" i="55"/>
  <c r="AU33" i="55" s="1"/>
  <c r="AS33" i="55"/>
  <c r="AS68" i="55"/>
  <c r="AL68" i="55"/>
  <c r="AU68" i="55" s="1"/>
  <c r="AS49" i="11"/>
  <c r="AJ83" i="11"/>
  <c r="AJ8" i="16"/>
  <c r="AK8" i="16"/>
  <c r="AT8" i="16" s="1"/>
  <c r="AS9" i="99"/>
  <c r="AL9" i="99"/>
  <c r="AU9" i="99" s="1"/>
  <c r="AS8" i="95"/>
  <c r="AL8" i="95"/>
  <c r="AU8" i="95" s="1"/>
  <c r="AS44" i="95"/>
  <c r="AS75" i="95"/>
  <c r="AL75" i="95"/>
  <c r="AU75" i="95" s="1"/>
  <c r="AS37" i="49"/>
  <c r="AL37" i="49"/>
  <c r="AU37" i="49" s="1"/>
  <c r="AS70" i="49"/>
  <c r="AL70" i="49"/>
  <c r="AU70" i="49" s="1"/>
  <c r="AK12" i="55"/>
  <c r="AT12" i="55" s="1"/>
  <c r="AJ12" i="55"/>
  <c r="AS41" i="55"/>
  <c r="AL75" i="55"/>
  <c r="AU75" i="55" s="1"/>
  <c r="AS75" i="55"/>
  <c r="AL50" i="91"/>
  <c r="AU50" i="91" s="1"/>
  <c r="AS50" i="91"/>
  <c r="AL81" i="91"/>
  <c r="AU81" i="91" s="1"/>
  <c r="AS81" i="91"/>
  <c r="AS23" i="103"/>
  <c r="AL23" i="103"/>
  <c r="AU23" i="103" s="1"/>
  <c r="AS34" i="11"/>
  <c r="AS66" i="11"/>
  <c r="AL16" i="41"/>
  <c r="AU16" i="41" s="1"/>
  <c r="AS16" i="41"/>
  <c r="AS46" i="41"/>
  <c r="AL46" i="41"/>
  <c r="AU46" i="41" s="1"/>
  <c r="AS81" i="41"/>
  <c r="AJ6" i="83"/>
  <c r="AK6" i="83"/>
  <c r="AT6" i="83" s="1"/>
  <c r="AS41" i="83"/>
  <c r="AL41" i="83"/>
  <c r="AU41" i="83" s="1"/>
  <c r="AS72" i="83"/>
  <c r="AL72" i="83"/>
  <c r="AU72" i="83" s="1"/>
  <c r="AS5" i="55"/>
  <c r="AL5" i="55"/>
  <c r="AU5" i="55" s="1"/>
  <c r="AL54" i="103"/>
  <c r="AU54" i="103" s="1"/>
  <c r="AS54" i="103"/>
  <c r="AL49" i="41"/>
  <c r="AU49" i="41" s="1"/>
  <c r="AL80" i="41"/>
  <c r="AU80" i="41" s="1"/>
  <c r="AS80" i="41"/>
  <c r="AS31" i="16"/>
  <c r="AL31" i="16"/>
  <c r="AU31" i="16" s="1"/>
  <c r="AL65" i="16"/>
  <c r="AU65" i="16" s="1"/>
  <c r="AS65" i="16"/>
  <c r="AL19" i="99"/>
  <c r="AU19" i="99" s="1"/>
  <c r="AS19" i="99"/>
  <c r="AJ83" i="99"/>
  <c r="AK83" i="99"/>
  <c r="AT83" i="99" s="1"/>
  <c r="AL21" i="95"/>
  <c r="AU21" i="95" s="1"/>
  <c r="AS57" i="95"/>
  <c r="AJ6" i="49"/>
  <c r="AK6" i="49"/>
  <c r="AT6" i="49" s="1"/>
  <c r="AL39" i="49"/>
  <c r="AU39" i="49" s="1"/>
  <c r="AS39" i="49"/>
  <c r="AS69" i="49"/>
  <c r="AL69" i="49"/>
  <c r="AU69" i="49" s="1"/>
  <c r="AJ3" i="55"/>
  <c r="AB4" i="55"/>
  <c r="AL37" i="55"/>
  <c r="AU37" i="55" s="1"/>
  <c r="AS37" i="55"/>
  <c r="AS67" i="55"/>
  <c r="AL67" i="55"/>
  <c r="AU67" i="55" s="1"/>
  <c r="AJ10" i="103"/>
  <c r="AK10" i="103"/>
  <c r="AT10" i="103" s="1"/>
  <c r="AL43" i="103"/>
  <c r="AU43" i="103" s="1"/>
  <c r="AS43" i="103"/>
  <c r="AS75" i="103"/>
  <c r="AL20" i="11"/>
  <c r="AU20" i="11" s="1"/>
  <c r="AS20" i="11"/>
  <c r="AL56" i="11"/>
  <c r="AU56" i="11" s="1"/>
  <c r="AS56" i="11"/>
  <c r="AS74" i="41"/>
  <c r="AL74" i="41"/>
  <c r="AU74" i="41" s="1"/>
  <c r="AL36" i="16"/>
  <c r="AU36" i="16" s="1"/>
  <c r="AS36" i="16"/>
  <c r="AL68" i="16"/>
  <c r="AU68" i="16" s="1"/>
  <c r="AS68" i="16"/>
  <c r="AS15" i="99"/>
  <c r="AL15" i="99"/>
  <c r="AU15" i="99" s="1"/>
  <c r="AS44" i="99"/>
  <c r="AL75" i="99"/>
  <c r="AU75" i="99" s="1"/>
  <c r="AS75" i="99"/>
  <c r="AS18" i="87"/>
  <c r="AL18" i="87"/>
  <c r="AU18" i="87" s="1"/>
  <c r="AL49" i="87"/>
  <c r="AU49" i="87" s="1"/>
  <c r="AS49" i="87"/>
  <c r="AS52" i="95"/>
  <c r="AL52" i="95"/>
  <c r="AU52" i="95" s="1"/>
  <c r="AS83" i="95"/>
  <c r="AL83" i="95"/>
  <c r="AU83" i="95" s="1"/>
  <c r="AL31" i="49"/>
  <c r="AU31" i="49" s="1"/>
  <c r="AS31" i="49"/>
  <c r="AS63" i="49"/>
  <c r="AL63" i="49"/>
  <c r="AU63" i="49" s="1"/>
  <c r="AS38" i="55"/>
  <c r="AL38" i="55"/>
  <c r="AU38" i="55" s="1"/>
  <c r="AS69" i="55"/>
  <c r="AL69" i="55"/>
  <c r="AU69" i="55" s="1"/>
  <c r="AS19" i="91"/>
  <c r="AL19" i="91"/>
  <c r="AU19" i="91" s="1"/>
  <c r="AS53" i="91"/>
  <c r="AL53" i="91"/>
  <c r="AU53" i="91" s="1"/>
  <c r="AJ88" i="91"/>
  <c r="AS29" i="11"/>
  <c r="AL29" i="11"/>
  <c r="AU29" i="11" s="1"/>
  <c r="AS59" i="11"/>
  <c r="AL59" i="11"/>
  <c r="AU59" i="11" s="1"/>
  <c r="AJ19" i="41"/>
  <c r="AK19" i="41"/>
  <c r="AT19" i="41" s="1"/>
  <c r="AL75" i="41"/>
  <c r="AU75" i="41" s="1"/>
  <c r="AS75" i="41"/>
  <c r="AS22" i="95"/>
  <c r="AL22" i="95"/>
  <c r="AU22" i="95" s="1"/>
  <c r="AS54" i="95"/>
  <c r="AL54" i="95"/>
  <c r="AU54" i="95" s="1"/>
  <c r="AJ15" i="49"/>
  <c r="AK15" i="49"/>
  <c r="AT15" i="49" s="1"/>
  <c r="AS40" i="49"/>
  <c r="AL40" i="49"/>
  <c r="AU40" i="49" s="1"/>
  <c r="AS73" i="49"/>
  <c r="AL73" i="49"/>
  <c r="AU73" i="49" s="1"/>
  <c r="AS62" i="55"/>
  <c r="AL62" i="55"/>
  <c r="AU62" i="55" s="1"/>
  <c r="AJ12" i="91"/>
  <c r="AS45" i="91"/>
  <c r="AL45" i="91"/>
  <c r="AU45" i="91" s="1"/>
  <c r="AL77" i="91"/>
  <c r="AU77" i="91" s="1"/>
  <c r="AS77" i="91"/>
  <c r="AS52" i="41"/>
  <c r="AL52" i="41"/>
  <c r="AU52" i="41" s="1"/>
  <c r="AS84" i="41"/>
  <c r="AL84" i="41"/>
  <c r="AU84" i="41" s="1"/>
  <c r="AJ15" i="16"/>
  <c r="AK15" i="16"/>
  <c r="AT15" i="16" s="1"/>
  <c r="AL43" i="16"/>
  <c r="AU43" i="16" s="1"/>
  <c r="AS43" i="16"/>
  <c r="AS78" i="16"/>
  <c r="AL78" i="16"/>
  <c r="AU78" i="16" s="1"/>
  <c r="AS61" i="99"/>
  <c r="AL61" i="99"/>
  <c r="AU61" i="99" s="1"/>
  <c r="AK4" i="87"/>
  <c r="AT4" i="87" s="1"/>
  <c r="AJ4" i="87"/>
  <c r="AL45" i="87"/>
  <c r="AU45" i="87" s="1"/>
  <c r="AS45" i="87"/>
  <c r="AS77" i="87"/>
  <c r="AL77" i="87"/>
  <c r="AU77" i="87" s="1"/>
  <c r="AS36" i="83"/>
  <c r="AS70" i="83"/>
  <c r="AJ88" i="55"/>
  <c r="AK88" i="55"/>
  <c r="AT88" i="55" s="1"/>
  <c r="AL73" i="55"/>
  <c r="AU73" i="55" s="1"/>
  <c r="AS73" i="55"/>
  <c r="AS63" i="11"/>
  <c r="AL63" i="11"/>
  <c r="AU63" i="11" s="1"/>
  <c r="AS22" i="41"/>
  <c r="AJ87" i="41"/>
  <c r="AS29" i="87"/>
  <c r="AL29" i="87"/>
  <c r="AU29" i="87" s="1"/>
  <c r="AS63" i="87"/>
  <c r="AL63" i="87"/>
  <c r="AU63" i="87" s="1"/>
  <c r="AS35" i="55"/>
  <c r="AL35" i="55"/>
  <c r="AU35" i="55" s="1"/>
  <c r="AS40" i="91"/>
  <c r="AL11" i="103"/>
  <c r="AU11" i="103" s="1"/>
  <c r="AS11" i="103"/>
  <c r="AN90" i="50"/>
  <c r="K91" i="50"/>
  <c r="AQ90" i="50"/>
  <c r="AO90" i="50"/>
  <c r="AR90" i="50"/>
  <c r="AP90" i="50"/>
  <c r="AL25" i="11"/>
  <c r="AU25" i="11" s="1"/>
  <c r="AS25" i="11"/>
  <c r="AL69" i="41"/>
  <c r="AU69" i="41" s="1"/>
  <c r="AS69" i="41"/>
  <c r="AL46" i="103"/>
  <c r="AU46" i="103" s="1"/>
  <c r="AS46" i="103"/>
  <c r="AS41" i="41"/>
  <c r="AL41" i="41"/>
  <c r="AU41" i="41" s="1"/>
  <c r="AL5" i="99"/>
  <c r="AU5" i="99" s="1"/>
  <c r="AS5" i="99"/>
  <c r="AL33" i="49"/>
  <c r="AU33" i="49" s="1"/>
  <c r="AS33" i="49"/>
  <c r="AS28" i="55"/>
  <c r="AL45" i="11"/>
  <c r="AU45" i="11" s="1"/>
  <c r="AS45" i="11"/>
  <c r="AL59" i="16"/>
  <c r="AU59" i="16" s="1"/>
  <c r="AS59" i="16"/>
  <c r="AS38" i="99"/>
  <c r="AL38" i="99"/>
  <c r="AU38" i="99" s="1"/>
  <c r="AS16" i="87"/>
  <c r="AL16" i="87"/>
  <c r="AU16" i="87" s="1"/>
  <c r="AS43" i="87"/>
  <c r="AL43" i="87"/>
  <c r="AU43" i="87" s="1"/>
  <c r="AL73" i="87"/>
  <c r="AU73" i="87" s="1"/>
  <c r="AS73" i="87"/>
  <c r="AL72" i="95"/>
  <c r="AU72" i="95" s="1"/>
  <c r="AS72" i="95"/>
  <c r="AL23" i="49"/>
  <c r="AU23" i="49" s="1"/>
  <c r="AS23" i="49"/>
  <c r="AS87" i="83"/>
  <c r="AS11" i="91"/>
  <c r="AL11" i="91"/>
  <c r="AU11" i="91" s="1"/>
  <c r="AS17" i="95"/>
  <c r="AL17" i="95"/>
  <c r="AU17" i="95" s="1"/>
  <c r="AS32" i="49"/>
  <c r="AL32" i="49"/>
  <c r="AU32" i="49" s="1"/>
  <c r="AX76" i="43"/>
  <c r="S76" i="43" s="1"/>
  <c r="AC76" i="43" s="1"/>
  <c r="AB77" i="43" s="1"/>
  <c r="AX62" i="43"/>
  <c r="S62" i="43" s="1"/>
  <c r="AC62" i="43" s="1"/>
  <c r="AB63" i="43" s="1"/>
  <c r="AX44" i="43"/>
  <c r="S44" i="43" s="1"/>
  <c r="AC44" i="43" s="1"/>
  <c r="AB45" i="43" s="1"/>
  <c r="AX27" i="43"/>
  <c r="S27" i="43" s="1"/>
  <c r="AC27" i="43" s="1"/>
  <c r="AB28" i="43" s="1"/>
  <c r="AX5" i="43"/>
  <c r="S5" i="43" s="1"/>
  <c r="AC5" i="43" s="1"/>
  <c r="AB6" i="43" s="1"/>
  <c r="AS16" i="83"/>
  <c r="AL16" i="83"/>
  <c r="AU16" i="83" s="1"/>
  <c r="AS46" i="83"/>
  <c r="AL46" i="83"/>
  <c r="AU46" i="83" s="1"/>
  <c r="AL78" i="83"/>
  <c r="AU78" i="83" s="1"/>
  <c r="AS78" i="83"/>
  <c r="AL20" i="95"/>
  <c r="AU20" i="95" s="1"/>
  <c r="AS20" i="95"/>
  <c r="AL49" i="95"/>
  <c r="AU49" i="95" s="1"/>
  <c r="AS49" i="95"/>
  <c r="AL66" i="49"/>
  <c r="AU66" i="49" s="1"/>
  <c r="AS66" i="49"/>
  <c r="AS18" i="55"/>
  <c r="AL18" i="55"/>
  <c r="AU18" i="55" s="1"/>
  <c r="AS47" i="55"/>
  <c r="AL47" i="55"/>
  <c r="AU47" i="55" s="1"/>
  <c r="AL81" i="55"/>
  <c r="AU81" i="55" s="1"/>
  <c r="AL30" i="91"/>
  <c r="AU30" i="91" s="1"/>
  <c r="AS30" i="91"/>
  <c r="AS63" i="91"/>
  <c r="AL63" i="91"/>
  <c r="AU63" i="91" s="1"/>
  <c r="AS16" i="103"/>
  <c r="AL16" i="103"/>
  <c r="AU16" i="103" s="1"/>
  <c r="AL44" i="103"/>
  <c r="AU44" i="103" s="1"/>
  <c r="AS44" i="103"/>
  <c r="AL76" i="103"/>
  <c r="AU76" i="103" s="1"/>
  <c r="AS76" i="103"/>
  <c r="AX75" i="43"/>
  <c r="S75" i="43" s="1"/>
  <c r="AC75" i="43" s="1"/>
  <c r="AB76" i="43" s="1"/>
  <c r="AX65" i="43"/>
  <c r="S65" i="43" s="1"/>
  <c r="AC65" i="43" s="1"/>
  <c r="AB66" i="43" s="1"/>
  <c r="AX58" i="43"/>
  <c r="S58" i="43" s="1"/>
  <c r="AC58" i="43" s="1"/>
  <c r="AB59" i="43" s="1"/>
  <c r="AX51" i="43"/>
  <c r="S51" i="43" s="1"/>
  <c r="AC51" i="43" s="1"/>
  <c r="AB52" i="43" s="1"/>
  <c r="AX42" i="43"/>
  <c r="S42" i="43" s="1"/>
  <c r="AC42" i="43" s="1"/>
  <c r="AB43" i="43" s="1"/>
  <c r="AX37" i="43"/>
  <c r="S37" i="43" s="1"/>
  <c r="AC37" i="43" s="1"/>
  <c r="AB38" i="43" s="1"/>
  <c r="AX31" i="43"/>
  <c r="S31" i="43" s="1"/>
  <c r="AC31" i="43" s="1"/>
  <c r="AB32" i="43" s="1"/>
  <c r="AX19" i="43"/>
  <c r="S19" i="43" s="1"/>
  <c r="AC19" i="43" s="1"/>
  <c r="AB20" i="43" s="1"/>
  <c r="AX7" i="43"/>
  <c r="S7" i="43" s="1"/>
  <c r="AC7" i="43" s="1"/>
  <c r="AB8" i="43" s="1"/>
  <c r="AX4" i="43"/>
  <c r="S4" i="43" s="1"/>
  <c r="AC4" i="43" s="1"/>
  <c r="AB5" i="43" s="1"/>
  <c r="AJ21" i="16"/>
  <c r="AK21" i="16"/>
  <c r="AT21" i="16" s="1"/>
  <c r="AS53" i="16"/>
  <c r="AL53" i="16"/>
  <c r="AU53" i="16" s="1"/>
  <c r="AS39" i="99"/>
  <c r="AL72" i="99"/>
  <c r="AU72" i="99" s="1"/>
  <c r="AS72" i="99"/>
  <c r="AS24" i="87"/>
  <c r="AL24" i="87"/>
  <c r="AU24" i="87" s="1"/>
  <c r="AS54" i="87"/>
  <c r="AL54" i="87"/>
  <c r="AU54" i="87" s="1"/>
  <c r="AL85" i="103"/>
  <c r="AU85" i="103" s="1"/>
  <c r="AS85" i="103"/>
  <c r="AS23" i="83"/>
  <c r="AL23" i="83"/>
  <c r="AU23" i="83" s="1"/>
  <c r="AS55" i="83"/>
  <c r="AL85" i="83"/>
  <c r="AU85" i="83" s="1"/>
  <c r="AS85" i="83"/>
  <c r="AL7" i="55"/>
  <c r="AU7" i="55" s="1"/>
  <c r="AS24" i="91"/>
  <c r="AL24" i="91"/>
  <c r="AU24" i="91" s="1"/>
  <c r="AS56" i="91"/>
  <c r="AL56" i="91"/>
  <c r="AU56" i="91" s="1"/>
  <c r="AK12" i="103"/>
  <c r="AT12" i="103" s="1"/>
  <c r="AJ12" i="103"/>
  <c r="AL37" i="103"/>
  <c r="AU37" i="103" s="1"/>
  <c r="AS37" i="103"/>
  <c r="AJ13" i="41"/>
  <c r="AK13" i="41"/>
  <c r="AT13" i="41" s="1"/>
  <c r="AL39" i="41"/>
  <c r="AU39" i="41" s="1"/>
  <c r="AS39" i="41"/>
  <c r="AS73" i="41"/>
  <c r="AL73" i="41"/>
  <c r="AU73" i="41" s="1"/>
  <c r="AJ24" i="16"/>
  <c r="AK24" i="16"/>
  <c r="AT24" i="16" s="1"/>
  <c r="AL55" i="16"/>
  <c r="AU55" i="16" s="1"/>
  <c r="AS55" i="16"/>
  <c r="AS41" i="99"/>
  <c r="AS23" i="87"/>
  <c r="AL23" i="87"/>
  <c r="AU23" i="87" s="1"/>
  <c r="AL56" i="87"/>
  <c r="AU56" i="87" s="1"/>
  <c r="AS56" i="87"/>
  <c r="AL40" i="83"/>
  <c r="AU40" i="83" s="1"/>
  <c r="AS40" i="83"/>
  <c r="AL71" i="83"/>
  <c r="AU71" i="83" s="1"/>
  <c r="AS71" i="83"/>
  <c r="AJ89" i="16"/>
  <c r="AK89" i="16"/>
  <c r="AT89" i="16" s="1"/>
  <c r="AS89" i="49"/>
  <c r="AL89" i="49"/>
  <c r="AU89" i="49" s="1"/>
  <c r="AJ13" i="16"/>
  <c r="AK13" i="16"/>
  <c r="AT13" i="16" s="1"/>
  <c r="AS48" i="16"/>
  <c r="AL48" i="16"/>
  <c r="AU48" i="16" s="1"/>
  <c r="AS80" i="16"/>
  <c r="AS32" i="99"/>
  <c r="AL32" i="99"/>
  <c r="AU32" i="99" s="1"/>
  <c r="AS65" i="99"/>
  <c r="AL65" i="99"/>
  <c r="AU65" i="99" s="1"/>
  <c r="AL31" i="87"/>
  <c r="AU31" i="87" s="1"/>
  <c r="AS31" i="87"/>
  <c r="AS65" i="87"/>
  <c r="AL65" i="87"/>
  <c r="AU65" i="87" s="1"/>
  <c r="AS65" i="95"/>
  <c r="AL65" i="95"/>
  <c r="AU65" i="95" s="1"/>
  <c r="AB4" i="49"/>
  <c r="AJ3" i="49"/>
  <c r="AL36" i="49"/>
  <c r="AU36" i="49" s="1"/>
  <c r="AS36" i="49"/>
  <c r="AL67" i="49"/>
  <c r="AU67" i="49" s="1"/>
  <c r="AS67" i="49"/>
  <c r="AS44" i="55"/>
  <c r="AL44" i="55"/>
  <c r="AU44" i="55" s="1"/>
  <c r="AS76" i="55"/>
  <c r="AL76" i="55"/>
  <c r="AU76" i="55" s="1"/>
  <c r="AS42" i="91"/>
  <c r="AL42" i="91"/>
  <c r="AU42" i="91" s="1"/>
  <c r="AS74" i="91"/>
  <c r="AJ17" i="11"/>
  <c r="AK17" i="11"/>
  <c r="AT17" i="11" s="1"/>
  <c r="AL33" i="11"/>
  <c r="AU33" i="11" s="1"/>
  <c r="AS33" i="11"/>
  <c r="AS66" i="87"/>
  <c r="AL66" i="87"/>
  <c r="AU66" i="87" s="1"/>
  <c r="AJ11" i="83"/>
  <c r="AK11" i="83"/>
  <c r="AT11" i="83" s="1"/>
  <c r="AS42" i="83"/>
  <c r="AL74" i="83"/>
  <c r="AU74" i="83" s="1"/>
  <c r="AS74" i="83"/>
  <c r="AS28" i="91"/>
  <c r="AS60" i="91"/>
  <c r="AL60" i="91"/>
  <c r="AU60" i="91" s="1"/>
  <c r="AJ8" i="41"/>
  <c r="AK8" i="41"/>
  <c r="AT8" i="41" s="1"/>
  <c r="AJ10" i="83"/>
  <c r="AK10" i="83"/>
  <c r="AT10" i="83" s="1"/>
  <c r="AL33" i="83"/>
  <c r="AU33" i="83" s="1"/>
  <c r="AS33" i="83"/>
  <c r="AL67" i="83"/>
  <c r="AU67" i="83" s="1"/>
  <c r="AS67" i="83"/>
  <c r="AX87" i="43"/>
  <c r="S87" i="43" s="1"/>
  <c r="AC87" i="43" s="1"/>
  <c r="AB88" i="43" s="1"/>
  <c r="AK8" i="55"/>
  <c r="AT8" i="55" s="1"/>
  <c r="AJ8" i="55"/>
  <c r="AJ5" i="103"/>
  <c r="AK5" i="103"/>
  <c r="AT5" i="103" s="1"/>
  <c r="AS40" i="103"/>
  <c r="AL40" i="103"/>
  <c r="AU40" i="103" s="1"/>
  <c r="AS72" i="103"/>
  <c r="AL72" i="103"/>
  <c r="AU72" i="103" s="1"/>
  <c r="AS50" i="16"/>
  <c r="AJ87" i="16"/>
  <c r="AL31" i="99"/>
  <c r="AU31" i="99" s="1"/>
  <c r="AS31" i="99"/>
  <c r="AL62" i="99"/>
  <c r="AU62" i="99" s="1"/>
  <c r="AS62" i="99"/>
  <c r="AJ13" i="87"/>
  <c r="AK13" i="87"/>
  <c r="AT13" i="87" s="1"/>
  <c r="AS35" i="87"/>
  <c r="AL35" i="87"/>
  <c r="AU35" i="87" s="1"/>
  <c r="AL8" i="83"/>
  <c r="AU8" i="83" s="1"/>
  <c r="AS8" i="83"/>
  <c r="AS48" i="83"/>
  <c r="AL48" i="83"/>
  <c r="AU48" i="83" s="1"/>
  <c r="AL75" i="83"/>
  <c r="AU75" i="83" s="1"/>
  <c r="AS64" i="103"/>
  <c r="AL64" i="103"/>
  <c r="AU64" i="103" s="1"/>
  <c r="AL44" i="11"/>
  <c r="AU44" i="11" s="1"/>
  <c r="AS44" i="11"/>
  <c r="AL78" i="11"/>
  <c r="AU78" i="11" s="1"/>
  <c r="AS78" i="11"/>
  <c r="AB4" i="16"/>
  <c r="AJ3" i="16"/>
  <c r="AS8" i="99"/>
  <c r="AL8" i="99"/>
  <c r="AU8" i="99" s="1"/>
  <c r="AS50" i="95"/>
  <c r="AL50" i="95"/>
  <c r="AU50" i="95" s="1"/>
  <c r="AJ86" i="95"/>
  <c r="AS65" i="49"/>
  <c r="AL65" i="49"/>
  <c r="AU65" i="49" s="1"/>
  <c r="AJ89" i="55"/>
  <c r="AK89" i="55"/>
  <c r="AT89" i="55" s="1"/>
  <c r="AL31" i="91"/>
  <c r="AU31" i="91" s="1"/>
  <c r="AS31" i="91"/>
  <c r="AL61" i="91"/>
  <c r="AU61" i="91" s="1"/>
  <c r="AS61" i="91"/>
  <c r="AJ9" i="103"/>
  <c r="AL42" i="103"/>
  <c r="AU42" i="103" s="1"/>
  <c r="AS42" i="103"/>
  <c r="AS74" i="103"/>
  <c r="AL74" i="103"/>
  <c r="AU74" i="103" s="1"/>
  <c r="AS70" i="16"/>
  <c r="AL70" i="16"/>
  <c r="AU70" i="16" s="1"/>
  <c r="AL22" i="99"/>
  <c r="AU22" i="99" s="1"/>
  <c r="AL55" i="99"/>
  <c r="AU55" i="99" s="1"/>
  <c r="AL6" i="91"/>
  <c r="AU6" i="91" s="1"/>
  <c r="AS6" i="91"/>
  <c r="AJ88" i="16"/>
  <c r="AK88" i="16"/>
  <c r="AT88" i="16" s="1"/>
  <c r="AS55" i="41"/>
  <c r="AL55" i="41"/>
  <c r="AU55" i="41" s="1"/>
  <c r="AS41" i="11"/>
  <c r="AL41" i="11"/>
  <c r="AU41" i="11" s="1"/>
  <c r="AS69" i="95"/>
  <c r="AS66" i="55"/>
  <c r="AL66" i="55"/>
  <c r="AU66" i="55" s="1"/>
  <c r="AL72" i="91"/>
  <c r="AU72" i="91" s="1"/>
  <c r="AL77" i="103"/>
  <c r="AU77" i="103" s="1"/>
  <c r="AS77" i="103"/>
  <c r="AJ88" i="103"/>
  <c r="AK88" i="103"/>
  <c r="AT88" i="103" s="1"/>
  <c r="AS7" i="103"/>
  <c r="AL7" i="103"/>
  <c r="AU7" i="103" s="1"/>
  <c r="AL46" i="99"/>
  <c r="AU46" i="99" s="1"/>
  <c r="AS46" i="99"/>
  <c r="AJ26" i="16"/>
  <c r="AK26" i="16"/>
  <c r="AT26" i="16" s="1"/>
  <c r="AS69" i="99"/>
  <c r="AL69" i="99"/>
  <c r="AU69" i="99" s="1"/>
  <c r="AS41" i="95"/>
  <c r="AL41" i="95"/>
  <c r="AU41" i="95" s="1"/>
  <c r="AS76" i="91"/>
  <c r="AL76" i="91"/>
  <c r="AU76" i="91" s="1"/>
  <c r="AX84" i="43"/>
  <c r="S84" i="43" s="1"/>
  <c r="AC84" i="43" s="1"/>
  <c r="AB85" i="43" s="1"/>
  <c r="AX66" i="43"/>
  <c r="S66" i="43" s="1"/>
  <c r="AC66" i="43" s="1"/>
  <c r="AB67" i="43" s="1"/>
  <c r="AX57" i="43"/>
  <c r="S57" i="43" s="1"/>
  <c r="AC57" i="43" s="1"/>
  <c r="AB58" i="43" s="1"/>
  <c r="AX49" i="43"/>
  <c r="S49" i="43" s="1"/>
  <c r="AC49" i="43" s="1"/>
  <c r="AB50" i="43" s="1"/>
  <c r="AX41" i="43"/>
  <c r="S41" i="43" s="1"/>
  <c r="AC41" i="43" s="1"/>
  <c r="AB42" i="43" s="1"/>
  <c r="AX34" i="43"/>
  <c r="S34" i="43" s="1"/>
  <c r="AC34" i="43" s="1"/>
  <c r="AB35" i="43" s="1"/>
  <c r="AX25" i="43"/>
  <c r="S25" i="43" s="1"/>
  <c r="AC25" i="43" s="1"/>
  <c r="AB26" i="43" s="1"/>
  <c r="AX18" i="43"/>
  <c r="S18" i="43" s="1"/>
  <c r="AC18" i="43" s="1"/>
  <c r="AB19" i="43" s="1"/>
  <c r="AX13" i="43"/>
  <c r="S13" i="43" s="1"/>
  <c r="AC13" i="43" s="1"/>
  <c r="AB14" i="43" s="1"/>
  <c r="AX10" i="43"/>
  <c r="S10" i="43" s="1"/>
  <c r="AC10" i="43" s="1"/>
  <c r="AB11" i="43" s="1"/>
  <c r="AL81" i="11"/>
  <c r="AU81" i="11" s="1"/>
  <c r="AS81" i="11"/>
  <c r="AL72" i="41"/>
  <c r="AU72" i="41" s="1"/>
  <c r="AS72" i="41"/>
  <c r="AJ82" i="55"/>
  <c r="AK82" i="55"/>
  <c r="AT82" i="55" s="1"/>
  <c r="AJ4" i="95"/>
  <c r="AK4" i="95"/>
  <c r="AT4" i="95" s="1"/>
  <c r="AL14" i="49"/>
  <c r="AU14" i="49" s="1"/>
  <c r="AS34" i="49"/>
  <c r="AL34" i="49"/>
  <c r="AU34" i="49" s="1"/>
  <c r="AL43" i="55"/>
  <c r="AU43" i="55" s="1"/>
  <c r="AS43" i="55"/>
  <c r="AS74" i="55"/>
  <c r="AL74" i="55"/>
  <c r="AU74" i="55" s="1"/>
  <c r="AJ4" i="103"/>
  <c r="AK4" i="103"/>
  <c r="AT4" i="103" s="1"/>
  <c r="AS26" i="11"/>
  <c r="AL26" i="11"/>
  <c r="AU26" i="11" s="1"/>
  <c r="AL58" i="11"/>
  <c r="AU58" i="11" s="1"/>
  <c r="AS58" i="11"/>
  <c r="AK4" i="99"/>
  <c r="AT4" i="99" s="1"/>
  <c r="AJ4" i="99"/>
  <c r="AS24" i="95"/>
  <c r="AL24" i="95"/>
  <c r="AU24" i="95" s="1"/>
  <c r="AS88" i="95"/>
  <c r="AL88" i="95"/>
  <c r="AU88" i="95" s="1"/>
  <c r="AL44" i="49"/>
  <c r="AU44" i="49" s="1"/>
  <c r="AL75" i="49"/>
  <c r="AU75" i="49" s="1"/>
  <c r="AS75" i="49"/>
  <c r="AS19" i="55"/>
  <c r="AL19" i="55"/>
  <c r="AU19" i="55" s="1"/>
  <c r="AS52" i="55"/>
  <c r="AJ84" i="91"/>
  <c r="AK84" i="91"/>
  <c r="AT84" i="91" s="1"/>
  <c r="AS25" i="91"/>
  <c r="AL25" i="91"/>
  <c r="AU25" i="91" s="1"/>
  <c r="AS58" i="91"/>
  <c r="AL58" i="91"/>
  <c r="AU58" i="91" s="1"/>
  <c r="K92" i="90"/>
  <c r="AR91" i="90"/>
  <c r="AP91" i="90"/>
  <c r="AN91" i="90"/>
  <c r="AO91" i="90"/>
  <c r="AQ91" i="90"/>
  <c r="AL33" i="103"/>
  <c r="AU33" i="103" s="1"/>
  <c r="AS33" i="103"/>
  <c r="AL62" i="103"/>
  <c r="AU62" i="103" s="1"/>
  <c r="AS62" i="103"/>
  <c r="AJ8" i="11"/>
  <c r="AK8" i="11"/>
  <c r="AT8" i="11" s="1"/>
  <c r="AL43" i="11"/>
  <c r="AU43" i="11" s="1"/>
  <c r="AS43" i="11"/>
  <c r="AL73" i="11"/>
  <c r="AU73" i="11" s="1"/>
  <c r="AS73" i="11"/>
  <c r="AL25" i="41"/>
  <c r="AU25" i="41" s="1"/>
  <c r="AS25" i="41"/>
  <c r="AS56" i="41"/>
  <c r="AL56" i="41"/>
  <c r="AU56" i="41" s="1"/>
  <c r="AJ16" i="16"/>
  <c r="AK16" i="16"/>
  <c r="AT16" i="16" s="1"/>
  <c r="AS6" i="99"/>
  <c r="AL6" i="99"/>
  <c r="AU6" i="99" s="1"/>
  <c r="AO91" i="35"/>
  <c r="AQ91" i="35"/>
  <c r="K92" i="35"/>
  <c r="AR91" i="35"/>
  <c r="AP91" i="35"/>
  <c r="AN91" i="35"/>
  <c r="AL17" i="83"/>
  <c r="AU17" i="83" s="1"/>
  <c r="AS17" i="83"/>
  <c r="AL47" i="83"/>
  <c r="AU47" i="83" s="1"/>
  <c r="AS47" i="83"/>
  <c r="AS83" i="83"/>
  <c r="AL83" i="83"/>
  <c r="AU83" i="83" s="1"/>
  <c r="AL31" i="103"/>
  <c r="AU31" i="103" s="1"/>
  <c r="AS31" i="103"/>
  <c r="AL60" i="103"/>
  <c r="AU60" i="103" s="1"/>
  <c r="AS23" i="41"/>
  <c r="AL23" i="41"/>
  <c r="AU23" i="41" s="1"/>
  <c r="AL57" i="41"/>
  <c r="AU57" i="41" s="1"/>
  <c r="K92" i="85"/>
  <c r="AQ91" i="85"/>
  <c r="AR91" i="85"/>
  <c r="AN91" i="85"/>
  <c r="AP91" i="85"/>
  <c r="AO91" i="85"/>
  <c r="AL41" i="16"/>
  <c r="AU41" i="16" s="1"/>
  <c r="AL72" i="16"/>
  <c r="AU72" i="16" s="1"/>
  <c r="AS72" i="16"/>
  <c r="AS58" i="99"/>
  <c r="AL30" i="95"/>
  <c r="AU30" i="95" s="1"/>
  <c r="AS30" i="95"/>
  <c r="AL64" i="95"/>
  <c r="AU64" i="95" s="1"/>
  <c r="AS64" i="95"/>
  <c r="AS19" i="49"/>
  <c r="AL19" i="49"/>
  <c r="AU19" i="49" s="1"/>
  <c r="AL49" i="49"/>
  <c r="AU49" i="49" s="1"/>
  <c r="AS49" i="49"/>
  <c r="AS78" i="49"/>
  <c r="AL78" i="49"/>
  <c r="AU78" i="49" s="1"/>
  <c r="AL6" i="55"/>
  <c r="AU6" i="55" s="1"/>
  <c r="AS6" i="55"/>
  <c r="AL45" i="55"/>
  <c r="AU45" i="55" s="1"/>
  <c r="AS45" i="55"/>
  <c r="AL78" i="55"/>
  <c r="AU78" i="55" s="1"/>
  <c r="AS78" i="55"/>
  <c r="AL18" i="103"/>
  <c r="AU18" i="103" s="1"/>
  <c r="AS18" i="103"/>
  <c r="AL47" i="103"/>
  <c r="AU47" i="103" s="1"/>
  <c r="AS47" i="103"/>
  <c r="AS79" i="103"/>
  <c r="AL79" i="103"/>
  <c r="AU79" i="103" s="1"/>
  <c r="AL28" i="11"/>
  <c r="AU28" i="11" s="1"/>
  <c r="AS28" i="11"/>
  <c r="AL61" i="11"/>
  <c r="AU61" i="11" s="1"/>
  <c r="AS61" i="11"/>
  <c r="AJ18" i="41"/>
  <c r="AK18" i="41"/>
  <c r="AT18" i="41" s="1"/>
  <c r="AS50" i="41"/>
  <c r="AL50" i="41"/>
  <c r="AU50" i="41" s="1"/>
  <c r="AS82" i="41"/>
  <c r="AS44" i="16"/>
  <c r="AL44" i="16"/>
  <c r="AU44" i="16" s="1"/>
  <c r="AS21" i="99"/>
  <c r="AL21" i="99"/>
  <c r="AU21" i="99" s="1"/>
  <c r="AS53" i="99"/>
  <c r="AL53" i="99"/>
  <c r="AU53" i="99" s="1"/>
  <c r="AL80" i="99"/>
  <c r="AU80" i="99" s="1"/>
  <c r="AS80" i="99"/>
  <c r="AS27" i="87"/>
  <c r="AL27" i="87"/>
  <c r="AU27" i="87" s="1"/>
  <c r="AS58" i="87"/>
  <c r="AL58" i="87"/>
  <c r="AU58" i="87" s="1"/>
  <c r="AS25" i="95"/>
  <c r="AL25" i="95"/>
  <c r="AU25" i="95" s="1"/>
  <c r="AS53" i="95"/>
  <c r="AL53" i="95"/>
  <c r="AU53" i="95" s="1"/>
  <c r="AJ10" i="49"/>
  <c r="AK10" i="49"/>
  <c r="AT10" i="49" s="1"/>
  <c r="AL38" i="49"/>
  <c r="AU38" i="49" s="1"/>
  <c r="AS38" i="49"/>
  <c r="AL72" i="49"/>
  <c r="AU72" i="49" s="1"/>
  <c r="AS72" i="49"/>
  <c r="AJ13" i="55"/>
  <c r="AK13" i="55"/>
  <c r="AT13" i="55" s="1"/>
  <c r="AS46" i="55"/>
  <c r="AL83" i="55"/>
  <c r="AU83" i="55" s="1"/>
  <c r="AS83" i="55"/>
  <c r="AL26" i="91"/>
  <c r="AU26" i="91" s="1"/>
  <c r="AS26" i="91"/>
  <c r="AL59" i="91"/>
  <c r="AU59" i="91" s="1"/>
  <c r="AS59" i="91"/>
  <c r="AL35" i="11"/>
  <c r="AU35" i="11" s="1"/>
  <c r="AS35" i="11"/>
  <c r="AL68" i="11"/>
  <c r="AU68" i="11" s="1"/>
  <c r="AS68" i="11"/>
  <c r="AJ17" i="41"/>
  <c r="AL51" i="41"/>
  <c r="AU51" i="41" s="1"/>
  <c r="AS51" i="41"/>
  <c r="AS86" i="41"/>
  <c r="AL86" i="41"/>
  <c r="AU86" i="41" s="1"/>
  <c r="AS34" i="95"/>
  <c r="AL34" i="95"/>
  <c r="AU34" i="95" s="1"/>
  <c r="AL63" i="95"/>
  <c r="AU63" i="95" s="1"/>
  <c r="AS63" i="95"/>
  <c r="AJ5" i="49"/>
  <c r="AS47" i="49"/>
  <c r="AL79" i="49"/>
  <c r="AU79" i="49" s="1"/>
  <c r="AS79" i="49"/>
  <c r="AS71" i="55"/>
  <c r="AS22" i="91"/>
  <c r="AL22" i="91"/>
  <c r="AU22" i="91" s="1"/>
  <c r="AS52" i="91"/>
  <c r="AL52" i="91"/>
  <c r="AU52" i="91" s="1"/>
  <c r="AL87" i="55"/>
  <c r="AU87" i="55" s="1"/>
  <c r="AS87" i="55"/>
  <c r="AS29" i="41"/>
  <c r="AL29" i="41"/>
  <c r="AU29" i="41" s="1"/>
  <c r="AL60" i="41"/>
  <c r="AU60" i="41" s="1"/>
  <c r="AS60" i="41"/>
  <c r="AJ18" i="16"/>
  <c r="AK18" i="16"/>
  <c r="AT18" i="16" s="1"/>
  <c r="AS54" i="16"/>
  <c r="AL54" i="16"/>
  <c r="AU54" i="16" s="1"/>
  <c r="AL37" i="99"/>
  <c r="AU37" i="99" s="1"/>
  <c r="AS37" i="99"/>
  <c r="AS70" i="99"/>
  <c r="AL22" i="87"/>
  <c r="AU22" i="87" s="1"/>
  <c r="AS53" i="87"/>
  <c r="AL53" i="87"/>
  <c r="AU53" i="87" s="1"/>
  <c r="AJ9" i="83"/>
  <c r="AL44" i="83"/>
  <c r="AU44" i="83" s="1"/>
  <c r="AS44" i="83"/>
  <c r="AJ86" i="55"/>
  <c r="AK86" i="55"/>
  <c r="AT86" i="55" s="1"/>
  <c r="AS50" i="55"/>
  <c r="AL50" i="55"/>
  <c r="AU50" i="55" s="1"/>
  <c r="AS79" i="55"/>
  <c r="AL79" i="55"/>
  <c r="AU79" i="55" s="1"/>
  <c r="AB4" i="11"/>
  <c r="AJ3" i="11"/>
  <c r="AS69" i="11"/>
  <c r="AS31" i="41"/>
  <c r="AS63" i="41"/>
  <c r="AL89" i="103"/>
  <c r="AU89" i="103" s="1"/>
  <c r="AS89" i="103"/>
  <c r="AJ12" i="87"/>
  <c r="AK12" i="87"/>
  <c r="AT12" i="87" s="1"/>
  <c r="AS38" i="87"/>
  <c r="AL38" i="87"/>
  <c r="AU38" i="87" s="1"/>
  <c r="AS68" i="87"/>
  <c r="AL68" i="87"/>
  <c r="AU68" i="87" s="1"/>
  <c r="AS7" i="83"/>
  <c r="AS24" i="41"/>
  <c r="AL24" i="41"/>
  <c r="AU24" i="41" s="1"/>
  <c r="AK10" i="11"/>
  <c r="AT10" i="11" s="1"/>
  <c r="AJ10" i="11"/>
  <c r="AJ12" i="95"/>
  <c r="AK12" i="95"/>
  <c r="AT12" i="95" s="1"/>
  <c r="AL60" i="49"/>
  <c r="AU60" i="49" s="1"/>
  <c r="AS60" i="49"/>
  <c r="AL65" i="83"/>
  <c r="AU65" i="83" s="1"/>
  <c r="AS65" i="83"/>
  <c r="AS7" i="95"/>
  <c r="AL7" i="95"/>
  <c r="AU7" i="95" s="1"/>
  <c r="AK5" i="95"/>
  <c r="AT5" i="95" s="1"/>
  <c r="AJ5" i="95"/>
  <c r="AJ87" i="11"/>
  <c r="AK87" i="11"/>
  <c r="AT87" i="11" s="1"/>
  <c r="AS47" i="95"/>
  <c r="AX73" i="43"/>
  <c r="S73" i="43" s="1"/>
  <c r="AC73" i="43" s="1"/>
  <c r="AB74" i="43" s="1"/>
  <c r="AS22" i="83"/>
  <c r="AL22" i="83"/>
  <c r="AU22" i="83" s="1"/>
  <c r="AS54" i="83"/>
  <c r="AL54" i="83"/>
  <c r="AU54" i="83" s="1"/>
  <c r="AL82" i="83"/>
  <c r="AU82" i="83" s="1"/>
  <c r="AS82" i="83"/>
  <c r="AS28" i="95"/>
  <c r="AL28" i="95"/>
  <c r="AU28" i="95" s="1"/>
  <c r="AS58" i="95"/>
  <c r="AL58" i="95"/>
  <c r="AU58" i="95" s="1"/>
  <c r="AL9" i="49"/>
  <c r="AU9" i="49" s="1"/>
  <c r="AS9" i="49"/>
  <c r="AS41" i="49"/>
  <c r="AL41" i="49"/>
  <c r="AU41" i="49" s="1"/>
  <c r="AS74" i="49"/>
  <c r="AL74" i="49"/>
  <c r="AU74" i="49" s="1"/>
  <c r="AS24" i="55"/>
  <c r="AL24" i="55"/>
  <c r="AU24" i="55" s="1"/>
  <c r="AS59" i="55"/>
  <c r="AL59" i="55"/>
  <c r="AU59" i="55" s="1"/>
  <c r="AS5" i="91"/>
  <c r="AL5" i="91"/>
  <c r="AU5" i="91" s="1"/>
  <c r="AL39" i="91"/>
  <c r="AU39" i="91" s="1"/>
  <c r="AS39" i="91"/>
  <c r="AL73" i="91"/>
  <c r="AU73" i="91" s="1"/>
  <c r="AL20" i="103"/>
  <c r="AU20" i="103" s="1"/>
  <c r="AS20" i="103"/>
  <c r="AL52" i="103"/>
  <c r="AU52" i="103" s="1"/>
  <c r="AS52" i="103"/>
  <c r="AX82" i="43"/>
  <c r="S82" i="43" s="1"/>
  <c r="AC82" i="43" s="1"/>
  <c r="AB83" i="43" s="1"/>
  <c r="AX74" i="43"/>
  <c r="S74" i="43" s="1"/>
  <c r="AC74" i="43" s="1"/>
  <c r="AB75" i="43" s="1"/>
  <c r="AX68" i="43"/>
  <c r="S68" i="43" s="1"/>
  <c r="AC68" i="43" s="1"/>
  <c r="AB69" i="43" s="1"/>
  <c r="AX60" i="43"/>
  <c r="S60" i="43" s="1"/>
  <c r="AC60" i="43" s="1"/>
  <c r="AB61" i="43" s="1"/>
  <c r="AX46" i="43"/>
  <c r="S46" i="43" s="1"/>
  <c r="AC46" i="43" s="1"/>
  <c r="AB47" i="43" s="1"/>
  <c r="AX39" i="43"/>
  <c r="S39" i="43" s="1"/>
  <c r="AC39" i="43" s="1"/>
  <c r="AB40" i="43" s="1"/>
  <c r="AX33" i="43"/>
  <c r="S33" i="43" s="1"/>
  <c r="AC33" i="43" s="1"/>
  <c r="AB34" i="43" s="1"/>
  <c r="AX26" i="43"/>
  <c r="S26" i="43" s="1"/>
  <c r="AC26" i="43" s="1"/>
  <c r="AB27" i="43" s="1"/>
  <c r="AX15" i="43"/>
  <c r="S15" i="43" s="1"/>
  <c r="AC15" i="43" s="1"/>
  <c r="AB16" i="43" s="1"/>
  <c r="AX16" i="43"/>
  <c r="S16" i="43" s="1"/>
  <c r="AC16" i="43" s="1"/>
  <c r="AB17" i="43" s="1"/>
  <c r="AJ9" i="41"/>
  <c r="AK9" i="41"/>
  <c r="AT9" i="41" s="1"/>
  <c r="AL29" i="16"/>
  <c r="AU29" i="16" s="1"/>
  <c r="AS29" i="16"/>
  <c r="AL16" i="99"/>
  <c r="AU16" i="99" s="1"/>
  <c r="AS16" i="99"/>
  <c r="AL49" i="99"/>
  <c r="AU49" i="99" s="1"/>
  <c r="AS49" i="99"/>
  <c r="AL84" i="99"/>
  <c r="AU84" i="99" s="1"/>
  <c r="AS32" i="87"/>
  <c r="AL32" i="87"/>
  <c r="AU32" i="87" s="1"/>
  <c r="AS62" i="87"/>
  <c r="AL62" i="87"/>
  <c r="AU62" i="87" s="1"/>
  <c r="AJ82" i="16"/>
  <c r="AK82" i="16"/>
  <c r="AT82" i="16" s="1"/>
  <c r="AL31" i="83"/>
  <c r="AU31" i="83" s="1"/>
  <c r="AS31" i="83"/>
  <c r="AL63" i="83"/>
  <c r="AU63" i="83" s="1"/>
  <c r="AS63" i="83"/>
  <c r="AS3" i="95"/>
  <c r="AL3" i="95"/>
  <c r="AU3" i="95" s="1"/>
  <c r="AL35" i="95"/>
  <c r="AU35" i="95" s="1"/>
  <c r="AS35" i="95"/>
  <c r="AS67" i="95"/>
  <c r="AL67" i="95"/>
  <c r="AU67" i="95" s="1"/>
  <c r="AS64" i="91"/>
  <c r="AL64" i="91"/>
  <c r="AU64" i="91" s="1"/>
  <c r="AS3" i="103"/>
  <c r="AL3" i="103"/>
  <c r="AU3" i="103" s="1"/>
  <c r="AL45" i="103"/>
  <c r="AU45" i="103" s="1"/>
  <c r="AS45" i="103"/>
  <c r="AS78" i="103"/>
  <c r="AL78" i="103"/>
  <c r="AU78" i="103" s="1"/>
  <c r="AS89" i="41"/>
  <c r="AL89" i="41"/>
  <c r="AU89" i="41" s="1"/>
  <c r="AL47" i="41"/>
  <c r="AU47" i="41" s="1"/>
  <c r="AS47" i="41"/>
  <c r="AL79" i="41"/>
  <c r="AU79" i="41" s="1"/>
  <c r="AS79" i="41"/>
  <c r="AL32" i="16"/>
  <c r="AU32" i="16" s="1"/>
  <c r="AS32" i="16"/>
  <c r="AS61" i="16"/>
  <c r="AL61" i="16"/>
  <c r="AU61" i="16" s="1"/>
  <c r="AS3" i="99"/>
  <c r="AL3" i="99"/>
  <c r="AU3" i="99" s="1"/>
  <c r="AL48" i="99"/>
  <c r="AU48" i="99" s="1"/>
  <c r="AS48" i="99"/>
  <c r="AL81" i="99"/>
  <c r="AU81" i="99" s="1"/>
  <c r="AS81" i="99"/>
  <c r="AS33" i="87"/>
  <c r="AL33" i="87"/>
  <c r="AU33" i="87" s="1"/>
  <c r="AS64" i="87"/>
  <c r="AL64" i="87"/>
  <c r="AU64" i="87" s="1"/>
  <c r="AS14" i="83"/>
  <c r="AL14" i="83"/>
  <c r="AU14" i="83" s="1"/>
  <c r="AS81" i="83"/>
  <c r="AL81" i="83"/>
  <c r="AU81" i="83" s="1"/>
  <c r="AJ85" i="91"/>
  <c r="AK85" i="91"/>
  <c r="AT85" i="91" s="1"/>
  <c r="AJ23" i="16"/>
  <c r="AK23" i="16"/>
  <c r="AT23" i="16" s="1"/>
  <c r="AL58" i="16"/>
  <c r="AU58" i="16" s="1"/>
  <c r="AS58" i="16"/>
  <c r="AS42" i="99"/>
  <c r="AL42" i="99"/>
  <c r="AU42" i="99" s="1"/>
  <c r="AL76" i="99"/>
  <c r="AU76" i="99" s="1"/>
  <c r="AS76" i="99"/>
  <c r="K92" i="82"/>
  <c r="AP91" i="82"/>
  <c r="AN91" i="82"/>
  <c r="AR91" i="82"/>
  <c r="AO91" i="82"/>
  <c r="AQ91" i="82"/>
  <c r="AL42" i="87"/>
  <c r="AU42" i="87" s="1"/>
  <c r="AS42" i="87"/>
  <c r="AS74" i="87"/>
  <c r="AL74" i="87"/>
  <c r="AU74" i="87" s="1"/>
  <c r="AJ9" i="95"/>
  <c r="AK9" i="95"/>
  <c r="AT9" i="95" s="1"/>
  <c r="AS38" i="95"/>
  <c r="AL38" i="95"/>
  <c r="AU38" i="95" s="1"/>
  <c r="AS70" i="95"/>
  <c r="AS12" i="49"/>
  <c r="AS45" i="49"/>
  <c r="AS77" i="49"/>
  <c r="AL77" i="49"/>
  <c r="AU77" i="49" s="1"/>
  <c r="AL20" i="55"/>
  <c r="AU20" i="55" s="1"/>
  <c r="AS20" i="55"/>
  <c r="AL21" i="91"/>
  <c r="AU21" i="91" s="1"/>
  <c r="AS21" i="91"/>
  <c r="AS82" i="91"/>
  <c r="AL82" i="91"/>
  <c r="AU82" i="91" s="1"/>
  <c r="AL11" i="11"/>
  <c r="AU11" i="11" s="1"/>
  <c r="AS11" i="11"/>
  <c r="AS42" i="11"/>
  <c r="AL42" i="11"/>
  <c r="AU42" i="11" s="1"/>
  <c r="AL75" i="11"/>
  <c r="AU75" i="11" s="1"/>
  <c r="AS75" i="11"/>
  <c r="AK7" i="87"/>
  <c r="AT7" i="87" s="1"/>
  <c r="AJ7" i="87"/>
  <c r="AS41" i="87"/>
  <c r="AL41" i="87"/>
  <c r="AU41" i="87" s="1"/>
  <c r="AL76" i="87"/>
  <c r="AU76" i="87" s="1"/>
  <c r="AS76" i="87"/>
  <c r="AS18" i="83"/>
  <c r="AL18" i="83"/>
  <c r="AU18" i="83" s="1"/>
  <c r="AS52" i="83"/>
  <c r="AL86" i="83"/>
  <c r="AU86" i="83" s="1"/>
  <c r="AJ3" i="91"/>
  <c r="AB4" i="91"/>
  <c r="AS38" i="91"/>
  <c r="AL38" i="91"/>
  <c r="AU38" i="91" s="1"/>
  <c r="AS66" i="91"/>
  <c r="AL66" i="91"/>
  <c r="AU66" i="91" s="1"/>
  <c r="AJ5" i="11"/>
  <c r="AK5" i="11"/>
  <c r="AT5" i="11" s="1"/>
  <c r="AS13" i="83"/>
  <c r="AL13" i="83"/>
  <c r="AU13" i="83" s="1"/>
  <c r="AS43" i="83"/>
  <c r="AL43" i="83"/>
  <c r="AU43" i="83" s="1"/>
  <c r="AJ87" i="87"/>
  <c r="AK87" i="87"/>
  <c r="AT87" i="87" s="1"/>
  <c r="AL19" i="103"/>
  <c r="AU19" i="103" s="1"/>
  <c r="AS19" i="103"/>
  <c r="AS48" i="103"/>
  <c r="AL48" i="103"/>
  <c r="AU48" i="103" s="1"/>
  <c r="AJ87" i="103"/>
  <c r="AL30" i="16"/>
  <c r="AU30" i="16" s="1"/>
  <c r="AS30" i="16"/>
  <c r="AL57" i="16"/>
  <c r="AU57" i="16" s="1"/>
  <c r="AS57" i="16"/>
  <c r="AL11" i="99"/>
  <c r="AU11" i="99" s="1"/>
  <c r="AS11" i="99"/>
  <c r="AS36" i="99"/>
  <c r="AL68" i="99"/>
  <c r="AU68" i="99" s="1"/>
  <c r="AS68" i="99"/>
  <c r="AL15" i="87"/>
  <c r="AU15" i="87" s="1"/>
  <c r="AS15" i="87"/>
  <c r="AS44" i="87"/>
  <c r="AL44" i="87"/>
  <c r="AU44" i="87" s="1"/>
  <c r="AS75" i="87"/>
  <c r="AL75" i="87"/>
  <c r="AU75" i="87" s="1"/>
  <c r="AS19" i="83"/>
  <c r="AL19" i="83"/>
  <c r="AU19" i="83" s="1"/>
  <c r="AL84" i="83"/>
  <c r="AU84" i="83" s="1"/>
  <c r="AS84" i="83"/>
  <c r="AJ14" i="55"/>
  <c r="AK14" i="55"/>
  <c r="AT14" i="55" s="1"/>
  <c r="AJ14" i="103"/>
  <c r="AK14" i="103"/>
  <c r="AT14" i="103" s="1"/>
  <c r="AL41" i="103"/>
  <c r="AU41" i="103" s="1"/>
  <c r="AS41" i="103"/>
  <c r="AS73" i="103"/>
  <c r="AL73" i="103"/>
  <c r="AU73" i="103" s="1"/>
  <c r="AS21" i="11"/>
  <c r="AL21" i="11"/>
  <c r="AU21" i="11" s="1"/>
  <c r="AS84" i="55"/>
  <c r="AL84" i="55"/>
  <c r="AU84" i="55" s="1"/>
  <c r="K91" i="42"/>
  <c r="AQ90" i="42"/>
  <c r="AR90" i="42"/>
  <c r="AP90" i="42"/>
  <c r="AN90" i="42"/>
  <c r="AO90" i="42"/>
  <c r="AS26" i="95"/>
  <c r="AL26" i="95"/>
  <c r="AU26" i="95" s="1"/>
  <c r="AS59" i="95"/>
  <c r="AL59" i="95"/>
  <c r="AU59" i="95" s="1"/>
  <c r="AK7" i="49"/>
  <c r="AT7" i="49" s="1"/>
  <c r="AJ7" i="49"/>
  <c r="AL43" i="49"/>
  <c r="AU43" i="49" s="1"/>
  <c r="AS43" i="49"/>
  <c r="AL71" i="49"/>
  <c r="AU71" i="49" s="1"/>
  <c r="AS71" i="49"/>
  <c r="AR91" i="10"/>
  <c r="AP91" i="10"/>
  <c r="K92" i="10"/>
  <c r="AO91" i="10"/>
  <c r="AQ91" i="10"/>
  <c r="AN91" i="10"/>
  <c r="AJ8" i="91"/>
  <c r="AK8" i="91"/>
  <c r="AT8" i="91" s="1"/>
  <c r="AL36" i="91"/>
  <c r="AU36" i="91" s="1"/>
  <c r="AS36" i="91"/>
  <c r="AS69" i="91"/>
  <c r="AL69" i="91"/>
  <c r="AU69" i="91" s="1"/>
  <c r="AJ13" i="103"/>
  <c r="AS49" i="103"/>
  <c r="AL49" i="103"/>
  <c r="AU49" i="103" s="1"/>
  <c r="AJ12" i="16"/>
  <c r="AK12" i="16"/>
  <c r="AT12" i="16" s="1"/>
  <c r="AL45" i="16"/>
  <c r="AU45" i="16" s="1"/>
  <c r="AS45" i="16"/>
  <c r="AS77" i="16"/>
  <c r="AL77" i="16"/>
  <c r="AU77" i="16" s="1"/>
  <c r="AK65" i="43"/>
  <c r="AT65" i="43" s="1"/>
  <c r="AX14" i="43"/>
  <c r="S14" i="43" s="1"/>
  <c r="AC14" i="43" s="1"/>
  <c r="AB15" i="43" s="1"/>
  <c r="AS18" i="49"/>
  <c r="AS50" i="49"/>
  <c r="AL50" i="49"/>
  <c r="AU50" i="49" s="1"/>
  <c r="AS10" i="91"/>
  <c r="AL10" i="91"/>
  <c r="AU10" i="91" s="1"/>
  <c r="AS39" i="95"/>
  <c r="AL39" i="95"/>
  <c r="AU39" i="95" s="1"/>
  <c r="AS26" i="49"/>
  <c r="AL26" i="49"/>
  <c r="AU26" i="49" s="1"/>
  <c r="AJ87" i="91"/>
  <c r="AK87" i="91"/>
  <c r="AT87" i="91" s="1"/>
  <c r="AL57" i="11"/>
  <c r="AU57" i="11" s="1"/>
  <c r="AS57" i="11"/>
  <c r="AJ88" i="41"/>
  <c r="AK88" i="41"/>
  <c r="AT88" i="41" s="1"/>
  <c r="AS80" i="103"/>
  <c r="AL80" i="103"/>
  <c r="AU80" i="103" s="1"/>
  <c r="AS71" i="41"/>
  <c r="AL71" i="41"/>
  <c r="AU71" i="41" s="1"/>
  <c r="AL74" i="99"/>
  <c r="AU74" i="99" s="1"/>
  <c r="AS74" i="99"/>
  <c r="AS48" i="95"/>
  <c r="AL48" i="95"/>
  <c r="AU48" i="95" s="1"/>
  <c r="AS61" i="55"/>
  <c r="AJ84" i="11"/>
  <c r="AK84" i="11"/>
  <c r="AT84" i="11" s="1"/>
  <c r="AL76" i="11"/>
  <c r="AU76" i="11" s="1"/>
  <c r="AS76" i="11"/>
  <c r="AL13" i="99"/>
  <c r="AU13" i="99" s="1"/>
  <c r="AS13" i="99"/>
  <c r="AS63" i="55"/>
  <c r="AL63" i="55"/>
  <c r="AU63" i="55" s="1"/>
  <c r="AK11" i="55"/>
  <c r="AT11" i="55" s="1"/>
  <c r="AJ11" i="55"/>
  <c r="AX79" i="43"/>
  <c r="S79" i="43" s="1"/>
  <c r="AC79" i="43" s="1"/>
  <c r="AB80" i="43" s="1"/>
  <c r="AX71" i="43"/>
  <c r="S71" i="43" s="1"/>
  <c r="AC71" i="43" s="1"/>
  <c r="AB72" i="43" s="1"/>
  <c r="AX54" i="43"/>
  <c r="S54" i="43" s="1"/>
  <c r="AC54" i="43" s="1"/>
  <c r="AB55" i="43" s="1"/>
  <c r="AX43" i="43"/>
  <c r="S43" i="43" s="1"/>
  <c r="AC43" i="43" s="1"/>
  <c r="AB44" i="43" s="1"/>
  <c r="AX29" i="43"/>
  <c r="S29" i="43" s="1"/>
  <c r="AC29" i="43" s="1"/>
  <c r="AB30" i="43" s="1"/>
  <c r="AX22" i="43"/>
  <c r="S22" i="43" s="1"/>
  <c r="AC22" i="43" s="1"/>
  <c r="AB23" i="43" s="1"/>
  <c r="AX17" i="43"/>
  <c r="S17" i="43" s="1"/>
  <c r="AC17" i="43" s="1"/>
  <c r="AB18" i="43" s="1"/>
  <c r="AX6" i="43"/>
  <c r="S6" i="43" s="1"/>
  <c r="AC6" i="43" s="1"/>
  <c r="AB7" i="43" s="1"/>
  <c r="AL55" i="11"/>
  <c r="AU55" i="11" s="1"/>
  <c r="AS55" i="11"/>
  <c r="AJ14" i="41"/>
  <c r="AK14" i="41"/>
  <c r="AT14" i="41" s="1"/>
  <c r="AS78" i="41"/>
  <c r="AL78" i="41"/>
  <c r="AU78" i="41" s="1"/>
  <c r="AJ4" i="83"/>
  <c r="AK4" i="83"/>
  <c r="AT4" i="83" s="1"/>
  <c r="AL16" i="49"/>
  <c r="AU16" i="49" s="1"/>
  <c r="AS16" i="49"/>
  <c r="AS42" i="49"/>
  <c r="AL42" i="49"/>
  <c r="AU42" i="49" s="1"/>
  <c r="AL76" i="49"/>
  <c r="AU76" i="49" s="1"/>
  <c r="AS76" i="49"/>
  <c r="AS17" i="55"/>
  <c r="AL17" i="55"/>
  <c r="AU17" i="55" s="1"/>
  <c r="AL49" i="55"/>
  <c r="AU49" i="55" s="1"/>
  <c r="AS49" i="55"/>
  <c r="AS80" i="55"/>
  <c r="AL80" i="55"/>
  <c r="AU80" i="55" s="1"/>
  <c r="AS31" i="11"/>
  <c r="AL31" i="11"/>
  <c r="AU31" i="11" s="1"/>
  <c r="AL65" i="11"/>
  <c r="AU65" i="11" s="1"/>
  <c r="AS65" i="11"/>
  <c r="AS27" i="95"/>
  <c r="AL27" i="95"/>
  <c r="AU27" i="95" s="1"/>
  <c r="AL61" i="95"/>
  <c r="AU61" i="95" s="1"/>
  <c r="AS61" i="95"/>
  <c r="AS20" i="49"/>
  <c r="AL20" i="49"/>
  <c r="AU20" i="49" s="1"/>
  <c r="AL51" i="49"/>
  <c r="AU51" i="49" s="1"/>
  <c r="AS51" i="49"/>
  <c r="AL83" i="49"/>
  <c r="AU83" i="49" s="1"/>
  <c r="AS83" i="49"/>
  <c r="AJ86" i="91"/>
  <c r="AK86" i="91"/>
  <c r="AT86" i="91" s="1"/>
  <c r="AL32" i="91"/>
  <c r="AU32" i="91" s="1"/>
  <c r="AS32" i="91"/>
  <c r="AJ15" i="103"/>
  <c r="AK15" i="103"/>
  <c r="AT15" i="103" s="1"/>
  <c r="AS39" i="103"/>
  <c r="AL39" i="103"/>
  <c r="AU39" i="103" s="1"/>
  <c r="AL68" i="103"/>
  <c r="AU68" i="103" s="1"/>
  <c r="AS68" i="103"/>
  <c r="AL19" i="11"/>
  <c r="AU19" i="11" s="1"/>
  <c r="AS19" i="11"/>
  <c r="AL50" i="11"/>
  <c r="AU50" i="11" s="1"/>
  <c r="AS50" i="11"/>
  <c r="AL80" i="11"/>
  <c r="AU80" i="11" s="1"/>
  <c r="AS80" i="11"/>
  <c r="AS32" i="41"/>
  <c r="AL32" i="41"/>
  <c r="AU32" i="41" s="1"/>
  <c r="AS62" i="41"/>
  <c r="AL62" i="41"/>
  <c r="AU62" i="41" s="1"/>
  <c r="AL25" i="83"/>
  <c r="AU25" i="83" s="1"/>
  <c r="AS25" i="83"/>
  <c r="AS56" i="83"/>
  <c r="AL56" i="83"/>
  <c r="AU56" i="83" s="1"/>
  <c r="AJ6" i="103"/>
  <c r="AK6" i="103"/>
  <c r="AT6" i="103" s="1"/>
  <c r="AL38" i="103"/>
  <c r="AU38" i="103" s="1"/>
  <c r="AS38" i="103"/>
  <c r="AS33" i="41"/>
  <c r="AL33" i="41"/>
  <c r="AU33" i="41" s="1"/>
  <c r="AS65" i="41"/>
  <c r="AL65" i="41"/>
  <c r="AU65" i="41" s="1"/>
  <c r="AJ11" i="16"/>
  <c r="AK11" i="16"/>
  <c r="AT11" i="16" s="1"/>
  <c r="AL47" i="16"/>
  <c r="AU47" i="16" s="1"/>
  <c r="AS47" i="16"/>
  <c r="AJ81" i="16"/>
  <c r="AL66" i="99"/>
  <c r="AU66" i="99" s="1"/>
  <c r="AS66" i="99"/>
  <c r="AJ10" i="95"/>
  <c r="AK10" i="95"/>
  <c r="AT10" i="95" s="1"/>
  <c r="AL37" i="95"/>
  <c r="AU37" i="95" s="1"/>
  <c r="AS37" i="95"/>
  <c r="AL71" i="95"/>
  <c r="AU71" i="95" s="1"/>
  <c r="AS71" i="95"/>
  <c r="AS21" i="49"/>
  <c r="AL21" i="49"/>
  <c r="AU21" i="49" s="1"/>
  <c r="AS55" i="49"/>
  <c r="AL55" i="49"/>
  <c r="AU55" i="49" s="1"/>
  <c r="AJ85" i="49"/>
  <c r="AL22" i="55"/>
  <c r="AU22" i="55" s="1"/>
  <c r="AS22" i="55"/>
  <c r="AL54" i="55"/>
  <c r="AU54" i="55" s="1"/>
  <c r="AS54" i="55"/>
  <c r="AL26" i="103"/>
  <c r="AU26" i="103" s="1"/>
  <c r="AS26" i="103"/>
  <c r="AS57" i="103"/>
  <c r="AJ89" i="11"/>
  <c r="AK89" i="11"/>
  <c r="AT89" i="11" s="1"/>
  <c r="AL37" i="11"/>
  <c r="AU37" i="11" s="1"/>
  <c r="AS67" i="11"/>
  <c r="AL67" i="11"/>
  <c r="AU67" i="11" s="1"/>
  <c r="AS27" i="41"/>
  <c r="AL27" i="41"/>
  <c r="AU27" i="41" s="1"/>
  <c r="AS58" i="41"/>
  <c r="AL58" i="41"/>
  <c r="AU58" i="41" s="1"/>
  <c r="AK5" i="16"/>
  <c r="AT5" i="16" s="1"/>
  <c r="AJ5" i="16"/>
  <c r="AS51" i="16"/>
  <c r="AL51" i="16"/>
  <c r="AU51" i="16" s="1"/>
  <c r="AS27" i="99"/>
  <c r="AL27" i="99"/>
  <c r="AU27" i="99" s="1"/>
  <c r="AL64" i="99"/>
  <c r="AU64" i="99" s="1"/>
  <c r="AS64" i="99"/>
  <c r="AJ9" i="87"/>
  <c r="AK9" i="87"/>
  <c r="AT9" i="87" s="1"/>
  <c r="AS34" i="87"/>
  <c r="AL34" i="87"/>
  <c r="AU34" i="87" s="1"/>
  <c r="AS67" i="87"/>
  <c r="AL32" i="95"/>
  <c r="AU32" i="95" s="1"/>
  <c r="AS32" i="95"/>
  <c r="AL62" i="95"/>
  <c r="AU62" i="95" s="1"/>
  <c r="AS62" i="95"/>
  <c r="AL8" i="49"/>
  <c r="AU8" i="49" s="1"/>
  <c r="AS8" i="49"/>
  <c r="AL46" i="49"/>
  <c r="AU46" i="49" s="1"/>
  <c r="AS46" i="49"/>
  <c r="AL80" i="49"/>
  <c r="AU80" i="49" s="1"/>
  <c r="AS80" i="49"/>
  <c r="AP91" i="94"/>
  <c r="AR91" i="94"/>
  <c r="AO91" i="94"/>
  <c r="K92" i="94"/>
  <c r="AQ91" i="94"/>
  <c r="AN91" i="94"/>
  <c r="AS23" i="55"/>
  <c r="AJ16" i="91"/>
  <c r="AK16" i="91"/>
  <c r="AT16" i="91" s="1"/>
  <c r="AS35" i="91"/>
  <c r="AL35" i="91"/>
  <c r="AU35" i="91" s="1"/>
  <c r="AS70" i="91"/>
  <c r="AL70" i="91"/>
  <c r="AU70" i="91" s="1"/>
  <c r="AJ13" i="11"/>
  <c r="AK13" i="11"/>
  <c r="AT13" i="11" s="1"/>
  <c r="AS46" i="11"/>
  <c r="AL46" i="11"/>
  <c r="AU46" i="11" s="1"/>
  <c r="AL77" i="11"/>
  <c r="AU77" i="11" s="1"/>
  <c r="AS77" i="11"/>
  <c r="AL26" i="41"/>
  <c r="AU26" i="41" s="1"/>
  <c r="AS26" i="41"/>
  <c r="AL59" i="41"/>
  <c r="AU59" i="41" s="1"/>
  <c r="AS59" i="41"/>
  <c r="AS86" i="103"/>
  <c r="AL86" i="103"/>
  <c r="AU86" i="103" s="1"/>
  <c r="AJ11" i="95"/>
  <c r="AK11" i="95"/>
  <c r="AT11" i="95" s="1"/>
  <c r="AL43" i="95"/>
  <c r="AU43" i="95" s="1"/>
  <c r="AL24" i="49"/>
  <c r="AU24" i="49" s="1"/>
  <c r="AS24" i="49"/>
  <c r="AS56" i="49"/>
  <c r="AL56" i="49"/>
  <c r="AU56" i="49" s="1"/>
  <c r="AJ16" i="55"/>
  <c r="AK16" i="55"/>
  <c r="AT16" i="55" s="1"/>
  <c r="AS48" i="55"/>
  <c r="AL48" i="55"/>
  <c r="AU48" i="55" s="1"/>
  <c r="AS77" i="55"/>
  <c r="AL77" i="55"/>
  <c r="AU77" i="55" s="1"/>
  <c r="AS29" i="91"/>
  <c r="AL29" i="91"/>
  <c r="AU29" i="91" s="1"/>
  <c r="AS62" i="91"/>
  <c r="AL62" i="91"/>
  <c r="AU62" i="91" s="1"/>
  <c r="AJ7" i="41"/>
  <c r="AK7" i="41"/>
  <c r="AT7" i="41" s="1"/>
  <c r="AS35" i="41"/>
  <c r="AL35" i="41"/>
  <c r="AU35" i="41" s="1"/>
  <c r="AS67" i="41"/>
  <c r="AL67" i="41"/>
  <c r="AU67" i="41" s="1"/>
  <c r="AL27" i="16"/>
  <c r="AU27" i="16" s="1"/>
  <c r="AS27" i="16"/>
  <c r="AS60" i="16"/>
  <c r="AL60" i="16"/>
  <c r="AU60" i="16" s="1"/>
  <c r="AS18" i="99"/>
  <c r="AL18" i="99"/>
  <c r="AU18" i="99" s="1"/>
  <c r="AL45" i="99"/>
  <c r="AU45" i="99" s="1"/>
  <c r="AS45" i="99"/>
  <c r="AL78" i="99"/>
  <c r="AU78" i="99" s="1"/>
  <c r="AS78" i="99"/>
  <c r="K92" i="18"/>
  <c r="AO91" i="18"/>
  <c r="AQ91" i="18"/>
  <c r="AR91" i="18"/>
  <c r="AN91" i="18"/>
  <c r="AP91" i="18"/>
  <c r="AS28" i="87"/>
  <c r="AL28" i="87"/>
  <c r="AU28" i="87" s="1"/>
  <c r="AS60" i="87"/>
  <c r="AL60" i="87"/>
  <c r="AU60" i="87" s="1"/>
  <c r="AL53" i="83"/>
  <c r="AU53" i="83" s="1"/>
  <c r="AS53" i="83"/>
  <c r="AL80" i="83"/>
  <c r="AU80" i="83" s="1"/>
  <c r="AS80" i="83"/>
  <c r="AL21" i="55"/>
  <c r="AU21" i="55" s="1"/>
  <c r="AS21" i="55"/>
  <c r="AJ9" i="11"/>
  <c r="AL47" i="11"/>
  <c r="AU47" i="11" s="1"/>
  <c r="AS47" i="11"/>
  <c r="AL79" i="11"/>
  <c r="AU79" i="11" s="1"/>
  <c r="AS79" i="11"/>
  <c r="AS37" i="41"/>
  <c r="AS68" i="41"/>
  <c r="AL68" i="41"/>
  <c r="AU68" i="41" s="1"/>
  <c r="AJ9" i="16"/>
  <c r="AK9" i="16"/>
  <c r="AT9" i="16" s="1"/>
  <c r="AJ8" i="87"/>
  <c r="AL47" i="87"/>
  <c r="AU47" i="87" s="1"/>
  <c r="AS47" i="87"/>
  <c r="AS78" i="87"/>
  <c r="AS13" i="49"/>
  <c r="AL13" i="49"/>
  <c r="AU13" i="49" s="1"/>
  <c r="AK57" i="43"/>
  <c r="AT57" i="43" s="1"/>
  <c r="AX24" i="43"/>
  <c r="S24" i="43" s="1"/>
  <c r="AC24" i="43" s="1"/>
  <c r="AB25" i="43" s="1"/>
  <c r="AS85" i="41"/>
  <c r="AL58" i="55"/>
  <c r="AU58" i="55" s="1"/>
  <c r="AS58" i="55"/>
  <c r="AL31" i="55"/>
  <c r="AU31" i="55" s="1"/>
  <c r="AS31" i="55"/>
  <c r="AS44" i="91"/>
  <c r="AL44" i="91"/>
  <c r="AU44" i="91" s="1"/>
  <c r="AL23" i="11"/>
  <c r="AU23" i="11" s="1"/>
  <c r="AS23" i="11"/>
  <c r="AS32" i="55"/>
  <c r="AL32" i="55"/>
  <c r="AU32" i="55" s="1"/>
  <c r="AX63" i="43"/>
  <c r="S63" i="43" s="1"/>
  <c r="AC63" i="43" s="1"/>
  <c r="AB64" i="43" s="1"/>
  <c r="AX48" i="43"/>
  <c r="S48" i="43" s="1"/>
  <c r="AC48" i="43" s="1"/>
  <c r="AB49" i="43" s="1"/>
  <c r="AS30" i="83"/>
  <c r="AL30" i="83"/>
  <c r="AU30" i="83" s="1"/>
  <c r="AS64" i="83"/>
  <c r="AL64" i="83"/>
  <c r="AU64" i="83" s="1"/>
  <c r="AL6" i="95"/>
  <c r="AU6" i="95" s="1"/>
  <c r="AS6" i="95"/>
  <c r="AL36" i="95"/>
  <c r="AU36" i="95" s="1"/>
  <c r="AS36" i="95"/>
  <c r="AL68" i="95"/>
  <c r="AU68" i="95" s="1"/>
  <c r="AS68" i="95"/>
  <c r="AL17" i="49"/>
  <c r="AU17" i="49" s="1"/>
  <c r="AS17" i="49"/>
  <c r="AL52" i="49"/>
  <c r="AU52" i="49" s="1"/>
  <c r="AS52" i="49"/>
  <c r="AS84" i="49"/>
  <c r="AL84" i="49"/>
  <c r="AU84" i="49" s="1"/>
  <c r="AS34" i="55"/>
  <c r="AL34" i="55"/>
  <c r="AU34" i="55" s="1"/>
  <c r="AS64" i="55"/>
  <c r="AL64" i="55"/>
  <c r="AU64" i="55" s="1"/>
  <c r="AL48" i="91"/>
  <c r="AU48" i="91" s="1"/>
  <c r="AS48" i="91"/>
  <c r="AL78" i="91"/>
  <c r="AU78" i="91" s="1"/>
  <c r="AS78" i="91"/>
  <c r="AL28" i="103"/>
  <c r="AU28" i="103" s="1"/>
  <c r="AS28" i="103"/>
  <c r="AS61" i="103"/>
  <c r="AL61" i="103"/>
  <c r="AU61" i="103" s="1"/>
  <c r="AX80" i="43"/>
  <c r="S80" i="43" s="1"/>
  <c r="AC80" i="43" s="1"/>
  <c r="AB81" i="43" s="1"/>
  <c r="AX70" i="43"/>
  <c r="S70" i="43" s="1"/>
  <c r="AC70" i="43" s="1"/>
  <c r="AB71" i="43" s="1"/>
  <c r="AX61" i="43"/>
  <c r="S61" i="43" s="1"/>
  <c r="AC61" i="43" s="1"/>
  <c r="AB62" i="43" s="1"/>
  <c r="AX55" i="43"/>
  <c r="S55" i="43" s="1"/>
  <c r="AC55" i="43" s="1"/>
  <c r="AB56" i="43" s="1"/>
  <c r="AX47" i="43"/>
  <c r="S47" i="43" s="1"/>
  <c r="AC47" i="43" s="1"/>
  <c r="AB48" i="43" s="1"/>
  <c r="AX40" i="43"/>
  <c r="S40" i="43" s="1"/>
  <c r="AC40" i="43" s="1"/>
  <c r="AB41" i="43" s="1"/>
  <c r="AX32" i="43"/>
  <c r="S32" i="43" s="1"/>
  <c r="AC32" i="43" s="1"/>
  <c r="AB33" i="43" s="1"/>
  <c r="AX23" i="43"/>
  <c r="S23" i="43" s="1"/>
  <c r="AC23" i="43" s="1"/>
  <c r="AB24" i="43" s="1"/>
  <c r="AX12" i="43"/>
  <c r="S12" i="43" s="1"/>
  <c r="AC12" i="43" s="1"/>
  <c r="AB13" i="43" s="1"/>
  <c r="AX8" i="43"/>
  <c r="S8" i="43" s="1"/>
  <c r="AC8" i="43" s="1"/>
  <c r="AB9" i="43" s="1"/>
  <c r="AL37" i="16"/>
  <c r="AU37" i="16" s="1"/>
  <c r="AS37" i="16"/>
  <c r="AL69" i="16"/>
  <c r="AU69" i="16" s="1"/>
  <c r="AS69" i="16"/>
  <c r="AS25" i="99"/>
  <c r="AL25" i="99"/>
  <c r="AU25" i="99" s="1"/>
  <c r="AS56" i="99"/>
  <c r="AJ6" i="87"/>
  <c r="AK6" i="87"/>
  <c r="AT6" i="87" s="1"/>
  <c r="AS39" i="87"/>
  <c r="AL39" i="87"/>
  <c r="AU39" i="87" s="1"/>
  <c r="AS70" i="87"/>
  <c r="AS3" i="83"/>
  <c r="AL3" i="83"/>
  <c r="AU3" i="83" s="1"/>
  <c r="AL39" i="83"/>
  <c r="AU39" i="83" s="1"/>
  <c r="AS39" i="83"/>
  <c r="AL73" i="83"/>
  <c r="AU73" i="83" s="1"/>
  <c r="AS73" i="83"/>
  <c r="AS15" i="95"/>
  <c r="AL15" i="95"/>
  <c r="AU15" i="95" s="1"/>
  <c r="AS45" i="95"/>
  <c r="AL45" i="95"/>
  <c r="AU45" i="95" s="1"/>
  <c r="AL77" i="95"/>
  <c r="AU77" i="95" s="1"/>
  <c r="AS77" i="95"/>
  <c r="AJ13" i="91"/>
  <c r="AK13" i="91"/>
  <c r="AT13" i="91" s="1"/>
  <c r="AS41" i="91"/>
  <c r="AS71" i="91"/>
  <c r="AL71" i="91"/>
  <c r="AU71" i="91" s="1"/>
  <c r="AS21" i="103"/>
  <c r="AL21" i="103"/>
  <c r="AU21" i="103" s="1"/>
  <c r="AL50" i="103"/>
  <c r="AU50" i="103" s="1"/>
  <c r="AS50" i="103"/>
  <c r="AS87" i="49"/>
  <c r="AL87" i="49"/>
  <c r="AU87" i="49" s="1"/>
  <c r="AS20" i="41"/>
  <c r="AL20" i="41"/>
  <c r="AU20" i="41" s="1"/>
  <c r="AS54" i="41"/>
  <c r="AL54" i="41"/>
  <c r="AU54" i="41" s="1"/>
  <c r="AL40" i="16"/>
  <c r="AU40" i="16" s="1"/>
  <c r="AS40" i="16"/>
  <c r="AS71" i="16"/>
  <c r="AL71" i="16"/>
  <c r="AU71" i="16" s="1"/>
  <c r="AL24" i="99"/>
  <c r="AU24" i="99" s="1"/>
  <c r="AS24" i="99"/>
  <c r="AL57" i="99"/>
  <c r="AU57" i="99" s="1"/>
  <c r="AS57" i="99"/>
  <c r="AJ10" i="87"/>
  <c r="AK10" i="87"/>
  <c r="AT10" i="87" s="1"/>
  <c r="AS40" i="87"/>
  <c r="AL40" i="87"/>
  <c r="AU40" i="87" s="1"/>
  <c r="AL72" i="87"/>
  <c r="AU72" i="87" s="1"/>
  <c r="AS72" i="87"/>
  <c r="AL24" i="83"/>
  <c r="AU24" i="83" s="1"/>
  <c r="AS24" i="83"/>
  <c r="AS59" i="83"/>
  <c r="AL59" i="83"/>
  <c r="AU59" i="83" s="1"/>
  <c r="AL89" i="83"/>
  <c r="AU89" i="83" s="1"/>
  <c r="AS89" i="83"/>
  <c r="AJ85" i="99"/>
  <c r="AK85" i="99"/>
  <c r="AT85" i="99" s="1"/>
  <c r="AJ89" i="91"/>
  <c r="AK89" i="91"/>
  <c r="AT89" i="91" s="1"/>
  <c r="AS33" i="16"/>
  <c r="AL33" i="16"/>
  <c r="AU33" i="16" s="1"/>
  <c r="AL64" i="16"/>
  <c r="AU64" i="16" s="1"/>
  <c r="AS64" i="16"/>
  <c r="AS17" i="99"/>
  <c r="AL17" i="99"/>
  <c r="AU17" i="99" s="1"/>
  <c r="AL54" i="99"/>
  <c r="AU54" i="99" s="1"/>
  <c r="AS54" i="99"/>
  <c r="AS87" i="99"/>
  <c r="AL87" i="99"/>
  <c r="AU87" i="99" s="1"/>
  <c r="AL17" i="87"/>
  <c r="AU17" i="87" s="1"/>
  <c r="AS17" i="87"/>
  <c r="AS48" i="87"/>
  <c r="AL48" i="87"/>
  <c r="AU48" i="87" s="1"/>
  <c r="AL80" i="87"/>
  <c r="AU80" i="87" s="1"/>
  <c r="AS80" i="87"/>
  <c r="AS13" i="95"/>
  <c r="AL13" i="95"/>
  <c r="AU13" i="95" s="1"/>
  <c r="AS46" i="95"/>
  <c r="AL46" i="95"/>
  <c r="AU46" i="95" s="1"/>
  <c r="AL79" i="95"/>
  <c r="AU79" i="95" s="1"/>
  <c r="AS79" i="95"/>
  <c r="AS22" i="49"/>
  <c r="AL22" i="49"/>
  <c r="AU22" i="49" s="1"/>
  <c r="AS53" i="49"/>
  <c r="AL53" i="49"/>
  <c r="AU53" i="49" s="1"/>
  <c r="AS88" i="49"/>
  <c r="AL88" i="49"/>
  <c r="AU88" i="49" s="1"/>
  <c r="AS29" i="55"/>
  <c r="AL29" i="55"/>
  <c r="AU29" i="55" s="1"/>
  <c r="AS27" i="91"/>
  <c r="AS57" i="91"/>
  <c r="AL57" i="91"/>
  <c r="AU57" i="91" s="1"/>
  <c r="AS18" i="11"/>
  <c r="AL18" i="11"/>
  <c r="AU18" i="11" s="1"/>
  <c r="AS51" i="11"/>
  <c r="AL51" i="11"/>
  <c r="AU51" i="11" s="1"/>
  <c r="AS82" i="11"/>
  <c r="AL82" i="11"/>
  <c r="AU82" i="11" s="1"/>
  <c r="AJ20" i="16"/>
  <c r="AK20" i="16"/>
  <c r="AT20" i="16" s="1"/>
  <c r="AS20" i="87"/>
  <c r="AL20" i="87"/>
  <c r="AU20" i="87" s="1"/>
  <c r="AS50" i="87"/>
  <c r="AL50" i="87"/>
  <c r="AU50" i="87" s="1"/>
  <c r="AL82" i="87"/>
  <c r="AU82" i="87" s="1"/>
  <c r="AS82" i="87"/>
  <c r="AL29" i="83"/>
  <c r="AU29" i="83" s="1"/>
  <c r="AS29" i="83"/>
  <c r="AL57" i="83"/>
  <c r="AU57" i="83" s="1"/>
  <c r="AS57" i="83"/>
  <c r="AL15" i="91"/>
  <c r="AU15" i="91" s="1"/>
  <c r="AS15" i="91"/>
  <c r="AS43" i="91"/>
  <c r="AL43" i="91"/>
  <c r="AU43" i="91" s="1"/>
  <c r="AS75" i="91"/>
  <c r="AL75" i="91"/>
  <c r="AU75" i="91" s="1"/>
  <c r="AJ86" i="11"/>
  <c r="AK86" i="11"/>
  <c r="AT86" i="11" s="1"/>
  <c r="AJ19" i="16"/>
  <c r="AK19" i="16"/>
  <c r="AT19" i="16" s="1"/>
  <c r="AS21" i="83"/>
  <c r="AL21" i="83"/>
  <c r="AU21" i="83" s="1"/>
  <c r="AS49" i="83"/>
  <c r="AL49" i="83"/>
  <c r="AU49" i="83" s="1"/>
  <c r="AS88" i="83"/>
  <c r="AL88" i="83"/>
  <c r="AU88" i="83" s="1"/>
  <c r="AL56" i="103"/>
  <c r="AU56" i="103" s="1"/>
  <c r="AS56" i="103"/>
  <c r="AJ10" i="16"/>
  <c r="AK10" i="16"/>
  <c r="AT10" i="16" s="1"/>
  <c r="AL34" i="16"/>
  <c r="AU34" i="16" s="1"/>
  <c r="AS34" i="16"/>
  <c r="AS67" i="16"/>
  <c r="AL67" i="16"/>
  <c r="AU67" i="16" s="1"/>
  <c r="AL14" i="99"/>
  <c r="AU14" i="99" s="1"/>
  <c r="AS14" i="99"/>
  <c r="AS43" i="99"/>
  <c r="AL43" i="99"/>
  <c r="AU43" i="99" s="1"/>
  <c r="AL77" i="99"/>
  <c r="AU77" i="99" s="1"/>
  <c r="AS77" i="99"/>
  <c r="AL19" i="87"/>
  <c r="AU19" i="87" s="1"/>
  <c r="AS19" i="87"/>
  <c r="AL51" i="87"/>
  <c r="AU51" i="87" s="1"/>
  <c r="AS51" i="87"/>
  <c r="AS88" i="87"/>
  <c r="AL27" i="83"/>
  <c r="AU27" i="83" s="1"/>
  <c r="AS27" i="83"/>
  <c r="AS61" i="83"/>
  <c r="AJ89" i="87"/>
  <c r="AK89" i="87"/>
  <c r="AT89" i="87" s="1"/>
  <c r="AS17" i="103"/>
  <c r="AL17" i="103"/>
  <c r="AU17" i="103" s="1"/>
  <c r="AS53" i="103"/>
  <c r="AL53" i="103"/>
  <c r="AU53" i="103" s="1"/>
  <c r="AJ81" i="103"/>
  <c r="AS30" i="11"/>
  <c r="AL30" i="11"/>
  <c r="AU30" i="11" s="1"/>
  <c r="AL62" i="11"/>
  <c r="AU62" i="11" s="1"/>
  <c r="AS62" i="11"/>
  <c r="AS3" i="41"/>
  <c r="AL3" i="41"/>
  <c r="AU3" i="41" s="1"/>
  <c r="AJ89" i="95"/>
  <c r="AK89" i="95"/>
  <c r="AT89" i="95" s="1"/>
  <c r="AS33" i="95"/>
  <c r="AL66" i="95"/>
  <c r="AU66" i="95" s="1"/>
  <c r="AS66" i="95"/>
  <c r="AS48" i="49"/>
  <c r="AS82" i="49"/>
  <c r="AJ7" i="91"/>
  <c r="AS46" i="91"/>
  <c r="AL46" i="91"/>
  <c r="AU46" i="91" s="1"/>
  <c r="AL80" i="91"/>
  <c r="AU80" i="91" s="1"/>
  <c r="AS80" i="91"/>
  <c r="AS24" i="103"/>
  <c r="AL24" i="103"/>
  <c r="AU24" i="103" s="1"/>
  <c r="AS59" i="103"/>
  <c r="AL59" i="103"/>
  <c r="AU59" i="103" s="1"/>
  <c r="AJ10" i="41"/>
  <c r="AK10" i="41"/>
  <c r="AT10" i="41" s="1"/>
  <c r="AJ22" i="16"/>
  <c r="AK22" i="16"/>
  <c r="AT22" i="16" s="1"/>
  <c r="AS52" i="16"/>
  <c r="AL52" i="16"/>
  <c r="AU52" i="16" s="1"/>
  <c r="AS10" i="99"/>
  <c r="AL10" i="99"/>
  <c r="AU10" i="99" s="1"/>
  <c r="AS40" i="99"/>
  <c r="AL40" i="99"/>
  <c r="AU40" i="99" s="1"/>
  <c r="AS71" i="99"/>
  <c r="AL71" i="99"/>
  <c r="AU71" i="99" s="1"/>
  <c r="AX86" i="43"/>
  <c r="S86" i="43" s="1"/>
  <c r="AC86" i="43" s="1"/>
  <c r="AB87" i="43" s="1"/>
  <c r="AJ12" i="11"/>
  <c r="AS89" i="99"/>
  <c r="AL89" i="99"/>
  <c r="AU89" i="99" s="1"/>
  <c r="AL24" i="11"/>
  <c r="AU24" i="11" s="1"/>
  <c r="AS24" i="11"/>
  <c r="AS53" i="11"/>
  <c r="AL53" i="11"/>
  <c r="AU53" i="11" s="1"/>
  <c r="AJ12" i="41"/>
  <c r="AK12" i="41"/>
  <c r="AT12" i="41" s="1"/>
  <c r="AS44" i="41"/>
  <c r="AL44" i="41"/>
  <c r="AU44" i="41" s="1"/>
  <c r="AL77" i="41"/>
  <c r="AU77" i="41" s="1"/>
  <c r="AS77" i="41"/>
  <c r="AS21" i="87"/>
  <c r="AL21" i="87"/>
  <c r="AU21" i="87" s="1"/>
  <c r="AL55" i="87"/>
  <c r="AU55" i="87" s="1"/>
  <c r="AL71" i="11" l="1"/>
  <c r="AU71" i="11" s="1"/>
  <c r="AL48" i="49"/>
  <c r="AU48" i="49" s="1"/>
  <c r="AL45" i="49"/>
  <c r="AU45" i="49" s="1"/>
  <c r="AL74" i="95"/>
  <c r="AU74" i="95" s="1"/>
  <c r="AL48" i="41"/>
  <c r="AU48" i="41" s="1"/>
  <c r="AL61" i="55"/>
  <c r="AU61" i="55" s="1"/>
  <c r="AL70" i="95"/>
  <c r="AU70" i="95" s="1"/>
  <c r="AL69" i="11"/>
  <c r="AU69" i="11" s="1"/>
  <c r="AS73" i="99"/>
  <c r="AL66" i="11"/>
  <c r="AU66" i="11" s="1"/>
  <c r="AS40" i="41"/>
  <c r="AL64" i="41"/>
  <c r="AU64" i="41" s="1"/>
  <c r="AS11" i="49"/>
  <c r="AJ57" i="43"/>
  <c r="AL67" i="87"/>
  <c r="AU67" i="87" s="1"/>
  <c r="AS38" i="11"/>
  <c r="AL34" i="11"/>
  <c r="AU34" i="11" s="1"/>
  <c r="AL55" i="91"/>
  <c r="AU55" i="91" s="1"/>
  <c r="AL81" i="95"/>
  <c r="AU81" i="95" s="1"/>
  <c r="AL28" i="83"/>
  <c r="AU28" i="83" s="1"/>
  <c r="AL52" i="11"/>
  <c r="AU52" i="11" s="1"/>
  <c r="AL58" i="99"/>
  <c r="AU58" i="99" s="1"/>
  <c r="AL28" i="91"/>
  <c r="AU28" i="91" s="1"/>
  <c r="AS71" i="11"/>
  <c r="AL22" i="41"/>
  <c r="AU22" i="41" s="1"/>
  <c r="AL70" i="83"/>
  <c r="AU70" i="83" s="1"/>
  <c r="AL43" i="41"/>
  <c r="AU43" i="41" s="1"/>
  <c r="AL54" i="11"/>
  <c r="AU54" i="11" s="1"/>
  <c r="AL60" i="55"/>
  <c r="AU60" i="55" s="1"/>
  <c r="AL35" i="49"/>
  <c r="AU35" i="49" s="1"/>
  <c r="AS16" i="95"/>
  <c r="AL27" i="103"/>
  <c r="AU27" i="103" s="1"/>
  <c r="AL50" i="83"/>
  <c r="AU50" i="83" s="1"/>
  <c r="AL34" i="91"/>
  <c r="AU34" i="91" s="1"/>
  <c r="AS63" i="16"/>
  <c r="AL63" i="41"/>
  <c r="AU63" i="41" s="1"/>
  <c r="AL76" i="41"/>
  <c r="AU76" i="41" s="1"/>
  <c r="AL61" i="83"/>
  <c r="AU61" i="83" s="1"/>
  <c r="AL56" i="99"/>
  <c r="AU56" i="99" s="1"/>
  <c r="AL52" i="83"/>
  <c r="AU52" i="83" s="1"/>
  <c r="AL82" i="95"/>
  <c r="AU82" i="95" s="1"/>
  <c r="AS86" i="99"/>
  <c r="AL49" i="11"/>
  <c r="AU49" i="11" s="1"/>
  <c r="AS56" i="55"/>
  <c r="AL29" i="103"/>
  <c r="AU29" i="103" s="1"/>
  <c r="AL34" i="103"/>
  <c r="AU34" i="103" s="1"/>
  <c r="AL42" i="55"/>
  <c r="AU42" i="55" s="1"/>
  <c r="AL85" i="11"/>
  <c r="AU85" i="11" s="1"/>
  <c r="AL26" i="55"/>
  <c r="AU26" i="55" s="1"/>
  <c r="AL60" i="99"/>
  <c r="AU60" i="99" s="1"/>
  <c r="AL66" i="41"/>
  <c r="AU66" i="41" s="1"/>
  <c r="AL82" i="49"/>
  <c r="AU82" i="49" s="1"/>
  <c r="AL12" i="49"/>
  <c r="AU12" i="49" s="1"/>
  <c r="AS29" i="99"/>
  <c r="AS15" i="41"/>
  <c r="AL83" i="41"/>
  <c r="AU83" i="41" s="1"/>
  <c r="AL35" i="99"/>
  <c r="AU35" i="99" s="1"/>
  <c r="AT91" i="83"/>
  <c r="AL19" i="95"/>
  <c r="AU19" i="95" s="1"/>
  <c r="AL39" i="99"/>
  <c r="AU39" i="99" s="1"/>
  <c r="AS7" i="11"/>
  <c r="AL23" i="99"/>
  <c r="AU23" i="99" s="1"/>
  <c r="AL27" i="55"/>
  <c r="AU27" i="55" s="1"/>
  <c r="AL62" i="83"/>
  <c r="AU62" i="83" s="1"/>
  <c r="AL36" i="83"/>
  <c r="AU36" i="83" s="1"/>
  <c r="AS70" i="103"/>
  <c r="AL57" i="55"/>
  <c r="AU57" i="55" s="1"/>
  <c r="AL22" i="11"/>
  <c r="AU22" i="11" s="1"/>
  <c r="AS60" i="99"/>
  <c r="AL12" i="99"/>
  <c r="AU12" i="99" s="1"/>
  <c r="AL47" i="95"/>
  <c r="AU47" i="95" s="1"/>
  <c r="AS84" i="16"/>
  <c r="AL76" i="83"/>
  <c r="AU76" i="83" s="1"/>
  <c r="AL30" i="49"/>
  <c r="AU30" i="49" s="1"/>
  <c r="AS28" i="99"/>
  <c r="AL75" i="103"/>
  <c r="AU75" i="103" s="1"/>
  <c r="AL50" i="99"/>
  <c r="AU50" i="99" s="1"/>
  <c r="AL16" i="11"/>
  <c r="AU16" i="11" s="1"/>
  <c r="AL38" i="16"/>
  <c r="AU38" i="16" s="1"/>
  <c r="AL79" i="16"/>
  <c r="AU79" i="16" s="1"/>
  <c r="AL57" i="103"/>
  <c r="AU57" i="103" s="1"/>
  <c r="AL41" i="91"/>
  <c r="AU41" i="91" s="1"/>
  <c r="AL70" i="87"/>
  <c r="AU70" i="87" s="1"/>
  <c r="AL14" i="91"/>
  <c r="AU14" i="91" s="1"/>
  <c r="AL55" i="55"/>
  <c r="AU55" i="55" s="1"/>
  <c r="AS53" i="55"/>
  <c r="AL65" i="91"/>
  <c r="AU65" i="91" s="1"/>
  <c r="AS26" i="55"/>
  <c r="AL30" i="99"/>
  <c r="AU30" i="99" s="1"/>
  <c r="AL49" i="91"/>
  <c r="AU49" i="91" s="1"/>
  <c r="AL77" i="83"/>
  <c r="AU77" i="83" s="1"/>
  <c r="AL38" i="41"/>
  <c r="AU38" i="41" s="1"/>
  <c r="AL71" i="87"/>
  <c r="AU71" i="87" s="1"/>
  <c r="AL55" i="103"/>
  <c r="AU55" i="103" s="1"/>
  <c r="AL17" i="91"/>
  <c r="AU17" i="91" s="1"/>
  <c r="AL61" i="87"/>
  <c r="AU61" i="87" s="1"/>
  <c r="AL78" i="87"/>
  <c r="AU78" i="87" s="1"/>
  <c r="AL88" i="99"/>
  <c r="AU88" i="99" s="1"/>
  <c r="AL44" i="99"/>
  <c r="AU44" i="99" s="1"/>
  <c r="AL46" i="87"/>
  <c r="AU46" i="87" s="1"/>
  <c r="AL17" i="16"/>
  <c r="AU17" i="16" s="1"/>
  <c r="AS6" i="11"/>
  <c r="AL40" i="55"/>
  <c r="AU40" i="55" s="1"/>
  <c r="AS40" i="55"/>
  <c r="AL74" i="16"/>
  <c r="AU74" i="16" s="1"/>
  <c r="AS36" i="11"/>
  <c r="AL30" i="55"/>
  <c r="AU30" i="55" s="1"/>
  <c r="AS22" i="103"/>
  <c r="AL41" i="55"/>
  <c r="AU41" i="55" s="1"/>
  <c r="AL79" i="99"/>
  <c r="AU79" i="99" s="1"/>
  <c r="AS34" i="83"/>
  <c r="AL70" i="55"/>
  <c r="AU70" i="55" s="1"/>
  <c r="AL49" i="16"/>
  <c r="AU49" i="16" s="1"/>
  <c r="AL72" i="55"/>
  <c r="AU72" i="55" s="1"/>
  <c r="AS37" i="83"/>
  <c r="AL44" i="95"/>
  <c r="AU44" i="95" s="1"/>
  <c r="AL36" i="103"/>
  <c r="AU36" i="103" s="1"/>
  <c r="AL55" i="83"/>
  <c r="AU55" i="83" s="1"/>
  <c r="AL56" i="16"/>
  <c r="AU56" i="16" s="1"/>
  <c r="AL48" i="11"/>
  <c r="AU48" i="11" s="1"/>
  <c r="AL35" i="16"/>
  <c r="AU35" i="16" s="1"/>
  <c r="AL60" i="95"/>
  <c r="AU60" i="95" s="1"/>
  <c r="AL50" i="16"/>
  <c r="AU50" i="16" s="1"/>
  <c r="AL82" i="41"/>
  <c r="AU82" i="41" s="1"/>
  <c r="AL58" i="83"/>
  <c r="AU58" i="83" s="1"/>
  <c r="AL56" i="95"/>
  <c r="AU56" i="95" s="1"/>
  <c r="AL54" i="91"/>
  <c r="AU54" i="91" s="1"/>
  <c r="AL14" i="95"/>
  <c r="AU14" i="95" s="1"/>
  <c r="AL25" i="55"/>
  <c r="AU25" i="55" s="1"/>
  <c r="AL55" i="95"/>
  <c r="AU55" i="95" s="1"/>
  <c r="AL38" i="83"/>
  <c r="AU38" i="83" s="1"/>
  <c r="AL11" i="87"/>
  <c r="AU11" i="87" s="1"/>
  <c r="AL31" i="41"/>
  <c r="AU31" i="41" s="1"/>
  <c r="AL70" i="99"/>
  <c r="AU70" i="99" s="1"/>
  <c r="AL41" i="99"/>
  <c r="AU41" i="99" s="1"/>
  <c r="AL29" i="95"/>
  <c r="AU29" i="95" s="1"/>
  <c r="AL51" i="55"/>
  <c r="AU51" i="55" s="1"/>
  <c r="AL37" i="87"/>
  <c r="AU37" i="87" s="1"/>
  <c r="AL31" i="95"/>
  <c r="AU31" i="95" s="1"/>
  <c r="AL87" i="83"/>
  <c r="AU87" i="83" s="1"/>
  <c r="AS35" i="103"/>
  <c r="AS51" i="103"/>
  <c r="AS17" i="16"/>
  <c r="AL74" i="91"/>
  <c r="AU74" i="91" s="1"/>
  <c r="AS42" i="41"/>
  <c r="AL42" i="16"/>
  <c r="AU42" i="16" s="1"/>
  <c r="AS5" i="87"/>
  <c r="AL69" i="87"/>
  <c r="AU69" i="87" s="1"/>
  <c r="AL71" i="55"/>
  <c r="AU71" i="55" s="1"/>
  <c r="AS69" i="103"/>
  <c r="AL28" i="55"/>
  <c r="AU28" i="55" s="1"/>
  <c r="AS53" i="41"/>
  <c r="AL82" i="99"/>
  <c r="AU82" i="99" s="1"/>
  <c r="AL68" i="49"/>
  <c r="AU68" i="49" s="1"/>
  <c r="AL57" i="95"/>
  <c r="AU57" i="95" s="1"/>
  <c r="AL25" i="103"/>
  <c r="AU25" i="103" s="1"/>
  <c r="AL36" i="99"/>
  <c r="AU36" i="99" s="1"/>
  <c r="AL28" i="16"/>
  <c r="AU28" i="16" s="1"/>
  <c r="AL40" i="11"/>
  <c r="AU40" i="11" s="1"/>
  <c r="AL26" i="99"/>
  <c r="AU26" i="99" s="1"/>
  <c r="AL45" i="83"/>
  <c r="AU45" i="83" s="1"/>
  <c r="AS39" i="55"/>
  <c r="AL65" i="55"/>
  <c r="AU65" i="55" s="1"/>
  <c r="AL70" i="11"/>
  <c r="AU70" i="11" s="1"/>
  <c r="AL20" i="99"/>
  <c r="AU20" i="99" s="1"/>
  <c r="AL71" i="103"/>
  <c r="AU71" i="103" s="1"/>
  <c r="AL21" i="41"/>
  <c r="AU21" i="41" s="1"/>
  <c r="AL88" i="11"/>
  <c r="AU88" i="11" s="1"/>
  <c r="AL26" i="83"/>
  <c r="AU26" i="83" s="1"/>
  <c r="AL20" i="83"/>
  <c r="AU20" i="83" s="1"/>
  <c r="AL51" i="83"/>
  <c r="AU51" i="83" s="1"/>
  <c r="AS63" i="103"/>
  <c r="AT91" i="95"/>
  <c r="AS89" i="87"/>
  <c r="AL89" i="87"/>
  <c r="AU89" i="87" s="1"/>
  <c r="AS88" i="41"/>
  <c r="AL88" i="41"/>
  <c r="AU88" i="41" s="1"/>
  <c r="AP92" i="85"/>
  <c r="AO92" i="85"/>
  <c r="AR92" i="85"/>
  <c r="K93" i="85"/>
  <c r="AN92" i="85"/>
  <c r="AQ92" i="85"/>
  <c r="AJ35" i="43"/>
  <c r="AK35" i="43"/>
  <c r="AT35" i="43" s="1"/>
  <c r="AL5" i="103"/>
  <c r="AU5" i="103" s="1"/>
  <c r="AS5" i="103"/>
  <c r="AJ38" i="43"/>
  <c r="AK38" i="43"/>
  <c r="AT38" i="43" s="1"/>
  <c r="AJ45" i="43"/>
  <c r="AK45" i="43"/>
  <c r="AT45" i="43" s="1"/>
  <c r="AS10" i="103"/>
  <c r="AL10" i="103"/>
  <c r="AU10" i="103" s="1"/>
  <c r="AL12" i="55"/>
  <c r="AU12" i="55" s="1"/>
  <c r="AS12" i="55"/>
  <c r="AS6" i="16"/>
  <c r="AL6" i="16"/>
  <c r="AU6" i="16" s="1"/>
  <c r="AJ22" i="43"/>
  <c r="AK22" i="43"/>
  <c r="AT22" i="43" s="1"/>
  <c r="AJ82" i="43"/>
  <c r="AK82" i="43"/>
  <c r="AT82" i="43" s="1"/>
  <c r="AL10" i="87"/>
  <c r="AU10" i="87" s="1"/>
  <c r="AS10" i="87"/>
  <c r="AJ33" i="43"/>
  <c r="AK33" i="43"/>
  <c r="AT33" i="43" s="1"/>
  <c r="AL16" i="55"/>
  <c r="AU16" i="55" s="1"/>
  <c r="AS16" i="55"/>
  <c r="AJ72" i="43"/>
  <c r="AK72" i="43"/>
  <c r="AT72" i="43" s="1"/>
  <c r="AJ65" i="43"/>
  <c r="AL14" i="103"/>
  <c r="AU14" i="103" s="1"/>
  <c r="AS14" i="103"/>
  <c r="AS7" i="87"/>
  <c r="AL7" i="87"/>
  <c r="AU7" i="87" s="1"/>
  <c r="AS85" i="91"/>
  <c r="AL85" i="91"/>
  <c r="AU85" i="91" s="1"/>
  <c r="AS82" i="16"/>
  <c r="AL82" i="16"/>
  <c r="AU82" i="16" s="1"/>
  <c r="AL9" i="41"/>
  <c r="AU9" i="41" s="1"/>
  <c r="AS9" i="41"/>
  <c r="AJ69" i="43"/>
  <c r="AK69" i="43"/>
  <c r="AT69" i="43" s="1"/>
  <c r="AS13" i="55"/>
  <c r="AL13" i="55"/>
  <c r="AU13" i="55" s="1"/>
  <c r="AL4" i="95"/>
  <c r="AU4" i="95" s="1"/>
  <c r="AS4" i="95"/>
  <c r="AJ42" i="43"/>
  <c r="AK42" i="43"/>
  <c r="AT42" i="43" s="1"/>
  <c r="AJ37" i="43"/>
  <c r="AL13" i="87"/>
  <c r="AU13" i="87" s="1"/>
  <c r="AS13" i="87"/>
  <c r="AS8" i="55"/>
  <c r="AL8" i="55"/>
  <c r="AU8" i="55" s="1"/>
  <c r="AS21" i="16"/>
  <c r="AL21" i="16"/>
  <c r="AU21" i="16" s="1"/>
  <c r="AJ43" i="43"/>
  <c r="AK43" i="43"/>
  <c r="AT43" i="43" s="1"/>
  <c r="AJ63" i="43"/>
  <c r="AK63" i="43"/>
  <c r="AT63" i="43" s="1"/>
  <c r="K92" i="50"/>
  <c r="AP91" i="50"/>
  <c r="AQ91" i="50"/>
  <c r="AN91" i="50"/>
  <c r="AO91" i="50"/>
  <c r="AR91" i="50"/>
  <c r="AS15" i="16"/>
  <c r="AL15" i="16"/>
  <c r="AU15" i="16" s="1"/>
  <c r="AJ78" i="43"/>
  <c r="AL83" i="103"/>
  <c r="AU83" i="103" s="1"/>
  <c r="AS83" i="103"/>
  <c r="AS85" i="95"/>
  <c r="AL85" i="95"/>
  <c r="AU85" i="95" s="1"/>
  <c r="AL15" i="11"/>
  <c r="AU15" i="11" s="1"/>
  <c r="AS15" i="11"/>
  <c r="K93" i="98"/>
  <c r="AR92" i="98"/>
  <c r="AQ92" i="98"/>
  <c r="AP92" i="98"/>
  <c r="AN92" i="98"/>
  <c r="AO92" i="98"/>
  <c r="AS86" i="49"/>
  <c r="AL86" i="49"/>
  <c r="AU86" i="49" s="1"/>
  <c r="AS83" i="16"/>
  <c r="AL83" i="16"/>
  <c r="AU83" i="16" s="1"/>
  <c r="AJ29" i="43"/>
  <c r="AK29" i="43"/>
  <c r="AT29" i="43" s="1"/>
  <c r="AS9" i="91"/>
  <c r="AL9" i="91"/>
  <c r="AU9" i="91" s="1"/>
  <c r="AJ73" i="43"/>
  <c r="AS10" i="95"/>
  <c r="AL10" i="95"/>
  <c r="AU10" i="95" s="1"/>
  <c r="AS15" i="103"/>
  <c r="AL15" i="103"/>
  <c r="AU15" i="103" s="1"/>
  <c r="AJ80" i="43"/>
  <c r="AK80" i="43"/>
  <c r="AT80" i="43" s="1"/>
  <c r="AL87" i="103"/>
  <c r="AU87" i="103" s="1"/>
  <c r="AS87" i="103"/>
  <c r="AJ17" i="43"/>
  <c r="AK17" i="43"/>
  <c r="AT17" i="43" s="1"/>
  <c r="AJ75" i="43"/>
  <c r="AK75" i="43"/>
  <c r="AT75" i="43" s="1"/>
  <c r="AJ74" i="43"/>
  <c r="AK74" i="43"/>
  <c r="AT74" i="43" s="1"/>
  <c r="AL5" i="49"/>
  <c r="AU5" i="49" s="1"/>
  <c r="AS5" i="49"/>
  <c r="AJ50" i="43"/>
  <c r="AK50" i="43"/>
  <c r="AT50" i="43" s="1"/>
  <c r="AL9" i="103"/>
  <c r="AU9" i="103" s="1"/>
  <c r="AS9" i="103"/>
  <c r="AS10" i="83"/>
  <c r="AL10" i="83"/>
  <c r="AU10" i="83" s="1"/>
  <c r="AJ52" i="43"/>
  <c r="AK52" i="43"/>
  <c r="AT52" i="43" s="1"/>
  <c r="AJ77" i="43"/>
  <c r="AK77" i="43"/>
  <c r="AT77" i="43" s="1"/>
  <c r="AS19" i="41"/>
  <c r="AL19" i="41"/>
  <c r="AU19" i="41" s="1"/>
  <c r="AS83" i="99"/>
  <c r="AL83" i="99"/>
  <c r="AU83" i="99" s="1"/>
  <c r="AS85" i="87"/>
  <c r="AL85" i="87"/>
  <c r="AU85" i="87" s="1"/>
  <c r="AS14" i="11"/>
  <c r="AL14" i="11"/>
  <c r="AU14" i="11" s="1"/>
  <c r="AL84" i="87"/>
  <c r="AU84" i="87" s="1"/>
  <c r="AS84" i="87"/>
  <c r="AL84" i="103"/>
  <c r="AU84" i="103" s="1"/>
  <c r="AS84" i="103"/>
  <c r="K93" i="48"/>
  <c r="AR92" i="48"/>
  <c r="AP92" i="48"/>
  <c r="AN92" i="48"/>
  <c r="AO92" i="48"/>
  <c r="AQ92" i="48"/>
  <c r="AJ39" i="43"/>
  <c r="AK39" i="43"/>
  <c r="AT39" i="43" s="1"/>
  <c r="AJ87" i="43"/>
  <c r="AK87" i="43"/>
  <c r="AT87" i="43" s="1"/>
  <c r="AS86" i="91"/>
  <c r="AL86" i="91"/>
  <c r="AU86" i="91" s="1"/>
  <c r="AS5" i="11"/>
  <c r="AL5" i="11"/>
  <c r="AU5" i="11" s="1"/>
  <c r="AS89" i="55"/>
  <c r="AL89" i="55"/>
  <c r="AU89" i="55" s="1"/>
  <c r="AS17" i="11"/>
  <c r="AL17" i="11"/>
  <c r="AU17" i="11" s="1"/>
  <c r="AS12" i="103"/>
  <c r="AL12" i="103"/>
  <c r="AU12" i="103" s="1"/>
  <c r="AL15" i="49"/>
  <c r="AU15" i="49" s="1"/>
  <c r="AS15" i="49"/>
  <c r="AS83" i="11"/>
  <c r="AL83" i="11"/>
  <c r="AU83" i="11" s="1"/>
  <c r="AS22" i="16"/>
  <c r="AL22" i="16"/>
  <c r="AU22" i="16" s="1"/>
  <c r="AS89" i="95"/>
  <c r="AL89" i="95"/>
  <c r="AU89" i="95" s="1"/>
  <c r="AL81" i="103"/>
  <c r="AU81" i="103" s="1"/>
  <c r="AS81" i="103"/>
  <c r="AJ41" i="43"/>
  <c r="AK41" i="43"/>
  <c r="AT41" i="43" s="1"/>
  <c r="AS19" i="16"/>
  <c r="AL19" i="16"/>
  <c r="AU19" i="16" s="1"/>
  <c r="AS89" i="91"/>
  <c r="AL89" i="91"/>
  <c r="AU89" i="91" s="1"/>
  <c r="AL13" i="91"/>
  <c r="AU13" i="91" s="1"/>
  <c r="AS13" i="91"/>
  <c r="AJ48" i="43"/>
  <c r="AK48" i="43"/>
  <c r="AT48" i="43" s="1"/>
  <c r="AL11" i="95"/>
  <c r="AU11" i="95" s="1"/>
  <c r="AS11" i="95"/>
  <c r="AL9" i="87"/>
  <c r="AU9" i="87" s="1"/>
  <c r="AS9" i="87"/>
  <c r="AS11" i="16"/>
  <c r="AL11" i="16"/>
  <c r="AU11" i="16" s="1"/>
  <c r="AK7" i="43"/>
  <c r="AT7" i="43" s="1"/>
  <c r="AJ7" i="43"/>
  <c r="AS11" i="55"/>
  <c r="AL11" i="55"/>
  <c r="AU11" i="55" s="1"/>
  <c r="AS12" i="16"/>
  <c r="AL12" i="16"/>
  <c r="AU12" i="16" s="1"/>
  <c r="AL14" i="55"/>
  <c r="AU14" i="55" s="1"/>
  <c r="AS14" i="55"/>
  <c r="AJ16" i="43"/>
  <c r="AK16" i="43"/>
  <c r="AT16" i="43" s="1"/>
  <c r="AJ83" i="43"/>
  <c r="AK83" i="43"/>
  <c r="AT83" i="43" s="1"/>
  <c r="AS5" i="95"/>
  <c r="AL5" i="95"/>
  <c r="AU5" i="95" s="1"/>
  <c r="AS9" i="83"/>
  <c r="AL9" i="83"/>
  <c r="AU9" i="83" s="1"/>
  <c r="AL17" i="41"/>
  <c r="AU17" i="41" s="1"/>
  <c r="AS17" i="41"/>
  <c r="AS16" i="16"/>
  <c r="AL16" i="16"/>
  <c r="AU16" i="16" s="1"/>
  <c r="AL82" i="55"/>
  <c r="AU82" i="55" s="1"/>
  <c r="AS82" i="55"/>
  <c r="AJ58" i="43"/>
  <c r="AK58" i="43"/>
  <c r="AT58" i="43" s="1"/>
  <c r="AL88" i="103"/>
  <c r="AU88" i="103" s="1"/>
  <c r="AS88" i="103"/>
  <c r="AS88" i="16"/>
  <c r="AL88" i="16"/>
  <c r="AU88" i="16" s="1"/>
  <c r="AL13" i="41"/>
  <c r="AU13" i="41" s="1"/>
  <c r="AS13" i="41"/>
  <c r="AJ59" i="43"/>
  <c r="AK59" i="43"/>
  <c r="AT59" i="43" s="1"/>
  <c r="AK12" i="43"/>
  <c r="AT12" i="43" s="1"/>
  <c r="AJ12" i="43"/>
  <c r="AS87" i="95"/>
  <c r="AL87" i="95"/>
  <c r="AU87" i="95" s="1"/>
  <c r="K93" i="102"/>
  <c r="AQ92" i="102"/>
  <c r="AR92" i="102"/>
  <c r="AN92" i="102"/>
  <c r="AP92" i="102"/>
  <c r="AO92" i="102"/>
  <c r="AS86" i="87"/>
  <c r="AL86" i="87"/>
  <c r="AU86" i="87" s="1"/>
  <c r="AL7" i="16"/>
  <c r="AU7" i="16" s="1"/>
  <c r="AS7" i="16"/>
  <c r="AJ51" i="43"/>
  <c r="AK51" i="43"/>
  <c r="AT51" i="43" s="1"/>
  <c r="AL12" i="41"/>
  <c r="AU12" i="41" s="1"/>
  <c r="AS12" i="41"/>
  <c r="AJ24" i="43"/>
  <c r="AK24" i="43"/>
  <c r="AT24" i="43" s="1"/>
  <c r="AS9" i="11"/>
  <c r="AL9" i="11"/>
  <c r="AU9" i="11" s="1"/>
  <c r="AS87" i="87"/>
  <c r="AL87" i="87"/>
  <c r="AU87" i="87" s="1"/>
  <c r="AL9" i="95"/>
  <c r="AU9" i="95" s="1"/>
  <c r="AS9" i="95"/>
  <c r="AJ61" i="43"/>
  <c r="AK61" i="43"/>
  <c r="AT61" i="43" s="1"/>
  <c r="AL10" i="41"/>
  <c r="AU10" i="41" s="1"/>
  <c r="AS10" i="41"/>
  <c r="AL84" i="11"/>
  <c r="AU84" i="11" s="1"/>
  <c r="AS84" i="11"/>
  <c r="AL8" i="91"/>
  <c r="AU8" i="91" s="1"/>
  <c r="AS8" i="91"/>
  <c r="AO92" i="82"/>
  <c r="AP92" i="82"/>
  <c r="AR92" i="82"/>
  <c r="AQ92" i="82"/>
  <c r="AN92" i="82"/>
  <c r="K93" i="82"/>
  <c r="K93" i="35"/>
  <c r="AQ92" i="35"/>
  <c r="AR92" i="35"/>
  <c r="AP92" i="35"/>
  <c r="AO92" i="35"/>
  <c r="AN92" i="35"/>
  <c r="AT91" i="103"/>
  <c r="AJ11" i="43"/>
  <c r="AK11" i="43"/>
  <c r="AT11" i="43" s="1"/>
  <c r="AJ67" i="43"/>
  <c r="AK67" i="43"/>
  <c r="AT67" i="43" s="1"/>
  <c r="AS3" i="16"/>
  <c r="AL3" i="16"/>
  <c r="AU3" i="16" s="1"/>
  <c r="AJ88" i="43"/>
  <c r="AK88" i="43"/>
  <c r="AT88" i="43" s="1"/>
  <c r="AL8" i="41"/>
  <c r="AU8" i="41" s="1"/>
  <c r="AS8" i="41"/>
  <c r="AS89" i="16"/>
  <c r="AL89" i="16"/>
  <c r="AU89" i="16" s="1"/>
  <c r="AK5" i="43"/>
  <c r="AT5" i="43" s="1"/>
  <c r="AJ5" i="43"/>
  <c r="AJ66" i="43"/>
  <c r="AK66" i="43"/>
  <c r="AT66" i="43" s="1"/>
  <c r="AS6" i="49"/>
  <c r="AL6" i="49"/>
  <c r="AU6" i="49" s="1"/>
  <c r="AJ21" i="43"/>
  <c r="AK21" i="43"/>
  <c r="AT21" i="43" s="1"/>
  <c r="AT91" i="41"/>
  <c r="AJ53" i="43"/>
  <c r="AK53" i="43"/>
  <c r="AT53" i="43" s="1"/>
  <c r="AL25" i="16"/>
  <c r="AU25" i="16" s="1"/>
  <c r="AS25" i="16"/>
  <c r="AL12" i="11"/>
  <c r="AU12" i="11" s="1"/>
  <c r="AS12" i="11"/>
  <c r="AL4" i="83"/>
  <c r="AU4" i="83" s="1"/>
  <c r="AS4" i="83"/>
  <c r="AL87" i="11"/>
  <c r="AU87" i="11" s="1"/>
  <c r="AS87" i="11"/>
  <c r="AL5" i="16"/>
  <c r="AU5" i="16" s="1"/>
  <c r="AS5" i="16"/>
  <c r="AJ18" i="43"/>
  <c r="AK18" i="43"/>
  <c r="AT18" i="43" s="1"/>
  <c r="AS87" i="91"/>
  <c r="AL87" i="91"/>
  <c r="AU87" i="91" s="1"/>
  <c r="AJ27" i="43"/>
  <c r="AK27" i="43"/>
  <c r="AT27" i="43" s="1"/>
  <c r="AJ46" i="43"/>
  <c r="AS12" i="87"/>
  <c r="AL12" i="87"/>
  <c r="AU12" i="87" s="1"/>
  <c r="AL7" i="91"/>
  <c r="AU7" i="91" s="1"/>
  <c r="AS7" i="91"/>
  <c r="AS86" i="11"/>
  <c r="AL86" i="11"/>
  <c r="AU86" i="11" s="1"/>
  <c r="AS85" i="99"/>
  <c r="AL85" i="99"/>
  <c r="AU85" i="99" s="1"/>
  <c r="AL6" i="87"/>
  <c r="AU6" i="87" s="1"/>
  <c r="AS6" i="87"/>
  <c r="AJ62" i="43"/>
  <c r="AK62" i="43"/>
  <c r="AT62" i="43" s="1"/>
  <c r="AS8" i="87"/>
  <c r="AL8" i="87"/>
  <c r="AU8" i="87" s="1"/>
  <c r="AS16" i="91"/>
  <c r="AL16" i="91"/>
  <c r="AU16" i="91" s="1"/>
  <c r="AJ23" i="43"/>
  <c r="AK23" i="43"/>
  <c r="AT23" i="43" s="1"/>
  <c r="AJ4" i="91"/>
  <c r="AK4" i="91"/>
  <c r="AT4" i="91" s="1"/>
  <c r="AT91" i="91" s="1"/>
  <c r="AL23" i="16"/>
  <c r="AU23" i="16" s="1"/>
  <c r="AS23" i="16"/>
  <c r="AJ34" i="43"/>
  <c r="AK34" i="43"/>
  <c r="AT34" i="43" s="1"/>
  <c r="AL8" i="11"/>
  <c r="AU8" i="11" s="1"/>
  <c r="AS8" i="11"/>
  <c r="AS4" i="103"/>
  <c r="AL4" i="103"/>
  <c r="AU4" i="103" s="1"/>
  <c r="AJ14" i="43"/>
  <c r="AK14" i="43"/>
  <c r="AT14" i="43" s="1"/>
  <c r="AJ85" i="43"/>
  <c r="AK85" i="43"/>
  <c r="AT85" i="43" s="1"/>
  <c r="AS26" i="16"/>
  <c r="AL26" i="16"/>
  <c r="AU26" i="16" s="1"/>
  <c r="AS86" i="95"/>
  <c r="AL86" i="95"/>
  <c r="AU86" i="95" s="1"/>
  <c r="AJ4" i="16"/>
  <c r="AK4" i="16"/>
  <c r="AT4" i="16" s="1"/>
  <c r="AT91" i="16" s="1"/>
  <c r="AS3" i="49"/>
  <c r="AL3" i="49"/>
  <c r="AU3" i="49" s="1"/>
  <c r="AS24" i="16"/>
  <c r="AL24" i="16"/>
  <c r="AU24" i="16" s="1"/>
  <c r="AJ8" i="43"/>
  <c r="AK8" i="43"/>
  <c r="AT8" i="43" s="1"/>
  <c r="AJ76" i="43"/>
  <c r="AK76" i="43"/>
  <c r="AT76" i="43" s="1"/>
  <c r="AS88" i="55"/>
  <c r="AL88" i="55"/>
  <c r="AU88" i="55" s="1"/>
  <c r="AK4" i="55"/>
  <c r="AT4" i="55" s="1"/>
  <c r="AT91" i="55" s="1"/>
  <c r="AJ4" i="55"/>
  <c r="AJ36" i="43"/>
  <c r="AK36" i="43"/>
  <c r="AT36" i="43" s="1"/>
  <c r="AS4" i="41"/>
  <c r="AL4" i="41"/>
  <c r="AU4" i="41" s="1"/>
  <c r="AS5" i="83"/>
  <c r="AL5" i="83"/>
  <c r="AU5" i="83" s="1"/>
  <c r="AL83" i="91"/>
  <c r="AU83" i="91" s="1"/>
  <c r="AS83" i="91"/>
  <c r="AS82" i="103"/>
  <c r="AL82" i="103"/>
  <c r="AU82" i="103" s="1"/>
  <c r="AL10" i="55"/>
  <c r="AU10" i="55" s="1"/>
  <c r="AS10" i="55"/>
  <c r="AS14" i="16"/>
  <c r="AL14" i="16"/>
  <c r="AU14" i="16" s="1"/>
  <c r="AJ60" i="43"/>
  <c r="AK60" i="43"/>
  <c r="AT60" i="43" s="1"/>
  <c r="AL8" i="103"/>
  <c r="AU8" i="103" s="1"/>
  <c r="AS8" i="103"/>
  <c r="AJ86" i="43"/>
  <c r="AK86" i="43"/>
  <c r="AT86" i="43" s="1"/>
  <c r="AS85" i="49"/>
  <c r="AL85" i="49"/>
  <c r="AU85" i="49" s="1"/>
  <c r="AJ55" i="43"/>
  <c r="AK55" i="43"/>
  <c r="AT55" i="43" s="1"/>
  <c r="AK4" i="11"/>
  <c r="AT4" i="11" s="1"/>
  <c r="AT91" i="11" s="1"/>
  <c r="AJ4" i="11"/>
  <c r="AO92" i="90"/>
  <c r="AQ92" i="90"/>
  <c r="AR92" i="90"/>
  <c r="AP92" i="90"/>
  <c r="K93" i="90"/>
  <c r="AN92" i="90"/>
  <c r="AL13" i="16"/>
  <c r="AU13" i="16" s="1"/>
  <c r="AS13" i="16"/>
  <c r="AJ56" i="43"/>
  <c r="AK56" i="43"/>
  <c r="AT56" i="43" s="1"/>
  <c r="AJ25" i="43"/>
  <c r="AK25" i="43"/>
  <c r="AT25" i="43" s="1"/>
  <c r="K92" i="42"/>
  <c r="AR91" i="42"/>
  <c r="AN91" i="42"/>
  <c r="AQ91" i="42"/>
  <c r="AO91" i="42"/>
  <c r="AP91" i="42"/>
  <c r="AL10" i="16"/>
  <c r="AU10" i="16" s="1"/>
  <c r="AS10" i="16"/>
  <c r="AJ9" i="43"/>
  <c r="AK9" i="43"/>
  <c r="AT9" i="43" s="1"/>
  <c r="AJ71" i="43"/>
  <c r="AK71" i="43"/>
  <c r="AT71" i="43" s="1"/>
  <c r="AJ49" i="43"/>
  <c r="AK49" i="43"/>
  <c r="AT49" i="43" s="1"/>
  <c r="AS57" i="43"/>
  <c r="AL57" i="43"/>
  <c r="AU57" i="43" s="1"/>
  <c r="AQ92" i="18"/>
  <c r="AR92" i="18"/>
  <c r="AO92" i="18"/>
  <c r="K93" i="18"/>
  <c r="AN92" i="18"/>
  <c r="AP92" i="18"/>
  <c r="AL6" i="103"/>
  <c r="AU6" i="103" s="1"/>
  <c r="AS6" i="103"/>
  <c r="AL14" i="41"/>
  <c r="AU14" i="41" s="1"/>
  <c r="AS14" i="41"/>
  <c r="AJ30" i="43"/>
  <c r="AK30" i="43"/>
  <c r="AT30" i="43" s="1"/>
  <c r="AL13" i="103"/>
  <c r="AU13" i="103" s="1"/>
  <c r="AS13" i="103"/>
  <c r="K93" i="10"/>
  <c r="AQ92" i="10"/>
  <c r="AR92" i="10"/>
  <c r="AP92" i="10"/>
  <c r="AO92" i="10"/>
  <c r="AN92" i="10"/>
  <c r="AL7" i="49"/>
  <c r="AU7" i="49" s="1"/>
  <c r="AS7" i="49"/>
  <c r="AL3" i="91"/>
  <c r="AU3" i="91" s="1"/>
  <c r="AS3" i="91"/>
  <c r="AJ40" i="43"/>
  <c r="AK40" i="43"/>
  <c r="AT40" i="43" s="1"/>
  <c r="AL12" i="95"/>
  <c r="AU12" i="95" s="1"/>
  <c r="AS12" i="95"/>
  <c r="AL86" i="55"/>
  <c r="AU86" i="55" s="1"/>
  <c r="AS86" i="55"/>
  <c r="AS4" i="99"/>
  <c r="AL4" i="99"/>
  <c r="AU4" i="99" s="1"/>
  <c r="AJ19" i="43"/>
  <c r="AK19" i="43"/>
  <c r="AT19" i="43" s="1"/>
  <c r="AL87" i="16"/>
  <c r="AU87" i="16" s="1"/>
  <c r="AS87" i="16"/>
  <c r="AS11" i="83"/>
  <c r="AL11" i="83"/>
  <c r="AU11" i="83" s="1"/>
  <c r="AJ4" i="49"/>
  <c r="AK4" i="49"/>
  <c r="AT4" i="49" s="1"/>
  <c r="AT91" i="49" s="1"/>
  <c r="AJ20" i="43"/>
  <c r="AK20" i="43"/>
  <c r="AT20" i="43" s="1"/>
  <c r="AJ6" i="43"/>
  <c r="AK6" i="43"/>
  <c r="AT6" i="43" s="1"/>
  <c r="AL4" i="87"/>
  <c r="AU4" i="87" s="1"/>
  <c r="AS4" i="87"/>
  <c r="AL12" i="91"/>
  <c r="AU12" i="91" s="1"/>
  <c r="AS12" i="91"/>
  <c r="AL3" i="55"/>
  <c r="AU3" i="55" s="1"/>
  <c r="AS3" i="55"/>
  <c r="AJ54" i="43"/>
  <c r="AK54" i="43"/>
  <c r="AT54" i="43" s="1"/>
  <c r="AK10" i="43"/>
  <c r="AT10" i="43" s="1"/>
  <c r="AJ10" i="43"/>
  <c r="AJ70" i="43"/>
  <c r="AK70" i="43"/>
  <c r="AT70" i="43" s="1"/>
  <c r="AJ89" i="43"/>
  <c r="AK89" i="43"/>
  <c r="AT89" i="43" s="1"/>
  <c r="AS20" i="16"/>
  <c r="AL20" i="16"/>
  <c r="AU20" i="16" s="1"/>
  <c r="AJ13" i="43"/>
  <c r="AK13" i="43"/>
  <c r="AT13" i="43" s="1"/>
  <c r="AJ81" i="43"/>
  <c r="AK81" i="43"/>
  <c r="AT81" i="43" s="1"/>
  <c r="AJ64" i="43"/>
  <c r="AK64" i="43"/>
  <c r="AT64" i="43" s="1"/>
  <c r="AL9" i="16"/>
  <c r="AU9" i="16" s="1"/>
  <c r="AS9" i="16"/>
  <c r="AL7" i="41"/>
  <c r="AU7" i="41" s="1"/>
  <c r="AS7" i="41"/>
  <c r="AL13" i="11"/>
  <c r="AU13" i="11" s="1"/>
  <c r="AS13" i="11"/>
  <c r="K93" i="94"/>
  <c r="AR92" i="94"/>
  <c r="AP92" i="94"/>
  <c r="AN92" i="94"/>
  <c r="AO92" i="94"/>
  <c r="AQ92" i="94"/>
  <c r="AS89" i="11"/>
  <c r="AL89" i="11"/>
  <c r="AU89" i="11" s="1"/>
  <c r="AL81" i="16"/>
  <c r="AU81" i="16" s="1"/>
  <c r="AS81" i="16"/>
  <c r="AJ44" i="43"/>
  <c r="AK44" i="43"/>
  <c r="AT44" i="43" s="1"/>
  <c r="AJ15" i="43"/>
  <c r="AK15" i="43"/>
  <c r="AT15" i="43" s="1"/>
  <c r="AJ47" i="43"/>
  <c r="AK47" i="43"/>
  <c r="AT47" i="43" s="1"/>
  <c r="AL10" i="11"/>
  <c r="AU10" i="11" s="1"/>
  <c r="AS10" i="11"/>
  <c r="AS3" i="11"/>
  <c r="AL3" i="11"/>
  <c r="AU3" i="11" s="1"/>
  <c r="AL18" i="16"/>
  <c r="AU18" i="16" s="1"/>
  <c r="AS18" i="16"/>
  <c r="AL10" i="49"/>
  <c r="AU10" i="49" s="1"/>
  <c r="AS10" i="49"/>
  <c r="AS18" i="41"/>
  <c r="AL18" i="41"/>
  <c r="AU18" i="41" s="1"/>
  <c r="AL84" i="91"/>
  <c r="AU84" i="91" s="1"/>
  <c r="AS84" i="91"/>
  <c r="AT91" i="99"/>
  <c r="AJ26" i="43"/>
  <c r="AK26" i="43"/>
  <c r="AT26" i="43" s="1"/>
  <c r="AJ32" i="43"/>
  <c r="AK32" i="43"/>
  <c r="AT32" i="43" s="1"/>
  <c r="AJ28" i="43"/>
  <c r="AK28" i="43"/>
  <c r="AT28" i="43" s="1"/>
  <c r="AL87" i="41"/>
  <c r="AU87" i="41" s="1"/>
  <c r="AS87" i="41"/>
  <c r="AT91" i="87"/>
  <c r="AS88" i="91"/>
  <c r="AL88" i="91"/>
  <c r="AU88" i="91" s="1"/>
  <c r="AL6" i="83"/>
  <c r="AU6" i="83" s="1"/>
  <c r="AS6" i="83"/>
  <c r="AL8" i="16"/>
  <c r="AU8" i="16" s="1"/>
  <c r="AS8" i="16"/>
  <c r="AJ68" i="43"/>
  <c r="AK68" i="43"/>
  <c r="AT68" i="43" s="1"/>
  <c r="AS6" i="41"/>
  <c r="AL6" i="41"/>
  <c r="AU6" i="41" s="1"/>
  <c r="AJ31" i="43"/>
  <c r="AS85" i="55"/>
  <c r="AL85" i="55"/>
  <c r="AU85" i="55" s="1"/>
  <c r="AS85" i="16"/>
  <c r="AL85" i="16"/>
  <c r="AU85" i="16" s="1"/>
  <c r="AS5" i="41"/>
  <c r="AL5" i="41"/>
  <c r="AU5" i="41" s="1"/>
  <c r="AS9" i="55"/>
  <c r="AL9" i="55"/>
  <c r="AU9" i="55" s="1"/>
  <c r="AB4" i="43"/>
  <c r="AJ3" i="43"/>
  <c r="AJ79" i="43"/>
  <c r="AK79" i="43"/>
  <c r="AT79" i="43" s="1"/>
  <c r="AL15" i="55"/>
  <c r="AU15" i="55" s="1"/>
  <c r="AS15" i="55"/>
  <c r="AS14" i="87"/>
  <c r="AL14" i="87"/>
  <c r="AU14" i="87" s="1"/>
  <c r="AJ84" i="43"/>
  <c r="AK84" i="43"/>
  <c r="AT84" i="43" s="1"/>
  <c r="AS91" i="99" l="1"/>
  <c r="AS91" i="83"/>
  <c r="AU91" i="41"/>
  <c r="C11" i="41" s="1"/>
  <c r="AU91" i="103"/>
  <c r="C11" i="103" s="1"/>
  <c r="F47" i="57" s="1"/>
  <c r="AS91" i="103"/>
  <c r="AU91" i="99"/>
  <c r="C11" i="99" s="1"/>
  <c r="F43" i="57" s="1"/>
  <c r="AU91" i="83"/>
  <c r="C11" i="83" s="1"/>
  <c r="F27" i="57" s="1"/>
  <c r="AU91" i="95"/>
  <c r="C11" i="95" s="1"/>
  <c r="F39" i="57" s="1"/>
  <c r="AS91" i="41"/>
  <c r="AS91" i="87"/>
  <c r="AS91" i="95"/>
  <c r="AU91" i="87"/>
  <c r="C11" i="87" s="1"/>
  <c r="F31" i="57" s="1"/>
  <c r="AL10" i="43"/>
  <c r="AU10" i="43" s="1"/>
  <c r="AS10" i="43"/>
  <c r="AS4" i="49"/>
  <c r="AS91" i="49" s="1"/>
  <c r="AL4" i="49"/>
  <c r="AU4" i="49" s="1"/>
  <c r="AU91" i="49" s="1"/>
  <c r="C11" i="49" s="1"/>
  <c r="AL30" i="43"/>
  <c r="AU30" i="43" s="1"/>
  <c r="AS30" i="43"/>
  <c r="AS62" i="43"/>
  <c r="AL62" i="43"/>
  <c r="AU62" i="43" s="1"/>
  <c r="AS66" i="43"/>
  <c r="AL66" i="43"/>
  <c r="AU66" i="43" s="1"/>
  <c r="AS88" i="43"/>
  <c r="AL88" i="43"/>
  <c r="AU88" i="43" s="1"/>
  <c r="AS12" i="43"/>
  <c r="AL12" i="43"/>
  <c r="AU12" i="43" s="1"/>
  <c r="AS39" i="43"/>
  <c r="AL39" i="43"/>
  <c r="AU39" i="43" s="1"/>
  <c r="AL75" i="43"/>
  <c r="AU75" i="43" s="1"/>
  <c r="AS75" i="43"/>
  <c r="AL22" i="43"/>
  <c r="AU22" i="43" s="1"/>
  <c r="AS22" i="43"/>
  <c r="AS45" i="43"/>
  <c r="AL45" i="43"/>
  <c r="AU45" i="43" s="1"/>
  <c r="AL44" i="43"/>
  <c r="AU44" i="43" s="1"/>
  <c r="AS44" i="43"/>
  <c r="AL85" i="43"/>
  <c r="AU85" i="43" s="1"/>
  <c r="AS85" i="43"/>
  <c r="AL53" i="43"/>
  <c r="AU53" i="43" s="1"/>
  <c r="AS53" i="43"/>
  <c r="AS5" i="43"/>
  <c r="AL5" i="43"/>
  <c r="AU5" i="43" s="1"/>
  <c r="AS83" i="43"/>
  <c r="AL83" i="43"/>
  <c r="AU83" i="43" s="1"/>
  <c r="K94" i="48"/>
  <c r="AQ93" i="48"/>
  <c r="AR93" i="48"/>
  <c r="AO93" i="48"/>
  <c r="AN93" i="48"/>
  <c r="AP93" i="48"/>
  <c r="AL77" i="43"/>
  <c r="AU77" i="43" s="1"/>
  <c r="AS77" i="43"/>
  <c r="AS50" i="43"/>
  <c r="AL50" i="43"/>
  <c r="AU50" i="43" s="1"/>
  <c r="AS29" i="43"/>
  <c r="AL29" i="43"/>
  <c r="AU29" i="43" s="1"/>
  <c r="AS31" i="43"/>
  <c r="AL31" i="43"/>
  <c r="AU31" i="43" s="1"/>
  <c r="AS13" i="43"/>
  <c r="AL13" i="43"/>
  <c r="AU13" i="43" s="1"/>
  <c r="AS34" i="43"/>
  <c r="AL34" i="43"/>
  <c r="AU34" i="43" s="1"/>
  <c r="AL24" i="43"/>
  <c r="AU24" i="43" s="1"/>
  <c r="AS24" i="43"/>
  <c r="AR93" i="18"/>
  <c r="AP93" i="18"/>
  <c r="AN93" i="18"/>
  <c r="K94" i="18"/>
  <c r="AO93" i="18"/>
  <c r="AQ93" i="18"/>
  <c r="AQ92" i="42"/>
  <c r="AO92" i="42"/>
  <c r="K93" i="42"/>
  <c r="AR92" i="42"/>
  <c r="AP92" i="42"/>
  <c r="AN92" i="42"/>
  <c r="K94" i="82"/>
  <c r="AQ93" i="82"/>
  <c r="AR93" i="82"/>
  <c r="AP93" i="82"/>
  <c r="AO93" i="82"/>
  <c r="AN93" i="82"/>
  <c r="AS17" i="43"/>
  <c r="AL17" i="43"/>
  <c r="AU17" i="43" s="1"/>
  <c r="AS63" i="43"/>
  <c r="AL63" i="43"/>
  <c r="AU63" i="43" s="1"/>
  <c r="AS33" i="43"/>
  <c r="AL33" i="43"/>
  <c r="AU33" i="43" s="1"/>
  <c r="AL38" i="43"/>
  <c r="AU38" i="43" s="1"/>
  <c r="AS38" i="43"/>
  <c r="K94" i="85"/>
  <c r="AO93" i="85"/>
  <c r="AQ93" i="85"/>
  <c r="AN93" i="85"/>
  <c r="AR93" i="85"/>
  <c r="AP93" i="85"/>
  <c r="AS32" i="43"/>
  <c r="AL32" i="43"/>
  <c r="AU32" i="43" s="1"/>
  <c r="AL61" i="43"/>
  <c r="AU61" i="43" s="1"/>
  <c r="AS61" i="43"/>
  <c r="AS49" i="43"/>
  <c r="AL49" i="43"/>
  <c r="AU49" i="43" s="1"/>
  <c r="AL23" i="43"/>
  <c r="AU23" i="43" s="1"/>
  <c r="AS23" i="43"/>
  <c r="AS18" i="43"/>
  <c r="AL18" i="43"/>
  <c r="AU18" i="43" s="1"/>
  <c r="AS26" i="43"/>
  <c r="AL26" i="43"/>
  <c r="AU26" i="43" s="1"/>
  <c r="AS47" i="43"/>
  <c r="AL47" i="43"/>
  <c r="AU47" i="43" s="1"/>
  <c r="K94" i="94"/>
  <c r="AO93" i="94"/>
  <c r="AR93" i="94"/>
  <c r="AN93" i="94"/>
  <c r="AP93" i="94"/>
  <c r="AQ93" i="94"/>
  <c r="AL54" i="43"/>
  <c r="AU54" i="43" s="1"/>
  <c r="AS54" i="43"/>
  <c r="AN93" i="10"/>
  <c r="AO93" i="10"/>
  <c r="K94" i="10"/>
  <c r="AR93" i="10"/>
  <c r="AQ93" i="10"/>
  <c r="AP93" i="10"/>
  <c r="AS86" i="43"/>
  <c r="AL86" i="43"/>
  <c r="AU86" i="43" s="1"/>
  <c r="AL76" i="43"/>
  <c r="AU76" i="43" s="1"/>
  <c r="AS76" i="43"/>
  <c r="AS4" i="16"/>
  <c r="AS91" i="16" s="1"/>
  <c r="AL4" i="16"/>
  <c r="AU4" i="16" s="1"/>
  <c r="AU91" i="16" s="1"/>
  <c r="C11" i="16" s="1"/>
  <c r="AS14" i="43"/>
  <c r="AL14" i="43"/>
  <c r="AU14" i="43" s="1"/>
  <c r="AR93" i="102"/>
  <c r="AN93" i="102"/>
  <c r="AP93" i="102"/>
  <c r="AO93" i="102"/>
  <c r="AQ93" i="102"/>
  <c r="K94" i="102"/>
  <c r="AS16" i="43"/>
  <c r="AL16" i="43"/>
  <c r="AU16" i="43" s="1"/>
  <c r="AS52" i="43"/>
  <c r="AL52" i="43"/>
  <c r="AU52" i="43" s="1"/>
  <c r="AL37" i="43"/>
  <c r="AU37" i="43" s="1"/>
  <c r="AS37" i="43"/>
  <c r="AL46" i="43"/>
  <c r="AU46" i="43" s="1"/>
  <c r="AS46" i="43"/>
  <c r="AL21" i="43"/>
  <c r="AU21" i="43" s="1"/>
  <c r="AS21" i="43"/>
  <c r="AS67" i="43"/>
  <c r="AL67" i="43"/>
  <c r="AU67" i="43" s="1"/>
  <c r="AL7" i="43"/>
  <c r="AU7" i="43" s="1"/>
  <c r="AS7" i="43"/>
  <c r="AS43" i="43"/>
  <c r="AL43" i="43"/>
  <c r="AU43" i="43" s="1"/>
  <c r="AL65" i="43"/>
  <c r="AU65" i="43" s="1"/>
  <c r="AS65" i="43"/>
  <c r="AL68" i="43"/>
  <c r="AU68" i="43" s="1"/>
  <c r="AS68" i="43"/>
  <c r="AS64" i="43"/>
  <c r="AL64" i="43"/>
  <c r="AU64" i="43" s="1"/>
  <c r="AL6" i="43"/>
  <c r="AU6" i="43" s="1"/>
  <c r="AS6" i="43"/>
  <c r="AS4" i="11"/>
  <c r="AS91" i="11" s="1"/>
  <c r="AL4" i="11"/>
  <c r="AU4" i="11" s="1"/>
  <c r="AU91" i="11" s="1"/>
  <c r="C11" i="11" s="1"/>
  <c r="AS79" i="43"/>
  <c r="AL79" i="43"/>
  <c r="AU79" i="43" s="1"/>
  <c r="AS89" i="43"/>
  <c r="AL89" i="43"/>
  <c r="AU89" i="43" s="1"/>
  <c r="AS25" i="43"/>
  <c r="AL25" i="43"/>
  <c r="AU25" i="43" s="1"/>
  <c r="AS36" i="43"/>
  <c r="AL36" i="43"/>
  <c r="AU36" i="43" s="1"/>
  <c r="AL8" i="43"/>
  <c r="AU8" i="43" s="1"/>
  <c r="AS8" i="43"/>
  <c r="AS51" i="43"/>
  <c r="AL51" i="43"/>
  <c r="AU51" i="43" s="1"/>
  <c r="AS59" i="43"/>
  <c r="AL59" i="43"/>
  <c r="AU59" i="43" s="1"/>
  <c r="AS58" i="43"/>
  <c r="AL58" i="43"/>
  <c r="AU58" i="43" s="1"/>
  <c r="AL87" i="43"/>
  <c r="AU87" i="43" s="1"/>
  <c r="AS87" i="43"/>
  <c r="AS73" i="43"/>
  <c r="AL73" i="43"/>
  <c r="AU73" i="43" s="1"/>
  <c r="AL42" i="43"/>
  <c r="AU42" i="43" s="1"/>
  <c r="AS42" i="43"/>
  <c r="AS69" i="43"/>
  <c r="AL69" i="43"/>
  <c r="AU69" i="43" s="1"/>
  <c r="AS15" i="43"/>
  <c r="AL15" i="43"/>
  <c r="AU15" i="43" s="1"/>
  <c r="AL81" i="43"/>
  <c r="AU81" i="43" s="1"/>
  <c r="AS81" i="43"/>
  <c r="AL20" i="43"/>
  <c r="AU20" i="43" s="1"/>
  <c r="AS20" i="43"/>
  <c r="AS19" i="43"/>
  <c r="AL19" i="43"/>
  <c r="AU19" i="43" s="1"/>
  <c r="AS40" i="43"/>
  <c r="AL40" i="43"/>
  <c r="AU40" i="43" s="1"/>
  <c r="AL9" i="43"/>
  <c r="AU9" i="43" s="1"/>
  <c r="AS9" i="43"/>
  <c r="AN93" i="90"/>
  <c r="AR93" i="90"/>
  <c r="AO93" i="90"/>
  <c r="K94" i="90"/>
  <c r="AP93" i="90"/>
  <c r="AQ93" i="90"/>
  <c r="AL4" i="55"/>
  <c r="AU4" i="55" s="1"/>
  <c r="AU91" i="55" s="1"/>
  <c r="C11" i="55" s="1"/>
  <c r="AS4" i="55"/>
  <c r="AS91" i="55" s="1"/>
  <c r="AL27" i="43"/>
  <c r="AU27" i="43" s="1"/>
  <c r="AS27" i="43"/>
  <c r="AS11" i="43"/>
  <c r="AL11" i="43"/>
  <c r="AU11" i="43" s="1"/>
  <c r="AS48" i="43"/>
  <c r="AL48" i="43"/>
  <c r="AU48" i="43" s="1"/>
  <c r="AS74" i="43"/>
  <c r="AL74" i="43"/>
  <c r="AU74" i="43" s="1"/>
  <c r="AL72" i="43"/>
  <c r="AU72" i="43" s="1"/>
  <c r="AS72" i="43"/>
  <c r="AS82" i="43"/>
  <c r="AL82" i="43"/>
  <c r="AU82" i="43" s="1"/>
  <c r="AL35" i="43"/>
  <c r="AU35" i="43" s="1"/>
  <c r="AS35" i="43"/>
  <c r="AS71" i="43"/>
  <c r="AL71" i="43"/>
  <c r="AU71" i="43" s="1"/>
  <c r="AS3" i="43"/>
  <c r="AL3" i="43"/>
  <c r="AU3" i="43" s="1"/>
  <c r="AL84" i="43"/>
  <c r="AU84" i="43" s="1"/>
  <c r="AS84" i="43"/>
  <c r="AJ4" i="43"/>
  <c r="AK4" i="43"/>
  <c r="AT4" i="43" s="1"/>
  <c r="AT91" i="43" s="1"/>
  <c r="AL28" i="43"/>
  <c r="AU28" i="43" s="1"/>
  <c r="AS28" i="43"/>
  <c r="AS70" i="43"/>
  <c r="AL70" i="43"/>
  <c r="AU70" i="43" s="1"/>
  <c r="AS56" i="43"/>
  <c r="AL56" i="43"/>
  <c r="AU56" i="43" s="1"/>
  <c r="AL55" i="43"/>
  <c r="AU55" i="43" s="1"/>
  <c r="AS55" i="43"/>
  <c r="AL60" i="43"/>
  <c r="AU60" i="43" s="1"/>
  <c r="AS60" i="43"/>
  <c r="AS4" i="91"/>
  <c r="AS91" i="91" s="1"/>
  <c r="AL4" i="91"/>
  <c r="AU4" i="91" s="1"/>
  <c r="AU91" i="91" s="1"/>
  <c r="C11" i="91" s="1"/>
  <c r="F35" i="57" s="1"/>
  <c r="K94" i="35"/>
  <c r="AO93" i="35"/>
  <c r="AQ93" i="35"/>
  <c r="AR93" i="35"/>
  <c r="AP93" i="35"/>
  <c r="AN93" i="35"/>
  <c r="AL41" i="43"/>
  <c r="AU41" i="43" s="1"/>
  <c r="AS41" i="43"/>
  <c r="AS80" i="43"/>
  <c r="AL80" i="43"/>
  <c r="AU80" i="43" s="1"/>
  <c r="AQ93" i="98"/>
  <c r="AR93" i="98"/>
  <c r="AO93" i="98"/>
  <c r="K94" i="98"/>
  <c r="AP93" i="98"/>
  <c r="AN93" i="98"/>
  <c r="AL78" i="43"/>
  <c r="AU78" i="43" s="1"/>
  <c r="AS78" i="43"/>
  <c r="K93" i="50"/>
  <c r="AO92" i="50"/>
  <c r="AR92" i="50"/>
  <c r="AP92" i="50"/>
  <c r="AN92" i="50"/>
  <c r="AQ92" i="50"/>
  <c r="K95" i="35" l="1"/>
  <c r="AP94" i="35"/>
  <c r="AQ94" i="35"/>
  <c r="AR94" i="35"/>
  <c r="AN94" i="35"/>
  <c r="AO94" i="35"/>
  <c r="AQ93" i="50"/>
  <c r="AO93" i="50"/>
  <c r="AR93" i="50"/>
  <c r="AN93" i="50"/>
  <c r="K94" i="50"/>
  <c r="AP93" i="50"/>
  <c r="K95" i="98"/>
  <c r="AR94" i="98"/>
  <c r="AN94" i="98"/>
  <c r="AO94" i="98"/>
  <c r="AQ94" i="98"/>
  <c r="AP94" i="98"/>
  <c r="AL4" i="43"/>
  <c r="AU4" i="43" s="1"/>
  <c r="AU91" i="43" s="1"/>
  <c r="C11" i="43" s="1"/>
  <c r="AS4" i="43"/>
  <c r="AS91" i="43" s="1"/>
  <c r="K95" i="48"/>
  <c r="AQ94" i="48"/>
  <c r="AO94" i="48"/>
  <c r="AP94" i="48"/>
  <c r="AR94" i="48"/>
  <c r="AN94" i="48"/>
  <c r="AR94" i="10"/>
  <c r="AP94" i="10"/>
  <c r="AO94" i="10"/>
  <c r="AN94" i="10"/>
  <c r="AQ94" i="10"/>
  <c r="K95" i="10"/>
  <c r="K94" i="42"/>
  <c r="AP93" i="42"/>
  <c r="AR93" i="42"/>
  <c r="AN93" i="42"/>
  <c r="AQ93" i="42"/>
  <c r="AO93" i="42"/>
  <c r="K95" i="18"/>
  <c r="AR94" i="18"/>
  <c r="AN94" i="18"/>
  <c r="AQ94" i="18"/>
  <c r="AP94" i="18"/>
  <c r="AO94" i="18"/>
  <c r="K95" i="90"/>
  <c r="AN94" i="90"/>
  <c r="AQ94" i="90"/>
  <c r="AO94" i="90"/>
  <c r="AR94" i="90"/>
  <c r="AP94" i="90"/>
  <c r="AP94" i="102"/>
  <c r="AR94" i="102"/>
  <c r="AN94" i="102"/>
  <c r="AQ94" i="102"/>
  <c r="K95" i="102"/>
  <c r="AO94" i="102"/>
  <c r="K95" i="85"/>
  <c r="AO94" i="85"/>
  <c r="AQ94" i="85"/>
  <c r="AR94" i="85"/>
  <c r="AN94" i="85"/>
  <c r="AP94" i="85"/>
  <c r="AN94" i="82"/>
  <c r="AO94" i="82"/>
  <c r="AP94" i="82"/>
  <c r="K95" i="82"/>
  <c r="AQ94" i="82"/>
  <c r="AR94" i="82"/>
  <c r="AO94" i="94"/>
  <c r="AQ94" i="94"/>
  <c r="K95" i="94"/>
  <c r="AR94" i="94"/>
  <c r="AP94" i="94"/>
  <c r="AN94" i="94"/>
  <c r="K96" i="90" l="1"/>
  <c r="AQ95" i="90"/>
  <c r="AR95" i="90"/>
  <c r="AN95" i="90"/>
  <c r="AP95" i="90"/>
  <c r="AO95" i="90"/>
  <c r="AQ95" i="10"/>
  <c r="K96" i="10"/>
  <c r="AR95" i="10"/>
  <c r="AN95" i="10"/>
  <c r="AP95" i="10"/>
  <c r="AO95" i="10"/>
  <c r="AO95" i="102"/>
  <c r="AR95" i="102"/>
  <c r="AP95" i="102"/>
  <c r="K96" i="102"/>
  <c r="AQ95" i="102"/>
  <c r="AN95" i="102"/>
  <c r="K96" i="82"/>
  <c r="AN95" i="82"/>
  <c r="AR95" i="82"/>
  <c r="AP95" i="82"/>
  <c r="AO95" i="82"/>
  <c r="AQ95" i="82"/>
  <c r="AN95" i="18"/>
  <c r="AQ95" i="18"/>
  <c r="AO95" i="18"/>
  <c r="K96" i="18"/>
  <c r="AR95" i="18"/>
  <c r="AP95" i="18"/>
  <c r="K96" i="35"/>
  <c r="AN95" i="35"/>
  <c r="AO95" i="35"/>
  <c r="AQ95" i="35"/>
  <c r="AP95" i="35"/>
  <c r="AR95" i="35"/>
  <c r="K96" i="85"/>
  <c r="AR95" i="85"/>
  <c r="AN95" i="85"/>
  <c r="AP95" i="85"/>
  <c r="AO95" i="85"/>
  <c r="AQ95" i="85"/>
  <c r="AO95" i="48"/>
  <c r="K96" i="48"/>
  <c r="AQ95" i="48"/>
  <c r="AR95" i="48"/>
  <c r="AP95" i="48"/>
  <c r="AN95" i="48"/>
  <c r="AQ94" i="50"/>
  <c r="K95" i="50"/>
  <c r="AR94" i="50"/>
  <c r="AP94" i="50"/>
  <c r="AO94" i="50"/>
  <c r="AN94" i="50"/>
  <c r="K95" i="42"/>
  <c r="AR94" i="42"/>
  <c r="AQ94" i="42"/>
  <c r="AO94" i="42"/>
  <c r="AN94" i="42"/>
  <c r="AP94" i="42"/>
  <c r="K96" i="98"/>
  <c r="AQ95" i="98"/>
  <c r="AR95" i="98"/>
  <c r="AP95" i="98"/>
  <c r="AO95" i="98"/>
  <c r="AN95" i="98"/>
  <c r="K96" i="94"/>
  <c r="AR95" i="94"/>
  <c r="AN95" i="94"/>
  <c r="AO95" i="94"/>
  <c r="AP95" i="94"/>
  <c r="AQ95" i="94"/>
  <c r="K96" i="50" l="1"/>
  <c r="AP95" i="50"/>
  <c r="AN95" i="50"/>
  <c r="AQ95" i="50"/>
  <c r="AO95" i="50"/>
  <c r="AR95" i="50"/>
  <c r="K97" i="10"/>
  <c r="AR96" i="10"/>
  <c r="AN96" i="10"/>
  <c r="AO96" i="10"/>
  <c r="AP96" i="10"/>
  <c r="AQ96" i="10"/>
  <c r="AP95" i="42"/>
  <c r="K96" i="42"/>
  <c r="AR95" i="42"/>
  <c r="AQ95" i="42"/>
  <c r="AN95" i="42"/>
  <c r="AO95" i="42"/>
  <c r="AQ96" i="48"/>
  <c r="AO96" i="48"/>
  <c r="K97" i="48"/>
  <c r="AN96" i="48"/>
  <c r="AP96" i="48"/>
  <c r="AR96" i="48"/>
  <c r="K97" i="18"/>
  <c r="AR96" i="18"/>
  <c r="AP96" i="18"/>
  <c r="AO96" i="18"/>
  <c r="AN96" i="18"/>
  <c r="AQ96" i="18"/>
  <c r="AR96" i="90"/>
  <c r="AO96" i="90"/>
  <c r="AQ96" i="90"/>
  <c r="K97" i="90"/>
  <c r="AN96" i="90"/>
  <c r="AP96" i="90"/>
  <c r="K97" i="102"/>
  <c r="AR96" i="102"/>
  <c r="AN96" i="102"/>
  <c r="AP96" i="102"/>
  <c r="AO96" i="102"/>
  <c r="AQ96" i="102"/>
  <c r="AO96" i="94"/>
  <c r="AP96" i="94"/>
  <c r="AQ96" i="94"/>
  <c r="K97" i="94"/>
  <c r="AR96" i="94"/>
  <c r="AN96" i="94"/>
  <c r="AP96" i="35"/>
  <c r="AO96" i="35"/>
  <c r="AN96" i="35"/>
  <c r="K97" i="35"/>
  <c r="AQ96" i="35"/>
  <c r="AR96" i="35"/>
  <c r="K97" i="98"/>
  <c r="AR96" i="98"/>
  <c r="AN96" i="98"/>
  <c r="AO96" i="98"/>
  <c r="AP96" i="98"/>
  <c r="AQ96" i="98"/>
  <c r="AN96" i="85"/>
  <c r="K97" i="85"/>
  <c r="AO96" i="85"/>
  <c r="AR96" i="85"/>
  <c r="AQ96" i="85"/>
  <c r="AP96" i="85"/>
  <c r="K97" i="82"/>
  <c r="AO96" i="82"/>
  <c r="AQ96" i="82"/>
  <c r="AR96" i="82"/>
  <c r="AP96" i="82"/>
  <c r="AN96" i="82"/>
  <c r="K98" i="48" l="1"/>
  <c r="AP97" i="48"/>
  <c r="AQ97" i="48"/>
  <c r="AN97" i="48"/>
  <c r="AO97" i="48"/>
  <c r="AR97" i="48"/>
  <c r="AQ96" i="42"/>
  <c r="AP96" i="42"/>
  <c r="AN96" i="42"/>
  <c r="AO96" i="42"/>
  <c r="K97" i="42"/>
  <c r="AR96" i="42"/>
  <c r="K97" i="50"/>
  <c r="AQ96" i="50"/>
  <c r="AR96" i="50"/>
  <c r="AO96" i="50"/>
  <c r="AN96" i="50"/>
  <c r="AP96" i="50"/>
  <c r="K98" i="98"/>
  <c r="AR97" i="98"/>
  <c r="AP97" i="98"/>
  <c r="AQ97" i="98"/>
  <c r="AN97" i="98"/>
  <c r="AO97" i="98"/>
  <c r="AR97" i="94"/>
  <c r="AO97" i="94"/>
  <c r="AQ97" i="94"/>
  <c r="AN97" i="94"/>
  <c r="K98" i="94"/>
  <c r="AP97" i="94"/>
  <c r="K98" i="18"/>
  <c r="AN97" i="18"/>
  <c r="AR97" i="18"/>
  <c r="AO97" i="18"/>
  <c r="AQ97" i="18"/>
  <c r="AP97" i="18"/>
  <c r="K98" i="82"/>
  <c r="AN97" i="82"/>
  <c r="AO97" i="82"/>
  <c r="AR97" i="82"/>
  <c r="AP97" i="82"/>
  <c r="AQ97" i="82"/>
  <c r="K98" i="85"/>
  <c r="AP97" i="85"/>
  <c r="AQ97" i="85"/>
  <c r="AR97" i="85"/>
  <c r="AO97" i="85"/>
  <c r="AN97" i="85"/>
  <c r="K98" i="10"/>
  <c r="AO97" i="10"/>
  <c r="AN97" i="10"/>
  <c r="AQ97" i="10"/>
  <c r="AP97" i="10"/>
  <c r="AR97" i="10"/>
  <c r="K98" i="102"/>
  <c r="AO97" i="102"/>
  <c r="AP97" i="102"/>
  <c r="AQ97" i="102"/>
  <c r="AR97" i="102"/>
  <c r="AN97" i="102"/>
  <c r="K98" i="90"/>
  <c r="AR97" i="90"/>
  <c r="AO97" i="90"/>
  <c r="AN97" i="90"/>
  <c r="AP97" i="90"/>
  <c r="AQ97" i="90"/>
  <c r="AO97" i="35"/>
  <c r="AP97" i="35"/>
  <c r="AN97" i="35"/>
  <c r="AQ97" i="35"/>
  <c r="K98" i="35"/>
  <c r="AR97" i="35"/>
  <c r="AN98" i="85" l="1"/>
  <c r="AN100" i="85" s="1"/>
  <c r="AQ98" i="85"/>
  <c r="AQ100" i="85" s="1"/>
  <c r="AO98" i="85"/>
  <c r="AO100" i="85" s="1"/>
  <c r="AR98" i="85"/>
  <c r="AR100" i="85" s="1"/>
  <c r="AP98" i="85"/>
  <c r="AP100" i="85" s="1"/>
  <c r="AZ3" i="85"/>
  <c r="AX10" i="85" s="1"/>
  <c r="S10" i="85" s="1"/>
  <c r="AC10" i="85" s="1"/>
  <c r="AB11" i="85" s="1"/>
  <c r="AR98" i="18"/>
  <c r="AR100" i="18" s="1"/>
  <c r="AN98" i="18"/>
  <c r="AN100" i="18" s="1"/>
  <c r="AO98" i="18"/>
  <c r="AO100" i="18" s="1"/>
  <c r="AP98" i="18"/>
  <c r="AP100" i="18" s="1"/>
  <c r="AQ98" i="18"/>
  <c r="AQ100" i="18" s="1"/>
  <c r="AZ3" i="18"/>
  <c r="AX6" i="18" s="1"/>
  <c r="S6" i="18" s="1"/>
  <c r="AC6" i="18" s="1"/>
  <c r="AB7" i="18" s="1"/>
  <c r="AO98" i="98"/>
  <c r="AO100" i="98" s="1"/>
  <c r="AN98" i="98"/>
  <c r="AN100" i="98" s="1"/>
  <c r="AQ98" i="98"/>
  <c r="AQ100" i="98" s="1"/>
  <c r="AR98" i="98"/>
  <c r="AR100" i="98" s="1"/>
  <c r="AP98" i="98"/>
  <c r="AP100" i="98" s="1"/>
  <c r="AZ3" i="98"/>
  <c r="AX11" i="98" s="1"/>
  <c r="S11" i="98" s="1"/>
  <c r="AC11" i="98" s="1"/>
  <c r="AB12" i="98" s="1"/>
  <c r="AP98" i="82"/>
  <c r="AP100" i="82" s="1"/>
  <c r="AN98" i="82"/>
  <c r="AN100" i="82" s="1"/>
  <c r="AO98" i="82"/>
  <c r="AO100" i="82" s="1"/>
  <c r="AQ98" i="82"/>
  <c r="AQ100" i="82" s="1"/>
  <c r="AR98" i="82"/>
  <c r="AR100" i="82" s="1"/>
  <c r="AZ3" i="82"/>
  <c r="AX10" i="82" s="1"/>
  <c r="S10" i="82" s="1"/>
  <c r="AC10" i="82" s="1"/>
  <c r="AB11" i="82" s="1"/>
  <c r="AN98" i="90"/>
  <c r="AN100" i="90" s="1"/>
  <c r="AR98" i="90"/>
  <c r="AR100" i="90" s="1"/>
  <c r="AQ98" i="90"/>
  <c r="AQ100" i="90" s="1"/>
  <c r="AO98" i="90"/>
  <c r="AO100" i="90" s="1"/>
  <c r="AP98" i="90"/>
  <c r="AP100" i="90" s="1"/>
  <c r="AZ3" i="90"/>
  <c r="AX3" i="90" s="1"/>
  <c r="S3" i="90" s="1"/>
  <c r="AC3" i="90" s="1"/>
  <c r="AR98" i="94"/>
  <c r="AR100" i="94" s="1"/>
  <c r="AO98" i="94"/>
  <c r="AO100" i="94" s="1"/>
  <c r="AP98" i="94"/>
  <c r="AP100" i="94" s="1"/>
  <c r="AQ98" i="94"/>
  <c r="AQ100" i="94" s="1"/>
  <c r="AN98" i="94"/>
  <c r="AN100" i="94" s="1"/>
  <c r="AZ3" i="94"/>
  <c r="AX11" i="94" s="1"/>
  <c r="S11" i="94" s="1"/>
  <c r="AC11" i="94" s="1"/>
  <c r="AB12" i="94" s="1"/>
  <c r="K98" i="50"/>
  <c r="AO97" i="50"/>
  <c r="AQ97" i="50"/>
  <c r="AR97" i="50"/>
  <c r="AN97" i="50"/>
  <c r="AP97" i="50"/>
  <c r="AN98" i="48"/>
  <c r="AN100" i="48" s="1"/>
  <c r="AQ98" i="48"/>
  <c r="AQ100" i="48" s="1"/>
  <c r="AO98" i="48"/>
  <c r="AO100" i="48" s="1"/>
  <c r="AR98" i="48"/>
  <c r="AR100" i="48" s="1"/>
  <c r="AP98" i="48"/>
  <c r="AP100" i="48" s="1"/>
  <c r="AZ3" i="48"/>
  <c r="AX4" i="48" s="1"/>
  <c r="S4" i="48" s="1"/>
  <c r="AC4" i="48" s="1"/>
  <c r="AB5" i="48" s="1"/>
  <c r="AN97" i="42"/>
  <c r="K98" i="42"/>
  <c r="AR97" i="42"/>
  <c r="AQ97" i="42"/>
  <c r="AP97" i="42"/>
  <c r="AO97" i="42"/>
  <c r="AQ98" i="35"/>
  <c r="AQ100" i="35" s="1"/>
  <c r="AN98" i="35"/>
  <c r="AN100" i="35" s="1"/>
  <c r="AP98" i="35"/>
  <c r="AP100" i="35" s="1"/>
  <c r="AR98" i="35"/>
  <c r="AR100" i="35" s="1"/>
  <c r="AO98" i="35"/>
  <c r="AO100" i="35" s="1"/>
  <c r="AZ3" i="35"/>
  <c r="AX8" i="35" s="1"/>
  <c r="S8" i="35" s="1"/>
  <c r="AC8" i="35" s="1"/>
  <c r="AB9" i="35" s="1"/>
  <c r="AR98" i="10"/>
  <c r="AR100" i="10" s="1"/>
  <c r="AQ98" i="10"/>
  <c r="AQ100" i="10" s="1"/>
  <c r="AO98" i="10"/>
  <c r="AO100" i="10" s="1"/>
  <c r="AN98" i="10"/>
  <c r="AN100" i="10" s="1"/>
  <c r="AP98" i="10"/>
  <c r="AP100" i="10" s="1"/>
  <c r="AZ3" i="10"/>
  <c r="AX96" i="10" s="1"/>
  <c r="S96" i="10" s="1"/>
  <c r="AC96" i="10" s="1"/>
  <c r="AB97" i="10" s="1"/>
  <c r="AP98" i="102"/>
  <c r="AP100" i="102" s="1"/>
  <c r="AQ98" i="102"/>
  <c r="AQ100" i="102" s="1"/>
  <c r="AO98" i="102"/>
  <c r="AO100" i="102" s="1"/>
  <c r="AR98" i="102"/>
  <c r="AR100" i="102" s="1"/>
  <c r="AN98" i="102"/>
  <c r="AN100" i="102" s="1"/>
  <c r="AZ3" i="102"/>
  <c r="AX5" i="102" s="1"/>
  <c r="S5" i="102" s="1"/>
  <c r="AC5" i="102" s="1"/>
  <c r="AB6" i="102" s="1"/>
  <c r="AX97" i="82" l="1"/>
  <c r="S97" i="82" s="1"/>
  <c r="AC97" i="82" s="1"/>
  <c r="AB98" i="82" s="1"/>
  <c r="AX93" i="82"/>
  <c r="S93" i="82" s="1"/>
  <c r="AC93" i="82" s="1"/>
  <c r="AB94" i="82" s="1"/>
  <c r="AX78" i="90"/>
  <c r="S78" i="90" s="1"/>
  <c r="AC78" i="90" s="1"/>
  <c r="AB79" i="90" s="1"/>
  <c r="AX76" i="82"/>
  <c r="S76" i="82" s="1"/>
  <c r="AC76" i="82" s="1"/>
  <c r="AB77" i="82" s="1"/>
  <c r="AX96" i="18"/>
  <c r="S96" i="18" s="1"/>
  <c r="AC96" i="18" s="1"/>
  <c r="AB97" i="18" s="1"/>
  <c r="AX96" i="90"/>
  <c r="S96" i="90" s="1"/>
  <c r="AC96" i="90" s="1"/>
  <c r="AB97" i="90" s="1"/>
  <c r="AX86" i="90"/>
  <c r="S86" i="90" s="1"/>
  <c r="AC86" i="90" s="1"/>
  <c r="AB87" i="90" s="1"/>
  <c r="AX56" i="18"/>
  <c r="S56" i="18" s="1"/>
  <c r="AC56" i="18" s="1"/>
  <c r="AB57" i="18" s="1"/>
  <c r="AX77" i="90"/>
  <c r="S77" i="90" s="1"/>
  <c r="AC77" i="90" s="1"/>
  <c r="AB78" i="90" s="1"/>
  <c r="AX74" i="90"/>
  <c r="S74" i="90" s="1"/>
  <c r="AC74" i="90" s="1"/>
  <c r="AB75" i="90" s="1"/>
  <c r="AX72" i="82"/>
  <c r="S72" i="82" s="1"/>
  <c r="AC72" i="82" s="1"/>
  <c r="AB73" i="82" s="1"/>
  <c r="AX81" i="82"/>
  <c r="S81" i="82" s="1"/>
  <c r="AC81" i="82" s="1"/>
  <c r="AB82" i="82" s="1"/>
  <c r="AX86" i="18"/>
  <c r="S86" i="18" s="1"/>
  <c r="AC86" i="18" s="1"/>
  <c r="AB87" i="18" s="1"/>
  <c r="AX63" i="18"/>
  <c r="S63" i="18" s="1"/>
  <c r="AC63" i="18" s="1"/>
  <c r="AB64" i="18" s="1"/>
  <c r="AX50" i="18"/>
  <c r="S50" i="18" s="1"/>
  <c r="AC50" i="18" s="1"/>
  <c r="AB51" i="18" s="1"/>
  <c r="AX59" i="90"/>
  <c r="S59" i="90" s="1"/>
  <c r="AC59" i="90" s="1"/>
  <c r="AB60" i="90" s="1"/>
  <c r="AX89" i="90"/>
  <c r="S89" i="90" s="1"/>
  <c r="AC89" i="90" s="1"/>
  <c r="AB90" i="90" s="1"/>
  <c r="AX41" i="90"/>
  <c r="S41" i="90" s="1"/>
  <c r="AC41" i="90" s="1"/>
  <c r="AB42" i="90" s="1"/>
  <c r="AX96" i="82"/>
  <c r="S96" i="82" s="1"/>
  <c r="AC96" i="82" s="1"/>
  <c r="AB97" i="82" s="1"/>
  <c r="AX90" i="90"/>
  <c r="S90" i="90" s="1"/>
  <c r="AC90" i="90" s="1"/>
  <c r="AB91" i="90" s="1"/>
  <c r="AX31" i="90"/>
  <c r="S31" i="90" s="1"/>
  <c r="AC31" i="90" s="1"/>
  <c r="AB32" i="90" s="1"/>
  <c r="AX88" i="82"/>
  <c r="S88" i="82" s="1"/>
  <c r="AC88" i="82" s="1"/>
  <c r="AB89" i="82" s="1"/>
  <c r="AX90" i="18"/>
  <c r="S90" i="18" s="1"/>
  <c r="AC90" i="18" s="1"/>
  <c r="AB91" i="18" s="1"/>
  <c r="AX88" i="90"/>
  <c r="S88" i="90" s="1"/>
  <c r="AC88" i="90" s="1"/>
  <c r="AB89" i="90" s="1"/>
  <c r="AJ89" i="90" s="1"/>
  <c r="AX76" i="90"/>
  <c r="S76" i="90" s="1"/>
  <c r="AC76" i="90" s="1"/>
  <c r="AB77" i="90" s="1"/>
  <c r="AX80" i="82"/>
  <c r="S80" i="82" s="1"/>
  <c r="AC80" i="82" s="1"/>
  <c r="AB81" i="82" s="1"/>
  <c r="AX32" i="18"/>
  <c r="S32" i="18" s="1"/>
  <c r="AC32" i="18" s="1"/>
  <c r="AB33" i="18" s="1"/>
  <c r="AX91" i="90"/>
  <c r="S91" i="90" s="1"/>
  <c r="AC91" i="90" s="1"/>
  <c r="AB92" i="90" s="1"/>
  <c r="AX67" i="90"/>
  <c r="S67" i="90" s="1"/>
  <c r="AC67" i="90" s="1"/>
  <c r="AB68" i="90" s="1"/>
  <c r="AX73" i="18"/>
  <c r="S73" i="18" s="1"/>
  <c r="AC73" i="18" s="1"/>
  <c r="AB74" i="18" s="1"/>
  <c r="AX84" i="90"/>
  <c r="S84" i="90" s="1"/>
  <c r="AC84" i="90" s="1"/>
  <c r="AB85" i="90" s="1"/>
  <c r="AX54" i="90"/>
  <c r="S54" i="90" s="1"/>
  <c r="AC54" i="90" s="1"/>
  <c r="AB55" i="90" s="1"/>
  <c r="AX47" i="82"/>
  <c r="S47" i="82" s="1"/>
  <c r="AC47" i="82" s="1"/>
  <c r="AB48" i="82" s="1"/>
  <c r="AX70" i="18"/>
  <c r="S70" i="18" s="1"/>
  <c r="AC70" i="18" s="1"/>
  <c r="AB71" i="18" s="1"/>
  <c r="AX83" i="90"/>
  <c r="S83" i="90" s="1"/>
  <c r="AC83" i="90" s="1"/>
  <c r="AB84" i="90" s="1"/>
  <c r="AX49" i="90"/>
  <c r="S49" i="90" s="1"/>
  <c r="AC49" i="90" s="1"/>
  <c r="AB50" i="90" s="1"/>
  <c r="AX64" i="18"/>
  <c r="S64" i="18" s="1"/>
  <c r="AC64" i="18" s="1"/>
  <c r="AB65" i="18" s="1"/>
  <c r="AX69" i="90"/>
  <c r="S69" i="90" s="1"/>
  <c r="AC69" i="90" s="1"/>
  <c r="AB70" i="90" s="1"/>
  <c r="AX40" i="90"/>
  <c r="S40" i="90" s="1"/>
  <c r="AC40" i="90" s="1"/>
  <c r="AB41" i="90" s="1"/>
  <c r="AX67" i="82"/>
  <c r="S67" i="82" s="1"/>
  <c r="AC67" i="82" s="1"/>
  <c r="AB68" i="82" s="1"/>
  <c r="AK68" i="82" s="1"/>
  <c r="AT68" i="82" s="1"/>
  <c r="AX87" i="18"/>
  <c r="S87" i="18" s="1"/>
  <c r="AC87" i="18" s="1"/>
  <c r="AB88" i="18" s="1"/>
  <c r="AX37" i="18"/>
  <c r="S37" i="18" s="1"/>
  <c r="AC37" i="18" s="1"/>
  <c r="AB38" i="18" s="1"/>
  <c r="AX64" i="90"/>
  <c r="S64" i="90" s="1"/>
  <c r="AC64" i="90" s="1"/>
  <c r="AB65" i="90" s="1"/>
  <c r="AX25" i="90"/>
  <c r="S25" i="90" s="1"/>
  <c r="AC25" i="90" s="1"/>
  <c r="AB26" i="90" s="1"/>
  <c r="AX91" i="82"/>
  <c r="S91" i="82" s="1"/>
  <c r="AC91" i="82" s="1"/>
  <c r="AB92" i="82" s="1"/>
  <c r="AX26" i="82"/>
  <c r="S26" i="82" s="1"/>
  <c r="AC26" i="82" s="1"/>
  <c r="AB27" i="82" s="1"/>
  <c r="AX31" i="18"/>
  <c r="S31" i="18" s="1"/>
  <c r="AC31" i="18" s="1"/>
  <c r="AB32" i="18" s="1"/>
  <c r="AX44" i="90"/>
  <c r="S44" i="90" s="1"/>
  <c r="AC44" i="90" s="1"/>
  <c r="AB45" i="90" s="1"/>
  <c r="AX73" i="94"/>
  <c r="S73" i="94" s="1"/>
  <c r="AC73" i="94" s="1"/>
  <c r="AB74" i="94" s="1"/>
  <c r="AX67" i="98"/>
  <c r="S67" i="98" s="1"/>
  <c r="AC67" i="98" s="1"/>
  <c r="AB68" i="98" s="1"/>
  <c r="AK68" i="98" s="1"/>
  <c r="AT68" i="98" s="1"/>
  <c r="AX95" i="98"/>
  <c r="S95" i="98" s="1"/>
  <c r="AC95" i="98" s="1"/>
  <c r="AB96" i="98" s="1"/>
  <c r="AX64" i="94"/>
  <c r="S64" i="94" s="1"/>
  <c r="AC64" i="94" s="1"/>
  <c r="AB65" i="94" s="1"/>
  <c r="AX92" i="90"/>
  <c r="S92" i="90" s="1"/>
  <c r="AC92" i="90" s="1"/>
  <c r="AB93" i="90" s="1"/>
  <c r="AK93" i="90" s="1"/>
  <c r="AT93" i="90" s="1"/>
  <c r="AX79" i="90"/>
  <c r="S79" i="90" s="1"/>
  <c r="AC79" i="90" s="1"/>
  <c r="AB80" i="90" s="1"/>
  <c r="AX60" i="90"/>
  <c r="S60" i="90" s="1"/>
  <c r="AC60" i="90" s="1"/>
  <c r="AB61" i="90" s="1"/>
  <c r="AX36" i="90"/>
  <c r="S36" i="90" s="1"/>
  <c r="AC36" i="90" s="1"/>
  <c r="AB37" i="90" s="1"/>
  <c r="AK37" i="90" s="1"/>
  <c r="AT37" i="90" s="1"/>
  <c r="AX64" i="82"/>
  <c r="S64" i="82" s="1"/>
  <c r="AC64" i="82" s="1"/>
  <c r="AB65" i="82" s="1"/>
  <c r="AX65" i="98"/>
  <c r="S65" i="98" s="1"/>
  <c r="AC65" i="98" s="1"/>
  <c r="AB66" i="98" s="1"/>
  <c r="AX81" i="18"/>
  <c r="S81" i="18" s="1"/>
  <c r="AC81" i="18" s="1"/>
  <c r="AB82" i="18" s="1"/>
  <c r="AX54" i="18"/>
  <c r="S54" i="18" s="1"/>
  <c r="AC54" i="18" s="1"/>
  <c r="AB55" i="18" s="1"/>
  <c r="AX24" i="18"/>
  <c r="S24" i="18" s="1"/>
  <c r="AC24" i="18" s="1"/>
  <c r="AB25" i="18" s="1"/>
  <c r="AK25" i="18" s="1"/>
  <c r="AT25" i="18" s="1"/>
  <c r="AX86" i="94"/>
  <c r="S86" i="94" s="1"/>
  <c r="AC86" i="94" s="1"/>
  <c r="AB87" i="94" s="1"/>
  <c r="AX97" i="98"/>
  <c r="S97" i="98" s="1"/>
  <c r="AC97" i="98" s="1"/>
  <c r="AB98" i="98" s="1"/>
  <c r="AX61" i="94"/>
  <c r="S61" i="94" s="1"/>
  <c r="AC61" i="94" s="1"/>
  <c r="AB62" i="94" s="1"/>
  <c r="AX53" i="98"/>
  <c r="S53" i="98" s="1"/>
  <c r="AC53" i="98" s="1"/>
  <c r="AB54" i="98" s="1"/>
  <c r="AX76" i="18"/>
  <c r="S76" i="18" s="1"/>
  <c r="AC76" i="18" s="1"/>
  <c r="AB77" i="18" s="1"/>
  <c r="AK77" i="18" s="1"/>
  <c r="AT77" i="18" s="1"/>
  <c r="AX53" i="18"/>
  <c r="S53" i="18" s="1"/>
  <c r="AC53" i="18" s="1"/>
  <c r="AB54" i="18" s="1"/>
  <c r="AX17" i="18"/>
  <c r="S17" i="18" s="1"/>
  <c r="AC17" i="18" s="1"/>
  <c r="AB18" i="18" s="1"/>
  <c r="AX90" i="98"/>
  <c r="S90" i="98" s="1"/>
  <c r="AC90" i="98" s="1"/>
  <c r="AB91" i="98" s="1"/>
  <c r="AK91" i="98" s="1"/>
  <c r="AT91" i="98" s="1"/>
  <c r="AX51" i="94"/>
  <c r="S51" i="94" s="1"/>
  <c r="AC51" i="94" s="1"/>
  <c r="AB52" i="94" s="1"/>
  <c r="AX89" i="98"/>
  <c r="S89" i="98" s="1"/>
  <c r="AC89" i="98" s="1"/>
  <c r="AB90" i="98" s="1"/>
  <c r="AX52" i="98"/>
  <c r="S52" i="98" s="1"/>
  <c r="AC52" i="98" s="1"/>
  <c r="AB53" i="98" s="1"/>
  <c r="AJ53" i="98" s="1"/>
  <c r="AX87" i="98"/>
  <c r="S87" i="98" s="1"/>
  <c r="AC87" i="98" s="1"/>
  <c r="AB88" i="98" s="1"/>
  <c r="AX47" i="98"/>
  <c r="S47" i="98" s="1"/>
  <c r="AC47" i="98" s="1"/>
  <c r="AB48" i="98" s="1"/>
  <c r="AX48" i="18"/>
  <c r="S48" i="18" s="1"/>
  <c r="AC48" i="18" s="1"/>
  <c r="AB49" i="18" s="1"/>
  <c r="AX80" i="94"/>
  <c r="S80" i="94" s="1"/>
  <c r="AC80" i="94" s="1"/>
  <c r="AB81" i="94" s="1"/>
  <c r="AX73" i="98"/>
  <c r="S73" i="98" s="1"/>
  <c r="AC73" i="98" s="1"/>
  <c r="AB74" i="98" s="1"/>
  <c r="AX89" i="94"/>
  <c r="S89" i="94" s="1"/>
  <c r="AC89" i="94" s="1"/>
  <c r="AB90" i="94" s="1"/>
  <c r="AX46" i="94"/>
  <c r="S46" i="94" s="1"/>
  <c r="AC46" i="94" s="1"/>
  <c r="AB47" i="94" s="1"/>
  <c r="AX90" i="94"/>
  <c r="S90" i="94" s="1"/>
  <c r="AC90" i="94" s="1"/>
  <c r="AB91" i="94" s="1"/>
  <c r="AK91" i="94" s="1"/>
  <c r="AT91" i="94" s="1"/>
  <c r="AX36" i="94"/>
  <c r="S36" i="94" s="1"/>
  <c r="AC36" i="94" s="1"/>
  <c r="AB37" i="94" s="1"/>
  <c r="AX85" i="90"/>
  <c r="S85" i="90" s="1"/>
  <c r="AC85" i="90" s="1"/>
  <c r="AB86" i="90" s="1"/>
  <c r="AJ86" i="90" s="1"/>
  <c r="AX73" i="90"/>
  <c r="S73" i="90" s="1"/>
  <c r="AC73" i="90" s="1"/>
  <c r="AB74" i="90" s="1"/>
  <c r="AX50" i="90"/>
  <c r="S50" i="90" s="1"/>
  <c r="AC50" i="90" s="1"/>
  <c r="AB51" i="90" s="1"/>
  <c r="AX79" i="98"/>
  <c r="S79" i="98" s="1"/>
  <c r="AC79" i="98" s="1"/>
  <c r="AB80" i="98" s="1"/>
  <c r="AK80" i="98" s="1"/>
  <c r="AT80" i="98" s="1"/>
  <c r="AX35" i="98"/>
  <c r="S35" i="98" s="1"/>
  <c r="AC35" i="98" s="1"/>
  <c r="AB36" i="98" s="1"/>
  <c r="AX92" i="18"/>
  <c r="S92" i="18" s="1"/>
  <c r="AC92" i="18" s="1"/>
  <c r="AB93" i="18" s="1"/>
  <c r="AX72" i="18"/>
  <c r="S72" i="18" s="1"/>
  <c r="AC72" i="18" s="1"/>
  <c r="AB73" i="18" s="1"/>
  <c r="AJ73" i="18" s="1"/>
  <c r="AX43" i="18"/>
  <c r="S43" i="18" s="1"/>
  <c r="AC43" i="18" s="1"/>
  <c r="AB44" i="18" s="1"/>
  <c r="AX21" i="94"/>
  <c r="S21" i="94" s="1"/>
  <c r="AC21" i="94" s="1"/>
  <c r="AB22" i="94" s="1"/>
  <c r="AX75" i="98"/>
  <c r="S75" i="98" s="1"/>
  <c r="AC75" i="98" s="1"/>
  <c r="AB76" i="98" s="1"/>
  <c r="AX25" i="98"/>
  <c r="S25" i="98" s="1"/>
  <c r="AC25" i="98" s="1"/>
  <c r="AB26" i="98" s="1"/>
  <c r="AX72" i="102"/>
  <c r="S72" i="102" s="1"/>
  <c r="AC72" i="102" s="1"/>
  <c r="AB73" i="102" s="1"/>
  <c r="AK73" i="102" s="1"/>
  <c r="AT73" i="102" s="1"/>
  <c r="AX88" i="94"/>
  <c r="S88" i="94" s="1"/>
  <c r="AC88" i="94" s="1"/>
  <c r="AB89" i="94" s="1"/>
  <c r="AX74" i="94"/>
  <c r="S74" i="94" s="1"/>
  <c r="AC74" i="94" s="1"/>
  <c r="AB75" i="94" s="1"/>
  <c r="AX63" i="94"/>
  <c r="S63" i="94" s="1"/>
  <c r="AC63" i="94" s="1"/>
  <c r="AB64" i="94" s="1"/>
  <c r="AJ64" i="94" s="1"/>
  <c r="AX48" i="94"/>
  <c r="S48" i="94" s="1"/>
  <c r="AC48" i="94" s="1"/>
  <c r="AB49" i="94" s="1"/>
  <c r="AX38" i="94"/>
  <c r="S38" i="94" s="1"/>
  <c r="AC38" i="94" s="1"/>
  <c r="AB39" i="94" s="1"/>
  <c r="AX18" i="94"/>
  <c r="S18" i="94" s="1"/>
  <c r="AC18" i="94" s="1"/>
  <c r="AB19" i="94" s="1"/>
  <c r="AX70" i="90"/>
  <c r="S70" i="90" s="1"/>
  <c r="AC70" i="90" s="1"/>
  <c r="AB71" i="90" s="1"/>
  <c r="AX56" i="90"/>
  <c r="S56" i="90" s="1"/>
  <c r="AC56" i="90" s="1"/>
  <c r="AB57" i="90" s="1"/>
  <c r="AX35" i="90"/>
  <c r="S35" i="90" s="1"/>
  <c r="AC35" i="90" s="1"/>
  <c r="AB36" i="90" s="1"/>
  <c r="AX79" i="82"/>
  <c r="S79" i="82" s="1"/>
  <c r="AC79" i="82" s="1"/>
  <c r="AB80" i="82" s="1"/>
  <c r="AX66" i="82"/>
  <c r="S66" i="82" s="1"/>
  <c r="AC66" i="82" s="1"/>
  <c r="AB67" i="82" s="1"/>
  <c r="AJ67" i="82" s="1"/>
  <c r="AX42" i="82"/>
  <c r="S42" i="82" s="1"/>
  <c r="AC42" i="82" s="1"/>
  <c r="AB43" i="82" s="1"/>
  <c r="AX70" i="98"/>
  <c r="S70" i="98" s="1"/>
  <c r="AC70" i="98" s="1"/>
  <c r="AB71" i="98" s="1"/>
  <c r="AX39" i="98"/>
  <c r="S39" i="98" s="1"/>
  <c r="AC39" i="98" s="1"/>
  <c r="AB40" i="98" s="1"/>
  <c r="AX26" i="18"/>
  <c r="S26" i="18" s="1"/>
  <c r="AC26" i="18" s="1"/>
  <c r="AB27" i="18" s="1"/>
  <c r="AX36" i="35"/>
  <c r="S36" i="35" s="1"/>
  <c r="AC36" i="35" s="1"/>
  <c r="AB37" i="35" s="1"/>
  <c r="AX47" i="94"/>
  <c r="S47" i="94" s="1"/>
  <c r="AC47" i="94" s="1"/>
  <c r="AB48" i="94" s="1"/>
  <c r="AX78" i="102"/>
  <c r="S78" i="102" s="1"/>
  <c r="AC78" i="102" s="1"/>
  <c r="AB79" i="102" s="1"/>
  <c r="AX70" i="94"/>
  <c r="S70" i="94" s="1"/>
  <c r="AC70" i="94" s="1"/>
  <c r="AB71" i="94" s="1"/>
  <c r="AX60" i="94"/>
  <c r="S60" i="94" s="1"/>
  <c r="AC60" i="94" s="1"/>
  <c r="AB61" i="94" s="1"/>
  <c r="AX83" i="94"/>
  <c r="S83" i="94" s="1"/>
  <c r="AC83" i="94" s="1"/>
  <c r="AB84" i="94" s="1"/>
  <c r="AK84" i="94" s="1"/>
  <c r="AT84" i="94" s="1"/>
  <c r="AX72" i="94"/>
  <c r="S72" i="94" s="1"/>
  <c r="AC72" i="94" s="1"/>
  <c r="AB73" i="94" s="1"/>
  <c r="AX59" i="94"/>
  <c r="S59" i="94" s="1"/>
  <c r="AC59" i="94" s="1"/>
  <c r="AB60" i="94" s="1"/>
  <c r="AX50" i="94"/>
  <c r="S50" i="94" s="1"/>
  <c r="AC50" i="94" s="1"/>
  <c r="AB51" i="94" s="1"/>
  <c r="AX34" i="94"/>
  <c r="S34" i="94" s="1"/>
  <c r="AC34" i="94" s="1"/>
  <c r="AB35" i="94" s="1"/>
  <c r="AX86" i="82"/>
  <c r="S86" i="82" s="1"/>
  <c r="AC86" i="82" s="1"/>
  <c r="AB87" i="82" s="1"/>
  <c r="AX77" i="82"/>
  <c r="S77" i="82" s="1"/>
  <c r="AC77" i="82" s="1"/>
  <c r="AB78" i="82" s="1"/>
  <c r="AX58" i="82"/>
  <c r="S58" i="82" s="1"/>
  <c r="AC58" i="82" s="1"/>
  <c r="AB59" i="82" s="1"/>
  <c r="AX15" i="82"/>
  <c r="S15" i="82" s="1"/>
  <c r="AC15" i="82" s="1"/>
  <c r="AB16" i="82" s="1"/>
  <c r="AX83" i="98"/>
  <c r="S83" i="98" s="1"/>
  <c r="AC83" i="98" s="1"/>
  <c r="AB84" i="98" s="1"/>
  <c r="AX63" i="98"/>
  <c r="S63" i="98" s="1"/>
  <c r="AC63" i="98" s="1"/>
  <c r="AB64" i="98" s="1"/>
  <c r="AX20" i="98"/>
  <c r="S20" i="98" s="1"/>
  <c r="AC20" i="98" s="1"/>
  <c r="AB21" i="98" s="1"/>
  <c r="AK21" i="98" s="1"/>
  <c r="AT21" i="98" s="1"/>
  <c r="AX35" i="94"/>
  <c r="S35" i="94" s="1"/>
  <c r="AC35" i="94" s="1"/>
  <c r="AB36" i="94" s="1"/>
  <c r="AX87" i="94"/>
  <c r="S87" i="94" s="1"/>
  <c r="AC87" i="94" s="1"/>
  <c r="AB88" i="94" s="1"/>
  <c r="AX33" i="94"/>
  <c r="S33" i="94" s="1"/>
  <c r="AC33" i="94" s="1"/>
  <c r="AB34" i="94" s="1"/>
  <c r="AJ34" i="94" s="1"/>
  <c r="AX89" i="48"/>
  <c r="S89" i="48" s="1"/>
  <c r="AC89" i="48" s="1"/>
  <c r="AB90" i="48" s="1"/>
  <c r="AX81" i="35"/>
  <c r="S81" i="35" s="1"/>
  <c r="AC81" i="35" s="1"/>
  <c r="AB82" i="35" s="1"/>
  <c r="AX82" i="48"/>
  <c r="S82" i="48" s="1"/>
  <c r="AC82" i="48" s="1"/>
  <c r="AB83" i="48" s="1"/>
  <c r="AX95" i="94"/>
  <c r="S95" i="94" s="1"/>
  <c r="AC95" i="94" s="1"/>
  <c r="AB96" i="94" s="1"/>
  <c r="AK96" i="94" s="1"/>
  <c r="AT96" i="94" s="1"/>
  <c r="AX82" i="94"/>
  <c r="S82" i="94" s="1"/>
  <c r="AC82" i="94" s="1"/>
  <c r="AB83" i="94" s="1"/>
  <c r="AX71" i="94"/>
  <c r="S71" i="94" s="1"/>
  <c r="AC71" i="94" s="1"/>
  <c r="AB72" i="94" s="1"/>
  <c r="AX54" i="94"/>
  <c r="S54" i="94" s="1"/>
  <c r="AC54" i="94" s="1"/>
  <c r="AB55" i="94" s="1"/>
  <c r="AX45" i="94"/>
  <c r="S45" i="94" s="1"/>
  <c r="AC45" i="94" s="1"/>
  <c r="AB46" i="94" s="1"/>
  <c r="AJ46" i="94" s="1"/>
  <c r="AX31" i="94"/>
  <c r="S31" i="94" s="1"/>
  <c r="AC31" i="94" s="1"/>
  <c r="AB32" i="94" s="1"/>
  <c r="AX61" i="90"/>
  <c r="S61" i="90" s="1"/>
  <c r="AC61" i="90" s="1"/>
  <c r="AB62" i="90" s="1"/>
  <c r="AX48" i="90"/>
  <c r="S48" i="90" s="1"/>
  <c r="AC48" i="90" s="1"/>
  <c r="AB49" i="90" s="1"/>
  <c r="AX87" i="82"/>
  <c r="S87" i="82" s="1"/>
  <c r="AC87" i="82" s="1"/>
  <c r="AB88" i="82" s="1"/>
  <c r="AJ88" i="82" s="1"/>
  <c r="AX74" i="82"/>
  <c r="S74" i="82" s="1"/>
  <c r="AC74" i="82" s="1"/>
  <c r="AB75" i="82" s="1"/>
  <c r="AX56" i="82"/>
  <c r="S56" i="82" s="1"/>
  <c r="AC56" i="82" s="1"/>
  <c r="AB57" i="82" s="1"/>
  <c r="AX82" i="98"/>
  <c r="S82" i="98" s="1"/>
  <c r="AC82" i="98" s="1"/>
  <c r="AB83" i="98" s="1"/>
  <c r="AX61" i="98"/>
  <c r="S61" i="98" s="1"/>
  <c r="AC61" i="98" s="1"/>
  <c r="AB62" i="98" s="1"/>
  <c r="AX6" i="98"/>
  <c r="S6" i="98" s="1"/>
  <c r="AC6" i="98" s="1"/>
  <c r="AB7" i="98" s="1"/>
  <c r="AX41" i="18"/>
  <c r="S41" i="18" s="1"/>
  <c r="AC41" i="18" s="1"/>
  <c r="AB42" i="18" s="1"/>
  <c r="AX75" i="35"/>
  <c r="S75" i="35" s="1"/>
  <c r="AC75" i="35" s="1"/>
  <c r="AB76" i="35" s="1"/>
  <c r="AX9" i="48"/>
  <c r="S9" i="48" s="1"/>
  <c r="AC9" i="48" s="1"/>
  <c r="AB10" i="48" s="1"/>
  <c r="AX93" i="94"/>
  <c r="S93" i="94" s="1"/>
  <c r="AC93" i="94" s="1"/>
  <c r="AB94" i="94" s="1"/>
  <c r="AK94" i="94" s="1"/>
  <c r="AT94" i="94" s="1"/>
  <c r="AX81" i="94"/>
  <c r="S81" i="94" s="1"/>
  <c r="AC81" i="94" s="1"/>
  <c r="AB82" i="94" s="1"/>
  <c r="AX65" i="94"/>
  <c r="S65" i="94" s="1"/>
  <c r="AC65" i="94" s="1"/>
  <c r="AB66" i="94" s="1"/>
  <c r="AX55" i="94"/>
  <c r="S55" i="94" s="1"/>
  <c r="AC55" i="94" s="1"/>
  <c r="AB56" i="94" s="1"/>
  <c r="AJ56" i="94" s="1"/>
  <c r="AX42" i="94"/>
  <c r="S42" i="94" s="1"/>
  <c r="AC42" i="94" s="1"/>
  <c r="AB43" i="94" s="1"/>
  <c r="AX29" i="94"/>
  <c r="S29" i="94" s="1"/>
  <c r="AC29" i="94" s="1"/>
  <c r="AB30" i="94" s="1"/>
  <c r="AX71" i="82"/>
  <c r="S71" i="82" s="1"/>
  <c r="AC71" i="82" s="1"/>
  <c r="AB72" i="82" s="1"/>
  <c r="AX52" i="82"/>
  <c r="S52" i="82" s="1"/>
  <c r="AC52" i="82" s="1"/>
  <c r="AB53" i="82" s="1"/>
  <c r="AK53" i="82" s="1"/>
  <c r="AT53" i="82" s="1"/>
  <c r="AX78" i="94"/>
  <c r="S78" i="94" s="1"/>
  <c r="AC78" i="94" s="1"/>
  <c r="AB79" i="94" s="1"/>
  <c r="AK79" i="94" s="1"/>
  <c r="AT79" i="94" s="1"/>
  <c r="AX69" i="94"/>
  <c r="S69" i="94" s="1"/>
  <c r="AC69" i="94" s="1"/>
  <c r="AB70" i="94" s="1"/>
  <c r="AX56" i="94"/>
  <c r="S56" i="94" s="1"/>
  <c r="AC56" i="94" s="1"/>
  <c r="AB57" i="94" s="1"/>
  <c r="AX39" i="94"/>
  <c r="S39" i="94" s="1"/>
  <c r="AC39" i="94" s="1"/>
  <c r="AB40" i="94" s="1"/>
  <c r="AK40" i="94" s="1"/>
  <c r="AT40" i="94" s="1"/>
  <c r="AX28" i="94"/>
  <c r="S28" i="94" s="1"/>
  <c r="AC28" i="94" s="1"/>
  <c r="AB29" i="94" s="1"/>
  <c r="AX82" i="82"/>
  <c r="S82" i="82" s="1"/>
  <c r="AC82" i="82" s="1"/>
  <c r="AB83" i="82" s="1"/>
  <c r="AX70" i="82"/>
  <c r="S70" i="82" s="1"/>
  <c r="AC70" i="82" s="1"/>
  <c r="AB71" i="82" s="1"/>
  <c r="AX49" i="82"/>
  <c r="S49" i="82" s="1"/>
  <c r="AC49" i="82" s="1"/>
  <c r="AB50" i="82" s="1"/>
  <c r="AX19" i="102"/>
  <c r="S19" i="102" s="1"/>
  <c r="AC19" i="102" s="1"/>
  <c r="AB20" i="102" s="1"/>
  <c r="AX77" i="10"/>
  <c r="S77" i="10" s="1"/>
  <c r="AC77" i="10" s="1"/>
  <c r="AB78" i="10" s="1"/>
  <c r="AX45" i="48"/>
  <c r="S45" i="48" s="1"/>
  <c r="AC45" i="48" s="1"/>
  <c r="AB46" i="48" s="1"/>
  <c r="AX15" i="94"/>
  <c r="S15" i="94" s="1"/>
  <c r="AC15" i="94" s="1"/>
  <c r="AB16" i="94" s="1"/>
  <c r="AK16" i="94" s="1"/>
  <c r="AT16" i="94" s="1"/>
  <c r="AX87" i="90"/>
  <c r="S87" i="90" s="1"/>
  <c r="AC87" i="90" s="1"/>
  <c r="AB88" i="90" s="1"/>
  <c r="AX80" i="90"/>
  <c r="S80" i="90" s="1"/>
  <c r="AC80" i="90" s="1"/>
  <c r="AB81" i="90" s="1"/>
  <c r="AX71" i="90"/>
  <c r="S71" i="90" s="1"/>
  <c r="AC71" i="90" s="1"/>
  <c r="AB72" i="90" s="1"/>
  <c r="AX62" i="90"/>
  <c r="S62" i="90" s="1"/>
  <c r="AC62" i="90" s="1"/>
  <c r="AB63" i="90" s="1"/>
  <c r="AK63" i="90" s="1"/>
  <c r="AT63" i="90" s="1"/>
  <c r="AX53" i="90"/>
  <c r="S53" i="90" s="1"/>
  <c r="AC53" i="90" s="1"/>
  <c r="AB54" i="90" s="1"/>
  <c r="AX46" i="90"/>
  <c r="S46" i="90" s="1"/>
  <c r="AC46" i="90" s="1"/>
  <c r="AB47" i="90" s="1"/>
  <c r="AX33" i="90"/>
  <c r="S33" i="90" s="1"/>
  <c r="AC33" i="90" s="1"/>
  <c r="AB34" i="90" s="1"/>
  <c r="AX15" i="90"/>
  <c r="S15" i="90" s="1"/>
  <c r="AC15" i="90" s="1"/>
  <c r="AB16" i="90" s="1"/>
  <c r="AK16" i="90" s="1"/>
  <c r="AT16" i="90" s="1"/>
  <c r="AX27" i="82"/>
  <c r="S27" i="82" s="1"/>
  <c r="AC27" i="82" s="1"/>
  <c r="AB28" i="82" s="1"/>
  <c r="AX88" i="18"/>
  <c r="S88" i="18" s="1"/>
  <c r="AC88" i="18" s="1"/>
  <c r="AB89" i="18" s="1"/>
  <c r="AX74" i="18"/>
  <c r="S74" i="18" s="1"/>
  <c r="AC74" i="18" s="1"/>
  <c r="AB75" i="18" s="1"/>
  <c r="AX62" i="18"/>
  <c r="S62" i="18" s="1"/>
  <c r="AC62" i="18" s="1"/>
  <c r="AB63" i="18" s="1"/>
  <c r="AJ63" i="18" s="1"/>
  <c r="AX49" i="18"/>
  <c r="S49" i="18" s="1"/>
  <c r="AC49" i="18" s="1"/>
  <c r="AB50" i="18" s="1"/>
  <c r="AK50" i="18" s="1"/>
  <c r="AT50" i="18" s="1"/>
  <c r="AX33" i="18"/>
  <c r="S33" i="18" s="1"/>
  <c r="AC33" i="18" s="1"/>
  <c r="AB34" i="18" s="1"/>
  <c r="AX23" i="18"/>
  <c r="S23" i="18" s="1"/>
  <c r="AC23" i="18" s="1"/>
  <c r="AB24" i="18" s="1"/>
  <c r="AX35" i="85"/>
  <c r="S35" i="85" s="1"/>
  <c r="AC35" i="85" s="1"/>
  <c r="AB36" i="85" s="1"/>
  <c r="AX70" i="10"/>
  <c r="S70" i="10" s="1"/>
  <c r="AC70" i="10" s="1"/>
  <c r="AB71" i="10" s="1"/>
  <c r="AX88" i="35"/>
  <c r="S88" i="35" s="1"/>
  <c r="AC88" i="35" s="1"/>
  <c r="AB89" i="35" s="1"/>
  <c r="AX40" i="48"/>
  <c r="S40" i="48" s="1"/>
  <c r="AC40" i="48" s="1"/>
  <c r="AB41" i="48" s="1"/>
  <c r="AX68" i="90"/>
  <c r="S68" i="90" s="1"/>
  <c r="AC68" i="90" s="1"/>
  <c r="AB69" i="90" s="1"/>
  <c r="AK69" i="90" s="1"/>
  <c r="AT69" i="90" s="1"/>
  <c r="AX63" i="90"/>
  <c r="S63" i="90" s="1"/>
  <c r="AC63" i="90" s="1"/>
  <c r="AB64" i="90" s="1"/>
  <c r="AJ64" i="90" s="1"/>
  <c r="AX55" i="90"/>
  <c r="S55" i="90" s="1"/>
  <c r="AC55" i="90" s="1"/>
  <c r="AB56" i="90" s="1"/>
  <c r="AX42" i="90"/>
  <c r="S42" i="90" s="1"/>
  <c r="AC42" i="90" s="1"/>
  <c r="AB43" i="90" s="1"/>
  <c r="AX30" i="90"/>
  <c r="S30" i="90" s="1"/>
  <c r="AC30" i="90" s="1"/>
  <c r="AB31" i="90" s="1"/>
  <c r="AJ31" i="90" s="1"/>
  <c r="AX36" i="98"/>
  <c r="S36" i="98" s="1"/>
  <c r="AC36" i="98" s="1"/>
  <c r="AB37" i="98" s="1"/>
  <c r="AX84" i="18"/>
  <c r="S84" i="18" s="1"/>
  <c r="AC84" i="18" s="1"/>
  <c r="AB85" i="18" s="1"/>
  <c r="AX71" i="18"/>
  <c r="S71" i="18" s="1"/>
  <c r="AC71" i="18" s="1"/>
  <c r="AB72" i="18" s="1"/>
  <c r="AX59" i="18"/>
  <c r="S59" i="18" s="1"/>
  <c r="AC59" i="18" s="1"/>
  <c r="AB60" i="18" s="1"/>
  <c r="AX46" i="18"/>
  <c r="S46" i="18" s="1"/>
  <c r="AC46" i="18" s="1"/>
  <c r="AB47" i="18" s="1"/>
  <c r="AX35" i="18"/>
  <c r="S35" i="18" s="1"/>
  <c r="AC35" i="18" s="1"/>
  <c r="AB36" i="18" s="1"/>
  <c r="AX22" i="18"/>
  <c r="S22" i="18" s="1"/>
  <c r="AC22" i="18" s="1"/>
  <c r="AB23" i="18" s="1"/>
  <c r="AX30" i="85"/>
  <c r="S30" i="85" s="1"/>
  <c r="AC30" i="85" s="1"/>
  <c r="AB31" i="85" s="1"/>
  <c r="AK31" i="85" s="1"/>
  <c r="AT31" i="85" s="1"/>
  <c r="AX85" i="10"/>
  <c r="S85" i="10" s="1"/>
  <c r="AC85" i="10" s="1"/>
  <c r="AB86" i="10" s="1"/>
  <c r="AX28" i="90"/>
  <c r="S28" i="90" s="1"/>
  <c r="AC28" i="90" s="1"/>
  <c r="AB29" i="90" s="1"/>
  <c r="AX18" i="18"/>
  <c r="S18" i="18" s="1"/>
  <c r="AC18" i="18" s="1"/>
  <c r="AB19" i="18" s="1"/>
  <c r="AX70" i="35"/>
  <c r="S70" i="35" s="1"/>
  <c r="AC70" i="35" s="1"/>
  <c r="AB71" i="35" s="1"/>
  <c r="AX96" i="48"/>
  <c r="S96" i="48" s="1"/>
  <c r="AC96" i="48" s="1"/>
  <c r="AB97" i="48" s="1"/>
  <c r="AX26" i="94"/>
  <c r="S26" i="94" s="1"/>
  <c r="AC26" i="94" s="1"/>
  <c r="AB27" i="94" s="1"/>
  <c r="AX95" i="90"/>
  <c r="S95" i="90" s="1"/>
  <c r="AC95" i="90" s="1"/>
  <c r="AB96" i="90" s="1"/>
  <c r="AX82" i="90"/>
  <c r="S82" i="90" s="1"/>
  <c r="AC82" i="90" s="1"/>
  <c r="AB83" i="90" s="1"/>
  <c r="AJ83" i="90" s="1"/>
  <c r="AX75" i="90"/>
  <c r="S75" i="90" s="1"/>
  <c r="AC75" i="90" s="1"/>
  <c r="AB76" i="90" s="1"/>
  <c r="AX65" i="90"/>
  <c r="S65" i="90" s="1"/>
  <c r="AC65" i="90" s="1"/>
  <c r="AB66" i="90" s="1"/>
  <c r="AX57" i="90"/>
  <c r="S57" i="90" s="1"/>
  <c r="AC57" i="90" s="1"/>
  <c r="AB58" i="90" s="1"/>
  <c r="AX51" i="90"/>
  <c r="S51" i="90" s="1"/>
  <c r="AC51" i="90" s="1"/>
  <c r="AB52" i="90" s="1"/>
  <c r="AX38" i="90"/>
  <c r="S38" i="90" s="1"/>
  <c r="AC38" i="90" s="1"/>
  <c r="AB39" i="90" s="1"/>
  <c r="AX26" i="90"/>
  <c r="S26" i="90" s="1"/>
  <c r="AC26" i="90" s="1"/>
  <c r="AB27" i="90" s="1"/>
  <c r="AX94" i="85"/>
  <c r="S94" i="85" s="1"/>
  <c r="AC94" i="85" s="1"/>
  <c r="AB95" i="85" s="1"/>
  <c r="AX82" i="18"/>
  <c r="S82" i="18" s="1"/>
  <c r="AC82" i="18" s="1"/>
  <c r="AB83" i="18" s="1"/>
  <c r="AX68" i="18"/>
  <c r="S68" i="18" s="1"/>
  <c r="AC68" i="18" s="1"/>
  <c r="AB69" i="18" s="1"/>
  <c r="AX58" i="18"/>
  <c r="S58" i="18" s="1"/>
  <c r="AC58" i="18" s="1"/>
  <c r="AB59" i="18" s="1"/>
  <c r="AX39" i="18"/>
  <c r="S39" i="18" s="1"/>
  <c r="AC39" i="18" s="1"/>
  <c r="AB40" i="18" s="1"/>
  <c r="AX28" i="18"/>
  <c r="S28" i="18" s="1"/>
  <c r="AC28" i="18" s="1"/>
  <c r="AB29" i="18" s="1"/>
  <c r="AX16" i="18"/>
  <c r="S16" i="18" s="1"/>
  <c r="AC16" i="18" s="1"/>
  <c r="AB17" i="18" s="1"/>
  <c r="AJ17" i="18" s="1"/>
  <c r="AX78" i="85"/>
  <c r="S78" i="85" s="1"/>
  <c r="AC78" i="85" s="1"/>
  <c r="AB79" i="85" s="1"/>
  <c r="AX86" i="102"/>
  <c r="S86" i="102" s="1"/>
  <c r="AC86" i="102" s="1"/>
  <c r="AB87" i="102" s="1"/>
  <c r="AX52" i="35"/>
  <c r="S52" i="35" s="1"/>
  <c r="AC52" i="35" s="1"/>
  <c r="AB53" i="35" s="1"/>
  <c r="AK53" i="35" s="1"/>
  <c r="AT53" i="35" s="1"/>
  <c r="AX85" i="48"/>
  <c r="S85" i="48" s="1"/>
  <c r="AC85" i="48" s="1"/>
  <c r="AB86" i="48" s="1"/>
  <c r="AX23" i="94"/>
  <c r="S23" i="94" s="1"/>
  <c r="AC23" i="94" s="1"/>
  <c r="AB24" i="94" s="1"/>
  <c r="AX81" i="90"/>
  <c r="S81" i="90" s="1"/>
  <c r="AC81" i="90" s="1"/>
  <c r="AB82" i="90" s="1"/>
  <c r="AX72" i="90"/>
  <c r="S72" i="90" s="1"/>
  <c r="AC72" i="90" s="1"/>
  <c r="AB73" i="90" s="1"/>
  <c r="AJ73" i="90" s="1"/>
  <c r="AX66" i="90"/>
  <c r="S66" i="90" s="1"/>
  <c r="AC66" i="90" s="1"/>
  <c r="AB67" i="90" s="1"/>
  <c r="AJ67" i="90" s="1"/>
  <c r="AX58" i="90"/>
  <c r="S58" i="90" s="1"/>
  <c r="AC58" i="90" s="1"/>
  <c r="AB59" i="90" s="1"/>
  <c r="AX45" i="90"/>
  <c r="S45" i="90" s="1"/>
  <c r="AC45" i="90" s="1"/>
  <c r="AB46" i="90" s="1"/>
  <c r="AX37" i="90"/>
  <c r="S37" i="90" s="1"/>
  <c r="AC37" i="90" s="1"/>
  <c r="AB38" i="90" s="1"/>
  <c r="AK38" i="90" s="1"/>
  <c r="AT38" i="90" s="1"/>
  <c r="AX29" i="90"/>
  <c r="S29" i="90" s="1"/>
  <c r="AC29" i="90" s="1"/>
  <c r="AB30" i="90" s="1"/>
  <c r="AX41" i="82"/>
  <c r="S41" i="82" s="1"/>
  <c r="AC41" i="82" s="1"/>
  <c r="AB42" i="82" s="1"/>
  <c r="AK42" i="82" s="1"/>
  <c r="AT42" i="82" s="1"/>
  <c r="AX93" i="18"/>
  <c r="S93" i="18" s="1"/>
  <c r="AC93" i="18" s="1"/>
  <c r="AB94" i="18" s="1"/>
  <c r="AX77" i="18"/>
  <c r="S77" i="18" s="1"/>
  <c r="AC77" i="18" s="1"/>
  <c r="AB78" i="18" s="1"/>
  <c r="AK78" i="18" s="1"/>
  <c r="AT78" i="18" s="1"/>
  <c r="AX66" i="18"/>
  <c r="S66" i="18" s="1"/>
  <c r="AC66" i="18" s="1"/>
  <c r="AB67" i="18" s="1"/>
  <c r="AK67" i="18" s="1"/>
  <c r="AT67" i="18" s="1"/>
  <c r="AX55" i="18"/>
  <c r="S55" i="18" s="1"/>
  <c r="AC55" i="18" s="1"/>
  <c r="AB56" i="18" s="1"/>
  <c r="AX42" i="18"/>
  <c r="S42" i="18" s="1"/>
  <c r="AC42" i="18" s="1"/>
  <c r="AB43" i="18" s="1"/>
  <c r="AX27" i="18"/>
  <c r="S27" i="18" s="1"/>
  <c r="AC27" i="18" s="1"/>
  <c r="AB28" i="18" s="1"/>
  <c r="AK28" i="18" s="1"/>
  <c r="AT28" i="18" s="1"/>
  <c r="AX10" i="18"/>
  <c r="S10" i="18" s="1"/>
  <c r="AC10" i="18" s="1"/>
  <c r="AB11" i="18" s="1"/>
  <c r="AX63" i="85"/>
  <c r="S63" i="85" s="1"/>
  <c r="AC63" i="85" s="1"/>
  <c r="AB64" i="85" s="1"/>
  <c r="AX62" i="85"/>
  <c r="S62" i="85" s="1"/>
  <c r="AC62" i="85" s="1"/>
  <c r="AB63" i="85" s="1"/>
  <c r="AX67" i="48"/>
  <c r="S67" i="48" s="1"/>
  <c r="AC67" i="48" s="1"/>
  <c r="AB68" i="48" s="1"/>
  <c r="AX48" i="85"/>
  <c r="S48" i="85" s="1"/>
  <c r="AC48" i="85" s="1"/>
  <c r="AB49" i="85" s="1"/>
  <c r="AX62" i="102"/>
  <c r="S62" i="102" s="1"/>
  <c r="AC62" i="102" s="1"/>
  <c r="AB63" i="102" s="1"/>
  <c r="AX62" i="10"/>
  <c r="S62" i="10" s="1"/>
  <c r="AC62" i="10" s="1"/>
  <c r="AB63" i="10" s="1"/>
  <c r="AX95" i="35"/>
  <c r="S95" i="35" s="1"/>
  <c r="AC95" i="35" s="1"/>
  <c r="AB96" i="35" s="1"/>
  <c r="AK96" i="35" s="1"/>
  <c r="AT96" i="35" s="1"/>
  <c r="AX62" i="35"/>
  <c r="S62" i="35" s="1"/>
  <c r="AC62" i="35" s="1"/>
  <c r="AB63" i="35" s="1"/>
  <c r="AX28" i="35"/>
  <c r="S28" i="35" s="1"/>
  <c r="AC28" i="35" s="1"/>
  <c r="AB29" i="35" s="1"/>
  <c r="AX92" i="94"/>
  <c r="S92" i="94" s="1"/>
  <c r="AC92" i="94" s="1"/>
  <c r="AB93" i="94" s="1"/>
  <c r="AX84" i="94"/>
  <c r="S84" i="94" s="1"/>
  <c r="AC84" i="94" s="1"/>
  <c r="AB85" i="94" s="1"/>
  <c r="AX76" i="94"/>
  <c r="S76" i="94" s="1"/>
  <c r="AC76" i="94" s="1"/>
  <c r="AB77" i="94" s="1"/>
  <c r="AX67" i="94"/>
  <c r="S67" i="94" s="1"/>
  <c r="AC67" i="94" s="1"/>
  <c r="AB68" i="94" s="1"/>
  <c r="AX62" i="94"/>
  <c r="S62" i="94" s="1"/>
  <c r="AC62" i="94" s="1"/>
  <c r="AB63" i="94" s="1"/>
  <c r="AX53" i="94"/>
  <c r="S53" i="94" s="1"/>
  <c r="AC53" i="94" s="1"/>
  <c r="AB54" i="94" s="1"/>
  <c r="AJ54" i="94" s="1"/>
  <c r="AX44" i="94"/>
  <c r="S44" i="94" s="1"/>
  <c r="AC44" i="94" s="1"/>
  <c r="AB45" i="94" s="1"/>
  <c r="AX40" i="94"/>
  <c r="S40" i="94" s="1"/>
  <c r="AC40" i="94" s="1"/>
  <c r="AB41" i="94" s="1"/>
  <c r="AX27" i="94"/>
  <c r="S27" i="94" s="1"/>
  <c r="AC27" i="94" s="1"/>
  <c r="AB28" i="94" s="1"/>
  <c r="AX20" i="94"/>
  <c r="S20" i="94" s="1"/>
  <c r="AC20" i="94" s="1"/>
  <c r="AB21" i="94" s="1"/>
  <c r="AX6" i="94"/>
  <c r="S6" i="94" s="1"/>
  <c r="AC6" i="94" s="1"/>
  <c r="AB7" i="94" s="1"/>
  <c r="AK7" i="94" s="1"/>
  <c r="AT7" i="94" s="1"/>
  <c r="AX47" i="90"/>
  <c r="S47" i="90" s="1"/>
  <c r="AC47" i="90" s="1"/>
  <c r="AB48" i="90" s="1"/>
  <c r="AX39" i="90"/>
  <c r="S39" i="90" s="1"/>
  <c r="AC39" i="90" s="1"/>
  <c r="AB40" i="90" s="1"/>
  <c r="AX32" i="90"/>
  <c r="S32" i="90" s="1"/>
  <c r="AC32" i="90" s="1"/>
  <c r="AB33" i="90" s="1"/>
  <c r="AK33" i="90" s="1"/>
  <c r="AT33" i="90" s="1"/>
  <c r="AX23" i="90"/>
  <c r="S23" i="90" s="1"/>
  <c r="AC23" i="90" s="1"/>
  <c r="AB24" i="90" s="1"/>
  <c r="AX94" i="82"/>
  <c r="S94" i="82" s="1"/>
  <c r="AC94" i="82" s="1"/>
  <c r="AB95" i="82" s="1"/>
  <c r="AK95" i="82" s="1"/>
  <c r="AT95" i="82" s="1"/>
  <c r="AX85" i="82"/>
  <c r="S85" i="82" s="1"/>
  <c r="AC85" i="82" s="1"/>
  <c r="AB86" i="82" s="1"/>
  <c r="AX75" i="82"/>
  <c r="S75" i="82" s="1"/>
  <c r="AC75" i="82" s="1"/>
  <c r="AB76" i="82" s="1"/>
  <c r="AK76" i="82" s="1"/>
  <c r="AT76" i="82" s="1"/>
  <c r="AX69" i="82"/>
  <c r="S69" i="82" s="1"/>
  <c r="AC69" i="82" s="1"/>
  <c r="AB70" i="82" s="1"/>
  <c r="AK70" i="82" s="1"/>
  <c r="AT70" i="82" s="1"/>
  <c r="AX57" i="82"/>
  <c r="S57" i="82" s="1"/>
  <c r="AC57" i="82" s="1"/>
  <c r="AB58" i="82" s="1"/>
  <c r="AX36" i="82"/>
  <c r="S36" i="82" s="1"/>
  <c r="AC36" i="82" s="1"/>
  <c r="AB37" i="82" s="1"/>
  <c r="AX81" i="98"/>
  <c r="S81" i="98" s="1"/>
  <c r="AC81" i="98" s="1"/>
  <c r="AB82" i="98" s="1"/>
  <c r="AJ82" i="98" s="1"/>
  <c r="AX68" i="98"/>
  <c r="S68" i="98" s="1"/>
  <c r="AC68" i="98" s="1"/>
  <c r="AB69" i="98" s="1"/>
  <c r="AX45" i="98"/>
  <c r="S45" i="98" s="1"/>
  <c r="AC45" i="98" s="1"/>
  <c r="AB46" i="98" s="1"/>
  <c r="AX4" i="98"/>
  <c r="S4" i="98" s="1"/>
  <c r="AC4" i="98" s="1"/>
  <c r="AB5" i="98" s="1"/>
  <c r="AX83" i="18"/>
  <c r="S83" i="18" s="1"/>
  <c r="AC83" i="18" s="1"/>
  <c r="AB84" i="18" s="1"/>
  <c r="AX78" i="18"/>
  <c r="S78" i="18" s="1"/>
  <c r="AC78" i="18" s="1"/>
  <c r="AB79" i="18" s="1"/>
  <c r="AK79" i="18" s="1"/>
  <c r="AT79" i="18" s="1"/>
  <c r="AX67" i="18"/>
  <c r="S67" i="18" s="1"/>
  <c r="AC67" i="18" s="1"/>
  <c r="AB68" i="18" s="1"/>
  <c r="AX61" i="18"/>
  <c r="S61" i="18" s="1"/>
  <c r="AC61" i="18" s="1"/>
  <c r="AB62" i="18" s="1"/>
  <c r="AX52" i="18"/>
  <c r="S52" i="18" s="1"/>
  <c r="AC52" i="18" s="1"/>
  <c r="AB53" i="18" s="1"/>
  <c r="AK53" i="18" s="1"/>
  <c r="AT53" i="18" s="1"/>
  <c r="AX44" i="18"/>
  <c r="S44" i="18" s="1"/>
  <c r="AC44" i="18" s="1"/>
  <c r="AB45" i="18" s="1"/>
  <c r="AX38" i="18"/>
  <c r="S38" i="18" s="1"/>
  <c r="AC38" i="18" s="1"/>
  <c r="AB39" i="18" s="1"/>
  <c r="AX30" i="18"/>
  <c r="S30" i="18" s="1"/>
  <c r="AC30" i="18" s="1"/>
  <c r="AB31" i="18" s="1"/>
  <c r="AX21" i="18"/>
  <c r="S21" i="18" s="1"/>
  <c r="AC21" i="18" s="1"/>
  <c r="AB22" i="18" s="1"/>
  <c r="AK22" i="18" s="1"/>
  <c r="AT22" i="18" s="1"/>
  <c r="AX13" i="18"/>
  <c r="S13" i="18" s="1"/>
  <c r="AC13" i="18" s="1"/>
  <c r="AB14" i="18" s="1"/>
  <c r="AX80" i="85"/>
  <c r="S80" i="85" s="1"/>
  <c r="AC80" i="85" s="1"/>
  <c r="AB81" i="85" s="1"/>
  <c r="AX7" i="85"/>
  <c r="S7" i="85" s="1"/>
  <c r="AC7" i="85" s="1"/>
  <c r="AB8" i="85" s="1"/>
  <c r="AX52" i="102"/>
  <c r="S52" i="102" s="1"/>
  <c r="AC52" i="102" s="1"/>
  <c r="AB53" i="102" s="1"/>
  <c r="AX93" i="35"/>
  <c r="S93" i="35" s="1"/>
  <c r="AC93" i="35" s="1"/>
  <c r="AB94" i="35" s="1"/>
  <c r="AX60" i="35"/>
  <c r="S60" i="35" s="1"/>
  <c r="AC60" i="35" s="1"/>
  <c r="AB61" i="35" s="1"/>
  <c r="AK61" i="35" s="1"/>
  <c r="AT61" i="35" s="1"/>
  <c r="AX29" i="35"/>
  <c r="S29" i="35" s="1"/>
  <c r="AC29" i="35" s="1"/>
  <c r="AB30" i="35" s="1"/>
  <c r="AX94" i="94"/>
  <c r="S94" i="94" s="1"/>
  <c r="AC94" i="94" s="1"/>
  <c r="AB95" i="94" s="1"/>
  <c r="AJ95" i="94" s="1"/>
  <c r="AX85" i="94"/>
  <c r="S85" i="94" s="1"/>
  <c r="AC85" i="94" s="1"/>
  <c r="AB86" i="94" s="1"/>
  <c r="AJ86" i="94" s="1"/>
  <c r="AX77" i="94"/>
  <c r="S77" i="94" s="1"/>
  <c r="AC77" i="94" s="1"/>
  <c r="AB78" i="94" s="1"/>
  <c r="AX68" i="94"/>
  <c r="S68" i="94" s="1"/>
  <c r="AC68" i="94" s="1"/>
  <c r="AB69" i="94" s="1"/>
  <c r="AX58" i="94"/>
  <c r="S58" i="94" s="1"/>
  <c r="AC58" i="94" s="1"/>
  <c r="AB59" i="94" s="1"/>
  <c r="AK59" i="94" s="1"/>
  <c r="AT59" i="94" s="1"/>
  <c r="AX52" i="94"/>
  <c r="S52" i="94" s="1"/>
  <c r="AC52" i="94" s="1"/>
  <c r="AB53" i="94" s="1"/>
  <c r="AX43" i="94"/>
  <c r="S43" i="94" s="1"/>
  <c r="AC43" i="94" s="1"/>
  <c r="AB44" i="94" s="1"/>
  <c r="AX37" i="94"/>
  <c r="S37" i="94" s="1"/>
  <c r="AC37" i="94" s="1"/>
  <c r="AB38" i="94" s="1"/>
  <c r="AX30" i="94"/>
  <c r="S30" i="94" s="1"/>
  <c r="AC30" i="94" s="1"/>
  <c r="AB31" i="94" s="1"/>
  <c r="AJ31" i="94" s="1"/>
  <c r="AX19" i="94"/>
  <c r="S19" i="94" s="1"/>
  <c r="AC19" i="94" s="1"/>
  <c r="AB20" i="94" s="1"/>
  <c r="AX8" i="94"/>
  <c r="S8" i="94" s="1"/>
  <c r="AC8" i="94" s="1"/>
  <c r="AB9" i="94" s="1"/>
  <c r="AX90" i="82"/>
  <c r="S90" i="82" s="1"/>
  <c r="AC90" i="82" s="1"/>
  <c r="AB91" i="82" s="1"/>
  <c r="AX84" i="82"/>
  <c r="S84" i="82" s="1"/>
  <c r="AC84" i="82" s="1"/>
  <c r="AB85" i="82" s="1"/>
  <c r="AK85" i="82" s="1"/>
  <c r="AT85" i="82" s="1"/>
  <c r="AX78" i="82"/>
  <c r="S78" i="82" s="1"/>
  <c r="AC78" i="82" s="1"/>
  <c r="AB79" i="82" s="1"/>
  <c r="AX68" i="82"/>
  <c r="S68" i="82" s="1"/>
  <c r="AC68" i="82" s="1"/>
  <c r="AB69" i="82" s="1"/>
  <c r="AK69" i="82" s="1"/>
  <c r="AT69" i="82" s="1"/>
  <c r="AX54" i="82"/>
  <c r="S54" i="82" s="1"/>
  <c r="AC54" i="82" s="1"/>
  <c r="AB55" i="82" s="1"/>
  <c r="AX33" i="82"/>
  <c r="S33" i="82" s="1"/>
  <c r="AC33" i="82" s="1"/>
  <c r="AB34" i="82" s="1"/>
  <c r="AK34" i="82" s="1"/>
  <c r="AT34" i="82" s="1"/>
  <c r="AX94" i="18"/>
  <c r="S94" i="18" s="1"/>
  <c r="AC94" i="18" s="1"/>
  <c r="AB95" i="18" s="1"/>
  <c r="AK95" i="18" s="1"/>
  <c r="AT95" i="18" s="1"/>
  <c r="AX85" i="18"/>
  <c r="S85" i="18" s="1"/>
  <c r="AC85" i="18" s="1"/>
  <c r="AB86" i="18" s="1"/>
  <c r="AX79" i="18"/>
  <c r="S79" i="18" s="1"/>
  <c r="AC79" i="18" s="1"/>
  <c r="AB80" i="18" s="1"/>
  <c r="AX69" i="18"/>
  <c r="S69" i="18" s="1"/>
  <c r="AC69" i="18" s="1"/>
  <c r="AB70" i="18" s="1"/>
  <c r="AK70" i="18" s="1"/>
  <c r="AT70" i="18" s="1"/>
  <c r="AX60" i="18"/>
  <c r="S60" i="18" s="1"/>
  <c r="AC60" i="18" s="1"/>
  <c r="AB61" i="18" s="1"/>
  <c r="AX51" i="18"/>
  <c r="S51" i="18" s="1"/>
  <c r="AC51" i="18" s="1"/>
  <c r="AB52" i="18" s="1"/>
  <c r="AK52" i="18" s="1"/>
  <c r="AT52" i="18" s="1"/>
  <c r="AX45" i="18"/>
  <c r="S45" i="18" s="1"/>
  <c r="AC45" i="18" s="1"/>
  <c r="AB46" i="18" s="1"/>
  <c r="AX36" i="18"/>
  <c r="S36" i="18" s="1"/>
  <c r="AC36" i="18" s="1"/>
  <c r="AB37" i="18" s="1"/>
  <c r="AX25" i="18"/>
  <c r="S25" i="18" s="1"/>
  <c r="AC25" i="18" s="1"/>
  <c r="AB26" i="18" s="1"/>
  <c r="AX19" i="18"/>
  <c r="S19" i="18" s="1"/>
  <c r="AC19" i="18" s="1"/>
  <c r="AB20" i="18" s="1"/>
  <c r="AX4" i="18"/>
  <c r="S4" i="18" s="1"/>
  <c r="AC4" i="18" s="1"/>
  <c r="AB5" i="18" s="1"/>
  <c r="AX46" i="102"/>
  <c r="S46" i="102" s="1"/>
  <c r="AC46" i="102" s="1"/>
  <c r="AB47" i="102" s="1"/>
  <c r="AK47" i="102" s="1"/>
  <c r="AT47" i="102" s="1"/>
  <c r="AX55" i="35"/>
  <c r="S55" i="35" s="1"/>
  <c r="AC55" i="35" s="1"/>
  <c r="AB56" i="35" s="1"/>
  <c r="AX17" i="35"/>
  <c r="S17" i="35" s="1"/>
  <c r="AC17" i="35" s="1"/>
  <c r="AB18" i="35" s="1"/>
  <c r="AX22" i="94"/>
  <c r="S22" i="94" s="1"/>
  <c r="AC22" i="94" s="1"/>
  <c r="AB23" i="94" s="1"/>
  <c r="AX10" i="94"/>
  <c r="S10" i="94" s="1"/>
  <c r="AC10" i="94" s="1"/>
  <c r="AB11" i="94" s="1"/>
  <c r="AK11" i="94" s="1"/>
  <c r="AT11" i="94" s="1"/>
  <c r="AX32" i="82"/>
  <c r="S32" i="82" s="1"/>
  <c r="AC32" i="82" s="1"/>
  <c r="AB33" i="82" s="1"/>
  <c r="AX40" i="102"/>
  <c r="S40" i="102" s="1"/>
  <c r="AC40" i="102" s="1"/>
  <c r="AB41" i="102" s="1"/>
  <c r="AX30" i="102"/>
  <c r="S30" i="102" s="1"/>
  <c r="AC30" i="102" s="1"/>
  <c r="AB31" i="102" s="1"/>
  <c r="AX95" i="10"/>
  <c r="S95" i="10" s="1"/>
  <c r="AC95" i="10" s="1"/>
  <c r="AB96" i="10" s="1"/>
  <c r="AJ96" i="10" s="1"/>
  <c r="AX74" i="35"/>
  <c r="S74" i="35" s="1"/>
  <c r="AC74" i="35" s="1"/>
  <c r="AB75" i="35" s="1"/>
  <c r="AX45" i="35"/>
  <c r="S45" i="35" s="1"/>
  <c r="AC45" i="35" s="1"/>
  <c r="AB46" i="35" s="1"/>
  <c r="AK46" i="35" s="1"/>
  <c r="AT46" i="35" s="1"/>
  <c r="AX65" i="48"/>
  <c r="S65" i="48" s="1"/>
  <c r="AC65" i="48" s="1"/>
  <c r="AB66" i="48" s="1"/>
  <c r="AX91" i="94"/>
  <c r="S91" i="94" s="1"/>
  <c r="AC91" i="94" s="1"/>
  <c r="AB92" i="94" s="1"/>
  <c r="AX79" i="94"/>
  <c r="S79" i="94" s="1"/>
  <c r="AC79" i="94" s="1"/>
  <c r="AB80" i="94" s="1"/>
  <c r="AJ80" i="94" s="1"/>
  <c r="AX75" i="94"/>
  <c r="S75" i="94" s="1"/>
  <c r="AC75" i="94" s="1"/>
  <c r="AB76" i="94" s="1"/>
  <c r="AX66" i="94"/>
  <c r="S66" i="94" s="1"/>
  <c r="AC66" i="94" s="1"/>
  <c r="AB67" i="94" s="1"/>
  <c r="AX57" i="94"/>
  <c r="S57" i="94" s="1"/>
  <c r="AC57" i="94" s="1"/>
  <c r="AB58" i="94" s="1"/>
  <c r="AJ58" i="94" s="1"/>
  <c r="AX49" i="94"/>
  <c r="S49" i="94" s="1"/>
  <c r="AC49" i="94" s="1"/>
  <c r="AB50" i="94" s="1"/>
  <c r="AX41" i="94"/>
  <c r="S41" i="94" s="1"/>
  <c r="AC41" i="94" s="1"/>
  <c r="AB42" i="94" s="1"/>
  <c r="AJ42" i="94" s="1"/>
  <c r="AX32" i="94"/>
  <c r="S32" i="94" s="1"/>
  <c r="AC32" i="94" s="1"/>
  <c r="AB33" i="94" s="1"/>
  <c r="AX25" i="94"/>
  <c r="S25" i="94" s="1"/>
  <c r="AC25" i="94" s="1"/>
  <c r="AB26" i="94" s="1"/>
  <c r="AJ26" i="94" s="1"/>
  <c r="AX16" i="94"/>
  <c r="S16" i="94" s="1"/>
  <c r="AC16" i="94" s="1"/>
  <c r="AB17" i="94" s="1"/>
  <c r="AX52" i="90"/>
  <c r="S52" i="90" s="1"/>
  <c r="AC52" i="90" s="1"/>
  <c r="AB53" i="90" s="1"/>
  <c r="AX43" i="90"/>
  <c r="S43" i="90" s="1"/>
  <c r="AC43" i="90" s="1"/>
  <c r="AB44" i="90" s="1"/>
  <c r="AX34" i="90"/>
  <c r="S34" i="90" s="1"/>
  <c r="AC34" i="90" s="1"/>
  <c r="AB35" i="90" s="1"/>
  <c r="AJ35" i="90" s="1"/>
  <c r="AX27" i="90"/>
  <c r="S27" i="90" s="1"/>
  <c r="AC27" i="90" s="1"/>
  <c r="AB28" i="90" s="1"/>
  <c r="AX89" i="82"/>
  <c r="S89" i="82" s="1"/>
  <c r="AC89" i="82" s="1"/>
  <c r="AB90" i="82" s="1"/>
  <c r="AX83" i="82"/>
  <c r="S83" i="82" s="1"/>
  <c r="AC83" i="82" s="1"/>
  <c r="AB84" i="82" s="1"/>
  <c r="AX73" i="82"/>
  <c r="S73" i="82" s="1"/>
  <c r="AC73" i="82" s="1"/>
  <c r="AB74" i="82" s="1"/>
  <c r="AX65" i="82"/>
  <c r="S65" i="82" s="1"/>
  <c r="AC65" i="82" s="1"/>
  <c r="AB66" i="82" s="1"/>
  <c r="AX50" i="82"/>
  <c r="S50" i="82" s="1"/>
  <c r="AC50" i="82" s="1"/>
  <c r="AB51" i="82" s="1"/>
  <c r="AX24" i="82"/>
  <c r="S24" i="82" s="1"/>
  <c r="AC24" i="82" s="1"/>
  <c r="AB25" i="82" s="1"/>
  <c r="AX74" i="98"/>
  <c r="S74" i="98" s="1"/>
  <c r="AC74" i="98" s="1"/>
  <c r="AB75" i="98" s="1"/>
  <c r="AK75" i="98" s="1"/>
  <c r="AT75" i="98" s="1"/>
  <c r="AX60" i="98"/>
  <c r="S60" i="98" s="1"/>
  <c r="AC60" i="98" s="1"/>
  <c r="AB61" i="98" s="1"/>
  <c r="AX27" i="98"/>
  <c r="S27" i="98" s="1"/>
  <c r="AC27" i="98" s="1"/>
  <c r="AB28" i="98" s="1"/>
  <c r="AK28" i="98" s="1"/>
  <c r="AT28" i="98" s="1"/>
  <c r="AX89" i="18"/>
  <c r="S89" i="18" s="1"/>
  <c r="AC89" i="18" s="1"/>
  <c r="AB90" i="18" s="1"/>
  <c r="AX80" i="18"/>
  <c r="S80" i="18" s="1"/>
  <c r="AC80" i="18" s="1"/>
  <c r="AB81" i="18" s="1"/>
  <c r="AJ81" i="18" s="1"/>
  <c r="AX75" i="18"/>
  <c r="S75" i="18" s="1"/>
  <c r="AC75" i="18" s="1"/>
  <c r="AB76" i="18" s="1"/>
  <c r="AX65" i="18"/>
  <c r="S65" i="18" s="1"/>
  <c r="AC65" i="18" s="1"/>
  <c r="AB66" i="18" s="1"/>
  <c r="AX57" i="18"/>
  <c r="S57" i="18" s="1"/>
  <c r="AC57" i="18" s="1"/>
  <c r="AB58" i="18" s="1"/>
  <c r="AX47" i="18"/>
  <c r="S47" i="18" s="1"/>
  <c r="AC47" i="18" s="1"/>
  <c r="AB48" i="18" s="1"/>
  <c r="AJ48" i="18" s="1"/>
  <c r="AX40" i="18"/>
  <c r="S40" i="18" s="1"/>
  <c r="AC40" i="18" s="1"/>
  <c r="AB41" i="18" s="1"/>
  <c r="AX34" i="18"/>
  <c r="S34" i="18" s="1"/>
  <c r="AC34" i="18" s="1"/>
  <c r="AB35" i="18" s="1"/>
  <c r="AJ35" i="18" s="1"/>
  <c r="AX29" i="18"/>
  <c r="S29" i="18" s="1"/>
  <c r="AC29" i="18" s="1"/>
  <c r="AB30" i="18" s="1"/>
  <c r="AX20" i="18"/>
  <c r="S20" i="18" s="1"/>
  <c r="AC20" i="18" s="1"/>
  <c r="AB21" i="18" s="1"/>
  <c r="AJ21" i="18" s="1"/>
  <c r="AX51" i="85"/>
  <c r="S51" i="85" s="1"/>
  <c r="AC51" i="85" s="1"/>
  <c r="AB52" i="85" s="1"/>
  <c r="AX44" i="35"/>
  <c r="S44" i="35" s="1"/>
  <c r="AC44" i="35" s="1"/>
  <c r="AB45" i="35" s="1"/>
  <c r="AX7" i="94"/>
  <c r="S7" i="94" s="1"/>
  <c r="AC7" i="94" s="1"/>
  <c r="AB8" i="94" s="1"/>
  <c r="AX69" i="35"/>
  <c r="S69" i="35" s="1"/>
  <c r="AC69" i="35" s="1"/>
  <c r="AB70" i="35" s="1"/>
  <c r="AK70" i="35" s="1"/>
  <c r="AT70" i="35" s="1"/>
  <c r="AX37" i="35"/>
  <c r="S37" i="35" s="1"/>
  <c r="AC37" i="35" s="1"/>
  <c r="AB38" i="35" s="1"/>
  <c r="AX24" i="94"/>
  <c r="S24" i="94" s="1"/>
  <c r="AC24" i="94" s="1"/>
  <c r="AB25" i="94" s="1"/>
  <c r="AX13" i="94"/>
  <c r="S13" i="94" s="1"/>
  <c r="AC13" i="94" s="1"/>
  <c r="AB14" i="94" s="1"/>
  <c r="AX15" i="18"/>
  <c r="S15" i="18" s="1"/>
  <c r="AC15" i="18" s="1"/>
  <c r="AB16" i="18" s="1"/>
  <c r="AX69" i="102"/>
  <c r="S69" i="102" s="1"/>
  <c r="AC69" i="102" s="1"/>
  <c r="AB70" i="102" s="1"/>
  <c r="AX31" i="10"/>
  <c r="S31" i="10" s="1"/>
  <c r="AC31" i="10" s="1"/>
  <c r="AB32" i="10" s="1"/>
  <c r="AX77" i="102"/>
  <c r="S77" i="102" s="1"/>
  <c r="AC77" i="102" s="1"/>
  <c r="AB78" i="102" s="1"/>
  <c r="AX39" i="102"/>
  <c r="S39" i="102" s="1"/>
  <c r="AC39" i="102" s="1"/>
  <c r="AB40" i="102" s="1"/>
  <c r="AK40" i="102" s="1"/>
  <c r="AT40" i="102" s="1"/>
  <c r="AX92" i="10"/>
  <c r="S92" i="10" s="1"/>
  <c r="AC92" i="10" s="1"/>
  <c r="AB93" i="10" s="1"/>
  <c r="AX44" i="10"/>
  <c r="S44" i="10" s="1"/>
  <c r="AC44" i="10" s="1"/>
  <c r="AB45" i="10" s="1"/>
  <c r="AK45" i="10" s="1"/>
  <c r="AT45" i="10" s="1"/>
  <c r="AX92" i="102"/>
  <c r="S92" i="102" s="1"/>
  <c r="AC92" i="102" s="1"/>
  <c r="AB93" i="102" s="1"/>
  <c r="AX85" i="102"/>
  <c r="S85" i="102" s="1"/>
  <c r="AC85" i="102" s="1"/>
  <c r="AB86" i="102" s="1"/>
  <c r="AJ86" i="102" s="1"/>
  <c r="AX76" i="102"/>
  <c r="S76" i="102" s="1"/>
  <c r="AC76" i="102" s="1"/>
  <c r="AB77" i="102" s="1"/>
  <c r="AX68" i="102"/>
  <c r="S68" i="102" s="1"/>
  <c r="AC68" i="102" s="1"/>
  <c r="AB69" i="102" s="1"/>
  <c r="AX60" i="102"/>
  <c r="S60" i="102" s="1"/>
  <c r="AC60" i="102" s="1"/>
  <c r="AB61" i="102" s="1"/>
  <c r="AX51" i="102"/>
  <c r="S51" i="102" s="1"/>
  <c r="AC51" i="102" s="1"/>
  <c r="AB52" i="102" s="1"/>
  <c r="AJ52" i="102" s="1"/>
  <c r="AX41" i="102"/>
  <c r="S41" i="102" s="1"/>
  <c r="AC41" i="102" s="1"/>
  <c r="AB42" i="102" s="1"/>
  <c r="AX35" i="102"/>
  <c r="S35" i="102" s="1"/>
  <c r="AC35" i="102" s="1"/>
  <c r="AB36" i="102" s="1"/>
  <c r="AX29" i="102"/>
  <c r="S29" i="102" s="1"/>
  <c r="AC29" i="102" s="1"/>
  <c r="AB30" i="102" s="1"/>
  <c r="AX90" i="10"/>
  <c r="S90" i="10" s="1"/>
  <c r="AC90" i="10" s="1"/>
  <c r="AB91" i="10" s="1"/>
  <c r="AX81" i="10"/>
  <c r="S81" i="10" s="1"/>
  <c r="AC81" i="10" s="1"/>
  <c r="AB82" i="10" s="1"/>
  <c r="AK82" i="10" s="1"/>
  <c r="AT82" i="10" s="1"/>
  <c r="AX75" i="10"/>
  <c r="S75" i="10" s="1"/>
  <c r="AC75" i="10" s="1"/>
  <c r="AB76" i="10" s="1"/>
  <c r="AX68" i="10"/>
  <c r="S68" i="10" s="1"/>
  <c r="AC68" i="10" s="1"/>
  <c r="AB69" i="10" s="1"/>
  <c r="AX58" i="10"/>
  <c r="S58" i="10" s="1"/>
  <c r="AC58" i="10" s="1"/>
  <c r="AB59" i="10" s="1"/>
  <c r="AX54" i="10"/>
  <c r="S54" i="10" s="1"/>
  <c r="AC54" i="10" s="1"/>
  <c r="AB55" i="10" s="1"/>
  <c r="AX41" i="10"/>
  <c r="S41" i="10" s="1"/>
  <c r="AC41" i="10" s="1"/>
  <c r="AB42" i="10" s="1"/>
  <c r="AX35" i="10"/>
  <c r="S35" i="10" s="1"/>
  <c r="AC35" i="10" s="1"/>
  <c r="AB36" i="10" s="1"/>
  <c r="AX27" i="10"/>
  <c r="S27" i="10" s="1"/>
  <c r="AC27" i="10" s="1"/>
  <c r="AB28" i="10" s="1"/>
  <c r="AX20" i="10"/>
  <c r="S20" i="10" s="1"/>
  <c r="AC20" i="10" s="1"/>
  <c r="AB21" i="10" s="1"/>
  <c r="AK21" i="10" s="1"/>
  <c r="AT21" i="10" s="1"/>
  <c r="AX96" i="35"/>
  <c r="S96" i="35" s="1"/>
  <c r="AC96" i="35" s="1"/>
  <c r="AB97" i="35" s="1"/>
  <c r="AX83" i="35"/>
  <c r="S83" i="35" s="1"/>
  <c r="AC83" i="35" s="1"/>
  <c r="AB84" i="35" s="1"/>
  <c r="AX76" i="35"/>
  <c r="S76" i="35" s="1"/>
  <c r="AC76" i="35" s="1"/>
  <c r="AB77" i="35" s="1"/>
  <c r="AK77" i="35" s="1"/>
  <c r="AT77" i="35" s="1"/>
  <c r="AX68" i="35"/>
  <c r="S68" i="35" s="1"/>
  <c r="AC68" i="35" s="1"/>
  <c r="AB69" i="35" s="1"/>
  <c r="AX59" i="35"/>
  <c r="S59" i="35" s="1"/>
  <c r="AC59" i="35" s="1"/>
  <c r="AB60" i="35" s="1"/>
  <c r="AJ60" i="35" s="1"/>
  <c r="AX51" i="35"/>
  <c r="S51" i="35" s="1"/>
  <c r="AC51" i="35" s="1"/>
  <c r="AB52" i="35" s="1"/>
  <c r="AX42" i="35"/>
  <c r="S42" i="35" s="1"/>
  <c r="AC42" i="35" s="1"/>
  <c r="AB43" i="35" s="1"/>
  <c r="AX33" i="35"/>
  <c r="S33" i="35" s="1"/>
  <c r="AC33" i="35" s="1"/>
  <c r="AB34" i="35" s="1"/>
  <c r="AX26" i="35"/>
  <c r="S26" i="35" s="1"/>
  <c r="AC26" i="35" s="1"/>
  <c r="AB27" i="35" s="1"/>
  <c r="AX90" i="48"/>
  <c r="S90" i="48" s="1"/>
  <c r="AC90" i="48" s="1"/>
  <c r="AB91" i="48" s="1"/>
  <c r="AX80" i="48"/>
  <c r="S80" i="48" s="1"/>
  <c r="AC80" i="48" s="1"/>
  <c r="AB81" i="48" s="1"/>
  <c r="AK81" i="48" s="1"/>
  <c r="AT81" i="48" s="1"/>
  <c r="AX61" i="48"/>
  <c r="S61" i="48" s="1"/>
  <c r="AC61" i="48" s="1"/>
  <c r="AB62" i="48" s="1"/>
  <c r="AX35" i="48"/>
  <c r="S35" i="48" s="1"/>
  <c r="AC35" i="48" s="1"/>
  <c r="AB36" i="48" s="1"/>
  <c r="AX48" i="82"/>
  <c r="S48" i="82" s="1"/>
  <c r="AC48" i="82" s="1"/>
  <c r="AB49" i="82" s="1"/>
  <c r="AX39" i="82"/>
  <c r="S39" i="82" s="1"/>
  <c r="AC39" i="82" s="1"/>
  <c r="AB40" i="82" s="1"/>
  <c r="AX31" i="82"/>
  <c r="S31" i="82" s="1"/>
  <c r="AC31" i="82" s="1"/>
  <c r="AB32" i="82" s="1"/>
  <c r="AJ32" i="82" s="1"/>
  <c r="AX25" i="82"/>
  <c r="S25" i="82" s="1"/>
  <c r="AC25" i="82" s="1"/>
  <c r="AB26" i="82" s="1"/>
  <c r="AX77" i="85"/>
  <c r="S77" i="85" s="1"/>
  <c r="AC77" i="85" s="1"/>
  <c r="AB78" i="85" s="1"/>
  <c r="AX64" i="85"/>
  <c r="S64" i="85" s="1"/>
  <c r="AC64" i="85" s="1"/>
  <c r="AB65" i="85" s="1"/>
  <c r="AX46" i="85"/>
  <c r="S46" i="85" s="1"/>
  <c r="AC46" i="85" s="1"/>
  <c r="AB47" i="85" s="1"/>
  <c r="AX33" i="85"/>
  <c r="S33" i="85" s="1"/>
  <c r="AC33" i="85" s="1"/>
  <c r="AB34" i="85" s="1"/>
  <c r="AK34" i="85" s="1"/>
  <c r="AT34" i="85" s="1"/>
  <c r="AX4" i="85"/>
  <c r="S4" i="85" s="1"/>
  <c r="AC4" i="85" s="1"/>
  <c r="AB5" i="85" s="1"/>
  <c r="AX97" i="10"/>
  <c r="S97" i="10" s="1"/>
  <c r="AC97" i="10" s="1"/>
  <c r="AB98" i="10" s="1"/>
  <c r="AJ98" i="10" s="1"/>
  <c r="AX54" i="102"/>
  <c r="S54" i="102" s="1"/>
  <c r="AC54" i="102" s="1"/>
  <c r="AB55" i="102" s="1"/>
  <c r="AX76" i="10"/>
  <c r="S76" i="10" s="1"/>
  <c r="AC76" i="10" s="1"/>
  <c r="AB77" i="10" s="1"/>
  <c r="AX33" i="10"/>
  <c r="S33" i="10" s="1"/>
  <c r="AC33" i="10" s="1"/>
  <c r="AB34" i="10" s="1"/>
  <c r="AX96" i="102"/>
  <c r="S96" i="102" s="1"/>
  <c r="AC96" i="102" s="1"/>
  <c r="AB97" i="102" s="1"/>
  <c r="AX83" i="102"/>
  <c r="S83" i="102" s="1"/>
  <c r="AC83" i="102" s="1"/>
  <c r="AB84" i="102" s="1"/>
  <c r="AX75" i="102"/>
  <c r="S75" i="102" s="1"/>
  <c r="AC75" i="102" s="1"/>
  <c r="AB76" i="102" s="1"/>
  <c r="AK76" i="102" s="1"/>
  <c r="AT76" i="102" s="1"/>
  <c r="AX67" i="102"/>
  <c r="S67" i="102" s="1"/>
  <c r="AC67" i="102" s="1"/>
  <c r="AB68" i="102" s="1"/>
  <c r="AX61" i="102"/>
  <c r="S61" i="102" s="1"/>
  <c r="AC61" i="102" s="1"/>
  <c r="AB62" i="102" s="1"/>
  <c r="AJ62" i="102" s="1"/>
  <c r="AX55" i="102"/>
  <c r="S55" i="102" s="1"/>
  <c r="AC55" i="102" s="1"/>
  <c r="AB56" i="102" s="1"/>
  <c r="AX43" i="102"/>
  <c r="S43" i="102" s="1"/>
  <c r="AC43" i="102" s="1"/>
  <c r="AB44" i="102" s="1"/>
  <c r="AX34" i="102"/>
  <c r="S34" i="102" s="1"/>
  <c r="AC34" i="102" s="1"/>
  <c r="AB35" i="102" s="1"/>
  <c r="AX28" i="102"/>
  <c r="S28" i="102" s="1"/>
  <c r="AC28" i="102" s="1"/>
  <c r="AB29" i="102" s="1"/>
  <c r="AJ29" i="102" s="1"/>
  <c r="AX89" i="10"/>
  <c r="S89" i="10" s="1"/>
  <c r="AC89" i="10" s="1"/>
  <c r="AB90" i="10" s="1"/>
  <c r="AX80" i="10"/>
  <c r="S80" i="10" s="1"/>
  <c r="AC80" i="10" s="1"/>
  <c r="AB81" i="10" s="1"/>
  <c r="AK81" i="10" s="1"/>
  <c r="AT81" i="10" s="1"/>
  <c r="AX74" i="10"/>
  <c r="S74" i="10" s="1"/>
  <c r="AC74" i="10" s="1"/>
  <c r="AB75" i="10" s="1"/>
  <c r="AX65" i="10"/>
  <c r="S65" i="10" s="1"/>
  <c r="AC65" i="10" s="1"/>
  <c r="AB66" i="10" s="1"/>
  <c r="AX57" i="10"/>
  <c r="S57" i="10" s="1"/>
  <c r="AC57" i="10" s="1"/>
  <c r="AB58" i="10" s="1"/>
  <c r="AX50" i="10"/>
  <c r="S50" i="10" s="1"/>
  <c r="AC50" i="10" s="1"/>
  <c r="AB51" i="10" s="1"/>
  <c r="AX43" i="10"/>
  <c r="S43" i="10" s="1"/>
  <c r="AC43" i="10" s="1"/>
  <c r="AB44" i="10" s="1"/>
  <c r="AX36" i="10"/>
  <c r="S36" i="10" s="1"/>
  <c r="AC36" i="10" s="1"/>
  <c r="AB37" i="10" s="1"/>
  <c r="AK37" i="10" s="1"/>
  <c r="AT37" i="10" s="1"/>
  <c r="AX25" i="10"/>
  <c r="S25" i="10" s="1"/>
  <c r="AC25" i="10" s="1"/>
  <c r="AB26" i="10" s="1"/>
  <c r="AX17" i="10"/>
  <c r="S17" i="10" s="1"/>
  <c r="AC17" i="10" s="1"/>
  <c r="AB18" i="10" s="1"/>
  <c r="AX89" i="35"/>
  <c r="S89" i="35" s="1"/>
  <c r="AC89" i="35" s="1"/>
  <c r="AB90" i="35" s="1"/>
  <c r="AX84" i="35"/>
  <c r="S84" i="35" s="1"/>
  <c r="AC84" i="35" s="1"/>
  <c r="AB85" i="35" s="1"/>
  <c r="AX79" i="35"/>
  <c r="S79" i="35" s="1"/>
  <c r="AC79" i="35" s="1"/>
  <c r="AB80" i="35" s="1"/>
  <c r="AX66" i="35"/>
  <c r="S66" i="35" s="1"/>
  <c r="AC66" i="35" s="1"/>
  <c r="AB67" i="35" s="1"/>
  <c r="AX58" i="35"/>
  <c r="S58" i="35" s="1"/>
  <c r="AC58" i="35" s="1"/>
  <c r="AB59" i="35" s="1"/>
  <c r="AX50" i="35"/>
  <c r="S50" i="35" s="1"/>
  <c r="AC50" i="35" s="1"/>
  <c r="AB51" i="35" s="1"/>
  <c r="AK51" i="35" s="1"/>
  <c r="AT51" i="35" s="1"/>
  <c r="AX40" i="35"/>
  <c r="S40" i="35" s="1"/>
  <c r="AC40" i="35" s="1"/>
  <c r="AB41" i="35" s="1"/>
  <c r="AX34" i="35"/>
  <c r="S34" i="35" s="1"/>
  <c r="AC34" i="35" s="1"/>
  <c r="AB35" i="35" s="1"/>
  <c r="AX25" i="35"/>
  <c r="S25" i="35" s="1"/>
  <c r="AC25" i="35" s="1"/>
  <c r="AB26" i="35" s="1"/>
  <c r="AX88" i="48"/>
  <c r="S88" i="48" s="1"/>
  <c r="AC88" i="48" s="1"/>
  <c r="AB89" i="48" s="1"/>
  <c r="AJ89" i="48" s="1"/>
  <c r="AX77" i="48"/>
  <c r="S77" i="48" s="1"/>
  <c r="AC77" i="48" s="1"/>
  <c r="AB78" i="48" s="1"/>
  <c r="AX60" i="48"/>
  <c r="S60" i="48" s="1"/>
  <c r="AC60" i="48" s="1"/>
  <c r="AB61" i="48" s="1"/>
  <c r="AX30" i="48"/>
  <c r="S30" i="48" s="1"/>
  <c r="AC30" i="48" s="1"/>
  <c r="AB31" i="48" s="1"/>
  <c r="AX22" i="90"/>
  <c r="S22" i="90" s="1"/>
  <c r="AC22" i="90" s="1"/>
  <c r="AB23" i="90" s="1"/>
  <c r="AJ23" i="90" s="1"/>
  <c r="AX63" i="82"/>
  <c r="S63" i="82" s="1"/>
  <c r="AC63" i="82" s="1"/>
  <c r="AB64" i="82" s="1"/>
  <c r="AX59" i="82"/>
  <c r="S59" i="82" s="1"/>
  <c r="AC59" i="82" s="1"/>
  <c r="AB60" i="82" s="1"/>
  <c r="AX46" i="82"/>
  <c r="S46" i="82" s="1"/>
  <c r="AC46" i="82" s="1"/>
  <c r="AB47" i="82" s="1"/>
  <c r="AX40" i="82"/>
  <c r="S40" i="82" s="1"/>
  <c r="AC40" i="82" s="1"/>
  <c r="AB41" i="82" s="1"/>
  <c r="AX34" i="82"/>
  <c r="S34" i="82" s="1"/>
  <c r="AC34" i="82" s="1"/>
  <c r="AB35" i="82" s="1"/>
  <c r="AX22" i="82"/>
  <c r="S22" i="82" s="1"/>
  <c r="AC22" i="82" s="1"/>
  <c r="AB23" i="82" s="1"/>
  <c r="AX11" i="18"/>
  <c r="S11" i="18" s="1"/>
  <c r="AC11" i="18" s="1"/>
  <c r="AB12" i="18" s="1"/>
  <c r="AX89" i="85"/>
  <c r="S89" i="85" s="1"/>
  <c r="AC89" i="85" s="1"/>
  <c r="AB90" i="85" s="1"/>
  <c r="AX76" i="85"/>
  <c r="S76" i="85" s="1"/>
  <c r="AC76" i="85" s="1"/>
  <c r="AB77" i="85" s="1"/>
  <c r="AX58" i="85"/>
  <c r="S58" i="85" s="1"/>
  <c r="AC58" i="85" s="1"/>
  <c r="AB59" i="85" s="1"/>
  <c r="AX44" i="85"/>
  <c r="S44" i="85" s="1"/>
  <c r="AC44" i="85" s="1"/>
  <c r="AB45" i="85" s="1"/>
  <c r="AX28" i="85"/>
  <c r="S28" i="85" s="1"/>
  <c r="AC28" i="85" s="1"/>
  <c r="AB29" i="85" s="1"/>
  <c r="AX46" i="10"/>
  <c r="S46" i="10" s="1"/>
  <c r="AC46" i="10" s="1"/>
  <c r="AB47" i="10" s="1"/>
  <c r="AX59" i="102"/>
  <c r="S59" i="102" s="1"/>
  <c r="AC59" i="102" s="1"/>
  <c r="AB60" i="102" s="1"/>
  <c r="AX59" i="10"/>
  <c r="S59" i="10" s="1"/>
  <c r="AC59" i="10" s="1"/>
  <c r="AB60" i="10" s="1"/>
  <c r="AX90" i="102"/>
  <c r="S90" i="102" s="1"/>
  <c r="AC90" i="102" s="1"/>
  <c r="AB91" i="102" s="1"/>
  <c r="AK91" i="102" s="1"/>
  <c r="AT91" i="102" s="1"/>
  <c r="AX82" i="102"/>
  <c r="S82" i="102" s="1"/>
  <c r="AC82" i="102" s="1"/>
  <c r="AB83" i="102" s="1"/>
  <c r="AX74" i="102"/>
  <c r="S74" i="102" s="1"/>
  <c r="AC74" i="102" s="1"/>
  <c r="AB75" i="102" s="1"/>
  <c r="AJ75" i="102" s="1"/>
  <c r="AX66" i="102"/>
  <c r="S66" i="102" s="1"/>
  <c r="AC66" i="102" s="1"/>
  <c r="AB67" i="102" s="1"/>
  <c r="AX56" i="102"/>
  <c r="S56" i="102" s="1"/>
  <c r="AC56" i="102" s="1"/>
  <c r="AB57" i="102" s="1"/>
  <c r="AX50" i="102"/>
  <c r="S50" i="102" s="1"/>
  <c r="AC50" i="102" s="1"/>
  <c r="AB51" i="102" s="1"/>
  <c r="AX44" i="102"/>
  <c r="S44" i="102" s="1"/>
  <c r="AC44" i="102" s="1"/>
  <c r="AB45" i="102" s="1"/>
  <c r="AX36" i="102"/>
  <c r="S36" i="102" s="1"/>
  <c r="AC36" i="102" s="1"/>
  <c r="AB37" i="102" s="1"/>
  <c r="AX25" i="102"/>
  <c r="S25" i="102" s="1"/>
  <c r="AC25" i="102" s="1"/>
  <c r="AB26" i="102" s="1"/>
  <c r="AK26" i="102" s="1"/>
  <c r="AT26" i="102" s="1"/>
  <c r="AX91" i="10"/>
  <c r="S91" i="10" s="1"/>
  <c r="AC91" i="10" s="1"/>
  <c r="AB92" i="10" s="1"/>
  <c r="AX83" i="10"/>
  <c r="S83" i="10" s="1"/>
  <c r="AC83" i="10" s="1"/>
  <c r="AB84" i="10" s="1"/>
  <c r="AK84" i="10" s="1"/>
  <c r="AT84" i="10" s="1"/>
  <c r="AX73" i="10"/>
  <c r="S73" i="10" s="1"/>
  <c r="AC73" i="10" s="1"/>
  <c r="AB74" i="10" s="1"/>
  <c r="AX66" i="10"/>
  <c r="S66" i="10" s="1"/>
  <c r="AC66" i="10" s="1"/>
  <c r="AB67" i="10" s="1"/>
  <c r="AX60" i="10"/>
  <c r="S60" i="10" s="1"/>
  <c r="AC60" i="10" s="1"/>
  <c r="AB61" i="10" s="1"/>
  <c r="AX49" i="10"/>
  <c r="S49" i="10" s="1"/>
  <c r="AC49" i="10" s="1"/>
  <c r="AB50" i="10" s="1"/>
  <c r="AX42" i="10"/>
  <c r="S42" i="10" s="1"/>
  <c r="AC42" i="10" s="1"/>
  <c r="AB43" i="10" s="1"/>
  <c r="AX32" i="10"/>
  <c r="S32" i="10" s="1"/>
  <c r="AC32" i="10" s="1"/>
  <c r="AB33" i="10" s="1"/>
  <c r="AX26" i="10"/>
  <c r="S26" i="10" s="1"/>
  <c r="AC26" i="10" s="1"/>
  <c r="AB27" i="10" s="1"/>
  <c r="AX18" i="10"/>
  <c r="S18" i="10" s="1"/>
  <c r="AC18" i="10" s="1"/>
  <c r="AB19" i="10" s="1"/>
  <c r="AX90" i="35"/>
  <c r="S90" i="35" s="1"/>
  <c r="AC90" i="35" s="1"/>
  <c r="AB91" i="35" s="1"/>
  <c r="AX80" i="35"/>
  <c r="S80" i="35" s="1"/>
  <c r="AC80" i="35" s="1"/>
  <c r="AB81" i="35" s="1"/>
  <c r="AK81" i="35" s="1"/>
  <c r="AT81" i="35" s="1"/>
  <c r="AX73" i="35"/>
  <c r="S73" i="35" s="1"/>
  <c r="AC73" i="35" s="1"/>
  <c r="AB74" i="35" s="1"/>
  <c r="AK74" i="35" s="1"/>
  <c r="AT74" i="35" s="1"/>
  <c r="AX64" i="35"/>
  <c r="S64" i="35" s="1"/>
  <c r="AC64" i="35" s="1"/>
  <c r="AB65" i="35" s="1"/>
  <c r="AX57" i="35"/>
  <c r="S57" i="35" s="1"/>
  <c r="AC57" i="35" s="1"/>
  <c r="AB58" i="35" s="1"/>
  <c r="AX49" i="35"/>
  <c r="S49" i="35" s="1"/>
  <c r="AC49" i="35" s="1"/>
  <c r="AB50" i="35" s="1"/>
  <c r="AJ50" i="35" s="1"/>
  <c r="AX43" i="35"/>
  <c r="S43" i="35" s="1"/>
  <c r="AC43" i="35" s="1"/>
  <c r="AB44" i="35" s="1"/>
  <c r="AX32" i="35"/>
  <c r="S32" i="35" s="1"/>
  <c r="AC32" i="35" s="1"/>
  <c r="AB33" i="35" s="1"/>
  <c r="AK33" i="35" s="1"/>
  <c r="AT33" i="35" s="1"/>
  <c r="AX27" i="35"/>
  <c r="S27" i="35" s="1"/>
  <c r="AC27" i="35" s="1"/>
  <c r="AB28" i="35" s="1"/>
  <c r="AX87" i="48"/>
  <c r="S87" i="48" s="1"/>
  <c r="AC87" i="48" s="1"/>
  <c r="AB88" i="48" s="1"/>
  <c r="AJ88" i="48" s="1"/>
  <c r="AX79" i="48"/>
  <c r="S79" i="48" s="1"/>
  <c r="AC79" i="48" s="1"/>
  <c r="AB80" i="48" s="1"/>
  <c r="AX57" i="48"/>
  <c r="S57" i="48" s="1"/>
  <c r="AC57" i="48" s="1"/>
  <c r="AB58" i="48" s="1"/>
  <c r="AX31" i="48"/>
  <c r="S31" i="48" s="1"/>
  <c r="AC31" i="48" s="1"/>
  <c r="AB32" i="48" s="1"/>
  <c r="AX14" i="94"/>
  <c r="S14" i="94" s="1"/>
  <c r="AC14" i="94" s="1"/>
  <c r="AB15" i="94" s="1"/>
  <c r="AJ15" i="94" s="1"/>
  <c r="AX20" i="90"/>
  <c r="S20" i="90" s="1"/>
  <c r="AC20" i="90" s="1"/>
  <c r="AB21" i="90" s="1"/>
  <c r="AX60" i="82"/>
  <c r="S60" i="82" s="1"/>
  <c r="AC60" i="82" s="1"/>
  <c r="AB61" i="82" s="1"/>
  <c r="AK61" i="82" s="1"/>
  <c r="AT61" i="82" s="1"/>
  <c r="AX53" i="82"/>
  <c r="S53" i="82" s="1"/>
  <c r="AC53" i="82" s="1"/>
  <c r="AB54" i="82" s="1"/>
  <c r="AX45" i="82"/>
  <c r="S45" i="82" s="1"/>
  <c r="AC45" i="82" s="1"/>
  <c r="AB46" i="82" s="1"/>
  <c r="AX37" i="82"/>
  <c r="S37" i="82" s="1"/>
  <c r="AC37" i="82" s="1"/>
  <c r="AB38" i="82" s="1"/>
  <c r="AX29" i="82"/>
  <c r="S29" i="82" s="1"/>
  <c r="AC29" i="82" s="1"/>
  <c r="AB30" i="82" s="1"/>
  <c r="AX23" i="82"/>
  <c r="S23" i="82" s="1"/>
  <c r="AC23" i="82" s="1"/>
  <c r="AB24" i="82" s="1"/>
  <c r="AX93" i="85"/>
  <c r="S93" i="85" s="1"/>
  <c r="AC93" i="85" s="1"/>
  <c r="AB94" i="85" s="1"/>
  <c r="AJ94" i="85" s="1"/>
  <c r="AX73" i="85"/>
  <c r="S73" i="85" s="1"/>
  <c r="AC73" i="85" s="1"/>
  <c r="AB74" i="85" s="1"/>
  <c r="AX59" i="85"/>
  <c r="S59" i="85" s="1"/>
  <c r="AC59" i="85" s="1"/>
  <c r="AB60" i="85" s="1"/>
  <c r="AX40" i="85"/>
  <c r="S40" i="85" s="1"/>
  <c r="AC40" i="85" s="1"/>
  <c r="AB41" i="85" s="1"/>
  <c r="AX26" i="85"/>
  <c r="S26" i="85" s="1"/>
  <c r="AC26" i="85" s="1"/>
  <c r="AB27" i="85" s="1"/>
  <c r="AK27" i="85" s="1"/>
  <c r="AT27" i="85" s="1"/>
  <c r="AX51" i="10"/>
  <c r="S51" i="10" s="1"/>
  <c r="AC51" i="10" s="1"/>
  <c r="AB52" i="10" s="1"/>
  <c r="AK52" i="10" s="1"/>
  <c r="AT52" i="10" s="1"/>
  <c r="AX55" i="10"/>
  <c r="S55" i="10" s="1"/>
  <c r="AC55" i="10" s="1"/>
  <c r="AB56" i="10" s="1"/>
  <c r="AX89" i="102"/>
  <c r="S89" i="102" s="1"/>
  <c r="AC89" i="102" s="1"/>
  <c r="AB90" i="102" s="1"/>
  <c r="AX81" i="102"/>
  <c r="S81" i="102" s="1"/>
  <c r="AC81" i="102" s="1"/>
  <c r="AB82" i="102" s="1"/>
  <c r="AX71" i="102"/>
  <c r="S71" i="102" s="1"/>
  <c r="AC71" i="102" s="1"/>
  <c r="AB72" i="102" s="1"/>
  <c r="AX65" i="102"/>
  <c r="S65" i="102" s="1"/>
  <c r="AC65" i="102" s="1"/>
  <c r="AB66" i="102" s="1"/>
  <c r="AJ66" i="102" s="1"/>
  <c r="AX57" i="102"/>
  <c r="S57" i="102" s="1"/>
  <c r="AC57" i="102" s="1"/>
  <c r="AB58" i="102" s="1"/>
  <c r="AX48" i="102"/>
  <c r="S48" i="102" s="1"/>
  <c r="AC48" i="102" s="1"/>
  <c r="AB49" i="102" s="1"/>
  <c r="AX42" i="102"/>
  <c r="S42" i="102" s="1"/>
  <c r="AC42" i="102" s="1"/>
  <c r="AB43" i="102" s="1"/>
  <c r="AJ43" i="102" s="1"/>
  <c r="AX32" i="102"/>
  <c r="S32" i="102" s="1"/>
  <c r="AC32" i="102" s="1"/>
  <c r="AB33" i="102" s="1"/>
  <c r="AX26" i="102"/>
  <c r="S26" i="102" s="1"/>
  <c r="AC26" i="102" s="1"/>
  <c r="AB27" i="102" s="1"/>
  <c r="AX86" i="10"/>
  <c r="S86" i="10" s="1"/>
  <c r="AC86" i="10" s="1"/>
  <c r="AB87" i="10" s="1"/>
  <c r="AK87" i="10" s="1"/>
  <c r="AT87" i="10" s="1"/>
  <c r="AX82" i="10"/>
  <c r="S82" i="10" s="1"/>
  <c r="AC82" i="10" s="1"/>
  <c r="AB83" i="10" s="1"/>
  <c r="AX72" i="10"/>
  <c r="S72" i="10" s="1"/>
  <c r="AC72" i="10" s="1"/>
  <c r="AB73" i="10" s="1"/>
  <c r="AJ73" i="10" s="1"/>
  <c r="AX64" i="10"/>
  <c r="S64" i="10" s="1"/>
  <c r="AC64" i="10" s="1"/>
  <c r="AB65" i="10" s="1"/>
  <c r="AX56" i="10"/>
  <c r="S56" i="10" s="1"/>
  <c r="AC56" i="10" s="1"/>
  <c r="AB57" i="10" s="1"/>
  <c r="AK57" i="10" s="1"/>
  <c r="AT57" i="10" s="1"/>
  <c r="AX48" i="10"/>
  <c r="S48" i="10" s="1"/>
  <c r="AC48" i="10" s="1"/>
  <c r="AB49" i="10" s="1"/>
  <c r="AX40" i="10"/>
  <c r="S40" i="10" s="1"/>
  <c r="AC40" i="10" s="1"/>
  <c r="AB41" i="10" s="1"/>
  <c r="AX34" i="10"/>
  <c r="S34" i="10" s="1"/>
  <c r="AC34" i="10" s="1"/>
  <c r="AB35" i="10" s="1"/>
  <c r="AX24" i="10"/>
  <c r="S24" i="10" s="1"/>
  <c r="AC24" i="10" s="1"/>
  <c r="AB25" i="10" s="1"/>
  <c r="AJ25" i="10" s="1"/>
  <c r="AX15" i="10"/>
  <c r="S15" i="10" s="1"/>
  <c r="AC15" i="10" s="1"/>
  <c r="AB16" i="10" s="1"/>
  <c r="AX87" i="35"/>
  <c r="S87" i="35" s="1"/>
  <c r="AC87" i="35" s="1"/>
  <c r="AB88" i="35" s="1"/>
  <c r="AJ88" i="35" s="1"/>
  <c r="AX82" i="35"/>
  <c r="S82" i="35" s="1"/>
  <c r="AC82" i="35" s="1"/>
  <c r="AB83" i="35" s="1"/>
  <c r="AJ83" i="35" s="1"/>
  <c r="AX72" i="35"/>
  <c r="S72" i="35" s="1"/>
  <c r="AC72" i="35" s="1"/>
  <c r="AB73" i="35" s="1"/>
  <c r="AK73" i="35" s="1"/>
  <c r="AT73" i="35" s="1"/>
  <c r="AX63" i="35"/>
  <c r="S63" i="35" s="1"/>
  <c r="AC63" i="35" s="1"/>
  <c r="AB64" i="35" s="1"/>
  <c r="AX56" i="35"/>
  <c r="S56" i="35" s="1"/>
  <c r="AC56" i="35" s="1"/>
  <c r="AB57" i="35" s="1"/>
  <c r="AX47" i="35"/>
  <c r="S47" i="35" s="1"/>
  <c r="AC47" i="35" s="1"/>
  <c r="AB48" i="35" s="1"/>
  <c r="AX41" i="35"/>
  <c r="S41" i="35" s="1"/>
  <c r="AC41" i="35" s="1"/>
  <c r="AB42" i="35" s="1"/>
  <c r="AK42" i="35" s="1"/>
  <c r="AT42" i="35" s="1"/>
  <c r="AX35" i="35"/>
  <c r="S35" i="35" s="1"/>
  <c r="AC35" i="35" s="1"/>
  <c r="AB36" i="35" s="1"/>
  <c r="AX22" i="35"/>
  <c r="S22" i="35" s="1"/>
  <c r="AC22" i="35" s="1"/>
  <c r="AB23" i="35" s="1"/>
  <c r="AX92" i="48"/>
  <c r="S92" i="48" s="1"/>
  <c r="AC92" i="48" s="1"/>
  <c r="AB93" i="48" s="1"/>
  <c r="AX86" i="48"/>
  <c r="S86" i="48" s="1"/>
  <c r="AC86" i="48" s="1"/>
  <c r="AB87" i="48" s="1"/>
  <c r="AJ87" i="48" s="1"/>
  <c r="AX75" i="48"/>
  <c r="S75" i="48" s="1"/>
  <c r="AC75" i="48" s="1"/>
  <c r="AB76" i="48" s="1"/>
  <c r="AX54" i="48"/>
  <c r="S54" i="48" s="1"/>
  <c r="AC54" i="48" s="1"/>
  <c r="AB55" i="48" s="1"/>
  <c r="AX27" i="48"/>
  <c r="S27" i="48" s="1"/>
  <c r="AC27" i="48" s="1"/>
  <c r="AB28" i="48" s="1"/>
  <c r="AX18" i="90"/>
  <c r="S18" i="90" s="1"/>
  <c r="AC18" i="90" s="1"/>
  <c r="AB19" i="90" s="1"/>
  <c r="AX62" i="82"/>
  <c r="S62" i="82" s="1"/>
  <c r="AC62" i="82" s="1"/>
  <c r="AB63" i="82" s="1"/>
  <c r="AX55" i="82"/>
  <c r="S55" i="82" s="1"/>
  <c r="AC55" i="82" s="1"/>
  <c r="AB56" i="82" s="1"/>
  <c r="AK56" i="82" s="1"/>
  <c r="AT56" i="82" s="1"/>
  <c r="AX44" i="82"/>
  <c r="S44" i="82" s="1"/>
  <c r="AC44" i="82" s="1"/>
  <c r="AB45" i="82" s="1"/>
  <c r="AX38" i="82"/>
  <c r="S38" i="82" s="1"/>
  <c r="AC38" i="82" s="1"/>
  <c r="AB39" i="82" s="1"/>
  <c r="AJ39" i="82" s="1"/>
  <c r="AX28" i="82"/>
  <c r="S28" i="82" s="1"/>
  <c r="AC28" i="82" s="1"/>
  <c r="AB29" i="82" s="1"/>
  <c r="AJ29" i="82" s="1"/>
  <c r="AX18" i="82"/>
  <c r="S18" i="82" s="1"/>
  <c r="AC18" i="82" s="1"/>
  <c r="AB19" i="82" s="1"/>
  <c r="AX3" i="18"/>
  <c r="S3" i="18" s="1"/>
  <c r="AC3" i="18" s="1"/>
  <c r="AX86" i="85"/>
  <c r="S86" i="85" s="1"/>
  <c r="AC86" i="85" s="1"/>
  <c r="AB87" i="85" s="1"/>
  <c r="AK87" i="85" s="1"/>
  <c r="AT87" i="85" s="1"/>
  <c r="AX71" i="85"/>
  <c r="S71" i="85" s="1"/>
  <c r="AC71" i="85" s="1"/>
  <c r="AB72" i="85" s="1"/>
  <c r="AX56" i="85"/>
  <c r="S56" i="85" s="1"/>
  <c r="AC56" i="85" s="1"/>
  <c r="AB57" i="85" s="1"/>
  <c r="AK57" i="85" s="1"/>
  <c r="AT57" i="85" s="1"/>
  <c r="AX38" i="85"/>
  <c r="S38" i="85" s="1"/>
  <c r="AC38" i="85" s="1"/>
  <c r="AB39" i="85" s="1"/>
  <c r="AX24" i="85"/>
  <c r="S24" i="85" s="1"/>
  <c r="AC24" i="85" s="1"/>
  <c r="AB25" i="85" s="1"/>
  <c r="AK25" i="85" s="1"/>
  <c r="AT25" i="85" s="1"/>
  <c r="AX37" i="10"/>
  <c r="S37" i="10" s="1"/>
  <c r="AC37" i="10" s="1"/>
  <c r="AB38" i="10" s="1"/>
  <c r="AX84" i="102"/>
  <c r="S84" i="102" s="1"/>
  <c r="AC84" i="102" s="1"/>
  <c r="AB85" i="102" s="1"/>
  <c r="AX27" i="102"/>
  <c r="S27" i="102" s="1"/>
  <c r="AC27" i="102" s="1"/>
  <c r="AB28" i="102" s="1"/>
  <c r="AX67" i="10"/>
  <c r="S67" i="10" s="1"/>
  <c r="AC67" i="10" s="1"/>
  <c r="AB68" i="10" s="1"/>
  <c r="AJ68" i="10" s="1"/>
  <c r="AX19" i="10"/>
  <c r="S19" i="10" s="1"/>
  <c r="AC19" i="10" s="1"/>
  <c r="AB20" i="10" s="1"/>
  <c r="AX94" i="10"/>
  <c r="S94" i="10" s="1"/>
  <c r="AC94" i="10" s="1"/>
  <c r="AB95" i="10" s="1"/>
  <c r="AK95" i="10" s="1"/>
  <c r="AT95" i="10" s="1"/>
  <c r="AX88" i="102"/>
  <c r="S88" i="102" s="1"/>
  <c r="AC88" i="102" s="1"/>
  <c r="AB89" i="102" s="1"/>
  <c r="AX79" i="102"/>
  <c r="S79" i="102" s="1"/>
  <c r="AC79" i="102" s="1"/>
  <c r="AB80" i="102" s="1"/>
  <c r="AK80" i="102" s="1"/>
  <c r="AT80" i="102" s="1"/>
  <c r="AX73" i="102"/>
  <c r="S73" i="102" s="1"/>
  <c r="AC73" i="102" s="1"/>
  <c r="AB74" i="102" s="1"/>
  <c r="AX64" i="102"/>
  <c r="S64" i="102" s="1"/>
  <c r="AC64" i="102" s="1"/>
  <c r="AB65" i="102" s="1"/>
  <c r="AX58" i="102"/>
  <c r="S58" i="102" s="1"/>
  <c r="AC58" i="102" s="1"/>
  <c r="AB59" i="102" s="1"/>
  <c r="AX49" i="102"/>
  <c r="S49" i="102" s="1"/>
  <c r="AC49" i="102" s="1"/>
  <c r="AB50" i="102" s="1"/>
  <c r="AK50" i="102" s="1"/>
  <c r="AT50" i="102" s="1"/>
  <c r="AX38" i="102"/>
  <c r="S38" i="102" s="1"/>
  <c r="AC38" i="102" s="1"/>
  <c r="AB39" i="102" s="1"/>
  <c r="AX31" i="102"/>
  <c r="S31" i="102" s="1"/>
  <c r="AC31" i="102" s="1"/>
  <c r="AB32" i="102" s="1"/>
  <c r="AJ32" i="102" s="1"/>
  <c r="AX23" i="102"/>
  <c r="S23" i="102" s="1"/>
  <c r="AC23" i="102" s="1"/>
  <c r="AB24" i="102" s="1"/>
  <c r="AX88" i="10"/>
  <c r="S88" i="10" s="1"/>
  <c r="AC88" i="10" s="1"/>
  <c r="AB89" i="10" s="1"/>
  <c r="AJ89" i="10" s="1"/>
  <c r="AX79" i="10"/>
  <c r="S79" i="10" s="1"/>
  <c r="AC79" i="10" s="1"/>
  <c r="AB80" i="10" s="1"/>
  <c r="AX71" i="10"/>
  <c r="S71" i="10" s="1"/>
  <c r="AC71" i="10" s="1"/>
  <c r="AB72" i="10" s="1"/>
  <c r="AX63" i="10"/>
  <c r="S63" i="10" s="1"/>
  <c r="AC63" i="10" s="1"/>
  <c r="AB64" i="10" s="1"/>
  <c r="AX53" i="10"/>
  <c r="S53" i="10" s="1"/>
  <c r="AC53" i="10" s="1"/>
  <c r="AB54" i="10" s="1"/>
  <c r="AJ54" i="10" s="1"/>
  <c r="AX47" i="10"/>
  <c r="S47" i="10" s="1"/>
  <c r="AC47" i="10" s="1"/>
  <c r="AB48" i="10" s="1"/>
  <c r="AX39" i="10"/>
  <c r="S39" i="10" s="1"/>
  <c r="AC39" i="10" s="1"/>
  <c r="AB40" i="10" s="1"/>
  <c r="AJ40" i="10" s="1"/>
  <c r="AX29" i="10"/>
  <c r="S29" i="10" s="1"/>
  <c r="AC29" i="10" s="1"/>
  <c r="AB30" i="10" s="1"/>
  <c r="AX23" i="10"/>
  <c r="S23" i="10" s="1"/>
  <c r="AC23" i="10" s="1"/>
  <c r="AB24" i="10" s="1"/>
  <c r="AX11" i="10"/>
  <c r="S11" i="10" s="1"/>
  <c r="AC11" i="10" s="1"/>
  <c r="AB12" i="10" s="1"/>
  <c r="AX97" i="48"/>
  <c r="S97" i="48" s="1"/>
  <c r="AC97" i="48" s="1"/>
  <c r="AB98" i="48" s="1"/>
  <c r="AX85" i="35"/>
  <c r="S85" i="35" s="1"/>
  <c r="AC85" i="35" s="1"/>
  <c r="AB86" i="35" s="1"/>
  <c r="AX78" i="35"/>
  <c r="S78" i="35" s="1"/>
  <c r="AC78" i="35" s="1"/>
  <c r="AB79" i="35" s="1"/>
  <c r="AK79" i="35" s="1"/>
  <c r="AT79" i="35" s="1"/>
  <c r="AX71" i="35"/>
  <c r="S71" i="35" s="1"/>
  <c r="AC71" i="35" s="1"/>
  <c r="AB72" i="35" s="1"/>
  <c r="AX65" i="35"/>
  <c r="S65" i="35" s="1"/>
  <c r="AC65" i="35" s="1"/>
  <c r="AB66" i="35" s="1"/>
  <c r="AK66" i="35" s="1"/>
  <c r="AT66" i="35" s="1"/>
  <c r="AX53" i="35"/>
  <c r="S53" i="35" s="1"/>
  <c r="AC53" i="35" s="1"/>
  <c r="AB54" i="35" s="1"/>
  <c r="AK54" i="35" s="1"/>
  <c r="AT54" i="35" s="1"/>
  <c r="AX46" i="35"/>
  <c r="S46" i="35" s="1"/>
  <c r="AC46" i="35" s="1"/>
  <c r="AB47" i="35" s="1"/>
  <c r="AX38" i="35"/>
  <c r="S38" i="35" s="1"/>
  <c r="AC38" i="35" s="1"/>
  <c r="AB39" i="35" s="1"/>
  <c r="AX30" i="35"/>
  <c r="S30" i="35" s="1"/>
  <c r="AC30" i="35" s="1"/>
  <c r="AB31" i="35" s="1"/>
  <c r="AX23" i="35"/>
  <c r="S23" i="35" s="1"/>
  <c r="AC23" i="35" s="1"/>
  <c r="AB24" i="35" s="1"/>
  <c r="AX91" i="48"/>
  <c r="S91" i="48" s="1"/>
  <c r="AC91" i="48" s="1"/>
  <c r="AB92" i="48" s="1"/>
  <c r="AJ92" i="48" s="1"/>
  <c r="AX83" i="48"/>
  <c r="S83" i="48" s="1"/>
  <c r="AC83" i="48" s="1"/>
  <c r="AB84" i="48" s="1"/>
  <c r="AX73" i="48"/>
  <c r="S73" i="48" s="1"/>
  <c r="AC73" i="48" s="1"/>
  <c r="AB74" i="48" s="1"/>
  <c r="AK74" i="48" s="1"/>
  <c r="AT74" i="48" s="1"/>
  <c r="AX51" i="48"/>
  <c r="S51" i="48" s="1"/>
  <c r="AC51" i="48" s="1"/>
  <c r="AB52" i="48" s="1"/>
  <c r="AK52" i="48" s="1"/>
  <c r="AT52" i="48" s="1"/>
  <c r="AX23" i="48"/>
  <c r="S23" i="48" s="1"/>
  <c r="AC23" i="48" s="1"/>
  <c r="AB24" i="48" s="1"/>
  <c r="AK24" i="48" s="1"/>
  <c r="AT24" i="48" s="1"/>
  <c r="AX61" i="82"/>
  <c r="S61" i="82" s="1"/>
  <c r="AC61" i="82" s="1"/>
  <c r="AB62" i="82" s="1"/>
  <c r="AJ62" i="82" s="1"/>
  <c r="AX51" i="82"/>
  <c r="S51" i="82" s="1"/>
  <c r="AC51" i="82" s="1"/>
  <c r="AB52" i="82" s="1"/>
  <c r="AX43" i="82"/>
  <c r="S43" i="82" s="1"/>
  <c r="AC43" i="82" s="1"/>
  <c r="AB44" i="82" s="1"/>
  <c r="AX35" i="82"/>
  <c r="S35" i="82" s="1"/>
  <c r="AC35" i="82" s="1"/>
  <c r="AB36" i="82" s="1"/>
  <c r="AK36" i="82" s="1"/>
  <c r="AT36" i="82" s="1"/>
  <c r="AX30" i="82"/>
  <c r="S30" i="82" s="1"/>
  <c r="AC30" i="82" s="1"/>
  <c r="AB31" i="82" s="1"/>
  <c r="AX19" i="82"/>
  <c r="S19" i="82" s="1"/>
  <c r="AC19" i="82" s="1"/>
  <c r="AB20" i="82" s="1"/>
  <c r="AK20" i="82" s="1"/>
  <c r="AT20" i="82" s="1"/>
  <c r="AX85" i="85"/>
  <c r="S85" i="85" s="1"/>
  <c r="AC85" i="85" s="1"/>
  <c r="AB86" i="85" s="1"/>
  <c r="AX70" i="85"/>
  <c r="S70" i="85" s="1"/>
  <c r="AC70" i="85" s="1"/>
  <c r="AB71" i="85" s="1"/>
  <c r="AX54" i="85"/>
  <c r="S54" i="85" s="1"/>
  <c r="AC54" i="85" s="1"/>
  <c r="AB55" i="85" s="1"/>
  <c r="AX36" i="85"/>
  <c r="S36" i="85" s="1"/>
  <c r="AC36" i="85" s="1"/>
  <c r="AB37" i="85" s="1"/>
  <c r="AX21" i="85"/>
  <c r="S21" i="85" s="1"/>
  <c r="AC21" i="85" s="1"/>
  <c r="AB22" i="85" s="1"/>
  <c r="AX21" i="10"/>
  <c r="S21" i="10" s="1"/>
  <c r="AC21" i="10" s="1"/>
  <c r="AB22" i="10" s="1"/>
  <c r="AX45" i="102"/>
  <c r="S45" i="102" s="1"/>
  <c r="AC45" i="102" s="1"/>
  <c r="AB46" i="102" s="1"/>
  <c r="AX87" i="10"/>
  <c r="S87" i="10" s="1"/>
  <c r="AC87" i="10" s="1"/>
  <c r="AB88" i="10" s="1"/>
  <c r="AJ88" i="10" s="1"/>
  <c r="AX28" i="10"/>
  <c r="S28" i="10" s="1"/>
  <c r="AC28" i="10" s="1"/>
  <c r="AB29" i="10" s="1"/>
  <c r="AX87" i="102"/>
  <c r="S87" i="102" s="1"/>
  <c r="AC87" i="102" s="1"/>
  <c r="AB88" i="102" s="1"/>
  <c r="AX80" i="102"/>
  <c r="S80" i="102" s="1"/>
  <c r="AC80" i="102" s="1"/>
  <c r="AB81" i="102" s="1"/>
  <c r="AX70" i="102"/>
  <c r="S70" i="102" s="1"/>
  <c r="AC70" i="102" s="1"/>
  <c r="AB71" i="102" s="1"/>
  <c r="AX63" i="102"/>
  <c r="S63" i="102" s="1"/>
  <c r="AC63" i="102" s="1"/>
  <c r="AB64" i="102" s="1"/>
  <c r="AX53" i="102"/>
  <c r="S53" i="102" s="1"/>
  <c r="AC53" i="102" s="1"/>
  <c r="AB54" i="102" s="1"/>
  <c r="AK54" i="102" s="1"/>
  <c r="AT54" i="102" s="1"/>
  <c r="AX47" i="102"/>
  <c r="S47" i="102" s="1"/>
  <c r="AC47" i="102" s="1"/>
  <c r="AB48" i="102" s="1"/>
  <c r="AX37" i="102"/>
  <c r="S37" i="102" s="1"/>
  <c r="AC37" i="102" s="1"/>
  <c r="AB38" i="102" s="1"/>
  <c r="AJ38" i="102" s="1"/>
  <c r="AX33" i="102"/>
  <c r="S33" i="102" s="1"/>
  <c r="AC33" i="102" s="1"/>
  <c r="AB34" i="102" s="1"/>
  <c r="AJ34" i="102" s="1"/>
  <c r="AX21" i="102"/>
  <c r="S21" i="102" s="1"/>
  <c r="AC21" i="102" s="1"/>
  <c r="AB22" i="102" s="1"/>
  <c r="AX92" i="35"/>
  <c r="S92" i="35" s="1"/>
  <c r="AC92" i="35" s="1"/>
  <c r="AB93" i="35" s="1"/>
  <c r="AJ93" i="35" s="1"/>
  <c r="AX84" i="10"/>
  <c r="S84" i="10" s="1"/>
  <c r="AC84" i="10" s="1"/>
  <c r="AB85" i="10" s="1"/>
  <c r="AX78" i="10"/>
  <c r="S78" i="10" s="1"/>
  <c r="AC78" i="10" s="1"/>
  <c r="AB79" i="10" s="1"/>
  <c r="AX69" i="10"/>
  <c r="S69" i="10" s="1"/>
  <c r="AC69" i="10" s="1"/>
  <c r="AB70" i="10" s="1"/>
  <c r="AK70" i="10" s="1"/>
  <c r="AT70" i="10" s="1"/>
  <c r="AX61" i="10"/>
  <c r="S61" i="10" s="1"/>
  <c r="AC61" i="10" s="1"/>
  <c r="AB62" i="10" s="1"/>
  <c r="AX52" i="10"/>
  <c r="S52" i="10" s="1"/>
  <c r="AC52" i="10" s="1"/>
  <c r="AB53" i="10" s="1"/>
  <c r="AX45" i="10"/>
  <c r="S45" i="10" s="1"/>
  <c r="AC45" i="10" s="1"/>
  <c r="AB46" i="10" s="1"/>
  <c r="AX38" i="10"/>
  <c r="S38" i="10" s="1"/>
  <c r="AC38" i="10" s="1"/>
  <c r="AB39" i="10" s="1"/>
  <c r="AX30" i="10"/>
  <c r="S30" i="10" s="1"/>
  <c r="AC30" i="10" s="1"/>
  <c r="AB31" i="10" s="1"/>
  <c r="AJ31" i="10" s="1"/>
  <c r="AX22" i="10"/>
  <c r="S22" i="10" s="1"/>
  <c r="AC22" i="10" s="1"/>
  <c r="AB23" i="10" s="1"/>
  <c r="AX10" i="10"/>
  <c r="S10" i="10" s="1"/>
  <c r="AC10" i="10" s="1"/>
  <c r="AB11" i="10" s="1"/>
  <c r="AX86" i="35"/>
  <c r="S86" i="35" s="1"/>
  <c r="AC86" i="35" s="1"/>
  <c r="AB87" i="35" s="1"/>
  <c r="AK87" i="35" s="1"/>
  <c r="AT87" i="35" s="1"/>
  <c r="AX77" i="35"/>
  <c r="S77" i="35" s="1"/>
  <c r="AC77" i="35" s="1"/>
  <c r="AB78" i="35" s="1"/>
  <c r="AX67" i="35"/>
  <c r="S67" i="35" s="1"/>
  <c r="AC67" i="35" s="1"/>
  <c r="AB68" i="35" s="1"/>
  <c r="AK68" i="35" s="1"/>
  <c r="AT68" i="35" s="1"/>
  <c r="AX61" i="35"/>
  <c r="S61" i="35" s="1"/>
  <c r="AC61" i="35" s="1"/>
  <c r="AB62" i="35" s="1"/>
  <c r="AK62" i="35" s="1"/>
  <c r="AT62" i="35" s="1"/>
  <c r="AX54" i="35"/>
  <c r="S54" i="35" s="1"/>
  <c r="AC54" i="35" s="1"/>
  <c r="AB55" i="35" s="1"/>
  <c r="AJ55" i="35" s="1"/>
  <c r="AX48" i="35"/>
  <c r="S48" i="35" s="1"/>
  <c r="AC48" i="35" s="1"/>
  <c r="AB49" i="35" s="1"/>
  <c r="AX39" i="35"/>
  <c r="S39" i="35" s="1"/>
  <c r="AC39" i="35" s="1"/>
  <c r="AB40" i="35" s="1"/>
  <c r="AX31" i="35"/>
  <c r="S31" i="35" s="1"/>
  <c r="AC31" i="35" s="1"/>
  <c r="AB32" i="35" s="1"/>
  <c r="AX19" i="35"/>
  <c r="S19" i="35" s="1"/>
  <c r="AC19" i="35" s="1"/>
  <c r="AB20" i="35" s="1"/>
  <c r="AX95" i="48"/>
  <c r="S95" i="48" s="1"/>
  <c r="AC95" i="48" s="1"/>
  <c r="AB96" i="48" s="1"/>
  <c r="AK96" i="48" s="1"/>
  <c r="AT96" i="48" s="1"/>
  <c r="AX84" i="48"/>
  <c r="S84" i="48" s="1"/>
  <c r="AC84" i="48" s="1"/>
  <c r="AB85" i="48" s="1"/>
  <c r="AJ85" i="48" s="1"/>
  <c r="AX70" i="48"/>
  <c r="S70" i="48" s="1"/>
  <c r="AC70" i="48" s="1"/>
  <c r="AB71" i="48" s="1"/>
  <c r="AX49" i="48"/>
  <c r="S49" i="48" s="1"/>
  <c r="AC49" i="48" s="1"/>
  <c r="AB50" i="48" s="1"/>
  <c r="AK50" i="48" s="1"/>
  <c r="AT50" i="48" s="1"/>
  <c r="AX16" i="48"/>
  <c r="S16" i="48" s="1"/>
  <c r="AC16" i="48" s="1"/>
  <c r="AB17" i="48" s="1"/>
  <c r="AK17" i="48" s="1"/>
  <c r="AT17" i="48" s="1"/>
  <c r="AX83" i="85"/>
  <c r="S83" i="85" s="1"/>
  <c r="AC83" i="85" s="1"/>
  <c r="AB84" i="85" s="1"/>
  <c r="AX68" i="85"/>
  <c r="S68" i="85" s="1"/>
  <c r="AC68" i="85" s="1"/>
  <c r="AB69" i="85" s="1"/>
  <c r="AX49" i="85"/>
  <c r="S49" i="85" s="1"/>
  <c r="AC49" i="85" s="1"/>
  <c r="AB50" i="85" s="1"/>
  <c r="AK50" i="85" s="1"/>
  <c r="AT50" i="85" s="1"/>
  <c r="AX34" i="85"/>
  <c r="S34" i="85" s="1"/>
  <c r="AC34" i="85" s="1"/>
  <c r="AB35" i="85" s="1"/>
  <c r="AX20" i="85"/>
  <c r="S20" i="85" s="1"/>
  <c r="AC20" i="85" s="1"/>
  <c r="AB21" i="85" s="1"/>
  <c r="AK21" i="85" s="1"/>
  <c r="AT21" i="85" s="1"/>
  <c r="AX22" i="102"/>
  <c r="S22" i="102" s="1"/>
  <c r="AC22" i="102" s="1"/>
  <c r="AB23" i="102" s="1"/>
  <c r="AK23" i="102" s="1"/>
  <c r="AT23" i="102" s="1"/>
  <c r="AX21" i="35"/>
  <c r="S21" i="35" s="1"/>
  <c r="AC21" i="35" s="1"/>
  <c r="AB22" i="35" s="1"/>
  <c r="AX81" i="48"/>
  <c r="S81" i="48" s="1"/>
  <c r="AC81" i="48" s="1"/>
  <c r="AB82" i="48" s="1"/>
  <c r="AJ82" i="48" s="1"/>
  <c r="AX72" i="48"/>
  <c r="S72" i="48" s="1"/>
  <c r="AC72" i="48" s="1"/>
  <c r="AB73" i="48" s="1"/>
  <c r="AX62" i="48"/>
  <c r="S62" i="48" s="1"/>
  <c r="AC62" i="48" s="1"/>
  <c r="AB63" i="48" s="1"/>
  <c r="AX55" i="48"/>
  <c r="S55" i="48" s="1"/>
  <c r="AC55" i="48" s="1"/>
  <c r="AB56" i="48" s="1"/>
  <c r="AK56" i="48" s="1"/>
  <c r="AT56" i="48" s="1"/>
  <c r="AX46" i="48"/>
  <c r="S46" i="48" s="1"/>
  <c r="AC46" i="48" s="1"/>
  <c r="AB47" i="48" s="1"/>
  <c r="AX39" i="48"/>
  <c r="S39" i="48" s="1"/>
  <c r="AC39" i="48" s="1"/>
  <c r="AB40" i="48" s="1"/>
  <c r="AJ40" i="48" s="1"/>
  <c r="AX33" i="48"/>
  <c r="S33" i="48" s="1"/>
  <c r="AC33" i="48" s="1"/>
  <c r="AB34" i="48" s="1"/>
  <c r="AX20" i="48"/>
  <c r="S20" i="48" s="1"/>
  <c r="AC20" i="48" s="1"/>
  <c r="AB21" i="48" s="1"/>
  <c r="AX17" i="48"/>
  <c r="S17" i="48" s="1"/>
  <c r="AC17" i="48" s="1"/>
  <c r="AB18" i="48" s="1"/>
  <c r="AK18" i="48" s="1"/>
  <c r="AT18" i="48" s="1"/>
  <c r="AX17" i="94"/>
  <c r="S17" i="94" s="1"/>
  <c r="AC17" i="94" s="1"/>
  <c r="AB18" i="94" s="1"/>
  <c r="AX19" i="90"/>
  <c r="S19" i="90" s="1"/>
  <c r="AC19" i="90" s="1"/>
  <c r="AB20" i="90" s="1"/>
  <c r="AX20" i="82"/>
  <c r="S20" i="82" s="1"/>
  <c r="AC20" i="82" s="1"/>
  <c r="AB21" i="82" s="1"/>
  <c r="AK21" i="82" s="1"/>
  <c r="AT21" i="82" s="1"/>
  <c r="AX85" i="98"/>
  <c r="S85" i="98" s="1"/>
  <c r="AC85" i="98" s="1"/>
  <c r="AB86" i="98" s="1"/>
  <c r="AX77" i="98"/>
  <c r="S77" i="98" s="1"/>
  <c r="AC77" i="98" s="1"/>
  <c r="AB78" i="98" s="1"/>
  <c r="AX71" i="98"/>
  <c r="S71" i="98" s="1"/>
  <c r="AC71" i="98" s="1"/>
  <c r="AB72" i="98" s="1"/>
  <c r="AX62" i="98"/>
  <c r="S62" i="98" s="1"/>
  <c r="AC62" i="98" s="1"/>
  <c r="AB63" i="98" s="1"/>
  <c r="AJ63" i="98" s="1"/>
  <c r="AX55" i="98"/>
  <c r="S55" i="98" s="1"/>
  <c r="AC55" i="98" s="1"/>
  <c r="AB56" i="98" s="1"/>
  <c r="AK56" i="98" s="1"/>
  <c r="AT56" i="98" s="1"/>
  <c r="AX46" i="98"/>
  <c r="S46" i="98" s="1"/>
  <c r="AC46" i="98" s="1"/>
  <c r="AB47" i="98" s="1"/>
  <c r="AX40" i="98"/>
  <c r="S40" i="98" s="1"/>
  <c r="AC40" i="98" s="1"/>
  <c r="AB41" i="98" s="1"/>
  <c r="AX31" i="98"/>
  <c r="S31" i="98" s="1"/>
  <c r="AC31" i="98" s="1"/>
  <c r="AB32" i="98" s="1"/>
  <c r="AK32" i="98" s="1"/>
  <c r="AT32" i="98" s="1"/>
  <c r="AX21" i="98"/>
  <c r="S21" i="98" s="1"/>
  <c r="AC21" i="98" s="1"/>
  <c r="AB22" i="98" s="1"/>
  <c r="AX7" i="98"/>
  <c r="S7" i="98" s="1"/>
  <c r="AC7" i="98" s="1"/>
  <c r="AB8" i="98" s="1"/>
  <c r="AK8" i="98" s="1"/>
  <c r="AT8" i="98" s="1"/>
  <c r="AX90" i="85"/>
  <c r="S90" i="85" s="1"/>
  <c r="AC90" i="85" s="1"/>
  <c r="AB91" i="85" s="1"/>
  <c r="AX87" i="85"/>
  <c r="S87" i="85" s="1"/>
  <c r="AC87" i="85" s="1"/>
  <c r="AB88" i="85" s="1"/>
  <c r="AX79" i="85"/>
  <c r="S79" i="85" s="1"/>
  <c r="AC79" i="85" s="1"/>
  <c r="AB80" i="85" s="1"/>
  <c r="AJ80" i="85" s="1"/>
  <c r="AX69" i="85"/>
  <c r="S69" i="85" s="1"/>
  <c r="AC69" i="85" s="1"/>
  <c r="AB70" i="85" s="1"/>
  <c r="AX60" i="85"/>
  <c r="S60" i="85" s="1"/>
  <c r="AC60" i="85" s="1"/>
  <c r="AB61" i="85" s="1"/>
  <c r="AX52" i="85"/>
  <c r="S52" i="85" s="1"/>
  <c r="AC52" i="85" s="1"/>
  <c r="AB53" i="85" s="1"/>
  <c r="AX43" i="85"/>
  <c r="S43" i="85" s="1"/>
  <c r="AC43" i="85" s="1"/>
  <c r="AB44" i="85" s="1"/>
  <c r="AX37" i="85"/>
  <c r="S37" i="85" s="1"/>
  <c r="AC37" i="85" s="1"/>
  <c r="AB38" i="85" s="1"/>
  <c r="AJ38" i="85" s="1"/>
  <c r="AX29" i="85"/>
  <c r="S29" i="85" s="1"/>
  <c r="AC29" i="85" s="1"/>
  <c r="AB30" i="85" s="1"/>
  <c r="AX22" i="85"/>
  <c r="S22" i="85" s="1"/>
  <c r="AC22" i="85" s="1"/>
  <c r="AB23" i="85" s="1"/>
  <c r="AX12" i="85"/>
  <c r="S12" i="85" s="1"/>
  <c r="AC12" i="85" s="1"/>
  <c r="AB13" i="85" s="1"/>
  <c r="AK13" i="85" s="1"/>
  <c r="AT13" i="85" s="1"/>
  <c r="AX20" i="102"/>
  <c r="S20" i="102" s="1"/>
  <c r="AC20" i="102" s="1"/>
  <c r="AB21" i="102" s="1"/>
  <c r="AX16" i="10"/>
  <c r="S16" i="10" s="1"/>
  <c r="AC16" i="10" s="1"/>
  <c r="AB17" i="10" s="1"/>
  <c r="AX20" i="35"/>
  <c r="S20" i="35" s="1"/>
  <c r="AC20" i="35" s="1"/>
  <c r="AB21" i="35" s="1"/>
  <c r="AX78" i="48"/>
  <c r="S78" i="48" s="1"/>
  <c r="AC78" i="48" s="1"/>
  <c r="AB79" i="48" s="1"/>
  <c r="AX69" i="48"/>
  <c r="S69" i="48" s="1"/>
  <c r="AC69" i="48" s="1"/>
  <c r="AB70" i="48" s="1"/>
  <c r="AJ70" i="48" s="1"/>
  <c r="AX63" i="48"/>
  <c r="S63" i="48" s="1"/>
  <c r="AC63" i="48" s="1"/>
  <c r="AB64" i="48" s="1"/>
  <c r="AX53" i="48"/>
  <c r="S53" i="48" s="1"/>
  <c r="AC53" i="48" s="1"/>
  <c r="AB54" i="48" s="1"/>
  <c r="AK54" i="48" s="1"/>
  <c r="AT54" i="48" s="1"/>
  <c r="AX48" i="48"/>
  <c r="S48" i="48" s="1"/>
  <c r="AC48" i="48" s="1"/>
  <c r="AB49" i="48" s="1"/>
  <c r="AX38" i="48"/>
  <c r="S38" i="48" s="1"/>
  <c r="AC38" i="48" s="1"/>
  <c r="AB39" i="48" s="1"/>
  <c r="AX32" i="48"/>
  <c r="S32" i="48" s="1"/>
  <c r="AC32" i="48" s="1"/>
  <c r="AB33" i="48" s="1"/>
  <c r="AX21" i="48"/>
  <c r="S21" i="48" s="1"/>
  <c r="AC21" i="48" s="1"/>
  <c r="AB22" i="48" s="1"/>
  <c r="AX7" i="48"/>
  <c r="S7" i="48" s="1"/>
  <c r="AC7" i="48" s="1"/>
  <c r="AB8" i="48" s="1"/>
  <c r="AX17" i="82"/>
  <c r="S17" i="82" s="1"/>
  <c r="AC17" i="82" s="1"/>
  <c r="AB18" i="82" s="1"/>
  <c r="AJ18" i="82" s="1"/>
  <c r="AX86" i="98"/>
  <c r="S86" i="98" s="1"/>
  <c r="AC86" i="98" s="1"/>
  <c r="AB87" i="98" s="1"/>
  <c r="AJ87" i="98" s="1"/>
  <c r="AX76" i="98"/>
  <c r="S76" i="98" s="1"/>
  <c r="AC76" i="98" s="1"/>
  <c r="AB77" i="98" s="1"/>
  <c r="AX69" i="98"/>
  <c r="S69" i="98" s="1"/>
  <c r="AC69" i="98" s="1"/>
  <c r="AB70" i="98" s="1"/>
  <c r="AX59" i="98"/>
  <c r="S59" i="98" s="1"/>
  <c r="AC59" i="98" s="1"/>
  <c r="AB60" i="98" s="1"/>
  <c r="AX51" i="98"/>
  <c r="S51" i="98" s="1"/>
  <c r="AC51" i="98" s="1"/>
  <c r="AB52" i="98" s="1"/>
  <c r="AX44" i="98"/>
  <c r="S44" i="98" s="1"/>
  <c r="AC44" i="98" s="1"/>
  <c r="AB45" i="98" s="1"/>
  <c r="AX38" i="98"/>
  <c r="S38" i="98" s="1"/>
  <c r="AC38" i="98" s="1"/>
  <c r="AB39" i="98" s="1"/>
  <c r="AJ39" i="98" s="1"/>
  <c r="AX29" i="98"/>
  <c r="S29" i="98" s="1"/>
  <c r="AC29" i="98" s="1"/>
  <c r="AB30" i="98" s="1"/>
  <c r="AK30" i="98" s="1"/>
  <c r="AT30" i="98" s="1"/>
  <c r="AX22" i="98"/>
  <c r="S22" i="98" s="1"/>
  <c r="AC22" i="98" s="1"/>
  <c r="AB23" i="98" s="1"/>
  <c r="AX16" i="98"/>
  <c r="S16" i="98" s="1"/>
  <c r="AC16" i="98" s="1"/>
  <c r="AB17" i="98" s="1"/>
  <c r="AK17" i="98" s="1"/>
  <c r="AT17" i="98" s="1"/>
  <c r="AX91" i="85"/>
  <c r="S91" i="85" s="1"/>
  <c r="AC91" i="85" s="1"/>
  <c r="AB92" i="85" s="1"/>
  <c r="AX84" i="85"/>
  <c r="S84" i="85" s="1"/>
  <c r="AC84" i="85" s="1"/>
  <c r="AB85" i="85" s="1"/>
  <c r="AX75" i="85"/>
  <c r="S75" i="85" s="1"/>
  <c r="AC75" i="85" s="1"/>
  <c r="AB76" i="85" s="1"/>
  <c r="AX67" i="85"/>
  <c r="S67" i="85" s="1"/>
  <c r="AC67" i="85" s="1"/>
  <c r="AB68" i="85" s="1"/>
  <c r="AK68" i="85" s="1"/>
  <c r="AT68" i="85" s="1"/>
  <c r="AX61" i="85"/>
  <c r="S61" i="85" s="1"/>
  <c r="AC61" i="85" s="1"/>
  <c r="AB62" i="85" s="1"/>
  <c r="AX53" i="85"/>
  <c r="S53" i="85" s="1"/>
  <c r="AC53" i="85" s="1"/>
  <c r="AB54" i="85" s="1"/>
  <c r="AK54" i="85" s="1"/>
  <c r="AT54" i="85" s="1"/>
  <c r="AX47" i="85"/>
  <c r="S47" i="85" s="1"/>
  <c r="AC47" i="85" s="1"/>
  <c r="AB48" i="85" s="1"/>
  <c r="AX39" i="85"/>
  <c r="S39" i="85" s="1"/>
  <c r="AC39" i="85" s="1"/>
  <c r="AB40" i="85" s="1"/>
  <c r="AX27" i="85"/>
  <c r="S27" i="85" s="1"/>
  <c r="AC27" i="85" s="1"/>
  <c r="AB28" i="85" s="1"/>
  <c r="AX19" i="85"/>
  <c r="S19" i="85" s="1"/>
  <c r="AC19" i="85" s="1"/>
  <c r="AB20" i="85" s="1"/>
  <c r="AX8" i="85"/>
  <c r="S8" i="85" s="1"/>
  <c r="AC8" i="85" s="1"/>
  <c r="AB9" i="85" s="1"/>
  <c r="AX18" i="102"/>
  <c r="S18" i="102" s="1"/>
  <c r="AC18" i="102" s="1"/>
  <c r="AB19" i="102" s="1"/>
  <c r="AK19" i="102" s="1"/>
  <c r="AT19" i="102" s="1"/>
  <c r="AX43" i="48"/>
  <c r="S43" i="48" s="1"/>
  <c r="AC43" i="48" s="1"/>
  <c r="AB44" i="48" s="1"/>
  <c r="AK44" i="48" s="1"/>
  <c r="AT44" i="48" s="1"/>
  <c r="AX36" i="48"/>
  <c r="S36" i="48" s="1"/>
  <c r="AC36" i="48" s="1"/>
  <c r="AB37" i="48" s="1"/>
  <c r="AK37" i="48" s="1"/>
  <c r="AT37" i="48" s="1"/>
  <c r="AX26" i="48"/>
  <c r="S26" i="48" s="1"/>
  <c r="AC26" i="48" s="1"/>
  <c r="AB27" i="48" s="1"/>
  <c r="AJ27" i="48" s="1"/>
  <c r="AX18" i="48"/>
  <c r="S18" i="48" s="1"/>
  <c r="AC18" i="48" s="1"/>
  <c r="AB19" i="48" s="1"/>
  <c r="AX6" i="48"/>
  <c r="S6" i="48" s="1"/>
  <c r="AC6" i="48" s="1"/>
  <c r="AB7" i="48" s="1"/>
  <c r="AX54" i="98"/>
  <c r="S54" i="98" s="1"/>
  <c r="AC54" i="98" s="1"/>
  <c r="AB55" i="98" s="1"/>
  <c r="AX42" i="98"/>
  <c r="S42" i="98" s="1"/>
  <c r="AC42" i="98" s="1"/>
  <c r="AB43" i="98" s="1"/>
  <c r="AX34" i="98"/>
  <c r="S34" i="98" s="1"/>
  <c r="AC34" i="98" s="1"/>
  <c r="AB35" i="98" s="1"/>
  <c r="AK35" i="98" s="1"/>
  <c r="AT35" i="98" s="1"/>
  <c r="AX28" i="98"/>
  <c r="S28" i="98" s="1"/>
  <c r="AC28" i="98" s="1"/>
  <c r="AB29" i="98" s="1"/>
  <c r="AX18" i="98"/>
  <c r="S18" i="98" s="1"/>
  <c r="AC18" i="98" s="1"/>
  <c r="AB19" i="98" s="1"/>
  <c r="AK19" i="98" s="1"/>
  <c r="AT19" i="98" s="1"/>
  <c r="AX3" i="98"/>
  <c r="S3" i="98" s="1"/>
  <c r="AC3" i="98" s="1"/>
  <c r="AB4" i="98" s="1"/>
  <c r="AX18" i="85"/>
  <c r="S18" i="85" s="1"/>
  <c r="AC18" i="85" s="1"/>
  <c r="AB19" i="85" s="1"/>
  <c r="AX16" i="102"/>
  <c r="S16" i="102" s="1"/>
  <c r="AC16" i="102" s="1"/>
  <c r="AB17" i="102" s="1"/>
  <c r="AK17" i="102" s="1"/>
  <c r="AT17" i="102" s="1"/>
  <c r="AX14" i="10"/>
  <c r="S14" i="10" s="1"/>
  <c r="AC14" i="10" s="1"/>
  <c r="AB15" i="10" s="1"/>
  <c r="AX18" i="35"/>
  <c r="S18" i="35" s="1"/>
  <c r="AC18" i="35" s="1"/>
  <c r="AB19" i="35" s="1"/>
  <c r="AX76" i="48"/>
  <c r="S76" i="48" s="1"/>
  <c r="AC76" i="48" s="1"/>
  <c r="AB77" i="48" s="1"/>
  <c r="AK77" i="48" s="1"/>
  <c r="AT77" i="48" s="1"/>
  <c r="AX66" i="48"/>
  <c r="S66" i="48" s="1"/>
  <c r="AC66" i="48" s="1"/>
  <c r="AB67" i="48" s="1"/>
  <c r="AK67" i="48" s="1"/>
  <c r="AT67" i="48" s="1"/>
  <c r="AX58" i="48"/>
  <c r="S58" i="48" s="1"/>
  <c r="AC58" i="48" s="1"/>
  <c r="AB59" i="48" s="1"/>
  <c r="AX50" i="48"/>
  <c r="S50" i="48" s="1"/>
  <c r="AC50" i="48" s="1"/>
  <c r="AB51" i="48" s="1"/>
  <c r="AJ51" i="48" s="1"/>
  <c r="AX44" i="48"/>
  <c r="S44" i="48" s="1"/>
  <c r="AC44" i="48" s="1"/>
  <c r="AB45" i="48" s="1"/>
  <c r="AJ45" i="48" s="1"/>
  <c r="AX37" i="48"/>
  <c r="S37" i="48" s="1"/>
  <c r="AC37" i="48" s="1"/>
  <c r="AB38" i="48" s="1"/>
  <c r="AJ38" i="48" s="1"/>
  <c r="AX28" i="48"/>
  <c r="S28" i="48" s="1"/>
  <c r="AC28" i="48" s="1"/>
  <c r="AB29" i="48" s="1"/>
  <c r="AX19" i="48"/>
  <c r="S19" i="48" s="1"/>
  <c r="AC19" i="48" s="1"/>
  <c r="AB20" i="48" s="1"/>
  <c r="AX11" i="48"/>
  <c r="S11" i="48" s="1"/>
  <c r="AC11" i="48" s="1"/>
  <c r="AB12" i="48" s="1"/>
  <c r="AK12" i="48" s="1"/>
  <c r="AT12" i="48" s="1"/>
  <c r="AX24" i="90"/>
  <c r="S24" i="90" s="1"/>
  <c r="AC24" i="90" s="1"/>
  <c r="AB25" i="90" s="1"/>
  <c r="AK25" i="90" s="1"/>
  <c r="AT25" i="90" s="1"/>
  <c r="AX88" i="98"/>
  <c r="S88" i="98" s="1"/>
  <c r="AC88" i="98" s="1"/>
  <c r="AB89" i="98" s="1"/>
  <c r="AJ89" i="98" s="1"/>
  <c r="AX84" i="98"/>
  <c r="S84" i="98" s="1"/>
  <c r="AC84" i="98" s="1"/>
  <c r="AB85" i="98" s="1"/>
  <c r="AX72" i="98"/>
  <c r="S72" i="98" s="1"/>
  <c r="AC72" i="98" s="1"/>
  <c r="AB73" i="98" s="1"/>
  <c r="AX66" i="98"/>
  <c r="S66" i="98" s="1"/>
  <c r="AC66" i="98" s="1"/>
  <c r="AB67" i="98" s="1"/>
  <c r="AX58" i="98"/>
  <c r="S58" i="98" s="1"/>
  <c r="AC58" i="98" s="1"/>
  <c r="AB59" i="98" s="1"/>
  <c r="AX50" i="98"/>
  <c r="S50" i="98" s="1"/>
  <c r="AC50" i="98" s="1"/>
  <c r="AB51" i="98" s="1"/>
  <c r="AX41" i="98"/>
  <c r="S41" i="98" s="1"/>
  <c r="AC41" i="98" s="1"/>
  <c r="AB42" i="98" s="1"/>
  <c r="AK42" i="98" s="1"/>
  <c r="AT42" i="98" s="1"/>
  <c r="AX32" i="98"/>
  <c r="S32" i="98" s="1"/>
  <c r="AC32" i="98" s="1"/>
  <c r="AB33" i="98" s="1"/>
  <c r="AX26" i="98"/>
  <c r="S26" i="98" s="1"/>
  <c r="AC26" i="98" s="1"/>
  <c r="AB27" i="98" s="1"/>
  <c r="AJ27" i="98" s="1"/>
  <c r="AX15" i="98"/>
  <c r="S15" i="98" s="1"/>
  <c r="AC15" i="98" s="1"/>
  <c r="AB16" i="98" s="1"/>
  <c r="AK16" i="98" s="1"/>
  <c r="AT16" i="98" s="1"/>
  <c r="AX13" i="98"/>
  <c r="S13" i="98" s="1"/>
  <c r="AC13" i="98" s="1"/>
  <c r="AB14" i="98" s="1"/>
  <c r="AK14" i="98" s="1"/>
  <c r="AT14" i="98" s="1"/>
  <c r="AX96" i="85"/>
  <c r="S96" i="85" s="1"/>
  <c r="AC96" i="85" s="1"/>
  <c r="AB97" i="85" s="1"/>
  <c r="AK97" i="85" s="1"/>
  <c r="AT97" i="85" s="1"/>
  <c r="AX82" i="85"/>
  <c r="S82" i="85" s="1"/>
  <c r="AC82" i="85" s="1"/>
  <c r="AB83" i="85" s="1"/>
  <c r="AX74" i="85"/>
  <c r="S74" i="85" s="1"/>
  <c r="AC74" i="85" s="1"/>
  <c r="AB75" i="85" s="1"/>
  <c r="AX65" i="85"/>
  <c r="S65" i="85" s="1"/>
  <c r="AC65" i="85" s="1"/>
  <c r="AB66" i="85" s="1"/>
  <c r="AX57" i="85"/>
  <c r="S57" i="85" s="1"/>
  <c r="AC57" i="85" s="1"/>
  <c r="AB58" i="85" s="1"/>
  <c r="AX45" i="85"/>
  <c r="S45" i="85" s="1"/>
  <c r="AC45" i="85" s="1"/>
  <c r="AB46" i="85" s="1"/>
  <c r="AJ46" i="85" s="1"/>
  <c r="AX42" i="85"/>
  <c r="S42" i="85" s="1"/>
  <c r="AC42" i="85" s="1"/>
  <c r="AB43" i="85" s="1"/>
  <c r="AK43" i="85" s="1"/>
  <c r="AT43" i="85" s="1"/>
  <c r="AX32" i="85"/>
  <c r="S32" i="85" s="1"/>
  <c r="AC32" i="85" s="1"/>
  <c r="AB33" i="85" s="1"/>
  <c r="AX25" i="85"/>
  <c r="S25" i="85" s="1"/>
  <c r="AC25" i="85" s="1"/>
  <c r="AB26" i="85" s="1"/>
  <c r="AK26" i="85" s="1"/>
  <c r="AT26" i="85" s="1"/>
  <c r="AX17" i="85"/>
  <c r="S17" i="85" s="1"/>
  <c r="AC17" i="85" s="1"/>
  <c r="AB18" i="85" s="1"/>
  <c r="AX12" i="10"/>
  <c r="S12" i="10" s="1"/>
  <c r="AC12" i="10" s="1"/>
  <c r="AB13" i="10" s="1"/>
  <c r="AX74" i="48"/>
  <c r="S74" i="48" s="1"/>
  <c r="AC74" i="48" s="1"/>
  <c r="AB75" i="48" s="1"/>
  <c r="AK75" i="48" s="1"/>
  <c r="AT75" i="48" s="1"/>
  <c r="AX68" i="48"/>
  <c r="S68" i="48" s="1"/>
  <c r="AC68" i="48" s="1"/>
  <c r="AB69" i="48" s="1"/>
  <c r="AX59" i="48"/>
  <c r="S59" i="48" s="1"/>
  <c r="AC59" i="48" s="1"/>
  <c r="AB60" i="48" s="1"/>
  <c r="AJ60" i="48" s="1"/>
  <c r="AX47" i="48"/>
  <c r="S47" i="48" s="1"/>
  <c r="AC47" i="48" s="1"/>
  <c r="AB48" i="48" s="1"/>
  <c r="AK48" i="48" s="1"/>
  <c r="AT48" i="48" s="1"/>
  <c r="AX41" i="48"/>
  <c r="S41" i="48" s="1"/>
  <c r="AC41" i="48" s="1"/>
  <c r="AB42" i="48" s="1"/>
  <c r="AX34" i="48"/>
  <c r="S34" i="48" s="1"/>
  <c r="AC34" i="48" s="1"/>
  <c r="AB35" i="48" s="1"/>
  <c r="AX24" i="48"/>
  <c r="S24" i="48" s="1"/>
  <c r="AC24" i="48" s="1"/>
  <c r="AB25" i="48" s="1"/>
  <c r="AX22" i="48"/>
  <c r="S22" i="48" s="1"/>
  <c r="AC22" i="48" s="1"/>
  <c r="AB23" i="48" s="1"/>
  <c r="AX13" i="48"/>
  <c r="S13" i="48" s="1"/>
  <c r="AC13" i="48" s="1"/>
  <c r="AB14" i="48" s="1"/>
  <c r="AK14" i="48" s="1"/>
  <c r="AT14" i="48" s="1"/>
  <c r="AX12" i="94"/>
  <c r="S12" i="94" s="1"/>
  <c r="AC12" i="94" s="1"/>
  <c r="AB13" i="94" s="1"/>
  <c r="AX21" i="90"/>
  <c r="S21" i="90" s="1"/>
  <c r="AC21" i="90" s="1"/>
  <c r="AB22" i="90" s="1"/>
  <c r="AX3" i="82"/>
  <c r="S3" i="82" s="1"/>
  <c r="AC3" i="82" s="1"/>
  <c r="AB4" i="82" s="1"/>
  <c r="AX94" i="98"/>
  <c r="S94" i="98" s="1"/>
  <c r="AC94" i="98" s="1"/>
  <c r="AB95" i="98" s="1"/>
  <c r="AJ95" i="98" s="1"/>
  <c r="AX80" i="98"/>
  <c r="S80" i="98" s="1"/>
  <c r="AC80" i="98" s="1"/>
  <c r="AB81" i="98" s="1"/>
  <c r="AX78" i="98"/>
  <c r="S78" i="98" s="1"/>
  <c r="AC78" i="98" s="1"/>
  <c r="AB79" i="98" s="1"/>
  <c r="AX64" i="98"/>
  <c r="S64" i="98" s="1"/>
  <c r="AC64" i="98" s="1"/>
  <c r="AB65" i="98" s="1"/>
  <c r="AX57" i="98"/>
  <c r="S57" i="98" s="1"/>
  <c r="AC57" i="98" s="1"/>
  <c r="AB58" i="98" s="1"/>
  <c r="AJ58" i="98" s="1"/>
  <c r="AX49" i="98"/>
  <c r="S49" i="98" s="1"/>
  <c r="AC49" i="98" s="1"/>
  <c r="AB50" i="98" s="1"/>
  <c r="AX43" i="98"/>
  <c r="S43" i="98" s="1"/>
  <c r="AC43" i="98" s="1"/>
  <c r="AB44" i="98" s="1"/>
  <c r="AK44" i="98" s="1"/>
  <c r="AT44" i="98" s="1"/>
  <c r="AX33" i="98"/>
  <c r="S33" i="98" s="1"/>
  <c r="AC33" i="98" s="1"/>
  <c r="AB34" i="98" s="1"/>
  <c r="AX24" i="98"/>
  <c r="S24" i="98" s="1"/>
  <c r="AC24" i="98" s="1"/>
  <c r="AB25" i="98" s="1"/>
  <c r="AJ25" i="98" s="1"/>
  <c r="AX19" i="98"/>
  <c r="S19" i="98" s="1"/>
  <c r="AC19" i="98" s="1"/>
  <c r="AB20" i="98" s="1"/>
  <c r="AJ20" i="98" s="1"/>
  <c r="AX5" i="98"/>
  <c r="S5" i="98" s="1"/>
  <c r="AC5" i="98" s="1"/>
  <c r="AB6" i="98" s="1"/>
  <c r="AX7" i="18"/>
  <c r="S7" i="18" s="1"/>
  <c r="AC7" i="18" s="1"/>
  <c r="AB8" i="18" s="1"/>
  <c r="AX88" i="85"/>
  <c r="S88" i="85" s="1"/>
  <c r="AC88" i="85" s="1"/>
  <c r="AB89" i="85" s="1"/>
  <c r="AJ89" i="85" s="1"/>
  <c r="AX81" i="85"/>
  <c r="S81" i="85" s="1"/>
  <c r="AC81" i="85" s="1"/>
  <c r="AB82" i="85" s="1"/>
  <c r="AX72" i="85"/>
  <c r="S72" i="85" s="1"/>
  <c r="AC72" i="85" s="1"/>
  <c r="AB73" i="85" s="1"/>
  <c r="AJ73" i="85" s="1"/>
  <c r="AX66" i="85"/>
  <c r="S66" i="85" s="1"/>
  <c r="AC66" i="85" s="1"/>
  <c r="AB67" i="85" s="1"/>
  <c r="AX55" i="85"/>
  <c r="S55" i="85" s="1"/>
  <c r="AC55" i="85" s="1"/>
  <c r="AB56" i="85" s="1"/>
  <c r="AX50" i="85"/>
  <c r="S50" i="85" s="1"/>
  <c r="AC50" i="85" s="1"/>
  <c r="AB51" i="85" s="1"/>
  <c r="AJ51" i="85" s="1"/>
  <c r="AX41" i="85"/>
  <c r="S41" i="85" s="1"/>
  <c r="AC41" i="85" s="1"/>
  <c r="AB42" i="85" s="1"/>
  <c r="AK42" i="85" s="1"/>
  <c r="AT42" i="85" s="1"/>
  <c r="AX31" i="85"/>
  <c r="S31" i="85" s="1"/>
  <c r="AC31" i="85" s="1"/>
  <c r="AB32" i="85" s="1"/>
  <c r="AX23" i="85"/>
  <c r="S23" i="85" s="1"/>
  <c r="AC23" i="85" s="1"/>
  <c r="AB24" i="85" s="1"/>
  <c r="AK24" i="85" s="1"/>
  <c r="AT24" i="85" s="1"/>
  <c r="AX9" i="85"/>
  <c r="S9" i="85" s="1"/>
  <c r="AC9" i="85" s="1"/>
  <c r="AB10" i="85" s="1"/>
  <c r="AJ10" i="85" s="1"/>
  <c r="AX24" i="102"/>
  <c r="S24" i="102" s="1"/>
  <c r="AC24" i="102" s="1"/>
  <c r="AB25" i="102" s="1"/>
  <c r="AK25" i="102" s="1"/>
  <c r="AT25" i="102" s="1"/>
  <c r="AX8" i="10"/>
  <c r="S8" i="10" s="1"/>
  <c r="AC8" i="10" s="1"/>
  <c r="AB9" i="10" s="1"/>
  <c r="AK9" i="10" s="1"/>
  <c r="AT9" i="10" s="1"/>
  <c r="AX24" i="35"/>
  <c r="S24" i="35" s="1"/>
  <c r="AC24" i="35" s="1"/>
  <c r="AB25" i="35" s="1"/>
  <c r="AX71" i="48"/>
  <c r="S71" i="48" s="1"/>
  <c r="AC71" i="48" s="1"/>
  <c r="AB72" i="48" s="1"/>
  <c r="AJ72" i="48" s="1"/>
  <c r="AX64" i="48"/>
  <c r="S64" i="48" s="1"/>
  <c r="AC64" i="48" s="1"/>
  <c r="AB65" i="48" s="1"/>
  <c r="AJ65" i="48" s="1"/>
  <c r="AX56" i="48"/>
  <c r="S56" i="48" s="1"/>
  <c r="AC56" i="48" s="1"/>
  <c r="AB57" i="48" s="1"/>
  <c r="AX52" i="48"/>
  <c r="S52" i="48" s="1"/>
  <c r="AC52" i="48" s="1"/>
  <c r="AB53" i="48" s="1"/>
  <c r="AK53" i="48" s="1"/>
  <c r="AT53" i="48" s="1"/>
  <c r="AX42" i="48"/>
  <c r="S42" i="48" s="1"/>
  <c r="AC42" i="48" s="1"/>
  <c r="AB43" i="48" s="1"/>
  <c r="AX29" i="48"/>
  <c r="S29" i="48" s="1"/>
  <c r="AC29" i="48" s="1"/>
  <c r="AB30" i="48" s="1"/>
  <c r="AJ30" i="48" s="1"/>
  <c r="AX25" i="48"/>
  <c r="S25" i="48" s="1"/>
  <c r="AC25" i="48" s="1"/>
  <c r="AB26" i="48" s="1"/>
  <c r="AK26" i="48" s="1"/>
  <c r="AT26" i="48" s="1"/>
  <c r="AX14" i="48"/>
  <c r="S14" i="48" s="1"/>
  <c r="AC14" i="48" s="1"/>
  <c r="AB15" i="48" s="1"/>
  <c r="AK15" i="48" s="1"/>
  <c r="AT15" i="48" s="1"/>
  <c r="AX3" i="48"/>
  <c r="S3" i="48" s="1"/>
  <c r="AC3" i="48" s="1"/>
  <c r="AJ3" i="48" s="1"/>
  <c r="AX56" i="98"/>
  <c r="S56" i="98" s="1"/>
  <c r="AC56" i="98" s="1"/>
  <c r="AB57" i="98" s="1"/>
  <c r="AX48" i="98"/>
  <c r="S48" i="98" s="1"/>
  <c r="AC48" i="98" s="1"/>
  <c r="AB49" i="98" s="1"/>
  <c r="AX37" i="98"/>
  <c r="S37" i="98" s="1"/>
  <c r="AC37" i="98" s="1"/>
  <c r="AB38" i="98" s="1"/>
  <c r="AX30" i="98"/>
  <c r="S30" i="98" s="1"/>
  <c r="AC30" i="98" s="1"/>
  <c r="AB31" i="98" s="1"/>
  <c r="AX23" i="98"/>
  <c r="S23" i="98" s="1"/>
  <c r="AC23" i="98" s="1"/>
  <c r="AB24" i="98" s="1"/>
  <c r="AK24" i="98" s="1"/>
  <c r="AT24" i="98" s="1"/>
  <c r="AX17" i="98"/>
  <c r="S17" i="98" s="1"/>
  <c r="AC17" i="98" s="1"/>
  <c r="AB18" i="98" s="1"/>
  <c r="AJ3" i="90"/>
  <c r="AB4" i="90"/>
  <c r="AK7" i="18"/>
  <c r="AT7" i="18" s="1"/>
  <c r="AJ7" i="18"/>
  <c r="AK12" i="94"/>
  <c r="AT12" i="94" s="1"/>
  <c r="AJ12" i="94"/>
  <c r="AK11" i="82"/>
  <c r="AT11" i="82" s="1"/>
  <c r="AK6" i="102"/>
  <c r="AT6" i="102" s="1"/>
  <c r="AK9" i="35"/>
  <c r="AT9" i="35" s="1"/>
  <c r="AK5" i="48"/>
  <c r="AT5" i="48" s="1"/>
  <c r="AK12" i="98"/>
  <c r="AT12" i="98" s="1"/>
  <c r="AK11" i="85"/>
  <c r="AT11" i="85" s="1"/>
  <c r="AJ98" i="82"/>
  <c r="AK98" i="82"/>
  <c r="AT98" i="82" s="1"/>
  <c r="AJ71" i="102"/>
  <c r="AK71" i="102"/>
  <c r="AT71" i="102" s="1"/>
  <c r="AJ64" i="102"/>
  <c r="AK64" i="102"/>
  <c r="AT64" i="102" s="1"/>
  <c r="AK48" i="102"/>
  <c r="AT48" i="102" s="1"/>
  <c r="AK34" i="102"/>
  <c r="AT34" i="102" s="1"/>
  <c r="AX15" i="102"/>
  <c r="S15" i="102" s="1"/>
  <c r="AC15" i="102" s="1"/>
  <c r="AB16" i="102" s="1"/>
  <c r="AX14" i="102"/>
  <c r="S14" i="102" s="1"/>
  <c r="AC14" i="102" s="1"/>
  <c r="AB15" i="102" s="1"/>
  <c r="AJ90" i="10"/>
  <c r="AK90" i="10"/>
  <c r="AT90" i="10" s="1"/>
  <c r="AJ75" i="10"/>
  <c r="AK75" i="10"/>
  <c r="AT75" i="10" s="1"/>
  <c r="AK51" i="10"/>
  <c r="AT51" i="10" s="1"/>
  <c r="AK44" i="10"/>
  <c r="AT44" i="10" s="1"/>
  <c r="AJ26" i="10"/>
  <c r="AK26" i="10"/>
  <c r="AT26" i="10" s="1"/>
  <c r="AX7" i="10"/>
  <c r="S7" i="10" s="1"/>
  <c r="AC7" i="10" s="1"/>
  <c r="AB8" i="10" s="1"/>
  <c r="AJ57" i="35"/>
  <c r="AK57" i="35"/>
  <c r="AT57" i="35" s="1"/>
  <c r="AK48" i="35"/>
  <c r="AT48" i="35" s="1"/>
  <c r="AK36" i="35"/>
  <c r="AT36" i="35" s="1"/>
  <c r="AX15" i="35"/>
  <c r="S15" i="35" s="1"/>
  <c r="AC15" i="35" s="1"/>
  <c r="AB16" i="35" s="1"/>
  <c r="AX7" i="35"/>
  <c r="S7" i="35" s="1"/>
  <c r="AC7" i="35" s="1"/>
  <c r="AB8" i="35" s="1"/>
  <c r="AJ61" i="48"/>
  <c r="AK61" i="48"/>
  <c r="AT61" i="48" s="1"/>
  <c r="AK19" i="48"/>
  <c r="AT19" i="48" s="1"/>
  <c r="AX5" i="48"/>
  <c r="S5" i="48" s="1"/>
  <c r="AC5" i="48" s="1"/>
  <c r="AB6" i="48" s="1"/>
  <c r="AQ98" i="50"/>
  <c r="AQ100" i="50" s="1"/>
  <c r="AP98" i="50"/>
  <c r="AP100" i="50" s="1"/>
  <c r="AR98" i="50"/>
  <c r="AR100" i="50" s="1"/>
  <c r="AN98" i="50"/>
  <c r="AN100" i="50" s="1"/>
  <c r="AO98" i="50"/>
  <c r="AO100" i="50" s="1"/>
  <c r="AZ3" i="50"/>
  <c r="AX4" i="50" s="1"/>
  <c r="S4" i="50" s="1"/>
  <c r="AC4" i="50" s="1"/>
  <c r="AB5" i="50" s="1"/>
  <c r="AK90" i="94"/>
  <c r="AT90" i="94" s="1"/>
  <c r="AJ75" i="94"/>
  <c r="AK75" i="94"/>
  <c r="AT75" i="94" s="1"/>
  <c r="AJ66" i="94"/>
  <c r="AK66" i="94"/>
  <c r="AT66" i="94" s="1"/>
  <c r="AK61" i="94"/>
  <c r="AT61" i="94" s="1"/>
  <c r="AJ52" i="94"/>
  <c r="AK52" i="94"/>
  <c r="AT52" i="94" s="1"/>
  <c r="AJ36" i="94"/>
  <c r="AK36" i="94"/>
  <c r="AT36" i="94" s="1"/>
  <c r="AK29" i="94"/>
  <c r="AT29" i="94" s="1"/>
  <c r="AK23" i="94"/>
  <c r="AT23" i="94" s="1"/>
  <c r="AK9" i="94"/>
  <c r="AT9" i="94" s="1"/>
  <c r="AX5" i="94"/>
  <c r="S5" i="94" s="1"/>
  <c r="AC5" i="94" s="1"/>
  <c r="AB6" i="94" s="1"/>
  <c r="AJ90" i="90"/>
  <c r="AK90" i="90"/>
  <c r="AT90" i="90" s="1"/>
  <c r="AK88" i="90"/>
  <c r="AT88" i="90" s="1"/>
  <c r="AK72" i="90"/>
  <c r="AT72" i="90" s="1"/>
  <c r="AK54" i="90"/>
  <c r="AT54" i="90" s="1"/>
  <c r="AK32" i="90"/>
  <c r="AT32" i="90" s="1"/>
  <c r="AJ25" i="90"/>
  <c r="AX9" i="90"/>
  <c r="S9" i="90" s="1"/>
  <c r="AC9" i="90" s="1"/>
  <c r="AB10" i="90" s="1"/>
  <c r="AX11" i="90"/>
  <c r="S11" i="90" s="1"/>
  <c r="AC11" i="90" s="1"/>
  <c r="AB12" i="90" s="1"/>
  <c r="AK81" i="82"/>
  <c r="AT81" i="82" s="1"/>
  <c r="AJ71" i="82"/>
  <c r="AK71" i="82"/>
  <c r="AT71" i="82" s="1"/>
  <c r="AJ64" i="82"/>
  <c r="AK64" i="82"/>
  <c r="AT64" i="82" s="1"/>
  <c r="AJ47" i="82"/>
  <c r="AK47" i="82"/>
  <c r="AT47" i="82" s="1"/>
  <c r="AJ23" i="82"/>
  <c r="AK23" i="82"/>
  <c r="AT23" i="82" s="1"/>
  <c r="AX16" i="82"/>
  <c r="S16" i="82" s="1"/>
  <c r="AC16" i="82" s="1"/>
  <c r="AB17" i="82" s="1"/>
  <c r="AX12" i="82"/>
  <c r="S12" i="82" s="1"/>
  <c r="AC12" i="82" s="1"/>
  <c r="AB13" i="82" s="1"/>
  <c r="AJ60" i="98"/>
  <c r="AK60" i="98"/>
  <c r="AT60" i="98" s="1"/>
  <c r="AK52" i="98"/>
  <c r="AT52" i="98" s="1"/>
  <c r="AK39" i="98"/>
  <c r="AT39" i="98" s="1"/>
  <c r="AJ64" i="18"/>
  <c r="AK64" i="18"/>
  <c r="AT64" i="18" s="1"/>
  <c r="AK59" i="18"/>
  <c r="AT59" i="18" s="1"/>
  <c r="AK47" i="18"/>
  <c r="AT47" i="18" s="1"/>
  <c r="AJ32" i="18"/>
  <c r="AK32" i="18"/>
  <c r="AT32" i="18" s="1"/>
  <c r="AK24" i="18"/>
  <c r="AT24" i="18" s="1"/>
  <c r="AX8" i="18"/>
  <c r="S8" i="18" s="1"/>
  <c r="AC8" i="18" s="1"/>
  <c r="AB9" i="18" s="1"/>
  <c r="AJ83" i="85"/>
  <c r="AK83" i="85"/>
  <c r="AT83" i="85" s="1"/>
  <c r="AJ75" i="85"/>
  <c r="AK75" i="85"/>
  <c r="AT75" i="85" s="1"/>
  <c r="AJ43" i="85"/>
  <c r="AK18" i="85"/>
  <c r="AT18" i="85" s="1"/>
  <c r="AX6" i="85"/>
  <c r="S6" i="85" s="1"/>
  <c r="AC6" i="85" s="1"/>
  <c r="AB7" i="85" s="1"/>
  <c r="AK94" i="82"/>
  <c r="AT94" i="82" s="1"/>
  <c r="AK87" i="102"/>
  <c r="AT87" i="102" s="1"/>
  <c r="AK79" i="102"/>
  <c r="AT79" i="102" s="1"/>
  <c r="AJ63" i="102"/>
  <c r="AK63" i="102"/>
  <c r="AT63" i="102" s="1"/>
  <c r="AJ41" i="102"/>
  <c r="AK41" i="102"/>
  <c r="AT41" i="102" s="1"/>
  <c r="AK31" i="102"/>
  <c r="AT31" i="102" s="1"/>
  <c r="AX3" i="102"/>
  <c r="S3" i="102" s="1"/>
  <c r="AC3" i="102" s="1"/>
  <c r="AX11" i="102"/>
  <c r="S11" i="102" s="1"/>
  <c r="AC11" i="102" s="1"/>
  <c r="AB12" i="102" s="1"/>
  <c r="AJ92" i="10"/>
  <c r="AK92" i="10"/>
  <c r="AT92" i="10" s="1"/>
  <c r="AJ74" i="10"/>
  <c r="AK74" i="10"/>
  <c r="AT74" i="10" s="1"/>
  <c r="AJ50" i="10"/>
  <c r="AK50" i="10"/>
  <c r="AT50" i="10" s="1"/>
  <c r="AJ43" i="10"/>
  <c r="AK43" i="10"/>
  <c r="AT43" i="10" s="1"/>
  <c r="AK27" i="10"/>
  <c r="AT27" i="10" s="1"/>
  <c r="AX5" i="10"/>
  <c r="S5" i="10" s="1"/>
  <c r="AC5" i="10" s="1"/>
  <c r="AB6" i="10" s="1"/>
  <c r="AK86" i="35"/>
  <c r="AT86" i="35" s="1"/>
  <c r="AK72" i="35"/>
  <c r="AT72" i="35" s="1"/>
  <c r="AJ66" i="35"/>
  <c r="AJ31" i="35"/>
  <c r="AK31" i="35"/>
  <c r="AT31" i="35" s="1"/>
  <c r="AK24" i="35"/>
  <c r="AT24" i="35" s="1"/>
  <c r="AX11" i="35"/>
  <c r="S11" i="35" s="1"/>
  <c r="AC11" i="35" s="1"/>
  <c r="AB12" i="35" s="1"/>
  <c r="AX3" i="35"/>
  <c r="S3" i="35" s="1"/>
  <c r="AC3" i="35" s="1"/>
  <c r="AJ90" i="48"/>
  <c r="AK90" i="48"/>
  <c r="AT90" i="48" s="1"/>
  <c r="AK86" i="48"/>
  <c r="AT86" i="48" s="1"/>
  <c r="AK29" i="48"/>
  <c r="AT29" i="48" s="1"/>
  <c r="AK20" i="48"/>
  <c r="AT20" i="48" s="1"/>
  <c r="AJ74" i="94"/>
  <c r="AK74" i="94"/>
  <c r="AT74" i="94" s="1"/>
  <c r="AK70" i="94"/>
  <c r="AT70" i="94" s="1"/>
  <c r="AJ49" i="94"/>
  <c r="AK49" i="94"/>
  <c r="AT49" i="94" s="1"/>
  <c r="AK43" i="94"/>
  <c r="AT43" i="94" s="1"/>
  <c r="AJ27" i="94"/>
  <c r="AK27" i="94"/>
  <c r="AT27" i="94" s="1"/>
  <c r="AK19" i="94"/>
  <c r="AT19" i="94" s="1"/>
  <c r="AJ11" i="94"/>
  <c r="AX3" i="94"/>
  <c r="S3" i="94" s="1"/>
  <c r="AC3" i="94" s="1"/>
  <c r="AJ91" i="90"/>
  <c r="AK91" i="90"/>
  <c r="AT91" i="90" s="1"/>
  <c r="AJ78" i="90"/>
  <c r="AK78" i="90"/>
  <c r="AT78" i="90" s="1"/>
  <c r="AJ69" i="90"/>
  <c r="AK56" i="90"/>
  <c r="AT56" i="90" s="1"/>
  <c r="AJ49" i="90"/>
  <c r="AK49" i="90"/>
  <c r="AT49" i="90" s="1"/>
  <c r="AX8" i="90"/>
  <c r="S8" i="90" s="1"/>
  <c r="AC8" i="90" s="1"/>
  <c r="AB9" i="90" s="1"/>
  <c r="AX13" i="90"/>
  <c r="S13" i="90" s="1"/>
  <c r="AC13" i="90" s="1"/>
  <c r="AB14" i="90" s="1"/>
  <c r="AK89" i="82"/>
  <c r="AT89" i="82" s="1"/>
  <c r="AK77" i="82"/>
  <c r="AT77" i="82" s="1"/>
  <c r="AK73" i="82"/>
  <c r="AT73" i="82" s="1"/>
  <c r="AJ54" i="82"/>
  <c r="AK54" i="82"/>
  <c r="AT54" i="82" s="1"/>
  <c r="AJ30" i="82"/>
  <c r="AK30" i="82"/>
  <c r="AT30" i="82" s="1"/>
  <c r="AJ24" i="82"/>
  <c r="AK24" i="82"/>
  <c r="AT24" i="82" s="1"/>
  <c r="AJ3" i="82"/>
  <c r="AX13" i="82"/>
  <c r="S13" i="82" s="1"/>
  <c r="AC13" i="82" s="1"/>
  <c r="AB14" i="82" s="1"/>
  <c r="AK84" i="98"/>
  <c r="AT84" i="98" s="1"/>
  <c r="AK76" i="98"/>
  <c r="AT76" i="98" s="1"/>
  <c r="AJ68" i="98"/>
  <c r="AK46" i="98"/>
  <c r="AT46" i="98" s="1"/>
  <c r="AJ36" i="98"/>
  <c r="AK36" i="98"/>
  <c r="AT36" i="98" s="1"/>
  <c r="AJ21" i="98"/>
  <c r="AJ5" i="98"/>
  <c r="AK5" i="98"/>
  <c r="AT5" i="98" s="1"/>
  <c r="AX92" i="98"/>
  <c r="S92" i="98" s="1"/>
  <c r="AC92" i="98" s="1"/>
  <c r="AB93" i="98" s="1"/>
  <c r="AX96" i="98"/>
  <c r="S96" i="98" s="1"/>
  <c r="AC96" i="98" s="1"/>
  <c r="AB97" i="98" s="1"/>
  <c r="AX91" i="98"/>
  <c r="S91" i="98" s="1"/>
  <c r="AC91" i="98" s="1"/>
  <c r="AB92" i="98" s="1"/>
  <c r="AX93" i="98"/>
  <c r="S93" i="98" s="1"/>
  <c r="AC93" i="98" s="1"/>
  <c r="AB94" i="98" s="1"/>
  <c r="AJ93" i="18"/>
  <c r="AK93" i="18"/>
  <c r="AT93" i="18" s="1"/>
  <c r="AK56" i="18"/>
  <c r="AT56" i="18" s="1"/>
  <c r="AK49" i="18"/>
  <c r="AT49" i="18" s="1"/>
  <c r="AJ23" i="18"/>
  <c r="AK23" i="18"/>
  <c r="AT23" i="18" s="1"/>
  <c r="AK11" i="18"/>
  <c r="AT11" i="18" s="1"/>
  <c r="AJ11" i="18"/>
  <c r="AX14" i="18"/>
  <c r="S14" i="18" s="1"/>
  <c r="AC14" i="18" s="1"/>
  <c r="AB15" i="18" s="1"/>
  <c r="AK82" i="85"/>
  <c r="AT82" i="85" s="1"/>
  <c r="AK67" i="85"/>
  <c r="AT67" i="85" s="1"/>
  <c r="AK32" i="85"/>
  <c r="AT32" i="85" s="1"/>
  <c r="AK85" i="102"/>
  <c r="AT85" i="102" s="1"/>
  <c r="AJ78" i="102"/>
  <c r="AK78" i="102"/>
  <c r="AT78" i="102" s="1"/>
  <c r="AJ60" i="102"/>
  <c r="AK60" i="102"/>
  <c r="AT60" i="102" s="1"/>
  <c r="AK46" i="102"/>
  <c r="AT46" i="102" s="1"/>
  <c r="AK28" i="102"/>
  <c r="AT28" i="102" s="1"/>
  <c r="AX4" i="102"/>
  <c r="S4" i="102" s="1"/>
  <c r="AC4" i="102" s="1"/>
  <c r="AB5" i="102" s="1"/>
  <c r="AK83" i="10"/>
  <c r="AT83" i="10" s="1"/>
  <c r="AK65" i="10"/>
  <c r="AT65" i="10" s="1"/>
  <c r="AK41" i="10"/>
  <c r="AT41" i="10" s="1"/>
  <c r="AJ35" i="10"/>
  <c r="AK35" i="10"/>
  <c r="AT35" i="10" s="1"/>
  <c r="AK17" i="10"/>
  <c r="AT17" i="10" s="1"/>
  <c r="AX6" i="10"/>
  <c r="S6" i="10" s="1"/>
  <c r="AC6" i="10" s="1"/>
  <c r="AB7" i="10" s="1"/>
  <c r="AK96" i="98"/>
  <c r="AT96" i="98" s="1"/>
  <c r="AK78" i="35"/>
  <c r="AT78" i="35" s="1"/>
  <c r="AJ68" i="35"/>
  <c r="AJ62" i="35"/>
  <c r="AJ40" i="35"/>
  <c r="AK40" i="35"/>
  <c r="AT40" i="35" s="1"/>
  <c r="AK32" i="35"/>
  <c r="AT32" i="35" s="1"/>
  <c r="AK25" i="35"/>
  <c r="AT25" i="35" s="1"/>
  <c r="AX16" i="35"/>
  <c r="S16" i="35" s="1"/>
  <c r="AC16" i="35" s="1"/>
  <c r="AB17" i="35" s="1"/>
  <c r="AJ83" i="48"/>
  <c r="AK83" i="48"/>
  <c r="AT83" i="48" s="1"/>
  <c r="AK25" i="48"/>
  <c r="AT25" i="48" s="1"/>
  <c r="AJ23" i="48"/>
  <c r="AK23" i="48"/>
  <c r="AT23" i="48" s="1"/>
  <c r="AX8" i="48"/>
  <c r="S8" i="48" s="1"/>
  <c r="AC8" i="48" s="1"/>
  <c r="AB9" i="48" s="1"/>
  <c r="AJ98" i="98"/>
  <c r="AK98" i="98"/>
  <c r="AT98" i="98" s="1"/>
  <c r="AK92" i="94"/>
  <c r="AT92" i="94" s="1"/>
  <c r="AK76" i="94"/>
  <c r="AT76" i="94" s="1"/>
  <c r="AJ67" i="94"/>
  <c r="AK67" i="94"/>
  <c r="AT67" i="94" s="1"/>
  <c r="AK50" i="94"/>
  <c r="AT50" i="94" s="1"/>
  <c r="AJ33" i="94"/>
  <c r="AK33" i="94"/>
  <c r="AT33" i="94" s="1"/>
  <c r="AK97" i="90"/>
  <c r="AT97" i="90" s="1"/>
  <c r="AK85" i="90"/>
  <c r="AT85" i="90" s="1"/>
  <c r="AJ75" i="90"/>
  <c r="AK75" i="90"/>
  <c r="AT75" i="90" s="1"/>
  <c r="AK70" i="90"/>
  <c r="AT70" i="90" s="1"/>
  <c r="AJ61" i="90"/>
  <c r="AK61" i="90"/>
  <c r="AT61" i="90" s="1"/>
  <c r="AK53" i="90"/>
  <c r="AT53" i="90" s="1"/>
  <c r="AK44" i="90"/>
  <c r="AT44" i="90" s="1"/>
  <c r="AK28" i="90"/>
  <c r="AT28" i="90" s="1"/>
  <c r="AK21" i="90"/>
  <c r="AT21" i="90" s="1"/>
  <c r="AX7" i="90"/>
  <c r="S7" i="90" s="1"/>
  <c r="AC7" i="90" s="1"/>
  <c r="AB8" i="90" s="1"/>
  <c r="AX6" i="90"/>
  <c r="S6" i="90" s="1"/>
  <c r="AC6" i="90" s="1"/>
  <c r="AB7" i="90" s="1"/>
  <c r="AJ86" i="82"/>
  <c r="AK86" i="82"/>
  <c r="AT86" i="82" s="1"/>
  <c r="AJ76" i="82"/>
  <c r="AJ63" i="82"/>
  <c r="AK63" i="82"/>
  <c r="AT63" i="82" s="1"/>
  <c r="AJ56" i="82"/>
  <c r="AK45" i="82"/>
  <c r="AT45" i="82" s="1"/>
  <c r="AX14" i="82"/>
  <c r="S14" i="82" s="1"/>
  <c r="AC14" i="82" s="1"/>
  <c r="AB15" i="82" s="1"/>
  <c r="AX7" i="82"/>
  <c r="S7" i="82" s="1"/>
  <c r="AC7" i="82" s="1"/>
  <c r="AB8" i="82" s="1"/>
  <c r="AK69" i="98"/>
  <c r="AT69" i="98" s="1"/>
  <c r="AK61" i="98"/>
  <c r="AT61" i="98" s="1"/>
  <c r="AK55" i="98"/>
  <c r="AT55" i="98" s="1"/>
  <c r="AK43" i="98"/>
  <c r="AT43" i="98" s="1"/>
  <c r="AK29" i="98"/>
  <c r="AT29" i="98" s="1"/>
  <c r="AX10" i="98"/>
  <c r="S10" i="98" s="1"/>
  <c r="AC10" i="98" s="1"/>
  <c r="AB11" i="98" s="1"/>
  <c r="AK95" i="85"/>
  <c r="AT95" i="85" s="1"/>
  <c r="AJ68" i="18"/>
  <c r="AK68" i="18"/>
  <c r="AT68" i="18" s="1"/>
  <c r="AK62" i="18"/>
  <c r="AT62" i="18" s="1"/>
  <c r="AJ45" i="18"/>
  <c r="AK45" i="18"/>
  <c r="AT45" i="18" s="1"/>
  <c r="AJ31" i="18"/>
  <c r="AK31" i="18"/>
  <c r="AT31" i="18" s="1"/>
  <c r="AJ22" i="18"/>
  <c r="AK8" i="18"/>
  <c r="AT8" i="18" s="1"/>
  <c r="AX9" i="18"/>
  <c r="S9" i="18" s="1"/>
  <c r="AC9" i="18" s="1"/>
  <c r="AB10" i="18" s="1"/>
  <c r="AK79" i="85"/>
  <c r="AT79" i="85" s="1"/>
  <c r="AK72" i="85"/>
  <c r="AT72" i="85" s="1"/>
  <c r="AK63" i="85"/>
  <c r="AT63" i="85" s="1"/>
  <c r="AK39" i="85"/>
  <c r="AT39" i="85" s="1"/>
  <c r="AJ31" i="85"/>
  <c r="AK8" i="85"/>
  <c r="AT8" i="85" s="1"/>
  <c r="AJ8" i="85"/>
  <c r="AK5" i="85"/>
  <c r="AT5" i="85" s="1"/>
  <c r="AJ89" i="102"/>
  <c r="AK89" i="102"/>
  <c r="AT89" i="102" s="1"/>
  <c r="AK69" i="102"/>
  <c r="AT69" i="102" s="1"/>
  <c r="AK61" i="102"/>
  <c r="AT61" i="102" s="1"/>
  <c r="AK42" i="102"/>
  <c r="AT42" i="102" s="1"/>
  <c r="AJ30" i="102"/>
  <c r="AK30" i="102"/>
  <c r="AT30" i="102" s="1"/>
  <c r="AK21" i="102"/>
  <c r="AT21" i="102" s="1"/>
  <c r="AX95" i="102"/>
  <c r="S95" i="102" s="1"/>
  <c r="AC95" i="102" s="1"/>
  <c r="AB96" i="102" s="1"/>
  <c r="AX91" i="102"/>
  <c r="S91" i="102" s="1"/>
  <c r="AC91" i="102" s="1"/>
  <c r="AB92" i="102" s="1"/>
  <c r="AX97" i="102"/>
  <c r="S97" i="102" s="1"/>
  <c r="AC97" i="102" s="1"/>
  <c r="AB98" i="102" s="1"/>
  <c r="AX93" i="102"/>
  <c r="S93" i="102" s="1"/>
  <c r="AC93" i="102" s="1"/>
  <c r="AB94" i="102" s="1"/>
  <c r="AX94" i="102"/>
  <c r="S94" i="102" s="1"/>
  <c r="AC94" i="102" s="1"/>
  <c r="AB95" i="102" s="1"/>
  <c r="AX7" i="102"/>
  <c r="S7" i="102" s="1"/>
  <c r="AC7" i="102" s="1"/>
  <c r="AB8" i="102" s="1"/>
  <c r="AK72" i="10"/>
  <c r="AT72" i="10" s="1"/>
  <c r="AJ64" i="10"/>
  <c r="AK64" i="10"/>
  <c r="AT64" i="10" s="1"/>
  <c r="AK48" i="10"/>
  <c r="AT48" i="10" s="1"/>
  <c r="AK30" i="10"/>
  <c r="AT30" i="10" s="1"/>
  <c r="AJ16" i="10"/>
  <c r="AK16" i="10"/>
  <c r="AT16" i="10" s="1"/>
  <c r="AK97" i="10"/>
  <c r="AT97" i="10" s="1"/>
  <c r="AJ75" i="35"/>
  <c r="AK75" i="35"/>
  <c r="AT75" i="35" s="1"/>
  <c r="AK63" i="35"/>
  <c r="AT63" i="35" s="1"/>
  <c r="AJ56" i="35"/>
  <c r="AK56" i="35"/>
  <c r="AT56" i="35" s="1"/>
  <c r="AK38" i="35"/>
  <c r="AT38" i="35" s="1"/>
  <c r="AK22" i="35"/>
  <c r="AT22" i="35" s="1"/>
  <c r="AX91" i="35"/>
  <c r="S91" i="35" s="1"/>
  <c r="AC91" i="35" s="1"/>
  <c r="AB92" i="35" s="1"/>
  <c r="AX97" i="35"/>
  <c r="S97" i="35" s="1"/>
  <c r="AC97" i="35" s="1"/>
  <c r="AB98" i="35" s="1"/>
  <c r="AX9" i="35"/>
  <c r="S9" i="35" s="1"/>
  <c r="AC9" i="35" s="1"/>
  <c r="AB10" i="35" s="1"/>
  <c r="AR98" i="42"/>
  <c r="AR100" i="42" s="1"/>
  <c r="AQ98" i="42"/>
  <c r="AQ100" i="42" s="1"/>
  <c r="AN98" i="42"/>
  <c r="AN100" i="42" s="1"/>
  <c r="AO98" i="42"/>
  <c r="AO100" i="42" s="1"/>
  <c r="AP98" i="42"/>
  <c r="AP100" i="42" s="1"/>
  <c r="AZ3" i="42"/>
  <c r="AX8" i="42" s="1"/>
  <c r="S8" i="42" s="1"/>
  <c r="AC8" i="42" s="1"/>
  <c r="AB9" i="42" s="1"/>
  <c r="AK91" i="48"/>
  <c r="AT91" i="48" s="1"/>
  <c r="AJ66" i="48"/>
  <c r="AK66" i="48"/>
  <c r="AT66" i="48" s="1"/>
  <c r="AK58" i="48"/>
  <c r="AT58" i="48" s="1"/>
  <c r="AK41" i="48"/>
  <c r="AT41" i="48" s="1"/>
  <c r="AJ31" i="48"/>
  <c r="AK31" i="48"/>
  <c r="AT31" i="48" s="1"/>
  <c r="AJ28" i="48"/>
  <c r="AK28" i="48"/>
  <c r="AT28" i="48" s="1"/>
  <c r="AX10" i="48"/>
  <c r="S10" i="48" s="1"/>
  <c r="AC10" i="48" s="1"/>
  <c r="AB11" i="48" s="1"/>
  <c r="AJ89" i="94"/>
  <c r="AK89" i="94"/>
  <c r="AT89" i="94" s="1"/>
  <c r="AK82" i="94"/>
  <c r="AT82" i="94" s="1"/>
  <c r="AJ65" i="94"/>
  <c r="AK65" i="94"/>
  <c r="AT65" i="94" s="1"/>
  <c r="AK55" i="94"/>
  <c r="AT55" i="94" s="1"/>
  <c r="AJ47" i="94"/>
  <c r="AK47" i="94"/>
  <c r="AT47" i="94" s="1"/>
  <c r="AJ35" i="94"/>
  <c r="AK35" i="94"/>
  <c r="AT35" i="94" s="1"/>
  <c r="AJ8" i="94"/>
  <c r="AK8" i="94"/>
  <c r="AT8" i="94" s="1"/>
  <c r="AX9" i="94"/>
  <c r="S9" i="94" s="1"/>
  <c r="AC9" i="94" s="1"/>
  <c r="AB10" i="94" s="1"/>
  <c r="AJ84" i="90"/>
  <c r="AK84" i="90"/>
  <c r="AT84" i="90" s="1"/>
  <c r="AJ77" i="90"/>
  <c r="AK77" i="90"/>
  <c r="AT77" i="90" s="1"/>
  <c r="AK68" i="90"/>
  <c r="AT68" i="90" s="1"/>
  <c r="AJ50" i="90"/>
  <c r="AK50" i="90"/>
  <c r="AT50" i="90" s="1"/>
  <c r="AJ47" i="90"/>
  <c r="AK47" i="90"/>
  <c r="AT47" i="90" s="1"/>
  <c r="AJ27" i="90"/>
  <c r="AK27" i="90"/>
  <c r="AT27" i="90" s="1"/>
  <c r="AX17" i="90"/>
  <c r="S17" i="90" s="1"/>
  <c r="AC17" i="90" s="1"/>
  <c r="AB18" i="90" s="1"/>
  <c r="AX10" i="90"/>
  <c r="S10" i="90" s="1"/>
  <c r="AC10" i="90" s="1"/>
  <c r="AB11" i="90" s="1"/>
  <c r="AK91" i="82"/>
  <c r="AT91" i="82" s="1"/>
  <c r="AJ79" i="82"/>
  <c r="AK79" i="82"/>
  <c r="AT79" i="82" s="1"/>
  <c r="AK52" i="82"/>
  <c r="AT52" i="82" s="1"/>
  <c r="AJ44" i="82"/>
  <c r="AK44" i="82"/>
  <c r="AT44" i="82" s="1"/>
  <c r="AJ36" i="82"/>
  <c r="AK31" i="82"/>
  <c r="AT31" i="82" s="1"/>
  <c r="AK16" i="82"/>
  <c r="AT16" i="82" s="1"/>
  <c r="AX9" i="82"/>
  <c r="S9" i="82" s="1"/>
  <c r="AC9" i="82" s="1"/>
  <c r="AB10" i="82" s="1"/>
  <c r="AJ85" i="98"/>
  <c r="AK85" i="98"/>
  <c r="AT85" i="98" s="1"/>
  <c r="AJ59" i="98"/>
  <c r="AK59" i="98"/>
  <c r="AT59" i="98" s="1"/>
  <c r="AJ51" i="98"/>
  <c r="AK51" i="98"/>
  <c r="AT51" i="98" s="1"/>
  <c r="AK33" i="98"/>
  <c r="AT33" i="98" s="1"/>
  <c r="AX12" i="98"/>
  <c r="S12" i="98" s="1"/>
  <c r="AC12" i="98" s="1"/>
  <c r="AB13" i="98" s="1"/>
  <c r="AJ86" i="18"/>
  <c r="AK86" i="18"/>
  <c r="AT86" i="18" s="1"/>
  <c r="AK80" i="18"/>
  <c r="AT80" i="18" s="1"/>
  <c r="AJ70" i="18"/>
  <c r="AJ61" i="18"/>
  <c r="AK61" i="18"/>
  <c r="AT61" i="18" s="1"/>
  <c r="AK46" i="18"/>
  <c r="AT46" i="18" s="1"/>
  <c r="AK20" i="18"/>
  <c r="AT20" i="18" s="1"/>
  <c r="AX5" i="18"/>
  <c r="S5" i="18" s="1"/>
  <c r="AC5" i="18" s="1"/>
  <c r="AB6" i="18" s="1"/>
  <c r="AX92" i="82"/>
  <c r="S92" i="82" s="1"/>
  <c r="AC92" i="82" s="1"/>
  <c r="AB93" i="82" s="1"/>
  <c r="AK86" i="85"/>
  <c r="AT86" i="85" s="1"/>
  <c r="AJ78" i="85"/>
  <c r="AK78" i="85"/>
  <c r="AT78" i="85" s="1"/>
  <c r="AJ47" i="85"/>
  <c r="AK47" i="85"/>
  <c r="AT47" i="85" s="1"/>
  <c r="AK37" i="85"/>
  <c r="AT37" i="85" s="1"/>
  <c r="AJ34" i="85"/>
  <c r="AK22" i="85"/>
  <c r="AT22" i="85" s="1"/>
  <c r="AX95" i="85"/>
  <c r="S95" i="85" s="1"/>
  <c r="AC95" i="85" s="1"/>
  <c r="AB96" i="85" s="1"/>
  <c r="AX97" i="85"/>
  <c r="S97" i="85" s="1"/>
  <c r="AC97" i="85" s="1"/>
  <c r="AB98" i="85" s="1"/>
  <c r="AX92" i="85"/>
  <c r="S92" i="85" s="1"/>
  <c r="AC92" i="85" s="1"/>
  <c r="AB93" i="85" s="1"/>
  <c r="AX13" i="85"/>
  <c r="S13" i="85" s="1"/>
  <c r="AC13" i="85" s="1"/>
  <c r="AB14" i="85" s="1"/>
  <c r="AJ84" i="102"/>
  <c r="AK84" i="102"/>
  <c r="AT84" i="102" s="1"/>
  <c r="AJ68" i="102"/>
  <c r="AK68" i="102"/>
  <c r="AT68" i="102" s="1"/>
  <c r="AJ44" i="102"/>
  <c r="AK44" i="102"/>
  <c r="AT44" i="102" s="1"/>
  <c r="AK35" i="102"/>
  <c r="AT35" i="102" s="1"/>
  <c r="AX9" i="102"/>
  <c r="S9" i="102" s="1"/>
  <c r="AC9" i="102" s="1"/>
  <c r="AB10" i="102" s="1"/>
  <c r="AX10" i="102"/>
  <c r="S10" i="102" s="1"/>
  <c r="AC10" i="102" s="1"/>
  <c r="AB11" i="102" s="1"/>
  <c r="AJ85" i="10"/>
  <c r="AK85" i="10"/>
  <c r="AT85" i="10" s="1"/>
  <c r="AK79" i="10"/>
  <c r="AT79" i="10" s="1"/>
  <c r="AJ62" i="10"/>
  <c r="AK62" i="10"/>
  <c r="AT62" i="10" s="1"/>
  <c r="AK53" i="10"/>
  <c r="AT53" i="10" s="1"/>
  <c r="AK46" i="10"/>
  <c r="AT46" i="10" s="1"/>
  <c r="AK23" i="10"/>
  <c r="AT23" i="10" s="1"/>
  <c r="AX9" i="10"/>
  <c r="S9" i="10" s="1"/>
  <c r="AC9" i="10" s="1"/>
  <c r="AB10" i="10" s="1"/>
  <c r="AK94" i="35"/>
  <c r="AT94" i="35" s="1"/>
  <c r="AJ82" i="35"/>
  <c r="AK82" i="35"/>
  <c r="AT82" i="35" s="1"/>
  <c r="AK76" i="35"/>
  <c r="AT76" i="35" s="1"/>
  <c r="AJ61" i="35"/>
  <c r="AK45" i="35"/>
  <c r="AT45" i="35" s="1"/>
  <c r="AK37" i="35"/>
  <c r="AT37" i="35" s="1"/>
  <c r="AJ30" i="35"/>
  <c r="AK30" i="35"/>
  <c r="AT30" i="35" s="1"/>
  <c r="AK21" i="35"/>
  <c r="AT21" i="35" s="1"/>
  <c r="AX13" i="35"/>
  <c r="S13" i="35" s="1"/>
  <c r="AC13" i="35" s="1"/>
  <c r="AB14" i="35" s="1"/>
  <c r="AX4" i="35"/>
  <c r="S4" i="35" s="1"/>
  <c r="AC4" i="35" s="1"/>
  <c r="AB5" i="35" s="1"/>
  <c r="AK65" i="48"/>
  <c r="AT65" i="48" s="1"/>
  <c r="AJ57" i="48"/>
  <c r="AK57" i="48"/>
  <c r="AT57" i="48" s="1"/>
  <c r="AJ43" i="48"/>
  <c r="AK43" i="48"/>
  <c r="AT43" i="48" s="1"/>
  <c r="AX12" i="48"/>
  <c r="S12" i="48" s="1"/>
  <c r="AC12" i="48" s="1"/>
  <c r="AB13" i="48" s="1"/>
  <c r="AJ87" i="94"/>
  <c r="AK87" i="94"/>
  <c r="AT87" i="94" s="1"/>
  <c r="AJ73" i="94"/>
  <c r="AK73" i="94"/>
  <c r="AT73" i="94" s="1"/>
  <c r="AK56" i="94"/>
  <c r="AT56" i="94" s="1"/>
  <c r="AJ48" i="94"/>
  <c r="AK48" i="94"/>
  <c r="AT48" i="94" s="1"/>
  <c r="AJ37" i="94"/>
  <c r="AK37" i="94"/>
  <c r="AT37" i="94" s="1"/>
  <c r="AJ32" i="94"/>
  <c r="AK32" i="94"/>
  <c r="AT32" i="94" s="1"/>
  <c r="AK25" i="94"/>
  <c r="AT25" i="94" s="1"/>
  <c r="AK14" i="94"/>
  <c r="AT14" i="94" s="1"/>
  <c r="AJ96" i="90"/>
  <c r="AK96" i="90"/>
  <c r="AT96" i="90" s="1"/>
  <c r="AJ76" i="90"/>
  <c r="AK76" i="90"/>
  <c r="AT76" i="90" s="1"/>
  <c r="AK66" i="90"/>
  <c r="AT66" i="90" s="1"/>
  <c r="AJ58" i="90"/>
  <c r="AK58" i="90"/>
  <c r="AT58" i="90" s="1"/>
  <c r="AK51" i="90"/>
  <c r="AT51" i="90" s="1"/>
  <c r="AJ43" i="90"/>
  <c r="AK43" i="90"/>
  <c r="AT43" i="90" s="1"/>
  <c r="AK36" i="90"/>
  <c r="AT36" i="90" s="1"/>
  <c r="AK30" i="90"/>
  <c r="AT30" i="90" s="1"/>
  <c r="AJ20" i="90"/>
  <c r="AK20" i="90"/>
  <c r="AT20" i="90" s="1"/>
  <c r="AX12" i="90"/>
  <c r="S12" i="90" s="1"/>
  <c r="AC12" i="90" s="1"/>
  <c r="AB13" i="90" s="1"/>
  <c r="AX5" i="90"/>
  <c r="S5" i="90" s="1"/>
  <c r="AC5" i="90" s="1"/>
  <c r="AB6" i="90" s="1"/>
  <c r="AJ97" i="82"/>
  <c r="AK97" i="82"/>
  <c r="AT97" i="82" s="1"/>
  <c r="AJ83" i="82"/>
  <c r="AK83" i="82"/>
  <c r="AT83" i="82" s="1"/>
  <c r="AK78" i="82"/>
  <c r="AT78" i="82" s="1"/>
  <c r="AK59" i="82"/>
  <c r="AT59" i="82" s="1"/>
  <c r="AJ53" i="82"/>
  <c r="AJ48" i="82"/>
  <c r="AK48" i="82"/>
  <c r="AT48" i="82" s="1"/>
  <c r="AK37" i="82"/>
  <c r="AT37" i="82" s="1"/>
  <c r="AJ27" i="82"/>
  <c r="AK27" i="82"/>
  <c r="AT27" i="82" s="1"/>
  <c r="AK19" i="82"/>
  <c r="AT19" i="82" s="1"/>
  <c r="AX11" i="82"/>
  <c r="S11" i="82" s="1"/>
  <c r="AC11" i="82" s="1"/>
  <c r="AB12" i="82" s="1"/>
  <c r="AX4" i="82"/>
  <c r="S4" i="82" s="1"/>
  <c r="AC4" i="82" s="1"/>
  <c r="AB5" i="82" s="1"/>
  <c r="AK79" i="98"/>
  <c r="AT79" i="98" s="1"/>
  <c r="AJ65" i="98"/>
  <c r="AK65" i="98"/>
  <c r="AT65" i="98" s="1"/>
  <c r="AJ50" i="98"/>
  <c r="AK50" i="98"/>
  <c r="AT50" i="98" s="1"/>
  <c r="AK34" i="98"/>
  <c r="AT34" i="98" s="1"/>
  <c r="AJ6" i="98"/>
  <c r="AK6" i="98"/>
  <c r="AT6" i="98" s="1"/>
  <c r="AK94" i="18"/>
  <c r="AT94" i="18" s="1"/>
  <c r="AJ87" i="18"/>
  <c r="AK87" i="18"/>
  <c r="AT87" i="18" s="1"/>
  <c r="AJ74" i="18"/>
  <c r="AK74" i="18"/>
  <c r="AT74" i="18" s="1"/>
  <c r="AK69" i="18"/>
  <c r="AT69" i="18" s="1"/>
  <c r="AJ54" i="18"/>
  <c r="AK54" i="18"/>
  <c r="AT54" i="18" s="1"/>
  <c r="AJ44" i="18"/>
  <c r="AK44" i="18"/>
  <c r="AT44" i="18" s="1"/>
  <c r="AK34" i="18"/>
  <c r="AT34" i="18" s="1"/>
  <c r="AJ18" i="18"/>
  <c r="AK18" i="18"/>
  <c r="AT18" i="18" s="1"/>
  <c r="AK5" i="18"/>
  <c r="AT5" i="18" s="1"/>
  <c r="AX12" i="18"/>
  <c r="S12" i="18" s="1"/>
  <c r="AC12" i="18" s="1"/>
  <c r="AB13" i="18" s="1"/>
  <c r="AK91" i="85"/>
  <c r="AT91" i="85" s="1"/>
  <c r="AK70" i="85"/>
  <c r="AT70" i="85" s="1"/>
  <c r="AJ61" i="85"/>
  <c r="AK61" i="85"/>
  <c r="AT61" i="85" s="1"/>
  <c r="AJ44" i="85"/>
  <c r="AK44" i="85"/>
  <c r="AT44" i="85" s="1"/>
  <c r="AK30" i="85"/>
  <c r="AT30" i="85" s="1"/>
  <c r="AX16" i="85"/>
  <c r="S16" i="85" s="1"/>
  <c r="AC16" i="85" s="1"/>
  <c r="AB17" i="85" s="1"/>
  <c r="AX3" i="85"/>
  <c r="S3" i="85" s="1"/>
  <c r="AC3" i="85" s="1"/>
  <c r="AJ83" i="102"/>
  <c r="AK83" i="102"/>
  <c r="AT83" i="102" s="1"/>
  <c r="AJ67" i="102"/>
  <c r="AK67" i="102"/>
  <c r="AT67" i="102" s="1"/>
  <c r="AJ45" i="102"/>
  <c r="AK45" i="102"/>
  <c r="AT45" i="102" s="1"/>
  <c r="AK37" i="102"/>
  <c r="AT37" i="102" s="1"/>
  <c r="AX13" i="102"/>
  <c r="S13" i="102" s="1"/>
  <c r="AC13" i="102" s="1"/>
  <c r="AB14" i="102" s="1"/>
  <c r="AX8" i="102"/>
  <c r="S8" i="102" s="1"/>
  <c r="AC8" i="102" s="1"/>
  <c r="AB9" i="102" s="1"/>
  <c r="AK86" i="10"/>
  <c r="AT86" i="10" s="1"/>
  <c r="AJ78" i="10"/>
  <c r="AK78" i="10"/>
  <c r="AT78" i="10" s="1"/>
  <c r="AJ71" i="10"/>
  <c r="AK71" i="10"/>
  <c r="AT71" i="10" s="1"/>
  <c r="AJ63" i="10"/>
  <c r="AK63" i="10"/>
  <c r="AT63" i="10" s="1"/>
  <c r="AK32" i="10"/>
  <c r="AT32" i="10" s="1"/>
  <c r="AJ15" i="10"/>
  <c r="AK15" i="10"/>
  <c r="AT15" i="10" s="1"/>
  <c r="AX4" i="10"/>
  <c r="S4" i="10" s="1"/>
  <c r="AC4" i="10" s="1"/>
  <c r="AB5" i="10" s="1"/>
  <c r="AK97" i="35"/>
  <c r="AT97" i="35" s="1"/>
  <c r="AK84" i="35"/>
  <c r="AT84" i="35" s="1"/>
  <c r="AK69" i="35"/>
  <c r="AT69" i="35" s="1"/>
  <c r="AJ52" i="35"/>
  <c r="AK52" i="35"/>
  <c r="AT52" i="35" s="1"/>
  <c r="AK43" i="35"/>
  <c r="AT43" i="35" s="1"/>
  <c r="AJ27" i="35"/>
  <c r="AK27" i="35"/>
  <c r="AT27" i="35" s="1"/>
  <c r="AX12" i="35"/>
  <c r="S12" i="35" s="1"/>
  <c r="AC12" i="35" s="1"/>
  <c r="AB13" i="35" s="1"/>
  <c r="AX6" i="35"/>
  <c r="S6" i="35" s="1"/>
  <c r="AC6" i="35" s="1"/>
  <c r="AB7" i="35" s="1"/>
  <c r="AK73" i="48"/>
  <c r="AT73" i="48" s="1"/>
  <c r="AJ63" i="48"/>
  <c r="AK63" i="48"/>
  <c r="AT63" i="48" s="1"/>
  <c r="AK47" i="48"/>
  <c r="AT47" i="48" s="1"/>
  <c r="AK34" i="48"/>
  <c r="AT34" i="48" s="1"/>
  <c r="AK21" i="48"/>
  <c r="AT21" i="48" s="1"/>
  <c r="AJ88" i="94"/>
  <c r="AK88" i="94"/>
  <c r="AT88" i="94" s="1"/>
  <c r="AJ81" i="94"/>
  <c r="AK81" i="94"/>
  <c r="AT81" i="94" s="1"/>
  <c r="AJ72" i="94"/>
  <c r="AK72" i="94"/>
  <c r="AT72" i="94" s="1"/>
  <c r="AK57" i="94"/>
  <c r="AT57" i="94" s="1"/>
  <c r="AK39" i="94"/>
  <c r="AT39" i="94" s="1"/>
  <c r="AK30" i="94"/>
  <c r="AT30" i="94" s="1"/>
  <c r="AJ22" i="94"/>
  <c r="AK22" i="94"/>
  <c r="AT22" i="94" s="1"/>
  <c r="AX96" i="94"/>
  <c r="S96" i="94" s="1"/>
  <c r="AC96" i="94" s="1"/>
  <c r="AB97" i="94" s="1"/>
  <c r="AX97" i="94"/>
  <c r="S97" i="94" s="1"/>
  <c r="AC97" i="94" s="1"/>
  <c r="AB98" i="94" s="1"/>
  <c r="AK89" i="90"/>
  <c r="AT89" i="90" s="1"/>
  <c r="AK82" i="90"/>
  <c r="AT82" i="90" s="1"/>
  <c r="AK59" i="90"/>
  <c r="AT59" i="90" s="1"/>
  <c r="AJ42" i="90"/>
  <c r="AK42" i="90"/>
  <c r="AT42" i="90" s="1"/>
  <c r="AK34" i="90"/>
  <c r="AT34" i="90" s="1"/>
  <c r="AJ26" i="90"/>
  <c r="AK26" i="90"/>
  <c r="AT26" i="90" s="1"/>
  <c r="AX16" i="90"/>
  <c r="S16" i="90" s="1"/>
  <c r="AC16" i="90" s="1"/>
  <c r="AB17" i="90" s="1"/>
  <c r="AJ82" i="82"/>
  <c r="AK82" i="82"/>
  <c r="AT82" i="82" s="1"/>
  <c r="AK65" i="82"/>
  <c r="AT65" i="82" s="1"/>
  <c r="AJ57" i="82"/>
  <c r="AK57" i="82"/>
  <c r="AT57" i="82" s="1"/>
  <c r="AJ42" i="82"/>
  <c r="AJ25" i="82"/>
  <c r="AK25" i="82"/>
  <c r="AT25" i="82" s="1"/>
  <c r="AX5" i="82"/>
  <c r="S5" i="82" s="1"/>
  <c r="AC5" i="82" s="1"/>
  <c r="AB6" i="82" s="1"/>
  <c r="AX6" i="82"/>
  <c r="S6" i="82" s="1"/>
  <c r="AC6" i="82" s="1"/>
  <c r="AB7" i="82" s="1"/>
  <c r="AK90" i="98"/>
  <c r="AT90" i="98" s="1"/>
  <c r="AJ83" i="98"/>
  <c r="AK83" i="98"/>
  <c r="AT83" i="98" s="1"/>
  <c r="AK66" i="98"/>
  <c r="AT66" i="98" s="1"/>
  <c r="AJ54" i="98"/>
  <c r="AK54" i="98"/>
  <c r="AT54" i="98" s="1"/>
  <c r="AJ48" i="98"/>
  <c r="AK48" i="98"/>
  <c r="AT48" i="98" s="1"/>
  <c r="AJ40" i="98"/>
  <c r="AK40" i="98"/>
  <c r="AT40" i="98" s="1"/>
  <c r="AK37" i="98"/>
  <c r="AT37" i="98" s="1"/>
  <c r="AK26" i="98"/>
  <c r="AT26" i="98" s="1"/>
  <c r="AK7" i="98"/>
  <c r="AT7" i="98" s="1"/>
  <c r="AX9" i="98"/>
  <c r="S9" i="98" s="1"/>
  <c r="AC9" i="98" s="1"/>
  <c r="AB10" i="98" s="1"/>
  <c r="AK91" i="18"/>
  <c r="AT91" i="18" s="1"/>
  <c r="AK82" i="18"/>
  <c r="AT82" i="18" s="1"/>
  <c r="AK75" i="18"/>
  <c r="AT75" i="18" s="1"/>
  <c r="AJ67" i="18"/>
  <c r="AK51" i="18"/>
  <c r="AT51" i="18" s="1"/>
  <c r="AJ40" i="18"/>
  <c r="AK40" i="18"/>
  <c r="AT40" i="18" s="1"/>
  <c r="AK36" i="18"/>
  <c r="AT36" i="18" s="1"/>
  <c r="AJ19" i="18"/>
  <c r="AK19" i="18"/>
  <c r="AT19" i="18" s="1"/>
  <c r="AK12" i="18"/>
  <c r="AT12" i="18" s="1"/>
  <c r="AJ85" i="85"/>
  <c r="AK85" i="85"/>
  <c r="AT85" i="85" s="1"/>
  <c r="AJ76" i="85"/>
  <c r="AK76" i="85"/>
  <c r="AT76" i="85" s="1"/>
  <c r="AJ62" i="85"/>
  <c r="AK62" i="85"/>
  <c r="AT62" i="85" s="1"/>
  <c r="AK48" i="85"/>
  <c r="AT48" i="85" s="1"/>
  <c r="AK20" i="85"/>
  <c r="AT20" i="85" s="1"/>
  <c r="AX15" i="85"/>
  <c r="S15" i="85" s="1"/>
  <c r="AC15" i="85" s="1"/>
  <c r="AB16" i="85" s="1"/>
  <c r="AX93" i="10"/>
  <c r="S93" i="10" s="1"/>
  <c r="AC93" i="10" s="1"/>
  <c r="AB94" i="10" s="1"/>
  <c r="AK93" i="102"/>
  <c r="AT93" i="102" s="1"/>
  <c r="AK90" i="102"/>
  <c r="AT90" i="102" s="1"/>
  <c r="AK72" i="102"/>
  <c r="AT72" i="102" s="1"/>
  <c r="AJ58" i="102"/>
  <c r="AK58" i="102"/>
  <c r="AT58" i="102" s="1"/>
  <c r="AK49" i="102"/>
  <c r="AT49" i="102" s="1"/>
  <c r="AJ33" i="102"/>
  <c r="AK33" i="102"/>
  <c r="AT33" i="102" s="1"/>
  <c r="AJ27" i="102"/>
  <c r="AK27" i="102"/>
  <c r="AT27" i="102" s="1"/>
  <c r="AX6" i="102"/>
  <c r="S6" i="102" s="1"/>
  <c r="AC6" i="102" s="1"/>
  <c r="AB7" i="102" s="1"/>
  <c r="AK93" i="10"/>
  <c r="AT93" i="10" s="1"/>
  <c r="AJ77" i="10"/>
  <c r="AK77" i="10"/>
  <c r="AT77" i="10" s="1"/>
  <c r="AK60" i="10"/>
  <c r="AT60" i="10" s="1"/>
  <c r="AK56" i="10"/>
  <c r="AT56" i="10" s="1"/>
  <c r="AJ45" i="10"/>
  <c r="AJ34" i="10"/>
  <c r="AK34" i="10"/>
  <c r="AT34" i="10" s="1"/>
  <c r="AJ29" i="10"/>
  <c r="AK29" i="10"/>
  <c r="AT29" i="10" s="1"/>
  <c r="AK20" i="10"/>
  <c r="AT20" i="10" s="1"/>
  <c r="AK13" i="10"/>
  <c r="AT13" i="10" s="1"/>
  <c r="AX13" i="10"/>
  <c r="S13" i="10" s="1"/>
  <c r="AC13" i="10" s="1"/>
  <c r="AB14" i="10" s="1"/>
  <c r="AJ98" i="48"/>
  <c r="AK98" i="48"/>
  <c r="AT98" i="48" s="1"/>
  <c r="AJ90" i="35"/>
  <c r="AK90" i="35"/>
  <c r="AT90" i="35" s="1"/>
  <c r="AK67" i="35"/>
  <c r="AT67" i="35" s="1"/>
  <c r="AK59" i="35"/>
  <c r="AT59" i="35" s="1"/>
  <c r="AK41" i="35"/>
  <c r="AT41" i="35" s="1"/>
  <c r="AJ26" i="35"/>
  <c r="AK26" i="35"/>
  <c r="AT26" i="35" s="1"/>
  <c r="AJ18" i="35"/>
  <c r="AK18" i="35"/>
  <c r="AT18" i="35" s="1"/>
  <c r="AX14" i="35"/>
  <c r="S14" i="35" s="1"/>
  <c r="AC14" i="35" s="1"/>
  <c r="AB15" i="35" s="1"/>
  <c r="AX10" i="35"/>
  <c r="S10" i="35" s="1"/>
  <c r="AC10" i="35" s="1"/>
  <c r="AB11" i="35" s="1"/>
  <c r="AK93" i="48"/>
  <c r="AT93" i="48" s="1"/>
  <c r="AK79" i="48"/>
  <c r="AT79" i="48" s="1"/>
  <c r="AJ64" i="48"/>
  <c r="AK64" i="48"/>
  <c r="AT64" i="48" s="1"/>
  <c r="AJ54" i="48"/>
  <c r="AJ39" i="48"/>
  <c r="AK39" i="48"/>
  <c r="AT39" i="48" s="1"/>
  <c r="AJ33" i="48"/>
  <c r="AK33" i="48"/>
  <c r="AT33" i="48" s="1"/>
  <c r="AK8" i="48"/>
  <c r="AT8" i="48" s="1"/>
  <c r="AX93" i="48"/>
  <c r="S93" i="48" s="1"/>
  <c r="AC93" i="48" s="1"/>
  <c r="AB94" i="48" s="1"/>
  <c r="AX94" i="48"/>
  <c r="S94" i="48" s="1"/>
  <c r="AC94" i="48" s="1"/>
  <c r="AB95" i="48" s="1"/>
  <c r="AK93" i="94"/>
  <c r="AT93" i="94" s="1"/>
  <c r="AJ68" i="94"/>
  <c r="AK68" i="94"/>
  <c r="AT68" i="94" s="1"/>
  <c r="AJ63" i="94"/>
  <c r="AK63" i="94"/>
  <c r="AT63" i="94" s="1"/>
  <c r="AK45" i="94"/>
  <c r="AT45" i="94" s="1"/>
  <c r="AJ41" i="94"/>
  <c r="AK41" i="94"/>
  <c r="AT41" i="94" s="1"/>
  <c r="AJ28" i="94"/>
  <c r="AK28" i="94"/>
  <c r="AT28" i="94" s="1"/>
  <c r="AK13" i="94"/>
  <c r="AT13" i="94" s="1"/>
  <c r="AJ13" i="94"/>
  <c r="AK92" i="90"/>
  <c r="AT92" i="90" s="1"/>
  <c r="AJ79" i="90"/>
  <c r="AK79" i="90"/>
  <c r="AT79" i="90" s="1"/>
  <c r="AJ74" i="90"/>
  <c r="AK74" i="90"/>
  <c r="AT74" i="90" s="1"/>
  <c r="AJ65" i="90"/>
  <c r="AK65" i="90"/>
  <c r="AT65" i="90" s="1"/>
  <c r="AJ48" i="90"/>
  <c r="AK48" i="90"/>
  <c r="AT48" i="90" s="1"/>
  <c r="AJ40" i="90"/>
  <c r="AK40" i="90"/>
  <c r="AT40" i="90" s="1"/>
  <c r="AJ24" i="90"/>
  <c r="AK24" i="90"/>
  <c r="AT24" i="90" s="1"/>
  <c r="AX97" i="90"/>
  <c r="S97" i="90" s="1"/>
  <c r="AC97" i="90" s="1"/>
  <c r="AB98" i="90" s="1"/>
  <c r="AX93" i="90"/>
  <c r="S93" i="90" s="1"/>
  <c r="AC93" i="90" s="1"/>
  <c r="AB94" i="90" s="1"/>
  <c r="AX94" i="90"/>
  <c r="S94" i="90" s="1"/>
  <c r="AC94" i="90" s="1"/>
  <c r="AB95" i="90" s="1"/>
  <c r="AX4" i="90"/>
  <c r="S4" i="90" s="1"/>
  <c r="AC4" i="90" s="1"/>
  <c r="AB5" i="90" s="1"/>
  <c r="AJ90" i="82"/>
  <c r="AK90" i="82"/>
  <c r="AT90" i="82" s="1"/>
  <c r="AK84" i="82"/>
  <c r="AT84" i="82" s="1"/>
  <c r="AJ58" i="82"/>
  <c r="AK58" i="82"/>
  <c r="AT58" i="82" s="1"/>
  <c r="AJ51" i="82"/>
  <c r="AK51" i="82"/>
  <c r="AT51" i="82" s="1"/>
  <c r="AJ43" i="82"/>
  <c r="AK43" i="82"/>
  <c r="AT43" i="82" s="1"/>
  <c r="AK28" i="82"/>
  <c r="AT28" i="82" s="1"/>
  <c r="AX21" i="82"/>
  <c r="S21" i="82" s="1"/>
  <c r="AC21" i="82" s="1"/>
  <c r="AB22" i="82" s="1"/>
  <c r="AX8" i="82"/>
  <c r="S8" i="82" s="1"/>
  <c r="AC8" i="82" s="1"/>
  <c r="AB9" i="82" s="1"/>
  <c r="AK88" i="98"/>
  <c r="AT88" i="98" s="1"/>
  <c r="AJ71" i="98"/>
  <c r="AK71" i="98"/>
  <c r="AT71" i="98" s="1"/>
  <c r="AK57" i="98"/>
  <c r="AT57" i="98" s="1"/>
  <c r="AJ49" i="98"/>
  <c r="AK49" i="98"/>
  <c r="AT49" i="98" s="1"/>
  <c r="AK31" i="98"/>
  <c r="AT31" i="98" s="1"/>
  <c r="AK18" i="98"/>
  <c r="AT18" i="98" s="1"/>
  <c r="AX14" i="98"/>
  <c r="S14" i="98" s="1"/>
  <c r="AC14" i="98" s="1"/>
  <c r="AB15" i="98" s="1"/>
  <c r="AJ90" i="18"/>
  <c r="AK90" i="18"/>
  <c r="AT90" i="18" s="1"/>
  <c r="AK66" i="18"/>
  <c r="AT66" i="18" s="1"/>
  <c r="AJ58" i="18"/>
  <c r="AK58" i="18"/>
  <c r="AT58" i="18" s="1"/>
  <c r="AJ41" i="18"/>
  <c r="AK41" i="18"/>
  <c r="AT41" i="18" s="1"/>
  <c r="AJ30" i="18"/>
  <c r="AK30" i="18"/>
  <c r="AT30" i="18" s="1"/>
  <c r="AX91" i="18"/>
  <c r="S91" i="18" s="1"/>
  <c r="AC91" i="18" s="1"/>
  <c r="AB92" i="18" s="1"/>
  <c r="AX97" i="18"/>
  <c r="S97" i="18" s="1"/>
  <c r="AC97" i="18" s="1"/>
  <c r="AB98" i="18" s="1"/>
  <c r="AX95" i="18"/>
  <c r="S95" i="18" s="1"/>
  <c r="AC95" i="18" s="1"/>
  <c r="AB96" i="18" s="1"/>
  <c r="AJ84" i="85"/>
  <c r="AK84" i="85"/>
  <c r="AT84" i="85" s="1"/>
  <c r="AJ77" i="85"/>
  <c r="AK77" i="85"/>
  <c r="AT77" i="85" s="1"/>
  <c r="AJ69" i="85"/>
  <c r="AK69" i="85"/>
  <c r="AT69" i="85" s="1"/>
  <c r="AK45" i="85"/>
  <c r="AT45" i="85" s="1"/>
  <c r="AK35" i="85"/>
  <c r="AT35" i="85" s="1"/>
  <c r="AJ21" i="85"/>
  <c r="AX11" i="85"/>
  <c r="S11" i="85" s="1"/>
  <c r="AC11" i="85" s="1"/>
  <c r="AB12" i="85" s="1"/>
  <c r="AX14" i="85"/>
  <c r="S14" i="85" s="1"/>
  <c r="AC14" i="85" s="1"/>
  <c r="AB15" i="85" s="1"/>
  <c r="AX95" i="82"/>
  <c r="S95" i="82" s="1"/>
  <c r="AC95" i="82" s="1"/>
  <c r="AB96" i="82" s="1"/>
  <c r="AK65" i="102"/>
  <c r="AT65" i="102" s="1"/>
  <c r="AJ59" i="102"/>
  <c r="AK59" i="102"/>
  <c r="AT59" i="102" s="1"/>
  <c r="AK39" i="102"/>
  <c r="AT39" i="102" s="1"/>
  <c r="AK24" i="102"/>
  <c r="AT24" i="102" s="1"/>
  <c r="AX17" i="102"/>
  <c r="S17" i="102" s="1"/>
  <c r="AC17" i="102" s="1"/>
  <c r="AB18" i="102" s="1"/>
  <c r="AX12" i="102"/>
  <c r="S12" i="102" s="1"/>
  <c r="AC12" i="102" s="1"/>
  <c r="AB13" i="102" s="1"/>
  <c r="AJ76" i="10"/>
  <c r="AK76" i="10"/>
  <c r="AT76" i="10" s="1"/>
  <c r="AK69" i="10"/>
  <c r="AT69" i="10" s="1"/>
  <c r="AJ55" i="10"/>
  <c r="AK55" i="10"/>
  <c r="AT55" i="10" s="1"/>
  <c r="AK36" i="10"/>
  <c r="AT36" i="10" s="1"/>
  <c r="AK11" i="10"/>
  <c r="AT11" i="10" s="1"/>
  <c r="AX3" i="10"/>
  <c r="S3" i="10" s="1"/>
  <c r="AC3" i="10" s="1"/>
  <c r="AJ91" i="35"/>
  <c r="AK91" i="35"/>
  <c r="AT91" i="35" s="1"/>
  <c r="AJ81" i="35"/>
  <c r="AK65" i="35"/>
  <c r="AT65" i="35" s="1"/>
  <c r="AJ58" i="35"/>
  <c r="AK58" i="35"/>
  <c r="AT58" i="35" s="1"/>
  <c r="AJ44" i="35"/>
  <c r="AK44" i="35"/>
  <c r="AT44" i="35" s="1"/>
  <c r="AJ28" i="35"/>
  <c r="AK28" i="35"/>
  <c r="AT28" i="35" s="1"/>
  <c r="AK19" i="35"/>
  <c r="AT19" i="35" s="1"/>
  <c r="AX5" i="35"/>
  <c r="S5" i="35" s="1"/>
  <c r="AC5" i="35" s="1"/>
  <c r="AB6" i="35" s="1"/>
  <c r="AJ84" i="48"/>
  <c r="AK84" i="48"/>
  <c r="AT84" i="48" s="1"/>
  <c r="AK71" i="48"/>
  <c r="AT71" i="48" s="1"/>
  <c r="AJ62" i="48"/>
  <c r="AK62" i="48"/>
  <c r="AT62" i="48" s="1"/>
  <c r="AK55" i="48"/>
  <c r="AT55" i="48" s="1"/>
  <c r="AJ46" i="48"/>
  <c r="AK46" i="48"/>
  <c r="AT46" i="48" s="1"/>
  <c r="AJ32" i="48"/>
  <c r="AK32" i="48"/>
  <c r="AT32" i="48" s="1"/>
  <c r="AJ24" i="48"/>
  <c r="AX15" i="48"/>
  <c r="S15" i="48" s="1"/>
  <c r="AC15" i="48" s="1"/>
  <c r="AB16" i="48" s="1"/>
  <c r="AK78" i="94"/>
  <c r="AT78" i="94" s="1"/>
  <c r="AJ69" i="94"/>
  <c r="AK69" i="94"/>
  <c r="AT69" i="94" s="1"/>
  <c r="AK53" i="94"/>
  <c r="AT53" i="94" s="1"/>
  <c r="AJ44" i="94"/>
  <c r="AK44" i="94"/>
  <c r="AT44" i="94" s="1"/>
  <c r="AJ38" i="94"/>
  <c r="AK38" i="94"/>
  <c r="AT38" i="94" s="1"/>
  <c r="AJ18" i="94"/>
  <c r="AK18" i="94"/>
  <c r="AT18" i="94" s="1"/>
  <c r="AX4" i="94"/>
  <c r="S4" i="94" s="1"/>
  <c r="AC4" i="94" s="1"/>
  <c r="AB5" i="94" s="1"/>
  <c r="AK97" i="18"/>
  <c r="AT97" i="18" s="1"/>
  <c r="AJ87" i="90"/>
  <c r="AK87" i="90"/>
  <c r="AT87" i="90" s="1"/>
  <c r="AJ80" i="90"/>
  <c r="AK80" i="90"/>
  <c r="AT80" i="90" s="1"/>
  <c r="AJ62" i="90"/>
  <c r="AK62" i="90"/>
  <c r="AT62" i="90" s="1"/>
  <c r="AJ46" i="90"/>
  <c r="AK46" i="90"/>
  <c r="AT46" i="90" s="1"/>
  <c r="AJ41" i="90"/>
  <c r="AK41" i="90"/>
  <c r="AT41" i="90" s="1"/>
  <c r="AX14" i="90"/>
  <c r="S14" i="90" s="1"/>
  <c r="AC14" i="90" s="1"/>
  <c r="AB15" i="90" s="1"/>
  <c r="AK87" i="82"/>
  <c r="AT87" i="82" s="1"/>
  <c r="AJ80" i="82"/>
  <c r="AK80" i="82"/>
  <c r="AT80" i="82" s="1"/>
  <c r="AJ72" i="82"/>
  <c r="AK72" i="82"/>
  <c r="AT72" i="82" s="1"/>
  <c r="AJ68" i="82"/>
  <c r="AK55" i="82"/>
  <c r="AT55" i="82" s="1"/>
  <c r="AJ49" i="82"/>
  <c r="AK49" i="82"/>
  <c r="AT49" i="82" s="1"/>
  <c r="AJ26" i="82"/>
  <c r="AK26" i="82"/>
  <c r="AT26" i="82" s="1"/>
  <c r="AJ86" i="98"/>
  <c r="AK86" i="98"/>
  <c r="AT86" i="98" s="1"/>
  <c r="AK72" i="98"/>
  <c r="AT72" i="98" s="1"/>
  <c r="AJ47" i="98"/>
  <c r="AK47" i="98"/>
  <c r="AT47" i="98" s="1"/>
  <c r="AK41" i="98"/>
  <c r="AT41" i="98" s="1"/>
  <c r="AJ22" i="98"/>
  <c r="AK22" i="98"/>
  <c r="AT22" i="98" s="1"/>
  <c r="AX8" i="98"/>
  <c r="S8" i="98" s="1"/>
  <c r="AC8" i="98" s="1"/>
  <c r="AB9" i="98" s="1"/>
  <c r="AJ88" i="18"/>
  <c r="AK88" i="18"/>
  <c r="AT88" i="18" s="1"/>
  <c r="AK83" i="18"/>
  <c r="AT83" i="18" s="1"/>
  <c r="AK72" i="18"/>
  <c r="AT72" i="18" s="1"/>
  <c r="AJ65" i="18"/>
  <c r="AK65" i="18"/>
  <c r="AT65" i="18" s="1"/>
  <c r="AJ55" i="18"/>
  <c r="AK55" i="18"/>
  <c r="AT55" i="18" s="1"/>
  <c r="AJ50" i="18"/>
  <c r="AJ43" i="18"/>
  <c r="AK43" i="18"/>
  <c r="AT43" i="18" s="1"/>
  <c r="AJ33" i="18"/>
  <c r="AK33" i="18"/>
  <c r="AT33" i="18" s="1"/>
  <c r="AK17" i="18"/>
  <c r="AT17" i="18" s="1"/>
  <c r="AJ3" i="18"/>
  <c r="AB4" i="18"/>
  <c r="AJ81" i="85"/>
  <c r="AK81" i="85"/>
  <c r="AT81" i="85" s="1"/>
  <c r="AJ74" i="85"/>
  <c r="AK74" i="85"/>
  <c r="AT74" i="85" s="1"/>
  <c r="AK64" i="85"/>
  <c r="AT64" i="85" s="1"/>
  <c r="AJ41" i="85"/>
  <c r="AK41" i="85"/>
  <c r="AT41" i="85" s="1"/>
  <c r="AK36" i="85"/>
  <c r="AT36" i="85" s="1"/>
  <c r="AJ9" i="85"/>
  <c r="AK9" i="85"/>
  <c r="AT9" i="85" s="1"/>
  <c r="AX5" i="85"/>
  <c r="S5" i="85" s="1"/>
  <c r="AC5" i="85" s="1"/>
  <c r="AB6" i="85" s="1"/>
  <c r="AX94" i="35"/>
  <c r="S94" i="35" s="1"/>
  <c r="AC94" i="35" s="1"/>
  <c r="AB95" i="35" s="1"/>
  <c r="AJ78" i="82" l="1"/>
  <c r="AJ71" i="94"/>
  <c r="AJ62" i="94"/>
  <c r="AJ45" i="90"/>
  <c r="AJ55" i="90"/>
  <c r="AJ60" i="90"/>
  <c r="AJ36" i="85"/>
  <c r="AJ62" i="98"/>
  <c r="AJ57" i="18"/>
  <c r="AJ77" i="48"/>
  <c r="AK50" i="35"/>
  <c r="AT50" i="35" s="1"/>
  <c r="AK55" i="90"/>
  <c r="AT55" i="90" s="1"/>
  <c r="AJ45" i="94"/>
  <c r="AJ59" i="90"/>
  <c r="AJ30" i="85"/>
  <c r="AK67" i="82"/>
  <c r="AT67" i="82" s="1"/>
  <c r="AJ42" i="98"/>
  <c r="AJ85" i="82"/>
  <c r="AJ61" i="98"/>
  <c r="AJ44" i="90"/>
  <c r="AJ22" i="90"/>
  <c r="AJ39" i="18"/>
  <c r="AK31" i="90"/>
  <c r="AT31" i="90" s="1"/>
  <c r="AK62" i="94"/>
  <c r="AT62" i="94" s="1"/>
  <c r="AJ26" i="102"/>
  <c r="AJ32" i="98"/>
  <c r="AJ72" i="18"/>
  <c r="AK68" i="10"/>
  <c r="AT68" i="10" s="1"/>
  <c r="AJ61" i="94"/>
  <c r="AK94" i="85"/>
  <c r="AT94" i="85" s="1"/>
  <c r="AJ35" i="85"/>
  <c r="AJ31" i="98"/>
  <c r="AK57" i="18"/>
  <c r="AT57" i="18" s="1"/>
  <c r="AJ39" i="94"/>
  <c r="AJ32" i="10"/>
  <c r="AJ70" i="10"/>
  <c r="AK60" i="90"/>
  <c r="AT60" i="90" s="1"/>
  <c r="AJ55" i="94"/>
  <c r="AJ88" i="90"/>
  <c r="AJ55" i="48"/>
  <c r="AK64" i="94"/>
  <c r="AT64" i="94" s="1"/>
  <c r="AK54" i="10"/>
  <c r="AT54" i="10" s="1"/>
  <c r="AJ40" i="102"/>
  <c r="AK53" i="98"/>
  <c r="AT53" i="98" s="1"/>
  <c r="AJ70" i="94"/>
  <c r="AJ52" i="98"/>
  <c r="AK46" i="94"/>
  <c r="AT46" i="94" s="1"/>
  <c r="AJ91" i="48"/>
  <c r="AJ56" i="18"/>
  <c r="AJ77" i="82"/>
  <c r="AJ66" i="82"/>
  <c r="AJ54" i="90"/>
  <c r="AJ30" i="90"/>
  <c r="AK71" i="94"/>
  <c r="AT71" i="94" s="1"/>
  <c r="AJ96" i="35"/>
  <c r="AJ53" i="18"/>
  <c r="AK73" i="18"/>
  <c r="AT73" i="18" s="1"/>
  <c r="AK62" i="98"/>
  <c r="AT62" i="98" s="1"/>
  <c r="AK34" i="94"/>
  <c r="AT34" i="94" s="1"/>
  <c r="AK45" i="90"/>
  <c r="AT45" i="90" s="1"/>
  <c r="AJ90" i="102"/>
  <c r="AJ36" i="90"/>
  <c r="AJ53" i="35"/>
  <c r="AJ90" i="94"/>
  <c r="AJ67" i="85"/>
  <c r="AJ29" i="90"/>
  <c r="AJ68" i="85"/>
  <c r="AJ33" i="10"/>
  <c r="AJ16" i="90"/>
  <c r="AJ78" i="98"/>
  <c r="AJ23" i="35"/>
  <c r="AJ60" i="85"/>
  <c r="AJ19" i="10"/>
  <c r="AJ59" i="85"/>
  <c r="AJ60" i="82"/>
  <c r="AJ35" i="35"/>
  <c r="AJ36" i="48"/>
  <c r="AJ42" i="10"/>
  <c r="AJ36" i="102"/>
  <c r="AJ46" i="98"/>
  <c r="AJ29" i="35"/>
  <c r="AJ24" i="94"/>
  <c r="AJ85" i="18"/>
  <c r="AJ89" i="35"/>
  <c r="AJ89" i="18"/>
  <c r="AJ81" i="90"/>
  <c r="AJ42" i="18"/>
  <c r="AJ38" i="18"/>
  <c r="AJ71" i="18"/>
  <c r="AJ81" i="82"/>
  <c r="AJ82" i="85"/>
  <c r="AJ64" i="35"/>
  <c r="AJ49" i="10"/>
  <c r="AJ51" i="94"/>
  <c r="AJ97" i="18"/>
  <c r="AJ18" i="10"/>
  <c r="AK66" i="102"/>
  <c r="AT66" i="102" s="1"/>
  <c r="AK75" i="102"/>
  <c r="AT75" i="102" s="1"/>
  <c r="AK38" i="85"/>
  <c r="AT38" i="85" s="1"/>
  <c r="AJ40" i="94"/>
  <c r="AJ57" i="85"/>
  <c r="AK42" i="94"/>
  <c r="AT42" i="94" s="1"/>
  <c r="AK29" i="90"/>
  <c r="AT29" i="90" s="1"/>
  <c r="AK86" i="90"/>
  <c r="AT86" i="90" s="1"/>
  <c r="AJ94" i="82"/>
  <c r="AJ69" i="48"/>
  <c r="AJ58" i="85"/>
  <c r="AJ29" i="98"/>
  <c r="AK35" i="18"/>
  <c r="AT35" i="18" s="1"/>
  <c r="AJ20" i="85"/>
  <c r="AJ51" i="18"/>
  <c r="AJ35" i="102"/>
  <c r="AJ37" i="85"/>
  <c r="AJ72" i="10"/>
  <c r="AJ87" i="35"/>
  <c r="AJ41" i="10"/>
  <c r="AK81" i="90"/>
  <c r="AT81" i="90" s="1"/>
  <c r="AJ59" i="35"/>
  <c r="AK42" i="10"/>
  <c r="AT42" i="10" s="1"/>
  <c r="AJ65" i="102"/>
  <c r="AJ67" i="35"/>
  <c r="AK29" i="35"/>
  <c r="AT29" i="35" s="1"/>
  <c r="AK40" i="10"/>
  <c r="AT40" i="10" s="1"/>
  <c r="AJ63" i="85"/>
  <c r="AK39" i="18"/>
  <c r="AT39" i="18" s="1"/>
  <c r="AJ28" i="90"/>
  <c r="AK73" i="85"/>
  <c r="AT73" i="85" s="1"/>
  <c r="AK38" i="18"/>
  <c r="AT38" i="18" s="1"/>
  <c r="AK85" i="18"/>
  <c r="AT85" i="18" s="1"/>
  <c r="AJ84" i="10"/>
  <c r="AK71" i="18"/>
  <c r="AT71" i="18" s="1"/>
  <c r="AK60" i="82"/>
  <c r="AT60" i="82" s="1"/>
  <c r="AJ23" i="94"/>
  <c r="AJ44" i="10"/>
  <c r="AK70" i="48"/>
  <c r="AT70" i="48" s="1"/>
  <c r="AJ37" i="102"/>
  <c r="AJ19" i="82"/>
  <c r="AJ59" i="82"/>
  <c r="AK24" i="94"/>
  <c r="AT24" i="94" s="1"/>
  <c r="AJ58" i="48"/>
  <c r="AK89" i="35"/>
  <c r="AT89" i="35" s="1"/>
  <c r="AK36" i="102"/>
  <c r="AT36" i="102" s="1"/>
  <c r="AK78" i="98"/>
  <c r="AT78" i="98" s="1"/>
  <c r="AK32" i="102"/>
  <c r="AT32" i="102" s="1"/>
  <c r="AK59" i="85"/>
  <c r="AT59" i="85" s="1"/>
  <c r="AJ18" i="98"/>
  <c r="AK35" i="35"/>
  <c r="AT35" i="35" s="1"/>
  <c r="AJ34" i="18"/>
  <c r="AJ45" i="35"/>
  <c r="AJ85" i="90"/>
  <c r="AJ43" i="94"/>
  <c r="AK42" i="18"/>
  <c r="AT42" i="18" s="1"/>
  <c r="AK89" i="18"/>
  <c r="AT89" i="18" s="1"/>
  <c r="AJ29" i="94"/>
  <c r="AK88" i="35"/>
  <c r="AT88" i="35" s="1"/>
  <c r="AJ35" i="48"/>
  <c r="AJ67" i="98"/>
  <c r="AJ70" i="98"/>
  <c r="AK60" i="85"/>
  <c r="AT60" i="85" s="1"/>
  <c r="AJ65" i="35"/>
  <c r="AJ55" i="82"/>
  <c r="AK36" i="48"/>
  <c r="AT36" i="48" s="1"/>
  <c r="AK88" i="10"/>
  <c r="AT88" i="10" s="1"/>
  <c r="AJ73" i="48"/>
  <c r="AK60" i="35"/>
  <c r="AT60" i="35" s="1"/>
  <c r="AK18" i="82"/>
  <c r="AT18" i="82" s="1"/>
  <c r="AK60" i="48"/>
  <c r="AT60" i="48" s="1"/>
  <c r="AJ17" i="10"/>
  <c r="AJ59" i="48"/>
  <c r="AJ43" i="98"/>
  <c r="AJ30" i="98"/>
  <c r="AJ29" i="48"/>
  <c r="AK46" i="85"/>
  <c r="AT46" i="85" s="1"/>
  <c r="AK22" i="90"/>
  <c r="AT22" i="90" s="1"/>
  <c r="AJ88" i="98"/>
  <c r="AJ7" i="98"/>
  <c r="AK40" i="48"/>
  <c r="AT40" i="48" s="1"/>
  <c r="AK69" i="48"/>
  <c r="AT69" i="48" s="1"/>
  <c r="AJ32" i="35"/>
  <c r="AK10" i="85"/>
  <c r="AT10" i="85" s="1"/>
  <c r="AK59" i="48"/>
  <c r="AT59" i="48" s="1"/>
  <c r="AK23" i="35"/>
  <c r="AT23" i="35" s="1"/>
  <c r="AK38" i="102"/>
  <c r="AT38" i="102" s="1"/>
  <c r="AJ38" i="98"/>
  <c r="AJ45" i="98"/>
  <c r="AJ22" i="10"/>
  <c r="AK27" i="98"/>
  <c r="AT27" i="98" s="1"/>
  <c r="AJ72" i="85"/>
  <c r="AJ21" i="90"/>
  <c r="AK73" i="10"/>
  <c r="AT73" i="10" s="1"/>
  <c r="AK19" i="10"/>
  <c r="AT19" i="10" s="1"/>
  <c r="AK58" i="85"/>
  <c r="AT58" i="85" s="1"/>
  <c r="AK18" i="10"/>
  <c r="AT18" i="10" s="1"/>
  <c r="AJ26" i="98"/>
  <c r="AJ52" i="10"/>
  <c r="AJ28" i="98"/>
  <c r="AJ31" i="102"/>
  <c r="AK30" i="48"/>
  <c r="AT30" i="48" s="1"/>
  <c r="AK89" i="98"/>
  <c r="AT89" i="98" s="1"/>
  <c r="AK85" i="48"/>
  <c r="AT85" i="48" s="1"/>
  <c r="AJ80" i="10"/>
  <c r="AJ76" i="18"/>
  <c r="AJ24" i="102"/>
  <c r="AJ45" i="85"/>
  <c r="AJ83" i="10"/>
  <c r="AJ89" i="82"/>
  <c r="AJ56" i="85"/>
  <c r="AJ33" i="85"/>
  <c r="AJ41" i="82"/>
  <c r="AJ37" i="18"/>
  <c r="AJ34" i="98"/>
  <c r="AJ23" i="98"/>
  <c r="AX97" i="42"/>
  <c r="S97" i="42" s="1"/>
  <c r="AC97" i="42" s="1"/>
  <c r="AB98" i="42" s="1"/>
  <c r="AX93" i="42"/>
  <c r="S93" i="42" s="1"/>
  <c r="AC93" i="42" s="1"/>
  <c r="AB94" i="42" s="1"/>
  <c r="AJ66" i="85"/>
  <c r="AJ22" i="48"/>
  <c r="AJ21" i="35"/>
  <c r="AJ53" i="85"/>
  <c r="AJ56" i="48"/>
  <c r="AJ20" i="35"/>
  <c r="AJ19" i="90"/>
  <c r="AJ87" i="10"/>
  <c r="AJ82" i="102"/>
  <c r="AJ90" i="85"/>
  <c r="AJ97" i="102"/>
  <c r="AJ65" i="85"/>
  <c r="AJ77" i="35"/>
  <c r="AJ59" i="10"/>
  <c r="AJ47" i="102"/>
  <c r="AJ53" i="102"/>
  <c r="AJ7" i="48"/>
  <c r="AK23" i="90"/>
  <c r="AT23" i="90" s="1"/>
  <c r="AJ53" i="94"/>
  <c r="AJ64" i="85"/>
  <c r="AJ36" i="10"/>
  <c r="AJ69" i="10"/>
  <c r="AJ33" i="90"/>
  <c r="AK22" i="48"/>
  <c r="AT22" i="48" s="1"/>
  <c r="AJ51" i="35"/>
  <c r="AJ69" i="35"/>
  <c r="AK53" i="85"/>
  <c r="AT53" i="85" s="1"/>
  <c r="AK58" i="98"/>
  <c r="AT58" i="98" s="1"/>
  <c r="AJ26" i="48"/>
  <c r="AJ76" i="35"/>
  <c r="AL76" i="35" s="1"/>
  <c r="AU76" i="35" s="1"/>
  <c r="AJ53" i="10"/>
  <c r="AK19" i="90"/>
  <c r="AT19" i="90" s="1"/>
  <c r="AJ35" i="98"/>
  <c r="AJ75" i="98"/>
  <c r="AJ23" i="102"/>
  <c r="AK33" i="10"/>
  <c r="AT33" i="10" s="1"/>
  <c r="AK45" i="98"/>
  <c r="AT45" i="98" s="1"/>
  <c r="AJ25" i="35"/>
  <c r="AJ40" i="85"/>
  <c r="AJ77" i="98"/>
  <c r="AJ22" i="35"/>
  <c r="AJ39" i="10"/>
  <c r="AJ71" i="85"/>
  <c r="AJ84" i="18"/>
  <c r="AJ21" i="94"/>
  <c r="AJ82" i="90"/>
  <c r="AL82" i="90" s="1"/>
  <c r="AU82" i="90" s="1"/>
  <c r="AK83" i="90"/>
  <c r="AT83" i="90" s="1"/>
  <c r="AK82" i="98"/>
  <c r="AT82" i="98" s="1"/>
  <c r="AK22" i="10"/>
  <c r="AT22" i="10" s="1"/>
  <c r="AK58" i="94"/>
  <c r="AT58" i="94" s="1"/>
  <c r="AK25" i="10"/>
  <c r="AT25" i="10" s="1"/>
  <c r="AK92" i="48"/>
  <c r="AT92" i="48" s="1"/>
  <c r="AJ39" i="102"/>
  <c r="AK90" i="85"/>
  <c r="AT90" i="85" s="1"/>
  <c r="AK38" i="98"/>
  <c r="AT38" i="98" s="1"/>
  <c r="AJ69" i="18"/>
  <c r="AK29" i="102"/>
  <c r="AT29" i="102" s="1"/>
  <c r="AK65" i="85"/>
  <c r="AT65" i="85" s="1"/>
  <c r="AJ33" i="98"/>
  <c r="AJ3" i="98"/>
  <c r="AK15" i="94"/>
  <c r="AT15" i="94" s="1"/>
  <c r="AJ78" i="35"/>
  <c r="AJ28" i="102"/>
  <c r="AK89" i="85"/>
  <c r="AT89" i="85" s="1"/>
  <c r="AJ84" i="98"/>
  <c r="AK23" i="98"/>
  <c r="AT23" i="98" s="1"/>
  <c r="AJ74" i="48"/>
  <c r="AJ93" i="102"/>
  <c r="AJ34" i="90"/>
  <c r="AJ47" i="48"/>
  <c r="AJ50" i="48"/>
  <c r="AJ42" i="85"/>
  <c r="AJ86" i="35"/>
  <c r="AJ32" i="90"/>
  <c r="AX83" i="50"/>
  <c r="S83" i="50" s="1"/>
  <c r="AC83" i="50" s="1"/>
  <c r="AB84" i="50" s="1"/>
  <c r="AK59" i="10"/>
  <c r="AT59" i="10" s="1"/>
  <c r="AK48" i="18"/>
  <c r="AT48" i="18" s="1"/>
  <c r="AJ20" i="82"/>
  <c r="AJ57" i="94"/>
  <c r="AJ97" i="35"/>
  <c r="AJ86" i="10"/>
  <c r="AJ44" i="98"/>
  <c r="AK97" i="102"/>
  <c r="AT97" i="102" s="1"/>
  <c r="AJ52" i="18"/>
  <c r="AJ37" i="90"/>
  <c r="AK35" i="90"/>
  <c r="AT35" i="90" s="1"/>
  <c r="AJ95" i="10"/>
  <c r="AK83" i="35"/>
  <c r="AT83" i="35" s="1"/>
  <c r="AJ19" i="35"/>
  <c r="AJ84" i="82"/>
  <c r="AK54" i="94"/>
  <c r="AT54" i="94" s="1"/>
  <c r="AJ41" i="35"/>
  <c r="AK82" i="102"/>
  <c r="AT82" i="102" s="1"/>
  <c r="AK20" i="35"/>
  <c r="AT20" i="35" s="1"/>
  <c r="AK96" i="10"/>
  <c r="AT96" i="10" s="1"/>
  <c r="AJ14" i="94"/>
  <c r="AK52" i="102"/>
  <c r="AT52" i="102" s="1"/>
  <c r="AJ25" i="48"/>
  <c r="AJ46" i="102"/>
  <c r="AK51" i="48"/>
  <c r="AT51" i="48" s="1"/>
  <c r="AK53" i="102"/>
  <c r="AT53" i="102" s="1"/>
  <c r="AK66" i="85"/>
  <c r="AT66" i="85" s="1"/>
  <c r="AK87" i="98"/>
  <c r="AT87" i="98" s="1"/>
  <c r="AJ41" i="98"/>
  <c r="AJ57" i="98"/>
  <c r="AJ82" i="18"/>
  <c r="AJ37" i="98"/>
  <c r="AJ86" i="85"/>
  <c r="AJ16" i="82"/>
  <c r="AJ25" i="102"/>
  <c r="AJ81" i="98"/>
  <c r="AJ49" i="35"/>
  <c r="AJ81" i="102"/>
  <c r="AJ74" i="102"/>
  <c r="AJ80" i="48"/>
  <c r="AJ51" i="102"/>
  <c r="AJ83" i="94"/>
  <c r="AX60" i="50"/>
  <c r="S60" i="50" s="1"/>
  <c r="AC60" i="50" s="1"/>
  <c r="AB61" i="50" s="1"/>
  <c r="AX51" i="50"/>
  <c r="S51" i="50" s="1"/>
  <c r="AC51" i="50" s="1"/>
  <c r="AB52" i="50" s="1"/>
  <c r="AX88" i="50"/>
  <c r="S88" i="50" s="1"/>
  <c r="AC88" i="50" s="1"/>
  <c r="AB89" i="50" s="1"/>
  <c r="AX34" i="50"/>
  <c r="S34" i="50" s="1"/>
  <c r="AC34" i="50" s="1"/>
  <c r="AB35" i="50" s="1"/>
  <c r="AX82" i="50"/>
  <c r="S82" i="50" s="1"/>
  <c r="AC82" i="50" s="1"/>
  <c r="AB83" i="50" s="1"/>
  <c r="AX71" i="50"/>
  <c r="S71" i="50" s="1"/>
  <c r="AC71" i="50" s="1"/>
  <c r="AB72" i="50" s="1"/>
  <c r="AX69" i="50"/>
  <c r="S69" i="50" s="1"/>
  <c r="AC69" i="50" s="1"/>
  <c r="AB70" i="50" s="1"/>
  <c r="AX62" i="50"/>
  <c r="S62" i="50" s="1"/>
  <c r="AC62" i="50" s="1"/>
  <c r="AB63" i="50" s="1"/>
  <c r="AJ19" i="85"/>
  <c r="AJ60" i="94"/>
  <c r="AX85" i="50"/>
  <c r="S85" i="50" s="1"/>
  <c r="AC85" i="50" s="1"/>
  <c r="AB86" i="50" s="1"/>
  <c r="AX56" i="50"/>
  <c r="S56" i="50" s="1"/>
  <c r="AC56" i="50" s="1"/>
  <c r="AB57" i="50" s="1"/>
  <c r="AJ58" i="10"/>
  <c r="AJ49" i="85"/>
  <c r="AJ39" i="90"/>
  <c r="AJ97" i="48"/>
  <c r="AJ47" i="18"/>
  <c r="AJ20" i="102"/>
  <c r="AJ75" i="82"/>
  <c r="AJ37" i="35"/>
  <c r="AJ57" i="90"/>
  <c r="AJ74" i="98"/>
  <c r="AJ92" i="82"/>
  <c r="AX77" i="50"/>
  <c r="S77" i="50" s="1"/>
  <c r="AC77" i="50" s="1"/>
  <c r="AB78" i="50" s="1"/>
  <c r="AX36" i="50"/>
  <c r="S36" i="50" s="1"/>
  <c r="AC36" i="50" s="1"/>
  <c r="AB37" i="50" s="1"/>
  <c r="AJ88" i="102"/>
  <c r="AJ24" i="10"/>
  <c r="AJ46" i="82"/>
  <c r="AJ92" i="94"/>
  <c r="AJ17" i="98"/>
  <c r="AK27" i="48"/>
  <c r="AT27" i="48" s="1"/>
  <c r="AX65" i="50"/>
  <c r="S65" i="50" s="1"/>
  <c r="AC65" i="50" s="1"/>
  <c r="AB66" i="50" s="1"/>
  <c r="AJ90" i="98"/>
  <c r="AK92" i="82"/>
  <c r="AT92" i="82" s="1"/>
  <c r="AK80" i="85"/>
  <c r="AT80" i="85" s="1"/>
  <c r="AJ82" i="94"/>
  <c r="AK49" i="10"/>
  <c r="AT49" i="10" s="1"/>
  <c r="AJ96" i="48"/>
  <c r="AJ42" i="48"/>
  <c r="AJ73" i="98"/>
  <c r="AJ22" i="102"/>
  <c r="AJ47" i="35"/>
  <c r="AJ16" i="18"/>
  <c r="AJ74" i="82"/>
  <c r="AJ74" i="35"/>
  <c r="AK57" i="90"/>
  <c r="AT57" i="90" s="1"/>
  <c r="AJ92" i="90"/>
  <c r="AJ93" i="94"/>
  <c r="AJ93" i="10"/>
  <c r="AS93" i="10" s="1"/>
  <c r="AK51" i="94"/>
  <c r="AT51" i="94" s="1"/>
  <c r="AJ79" i="98"/>
  <c r="AJ91" i="82"/>
  <c r="AJ56" i="90"/>
  <c r="AJ63" i="90"/>
  <c r="AJ48" i="35"/>
  <c r="AJ48" i="85"/>
  <c r="AJ66" i="98"/>
  <c r="AL66" i="98" s="1"/>
  <c r="AU66" i="98" s="1"/>
  <c r="AK20" i="102"/>
  <c r="AT20" i="102" s="1"/>
  <c r="AK49" i="85"/>
  <c r="AT49" i="85" s="1"/>
  <c r="AK64" i="90"/>
  <c r="AT64" i="90" s="1"/>
  <c r="AK83" i="94"/>
  <c r="AT83" i="94" s="1"/>
  <c r="AJ24" i="18"/>
  <c r="AK81" i="102"/>
  <c r="AT81" i="102" s="1"/>
  <c r="AJ56" i="98"/>
  <c r="AJ66" i="18"/>
  <c r="AS66" i="18" s="1"/>
  <c r="AK74" i="98"/>
  <c r="AT74" i="98" s="1"/>
  <c r="AK67" i="90"/>
  <c r="AT67" i="90" s="1"/>
  <c r="AK82" i="48"/>
  <c r="AT82" i="48" s="1"/>
  <c r="AK39" i="90"/>
  <c r="AT39" i="90" s="1"/>
  <c r="AX72" i="50"/>
  <c r="S72" i="50" s="1"/>
  <c r="AC72" i="50" s="1"/>
  <c r="AB73" i="50" s="1"/>
  <c r="AX42" i="50"/>
  <c r="S42" i="50" s="1"/>
  <c r="AC42" i="50" s="1"/>
  <c r="AB43" i="50" s="1"/>
  <c r="AK75" i="82"/>
  <c r="AT75" i="82" s="1"/>
  <c r="AJ66" i="90"/>
  <c r="AL66" i="90" s="1"/>
  <c r="AU66" i="90" s="1"/>
  <c r="AJ8" i="48"/>
  <c r="AJ72" i="102"/>
  <c r="AJ19" i="102"/>
  <c r="AK97" i="48"/>
  <c r="AT97" i="48" s="1"/>
  <c r="AJ38" i="90"/>
  <c r="AJ78" i="94"/>
  <c r="AJ46" i="18"/>
  <c r="AJ70" i="82"/>
  <c r="AL70" i="82" s="1"/>
  <c r="AU70" i="82" s="1"/>
  <c r="AJ53" i="90"/>
  <c r="AJ50" i="94"/>
  <c r="AJ96" i="98"/>
  <c r="AJ49" i="18"/>
  <c r="AJ36" i="35"/>
  <c r="AJ19" i="48"/>
  <c r="AJ23" i="85"/>
  <c r="AJ88" i="85"/>
  <c r="AJ21" i="48"/>
  <c r="AJ49" i="102"/>
  <c r="AJ67" i="10"/>
  <c r="AJ57" i="102"/>
  <c r="AJ29" i="85"/>
  <c r="AJ85" i="35"/>
  <c r="AJ66" i="10"/>
  <c r="AJ40" i="82"/>
  <c r="AS40" i="82" s="1"/>
  <c r="AJ43" i="35"/>
  <c r="AJ28" i="10"/>
  <c r="AJ91" i="10"/>
  <c r="AJ85" i="94"/>
  <c r="AJ68" i="48"/>
  <c r="AJ29" i="18"/>
  <c r="AJ52" i="90"/>
  <c r="AJ71" i="35"/>
  <c r="AJ60" i="18"/>
  <c r="AJ50" i="82"/>
  <c r="AJ10" i="48"/>
  <c r="AJ64" i="98"/>
  <c r="AJ27" i="18"/>
  <c r="AJ71" i="90"/>
  <c r="AJ12" i="18"/>
  <c r="AK19" i="85"/>
  <c r="AT19" i="85" s="1"/>
  <c r="AJ87" i="82"/>
  <c r="AK71" i="90"/>
  <c r="AT71" i="90" s="1"/>
  <c r="AK85" i="94"/>
  <c r="AT85" i="94" s="1"/>
  <c r="AK85" i="35"/>
  <c r="AT85" i="35" s="1"/>
  <c r="AJ56" i="10"/>
  <c r="AJ80" i="18"/>
  <c r="AJ39" i="85"/>
  <c r="AJ45" i="82"/>
  <c r="AL45" i="82" s="1"/>
  <c r="AU45" i="82" s="1"/>
  <c r="AJ24" i="85"/>
  <c r="AJ67" i="48"/>
  <c r="AS67" i="48" s="1"/>
  <c r="AJ54" i="35"/>
  <c r="AK88" i="82"/>
  <c r="AT88" i="82" s="1"/>
  <c r="AK88" i="102"/>
  <c r="AT88" i="102" s="1"/>
  <c r="AK63" i="98"/>
  <c r="AT63" i="98" s="1"/>
  <c r="AK95" i="94"/>
  <c r="AT95" i="94" s="1"/>
  <c r="AK29" i="85"/>
  <c r="AT29" i="85" s="1"/>
  <c r="AK50" i="82"/>
  <c r="AT50" i="82" s="1"/>
  <c r="AK73" i="90"/>
  <c r="AT73" i="90" s="1"/>
  <c r="AK57" i="102"/>
  <c r="AT57" i="102" s="1"/>
  <c r="AJ70" i="85"/>
  <c r="AK73" i="98"/>
  <c r="AT73" i="98" s="1"/>
  <c r="AJ68" i="90"/>
  <c r="AX87" i="42"/>
  <c r="S87" i="42" s="1"/>
  <c r="AC87" i="42" s="1"/>
  <c r="AB88" i="42" s="1"/>
  <c r="AK89" i="10"/>
  <c r="AT89" i="10" s="1"/>
  <c r="AJ62" i="18"/>
  <c r="AJ77" i="18"/>
  <c r="AK45" i="48"/>
  <c r="AT45" i="48" s="1"/>
  <c r="AJ72" i="90"/>
  <c r="AK68" i="48"/>
  <c r="AT68" i="48" s="1"/>
  <c r="AK66" i="10"/>
  <c r="AT66" i="10" s="1"/>
  <c r="AJ48" i="102"/>
  <c r="AK21" i="94"/>
  <c r="AT21" i="94" s="1"/>
  <c r="AK40" i="85"/>
  <c r="AT40" i="85" s="1"/>
  <c r="AJ84" i="35"/>
  <c r="AK60" i="18"/>
  <c r="AT60" i="18" s="1"/>
  <c r="AK89" i="48"/>
  <c r="AT89" i="48" s="1"/>
  <c r="AK71" i="35"/>
  <c r="AT71" i="35" s="1"/>
  <c r="AK62" i="102"/>
  <c r="AT62" i="102" s="1"/>
  <c r="AJ22" i="85"/>
  <c r="AJ52" i="82"/>
  <c r="AS52" i="82" s="1"/>
  <c r="AX85" i="42"/>
  <c r="S85" i="42" s="1"/>
  <c r="AC85" i="42" s="1"/>
  <c r="AB86" i="42" s="1"/>
  <c r="AJ70" i="35"/>
  <c r="AJ97" i="10"/>
  <c r="AJ21" i="102"/>
  <c r="AJ70" i="90"/>
  <c r="AK26" i="94"/>
  <c r="AT26" i="94" s="1"/>
  <c r="AK42" i="48"/>
  <c r="AT42" i="48" s="1"/>
  <c r="AJ85" i="102"/>
  <c r="AL85" i="102" s="1"/>
  <c r="AU85" i="102" s="1"/>
  <c r="AJ32" i="85"/>
  <c r="AK60" i="94"/>
  <c r="AT60" i="94" s="1"/>
  <c r="AJ24" i="35"/>
  <c r="AJ18" i="85"/>
  <c r="AK22" i="102"/>
  <c r="AT22" i="102" s="1"/>
  <c r="AJ83" i="18"/>
  <c r="AS83" i="18" s="1"/>
  <c r="AK40" i="82"/>
  <c r="AT40" i="82" s="1"/>
  <c r="AK31" i="94"/>
  <c r="AT31" i="94" s="1"/>
  <c r="AK81" i="18"/>
  <c r="AT81" i="18" s="1"/>
  <c r="AJ24" i="98"/>
  <c r="AK27" i="18"/>
  <c r="AT27" i="18" s="1"/>
  <c r="AK52" i="90"/>
  <c r="AT52" i="90" s="1"/>
  <c r="AK88" i="85"/>
  <c r="AT88" i="85" s="1"/>
  <c r="AJ28" i="18"/>
  <c r="AK95" i="98"/>
  <c r="AT95" i="98" s="1"/>
  <c r="AJ25" i="94"/>
  <c r="AJ23" i="10"/>
  <c r="AK98" i="10"/>
  <c r="AT98" i="10" s="1"/>
  <c r="AK71" i="85"/>
  <c r="AT71" i="85" s="1"/>
  <c r="AX77" i="42"/>
  <c r="S77" i="42" s="1"/>
  <c r="AC77" i="42" s="1"/>
  <c r="AB78" i="42" s="1"/>
  <c r="AJ61" i="102"/>
  <c r="AJ87" i="85"/>
  <c r="AJ76" i="98"/>
  <c r="AJ73" i="82"/>
  <c r="AL73" i="82" s="1"/>
  <c r="AU73" i="82" s="1"/>
  <c r="AJ91" i="94"/>
  <c r="AS91" i="94" s="1"/>
  <c r="AK67" i="10"/>
  <c r="AT67" i="10" s="1"/>
  <c r="AJ79" i="102"/>
  <c r="AJ26" i="85"/>
  <c r="AK16" i="18"/>
  <c r="AT16" i="18" s="1"/>
  <c r="AJ84" i="94"/>
  <c r="AX76" i="50"/>
  <c r="S76" i="50" s="1"/>
  <c r="AC76" i="50" s="1"/>
  <c r="AB77" i="50" s="1"/>
  <c r="AX58" i="50"/>
  <c r="S58" i="50" s="1"/>
  <c r="AC58" i="50" s="1"/>
  <c r="AB59" i="50" s="1"/>
  <c r="AK59" i="50" s="1"/>
  <c r="AT59" i="50" s="1"/>
  <c r="AJ72" i="98"/>
  <c r="AJ59" i="94"/>
  <c r="AK10" i="48"/>
  <c r="AT10" i="48" s="1"/>
  <c r="AK91" i="10"/>
  <c r="AT91" i="10" s="1"/>
  <c r="AK64" i="98"/>
  <c r="AT64" i="98" s="1"/>
  <c r="AK74" i="82"/>
  <c r="AT74" i="82" s="1"/>
  <c r="AK23" i="85"/>
  <c r="AT23" i="85" s="1"/>
  <c r="AK39" i="10"/>
  <c r="AT39" i="10" s="1"/>
  <c r="AJ20" i="18"/>
  <c r="AX70" i="42"/>
  <c r="S70" i="42" s="1"/>
  <c r="AC70" i="42" s="1"/>
  <c r="AB71" i="42" s="1"/>
  <c r="AK29" i="18"/>
  <c r="AT29" i="18" s="1"/>
  <c r="AK63" i="18"/>
  <c r="AT63" i="18" s="1"/>
  <c r="AJ86" i="48"/>
  <c r="AJ72" i="35"/>
  <c r="AJ27" i="10"/>
  <c r="AK33" i="85"/>
  <c r="AT33" i="85" s="1"/>
  <c r="AK77" i="98"/>
  <c r="AT77" i="98" s="1"/>
  <c r="AK41" i="82"/>
  <c r="AT41" i="82" s="1"/>
  <c r="AK28" i="10"/>
  <c r="AT28" i="10" s="1"/>
  <c r="AK21" i="18"/>
  <c r="AT21" i="18" s="1"/>
  <c r="AK87" i="48"/>
  <c r="AT87" i="48" s="1"/>
  <c r="AJ30" i="94"/>
  <c r="AJ94" i="94"/>
  <c r="AK88" i="48"/>
  <c r="AT88" i="48" s="1"/>
  <c r="AK25" i="98"/>
  <c r="AT25" i="98" s="1"/>
  <c r="AJ51" i="90"/>
  <c r="AJ53" i="48"/>
  <c r="AK37" i="18"/>
  <c r="AT37" i="18" s="1"/>
  <c r="AJ91" i="98"/>
  <c r="AJ41" i="48"/>
  <c r="AX69" i="42"/>
  <c r="S69" i="42" s="1"/>
  <c r="AC69" i="42" s="1"/>
  <c r="AB70" i="42" s="1"/>
  <c r="AJ46" i="35"/>
  <c r="AS46" i="35" s="1"/>
  <c r="AK24" i="10"/>
  <c r="AT24" i="10" s="1"/>
  <c r="AK86" i="102"/>
  <c r="AT86" i="102" s="1"/>
  <c r="AK84" i="18"/>
  <c r="AT84" i="18" s="1"/>
  <c r="AK39" i="82"/>
  <c r="AT39" i="82" s="1"/>
  <c r="AJ14" i="48"/>
  <c r="AS14" i="48" s="1"/>
  <c r="AK55" i="35"/>
  <c r="AT55" i="35" s="1"/>
  <c r="AJ65" i="10"/>
  <c r="AK56" i="85"/>
  <c r="AT56" i="85" s="1"/>
  <c r="AK46" i="82"/>
  <c r="AT46" i="82" s="1"/>
  <c r="AK47" i="35"/>
  <c r="AT47" i="35" s="1"/>
  <c r="AJ87" i="102"/>
  <c r="AJ44" i="48"/>
  <c r="AJ36" i="18"/>
  <c r="AJ16" i="98"/>
  <c r="AJ20" i="48"/>
  <c r="AJ59" i="18"/>
  <c r="AS59" i="18" s="1"/>
  <c r="AJ42" i="35"/>
  <c r="AJ28" i="85"/>
  <c r="AJ49" i="48"/>
  <c r="AJ18" i="48"/>
  <c r="AJ38" i="10"/>
  <c r="AJ38" i="82"/>
  <c r="AJ80" i="35"/>
  <c r="AJ56" i="102"/>
  <c r="AJ77" i="102"/>
  <c r="AJ33" i="82"/>
  <c r="AJ26" i="18"/>
  <c r="AJ20" i="94"/>
  <c r="AJ79" i="18"/>
  <c r="AS79" i="18" s="1"/>
  <c r="AX37" i="42"/>
  <c r="S37" i="42" s="1"/>
  <c r="AC37" i="42" s="1"/>
  <c r="AB38" i="42" s="1"/>
  <c r="AX80" i="50"/>
  <c r="S80" i="50" s="1"/>
  <c r="AC80" i="50" s="1"/>
  <c r="AB81" i="50" s="1"/>
  <c r="AX61" i="50"/>
  <c r="S61" i="50" s="1"/>
  <c r="AC61" i="50" s="1"/>
  <c r="AB62" i="50" s="1"/>
  <c r="AX33" i="50"/>
  <c r="S33" i="50" s="1"/>
  <c r="AC33" i="50" s="1"/>
  <c r="AB34" i="50" s="1"/>
  <c r="AX84" i="50"/>
  <c r="S84" i="50" s="1"/>
  <c r="AC84" i="50" s="1"/>
  <c r="AB85" i="50" s="1"/>
  <c r="AX67" i="50"/>
  <c r="S67" i="50" s="1"/>
  <c r="AC67" i="50" s="1"/>
  <c r="AB68" i="50" s="1"/>
  <c r="AX50" i="50"/>
  <c r="S50" i="50" s="1"/>
  <c r="AC50" i="50" s="1"/>
  <c r="AB51" i="50" s="1"/>
  <c r="AX62" i="42"/>
  <c r="S62" i="42" s="1"/>
  <c r="AC62" i="42" s="1"/>
  <c r="AB63" i="42" s="1"/>
  <c r="AJ92" i="85"/>
  <c r="AJ17" i="48"/>
  <c r="AJ55" i="85"/>
  <c r="AJ39" i="35"/>
  <c r="AJ12" i="10"/>
  <c r="AJ76" i="48"/>
  <c r="AS76" i="48" s="1"/>
  <c r="AJ61" i="10"/>
  <c r="AS61" i="10" s="1"/>
  <c r="AJ47" i="10"/>
  <c r="AS47" i="10" s="1"/>
  <c r="AJ35" i="82"/>
  <c r="AJ78" i="48"/>
  <c r="AJ55" i="102"/>
  <c r="AS55" i="102" s="1"/>
  <c r="AJ34" i="35"/>
  <c r="AJ21" i="10"/>
  <c r="AL21" i="10" s="1"/>
  <c r="AU21" i="10" s="1"/>
  <c r="AJ82" i="10"/>
  <c r="AL82" i="10" s="1"/>
  <c r="AU82" i="10" s="1"/>
  <c r="AJ70" i="102"/>
  <c r="AJ52" i="85"/>
  <c r="AJ17" i="94"/>
  <c r="AJ14" i="18"/>
  <c r="AJ77" i="94"/>
  <c r="AS77" i="94" s="1"/>
  <c r="AJ71" i="48"/>
  <c r="AS71" i="48" s="1"/>
  <c r="AJ37" i="82"/>
  <c r="AK72" i="48"/>
  <c r="AT72" i="48" s="1"/>
  <c r="AK31" i="10"/>
  <c r="AT31" i="10" s="1"/>
  <c r="AK14" i="18"/>
  <c r="AT14" i="18" s="1"/>
  <c r="AK62" i="82"/>
  <c r="AT62" i="82" s="1"/>
  <c r="AJ81" i="48"/>
  <c r="AX81" i="42"/>
  <c r="S81" i="42" s="1"/>
  <c r="AC81" i="42" s="1"/>
  <c r="AB82" i="42" s="1"/>
  <c r="AK82" i="42" s="1"/>
  <c r="AT82" i="42" s="1"/>
  <c r="AX67" i="42"/>
  <c r="S67" i="42" s="1"/>
  <c r="AC67" i="42" s="1"/>
  <c r="AB68" i="42" s="1"/>
  <c r="AX23" i="42"/>
  <c r="S23" i="42" s="1"/>
  <c r="AC23" i="42" s="1"/>
  <c r="AB24" i="42" s="1"/>
  <c r="AJ38" i="35"/>
  <c r="AJ8" i="18"/>
  <c r="AJ19" i="98"/>
  <c r="AJ55" i="98"/>
  <c r="AK49" i="35"/>
  <c r="AT49" i="35" s="1"/>
  <c r="AK70" i="102"/>
  <c r="AT70" i="102" s="1"/>
  <c r="AK51" i="85"/>
  <c r="AT51" i="85" s="1"/>
  <c r="AX94" i="50"/>
  <c r="S94" i="50" s="1"/>
  <c r="AC94" i="50" s="1"/>
  <c r="AB95" i="50" s="1"/>
  <c r="AX86" i="50"/>
  <c r="S86" i="50" s="1"/>
  <c r="AC86" i="50" s="1"/>
  <c r="AB87" i="50" s="1"/>
  <c r="AX74" i="50"/>
  <c r="S74" i="50" s="1"/>
  <c r="AC74" i="50" s="1"/>
  <c r="AB75" i="50" s="1"/>
  <c r="AX66" i="50"/>
  <c r="S66" i="50" s="1"/>
  <c r="AC66" i="50" s="1"/>
  <c r="AB67" i="50" s="1"/>
  <c r="AX59" i="50"/>
  <c r="S59" i="50" s="1"/>
  <c r="AC59" i="50" s="1"/>
  <c r="AB60" i="50" s="1"/>
  <c r="AX48" i="50"/>
  <c r="S48" i="50" s="1"/>
  <c r="AC48" i="50" s="1"/>
  <c r="AB49" i="50" s="1"/>
  <c r="AX26" i="50"/>
  <c r="S26" i="50" s="1"/>
  <c r="AC26" i="50" s="1"/>
  <c r="AB27" i="50" s="1"/>
  <c r="AJ37" i="48"/>
  <c r="AK76" i="48"/>
  <c r="AT76" i="48" s="1"/>
  <c r="AJ37" i="10"/>
  <c r="AL37" i="10" s="1"/>
  <c r="AU37" i="10" s="1"/>
  <c r="AK80" i="48"/>
  <c r="AT80" i="48" s="1"/>
  <c r="AK74" i="102"/>
  <c r="AT74" i="102" s="1"/>
  <c r="AJ50" i="85"/>
  <c r="AK80" i="35"/>
  <c r="AT80" i="35" s="1"/>
  <c r="AJ54" i="85"/>
  <c r="AS54" i="85" s="1"/>
  <c r="AJ76" i="102"/>
  <c r="AJ31" i="82"/>
  <c r="AX78" i="42"/>
  <c r="S78" i="42" s="1"/>
  <c r="AC78" i="42" s="1"/>
  <c r="AB79" i="42" s="1"/>
  <c r="AX63" i="42"/>
  <c r="S63" i="42" s="1"/>
  <c r="AC63" i="42" s="1"/>
  <c r="AB64" i="42" s="1"/>
  <c r="AX3" i="42"/>
  <c r="S3" i="42" s="1"/>
  <c r="AC3" i="42" s="1"/>
  <c r="AK80" i="10"/>
  <c r="AT80" i="10" s="1"/>
  <c r="AK35" i="48"/>
  <c r="AT35" i="48" s="1"/>
  <c r="AJ61" i="82"/>
  <c r="AL61" i="82" s="1"/>
  <c r="AU61" i="82" s="1"/>
  <c r="AJ78" i="18"/>
  <c r="AX92" i="50"/>
  <c r="S92" i="50" s="1"/>
  <c r="AC92" i="50" s="1"/>
  <c r="AB93" i="50" s="1"/>
  <c r="AK93" i="50" s="1"/>
  <c r="AT93" i="50" s="1"/>
  <c r="AX81" i="50"/>
  <c r="S81" i="50" s="1"/>
  <c r="AC81" i="50" s="1"/>
  <c r="AB82" i="50" s="1"/>
  <c r="AJ82" i="50" s="1"/>
  <c r="AX75" i="50"/>
  <c r="S75" i="50" s="1"/>
  <c r="AC75" i="50" s="1"/>
  <c r="AB76" i="50" s="1"/>
  <c r="AX68" i="50"/>
  <c r="S68" i="50" s="1"/>
  <c r="AC68" i="50" s="1"/>
  <c r="AB69" i="50" s="1"/>
  <c r="AK69" i="50" s="1"/>
  <c r="AT69" i="50" s="1"/>
  <c r="AX55" i="50"/>
  <c r="S55" i="50" s="1"/>
  <c r="AC55" i="50" s="1"/>
  <c r="AB56" i="50" s="1"/>
  <c r="AX45" i="50"/>
  <c r="S45" i="50" s="1"/>
  <c r="AC45" i="50" s="1"/>
  <c r="AB46" i="50" s="1"/>
  <c r="AX16" i="50"/>
  <c r="S16" i="50" s="1"/>
  <c r="AC16" i="50" s="1"/>
  <c r="AB17" i="50" s="1"/>
  <c r="AK7" i="48"/>
  <c r="AT7" i="48" s="1"/>
  <c r="AK28" i="85"/>
  <c r="AT28" i="85" s="1"/>
  <c r="AK92" i="85"/>
  <c r="AT92" i="85" s="1"/>
  <c r="AJ16" i="94"/>
  <c r="AK38" i="10"/>
  <c r="AT38" i="10" s="1"/>
  <c r="AJ94" i="18"/>
  <c r="AK78" i="48"/>
  <c r="AT78" i="48" s="1"/>
  <c r="AK56" i="102"/>
  <c r="AT56" i="102" s="1"/>
  <c r="AJ48" i="10"/>
  <c r="AJ69" i="102"/>
  <c r="AL69" i="102" s="1"/>
  <c r="AU69" i="102" s="1"/>
  <c r="AJ57" i="10"/>
  <c r="AK38" i="82"/>
  <c r="AT38" i="82" s="1"/>
  <c r="AJ19" i="94"/>
  <c r="AK39" i="35"/>
  <c r="AT39" i="35" s="1"/>
  <c r="AK70" i="98"/>
  <c r="AT70" i="98" s="1"/>
  <c r="AK64" i="35"/>
  <c r="AT64" i="35" s="1"/>
  <c r="AJ54" i="102"/>
  <c r="AK32" i="82"/>
  <c r="AT32" i="82" s="1"/>
  <c r="AJ28" i="82"/>
  <c r="AK34" i="35"/>
  <c r="AT34" i="35" s="1"/>
  <c r="AK67" i="98"/>
  <c r="AT67" i="98" s="1"/>
  <c r="AJ69" i="82"/>
  <c r="AX94" i="42"/>
  <c r="S94" i="42" s="1"/>
  <c r="AC94" i="42" s="1"/>
  <c r="AB95" i="42" s="1"/>
  <c r="AK95" i="42" s="1"/>
  <c r="AT95" i="42" s="1"/>
  <c r="AX79" i="42"/>
  <c r="S79" i="42" s="1"/>
  <c r="AC79" i="42" s="1"/>
  <c r="AB80" i="42" s="1"/>
  <c r="AK80" i="42" s="1"/>
  <c r="AT80" i="42" s="1"/>
  <c r="AX57" i="42"/>
  <c r="S57" i="42" s="1"/>
  <c r="AC57" i="42" s="1"/>
  <c r="AB58" i="42" s="1"/>
  <c r="AK77" i="102"/>
  <c r="AT77" i="102" s="1"/>
  <c r="AJ79" i="85"/>
  <c r="AJ76" i="94"/>
  <c r="AK61" i="10"/>
  <c r="AT61" i="10" s="1"/>
  <c r="AX89" i="50"/>
  <c r="S89" i="50" s="1"/>
  <c r="AC89" i="50" s="1"/>
  <c r="AB90" i="50" s="1"/>
  <c r="AX78" i="50"/>
  <c r="S78" i="50" s="1"/>
  <c r="AC78" i="50" s="1"/>
  <c r="AB79" i="50" s="1"/>
  <c r="AX73" i="50"/>
  <c r="S73" i="50" s="1"/>
  <c r="AC73" i="50" s="1"/>
  <c r="AB74" i="50" s="1"/>
  <c r="AX64" i="50"/>
  <c r="S64" i="50" s="1"/>
  <c r="AC64" i="50" s="1"/>
  <c r="AB65" i="50" s="1"/>
  <c r="AX53" i="50"/>
  <c r="S53" i="50" s="1"/>
  <c r="AC53" i="50" s="1"/>
  <c r="AB54" i="50" s="1"/>
  <c r="AX41" i="50"/>
  <c r="S41" i="50" s="1"/>
  <c r="AC41" i="50" s="1"/>
  <c r="AB42" i="50" s="1"/>
  <c r="AJ42" i="50" s="1"/>
  <c r="AK52" i="85"/>
  <c r="AT52" i="85" s="1"/>
  <c r="AJ25" i="18"/>
  <c r="AK20" i="94"/>
  <c r="AT20" i="94" s="1"/>
  <c r="AK86" i="94"/>
  <c r="AT86" i="94" s="1"/>
  <c r="AJ50" i="102"/>
  <c r="AL50" i="102" s="1"/>
  <c r="AU50" i="102" s="1"/>
  <c r="AJ80" i="102"/>
  <c r="AK33" i="82"/>
  <c r="AT33" i="82" s="1"/>
  <c r="AK66" i="82"/>
  <c r="AT66" i="82" s="1"/>
  <c r="AJ7" i="94"/>
  <c r="AK77" i="94"/>
  <c r="AT77" i="94" s="1"/>
  <c r="AK49" i="48"/>
  <c r="AT49" i="48" s="1"/>
  <c r="AJ20" i="10"/>
  <c r="AJ34" i="48"/>
  <c r="AS34" i="48" s="1"/>
  <c r="AK47" i="10"/>
  <c r="AT47" i="10" s="1"/>
  <c r="AK51" i="102"/>
  <c r="AT51" i="102" s="1"/>
  <c r="AJ91" i="85"/>
  <c r="AK12" i="10"/>
  <c r="AT12" i="10" s="1"/>
  <c r="AK55" i="85"/>
  <c r="AT55" i="85" s="1"/>
  <c r="AK26" i="18"/>
  <c r="AT26" i="18" s="1"/>
  <c r="AX88" i="42"/>
  <c r="S88" i="42" s="1"/>
  <c r="AC88" i="42" s="1"/>
  <c r="AB89" i="42" s="1"/>
  <c r="AX74" i="42"/>
  <c r="S74" i="42" s="1"/>
  <c r="AC74" i="42" s="1"/>
  <c r="AB75" i="42" s="1"/>
  <c r="AK75" i="42" s="1"/>
  <c r="AT75" i="42" s="1"/>
  <c r="AX50" i="42"/>
  <c r="S50" i="42" s="1"/>
  <c r="AC50" i="42" s="1"/>
  <c r="AB51" i="42" s="1"/>
  <c r="AJ42" i="102"/>
  <c r="AJ69" i="98"/>
  <c r="AK29" i="82"/>
  <c r="AT29" i="82" s="1"/>
  <c r="AK17" i="94"/>
  <c r="AT17" i="94" s="1"/>
  <c r="AK80" i="94"/>
  <c r="AT80" i="94" s="1"/>
  <c r="AJ75" i="48"/>
  <c r="AS75" i="48" s="1"/>
  <c r="AK55" i="102"/>
  <c r="AT55" i="102" s="1"/>
  <c r="AK38" i="48"/>
  <c r="AT38" i="48" s="1"/>
  <c r="AJ73" i="102"/>
  <c r="AK35" i="82"/>
  <c r="AT35" i="82" s="1"/>
  <c r="AX87" i="50"/>
  <c r="S87" i="50" s="1"/>
  <c r="AC87" i="50" s="1"/>
  <c r="AB88" i="50" s="1"/>
  <c r="AX79" i="50"/>
  <c r="S79" i="50" s="1"/>
  <c r="AC79" i="50" s="1"/>
  <c r="AB80" i="50" s="1"/>
  <c r="AX70" i="50"/>
  <c r="S70" i="50" s="1"/>
  <c r="AC70" i="50" s="1"/>
  <c r="AB71" i="50" s="1"/>
  <c r="AX63" i="50"/>
  <c r="S63" i="50" s="1"/>
  <c r="AC63" i="50" s="1"/>
  <c r="AB64" i="50" s="1"/>
  <c r="AX54" i="50"/>
  <c r="S54" i="50" s="1"/>
  <c r="AC54" i="50" s="1"/>
  <c r="AB55" i="50" s="1"/>
  <c r="AJ55" i="50" s="1"/>
  <c r="AX40" i="50"/>
  <c r="S40" i="50" s="1"/>
  <c r="AC40" i="50" s="1"/>
  <c r="AB41" i="50" s="1"/>
  <c r="AJ51" i="10"/>
  <c r="AJ81" i="10"/>
  <c r="AJ27" i="85"/>
  <c r="AJ33" i="35"/>
  <c r="AK76" i="18"/>
  <c r="AT76" i="18" s="1"/>
  <c r="AJ80" i="98"/>
  <c r="AJ79" i="48"/>
  <c r="AS79" i="48" s="1"/>
  <c r="AK43" i="102"/>
  <c r="AT43" i="102" s="1"/>
  <c r="AJ75" i="18"/>
  <c r="AS75" i="18" s="1"/>
  <c r="AJ34" i="82"/>
  <c r="AS34" i="82" s="1"/>
  <c r="AJ65" i="82"/>
  <c r="AK20" i="98"/>
  <c r="AT20" i="98" s="1"/>
  <c r="AK81" i="98"/>
  <c r="AT81" i="98" s="1"/>
  <c r="AJ46" i="10"/>
  <c r="AJ79" i="10"/>
  <c r="AS79" i="10" s="1"/>
  <c r="AX86" i="42"/>
  <c r="S86" i="42" s="1"/>
  <c r="AC86" i="42" s="1"/>
  <c r="AB87" i="42" s="1"/>
  <c r="AX73" i="42"/>
  <c r="S73" i="42" s="1"/>
  <c r="AC73" i="42" s="1"/>
  <c r="AB74" i="42" s="1"/>
  <c r="AX52" i="42"/>
  <c r="S52" i="42" s="1"/>
  <c r="AC52" i="42" s="1"/>
  <c r="AB53" i="42" s="1"/>
  <c r="AK53" i="42" s="1"/>
  <c r="AT53" i="42" s="1"/>
  <c r="AK93" i="35"/>
  <c r="AT93" i="35" s="1"/>
  <c r="AJ25" i="85"/>
  <c r="AB4" i="48"/>
  <c r="AJ79" i="35"/>
  <c r="AJ73" i="35"/>
  <c r="AS73" i="35" s="1"/>
  <c r="AK58" i="10"/>
  <c r="AT58" i="10" s="1"/>
  <c r="AJ11" i="10"/>
  <c r="AJ60" i="10"/>
  <c r="AS60" i="10" s="1"/>
  <c r="AJ79" i="94"/>
  <c r="AX45" i="42"/>
  <c r="S45" i="42" s="1"/>
  <c r="AC45" i="42" s="1"/>
  <c r="AB46" i="42" s="1"/>
  <c r="AJ63" i="35"/>
  <c r="AJ30" i="10"/>
  <c r="AJ48" i="48"/>
  <c r="AS48" i="48" s="1"/>
  <c r="AX32" i="42"/>
  <c r="S32" i="42" s="1"/>
  <c r="AC32" i="42" s="1"/>
  <c r="AB33" i="42" s="1"/>
  <c r="AX47" i="50"/>
  <c r="S47" i="50" s="1"/>
  <c r="AC47" i="50" s="1"/>
  <c r="AB48" i="50" s="1"/>
  <c r="AX37" i="50"/>
  <c r="S37" i="50" s="1"/>
  <c r="AC37" i="50" s="1"/>
  <c r="AB38" i="50" s="1"/>
  <c r="AX28" i="50"/>
  <c r="S28" i="50" s="1"/>
  <c r="AC28" i="50" s="1"/>
  <c r="AB29" i="50" s="1"/>
  <c r="AK29" i="50" s="1"/>
  <c r="AT29" i="50" s="1"/>
  <c r="AX17" i="50"/>
  <c r="S17" i="50" s="1"/>
  <c r="AC17" i="50" s="1"/>
  <c r="AB18" i="50" s="1"/>
  <c r="AX7" i="50"/>
  <c r="S7" i="50" s="1"/>
  <c r="AC7" i="50" s="1"/>
  <c r="AB8" i="50" s="1"/>
  <c r="AX24" i="50"/>
  <c r="S24" i="50" s="1"/>
  <c r="AC24" i="50" s="1"/>
  <c r="AB25" i="50" s="1"/>
  <c r="AX5" i="50"/>
  <c r="S5" i="50" s="1"/>
  <c r="AC5" i="50" s="1"/>
  <c r="AB6" i="50" s="1"/>
  <c r="AX10" i="50"/>
  <c r="S10" i="50" s="1"/>
  <c r="AC10" i="50" s="1"/>
  <c r="AB11" i="50" s="1"/>
  <c r="AK11" i="50" s="1"/>
  <c r="AT11" i="50" s="1"/>
  <c r="AX28" i="42"/>
  <c r="S28" i="42" s="1"/>
  <c r="AC28" i="42" s="1"/>
  <c r="AB29" i="42" s="1"/>
  <c r="AX52" i="50"/>
  <c r="S52" i="50" s="1"/>
  <c r="AC52" i="50" s="1"/>
  <c r="AB53" i="50" s="1"/>
  <c r="AX44" i="50"/>
  <c r="S44" i="50" s="1"/>
  <c r="AC44" i="50" s="1"/>
  <c r="AB45" i="50" s="1"/>
  <c r="AX32" i="50"/>
  <c r="S32" i="50" s="1"/>
  <c r="AC32" i="50" s="1"/>
  <c r="AB33" i="50" s="1"/>
  <c r="AK33" i="50" s="1"/>
  <c r="AT33" i="50" s="1"/>
  <c r="AX25" i="50"/>
  <c r="S25" i="50" s="1"/>
  <c r="AC25" i="50" s="1"/>
  <c r="AB26" i="50" s="1"/>
  <c r="AX11" i="50"/>
  <c r="S11" i="50" s="1"/>
  <c r="AC11" i="50" s="1"/>
  <c r="AB12" i="50" s="1"/>
  <c r="AX35" i="50"/>
  <c r="S35" i="50" s="1"/>
  <c r="AC35" i="50" s="1"/>
  <c r="AB36" i="50" s="1"/>
  <c r="AJ36" i="50" s="1"/>
  <c r="AX22" i="50"/>
  <c r="S22" i="50" s="1"/>
  <c r="AC22" i="50" s="1"/>
  <c r="AB23" i="50" s="1"/>
  <c r="AX12" i="50"/>
  <c r="S12" i="50" s="1"/>
  <c r="AC12" i="50" s="1"/>
  <c r="AB13" i="50" s="1"/>
  <c r="AX20" i="50"/>
  <c r="S20" i="50" s="1"/>
  <c r="AC20" i="50" s="1"/>
  <c r="AB21" i="50" s="1"/>
  <c r="AX3" i="50"/>
  <c r="S3" i="50" s="1"/>
  <c r="AC3" i="50" s="1"/>
  <c r="AJ3" i="50" s="1"/>
  <c r="AJ5" i="18"/>
  <c r="AX43" i="50"/>
  <c r="S43" i="50" s="1"/>
  <c r="AC43" i="50" s="1"/>
  <c r="AB44" i="50" s="1"/>
  <c r="AX31" i="50"/>
  <c r="S31" i="50" s="1"/>
  <c r="AC31" i="50" s="1"/>
  <c r="AB32" i="50" s="1"/>
  <c r="AX18" i="50"/>
  <c r="S18" i="50" s="1"/>
  <c r="AC18" i="50" s="1"/>
  <c r="AB19" i="50" s="1"/>
  <c r="AK19" i="50" s="1"/>
  <c r="AT19" i="50" s="1"/>
  <c r="AX13" i="50"/>
  <c r="S13" i="50" s="1"/>
  <c r="AC13" i="50" s="1"/>
  <c r="AB14" i="50" s="1"/>
  <c r="AK14" i="50" s="1"/>
  <c r="AT14" i="50" s="1"/>
  <c r="AX48" i="42"/>
  <c r="S48" i="42" s="1"/>
  <c r="AC48" i="42" s="1"/>
  <c r="AB49" i="42" s="1"/>
  <c r="AK49" i="42" s="1"/>
  <c r="AT49" i="42" s="1"/>
  <c r="AX57" i="50"/>
  <c r="S57" i="50" s="1"/>
  <c r="AC57" i="50" s="1"/>
  <c r="AB58" i="50" s="1"/>
  <c r="AX49" i="50"/>
  <c r="S49" i="50" s="1"/>
  <c r="AC49" i="50" s="1"/>
  <c r="AB50" i="50" s="1"/>
  <c r="AK50" i="50" s="1"/>
  <c r="AT50" i="50" s="1"/>
  <c r="AX38" i="50"/>
  <c r="S38" i="50" s="1"/>
  <c r="AC38" i="50" s="1"/>
  <c r="AB39" i="50" s="1"/>
  <c r="AX27" i="50"/>
  <c r="S27" i="50" s="1"/>
  <c r="AC27" i="50" s="1"/>
  <c r="AB28" i="50" s="1"/>
  <c r="AX21" i="50"/>
  <c r="S21" i="50" s="1"/>
  <c r="AC21" i="50" s="1"/>
  <c r="AB22" i="50" s="1"/>
  <c r="AX9" i="50"/>
  <c r="S9" i="50" s="1"/>
  <c r="AC9" i="50" s="1"/>
  <c r="AB10" i="50" s="1"/>
  <c r="AK10" i="50" s="1"/>
  <c r="AT10" i="50" s="1"/>
  <c r="AX13" i="42"/>
  <c r="S13" i="42" s="1"/>
  <c r="AC13" i="42" s="1"/>
  <c r="AB14" i="42" s="1"/>
  <c r="AJ52" i="48"/>
  <c r="AL52" i="48" s="1"/>
  <c r="AU52" i="48" s="1"/>
  <c r="AJ93" i="48"/>
  <c r="AS93" i="48" s="1"/>
  <c r="AX47" i="42"/>
  <c r="S47" i="42" s="1"/>
  <c r="AC47" i="42" s="1"/>
  <c r="AB48" i="42" s="1"/>
  <c r="AX22" i="42"/>
  <c r="S22" i="42" s="1"/>
  <c r="AC22" i="42" s="1"/>
  <c r="AB23" i="42" s="1"/>
  <c r="AX10" i="42"/>
  <c r="S10" i="42" s="1"/>
  <c r="AC10" i="42" s="1"/>
  <c r="AB11" i="42" s="1"/>
  <c r="AJ17" i="102"/>
  <c r="AJ14" i="98"/>
  <c r="AS14" i="98" s="1"/>
  <c r="AX71" i="42"/>
  <c r="S71" i="42" s="1"/>
  <c r="AC71" i="42" s="1"/>
  <c r="AB72" i="42" s="1"/>
  <c r="AX58" i="42"/>
  <c r="S58" i="42" s="1"/>
  <c r="AC58" i="42" s="1"/>
  <c r="AB59" i="42" s="1"/>
  <c r="AK59" i="42" s="1"/>
  <c r="AT59" i="42" s="1"/>
  <c r="AX41" i="42"/>
  <c r="S41" i="42" s="1"/>
  <c r="AC41" i="42" s="1"/>
  <c r="AB42" i="42" s="1"/>
  <c r="AK42" i="42" s="1"/>
  <c r="AT42" i="42" s="1"/>
  <c r="AX21" i="42"/>
  <c r="S21" i="42" s="1"/>
  <c r="AC21" i="42" s="1"/>
  <c r="AB22" i="42" s="1"/>
  <c r="AX83" i="42"/>
  <c r="S83" i="42" s="1"/>
  <c r="AC83" i="42" s="1"/>
  <c r="AB84" i="42" s="1"/>
  <c r="AK84" i="42" s="1"/>
  <c r="AT84" i="42" s="1"/>
  <c r="AX68" i="42"/>
  <c r="S68" i="42" s="1"/>
  <c r="AC68" i="42" s="1"/>
  <c r="AB69" i="42" s="1"/>
  <c r="AX60" i="42"/>
  <c r="S60" i="42" s="1"/>
  <c r="AC60" i="42" s="1"/>
  <c r="AB61" i="42" s="1"/>
  <c r="AX39" i="42"/>
  <c r="S39" i="42" s="1"/>
  <c r="AC39" i="42" s="1"/>
  <c r="AB40" i="42" s="1"/>
  <c r="AK40" i="42" s="1"/>
  <c r="AT40" i="42" s="1"/>
  <c r="AX19" i="42"/>
  <c r="S19" i="42" s="1"/>
  <c r="AC19" i="42" s="1"/>
  <c r="AB20" i="42" s="1"/>
  <c r="AX55" i="42"/>
  <c r="S55" i="42" s="1"/>
  <c r="AC55" i="42" s="1"/>
  <c r="AB56" i="42" s="1"/>
  <c r="AX35" i="42"/>
  <c r="S35" i="42" s="1"/>
  <c r="AC35" i="42" s="1"/>
  <c r="AB36" i="42" s="1"/>
  <c r="AX15" i="42"/>
  <c r="S15" i="42" s="1"/>
  <c r="AC15" i="42" s="1"/>
  <c r="AB16" i="42" s="1"/>
  <c r="AK9" i="42"/>
  <c r="AT9" i="42" s="1"/>
  <c r="AK5" i="50"/>
  <c r="AT5" i="50" s="1"/>
  <c r="AJ15" i="90"/>
  <c r="AK15" i="90"/>
  <c r="AT15" i="90" s="1"/>
  <c r="AS39" i="102"/>
  <c r="AL39" i="102"/>
  <c r="AU39" i="102" s="1"/>
  <c r="AJ95" i="48"/>
  <c r="AK95" i="48"/>
  <c r="AT95" i="48" s="1"/>
  <c r="AL26" i="98"/>
  <c r="AU26" i="98" s="1"/>
  <c r="AS26" i="98"/>
  <c r="AS30" i="85"/>
  <c r="AL30" i="85"/>
  <c r="AU30" i="85" s="1"/>
  <c r="AS73" i="98"/>
  <c r="AL65" i="94"/>
  <c r="AU65" i="94" s="1"/>
  <c r="AS65" i="94"/>
  <c r="AJ8" i="82"/>
  <c r="AK8" i="82"/>
  <c r="AT8" i="82" s="1"/>
  <c r="AS23" i="48"/>
  <c r="AL23" i="48"/>
  <c r="AU23" i="48" s="1"/>
  <c r="AJ93" i="98"/>
  <c r="AK93" i="98"/>
  <c r="AT93" i="98" s="1"/>
  <c r="AL70" i="94"/>
  <c r="AU70" i="94" s="1"/>
  <c r="AS70" i="94"/>
  <c r="AL67" i="48"/>
  <c r="AU67" i="48" s="1"/>
  <c r="AL83" i="85"/>
  <c r="AU83" i="85" s="1"/>
  <c r="AS83" i="85"/>
  <c r="AJ15" i="85"/>
  <c r="AK15" i="85"/>
  <c r="AT15" i="85" s="1"/>
  <c r="AL41" i="18"/>
  <c r="AU41" i="18" s="1"/>
  <c r="AS41" i="18"/>
  <c r="AJ94" i="90"/>
  <c r="AK94" i="90"/>
  <c r="AT94" i="90" s="1"/>
  <c r="AS9" i="85"/>
  <c r="AL9" i="85"/>
  <c r="AU9" i="85" s="1"/>
  <c r="AS41" i="85"/>
  <c r="AL41" i="85"/>
  <c r="AU41" i="85" s="1"/>
  <c r="AS74" i="85"/>
  <c r="AL74" i="85"/>
  <c r="AU74" i="85" s="1"/>
  <c r="AS17" i="18"/>
  <c r="AL17" i="18"/>
  <c r="AU17" i="18" s="1"/>
  <c r="AL50" i="18"/>
  <c r="AU50" i="18" s="1"/>
  <c r="AS50" i="18"/>
  <c r="AL83" i="18"/>
  <c r="AU83" i="18" s="1"/>
  <c r="AL31" i="90"/>
  <c r="AU31" i="90" s="1"/>
  <c r="AS31" i="90"/>
  <c r="AL62" i="90"/>
  <c r="AU62" i="90" s="1"/>
  <c r="AS62" i="90"/>
  <c r="AS97" i="18"/>
  <c r="AL97" i="18"/>
  <c r="AU97" i="18" s="1"/>
  <c r="AJ16" i="48"/>
  <c r="AK16" i="48"/>
  <c r="AT16" i="48" s="1"/>
  <c r="AS36" i="48"/>
  <c r="AL36" i="48"/>
  <c r="AU36" i="48" s="1"/>
  <c r="AL71" i="48"/>
  <c r="AU71" i="48" s="1"/>
  <c r="AL55" i="10"/>
  <c r="AU55" i="10" s="1"/>
  <c r="AS55" i="10"/>
  <c r="AL32" i="102"/>
  <c r="AU32" i="102" s="1"/>
  <c r="AS32" i="102"/>
  <c r="AL65" i="102"/>
  <c r="AU65" i="102" s="1"/>
  <c r="AS65" i="102"/>
  <c r="AS21" i="18"/>
  <c r="AL21" i="18"/>
  <c r="AU21" i="18" s="1"/>
  <c r="AL48" i="18"/>
  <c r="AU48" i="18" s="1"/>
  <c r="AS48" i="18"/>
  <c r="AL81" i="18"/>
  <c r="AU81" i="18" s="1"/>
  <c r="AS81" i="18"/>
  <c r="AJ9" i="82"/>
  <c r="AK9" i="82"/>
  <c r="AT9" i="82" s="1"/>
  <c r="AS29" i="10"/>
  <c r="AL29" i="10"/>
  <c r="AU29" i="10" s="1"/>
  <c r="AJ94" i="10"/>
  <c r="AK94" i="10"/>
  <c r="AT94" i="10" s="1"/>
  <c r="AL12" i="18"/>
  <c r="AU12" i="18" s="1"/>
  <c r="AS12" i="18"/>
  <c r="AS7" i="98"/>
  <c r="AL7" i="98"/>
  <c r="AU7" i="98" s="1"/>
  <c r="AL48" i="98"/>
  <c r="AU48" i="98" s="1"/>
  <c r="AS48" i="98"/>
  <c r="AS83" i="98"/>
  <c r="AL83" i="98"/>
  <c r="AU83" i="98" s="1"/>
  <c r="AL25" i="82"/>
  <c r="AU25" i="82" s="1"/>
  <c r="AS25" i="82"/>
  <c r="AS57" i="82"/>
  <c r="AL57" i="82"/>
  <c r="AU57" i="82" s="1"/>
  <c r="AS92" i="82"/>
  <c r="AJ98" i="42"/>
  <c r="AK98" i="42"/>
  <c r="AT98" i="42" s="1"/>
  <c r="AJ5" i="10"/>
  <c r="AK5" i="10"/>
  <c r="AT5" i="10" s="1"/>
  <c r="AS38" i="10"/>
  <c r="AS71" i="10"/>
  <c r="AL71" i="10"/>
  <c r="AU71" i="10" s="1"/>
  <c r="AJ14" i="102"/>
  <c r="AK14" i="102"/>
  <c r="AT14" i="102" s="1"/>
  <c r="AL45" i="102"/>
  <c r="AU45" i="102" s="1"/>
  <c r="AS45" i="102"/>
  <c r="AS75" i="102"/>
  <c r="AL75" i="102"/>
  <c r="AU75" i="102" s="1"/>
  <c r="AS23" i="85"/>
  <c r="AL23" i="85"/>
  <c r="AU23" i="85" s="1"/>
  <c r="AS53" i="85"/>
  <c r="AL53" i="85"/>
  <c r="AU53" i="85" s="1"/>
  <c r="AJ5" i="82"/>
  <c r="AK5" i="82"/>
  <c r="AT5" i="82" s="1"/>
  <c r="AS30" i="48"/>
  <c r="AL30" i="48"/>
  <c r="AU30" i="48" s="1"/>
  <c r="AS65" i="48"/>
  <c r="AL65" i="48"/>
  <c r="AU65" i="48" s="1"/>
  <c r="AJ14" i="35"/>
  <c r="AK14" i="35"/>
  <c r="AT14" i="35" s="1"/>
  <c r="AS45" i="35"/>
  <c r="AL45" i="35"/>
  <c r="AU45" i="35" s="1"/>
  <c r="AJ93" i="82"/>
  <c r="AK93" i="82"/>
  <c r="AT93" i="82" s="1"/>
  <c r="AK13" i="98"/>
  <c r="AT13" i="98" s="1"/>
  <c r="AJ13" i="98"/>
  <c r="AL33" i="98"/>
  <c r="AU33" i="98" s="1"/>
  <c r="AS33" i="98"/>
  <c r="AS67" i="98"/>
  <c r="AL24" i="94"/>
  <c r="AU24" i="94" s="1"/>
  <c r="AS24" i="94"/>
  <c r="AL55" i="94"/>
  <c r="AU55" i="94" s="1"/>
  <c r="AS55" i="94"/>
  <c r="AS89" i="94"/>
  <c r="AL89" i="94"/>
  <c r="AU89" i="94" s="1"/>
  <c r="AJ70" i="42"/>
  <c r="AK70" i="42"/>
  <c r="AT70" i="42" s="1"/>
  <c r="AX42" i="42"/>
  <c r="S42" i="42" s="1"/>
  <c r="AC42" i="42" s="1"/>
  <c r="AB43" i="42" s="1"/>
  <c r="AX34" i="42"/>
  <c r="S34" i="42" s="1"/>
  <c r="AC34" i="42" s="1"/>
  <c r="AB35" i="42" s="1"/>
  <c r="AX26" i="42"/>
  <c r="S26" i="42" s="1"/>
  <c r="AC26" i="42" s="1"/>
  <c r="AB27" i="42" s="1"/>
  <c r="AX18" i="42"/>
  <c r="S18" i="42" s="1"/>
  <c r="AC18" i="42" s="1"/>
  <c r="AB19" i="42" s="1"/>
  <c r="AX11" i="42"/>
  <c r="S11" i="42" s="1"/>
  <c r="AC11" i="42" s="1"/>
  <c r="AB12" i="42" s="1"/>
  <c r="AX7" i="42"/>
  <c r="S7" i="42" s="1"/>
  <c r="AC7" i="42" s="1"/>
  <c r="AB8" i="42" s="1"/>
  <c r="AJ98" i="35"/>
  <c r="AK98" i="35"/>
  <c r="AT98" i="35" s="1"/>
  <c r="AJ94" i="102"/>
  <c r="AK94" i="102"/>
  <c r="AT94" i="102" s="1"/>
  <c r="AL8" i="18"/>
  <c r="AU8" i="18" s="1"/>
  <c r="AS8" i="18"/>
  <c r="AL45" i="18"/>
  <c r="AU45" i="18" s="1"/>
  <c r="AS45" i="18"/>
  <c r="AL79" i="18"/>
  <c r="AU79" i="18" s="1"/>
  <c r="AK7" i="90"/>
  <c r="AT7" i="90" s="1"/>
  <c r="AJ7" i="90"/>
  <c r="AL14" i="48"/>
  <c r="AU14" i="48" s="1"/>
  <c r="AL42" i="48"/>
  <c r="AU42" i="48" s="1"/>
  <c r="AS42" i="48"/>
  <c r="AL35" i="10"/>
  <c r="AU35" i="10" s="1"/>
  <c r="AS35" i="10"/>
  <c r="AL65" i="10"/>
  <c r="AU65" i="10" s="1"/>
  <c r="AS65" i="10"/>
  <c r="AJ15" i="18"/>
  <c r="AK15" i="18"/>
  <c r="AT15" i="18" s="1"/>
  <c r="AL38" i="18"/>
  <c r="AU38" i="18" s="1"/>
  <c r="AS38" i="18"/>
  <c r="AL73" i="18"/>
  <c r="AU73" i="18" s="1"/>
  <c r="AS73" i="18"/>
  <c r="AJ92" i="98"/>
  <c r="AK92" i="98"/>
  <c r="AT92" i="98" s="1"/>
  <c r="AS28" i="98"/>
  <c r="AL28" i="98"/>
  <c r="AU28" i="98" s="1"/>
  <c r="AL62" i="98"/>
  <c r="AU62" i="98" s="1"/>
  <c r="AS62" i="98"/>
  <c r="AJ4" i="82"/>
  <c r="AK4" i="82"/>
  <c r="AT4" i="82" s="1"/>
  <c r="AS27" i="94"/>
  <c r="AL27" i="94"/>
  <c r="AU27" i="94" s="1"/>
  <c r="AS60" i="94"/>
  <c r="AL60" i="94"/>
  <c r="AU60" i="94" s="1"/>
  <c r="AL91" i="94"/>
  <c r="AU91" i="94" s="1"/>
  <c r="AS29" i="48"/>
  <c r="AL29" i="48"/>
  <c r="AU29" i="48" s="1"/>
  <c r="AS59" i="48"/>
  <c r="AL59" i="48"/>
  <c r="AU59" i="48" s="1"/>
  <c r="AS90" i="48"/>
  <c r="AL90" i="48"/>
  <c r="AU90" i="48" s="1"/>
  <c r="AS39" i="35"/>
  <c r="AS72" i="35"/>
  <c r="AL72" i="35"/>
  <c r="AU72" i="35" s="1"/>
  <c r="AJ7" i="85"/>
  <c r="AK7" i="85"/>
  <c r="AT7" i="85" s="1"/>
  <c r="AS43" i="85"/>
  <c r="AL43" i="85"/>
  <c r="AU43" i="85" s="1"/>
  <c r="AL75" i="85"/>
  <c r="AU75" i="85" s="1"/>
  <c r="AS75" i="85"/>
  <c r="AK6" i="94"/>
  <c r="AT6" i="94" s="1"/>
  <c r="AJ6" i="94"/>
  <c r="AL36" i="94"/>
  <c r="AU36" i="94" s="1"/>
  <c r="AS36" i="94"/>
  <c r="AS66" i="94"/>
  <c r="AL66" i="94"/>
  <c r="AU66" i="94" s="1"/>
  <c r="AK82" i="50"/>
  <c r="AT82" i="50" s="1"/>
  <c r="AJ76" i="50"/>
  <c r="AK76" i="50"/>
  <c r="AT76" i="50" s="1"/>
  <c r="AJ56" i="50"/>
  <c r="AK56" i="50"/>
  <c r="AT56" i="50" s="1"/>
  <c r="AK52" i="50"/>
  <c r="AT52" i="50" s="1"/>
  <c r="AS7" i="48"/>
  <c r="AL44" i="48"/>
  <c r="AU44" i="48" s="1"/>
  <c r="AS44" i="48"/>
  <c r="AL23" i="35"/>
  <c r="AU23" i="35" s="1"/>
  <c r="AS23" i="35"/>
  <c r="AL57" i="35"/>
  <c r="AU57" i="35" s="1"/>
  <c r="AS57" i="35"/>
  <c r="AS88" i="35"/>
  <c r="AL88" i="35"/>
  <c r="AU88" i="35" s="1"/>
  <c r="AJ15" i="102"/>
  <c r="AK15" i="102"/>
  <c r="AT15" i="102" s="1"/>
  <c r="AJ12" i="98"/>
  <c r="AS58" i="18"/>
  <c r="AL58" i="18"/>
  <c r="AU58" i="18" s="1"/>
  <c r="AL68" i="10"/>
  <c r="AU68" i="10" s="1"/>
  <c r="AS68" i="10"/>
  <c r="AL61" i="85"/>
  <c r="AU61" i="85" s="1"/>
  <c r="AS61" i="85"/>
  <c r="AL43" i="48"/>
  <c r="AU43" i="48" s="1"/>
  <c r="AS43" i="48"/>
  <c r="AS82" i="35"/>
  <c r="AL82" i="35"/>
  <c r="AU82" i="35" s="1"/>
  <c r="AL35" i="94"/>
  <c r="AU35" i="94" s="1"/>
  <c r="AS35" i="94"/>
  <c r="AL91" i="98"/>
  <c r="AU91" i="98" s="1"/>
  <c r="AS91" i="98"/>
  <c r="AS32" i="98"/>
  <c r="AL32" i="98"/>
  <c r="AU32" i="98" s="1"/>
  <c r="AL63" i="98"/>
  <c r="AU63" i="98" s="1"/>
  <c r="AS63" i="98"/>
  <c r="AL26" i="82"/>
  <c r="AU26" i="82" s="1"/>
  <c r="AS26" i="82"/>
  <c r="AL55" i="82"/>
  <c r="AU55" i="82" s="1"/>
  <c r="AS55" i="82"/>
  <c r="AL87" i="82"/>
  <c r="AU87" i="82" s="1"/>
  <c r="AS87" i="82"/>
  <c r="AJ5" i="94"/>
  <c r="AK5" i="94"/>
  <c r="AT5" i="94" s="1"/>
  <c r="AS38" i="94"/>
  <c r="AL38" i="94"/>
  <c r="AU38" i="94" s="1"/>
  <c r="AL69" i="94"/>
  <c r="AU69" i="94" s="1"/>
  <c r="AS69" i="94"/>
  <c r="AS19" i="35"/>
  <c r="AL19" i="35"/>
  <c r="AU19" i="35" s="1"/>
  <c r="AL50" i="35"/>
  <c r="AU50" i="35" s="1"/>
  <c r="AS50" i="35"/>
  <c r="AL81" i="35"/>
  <c r="AU81" i="35" s="1"/>
  <c r="AS81" i="35"/>
  <c r="AS21" i="85"/>
  <c r="AL21" i="85"/>
  <c r="AU21" i="85" s="1"/>
  <c r="AS50" i="85"/>
  <c r="AL50" i="85"/>
  <c r="AU50" i="85" s="1"/>
  <c r="AS84" i="85"/>
  <c r="AL84" i="85"/>
  <c r="AU84" i="85" s="1"/>
  <c r="AL31" i="98"/>
  <c r="AU31" i="98" s="1"/>
  <c r="AS31" i="98"/>
  <c r="AS64" i="98"/>
  <c r="AL64" i="98"/>
  <c r="AU64" i="98" s="1"/>
  <c r="AJ22" i="82"/>
  <c r="AK22" i="82"/>
  <c r="AT22" i="82" s="1"/>
  <c r="AS51" i="82"/>
  <c r="AL51" i="82"/>
  <c r="AU51" i="82" s="1"/>
  <c r="AL84" i="82"/>
  <c r="AU84" i="82" s="1"/>
  <c r="AS84" i="82"/>
  <c r="AS24" i="90"/>
  <c r="AL24" i="90"/>
  <c r="AU24" i="90" s="1"/>
  <c r="AS55" i="90"/>
  <c r="AL55" i="90"/>
  <c r="AU55" i="90" s="1"/>
  <c r="AS92" i="90"/>
  <c r="AL92" i="90"/>
  <c r="AU92" i="90" s="1"/>
  <c r="AL28" i="94"/>
  <c r="AU28" i="94" s="1"/>
  <c r="AS28" i="94"/>
  <c r="AS63" i="94"/>
  <c r="AL63" i="94"/>
  <c r="AU63" i="94" s="1"/>
  <c r="AL93" i="94"/>
  <c r="AU93" i="94" s="1"/>
  <c r="AS93" i="94"/>
  <c r="AS33" i="48"/>
  <c r="AL33" i="48"/>
  <c r="AU33" i="48" s="1"/>
  <c r="AS64" i="48"/>
  <c r="AL64" i="48"/>
  <c r="AU64" i="48" s="1"/>
  <c r="AS35" i="35"/>
  <c r="AL35" i="35"/>
  <c r="AU35" i="35" s="1"/>
  <c r="AS67" i="35"/>
  <c r="AL67" i="35"/>
  <c r="AU67" i="35" s="1"/>
  <c r="AL98" i="48"/>
  <c r="AU98" i="48" s="1"/>
  <c r="AS98" i="48"/>
  <c r="AK7" i="102"/>
  <c r="AT7" i="102" s="1"/>
  <c r="AJ7" i="102"/>
  <c r="AS43" i="102"/>
  <c r="AS72" i="102"/>
  <c r="AL72" i="102"/>
  <c r="AU72" i="102" s="1"/>
  <c r="AJ16" i="85"/>
  <c r="AK16" i="85"/>
  <c r="AT16" i="85" s="1"/>
  <c r="AL40" i="85"/>
  <c r="AU40" i="85" s="1"/>
  <c r="AS40" i="85"/>
  <c r="AS68" i="85"/>
  <c r="AL68" i="85"/>
  <c r="AU68" i="85" s="1"/>
  <c r="AS40" i="18"/>
  <c r="AL40" i="18"/>
  <c r="AU40" i="18" s="1"/>
  <c r="AJ17" i="90"/>
  <c r="AK17" i="90"/>
  <c r="AT17" i="90" s="1"/>
  <c r="AS52" i="90"/>
  <c r="AL52" i="90"/>
  <c r="AU52" i="90" s="1"/>
  <c r="AS82" i="90"/>
  <c r="AL22" i="94"/>
  <c r="AU22" i="94" s="1"/>
  <c r="AS22" i="94"/>
  <c r="AS57" i="94"/>
  <c r="AL57" i="94"/>
  <c r="AU57" i="94" s="1"/>
  <c r="AS88" i="94"/>
  <c r="AL88" i="94"/>
  <c r="AU88" i="94" s="1"/>
  <c r="AS63" i="48"/>
  <c r="AL63" i="48"/>
  <c r="AU63" i="48" s="1"/>
  <c r="AJ94" i="42"/>
  <c r="AK94" i="42"/>
  <c r="AT94" i="42" s="1"/>
  <c r="AS34" i="35"/>
  <c r="AL34" i="35"/>
  <c r="AU34" i="35" s="1"/>
  <c r="AS69" i="35"/>
  <c r="AL69" i="35"/>
  <c r="AU69" i="35" s="1"/>
  <c r="AL28" i="18"/>
  <c r="AU28" i="18" s="1"/>
  <c r="AS28" i="18"/>
  <c r="AS60" i="18"/>
  <c r="AL60" i="18"/>
  <c r="AU60" i="18" s="1"/>
  <c r="AS94" i="18"/>
  <c r="AL94" i="18"/>
  <c r="AU94" i="18" s="1"/>
  <c r="AL34" i="98"/>
  <c r="AU34" i="98" s="1"/>
  <c r="AS34" i="98"/>
  <c r="AL65" i="98"/>
  <c r="AU65" i="98" s="1"/>
  <c r="AS65" i="98"/>
  <c r="AJ12" i="82"/>
  <c r="AK12" i="82"/>
  <c r="AT12" i="82" s="1"/>
  <c r="AL48" i="82"/>
  <c r="AU48" i="82" s="1"/>
  <c r="AS48" i="82"/>
  <c r="AL78" i="82"/>
  <c r="AU78" i="82" s="1"/>
  <c r="AS78" i="82"/>
  <c r="AS20" i="90"/>
  <c r="AL20" i="90"/>
  <c r="AU20" i="90" s="1"/>
  <c r="AS51" i="90"/>
  <c r="AL51" i="90"/>
  <c r="AU51" i="90" s="1"/>
  <c r="AS83" i="90"/>
  <c r="AL83" i="90"/>
  <c r="AU83" i="90" s="1"/>
  <c r="AL32" i="94"/>
  <c r="AU32" i="94" s="1"/>
  <c r="AS32" i="94"/>
  <c r="AL64" i="94"/>
  <c r="AU64" i="94" s="1"/>
  <c r="AS64" i="94"/>
  <c r="AJ96" i="94"/>
  <c r="AS23" i="10"/>
  <c r="AL23" i="10"/>
  <c r="AU23" i="10" s="1"/>
  <c r="AL53" i="10"/>
  <c r="AU53" i="10" s="1"/>
  <c r="AS53" i="10"/>
  <c r="AL85" i="10"/>
  <c r="AU85" i="10" s="1"/>
  <c r="AS85" i="10"/>
  <c r="AS35" i="102"/>
  <c r="AL35" i="102"/>
  <c r="AU35" i="102" s="1"/>
  <c r="AL68" i="102"/>
  <c r="AU68" i="102" s="1"/>
  <c r="AS68" i="102"/>
  <c r="AL98" i="10"/>
  <c r="AU98" i="10" s="1"/>
  <c r="AS98" i="10"/>
  <c r="AS34" i="85"/>
  <c r="AL34" i="85"/>
  <c r="AU34" i="85" s="1"/>
  <c r="AL65" i="85"/>
  <c r="AU65" i="85" s="1"/>
  <c r="AS65" i="85"/>
  <c r="AJ6" i="18"/>
  <c r="AK6" i="18"/>
  <c r="AT6" i="18" s="1"/>
  <c r="AL37" i="18"/>
  <c r="AU37" i="18" s="1"/>
  <c r="AS37" i="18"/>
  <c r="AS70" i="18"/>
  <c r="AL70" i="18"/>
  <c r="AU70" i="18" s="1"/>
  <c r="AS16" i="82"/>
  <c r="AL16" i="82"/>
  <c r="AU16" i="82" s="1"/>
  <c r="AL44" i="82"/>
  <c r="AU44" i="82" s="1"/>
  <c r="AS44" i="82"/>
  <c r="AS79" i="82"/>
  <c r="AL79" i="82"/>
  <c r="AU79" i="82" s="1"/>
  <c r="AS19" i="90"/>
  <c r="AL19" i="90"/>
  <c r="AU19" i="90" s="1"/>
  <c r="AS50" i="90"/>
  <c r="AL50" i="90"/>
  <c r="AU50" i="90" s="1"/>
  <c r="AS84" i="90"/>
  <c r="AL84" i="90"/>
  <c r="AU84" i="90" s="1"/>
  <c r="AS31" i="48"/>
  <c r="AL31" i="48"/>
  <c r="AU31" i="48" s="1"/>
  <c r="AS66" i="48"/>
  <c r="AL66" i="48"/>
  <c r="AU66" i="48" s="1"/>
  <c r="AX90" i="42"/>
  <c r="S90" i="42" s="1"/>
  <c r="AC90" i="42" s="1"/>
  <c r="AB91" i="42" s="1"/>
  <c r="AX82" i="42"/>
  <c r="S82" i="42" s="1"/>
  <c r="AC82" i="42" s="1"/>
  <c r="AB83" i="42" s="1"/>
  <c r="AX76" i="42"/>
  <c r="S76" i="42" s="1"/>
  <c r="AC76" i="42" s="1"/>
  <c r="AB77" i="42" s="1"/>
  <c r="AX65" i="42"/>
  <c r="S65" i="42" s="1"/>
  <c r="AC65" i="42" s="1"/>
  <c r="AB66" i="42" s="1"/>
  <c r="AX59" i="42"/>
  <c r="S59" i="42" s="1"/>
  <c r="AC59" i="42" s="1"/>
  <c r="AB60" i="42" s="1"/>
  <c r="AX51" i="42"/>
  <c r="S51" i="42" s="1"/>
  <c r="AC51" i="42" s="1"/>
  <c r="AB52" i="42" s="1"/>
  <c r="AX44" i="42"/>
  <c r="S44" i="42" s="1"/>
  <c r="AC44" i="42" s="1"/>
  <c r="AB45" i="42" s="1"/>
  <c r="AX33" i="42"/>
  <c r="S33" i="42" s="1"/>
  <c r="AC33" i="42" s="1"/>
  <c r="AB34" i="42" s="1"/>
  <c r="AX24" i="42"/>
  <c r="S24" i="42" s="1"/>
  <c r="AC24" i="42" s="1"/>
  <c r="AB25" i="42" s="1"/>
  <c r="AX16" i="42"/>
  <c r="S16" i="42" s="1"/>
  <c r="AC16" i="42" s="1"/>
  <c r="AB17" i="42" s="1"/>
  <c r="AX12" i="42"/>
  <c r="S12" i="42" s="1"/>
  <c r="AC12" i="42" s="1"/>
  <c r="AB13" i="42" s="1"/>
  <c r="AJ92" i="35"/>
  <c r="AK92" i="35"/>
  <c r="AT92" i="35" s="1"/>
  <c r="AS75" i="35"/>
  <c r="AL75" i="35"/>
  <c r="AU75" i="35" s="1"/>
  <c r="AL16" i="10"/>
  <c r="AU16" i="10" s="1"/>
  <c r="AS16" i="10"/>
  <c r="AL48" i="10"/>
  <c r="AU48" i="10" s="1"/>
  <c r="AS48" i="10"/>
  <c r="AL80" i="10"/>
  <c r="AU80" i="10" s="1"/>
  <c r="AS80" i="10"/>
  <c r="AJ98" i="102"/>
  <c r="AK98" i="102"/>
  <c r="AT98" i="102" s="1"/>
  <c r="AL36" i="102"/>
  <c r="AU36" i="102" s="1"/>
  <c r="AS36" i="102"/>
  <c r="AJ5" i="85"/>
  <c r="AS39" i="85"/>
  <c r="AL39" i="85"/>
  <c r="AU39" i="85" s="1"/>
  <c r="AS72" i="85"/>
  <c r="AL72" i="85"/>
  <c r="AU72" i="85" s="1"/>
  <c r="AL19" i="98"/>
  <c r="AU19" i="98" s="1"/>
  <c r="AS19" i="98"/>
  <c r="AS55" i="98"/>
  <c r="AL55" i="98"/>
  <c r="AU55" i="98" s="1"/>
  <c r="AL82" i="98"/>
  <c r="AU82" i="98" s="1"/>
  <c r="AS82" i="98"/>
  <c r="AL39" i="82"/>
  <c r="AU39" i="82" s="1"/>
  <c r="AS39" i="82"/>
  <c r="AK8" i="90"/>
  <c r="AT8" i="90" s="1"/>
  <c r="AJ8" i="90"/>
  <c r="AL44" i="90"/>
  <c r="AU44" i="90" s="1"/>
  <c r="AS44" i="90"/>
  <c r="AS75" i="90"/>
  <c r="AL75" i="90"/>
  <c r="AU75" i="90" s="1"/>
  <c r="AS17" i="94"/>
  <c r="AS50" i="94"/>
  <c r="AL50" i="94"/>
  <c r="AU50" i="94" s="1"/>
  <c r="AL80" i="94"/>
  <c r="AU80" i="94" s="1"/>
  <c r="AS80" i="94"/>
  <c r="AL32" i="35"/>
  <c r="AU32" i="35" s="1"/>
  <c r="AS32" i="35"/>
  <c r="AS62" i="35"/>
  <c r="AL62" i="35"/>
  <c r="AU62" i="35" s="1"/>
  <c r="AL96" i="98"/>
  <c r="AU96" i="98" s="1"/>
  <c r="AS96" i="98"/>
  <c r="AS23" i="102"/>
  <c r="AL23" i="102"/>
  <c r="AU23" i="102" s="1"/>
  <c r="AL32" i="85"/>
  <c r="AU32" i="85" s="1"/>
  <c r="AS32" i="85"/>
  <c r="AS67" i="85"/>
  <c r="AL67" i="85"/>
  <c r="AU67" i="85" s="1"/>
  <c r="AS11" i="18"/>
  <c r="AL11" i="18"/>
  <c r="AU11" i="18" s="1"/>
  <c r="AJ97" i="98"/>
  <c r="AK97" i="98"/>
  <c r="AT97" i="98" s="1"/>
  <c r="AL3" i="82"/>
  <c r="AU3" i="82" s="1"/>
  <c r="AS3" i="82"/>
  <c r="AL46" i="82"/>
  <c r="AU46" i="82" s="1"/>
  <c r="AS46" i="82"/>
  <c r="AL77" i="82"/>
  <c r="AU77" i="82" s="1"/>
  <c r="AS77" i="82"/>
  <c r="AL29" i="90"/>
  <c r="AU29" i="90" s="1"/>
  <c r="AS29" i="90"/>
  <c r="AS64" i="90"/>
  <c r="AL64" i="90"/>
  <c r="AU64" i="90" s="1"/>
  <c r="AS91" i="90"/>
  <c r="AL91" i="90"/>
  <c r="AU91" i="90" s="1"/>
  <c r="AJ4" i="48"/>
  <c r="AK4" i="48"/>
  <c r="AT4" i="48" s="1"/>
  <c r="AJ3" i="35"/>
  <c r="AB4" i="35"/>
  <c r="AS27" i="10"/>
  <c r="AL27" i="10"/>
  <c r="AU27" i="10" s="1"/>
  <c r="AL61" i="10"/>
  <c r="AU61" i="10" s="1"/>
  <c r="AS92" i="10"/>
  <c r="AL92" i="10"/>
  <c r="AU92" i="10" s="1"/>
  <c r="AS41" i="102"/>
  <c r="AL41" i="102"/>
  <c r="AU41" i="102" s="1"/>
  <c r="AS73" i="102"/>
  <c r="AL73" i="102"/>
  <c r="AU73" i="102" s="1"/>
  <c r="AL24" i="18"/>
  <c r="AU24" i="18" s="1"/>
  <c r="AS24" i="18"/>
  <c r="AL89" i="18"/>
  <c r="AU89" i="18" s="1"/>
  <c r="AS89" i="18"/>
  <c r="AS39" i="98"/>
  <c r="AL39" i="98"/>
  <c r="AU39" i="98" s="1"/>
  <c r="AS70" i="98"/>
  <c r="AL70" i="98"/>
  <c r="AU70" i="98" s="1"/>
  <c r="AL23" i="82"/>
  <c r="AU23" i="82" s="1"/>
  <c r="AS23" i="82"/>
  <c r="AS60" i="82"/>
  <c r="AL60" i="82"/>
  <c r="AU60" i="82" s="1"/>
  <c r="AL88" i="82"/>
  <c r="AU88" i="82" s="1"/>
  <c r="AS88" i="82"/>
  <c r="AL39" i="90"/>
  <c r="AU39" i="90" s="1"/>
  <c r="AS39" i="90"/>
  <c r="AS72" i="90"/>
  <c r="AL72" i="90"/>
  <c r="AU72" i="90" s="1"/>
  <c r="AJ9" i="94"/>
  <c r="AJ89" i="50"/>
  <c r="AK89" i="50"/>
  <c r="AT89" i="50" s="1"/>
  <c r="AJ83" i="50"/>
  <c r="AK83" i="50"/>
  <c r="AT83" i="50" s="1"/>
  <c r="AK73" i="50"/>
  <c r="AT73" i="50" s="1"/>
  <c r="AJ66" i="50"/>
  <c r="AK66" i="50"/>
  <c r="AT66" i="50" s="1"/>
  <c r="AJ57" i="50"/>
  <c r="AK57" i="50"/>
  <c r="AT57" i="50" s="1"/>
  <c r="AJ49" i="50"/>
  <c r="AK49" i="50"/>
  <c r="AT49" i="50" s="1"/>
  <c r="AK41" i="50"/>
  <c r="AT41" i="50" s="1"/>
  <c r="AJ25" i="50"/>
  <c r="AK25" i="50"/>
  <c r="AT25" i="50" s="1"/>
  <c r="AK17" i="50"/>
  <c r="AT17" i="50" s="1"/>
  <c r="AX8" i="50"/>
  <c r="S8" i="50" s="1"/>
  <c r="AC8" i="50" s="1"/>
  <c r="AB9" i="50" s="1"/>
  <c r="AJ8" i="10"/>
  <c r="AK8" i="10"/>
  <c r="AT8" i="10" s="1"/>
  <c r="AS37" i="10"/>
  <c r="AL66" i="10"/>
  <c r="AU66" i="10" s="1"/>
  <c r="AS66" i="10"/>
  <c r="AJ16" i="102"/>
  <c r="AK16" i="102"/>
  <c r="AT16" i="102" s="1"/>
  <c r="AL48" i="102"/>
  <c r="AU48" i="102" s="1"/>
  <c r="AS48" i="102"/>
  <c r="AS81" i="102"/>
  <c r="AL81" i="102"/>
  <c r="AU81" i="102" s="1"/>
  <c r="AJ11" i="82"/>
  <c r="AS36" i="98"/>
  <c r="AL36" i="98"/>
  <c r="AU36" i="98" s="1"/>
  <c r="AJ65" i="50"/>
  <c r="AK65" i="50"/>
  <c r="AT65" i="50" s="1"/>
  <c r="AJ44" i="50"/>
  <c r="AK44" i="50"/>
  <c r="AT44" i="50" s="1"/>
  <c r="AS19" i="48"/>
  <c r="AL19" i="48"/>
  <c r="AU19" i="48" s="1"/>
  <c r="AS85" i="48"/>
  <c r="AL85" i="48"/>
  <c r="AU85" i="48" s="1"/>
  <c r="AL36" i="35"/>
  <c r="AU36" i="35" s="1"/>
  <c r="AS36" i="35"/>
  <c r="AS64" i="35"/>
  <c r="AJ9" i="98"/>
  <c r="AK9" i="98"/>
  <c r="AT9" i="98" s="1"/>
  <c r="AS72" i="98"/>
  <c r="AL72" i="98"/>
  <c r="AU72" i="98" s="1"/>
  <c r="AL44" i="94"/>
  <c r="AU44" i="94" s="1"/>
  <c r="AS44" i="94"/>
  <c r="AL28" i="35"/>
  <c r="AU28" i="35" s="1"/>
  <c r="AS28" i="35"/>
  <c r="AS91" i="35"/>
  <c r="AL91" i="35"/>
  <c r="AU91" i="35" s="1"/>
  <c r="AS59" i="85"/>
  <c r="AL59" i="85"/>
  <c r="AU59" i="85" s="1"/>
  <c r="AS71" i="98"/>
  <c r="AL71" i="98"/>
  <c r="AU71" i="98" s="1"/>
  <c r="AL82" i="102"/>
  <c r="AU82" i="102" s="1"/>
  <c r="AS82" i="102"/>
  <c r="AJ13" i="85"/>
  <c r="AL48" i="85"/>
  <c r="AU48" i="85" s="1"/>
  <c r="AS48" i="85"/>
  <c r="AS76" i="85"/>
  <c r="AL76" i="85"/>
  <c r="AU76" i="85" s="1"/>
  <c r="AS19" i="18"/>
  <c r="AL19" i="18"/>
  <c r="AU19" i="18" s="1"/>
  <c r="AS51" i="18"/>
  <c r="AL51" i="18"/>
  <c r="AU51" i="18" s="1"/>
  <c r="AL82" i="18"/>
  <c r="AU82" i="18" s="1"/>
  <c r="AS82" i="18"/>
  <c r="AJ7" i="82"/>
  <c r="AK7" i="82"/>
  <c r="AT7" i="82" s="1"/>
  <c r="AL26" i="90"/>
  <c r="AU26" i="90" s="1"/>
  <c r="AS26" i="90"/>
  <c r="AS59" i="90"/>
  <c r="AL59" i="90"/>
  <c r="AU59" i="90" s="1"/>
  <c r="AS89" i="90"/>
  <c r="AL89" i="90"/>
  <c r="AU89" i="90" s="1"/>
  <c r="AS30" i="94"/>
  <c r="AL30" i="94"/>
  <c r="AU30" i="94" s="1"/>
  <c r="AS62" i="94"/>
  <c r="AL62" i="94"/>
  <c r="AU62" i="94" s="1"/>
  <c r="AL94" i="94"/>
  <c r="AU94" i="94" s="1"/>
  <c r="AS94" i="94"/>
  <c r="AS40" i="48"/>
  <c r="AL40" i="48"/>
  <c r="AU40" i="48" s="1"/>
  <c r="AS73" i="48"/>
  <c r="AL73" i="48"/>
  <c r="AU73" i="48" s="1"/>
  <c r="AJ13" i="35"/>
  <c r="AK13" i="35"/>
  <c r="AT13" i="35" s="1"/>
  <c r="AS43" i="35"/>
  <c r="AL43" i="35"/>
  <c r="AU43" i="35" s="1"/>
  <c r="AL77" i="35"/>
  <c r="AU77" i="35" s="1"/>
  <c r="AS77" i="35"/>
  <c r="AJ13" i="18"/>
  <c r="AK13" i="18"/>
  <c r="AT13" i="18" s="1"/>
  <c r="AS34" i="18"/>
  <c r="AL34" i="18"/>
  <c r="AU34" i="18" s="1"/>
  <c r="AS69" i="18"/>
  <c r="AL69" i="18"/>
  <c r="AU69" i="18" s="1"/>
  <c r="AL6" i="98"/>
  <c r="AU6" i="98" s="1"/>
  <c r="AS6" i="98"/>
  <c r="AL44" i="98"/>
  <c r="AU44" i="98" s="1"/>
  <c r="AS44" i="98"/>
  <c r="AS79" i="98"/>
  <c r="AL79" i="98"/>
  <c r="AU79" i="98" s="1"/>
  <c r="AL19" i="82"/>
  <c r="AU19" i="82" s="1"/>
  <c r="AS19" i="82"/>
  <c r="AL53" i="82"/>
  <c r="AU53" i="82" s="1"/>
  <c r="AS53" i="82"/>
  <c r="AS83" i="82"/>
  <c r="AL83" i="82"/>
  <c r="AU83" i="82" s="1"/>
  <c r="AL30" i="90"/>
  <c r="AU30" i="90" s="1"/>
  <c r="AS30" i="90"/>
  <c r="AS58" i="90"/>
  <c r="AL58" i="90"/>
  <c r="AU58" i="90" s="1"/>
  <c r="AS96" i="90"/>
  <c r="AL96" i="90"/>
  <c r="AU96" i="90" s="1"/>
  <c r="AS37" i="94"/>
  <c r="AL37" i="94"/>
  <c r="AU37" i="94" s="1"/>
  <c r="AS73" i="94"/>
  <c r="AL73" i="94"/>
  <c r="AU73" i="94" s="1"/>
  <c r="AL31" i="10"/>
  <c r="AU31" i="10" s="1"/>
  <c r="AS31" i="10"/>
  <c r="AS62" i="10"/>
  <c r="AL62" i="10"/>
  <c r="AU62" i="10" s="1"/>
  <c r="AJ10" i="102"/>
  <c r="AK10" i="102"/>
  <c r="AT10" i="102" s="1"/>
  <c r="AL44" i="102"/>
  <c r="AU44" i="102" s="1"/>
  <c r="AS44" i="102"/>
  <c r="AS76" i="102"/>
  <c r="AL76" i="102"/>
  <c r="AU76" i="102" s="1"/>
  <c r="AJ93" i="85"/>
  <c r="AK93" i="85"/>
  <c r="AT93" i="85" s="1"/>
  <c r="AS37" i="85"/>
  <c r="AL37" i="85"/>
  <c r="AU37" i="85" s="1"/>
  <c r="AS71" i="85"/>
  <c r="AL71" i="85"/>
  <c r="AU71" i="85" s="1"/>
  <c r="AS14" i="18"/>
  <c r="AL14" i="18"/>
  <c r="AU14" i="18" s="1"/>
  <c r="AS46" i="18"/>
  <c r="AL46" i="18"/>
  <c r="AU46" i="18" s="1"/>
  <c r="AS80" i="18"/>
  <c r="AL80" i="18"/>
  <c r="AU80" i="18" s="1"/>
  <c r="AL18" i="82"/>
  <c r="AU18" i="82" s="1"/>
  <c r="AS18" i="82"/>
  <c r="AS85" i="82"/>
  <c r="AL85" i="82"/>
  <c r="AU85" i="82" s="1"/>
  <c r="AS27" i="90"/>
  <c r="AL27" i="90"/>
  <c r="AU27" i="90" s="1"/>
  <c r="AS60" i="90"/>
  <c r="AL60" i="90"/>
  <c r="AU60" i="90" s="1"/>
  <c r="AJ93" i="90"/>
  <c r="AJ11" i="48"/>
  <c r="AK11" i="48"/>
  <c r="AT11" i="48" s="1"/>
  <c r="AS41" i="48"/>
  <c r="AL41" i="48"/>
  <c r="AU41" i="48" s="1"/>
  <c r="AS74" i="48"/>
  <c r="AL74" i="48"/>
  <c r="AU74" i="48" s="1"/>
  <c r="AJ87" i="42"/>
  <c r="AK87" i="42"/>
  <c r="AT87" i="42" s="1"/>
  <c r="AK79" i="42"/>
  <c r="AT79" i="42" s="1"/>
  <c r="AK72" i="42"/>
  <c r="AT72" i="42" s="1"/>
  <c r="AK64" i="42"/>
  <c r="AT64" i="42" s="1"/>
  <c r="AK56" i="42"/>
  <c r="AT56" i="42" s="1"/>
  <c r="AJ48" i="42"/>
  <c r="AK48" i="42"/>
  <c r="AT48" i="42" s="1"/>
  <c r="AK38" i="42"/>
  <c r="AT38" i="42" s="1"/>
  <c r="AK24" i="42"/>
  <c r="AT24" i="42" s="1"/>
  <c r="AK16" i="42"/>
  <c r="AT16" i="42" s="1"/>
  <c r="AX96" i="42"/>
  <c r="S96" i="42" s="1"/>
  <c r="AC96" i="42" s="1"/>
  <c r="AB97" i="42" s="1"/>
  <c r="AX95" i="42"/>
  <c r="S95" i="42" s="1"/>
  <c r="AC95" i="42" s="1"/>
  <c r="AB96" i="42" s="1"/>
  <c r="AX91" i="42"/>
  <c r="S91" i="42" s="1"/>
  <c r="AC91" i="42" s="1"/>
  <c r="AB92" i="42" s="1"/>
  <c r="AX92" i="42"/>
  <c r="S92" i="42" s="1"/>
  <c r="AC92" i="42" s="1"/>
  <c r="AB93" i="42" s="1"/>
  <c r="AL22" i="35"/>
  <c r="AU22" i="35" s="1"/>
  <c r="AS22" i="35"/>
  <c r="AL56" i="35"/>
  <c r="AU56" i="35" s="1"/>
  <c r="AS56" i="35"/>
  <c r="AL89" i="35"/>
  <c r="AU89" i="35" s="1"/>
  <c r="AS89" i="35"/>
  <c r="AS24" i="10"/>
  <c r="AL24" i="10"/>
  <c r="AU24" i="10" s="1"/>
  <c r="AL54" i="10"/>
  <c r="AU54" i="10" s="1"/>
  <c r="AS54" i="10"/>
  <c r="AS89" i="10"/>
  <c r="AJ96" i="102"/>
  <c r="AK96" i="102"/>
  <c r="AT96" i="102" s="1"/>
  <c r="AS42" i="102"/>
  <c r="AL42" i="102"/>
  <c r="AU42" i="102" s="1"/>
  <c r="AL77" i="102"/>
  <c r="AU77" i="102" s="1"/>
  <c r="AS77" i="102"/>
  <c r="AS49" i="85"/>
  <c r="AL49" i="85"/>
  <c r="AU49" i="85" s="1"/>
  <c r="AL79" i="85"/>
  <c r="AU79" i="85" s="1"/>
  <c r="AS79" i="85"/>
  <c r="AL29" i="98"/>
  <c r="AU29" i="98" s="1"/>
  <c r="AS29" i="98"/>
  <c r="AL61" i="98"/>
  <c r="AU61" i="98" s="1"/>
  <c r="AS61" i="98"/>
  <c r="AJ15" i="82"/>
  <c r="AK15" i="82"/>
  <c r="AT15" i="82" s="1"/>
  <c r="AS45" i="82"/>
  <c r="AL76" i="82"/>
  <c r="AU76" i="82" s="1"/>
  <c r="AS76" i="82"/>
  <c r="AS21" i="90"/>
  <c r="AL21" i="90"/>
  <c r="AU21" i="90" s="1"/>
  <c r="AS53" i="90"/>
  <c r="AL53" i="90"/>
  <c r="AU53" i="90" s="1"/>
  <c r="AS85" i="90"/>
  <c r="AL85" i="90"/>
  <c r="AU85" i="90" s="1"/>
  <c r="AL26" i="94"/>
  <c r="AU26" i="94" s="1"/>
  <c r="AS26" i="94"/>
  <c r="AS58" i="94"/>
  <c r="AL58" i="94"/>
  <c r="AU58" i="94" s="1"/>
  <c r="AL92" i="94"/>
  <c r="AU92" i="94" s="1"/>
  <c r="AS92" i="94"/>
  <c r="AS40" i="35"/>
  <c r="AL40" i="35"/>
  <c r="AU40" i="35" s="1"/>
  <c r="AS68" i="35"/>
  <c r="AL68" i="35"/>
  <c r="AU68" i="35" s="1"/>
  <c r="AL28" i="102"/>
  <c r="AU28" i="102" s="1"/>
  <c r="AS28" i="102"/>
  <c r="AS60" i="102"/>
  <c r="AL60" i="102"/>
  <c r="AU60" i="102" s="1"/>
  <c r="AL95" i="10"/>
  <c r="AU95" i="10" s="1"/>
  <c r="AS95" i="10"/>
  <c r="AS42" i="85"/>
  <c r="AL42" i="85"/>
  <c r="AU42" i="85" s="1"/>
  <c r="AS73" i="85"/>
  <c r="AL73" i="85"/>
  <c r="AU73" i="85" s="1"/>
  <c r="AS24" i="82"/>
  <c r="AL24" i="82"/>
  <c r="AU24" i="82" s="1"/>
  <c r="AL54" i="82"/>
  <c r="AU54" i="82" s="1"/>
  <c r="AS54" i="82"/>
  <c r="AL89" i="82"/>
  <c r="AU89" i="82" s="1"/>
  <c r="AS89" i="82"/>
  <c r="AS38" i="90"/>
  <c r="AL38" i="90"/>
  <c r="AU38" i="90" s="1"/>
  <c r="AS69" i="90"/>
  <c r="AL69" i="90"/>
  <c r="AU69" i="90" s="1"/>
  <c r="AL11" i="94"/>
  <c r="AU11" i="94" s="1"/>
  <c r="AS11" i="94"/>
  <c r="AS33" i="10"/>
  <c r="AL33" i="10"/>
  <c r="AU33" i="10" s="1"/>
  <c r="AL67" i="10"/>
  <c r="AU67" i="10" s="1"/>
  <c r="AS67" i="10"/>
  <c r="AB4" i="102"/>
  <c r="AJ3" i="102"/>
  <c r="AS47" i="102"/>
  <c r="AL47" i="102"/>
  <c r="AU47" i="102" s="1"/>
  <c r="AS79" i="102"/>
  <c r="AL79" i="102"/>
  <c r="AU79" i="102" s="1"/>
  <c r="AS32" i="18"/>
  <c r="AL32" i="18"/>
  <c r="AU32" i="18" s="1"/>
  <c r="AS64" i="18"/>
  <c r="AL64" i="18"/>
  <c r="AU64" i="18" s="1"/>
  <c r="AS17" i="98"/>
  <c r="AL17" i="98"/>
  <c r="AU17" i="98" s="1"/>
  <c r="AL45" i="98"/>
  <c r="AU45" i="98" s="1"/>
  <c r="AS45" i="98"/>
  <c r="AL77" i="98"/>
  <c r="AU77" i="98" s="1"/>
  <c r="AS77" i="98"/>
  <c r="AS35" i="82"/>
  <c r="AL35" i="82"/>
  <c r="AU35" i="82" s="1"/>
  <c r="AS64" i="82"/>
  <c r="AL64" i="82"/>
  <c r="AU64" i="82" s="1"/>
  <c r="AJ10" i="90"/>
  <c r="AK10" i="90"/>
  <c r="AT10" i="90" s="1"/>
  <c r="AL45" i="90"/>
  <c r="AU45" i="90" s="1"/>
  <c r="AS45" i="90"/>
  <c r="AS81" i="90"/>
  <c r="AL81" i="90"/>
  <c r="AU81" i="90" s="1"/>
  <c r="AJ88" i="50"/>
  <c r="AK88" i="50"/>
  <c r="AT88" i="50" s="1"/>
  <c r="AJ80" i="50"/>
  <c r="AK80" i="50"/>
  <c r="AT80" i="50" s="1"/>
  <c r="AJ71" i="50"/>
  <c r="AK71" i="50"/>
  <c r="AT71" i="50" s="1"/>
  <c r="AJ64" i="50"/>
  <c r="AK64" i="50"/>
  <c r="AT64" i="50" s="1"/>
  <c r="AK54" i="50"/>
  <c r="AT54" i="50" s="1"/>
  <c r="AK46" i="50"/>
  <c r="AT46" i="50" s="1"/>
  <c r="AK39" i="50"/>
  <c r="AT39" i="50" s="1"/>
  <c r="AJ32" i="50"/>
  <c r="AK32" i="50"/>
  <c r="AT32" i="50" s="1"/>
  <c r="AK23" i="50"/>
  <c r="AT23" i="50" s="1"/>
  <c r="AJ9" i="10"/>
  <c r="AS44" i="10"/>
  <c r="AL44" i="10"/>
  <c r="AU44" i="10" s="1"/>
  <c r="AL75" i="10"/>
  <c r="AU75" i="10" s="1"/>
  <c r="AS75" i="10"/>
  <c r="AL54" i="102"/>
  <c r="AU54" i="102" s="1"/>
  <c r="AS54" i="102"/>
  <c r="AL88" i="102"/>
  <c r="AU88" i="102" s="1"/>
  <c r="AS88" i="102"/>
  <c r="AJ5" i="48"/>
  <c r="AS80" i="48"/>
  <c r="AL80" i="48"/>
  <c r="AU80" i="48" s="1"/>
  <c r="AS91" i="10"/>
  <c r="AL91" i="10"/>
  <c r="AU91" i="10" s="1"/>
  <c r="AJ11" i="35"/>
  <c r="AK11" i="35"/>
  <c r="AT11" i="35" s="1"/>
  <c r="AS34" i="10"/>
  <c r="AL34" i="10"/>
  <c r="AU34" i="10" s="1"/>
  <c r="AL54" i="98"/>
  <c r="AU54" i="98" s="1"/>
  <c r="AS54" i="98"/>
  <c r="AJ7" i="35"/>
  <c r="AK7" i="35"/>
  <c r="AT7" i="35" s="1"/>
  <c r="AS15" i="10"/>
  <c r="AL15" i="10"/>
  <c r="AU15" i="10" s="1"/>
  <c r="AL78" i="10"/>
  <c r="AU78" i="10" s="1"/>
  <c r="AS78" i="10"/>
  <c r="AS19" i="102"/>
  <c r="AL19" i="102"/>
  <c r="AU19" i="102" s="1"/>
  <c r="AL83" i="102"/>
  <c r="AU83" i="102" s="1"/>
  <c r="AS83" i="102"/>
  <c r="AS72" i="48"/>
  <c r="AL72" i="48"/>
  <c r="AU72" i="48" s="1"/>
  <c r="AS53" i="35"/>
  <c r="AL53" i="35"/>
  <c r="AU53" i="35" s="1"/>
  <c r="AK89" i="42"/>
  <c r="AT89" i="42" s="1"/>
  <c r="AK14" i="42"/>
  <c r="AT14" i="42" s="1"/>
  <c r="AS84" i="18"/>
  <c r="AL84" i="18"/>
  <c r="AU84" i="18" s="1"/>
  <c r="AS83" i="48"/>
  <c r="AL83" i="48"/>
  <c r="AU83" i="48" s="1"/>
  <c r="AL49" i="18"/>
  <c r="AU49" i="18" s="1"/>
  <c r="AS49" i="18"/>
  <c r="AK12" i="102"/>
  <c r="AT12" i="102" s="1"/>
  <c r="AJ12" i="102"/>
  <c r="AK12" i="90"/>
  <c r="AT12" i="90" s="1"/>
  <c r="AJ12" i="90"/>
  <c r="AK90" i="50"/>
  <c r="AT90" i="50" s="1"/>
  <c r="AK58" i="50"/>
  <c r="AT58" i="50" s="1"/>
  <c r="AJ34" i="50"/>
  <c r="AK34" i="50"/>
  <c r="AT34" i="50" s="1"/>
  <c r="AL68" i="82"/>
  <c r="AU68" i="82" s="1"/>
  <c r="AS68" i="82"/>
  <c r="AJ13" i="102"/>
  <c r="AK13" i="102"/>
  <c r="AT13" i="102" s="1"/>
  <c r="AS29" i="85"/>
  <c r="AL29" i="85"/>
  <c r="AU29" i="85" s="1"/>
  <c r="AL90" i="85"/>
  <c r="AU90" i="85" s="1"/>
  <c r="AS90" i="85"/>
  <c r="AL38" i="98"/>
  <c r="AU38" i="98" s="1"/>
  <c r="AS38" i="98"/>
  <c r="AL28" i="82"/>
  <c r="AU28" i="82" s="1"/>
  <c r="AS28" i="82"/>
  <c r="AL58" i="82"/>
  <c r="AU58" i="82" s="1"/>
  <c r="AS58" i="82"/>
  <c r="AS33" i="90"/>
  <c r="AL33" i="90"/>
  <c r="AU33" i="90" s="1"/>
  <c r="AL68" i="94"/>
  <c r="AU68" i="94" s="1"/>
  <c r="AS68" i="94"/>
  <c r="AS39" i="48"/>
  <c r="AL39" i="48"/>
  <c r="AU39" i="48" s="1"/>
  <c r="AJ15" i="35"/>
  <c r="AK15" i="35"/>
  <c r="AT15" i="35" s="1"/>
  <c r="AL41" i="35"/>
  <c r="AU41" i="35" s="1"/>
  <c r="AS41" i="35"/>
  <c r="AS80" i="35"/>
  <c r="AL80" i="35"/>
  <c r="AU80" i="35" s="1"/>
  <c r="AL17" i="102"/>
  <c r="AU17" i="102" s="1"/>
  <c r="AS17" i="102"/>
  <c r="AS49" i="102"/>
  <c r="AL49" i="102"/>
  <c r="AU49" i="102" s="1"/>
  <c r="AS27" i="85"/>
  <c r="AL27" i="85"/>
  <c r="AU27" i="85" s="1"/>
  <c r="AS60" i="85"/>
  <c r="AL60" i="85"/>
  <c r="AU60" i="85" s="1"/>
  <c r="AL94" i="85"/>
  <c r="AU94" i="85" s="1"/>
  <c r="AS94" i="85"/>
  <c r="AS33" i="18"/>
  <c r="AL33" i="18"/>
  <c r="AU33" i="18" s="1"/>
  <c r="AL65" i="18"/>
  <c r="AU65" i="18" s="1"/>
  <c r="AS65" i="18"/>
  <c r="AS16" i="90"/>
  <c r="AL16" i="90"/>
  <c r="AU16" i="90" s="1"/>
  <c r="AL46" i="90"/>
  <c r="AU46" i="90" s="1"/>
  <c r="AS46" i="90"/>
  <c r="AS80" i="90"/>
  <c r="AL80" i="90"/>
  <c r="AU80" i="90" s="1"/>
  <c r="AL24" i="48"/>
  <c r="AU24" i="48" s="1"/>
  <c r="AS24" i="48"/>
  <c r="AS55" i="48"/>
  <c r="AL55" i="48"/>
  <c r="AU55" i="48" s="1"/>
  <c r="AL84" i="48"/>
  <c r="AU84" i="48" s="1"/>
  <c r="AS84" i="48"/>
  <c r="AJ3" i="10"/>
  <c r="AB4" i="10"/>
  <c r="AL36" i="10"/>
  <c r="AU36" i="10" s="1"/>
  <c r="AS36" i="10"/>
  <c r="AL69" i="10"/>
  <c r="AU69" i="10" s="1"/>
  <c r="AS69" i="10"/>
  <c r="AJ18" i="102"/>
  <c r="AK18" i="102"/>
  <c r="AT18" i="102" s="1"/>
  <c r="AL80" i="102"/>
  <c r="AU80" i="102" s="1"/>
  <c r="AS80" i="102"/>
  <c r="AJ96" i="18"/>
  <c r="AK96" i="18"/>
  <c r="AT96" i="18" s="1"/>
  <c r="AL35" i="18"/>
  <c r="AU35" i="18" s="1"/>
  <c r="AS35" i="18"/>
  <c r="AK5" i="90"/>
  <c r="AT5" i="90" s="1"/>
  <c r="AJ5" i="90"/>
  <c r="AL7" i="94"/>
  <c r="AU7" i="94" s="1"/>
  <c r="AS7" i="94"/>
  <c r="AJ13" i="10"/>
  <c r="AS45" i="10"/>
  <c r="AL45" i="10"/>
  <c r="AU45" i="10" s="1"/>
  <c r="AS77" i="10"/>
  <c r="AL77" i="10"/>
  <c r="AU77" i="10" s="1"/>
  <c r="AL37" i="98"/>
  <c r="AU37" i="98" s="1"/>
  <c r="AS37" i="98"/>
  <c r="AJ6" i="82"/>
  <c r="AK6" i="82"/>
  <c r="AT6" i="82" s="1"/>
  <c r="AL42" i="82"/>
  <c r="AU42" i="82" s="1"/>
  <c r="AS42" i="82"/>
  <c r="AS75" i="82"/>
  <c r="AL75" i="82"/>
  <c r="AU75" i="82" s="1"/>
  <c r="AJ98" i="94"/>
  <c r="AK98" i="94"/>
  <c r="AT98" i="94" s="1"/>
  <c r="AS22" i="10"/>
  <c r="AL22" i="10"/>
  <c r="AU22" i="10" s="1"/>
  <c r="AS52" i="10"/>
  <c r="AL52" i="10"/>
  <c r="AU52" i="10" s="1"/>
  <c r="AL86" i="10"/>
  <c r="AU86" i="10" s="1"/>
  <c r="AS86" i="10"/>
  <c r="AL26" i="102"/>
  <c r="AU26" i="102" s="1"/>
  <c r="AS26" i="102"/>
  <c r="AL57" i="102"/>
  <c r="AU57" i="102" s="1"/>
  <c r="AS57" i="102"/>
  <c r="AJ91" i="102"/>
  <c r="AS38" i="85"/>
  <c r="AL38" i="85"/>
  <c r="AU38" i="85" s="1"/>
  <c r="AS70" i="85"/>
  <c r="AL70" i="85"/>
  <c r="AU70" i="85" s="1"/>
  <c r="AL5" i="18"/>
  <c r="AU5" i="18" s="1"/>
  <c r="AS5" i="18"/>
  <c r="AJ15" i="48"/>
  <c r="AS53" i="48"/>
  <c r="AL53" i="48"/>
  <c r="AU53" i="48" s="1"/>
  <c r="AS78" i="48"/>
  <c r="AL78" i="48"/>
  <c r="AU78" i="48" s="1"/>
  <c r="AS30" i="35"/>
  <c r="AL30" i="35"/>
  <c r="AU30" i="35" s="1"/>
  <c r="AS61" i="35"/>
  <c r="AL61" i="35"/>
  <c r="AU61" i="35" s="1"/>
  <c r="AJ94" i="35"/>
  <c r="AJ98" i="85"/>
  <c r="AK98" i="85"/>
  <c r="AT98" i="85" s="1"/>
  <c r="AL16" i="98"/>
  <c r="AU16" i="98" s="1"/>
  <c r="AS16" i="98"/>
  <c r="AS51" i="98"/>
  <c r="AL51" i="98"/>
  <c r="AU51" i="98" s="1"/>
  <c r="AS85" i="98"/>
  <c r="AL85" i="98"/>
  <c r="AU85" i="98" s="1"/>
  <c r="AJ10" i="94"/>
  <c r="AK10" i="94"/>
  <c r="AT10" i="94" s="1"/>
  <c r="AL40" i="94"/>
  <c r="AU40" i="94" s="1"/>
  <c r="AS40" i="94"/>
  <c r="AL71" i="94"/>
  <c r="AU71" i="94" s="1"/>
  <c r="AS71" i="94"/>
  <c r="AX89" i="42"/>
  <c r="S89" i="42" s="1"/>
  <c r="AC89" i="42" s="1"/>
  <c r="AB90" i="42" s="1"/>
  <c r="AX80" i="42"/>
  <c r="S80" i="42" s="1"/>
  <c r="AC80" i="42" s="1"/>
  <c r="AB81" i="42" s="1"/>
  <c r="AX72" i="42"/>
  <c r="S72" i="42" s="1"/>
  <c r="AC72" i="42" s="1"/>
  <c r="AB73" i="42" s="1"/>
  <c r="AX66" i="42"/>
  <c r="S66" i="42" s="1"/>
  <c r="AC66" i="42" s="1"/>
  <c r="AB67" i="42" s="1"/>
  <c r="AX56" i="42"/>
  <c r="S56" i="42" s="1"/>
  <c r="AC56" i="42" s="1"/>
  <c r="AB57" i="42" s="1"/>
  <c r="AX49" i="42"/>
  <c r="S49" i="42" s="1"/>
  <c r="AC49" i="42" s="1"/>
  <c r="AB50" i="42" s="1"/>
  <c r="AX40" i="42"/>
  <c r="S40" i="42" s="1"/>
  <c r="AC40" i="42" s="1"/>
  <c r="AB41" i="42" s="1"/>
  <c r="AX31" i="42"/>
  <c r="S31" i="42" s="1"/>
  <c r="AC31" i="42" s="1"/>
  <c r="AB32" i="42" s="1"/>
  <c r="AX25" i="42"/>
  <c r="S25" i="42" s="1"/>
  <c r="AC25" i="42" s="1"/>
  <c r="AB26" i="42" s="1"/>
  <c r="AX17" i="42"/>
  <c r="S17" i="42" s="1"/>
  <c r="AC17" i="42" s="1"/>
  <c r="AB18" i="42" s="1"/>
  <c r="AX14" i="42"/>
  <c r="S14" i="42" s="1"/>
  <c r="AC14" i="42" s="1"/>
  <c r="AB15" i="42" s="1"/>
  <c r="AS31" i="18"/>
  <c r="AL31" i="18"/>
  <c r="AU31" i="18" s="1"/>
  <c r="AS62" i="18"/>
  <c r="AL62" i="18"/>
  <c r="AU62" i="18" s="1"/>
  <c r="AJ95" i="85"/>
  <c r="AL25" i="48"/>
  <c r="AU25" i="48" s="1"/>
  <c r="AS25" i="48"/>
  <c r="AS60" i="48"/>
  <c r="AL60" i="48"/>
  <c r="AU60" i="48" s="1"/>
  <c r="AL97" i="48"/>
  <c r="AU97" i="48" s="1"/>
  <c r="AS97" i="48"/>
  <c r="AS17" i="10"/>
  <c r="AL17" i="10"/>
  <c r="AU17" i="10" s="1"/>
  <c r="AL49" i="10"/>
  <c r="AU49" i="10" s="1"/>
  <c r="AS49" i="10"/>
  <c r="AS83" i="10"/>
  <c r="AL83" i="10"/>
  <c r="AU83" i="10" s="1"/>
  <c r="AL23" i="18"/>
  <c r="AU23" i="18" s="1"/>
  <c r="AS23" i="18"/>
  <c r="AS56" i="18"/>
  <c r="AL56" i="18"/>
  <c r="AU56" i="18" s="1"/>
  <c r="AS85" i="18"/>
  <c r="AL85" i="18"/>
  <c r="AU85" i="18" s="1"/>
  <c r="AL5" i="98"/>
  <c r="AU5" i="98" s="1"/>
  <c r="AS5" i="98"/>
  <c r="AL46" i="98"/>
  <c r="AU46" i="98" s="1"/>
  <c r="AS46" i="98"/>
  <c r="AS76" i="98"/>
  <c r="AL76" i="98"/>
  <c r="AU76" i="98" s="1"/>
  <c r="AJ14" i="90"/>
  <c r="AK14" i="90"/>
  <c r="AT14" i="90" s="1"/>
  <c r="AL43" i="94"/>
  <c r="AU43" i="94" s="1"/>
  <c r="AS43" i="94"/>
  <c r="AS74" i="94"/>
  <c r="AL74" i="94"/>
  <c r="AU74" i="94" s="1"/>
  <c r="AJ12" i="48"/>
  <c r="AS45" i="48"/>
  <c r="AL45" i="48"/>
  <c r="AU45" i="48" s="1"/>
  <c r="AS77" i="48"/>
  <c r="AL77" i="48"/>
  <c r="AU77" i="48" s="1"/>
  <c r="AS24" i="35"/>
  <c r="AL24" i="35"/>
  <c r="AU24" i="35" s="1"/>
  <c r="AS54" i="35"/>
  <c r="AL54" i="35"/>
  <c r="AU54" i="35" s="1"/>
  <c r="AL86" i="35"/>
  <c r="AU86" i="35" s="1"/>
  <c r="AS86" i="35"/>
  <c r="AS26" i="85"/>
  <c r="AL26" i="85"/>
  <c r="AU26" i="85" s="1"/>
  <c r="AS58" i="85"/>
  <c r="AL58" i="85"/>
  <c r="AU58" i="85" s="1"/>
  <c r="AJ97" i="85"/>
  <c r="AS23" i="94"/>
  <c r="AL23" i="94"/>
  <c r="AU23" i="94" s="1"/>
  <c r="AL52" i="94"/>
  <c r="AU52" i="94" s="1"/>
  <c r="AS52" i="94"/>
  <c r="AL84" i="94"/>
  <c r="AU84" i="94" s="1"/>
  <c r="AS84" i="94"/>
  <c r="AJ84" i="50"/>
  <c r="AK84" i="50"/>
  <c r="AT84" i="50" s="1"/>
  <c r="AJ78" i="50"/>
  <c r="AK78" i="50"/>
  <c r="AT78" i="50" s="1"/>
  <c r="AJ72" i="50"/>
  <c r="AK72" i="50"/>
  <c r="AT72" i="50" s="1"/>
  <c r="AJ63" i="50"/>
  <c r="AK63" i="50"/>
  <c r="AT63" i="50" s="1"/>
  <c r="AX46" i="50"/>
  <c r="S46" i="50" s="1"/>
  <c r="AC46" i="50" s="1"/>
  <c r="AB47" i="50" s="1"/>
  <c r="AX39" i="50"/>
  <c r="S39" i="50" s="1"/>
  <c r="AC39" i="50" s="1"/>
  <c r="AB40" i="50" s="1"/>
  <c r="AX30" i="50"/>
  <c r="S30" i="50" s="1"/>
  <c r="AC30" i="50" s="1"/>
  <c r="AB31" i="50" s="1"/>
  <c r="AX23" i="50"/>
  <c r="S23" i="50" s="1"/>
  <c r="AC23" i="50" s="1"/>
  <c r="AB24" i="50" s="1"/>
  <c r="AX14" i="50"/>
  <c r="S14" i="50" s="1"/>
  <c r="AC14" i="50" s="1"/>
  <c r="AB15" i="50" s="1"/>
  <c r="AS27" i="48"/>
  <c r="AL27" i="48"/>
  <c r="AU27" i="48" s="1"/>
  <c r="AS61" i="48"/>
  <c r="AL61" i="48"/>
  <c r="AU61" i="48" s="1"/>
  <c r="AL96" i="48"/>
  <c r="AU96" i="48" s="1"/>
  <c r="AS96" i="48"/>
  <c r="AL42" i="35"/>
  <c r="AU42" i="35" s="1"/>
  <c r="AS42" i="35"/>
  <c r="AS7" i="18"/>
  <c r="AL7" i="18"/>
  <c r="AU7" i="18" s="1"/>
  <c r="AL55" i="18"/>
  <c r="AU55" i="18" s="1"/>
  <c r="AS55" i="18"/>
  <c r="AS41" i="90"/>
  <c r="AL41" i="90"/>
  <c r="AU41" i="90" s="1"/>
  <c r="AS46" i="48"/>
  <c r="AL46" i="48"/>
  <c r="AU46" i="48" s="1"/>
  <c r="AL13" i="94"/>
  <c r="AU13" i="94" s="1"/>
  <c r="AS13" i="94"/>
  <c r="AJ14" i="10"/>
  <c r="AK14" i="10"/>
  <c r="AT14" i="10" s="1"/>
  <c r="AK11" i="102"/>
  <c r="AT11" i="102" s="1"/>
  <c r="AJ11" i="102"/>
  <c r="AK20" i="42"/>
  <c r="AT20" i="42" s="1"/>
  <c r="AJ92" i="102"/>
  <c r="AK92" i="102"/>
  <c r="AT92" i="102" s="1"/>
  <c r="AJ7" i="10"/>
  <c r="AK7" i="10"/>
  <c r="AT7" i="10" s="1"/>
  <c r="AL68" i="98"/>
  <c r="AU68" i="98" s="1"/>
  <c r="AS68" i="98"/>
  <c r="AL34" i="94"/>
  <c r="AU34" i="94" s="1"/>
  <c r="AS34" i="94"/>
  <c r="AS3" i="48"/>
  <c r="AL3" i="48"/>
  <c r="AU3" i="48" s="1"/>
  <c r="AL75" i="94"/>
  <c r="AU75" i="94" s="1"/>
  <c r="AS75" i="94"/>
  <c r="AJ79" i="50"/>
  <c r="AK79" i="50"/>
  <c r="AT79" i="50" s="1"/>
  <c r="AK26" i="50"/>
  <c r="AT26" i="50" s="1"/>
  <c r="AL12" i="94"/>
  <c r="AU12" i="94" s="1"/>
  <c r="AS12" i="94"/>
  <c r="AL41" i="98"/>
  <c r="AU41" i="98" s="1"/>
  <c r="AS41" i="98"/>
  <c r="AL32" i="82"/>
  <c r="AU32" i="82" s="1"/>
  <c r="AS32" i="82"/>
  <c r="AL18" i="94"/>
  <c r="AU18" i="94" s="1"/>
  <c r="AS18" i="94"/>
  <c r="AL78" i="94"/>
  <c r="AU78" i="94" s="1"/>
  <c r="AS78" i="94"/>
  <c r="AS58" i="35"/>
  <c r="AL58" i="35"/>
  <c r="AU58" i="35" s="1"/>
  <c r="AJ15" i="98"/>
  <c r="AK15" i="98"/>
  <c r="AT15" i="98" s="1"/>
  <c r="AL90" i="82"/>
  <c r="AU90" i="82" s="1"/>
  <c r="AS90" i="82"/>
  <c r="AL65" i="90"/>
  <c r="AU65" i="90" s="1"/>
  <c r="AS65" i="90"/>
  <c r="AL41" i="94"/>
  <c r="AU41" i="94" s="1"/>
  <c r="AS41" i="94"/>
  <c r="AJ94" i="48"/>
  <c r="AK94" i="48"/>
  <c r="AT94" i="48" s="1"/>
  <c r="AS70" i="48"/>
  <c r="AL70" i="48"/>
  <c r="AU70" i="48" s="1"/>
  <c r="AJ95" i="35"/>
  <c r="AK95" i="35"/>
  <c r="AT95" i="35" s="1"/>
  <c r="AJ4" i="18"/>
  <c r="AK4" i="18"/>
  <c r="AT4" i="18" s="1"/>
  <c r="AJ8" i="98"/>
  <c r="AL47" i="98"/>
  <c r="AU47" i="98" s="1"/>
  <c r="AS47" i="98"/>
  <c r="AS78" i="98"/>
  <c r="AL78" i="98"/>
  <c r="AU78" i="98" s="1"/>
  <c r="AL40" i="82"/>
  <c r="AU40" i="82" s="1"/>
  <c r="AL72" i="82"/>
  <c r="AU72" i="82" s="1"/>
  <c r="AS72" i="82"/>
  <c r="AL20" i="94"/>
  <c r="AU20" i="94" s="1"/>
  <c r="AS20" i="94"/>
  <c r="AS53" i="94"/>
  <c r="AL53" i="94"/>
  <c r="AU53" i="94" s="1"/>
  <c r="AL86" i="94"/>
  <c r="AU86" i="94" s="1"/>
  <c r="AS86" i="94"/>
  <c r="AS33" i="35"/>
  <c r="AL33" i="35"/>
  <c r="AU33" i="35" s="1"/>
  <c r="AS65" i="35"/>
  <c r="AL65" i="35"/>
  <c r="AU65" i="35" s="1"/>
  <c r="AJ96" i="82"/>
  <c r="AK96" i="82"/>
  <c r="AT96" i="82" s="1"/>
  <c r="AS35" i="85"/>
  <c r="AL35" i="85"/>
  <c r="AU35" i="85" s="1"/>
  <c r="AS69" i="85"/>
  <c r="AL69" i="85"/>
  <c r="AU69" i="85" s="1"/>
  <c r="AJ98" i="18"/>
  <c r="AK98" i="18"/>
  <c r="AT98" i="18" s="1"/>
  <c r="AS18" i="98"/>
  <c r="AL18" i="98"/>
  <c r="AU18" i="98" s="1"/>
  <c r="AS49" i="98"/>
  <c r="AL49" i="98"/>
  <c r="AU49" i="98" s="1"/>
  <c r="AL80" i="98"/>
  <c r="AU80" i="98" s="1"/>
  <c r="AS80" i="98"/>
  <c r="AS33" i="82"/>
  <c r="AL33" i="82"/>
  <c r="AU33" i="82" s="1"/>
  <c r="AS66" i="82"/>
  <c r="AL66" i="82"/>
  <c r="AU66" i="82" s="1"/>
  <c r="AJ95" i="90"/>
  <c r="AK95" i="90"/>
  <c r="AT95" i="90" s="1"/>
  <c r="AS40" i="90"/>
  <c r="AL40" i="90"/>
  <c r="AU40" i="90" s="1"/>
  <c r="AS74" i="90"/>
  <c r="AL74" i="90"/>
  <c r="AU74" i="90" s="1"/>
  <c r="AL45" i="94"/>
  <c r="AU45" i="94" s="1"/>
  <c r="AS45" i="94"/>
  <c r="AS8" i="48"/>
  <c r="AL8" i="48"/>
  <c r="AU8" i="48" s="1"/>
  <c r="AS49" i="48"/>
  <c r="AL49" i="48"/>
  <c r="AU49" i="48" s="1"/>
  <c r="AS18" i="35"/>
  <c r="AL18" i="35"/>
  <c r="AU18" i="35" s="1"/>
  <c r="AS51" i="35"/>
  <c r="AL51" i="35"/>
  <c r="AU51" i="35" s="1"/>
  <c r="AS85" i="35"/>
  <c r="AL85" i="35"/>
  <c r="AU85" i="35" s="1"/>
  <c r="AL27" i="102"/>
  <c r="AU27" i="102" s="1"/>
  <c r="AS27" i="102"/>
  <c r="AS58" i="102"/>
  <c r="AL58" i="102"/>
  <c r="AU58" i="102" s="1"/>
  <c r="AL90" i="102"/>
  <c r="AU90" i="102" s="1"/>
  <c r="AS90" i="102"/>
  <c r="AS20" i="85"/>
  <c r="AL20" i="85"/>
  <c r="AU20" i="85" s="1"/>
  <c r="AS85" i="85"/>
  <c r="AL85" i="85"/>
  <c r="AU85" i="85" s="1"/>
  <c r="AS27" i="18"/>
  <c r="AL27" i="18"/>
  <c r="AU27" i="18" s="1"/>
  <c r="AS57" i="18"/>
  <c r="AL57" i="18"/>
  <c r="AU57" i="18" s="1"/>
  <c r="AJ91" i="18"/>
  <c r="AS34" i="90"/>
  <c r="AL34" i="90"/>
  <c r="AU34" i="90" s="1"/>
  <c r="AS67" i="90"/>
  <c r="AL67" i="90"/>
  <c r="AU67" i="90" s="1"/>
  <c r="AJ97" i="94"/>
  <c r="AK97" i="94"/>
  <c r="AT97" i="94" s="1"/>
  <c r="AL39" i="94"/>
  <c r="AU39" i="94" s="1"/>
  <c r="AS39" i="94"/>
  <c r="AS72" i="94"/>
  <c r="AL72" i="94"/>
  <c r="AU72" i="94" s="1"/>
  <c r="AS18" i="48"/>
  <c r="AL18" i="48"/>
  <c r="AU18" i="48" s="1"/>
  <c r="AS47" i="48"/>
  <c r="AL47" i="48"/>
  <c r="AU47" i="48" s="1"/>
  <c r="AS82" i="48"/>
  <c r="AL82" i="48"/>
  <c r="AU82" i="48" s="1"/>
  <c r="AL20" i="35"/>
  <c r="AU20" i="35" s="1"/>
  <c r="AS20" i="35"/>
  <c r="AS52" i="35"/>
  <c r="AL52" i="35"/>
  <c r="AU52" i="35" s="1"/>
  <c r="AS84" i="35"/>
  <c r="AL84" i="35"/>
  <c r="AU84" i="35" s="1"/>
  <c r="AJ3" i="85"/>
  <c r="AB4" i="85"/>
  <c r="AL44" i="18"/>
  <c r="AU44" i="18" s="1"/>
  <c r="AS44" i="18"/>
  <c r="AS74" i="18"/>
  <c r="AL74" i="18"/>
  <c r="AU74" i="18" s="1"/>
  <c r="AS20" i="98"/>
  <c r="AL20" i="98"/>
  <c r="AU20" i="98" s="1"/>
  <c r="AL50" i="98"/>
  <c r="AU50" i="98" s="1"/>
  <c r="AS50" i="98"/>
  <c r="AS81" i="98"/>
  <c r="AL81" i="98"/>
  <c r="AU81" i="98" s="1"/>
  <c r="AS27" i="82"/>
  <c r="AL27" i="82"/>
  <c r="AU27" i="82" s="1"/>
  <c r="AS59" i="82"/>
  <c r="AL59" i="82"/>
  <c r="AU59" i="82" s="1"/>
  <c r="AL97" i="82"/>
  <c r="AU97" i="82" s="1"/>
  <c r="AS97" i="82"/>
  <c r="AS36" i="90"/>
  <c r="AL36" i="90"/>
  <c r="AU36" i="90" s="1"/>
  <c r="AS66" i="90"/>
  <c r="AL14" i="94"/>
  <c r="AU14" i="94" s="1"/>
  <c r="AS14" i="94"/>
  <c r="AS48" i="94"/>
  <c r="AL48" i="94"/>
  <c r="AU48" i="94" s="1"/>
  <c r="AL79" i="94"/>
  <c r="AU79" i="94" s="1"/>
  <c r="AS79" i="94"/>
  <c r="AJ10" i="10"/>
  <c r="AK10" i="10"/>
  <c r="AT10" i="10" s="1"/>
  <c r="AS39" i="10"/>
  <c r="AL70" i="10"/>
  <c r="AU70" i="10" s="1"/>
  <c r="AS70" i="10"/>
  <c r="AS20" i="102"/>
  <c r="AL20" i="102"/>
  <c r="AU20" i="102" s="1"/>
  <c r="AS56" i="102"/>
  <c r="AS84" i="102"/>
  <c r="AL84" i="102"/>
  <c r="AU84" i="102" s="1"/>
  <c r="AJ96" i="85"/>
  <c r="AK96" i="85"/>
  <c r="AT96" i="85" s="1"/>
  <c r="AL47" i="85"/>
  <c r="AU47" i="85" s="1"/>
  <c r="AS47" i="85"/>
  <c r="AS78" i="85"/>
  <c r="AL78" i="85"/>
  <c r="AU78" i="85" s="1"/>
  <c r="AS20" i="18"/>
  <c r="AL20" i="18"/>
  <c r="AU20" i="18" s="1"/>
  <c r="AL52" i="18"/>
  <c r="AU52" i="18" s="1"/>
  <c r="AS52" i="18"/>
  <c r="AL86" i="18"/>
  <c r="AU86" i="18" s="1"/>
  <c r="AS86" i="18"/>
  <c r="AL31" i="82"/>
  <c r="AU31" i="82" s="1"/>
  <c r="AS31" i="82"/>
  <c r="AL62" i="82"/>
  <c r="AU62" i="82" s="1"/>
  <c r="AS62" i="82"/>
  <c r="AL91" i="82"/>
  <c r="AU91" i="82" s="1"/>
  <c r="AS91" i="82"/>
  <c r="AS37" i="90"/>
  <c r="AL37" i="90"/>
  <c r="AU37" i="90" s="1"/>
  <c r="AS68" i="90"/>
  <c r="AL68" i="90"/>
  <c r="AU68" i="90" s="1"/>
  <c r="AS17" i="48"/>
  <c r="AL17" i="48"/>
  <c r="AU17" i="48" s="1"/>
  <c r="AS50" i="48"/>
  <c r="AL50" i="48"/>
  <c r="AU50" i="48" s="1"/>
  <c r="AS81" i="48"/>
  <c r="AL81" i="48"/>
  <c r="AU81" i="48" s="1"/>
  <c r="AJ88" i="42"/>
  <c r="AK88" i="42"/>
  <c r="AT88" i="42" s="1"/>
  <c r="AJ78" i="42"/>
  <c r="AK78" i="42"/>
  <c r="AT78" i="42" s="1"/>
  <c r="AJ69" i="42"/>
  <c r="AK69" i="42"/>
  <c r="AT69" i="42" s="1"/>
  <c r="AJ63" i="42"/>
  <c r="AK63" i="42"/>
  <c r="AT63" i="42" s="1"/>
  <c r="AX54" i="42"/>
  <c r="S54" i="42" s="1"/>
  <c r="AC54" i="42" s="1"/>
  <c r="AB55" i="42" s="1"/>
  <c r="AX46" i="42"/>
  <c r="S46" i="42" s="1"/>
  <c r="AC46" i="42" s="1"/>
  <c r="AB47" i="42" s="1"/>
  <c r="AX36" i="42"/>
  <c r="S36" i="42" s="1"/>
  <c r="AC36" i="42" s="1"/>
  <c r="AB37" i="42" s="1"/>
  <c r="AX30" i="42"/>
  <c r="S30" i="42" s="1"/>
  <c r="AC30" i="42" s="1"/>
  <c r="AB31" i="42" s="1"/>
  <c r="AX27" i="42"/>
  <c r="S27" i="42" s="1"/>
  <c r="AC27" i="42" s="1"/>
  <c r="AB28" i="42" s="1"/>
  <c r="AX5" i="42"/>
  <c r="S5" i="42" s="1"/>
  <c r="AC5" i="42" s="1"/>
  <c r="AB6" i="42" s="1"/>
  <c r="AX6" i="42"/>
  <c r="S6" i="42" s="1"/>
  <c r="AC6" i="42" s="1"/>
  <c r="AB7" i="42" s="1"/>
  <c r="AS29" i="35"/>
  <c r="AL29" i="35"/>
  <c r="AU29" i="35" s="1"/>
  <c r="AS63" i="35"/>
  <c r="AL63" i="35"/>
  <c r="AU63" i="35" s="1"/>
  <c r="AL96" i="35"/>
  <c r="AU96" i="35" s="1"/>
  <c r="AS96" i="35"/>
  <c r="AS30" i="10"/>
  <c r="AL30" i="10"/>
  <c r="AU30" i="10" s="1"/>
  <c r="AL64" i="10"/>
  <c r="AU64" i="10" s="1"/>
  <c r="AS64" i="10"/>
  <c r="AL93" i="35"/>
  <c r="AU93" i="35" s="1"/>
  <c r="AS93" i="35"/>
  <c r="AL21" i="102"/>
  <c r="AU21" i="102" s="1"/>
  <c r="AS21" i="102"/>
  <c r="AL52" i="102"/>
  <c r="AU52" i="102" s="1"/>
  <c r="AS52" i="102"/>
  <c r="AS86" i="102"/>
  <c r="AL86" i="102"/>
  <c r="AU86" i="102" s="1"/>
  <c r="AL25" i="85"/>
  <c r="AU25" i="85" s="1"/>
  <c r="AS25" i="85"/>
  <c r="AS57" i="85"/>
  <c r="AL57" i="85"/>
  <c r="AU57" i="85" s="1"/>
  <c r="AL87" i="85"/>
  <c r="AU87" i="85" s="1"/>
  <c r="AS87" i="85"/>
  <c r="AK11" i="98"/>
  <c r="AT11" i="98" s="1"/>
  <c r="AJ11" i="98"/>
  <c r="AL35" i="98"/>
  <c r="AU35" i="98" s="1"/>
  <c r="AS35" i="98"/>
  <c r="AS69" i="98"/>
  <c r="AL69" i="98"/>
  <c r="AU69" i="98" s="1"/>
  <c r="AJ21" i="82"/>
  <c r="AL56" i="82"/>
  <c r="AU56" i="82" s="1"/>
  <c r="AS56" i="82"/>
  <c r="AL86" i="82"/>
  <c r="AU86" i="82" s="1"/>
  <c r="AS86" i="82"/>
  <c r="AS28" i="90"/>
  <c r="AL28" i="90"/>
  <c r="AU28" i="90" s="1"/>
  <c r="AL61" i="90"/>
  <c r="AU61" i="90" s="1"/>
  <c r="AS61" i="90"/>
  <c r="AJ97" i="90"/>
  <c r="AL33" i="94"/>
  <c r="AU33" i="94" s="1"/>
  <c r="AS33" i="94"/>
  <c r="AL67" i="94"/>
  <c r="AU67" i="94" s="1"/>
  <c r="AS67" i="94"/>
  <c r="AS98" i="98"/>
  <c r="AL98" i="98"/>
  <c r="AU98" i="98" s="1"/>
  <c r="AJ17" i="35"/>
  <c r="AK17" i="35"/>
  <c r="AT17" i="35" s="1"/>
  <c r="AS49" i="35"/>
  <c r="AL49" i="35"/>
  <c r="AU49" i="35" s="1"/>
  <c r="AS78" i="35"/>
  <c r="AL78" i="35"/>
  <c r="AU78" i="35" s="1"/>
  <c r="AL40" i="102"/>
  <c r="AU40" i="102" s="1"/>
  <c r="AS40" i="102"/>
  <c r="AS70" i="102"/>
  <c r="AL10" i="85"/>
  <c r="AU10" i="85" s="1"/>
  <c r="AS10" i="85"/>
  <c r="AS51" i="85"/>
  <c r="AL51" i="85"/>
  <c r="AU51" i="85" s="1"/>
  <c r="AS82" i="85"/>
  <c r="AL82" i="85"/>
  <c r="AU82" i="85" s="1"/>
  <c r="AS30" i="82"/>
  <c r="AL30" i="82"/>
  <c r="AU30" i="82" s="1"/>
  <c r="AS61" i="82"/>
  <c r="AK9" i="90"/>
  <c r="AT9" i="90" s="1"/>
  <c r="AJ9" i="90"/>
  <c r="AL49" i="90"/>
  <c r="AU49" i="90" s="1"/>
  <c r="AS49" i="90"/>
  <c r="AS78" i="90"/>
  <c r="AL78" i="90"/>
  <c r="AU78" i="90" s="1"/>
  <c r="AJ6" i="10"/>
  <c r="AK6" i="10"/>
  <c r="AT6" i="10" s="1"/>
  <c r="AL43" i="10"/>
  <c r="AU43" i="10" s="1"/>
  <c r="AS43" i="10"/>
  <c r="AL74" i="10"/>
  <c r="AU74" i="10" s="1"/>
  <c r="AS74" i="10"/>
  <c r="AL25" i="102"/>
  <c r="AU25" i="102" s="1"/>
  <c r="AS25" i="102"/>
  <c r="AL53" i="102"/>
  <c r="AU53" i="102" s="1"/>
  <c r="AS53" i="102"/>
  <c r="AS87" i="102"/>
  <c r="AL87" i="102"/>
  <c r="AU87" i="102" s="1"/>
  <c r="AJ9" i="18"/>
  <c r="AK9" i="18"/>
  <c r="AT9" i="18" s="1"/>
  <c r="AS42" i="18"/>
  <c r="AL42" i="18"/>
  <c r="AU42" i="18" s="1"/>
  <c r="AS71" i="18"/>
  <c r="AL71" i="18"/>
  <c r="AU71" i="18" s="1"/>
  <c r="AL23" i="98"/>
  <c r="AU23" i="98" s="1"/>
  <c r="AS23" i="98"/>
  <c r="AL52" i="98"/>
  <c r="AU52" i="98" s="1"/>
  <c r="AS52" i="98"/>
  <c r="AL87" i="98"/>
  <c r="AU87" i="98" s="1"/>
  <c r="AS87" i="98"/>
  <c r="AS41" i="82"/>
  <c r="AL41" i="82"/>
  <c r="AU41" i="82" s="1"/>
  <c r="AL71" i="82"/>
  <c r="AU71" i="82" s="1"/>
  <c r="AS71" i="82"/>
  <c r="AL25" i="90"/>
  <c r="AU25" i="90" s="1"/>
  <c r="AS25" i="90"/>
  <c r="AL54" i="90"/>
  <c r="AU54" i="90" s="1"/>
  <c r="AS54" i="90"/>
  <c r="AS88" i="90"/>
  <c r="AL88" i="90"/>
  <c r="AU88" i="90" s="1"/>
  <c r="AJ85" i="50"/>
  <c r="AK85" i="50"/>
  <c r="AT85" i="50" s="1"/>
  <c r="AJ77" i="50"/>
  <c r="AK77" i="50"/>
  <c r="AT77" i="50" s="1"/>
  <c r="AJ68" i="50"/>
  <c r="AK68" i="50"/>
  <c r="AT68" i="50" s="1"/>
  <c r="AK61" i="50"/>
  <c r="AT61" i="50" s="1"/>
  <c r="AJ59" i="50"/>
  <c r="AJ48" i="50"/>
  <c r="AK48" i="50"/>
  <c r="AT48" i="50" s="1"/>
  <c r="AK37" i="50"/>
  <c r="AT37" i="50" s="1"/>
  <c r="AJ28" i="50"/>
  <c r="AK28" i="50"/>
  <c r="AT28" i="50" s="1"/>
  <c r="AJ21" i="50"/>
  <c r="AK21" i="50"/>
  <c r="AT21" i="50" s="1"/>
  <c r="AK12" i="50"/>
  <c r="AT12" i="50" s="1"/>
  <c r="AJ12" i="50"/>
  <c r="AX93" i="50"/>
  <c r="S93" i="50" s="1"/>
  <c r="AC93" i="50" s="1"/>
  <c r="AB94" i="50" s="1"/>
  <c r="AX97" i="50"/>
  <c r="S97" i="50" s="1"/>
  <c r="AC97" i="50" s="1"/>
  <c r="AB98" i="50" s="1"/>
  <c r="AX90" i="50"/>
  <c r="S90" i="50" s="1"/>
  <c r="AC90" i="50" s="1"/>
  <c r="AB91" i="50" s="1"/>
  <c r="AX91" i="50"/>
  <c r="S91" i="50" s="1"/>
  <c r="AC91" i="50" s="1"/>
  <c r="AB92" i="50" s="1"/>
  <c r="AX95" i="50"/>
  <c r="S95" i="50" s="1"/>
  <c r="AC95" i="50" s="1"/>
  <c r="AB96" i="50" s="1"/>
  <c r="AX96" i="50"/>
  <c r="S96" i="50" s="1"/>
  <c r="AC96" i="50" s="1"/>
  <c r="AB97" i="50" s="1"/>
  <c r="AK8" i="35"/>
  <c r="AT8" i="35" s="1"/>
  <c r="AJ8" i="35"/>
  <c r="AS18" i="10"/>
  <c r="AL18" i="10"/>
  <c r="AU18" i="10" s="1"/>
  <c r="AL51" i="10"/>
  <c r="AU51" i="10" s="1"/>
  <c r="AS51" i="10"/>
  <c r="AS81" i="10"/>
  <c r="AL81" i="10"/>
  <c r="AU81" i="10" s="1"/>
  <c r="AL34" i="102"/>
  <c r="AU34" i="102" s="1"/>
  <c r="AS34" i="102"/>
  <c r="AS64" i="102"/>
  <c r="AL64" i="102"/>
  <c r="AU64" i="102" s="1"/>
  <c r="AS98" i="82"/>
  <c r="AL98" i="82"/>
  <c r="AU98" i="82" s="1"/>
  <c r="AJ9" i="35"/>
  <c r="AS19" i="85"/>
  <c r="AS81" i="85"/>
  <c r="AL81" i="85"/>
  <c r="AU81" i="85" s="1"/>
  <c r="AL25" i="18"/>
  <c r="AU25" i="18" s="1"/>
  <c r="AS25" i="18"/>
  <c r="AL88" i="18"/>
  <c r="AU88" i="18" s="1"/>
  <c r="AS88" i="18"/>
  <c r="AL28" i="10"/>
  <c r="AU28" i="10" s="1"/>
  <c r="AS28" i="10"/>
  <c r="AL90" i="18"/>
  <c r="AU90" i="18" s="1"/>
  <c r="AS90" i="18"/>
  <c r="AS90" i="98"/>
  <c r="AL90" i="98"/>
  <c r="AU90" i="98" s="1"/>
  <c r="AJ13" i="48"/>
  <c r="AK13" i="48"/>
  <c r="AT13" i="48" s="1"/>
  <c r="AS21" i="35"/>
  <c r="AL21" i="35"/>
  <c r="AU21" i="35" s="1"/>
  <c r="AL42" i="98"/>
  <c r="AU42" i="98" s="1"/>
  <c r="AS42" i="98"/>
  <c r="AK61" i="42"/>
  <c r="AT61" i="42" s="1"/>
  <c r="AJ23" i="42"/>
  <c r="AK23" i="42"/>
  <c r="AT23" i="42" s="1"/>
  <c r="AL8" i="85"/>
  <c r="AU8" i="85" s="1"/>
  <c r="AS8" i="85"/>
  <c r="AL53" i="18"/>
  <c r="AU53" i="18" s="1"/>
  <c r="AS53" i="18"/>
  <c r="AL73" i="10"/>
  <c r="AU73" i="10" s="1"/>
  <c r="AS73" i="10"/>
  <c r="AS77" i="18"/>
  <c r="AL77" i="18"/>
  <c r="AU77" i="18" s="1"/>
  <c r="AJ12" i="35"/>
  <c r="AK12" i="35"/>
  <c r="AT12" i="35" s="1"/>
  <c r="AL79" i="35"/>
  <c r="AU79" i="35" s="1"/>
  <c r="AS79" i="35"/>
  <c r="AS46" i="85"/>
  <c r="AL46" i="85"/>
  <c r="AU46" i="85" s="1"/>
  <c r="AK18" i="50"/>
  <c r="AT18" i="50" s="1"/>
  <c r="AJ6" i="85"/>
  <c r="AK6" i="85"/>
  <c r="AT6" i="85" s="1"/>
  <c r="AL64" i="85"/>
  <c r="AU64" i="85" s="1"/>
  <c r="AS64" i="85"/>
  <c r="AS3" i="18"/>
  <c r="AL3" i="18"/>
  <c r="AU3" i="18" s="1"/>
  <c r="AL43" i="18"/>
  <c r="AU43" i="18" s="1"/>
  <c r="AS43" i="18"/>
  <c r="AS72" i="18"/>
  <c r="AL72" i="18"/>
  <c r="AU72" i="18" s="1"/>
  <c r="AS23" i="90"/>
  <c r="AL23" i="90"/>
  <c r="AU23" i="90" s="1"/>
  <c r="AL87" i="90"/>
  <c r="AU87" i="90" s="1"/>
  <c r="AS87" i="90"/>
  <c r="AS62" i="48"/>
  <c r="AL62" i="48"/>
  <c r="AU62" i="48" s="1"/>
  <c r="AS42" i="10"/>
  <c r="AL42" i="10"/>
  <c r="AU42" i="10" s="1"/>
  <c r="AS24" i="102"/>
  <c r="AL24" i="102"/>
  <c r="AU24" i="102" s="1"/>
  <c r="AJ92" i="18"/>
  <c r="AK92" i="18"/>
  <c r="AT92" i="18" s="1"/>
  <c r="AS20" i="10"/>
  <c r="AL20" i="10"/>
  <c r="AU20" i="10" s="1"/>
  <c r="AS56" i="10"/>
  <c r="AL56" i="10"/>
  <c r="AU56" i="10" s="1"/>
  <c r="AK10" i="98"/>
  <c r="AT10" i="98" s="1"/>
  <c r="AJ10" i="98"/>
  <c r="AS40" i="98"/>
  <c r="AL40" i="98"/>
  <c r="AU40" i="98" s="1"/>
  <c r="AS74" i="98"/>
  <c r="AL74" i="98"/>
  <c r="AU74" i="98" s="1"/>
  <c r="AS20" i="82"/>
  <c r="AL20" i="82"/>
  <c r="AU20" i="82" s="1"/>
  <c r="AS50" i="82"/>
  <c r="AL50" i="82"/>
  <c r="AU50" i="82" s="1"/>
  <c r="AS82" i="82"/>
  <c r="AL82" i="82"/>
  <c r="AU82" i="82" s="1"/>
  <c r="AL32" i="10"/>
  <c r="AU32" i="10" s="1"/>
  <c r="AS32" i="10"/>
  <c r="AL63" i="10"/>
  <c r="AU63" i="10" s="1"/>
  <c r="AS63" i="10"/>
  <c r="AL96" i="10"/>
  <c r="AU96" i="10" s="1"/>
  <c r="AS96" i="10"/>
  <c r="AL37" i="102"/>
  <c r="AU37" i="102" s="1"/>
  <c r="AS37" i="102"/>
  <c r="AS67" i="102"/>
  <c r="AL67" i="102"/>
  <c r="AU67" i="102" s="1"/>
  <c r="AJ17" i="85"/>
  <c r="AK17" i="85"/>
  <c r="AT17" i="85" s="1"/>
  <c r="AS44" i="85"/>
  <c r="AL44" i="85"/>
  <c r="AU44" i="85" s="1"/>
  <c r="AS80" i="85"/>
  <c r="AL80" i="85"/>
  <c r="AU80" i="85" s="1"/>
  <c r="AJ6" i="90"/>
  <c r="AK6" i="90"/>
  <c r="AT6" i="90" s="1"/>
  <c r="AS26" i="48"/>
  <c r="AL26" i="48"/>
  <c r="AU26" i="48" s="1"/>
  <c r="AS57" i="48"/>
  <c r="AL57" i="48"/>
  <c r="AU57" i="48" s="1"/>
  <c r="AS89" i="48"/>
  <c r="AL89" i="48"/>
  <c r="AU89" i="48" s="1"/>
  <c r="AS37" i="35"/>
  <c r="AL37" i="35"/>
  <c r="AU37" i="35" s="1"/>
  <c r="AS71" i="35"/>
  <c r="AL71" i="35"/>
  <c r="AU71" i="35" s="1"/>
  <c r="AS27" i="98"/>
  <c r="AL27" i="98"/>
  <c r="AU27" i="98" s="1"/>
  <c r="AS59" i="98"/>
  <c r="AL59" i="98"/>
  <c r="AU59" i="98" s="1"/>
  <c r="AS89" i="98"/>
  <c r="AL89" i="98"/>
  <c r="AU89" i="98" s="1"/>
  <c r="AJ11" i="90"/>
  <c r="AK11" i="90"/>
  <c r="AT11" i="90" s="1"/>
  <c r="AL8" i="94"/>
  <c r="AU8" i="94" s="1"/>
  <c r="AS8" i="94"/>
  <c r="AS47" i="94"/>
  <c r="AL47" i="94"/>
  <c r="AU47" i="94" s="1"/>
  <c r="AL82" i="94"/>
  <c r="AU82" i="94" s="1"/>
  <c r="AS82" i="94"/>
  <c r="AJ86" i="42"/>
  <c r="AK86" i="42"/>
  <c r="AT86" i="42" s="1"/>
  <c r="AJ71" i="42"/>
  <c r="AK71" i="42"/>
  <c r="AT71" i="42" s="1"/>
  <c r="AJ58" i="42"/>
  <c r="AK58" i="42"/>
  <c r="AT58" i="42" s="1"/>
  <c r="AJ51" i="42"/>
  <c r="AK51" i="42"/>
  <c r="AT51" i="42" s="1"/>
  <c r="AK46" i="42"/>
  <c r="AT46" i="42" s="1"/>
  <c r="AK36" i="42"/>
  <c r="AT36" i="42" s="1"/>
  <c r="AK29" i="42"/>
  <c r="AT29" i="42" s="1"/>
  <c r="AJ22" i="42"/>
  <c r="AK22" i="42"/>
  <c r="AT22" i="42" s="1"/>
  <c r="AJ3" i="42"/>
  <c r="AB4" i="42"/>
  <c r="AJ11" i="42"/>
  <c r="AK11" i="42"/>
  <c r="AT11" i="42" s="1"/>
  <c r="AJ8" i="102"/>
  <c r="AK8" i="102"/>
  <c r="AT8" i="102" s="1"/>
  <c r="AJ10" i="18"/>
  <c r="AK10" i="18"/>
  <c r="AT10" i="18" s="1"/>
  <c r="AL39" i="18"/>
  <c r="AU39" i="18" s="1"/>
  <c r="AS39" i="18"/>
  <c r="AS68" i="18"/>
  <c r="AL68" i="18"/>
  <c r="AU68" i="18" s="1"/>
  <c r="AL3" i="98"/>
  <c r="AU3" i="98" s="1"/>
  <c r="AS3" i="98"/>
  <c r="AJ9" i="48"/>
  <c r="AK9" i="48"/>
  <c r="AT9" i="48" s="1"/>
  <c r="AS35" i="48"/>
  <c r="AL35" i="48"/>
  <c r="AU35" i="48" s="1"/>
  <c r="AS69" i="48"/>
  <c r="AL69" i="48"/>
  <c r="AU69" i="48" s="1"/>
  <c r="AL25" i="10"/>
  <c r="AU25" i="10" s="1"/>
  <c r="AS25" i="10"/>
  <c r="AL57" i="10"/>
  <c r="AU57" i="10" s="1"/>
  <c r="AS57" i="10"/>
  <c r="AL87" i="10"/>
  <c r="AU87" i="10" s="1"/>
  <c r="AS87" i="10"/>
  <c r="AL29" i="18"/>
  <c r="AU29" i="18" s="1"/>
  <c r="AS29" i="18"/>
  <c r="AL63" i="18"/>
  <c r="AU63" i="18" s="1"/>
  <c r="AS63" i="18"/>
  <c r="AS93" i="18"/>
  <c r="AL93" i="18"/>
  <c r="AU93" i="18" s="1"/>
  <c r="AS21" i="98"/>
  <c r="AL21" i="98"/>
  <c r="AU21" i="98" s="1"/>
  <c r="AL53" i="98"/>
  <c r="AU53" i="98" s="1"/>
  <c r="AS53" i="98"/>
  <c r="AS84" i="98"/>
  <c r="AL84" i="98"/>
  <c r="AU84" i="98" s="1"/>
  <c r="AL19" i="94"/>
  <c r="AU19" i="94" s="1"/>
  <c r="AS19" i="94"/>
  <c r="AS49" i="94"/>
  <c r="AL49" i="94"/>
  <c r="AU49" i="94" s="1"/>
  <c r="AL83" i="94"/>
  <c r="AU83" i="94" s="1"/>
  <c r="AS83" i="94"/>
  <c r="AS20" i="48"/>
  <c r="AL20" i="48"/>
  <c r="AU20" i="48" s="1"/>
  <c r="AS51" i="48"/>
  <c r="AL51" i="48"/>
  <c r="AU51" i="48" s="1"/>
  <c r="AS86" i="48"/>
  <c r="AL86" i="48"/>
  <c r="AU86" i="48" s="1"/>
  <c r="AS31" i="35"/>
  <c r="AL31" i="35"/>
  <c r="AU31" i="35" s="1"/>
  <c r="AL66" i="35"/>
  <c r="AU66" i="35" s="1"/>
  <c r="AS66" i="35"/>
  <c r="AS33" i="85"/>
  <c r="AS66" i="85"/>
  <c r="AL66" i="85"/>
  <c r="AU66" i="85" s="1"/>
  <c r="AJ13" i="82"/>
  <c r="AK13" i="82"/>
  <c r="AT13" i="82" s="1"/>
  <c r="AL29" i="94"/>
  <c r="AU29" i="94" s="1"/>
  <c r="AS29" i="94"/>
  <c r="AS61" i="94"/>
  <c r="AL61" i="94"/>
  <c r="AU61" i="94" s="1"/>
  <c r="AS90" i="94"/>
  <c r="AL90" i="94"/>
  <c r="AU90" i="94" s="1"/>
  <c r="AJ86" i="50"/>
  <c r="AK86" i="50"/>
  <c r="AT86" i="50" s="1"/>
  <c r="AJ81" i="50"/>
  <c r="AK81" i="50"/>
  <c r="AT81" i="50" s="1"/>
  <c r="AJ70" i="50"/>
  <c r="AK70" i="50"/>
  <c r="AT70" i="50" s="1"/>
  <c r="AJ62" i="50"/>
  <c r="AK62" i="50"/>
  <c r="AT62" i="50" s="1"/>
  <c r="AJ53" i="50"/>
  <c r="AK53" i="50"/>
  <c r="AT53" i="50" s="1"/>
  <c r="AJ43" i="50"/>
  <c r="AK43" i="50"/>
  <c r="AT43" i="50" s="1"/>
  <c r="AJ38" i="50"/>
  <c r="AK38" i="50"/>
  <c r="AT38" i="50" s="1"/>
  <c r="AJ27" i="50"/>
  <c r="AK27" i="50"/>
  <c r="AT27" i="50" s="1"/>
  <c r="AJ13" i="50"/>
  <c r="AK13" i="50"/>
  <c r="AT13" i="50" s="1"/>
  <c r="AK8" i="50"/>
  <c r="AT8" i="50" s="1"/>
  <c r="AJ6" i="48"/>
  <c r="AK6" i="48"/>
  <c r="AT6" i="48" s="1"/>
  <c r="AS37" i="48"/>
  <c r="AL37" i="48"/>
  <c r="AU37" i="48" s="1"/>
  <c r="AS68" i="48"/>
  <c r="AL68" i="48"/>
  <c r="AU68" i="48" s="1"/>
  <c r="AJ16" i="35"/>
  <c r="AK16" i="35"/>
  <c r="AT16" i="35" s="1"/>
  <c r="AS48" i="35"/>
  <c r="AL48" i="35"/>
  <c r="AU48" i="35" s="1"/>
  <c r="AS83" i="35"/>
  <c r="AL83" i="35"/>
  <c r="AU83" i="35" s="1"/>
  <c r="AJ4" i="90"/>
  <c r="AK4" i="90"/>
  <c r="AT4" i="90" s="1"/>
  <c r="AS52" i="85"/>
  <c r="AL52" i="85"/>
  <c r="AU52" i="85" s="1"/>
  <c r="AS71" i="90"/>
  <c r="AL71" i="90"/>
  <c r="AU71" i="90" s="1"/>
  <c r="AS10" i="48"/>
  <c r="AL10" i="48"/>
  <c r="AU10" i="48" s="1"/>
  <c r="AS59" i="10"/>
  <c r="AL59" i="10"/>
  <c r="AU59" i="10" s="1"/>
  <c r="AS74" i="102"/>
  <c r="AL74" i="102"/>
  <c r="AU74" i="102" s="1"/>
  <c r="AS30" i="18"/>
  <c r="AL30" i="18"/>
  <c r="AU30" i="18" s="1"/>
  <c r="AL65" i="82"/>
  <c r="AU65" i="82" s="1"/>
  <c r="AS65" i="82"/>
  <c r="AS51" i="102"/>
  <c r="AL51" i="102"/>
  <c r="AU51" i="102" s="1"/>
  <c r="AS91" i="85"/>
  <c r="AL91" i="85"/>
  <c r="AU91" i="85" s="1"/>
  <c r="AJ14" i="85"/>
  <c r="AK14" i="85"/>
  <c r="AT14" i="85" s="1"/>
  <c r="AL14" i="98"/>
  <c r="AU14" i="98" s="1"/>
  <c r="AJ68" i="42"/>
  <c r="AK68" i="42"/>
  <c r="AT68" i="42" s="1"/>
  <c r="AK33" i="42"/>
  <c r="AT33" i="42" s="1"/>
  <c r="AL22" i="18"/>
  <c r="AU22" i="18" s="1"/>
  <c r="AS22" i="18"/>
  <c r="AL41" i="10"/>
  <c r="AU41" i="10" s="1"/>
  <c r="AS41" i="10"/>
  <c r="AJ3" i="94"/>
  <c r="AB4" i="94"/>
  <c r="AS38" i="48"/>
  <c r="AL38" i="48"/>
  <c r="AU38" i="48" s="1"/>
  <c r="AS47" i="35"/>
  <c r="AL47" i="35"/>
  <c r="AU47" i="35" s="1"/>
  <c r="AS18" i="85"/>
  <c r="AL18" i="85"/>
  <c r="AU18" i="85" s="1"/>
  <c r="AS46" i="94"/>
  <c r="AL46" i="94"/>
  <c r="AU46" i="94" s="1"/>
  <c r="AJ74" i="50"/>
  <c r="AK74" i="50"/>
  <c r="AT74" i="50" s="1"/>
  <c r="AS36" i="85"/>
  <c r="AL36" i="85"/>
  <c r="AU36" i="85" s="1"/>
  <c r="AS57" i="90"/>
  <c r="AL57" i="90"/>
  <c r="AU57" i="90" s="1"/>
  <c r="AS32" i="48"/>
  <c r="AL32" i="48"/>
  <c r="AU32" i="48" s="1"/>
  <c r="AS92" i="48"/>
  <c r="AL92" i="48"/>
  <c r="AU92" i="48" s="1"/>
  <c r="AL11" i="10"/>
  <c r="AU11" i="10" s="1"/>
  <c r="AS11" i="10"/>
  <c r="AS76" i="10"/>
  <c r="AL76" i="10"/>
  <c r="AU76" i="10" s="1"/>
  <c r="AL59" i="102"/>
  <c r="AU59" i="102" s="1"/>
  <c r="AS59" i="102"/>
  <c r="AS76" i="18"/>
  <c r="AL76" i="18"/>
  <c r="AU76" i="18" s="1"/>
  <c r="AS88" i="10"/>
  <c r="AL88" i="10"/>
  <c r="AU88" i="10" s="1"/>
  <c r="AL22" i="98"/>
  <c r="AU22" i="98" s="1"/>
  <c r="AS22" i="98"/>
  <c r="AS56" i="98"/>
  <c r="AL56" i="98"/>
  <c r="AU56" i="98" s="1"/>
  <c r="AL86" i="98"/>
  <c r="AU86" i="98" s="1"/>
  <c r="AS86" i="98"/>
  <c r="AS49" i="82"/>
  <c r="AL49" i="82"/>
  <c r="AU49" i="82" s="1"/>
  <c r="AL80" i="82"/>
  <c r="AU80" i="82" s="1"/>
  <c r="AS80" i="82"/>
  <c r="AS31" i="94"/>
  <c r="AL31" i="94"/>
  <c r="AU31" i="94" s="1"/>
  <c r="AS59" i="94"/>
  <c r="AL59" i="94"/>
  <c r="AU59" i="94" s="1"/>
  <c r="AS95" i="94"/>
  <c r="AL95" i="94"/>
  <c r="AU95" i="94" s="1"/>
  <c r="AJ6" i="35"/>
  <c r="AK6" i="35"/>
  <c r="AT6" i="35" s="1"/>
  <c r="AL44" i="35"/>
  <c r="AU44" i="35" s="1"/>
  <c r="AS44" i="35"/>
  <c r="AS74" i="35"/>
  <c r="AL74" i="35"/>
  <c r="AU74" i="35" s="1"/>
  <c r="AJ12" i="85"/>
  <c r="AK12" i="85"/>
  <c r="AT12" i="85" s="1"/>
  <c r="AS45" i="85"/>
  <c r="AL45" i="85"/>
  <c r="AU45" i="85" s="1"/>
  <c r="AS77" i="85"/>
  <c r="AL77" i="85"/>
  <c r="AU77" i="85" s="1"/>
  <c r="AL24" i="98"/>
  <c r="AU24" i="98" s="1"/>
  <c r="AS24" i="98"/>
  <c r="AL57" i="98"/>
  <c r="AU57" i="98" s="1"/>
  <c r="AS57" i="98"/>
  <c r="AL88" i="98"/>
  <c r="AU88" i="98" s="1"/>
  <c r="AS88" i="98"/>
  <c r="AS43" i="82"/>
  <c r="AL43" i="82"/>
  <c r="AU43" i="82" s="1"/>
  <c r="AS74" i="82"/>
  <c r="AL74" i="82"/>
  <c r="AU74" i="82" s="1"/>
  <c r="AJ98" i="90"/>
  <c r="AK98" i="90"/>
  <c r="AT98" i="90" s="1"/>
  <c r="AL48" i="90"/>
  <c r="AU48" i="90" s="1"/>
  <c r="AS48" i="90"/>
  <c r="AS79" i="90"/>
  <c r="AL79" i="90"/>
  <c r="AU79" i="90" s="1"/>
  <c r="AS21" i="94"/>
  <c r="AL21" i="94"/>
  <c r="AU21" i="94" s="1"/>
  <c r="AL54" i="94"/>
  <c r="AU54" i="94" s="1"/>
  <c r="AS54" i="94"/>
  <c r="AS85" i="94"/>
  <c r="AL85" i="94"/>
  <c r="AU85" i="94" s="1"/>
  <c r="AS22" i="48"/>
  <c r="AL22" i="48"/>
  <c r="AU22" i="48" s="1"/>
  <c r="AS54" i="48"/>
  <c r="AL54" i="48"/>
  <c r="AU54" i="48" s="1"/>
  <c r="AS87" i="48"/>
  <c r="AL87" i="48"/>
  <c r="AU87" i="48" s="1"/>
  <c r="AL26" i="35"/>
  <c r="AU26" i="35" s="1"/>
  <c r="AS26" i="35"/>
  <c r="AS59" i="35"/>
  <c r="AL59" i="35"/>
  <c r="AU59" i="35" s="1"/>
  <c r="AS90" i="35"/>
  <c r="AL90" i="35"/>
  <c r="AU90" i="35" s="1"/>
  <c r="AS33" i="102"/>
  <c r="AL33" i="102"/>
  <c r="AU33" i="102" s="1"/>
  <c r="AL66" i="102"/>
  <c r="AU66" i="102" s="1"/>
  <c r="AS66" i="102"/>
  <c r="AL93" i="102"/>
  <c r="AU93" i="102" s="1"/>
  <c r="AS93" i="102"/>
  <c r="AS28" i="85"/>
  <c r="AL28" i="85"/>
  <c r="AU28" i="85" s="1"/>
  <c r="AS62" i="85"/>
  <c r="AL62" i="85"/>
  <c r="AU62" i="85" s="1"/>
  <c r="AS92" i="85"/>
  <c r="AL92" i="85"/>
  <c r="AU92" i="85" s="1"/>
  <c r="AS36" i="18"/>
  <c r="AL36" i="18"/>
  <c r="AU36" i="18" s="1"/>
  <c r="AS67" i="18"/>
  <c r="AL67" i="18"/>
  <c r="AU67" i="18" s="1"/>
  <c r="AS42" i="90"/>
  <c r="AL42" i="90"/>
  <c r="AU42" i="90" s="1"/>
  <c r="AS73" i="90"/>
  <c r="AL73" i="90"/>
  <c r="AU73" i="90" s="1"/>
  <c r="AL16" i="94"/>
  <c r="AU16" i="94" s="1"/>
  <c r="AS16" i="94"/>
  <c r="AL51" i="94"/>
  <c r="AU51" i="94" s="1"/>
  <c r="AS51" i="94"/>
  <c r="AL81" i="94"/>
  <c r="AU81" i="94" s="1"/>
  <c r="AS81" i="94"/>
  <c r="AL21" i="48"/>
  <c r="AU21" i="48" s="1"/>
  <c r="AS21" i="48"/>
  <c r="AS56" i="48"/>
  <c r="AL56" i="48"/>
  <c r="AU56" i="48" s="1"/>
  <c r="AS88" i="48"/>
  <c r="AL88" i="48"/>
  <c r="AU88" i="48" s="1"/>
  <c r="AS27" i="35"/>
  <c r="AL27" i="35"/>
  <c r="AU27" i="35" s="1"/>
  <c r="AS60" i="35"/>
  <c r="AL60" i="35"/>
  <c r="AU60" i="35" s="1"/>
  <c r="AL97" i="35"/>
  <c r="AU97" i="35" s="1"/>
  <c r="AS97" i="35"/>
  <c r="AJ9" i="102"/>
  <c r="AK9" i="102"/>
  <c r="AT9" i="102" s="1"/>
  <c r="AL18" i="18"/>
  <c r="AU18" i="18" s="1"/>
  <c r="AS18" i="18"/>
  <c r="AL54" i="18"/>
  <c r="AU54" i="18" s="1"/>
  <c r="AS54" i="18"/>
  <c r="AS87" i="18"/>
  <c r="AL87" i="18"/>
  <c r="AU87" i="18" s="1"/>
  <c r="AS25" i="98"/>
  <c r="AL25" i="98"/>
  <c r="AU25" i="98" s="1"/>
  <c r="AL58" i="98"/>
  <c r="AU58" i="98" s="1"/>
  <c r="AS58" i="98"/>
  <c r="AL95" i="98"/>
  <c r="AU95" i="98" s="1"/>
  <c r="AS95" i="98"/>
  <c r="AS37" i="82"/>
  <c r="AL37" i="82"/>
  <c r="AU37" i="82" s="1"/>
  <c r="AL67" i="82"/>
  <c r="AU67" i="82" s="1"/>
  <c r="AS67" i="82"/>
  <c r="AK13" i="90"/>
  <c r="AT13" i="90" s="1"/>
  <c r="AJ13" i="90"/>
  <c r="AS43" i="90"/>
  <c r="AL43" i="90"/>
  <c r="AU43" i="90" s="1"/>
  <c r="AS76" i="90"/>
  <c r="AL76" i="90"/>
  <c r="AU76" i="90" s="1"/>
  <c r="AS25" i="94"/>
  <c r="AL25" i="94"/>
  <c r="AU25" i="94" s="1"/>
  <c r="AL56" i="94"/>
  <c r="AU56" i="94" s="1"/>
  <c r="AS56" i="94"/>
  <c r="AS87" i="94"/>
  <c r="AL87" i="94"/>
  <c r="AU87" i="94" s="1"/>
  <c r="AK5" i="35"/>
  <c r="AT5" i="35" s="1"/>
  <c r="AJ5" i="35"/>
  <c r="AL12" i="10"/>
  <c r="AU12" i="10" s="1"/>
  <c r="AS12" i="10"/>
  <c r="AL46" i="10"/>
  <c r="AU46" i="10" s="1"/>
  <c r="AS46" i="10"/>
  <c r="AL79" i="10"/>
  <c r="AU79" i="10" s="1"/>
  <c r="AS29" i="102"/>
  <c r="AL29" i="102"/>
  <c r="AU29" i="102" s="1"/>
  <c r="AL62" i="102"/>
  <c r="AU62" i="102" s="1"/>
  <c r="AS62" i="102"/>
  <c r="AL97" i="102"/>
  <c r="AU97" i="102" s="1"/>
  <c r="AS97" i="102"/>
  <c r="AS22" i="85"/>
  <c r="AL22" i="85"/>
  <c r="AU22" i="85" s="1"/>
  <c r="AS55" i="85"/>
  <c r="AL55" i="85"/>
  <c r="AU55" i="85" s="1"/>
  <c r="AL86" i="85"/>
  <c r="AU86" i="85" s="1"/>
  <c r="AS86" i="85"/>
  <c r="AS26" i="18"/>
  <c r="AL26" i="18"/>
  <c r="AU26" i="18" s="1"/>
  <c r="AS61" i="18"/>
  <c r="AL61" i="18"/>
  <c r="AU61" i="18" s="1"/>
  <c r="AJ95" i="18"/>
  <c r="AJ10" i="82"/>
  <c r="AK10" i="82"/>
  <c r="AT10" i="82" s="1"/>
  <c r="AS36" i="82"/>
  <c r="AL36" i="82"/>
  <c r="AU36" i="82" s="1"/>
  <c r="AL69" i="82"/>
  <c r="AU69" i="82" s="1"/>
  <c r="AS69" i="82"/>
  <c r="AJ18" i="90"/>
  <c r="AK18" i="90"/>
  <c r="AT18" i="90" s="1"/>
  <c r="AS47" i="90"/>
  <c r="AL47" i="90"/>
  <c r="AU47" i="90" s="1"/>
  <c r="AS77" i="90"/>
  <c r="AL77" i="90"/>
  <c r="AU77" i="90" s="1"/>
  <c r="AS28" i="48"/>
  <c r="AL28" i="48"/>
  <c r="AU28" i="48" s="1"/>
  <c r="AS58" i="48"/>
  <c r="AL58" i="48"/>
  <c r="AU58" i="48" s="1"/>
  <c r="AS91" i="48"/>
  <c r="AL91" i="48"/>
  <c r="AU91" i="48" s="1"/>
  <c r="AX84" i="42"/>
  <c r="S84" i="42" s="1"/>
  <c r="AC84" i="42" s="1"/>
  <c r="AB85" i="42" s="1"/>
  <c r="AX75" i="42"/>
  <c r="S75" i="42" s="1"/>
  <c r="AC75" i="42" s="1"/>
  <c r="AB76" i="42" s="1"/>
  <c r="AX64" i="42"/>
  <c r="S64" i="42" s="1"/>
  <c r="AC64" i="42" s="1"/>
  <c r="AB65" i="42" s="1"/>
  <c r="AX61" i="42"/>
  <c r="S61" i="42" s="1"/>
  <c r="AC61" i="42" s="1"/>
  <c r="AB62" i="42" s="1"/>
  <c r="AX53" i="42"/>
  <c r="S53" i="42" s="1"/>
  <c r="AC53" i="42" s="1"/>
  <c r="AB54" i="42" s="1"/>
  <c r="AX43" i="42"/>
  <c r="S43" i="42" s="1"/>
  <c r="AC43" i="42" s="1"/>
  <c r="AB44" i="42" s="1"/>
  <c r="AX38" i="42"/>
  <c r="S38" i="42" s="1"/>
  <c r="AC38" i="42" s="1"/>
  <c r="AB39" i="42" s="1"/>
  <c r="AX29" i="42"/>
  <c r="S29" i="42" s="1"/>
  <c r="AC29" i="42" s="1"/>
  <c r="AB30" i="42" s="1"/>
  <c r="AX20" i="42"/>
  <c r="S20" i="42" s="1"/>
  <c r="AC20" i="42" s="1"/>
  <c r="AB21" i="42" s="1"/>
  <c r="AX4" i="42"/>
  <c r="S4" i="42" s="1"/>
  <c r="AC4" i="42" s="1"/>
  <c r="AB5" i="42" s="1"/>
  <c r="AX9" i="42"/>
  <c r="S9" i="42" s="1"/>
  <c r="AC9" i="42" s="1"/>
  <c r="AB10" i="42" s="1"/>
  <c r="AJ10" i="35"/>
  <c r="AK10" i="35"/>
  <c r="AT10" i="35" s="1"/>
  <c r="AS38" i="35"/>
  <c r="AL38" i="35"/>
  <c r="AU38" i="35" s="1"/>
  <c r="AL70" i="35"/>
  <c r="AU70" i="35" s="1"/>
  <c r="AS70" i="35"/>
  <c r="AL97" i="10"/>
  <c r="AU97" i="10" s="1"/>
  <c r="AS97" i="10"/>
  <c r="AL40" i="10"/>
  <c r="AU40" i="10" s="1"/>
  <c r="AS40" i="10"/>
  <c r="AL72" i="10"/>
  <c r="AU72" i="10" s="1"/>
  <c r="AS72" i="10"/>
  <c r="AJ95" i="102"/>
  <c r="AK95" i="102"/>
  <c r="AT95" i="102" s="1"/>
  <c r="AS30" i="102"/>
  <c r="AL30" i="102"/>
  <c r="AU30" i="102" s="1"/>
  <c r="AL61" i="102"/>
  <c r="AU61" i="102" s="1"/>
  <c r="AS61" i="102"/>
  <c r="AL89" i="102"/>
  <c r="AU89" i="102" s="1"/>
  <c r="AS89" i="102"/>
  <c r="AS31" i="85"/>
  <c r="AL31" i="85"/>
  <c r="AU31" i="85" s="1"/>
  <c r="AS63" i="85"/>
  <c r="AL63" i="85"/>
  <c r="AU63" i="85" s="1"/>
  <c r="AJ4" i="98"/>
  <c r="AK4" i="98"/>
  <c r="AT4" i="98" s="1"/>
  <c r="AS43" i="98"/>
  <c r="AL43" i="98"/>
  <c r="AU43" i="98" s="1"/>
  <c r="AL75" i="98"/>
  <c r="AU75" i="98" s="1"/>
  <c r="AS75" i="98"/>
  <c r="AL29" i="82"/>
  <c r="AU29" i="82" s="1"/>
  <c r="AS29" i="82"/>
  <c r="AL63" i="82"/>
  <c r="AU63" i="82" s="1"/>
  <c r="AS63" i="82"/>
  <c r="AJ95" i="82"/>
  <c r="AS35" i="90"/>
  <c r="AL35" i="90"/>
  <c r="AU35" i="90" s="1"/>
  <c r="AS70" i="90"/>
  <c r="AL70" i="90"/>
  <c r="AU70" i="90" s="1"/>
  <c r="AL15" i="94"/>
  <c r="AU15" i="94" s="1"/>
  <c r="AS15" i="94"/>
  <c r="AL42" i="94"/>
  <c r="AU42" i="94" s="1"/>
  <c r="AS42" i="94"/>
  <c r="AS76" i="94"/>
  <c r="AL76" i="94"/>
  <c r="AU76" i="94" s="1"/>
  <c r="AL25" i="35"/>
  <c r="AU25" i="35" s="1"/>
  <c r="AS25" i="35"/>
  <c r="AL55" i="35"/>
  <c r="AU55" i="35" s="1"/>
  <c r="AS55" i="35"/>
  <c r="AL87" i="35"/>
  <c r="AU87" i="35" s="1"/>
  <c r="AS87" i="35"/>
  <c r="AJ5" i="102"/>
  <c r="AK5" i="102"/>
  <c r="AT5" i="102" s="1"/>
  <c r="AS46" i="102"/>
  <c r="AL46" i="102"/>
  <c r="AU46" i="102" s="1"/>
  <c r="AS78" i="102"/>
  <c r="AL78" i="102"/>
  <c r="AU78" i="102" s="1"/>
  <c r="AS24" i="85"/>
  <c r="AL24" i="85"/>
  <c r="AU24" i="85" s="1"/>
  <c r="AS56" i="85"/>
  <c r="AL56" i="85"/>
  <c r="AU56" i="85" s="1"/>
  <c r="AS89" i="85"/>
  <c r="AL89" i="85"/>
  <c r="AU89" i="85" s="1"/>
  <c r="AJ94" i="98"/>
  <c r="AK94" i="98"/>
  <c r="AT94" i="98" s="1"/>
  <c r="AJ14" i="82"/>
  <c r="AK14" i="82"/>
  <c r="AT14" i="82" s="1"/>
  <c r="AS38" i="82"/>
  <c r="AL38" i="82"/>
  <c r="AU38" i="82" s="1"/>
  <c r="AS73" i="82"/>
  <c r="AS22" i="90"/>
  <c r="AL22" i="90"/>
  <c r="AU22" i="90" s="1"/>
  <c r="AS56" i="90"/>
  <c r="AL56" i="90"/>
  <c r="AU56" i="90" s="1"/>
  <c r="AS86" i="90"/>
  <c r="AL86" i="90"/>
  <c r="AU86" i="90" s="1"/>
  <c r="AL19" i="10"/>
  <c r="AU19" i="10" s="1"/>
  <c r="AS19" i="10"/>
  <c r="AL50" i="10"/>
  <c r="AU50" i="10" s="1"/>
  <c r="AS50" i="10"/>
  <c r="AS84" i="10"/>
  <c r="AL84" i="10"/>
  <c r="AU84" i="10" s="1"/>
  <c r="AL31" i="102"/>
  <c r="AU31" i="102" s="1"/>
  <c r="AS31" i="102"/>
  <c r="AS63" i="102"/>
  <c r="AL63" i="102"/>
  <c r="AU63" i="102" s="1"/>
  <c r="AS94" i="82"/>
  <c r="AL94" i="82"/>
  <c r="AU94" i="82" s="1"/>
  <c r="AL16" i="18"/>
  <c r="AU16" i="18" s="1"/>
  <c r="AS16" i="18"/>
  <c r="AL47" i="18"/>
  <c r="AU47" i="18" s="1"/>
  <c r="AS47" i="18"/>
  <c r="AS78" i="18"/>
  <c r="AL78" i="18"/>
  <c r="AU78" i="18" s="1"/>
  <c r="AS30" i="98"/>
  <c r="AL30" i="98"/>
  <c r="AU30" i="98" s="1"/>
  <c r="AL60" i="98"/>
  <c r="AU60" i="98" s="1"/>
  <c r="AS60" i="98"/>
  <c r="AJ17" i="82"/>
  <c r="AK17" i="82"/>
  <c r="AT17" i="82" s="1"/>
  <c r="AS47" i="82"/>
  <c r="AL47" i="82"/>
  <c r="AU47" i="82" s="1"/>
  <c r="AL81" i="82"/>
  <c r="AU81" i="82" s="1"/>
  <c r="AS81" i="82"/>
  <c r="AS32" i="90"/>
  <c r="AL32" i="90"/>
  <c r="AU32" i="90" s="1"/>
  <c r="AS63" i="90"/>
  <c r="AL63" i="90"/>
  <c r="AU63" i="90" s="1"/>
  <c r="AS90" i="90"/>
  <c r="AL90" i="90"/>
  <c r="AU90" i="90" s="1"/>
  <c r="AK95" i="50"/>
  <c r="AT95" i="50" s="1"/>
  <c r="AJ87" i="50"/>
  <c r="AK87" i="50"/>
  <c r="AT87" i="50" s="1"/>
  <c r="AJ75" i="50"/>
  <c r="AK75" i="50"/>
  <c r="AT75" i="50" s="1"/>
  <c r="AJ67" i="50"/>
  <c r="AK67" i="50"/>
  <c r="AT67" i="50" s="1"/>
  <c r="AJ60" i="50"/>
  <c r="AK60" i="50"/>
  <c r="AT60" i="50" s="1"/>
  <c r="AJ51" i="50"/>
  <c r="AK51" i="50"/>
  <c r="AT51" i="50" s="1"/>
  <c r="AJ45" i="50"/>
  <c r="AK45" i="50"/>
  <c r="AT45" i="50" s="1"/>
  <c r="AJ35" i="50"/>
  <c r="AK35" i="50"/>
  <c r="AT35" i="50" s="1"/>
  <c r="AX29" i="50"/>
  <c r="S29" i="50" s="1"/>
  <c r="AC29" i="50" s="1"/>
  <c r="AB30" i="50" s="1"/>
  <c r="AX19" i="50"/>
  <c r="S19" i="50" s="1"/>
  <c r="AC19" i="50" s="1"/>
  <c r="AB20" i="50" s="1"/>
  <c r="AX15" i="50"/>
  <c r="S15" i="50" s="1"/>
  <c r="AC15" i="50" s="1"/>
  <c r="AB16" i="50" s="1"/>
  <c r="AX6" i="50"/>
  <c r="S6" i="50" s="1"/>
  <c r="AC6" i="50" s="1"/>
  <c r="AB7" i="50" s="1"/>
  <c r="AS26" i="10"/>
  <c r="AL26" i="10"/>
  <c r="AU26" i="10" s="1"/>
  <c r="AL58" i="10"/>
  <c r="AU58" i="10" s="1"/>
  <c r="AS58" i="10"/>
  <c r="AS90" i="10"/>
  <c r="AL90" i="10"/>
  <c r="AU90" i="10" s="1"/>
  <c r="AS38" i="102"/>
  <c r="AL38" i="102"/>
  <c r="AU38" i="102" s="1"/>
  <c r="AS71" i="102"/>
  <c r="AL71" i="102"/>
  <c r="AU71" i="102" s="1"/>
  <c r="AJ11" i="85"/>
  <c r="AJ6" i="102"/>
  <c r="AS3" i="90"/>
  <c r="AL3" i="90"/>
  <c r="AU3" i="90" s="1"/>
  <c r="AL93" i="10" l="1"/>
  <c r="AU93" i="10" s="1"/>
  <c r="AS76" i="35"/>
  <c r="AJ8" i="50"/>
  <c r="AJ50" i="50"/>
  <c r="AJ69" i="50"/>
  <c r="AL17" i="94"/>
  <c r="AU17" i="94" s="1"/>
  <c r="AB4" i="50"/>
  <c r="AL73" i="98"/>
  <c r="AU73" i="98" s="1"/>
  <c r="AL22" i="102"/>
  <c r="AU22" i="102" s="1"/>
  <c r="AS52" i="48"/>
  <c r="AL76" i="48"/>
  <c r="AU76" i="48" s="1"/>
  <c r="AL75" i="18"/>
  <c r="AU75" i="18" s="1"/>
  <c r="AJ37" i="50"/>
  <c r="AL19" i="85"/>
  <c r="AU19" i="85" s="1"/>
  <c r="AS69" i="102"/>
  <c r="AS21" i="10"/>
  <c r="AL66" i="18"/>
  <c r="AU66" i="18" s="1"/>
  <c r="AS50" i="102"/>
  <c r="AJ58" i="50"/>
  <c r="AS58" i="50" s="1"/>
  <c r="AL52" i="82"/>
  <c r="AU52" i="82" s="1"/>
  <c r="AL38" i="10"/>
  <c r="AU38" i="10" s="1"/>
  <c r="AJ61" i="50"/>
  <c r="AL61" i="50" s="1"/>
  <c r="AU61" i="50" s="1"/>
  <c r="AL77" i="94"/>
  <c r="AU77" i="94" s="1"/>
  <c r="AL89" i="10"/>
  <c r="AU89" i="10" s="1"/>
  <c r="AJ41" i="50"/>
  <c r="AL41" i="50" s="1"/>
  <c r="AU41" i="50" s="1"/>
  <c r="AL93" i="48"/>
  <c r="AU93" i="48" s="1"/>
  <c r="AL46" i="35"/>
  <c r="AU46" i="35" s="1"/>
  <c r="AL33" i="85"/>
  <c r="AU33" i="85" s="1"/>
  <c r="AL39" i="10"/>
  <c r="AU39" i="10" s="1"/>
  <c r="AS66" i="98"/>
  <c r="AS22" i="102"/>
  <c r="AS70" i="82"/>
  <c r="AJ17" i="50"/>
  <c r="AL88" i="85"/>
  <c r="AU88" i="85" s="1"/>
  <c r="AL67" i="98"/>
  <c r="AU67" i="98" s="1"/>
  <c r="AJ26" i="50"/>
  <c r="AJ73" i="50"/>
  <c r="AS88" i="85"/>
  <c r="AL34" i="48"/>
  <c r="AU34" i="48" s="1"/>
  <c r="AJ80" i="42"/>
  <c r="AS80" i="42" s="1"/>
  <c r="AJ54" i="50"/>
  <c r="AL54" i="50" s="1"/>
  <c r="AU54" i="50" s="1"/>
  <c r="AL56" i="102"/>
  <c r="AU56" i="102" s="1"/>
  <c r="AJ79" i="42"/>
  <c r="AL79" i="42" s="1"/>
  <c r="AU79" i="42" s="1"/>
  <c r="AS85" i="102"/>
  <c r="AK55" i="50"/>
  <c r="AT55" i="50" s="1"/>
  <c r="AL64" i="35"/>
  <c r="AU64" i="35" s="1"/>
  <c r="AL54" i="85"/>
  <c r="AU54" i="85" s="1"/>
  <c r="AL79" i="48"/>
  <c r="AU79" i="48" s="1"/>
  <c r="AL73" i="35"/>
  <c r="AU73" i="35" s="1"/>
  <c r="AL59" i="18"/>
  <c r="AU59" i="18" s="1"/>
  <c r="AL55" i="102"/>
  <c r="AU55" i="102" s="1"/>
  <c r="AL70" i="102"/>
  <c r="AU70" i="102" s="1"/>
  <c r="AL39" i="35"/>
  <c r="AU39" i="35" s="1"/>
  <c r="AJ22" i="50"/>
  <c r="AS22" i="50" s="1"/>
  <c r="AJ33" i="50"/>
  <c r="AJ33" i="42"/>
  <c r="AL33" i="42" s="1"/>
  <c r="AU33" i="42" s="1"/>
  <c r="AL47" i="10"/>
  <c r="AU47" i="10" s="1"/>
  <c r="AK42" i="50"/>
  <c r="AT42" i="50" s="1"/>
  <c r="AL43" i="102"/>
  <c r="AU43" i="102" s="1"/>
  <c r="AL34" i="82"/>
  <c r="AU34" i="82" s="1"/>
  <c r="AJ52" i="50"/>
  <c r="AL75" i="48"/>
  <c r="AU75" i="48" s="1"/>
  <c r="AL92" i="82"/>
  <c r="AU92" i="82" s="1"/>
  <c r="AL7" i="48"/>
  <c r="AU7" i="48" s="1"/>
  <c r="AS82" i="10"/>
  <c r="AK22" i="50"/>
  <c r="AT22" i="50" s="1"/>
  <c r="AL60" i="10"/>
  <c r="AU60" i="10" s="1"/>
  <c r="AJ11" i="50"/>
  <c r="AJ36" i="42"/>
  <c r="AL36" i="42" s="1"/>
  <c r="AU36" i="42" s="1"/>
  <c r="AJ74" i="42"/>
  <c r="AS74" i="42" s="1"/>
  <c r="AJ6" i="50"/>
  <c r="AL48" i="48"/>
  <c r="AU48" i="48" s="1"/>
  <c r="AK74" i="42"/>
  <c r="AT74" i="42" s="1"/>
  <c r="AJ24" i="42"/>
  <c r="AL24" i="42" s="1"/>
  <c r="AU24" i="42" s="1"/>
  <c r="AJ5" i="50"/>
  <c r="AS5" i="50" s="1"/>
  <c r="AJ10" i="50"/>
  <c r="AL10" i="50" s="1"/>
  <c r="AU10" i="50" s="1"/>
  <c r="AJ18" i="50"/>
  <c r="AJ46" i="50"/>
  <c r="AS46" i="50" s="1"/>
  <c r="AK6" i="50"/>
  <c r="AT6" i="50" s="1"/>
  <c r="AK36" i="50"/>
  <c r="AT36" i="50" s="1"/>
  <c r="AT100" i="90"/>
  <c r="AJ39" i="50"/>
  <c r="AS39" i="50" s="1"/>
  <c r="AJ64" i="42"/>
  <c r="AL64" i="42" s="1"/>
  <c r="AU64" i="42" s="1"/>
  <c r="AJ89" i="42"/>
  <c r="AJ92" i="42"/>
  <c r="AK92" i="42"/>
  <c r="AT92" i="42" s="1"/>
  <c r="AJ8" i="42"/>
  <c r="AK8" i="42"/>
  <c r="AT8" i="42" s="1"/>
  <c r="AJ7" i="50"/>
  <c r="AK7" i="50"/>
  <c r="AT7" i="50" s="1"/>
  <c r="AL95" i="82"/>
  <c r="AU95" i="82" s="1"/>
  <c r="AS95" i="82"/>
  <c r="AJ16" i="50"/>
  <c r="AK16" i="50"/>
  <c r="AT16" i="50" s="1"/>
  <c r="AS51" i="50"/>
  <c r="AL51" i="50"/>
  <c r="AU51" i="50" s="1"/>
  <c r="AL87" i="50"/>
  <c r="AU87" i="50" s="1"/>
  <c r="AS87" i="50"/>
  <c r="AL14" i="82"/>
  <c r="AU14" i="82" s="1"/>
  <c r="AS14" i="82"/>
  <c r="AT100" i="98"/>
  <c r="AJ54" i="42"/>
  <c r="AK54" i="42"/>
  <c r="AT54" i="42" s="1"/>
  <c r="AS18" i="90"/>
  <c r="AL18" i="90"/>
  <c r="AU18" i="90" s="1"/>
  <c r="AJ91" i="50"/>
  <c r="AK91" i="50"/>
  <c r="AT91" i="50" s="1"/>
  <c r="AS28" i="50"/>
  <c r="AL28" i="50"/>
  <c r="AU28" i="50" s="1"/>
  <c r="AS61" i="50"/>
  <c r="AL6" i="10"/>
  <c r="AU6" i="10" s="1"/>
  <c r="AS6" i="10"/>
  <c r="AS95" i="90"/>
  <c r="AL95" i="90"/>
  <c r="AU95" i="90" s="1"/>
  <c r="AJ47" i="50"/>
  <c r="AK47" i="50"/>
  <c r="AT47" i="50" s="1"/>
  <c r="AL78" i="50"/>
  <c r="AU78" i="50" s="1"/>
  <c r="AS78" i="50"/>
  <c r="AL12" i="48"/>
  <c r="AU12" i="48" s="1"/>
  <c r="AS12" i="48"/>
  <c r="AJ41" i="42"/>
  <c r="AK41" i="42"/>
  <c r="AT41" i="42" s="1"/>
  <c r="AL13" i="10"/>
  <c r="AU13" i="10" s="1"/>
  <c r="AS13" i="10"/>
  <c r="AS18" i="102"/>
  <c r="AL18" i="102"/>
  <c r="AU18" i="102" s="1"/>
  <c r="AL13" i="102"/>
  <c r="AU13" i="102" s="1"/>
  <c r="AS13" i="102"/>
  <c r="AJ90" i="50"/>
  <c r="AJ23" i="50"/>
  <c r="AS88" i="50"/>
  <c r="AL88" i="50"/>
  <c r="AU88" i="50" s="1"/>
  <c r="AL96" i="102"/>
  <c r="AU96" i="102" s="1"/>
  <c r="AS96" i="102"/>
  <c r="AJ97" i="42"/>
  <c r="AK97" i="42"/>
  <c r="AT97" i="42" s="1"/>
  <c r="AJ40" i="42"/>
  <c r="AJ72" i="42"/>
  <c r="AS65" i="50"/>
  <c r="AL65" i="50"/>
  <c r="AU65" i="50" s="1"/>
  <c r="AK9" i="50"/>
  <c r="AT9" i="50" s="1"/>
  <c r="AJ9" i="50"/>
  <c r="AS41" i="50"/>
  <c r="AL73" i="50"/>
  <c r="AU73" i="50" s="1"/>
  <c r="AS73" i="50"/>
  <c r="AS98" i="102"/>
  <c r="AL98" i="102"/>
  <c r="AU98" i="102" s="1"/>
  <c r="AJ34" i="42"/>
  <c r="AK34" i="42"/>
  <c r="AT34" i="42" s="1"/>
  <c r="AS16" i="85"/>
  <c r="AL16" i="85"/>
  <c r="AU16" i="85" s="1"/>
  <c r="AJ4" i="50"/>
  <c r="AK4" i="50"/>
  <c r="AT4" i="50" s="1"/>
  <c r="AJ19" i="42"/>
  <c r="AK19" i="42"/>
  <c r="AT19" i="42" s="1"/>
  <c r="AS11" i="85"/>
  <c r="AL11" i="85"/>
  <c r="AU11" i="85" s="1"/>
  <c r="AL17" i="82"/>
  <c r="AU17" i="82" s="1"/>
  <c r="AS17" i="82"/>
  <c r="AL5" i="102"/>
  <c r="AU5" i="102" s="1"/>
  <c r="AS5" i="102"/>
  <c r="AL85" i="50"/>
  <c r="AU85" i="50" s="1"/>
  <c r="AS85" i="50"/>
  <c r="AL96" i="94"/>
  <c r="AU96" i="94" s="1"/>
  <c r="AS96" i="94"/>
  <c r="AL12" i="82"/>
  <c r="AU12" i="82" s="1"/>
  <c r="AS12" i="82"/>
  <c r="AJ20" i="50"/>
  <c r="AK20" i="50"/>
  <c r="AT20" i="50" s="1"/>
  <c r="AJ62" i="42"/>
  <c r="AK62" i="42"/>
  <c r="AT62" i="42" s="1"/>
  <c r="AS6" i="35"/>
  <c r="AL6" i="35"/>
  <c r="AU6" i="35" s="1"/>
  <c r="AJ19" i="50"/>
  <c r="AS53" i="50"/>
  <c r="AL53" i="50"/>
  <c r="AU53" i="50" s="1"/>
  <c r="AL86" i="50"/>
  <c r="AU86" i="50" s="1"/>
  <c r="AS86" i="50"/>
  <c r="AL13" i="82"/>
  <c r="AU13" i="82" s="1"/>
  <c r="AS13" i="82"/>
  <c r="AS11" i="42"/>
  <c r="AL11" i="42"/>
  <c r="AU11" i="42" s="1"/>
  <c r="AS36" i="42"/>
  <c r="AL71" i="42"/>
  <c r="AU71" i="42" s="1"/>
  <c r="AS71" i="42"/>
  <c r="AL92" i="18"/>
  <c r="AU92" i="18" s="1"/>
  <c r="AS92" i="18"/>
  <c r="AJ61" i="42"/>
  <c r="AJ98" i="50"/>
  <c r="AK98" i="50"/>
  <c r="AT98" i="50" s="1"/>
  <c r="AS97" i="90"/>
  <c r="AL97" i="90"/>
  <c r="AU97" i="90" s="1"/>
  <c r="AJ7" i="42"/>
  <c r="AK7" i="42"/>
  <c r="AT7" i="42" s="1"/>
  <c r="AS63" i="42"/>
  <c r="AL63" i="42"/>
  <c r="AU63" i="42" s="1"/>
  <c r="AS95" i="35"/>
  <c r="AL95" i="35"/>
  <c r="AU95" i="35" s="1"/>
  <c r="AL92" i="102"/>
  <c r="AU92" i="102" s="1"/>
  <c r="AS92" i="102"/>
  <c r="AS97" i="85"/>
  <c r="AL97" i="85"/>
  <c r="AU97" i="85" s="1"/>
  <c r="AJ50" i="42"/>
  <c r="AK50" i="42"/>
  <c r="AT50" i="42" s="1"/>
  <c r="AL98" i="94"/>
  <c r="AU98" i="94" s="1"/>
  <c r="AS98" i="94"/>
  <c r="AS12" i="90"/>
  <c r="AL12" i="90"/>
  <c r="AU12" i="90" s="1"/>
  <c r="AS3" i="102"/>
  <c r="AL3" i="102"/>
  <c r="AU3" i="102" s="1"/>
  <c r="AS93" i="85"/>
  <c r="AL93" i="85"/>
  <c r="AU93" i="85" s="1"/>
  <c r="AL16" i="102"/>
  <c r="AU16" i="102" s="1"/>
  <c r="AS16" i="102"/>
  <c r="AJ45" i="42"/>
  <c r="AK45" i="42"/>
  <c r="AT45" i="42" s="1"/>
  <c r="AS15" i="102"/>
  <c r="AL15" i="102"/>
  <c r="AU15" i="102" s="1"/>
  <c r="AS3" i="50"/>
  <c r="AL3" i="50"/>
  <c r="AU3" i="50" s="1"/>
  <c r="AL42" i="50"/>
  <c r="AU42" i="50" s="1"/>
  <c r="AS42" i="50"/>
  <c r="AS76" i="50"/>
  <c r="AL76" i="50"/>
  <c r="AU76" i="50" s="1"/>
  <c r="AS7" i="85"/>
  <c r="AL7" i="85"/>
  <c r="AU7" i="85" s="1"/>
  <c r="AS92" i="98"/>
  <c r="AL92" i="98"/>
  <c r="AU92" i="98" s="1"/>
  <c r="AJ27" i="42"/>
  <c r="AK27" i="42"/>
  <c r="AT27" i="42" s="1"/>
  <c r="AS70" i="42"/>
  <c r="AL70" i="42"/>
  <c r="AU70" i="42" s="1"/>
  <c r="AL5" i="82"/>
  <c r="AU5" i="82" s="1"/>
  <c r="AS5" i="82"/>
  <c r="AL8" i="82"/>
  <c r="AU8" i="82" s="1"/>
  <c r="AS8" i="82"/>
  <c r="AL5" i="35"/>
  <c r="AU5" i="35" s="1"/>
  <c r="AS5" i="35"/>
  <c r="AJ96" i="50"/>
  <c r="AK96" i="50"/>
  <c r="AT96" i="50" s="1"/>
  <c r="AJ47" i="42"/>
  <c r="AK47" i="42"/>
  <c r="AT47" i="42" s="1"/>
  <c r="AJ31" i="50"/>
  <c r="AK31" i="50"/>
  <c r="AT31" i="50" s="1"/>
  <c r="AS14" i="90"/>
  <c r="AL14" i="90"/>
  <c r="AU14" i="90" s="1"/>
  <c r="AS15" i="48"/>
  <c r="AL15" i="48"/>
  <c r="AU15" i="48" s="1"/>
  <c r="AL15" i="35"/>
  <c r="AU15" i="35" s="1"/>
  <c r="AS15" i="35"/>
  <c r="AL80" i="50"/>
  <c r="AU80" i="50" s="1"/>
  <c r="AS80" i="50"/>
  <c r="AJ38" i="42"/>
  <c r="AT100" i="48"/>
  <c r="AJ30" i="50"/>
  <c r="AK30" i="50"/>
  <c r="AT30" i="50" s="1"/>
  <c r="AS60" i="50"/>
  <c r="AL60" i="50"/>
  <c r="AU60" i="50" s="1"/>
  <c r="AJ65" i="42"/>
  <c r="AK65" i="42"/>
  <c r="AT65" i="42" s="1"/>
  <c r="AS13" i="90"/>
  <c r="AL13" i="90"/>
  <c r="AU13" i="90" s="1"/>
  <c r="AJ4" i="42"/>
  <c r="AK4" i="42"/>
  <c r="AT4" i="42" s="1"/>
  <c r="AL10" i="98"/>
  <c r="AU10" i="98" s="1"/>
  <c r="AS10" i="98"/>
  <c r="AJ94" i="50"/>
  <c r="AK94" i="50"/>
  <c r="AT94" i="50" s="1"/>
  <c r="AS37" i="50"/>
  <c r="AL37" i="50"/>
  <c r="AU37" i="50" s="1"/>
  <c r="AS68" i="50"/>
  <c r="AL68" i="50"/>
  <c r="AU68" i="50" s="1"/>
  <c r="AL17" i="35"/>
  <c r="AU17" i="35" s="1"/>
  <c r="AS17" i="35"/>
  <c r="AL21" i="82"/>
  <c r="AU21" i="82" s="1"/>
  <c r="AS21" i="82"/>
  <c r="AJ6" i="42"/>
  <c r="AK6" i="42"/>
  <c r="AT6" i="42" s="1"/>
  <c r="AJ4" i="85"/>
  <c r="AK4" i="85"/>
  <c r="AT4" i="85" s="1"/>
  <c r="AT100" i="85" s="1"/>
  <c r="AS91" i="18"/>
  <c r="AL91" i="18"/>
  <c r="AU91" i="18" s="1"/>
  <c r="AS96" i="82"/>
  <c r="AL96" i="82"/>
  <c r="AU96" i="82" s="1"/>
  <c r="AS55" i="50"/>
  <c r="AL55" i="50"/>
  <c r="AU55" i="50" s="1"/>
  <c r="AS84" i="50"/>
  <c r="AL84" i="50"/>
  <c r="AU84" i="50" s="1"/>
  <c r="AJ57" i="42"/>
  <c r="AK57" i="42"/>
  <c r="AT57" i="42" s="1"/>
  <c r="AL96" i="18"/>
  <c r="AU96" i="18" s="1"/>
  <c r="AS96" i="18"/>
  <c r="AL11" i="35"/>
  <c r="AU11" i="35" s="1"/>
  <c r="AS11" i="35"/>
  <c r="AL9" i="10"/>
  <c r="AU9" i="10" s="1"/>
  <c r="AS9" i="10"/>
  <c r="AL32" i="50"/>
  <c r="AU32" i="50" s="1"/>
  <c r="AS32" i="50"/>
  <c r="AS64" i="50"/>
  <c r="AL64" i="50"/>
  <c r="AU64" i="50" s="1"/>
  <c r="AJ4" i="102"/>
  <c r="AK4" i="102"/>
  <c r="AT4" i="102" s="1"/>
  <c r="AT100" i="102" s="1"/>
  <c r="AS15" i="82"/>
  <c r="AL15" i="82"/>
  <c r="AU15" i="82" s="1"/>
  <c r="AJ16" i="42"/>
  <c r="AL48" i="42"/>
  <c r="AU48" i="42" s="1"/>
  <c r="AS48" i="42"/>
  <c r="AS79" i="42"/>
  <c r="AL11" i="48"/>
  <c r="AU11" i="48" s="1"/>
  <c r="AS11" i="48"/>
  <c r="AL13" i="85"/>
  <c r="AU13" i="85" s="1"/>
  <c r="AS13" i="85"/>
  <c r="AL9" i="98"/>
  <c r="AU9" i="98" s="1"/>
  <c r="AS9" i="98"/>
  <c r="AL17" i="50"/>
  <c r="AU17" i="50" s="1"/>
  <c r="AS17" i="50"/>
  <c r="AS49" i="50"/>
  <c r="AL49" i="50"/>
  <c r="AU49" i="50" s="1"/>
  <c r="AL83" i="50"/>
  <c r="AU83" i="50" s="1"/>
  <c r="AS83" i="50"/>
  <c r="AL8" i="90"/>
  <c r="AU8" i="90" s="1"/>
  <c r="AS8" i="90"/>
  <c r="AS5" i="85"/>
  <c r="AL5" i="85"/>
  <c r="AU5" i="85" s="1"/>
  <c r="AJ52" i="42"/>
  <c r="AK52" i="42"/>
  <c r="AT52" i="42" s="1"/>
  <c r="AL5" i="94"/>
  <c r="AU5" i="94" s="1"/>
  <c r="AS5" i="94"/>
  <c r="AJ49" i="42"/>
  <c r="AL6" i="94"/>
  <c r="AU6" i="94" s="1"/>
  <c r="AS6" i="94"/>
  <c r="AT100" i="82"/>
  <c r="AS7" i="90"/>
  <c r="AL7" i="90"/>
  <c r="AU7" i="90" s="1"/>
  <c r="AJ35" i="42"/>
  <c r="AK35" i="42"/>
  <c r="AT35" i="42" s="1"/>
  <c r="AL13" i="98"/>
  <c r="AU13" i="98" s="1"/>
  <c r="AS13" i="98"/>
  <c r="AS45" i="50"/>
  <c r="AL45" i="50"/>
  <c r="AU45" i="50" s="1"/>
  <c r="AJ39" i="42"/>
  <c r="AK39" i="42"/>
  <c r="AT39" i="42" s="1"/>
  <c r="AL10" i="82"/>
  <c r="AU10" i="82" s="1"/>
  <c r="AS10" i="82"/>
  <c r="AK4" i="94"/>
  <c r="AT4" i="94" s="1"/>
  <c r="AT100" i="94" s="1"/>
  <c r="AJ4" i="94"/>
  <c r="AL59" i="50"/>
  <c r="AU59" i="50" s="1"/>
  <c r="AS59" i="50"/>
  <c r="AT100" i="18"/>
  <c r="AS72" i="50"/>
  <c r="AL72" i="50"/>
  <c r="AU72" i="50" s="1"/>
  <c r="AJ90" i="42"/>
  <c r="AK90" i="42"/>
  <c r="AT90" i="42" s="1"/>
  <c r="AL3" i="10"/>
  <c r="AU3" i="10" s="1"/>
  <c r="AS3" i="10"/>
  <c r="AL6" i="50"/>
  <c r="AU6" i="50" s="1"/>
  <c r="AS6" i="50"/>
  <c r="AL10" i="90"/>
  <c r="AU10" i="90" s="1"/>
  <c r="AS10" i="90"/>
  <c r="AL66" i="50"/>
  <c r="AU66" i="50" s="1"/>
  <c r="AS66" i="50"/>
  <c r="AJ17" i="42"/>
  <c r="AK17" i="42"/>
  <c r="AT17" i="42" s="1"/>
  <c r="AL4" i="98"/>
  <c r="AU4" i="98" s="1"/>
  <c r="AS4" i="98"/>
  <c r="AL10" i="35"/>
  <c r="AU10" i="35" s="1"/>
  <c r="AS10" i="35"/>
  <c r="AJ95" i="50"/>
  <c r="AL94" i="98"/>
  <c r="AU94" i="98" s="1"/>
  <c r="AS94" i="98"/>
  <c r="AJ10" i="42"/>
  <c r="AK10" i="42"/>
  <c r="AT10" i="42" s="1"/>
  <c r="AL6" i="102"/>
  <c r="AU6" i="102" s="1"/>
  <c r="AS6" i="102"/>
  <c r="AJ5" i="42"/>
  <c r="AK5" i="42"/>
  <c r="AT5" i="42" s="1"/>
  <c r="AJ76" i="42"/>
  <c r="AK76" i="42"/>
  <c r="AT76" i="42" s="1"/>
  <c r="AS98" i="90"/>
  <c r="AL98" i="90"/>
  <c r="AU98" i="90" s="1"/>
  <c r="AL12" i="85"/>
  <c r="AU12" i="85" s="1"/>
  <c r="AS12" i="85"/>
  <c r="AS14" i="85"/>
  <c r="AL14" i="85"/>
  <c r="AU14" i="85" s="1"/>
  <c r="AS6" i="48"/>
  <c r="AL6" i="48"/>
  <c r="AU6" i="48" s="1"/>
  <c r="AL27" i="50"/>
  <c r="AU27" i="50" s="1"/>
  <c r="AS27" i="50"/>
  <c r="AS62" i="50"/>
  <c r="AL62" i="50"/>
  <c r="AU62" i="50" s="1"/>
  <c r="AL3" i="42"/>
  <c r="AU3" i="42" s="1"/>
  <c r="AS3" i="42"/>
  <c r="AJ46" i="42"/>
  <c r="AS8" i="35"/>
  <c r="AL8" i="35"/>
  <c r="AU8" i="35" s="1"/>
  <c r="AL12" i="50"/>
  <c r="AU12" i="50" s="1"/>
  <c r="AS12" i="50"/>
  <c r="AJ28" i="42"/>
  <c r="AK28" i="42"/>
  <c r="AT28" i="42" s="1"/>
  <c r="AS69" i="42"/>
  <c r="AL69" i="42"/>
  <c r="AU69" i="42" s="1"/>
  <c r="AS96" i="85"/>
  <c r="AL96" i="85"/>
  <c r="AU96" i="85" s="1"/>
  <c r="AL3" i="85"/>
  <c r="AU3" i="85" s="1"/>
  <c r="AS3" i="85"/>
  <c r="AS26" i="50"/>
  <c r="AL26" i="50"/>
  <c r="AU26" i="50" s="1"/>
  <c r="AJ20" i="42"/>
  <c r="AJ67" i="42"/>
  <c r="AK67" i="42"/>
  <c r="AT67" i="42" s="1"/>
  <c r="AS5" i="90"/>
  <c r="AL5" i="90"/>
  <c r="AU5" i="90" s="1"/>
  <c r="AS12" i="102"/>
  <c r="AL12" i="102"/>
  <c r="AU12" i="102" s="1"/>
  <c r="AS93" i="90"/>
  <c r="AL93" i="90"/>
  <c r="AU93" i="90" s="1"/>
  <c r="AL11" i="82"/>
  <c r="AU11" i="82" s="1"/>
  <c r="AS11" i="82"/>
  <c r="AJ60" i="42"/>
  <c r="AK60" i="42"/>
  <c r="AT60" i="42" s="1"/>
  <c r="AL52" i="50"/>
  <c r="AU52" i="50" s="1"/>
  <c r="AS52" i="50"/>
  <c r="AS82" i="50"/>
  <c r="AL82" i="50"/>
  <c r="AU82" i="50" s="1"/>
  <c r="AL4" i="82"/>
  <c r="AU4" i="82" s="1"/>
  <c r="AS4" i="82"/>
  <c r="AS94" i="102"/>
  <c r="AL94" i="102"/>
  <c r="AU94" i="102" s="1"/>
  <c r="AJ43" i="42"/>
  <c r="AK43" i="42"/>
  <c r="AT43" i="42" s="1"/>
  <c r="AJ75" i="42"/>
  <c r="AS14" i="35"/>
  <c r="AL14" i="35"/>
  <c r="AU14" i="35" s="1"/>
  <c r="AL5" i="10"/>
  <c r="AU5" i="10" s="1"/>
  <c r="AS5" i="10"/>
  <c r="AS16" i="48"/>
  <c r="AL16" i="48"/>
  <c r="AU16" i="48" s="1"/>
  <c r="AL15" i="85"/>
  <c r="AU15" i="85" s="1"/>
  <c r="AS15" i="85"/>
  <c r="AJ42" i="42"/>
  <c r="AS15" i="90"/>
  <c r="AL15" i="90"/>
  <c r="AU15" i="90" s="1"/>
  <c r="AJ21" i="42"/>
  <c r="AK21" i="42"/>
  <c r="AT21" i="42" s="1"/>
  <c r="AL48" i="50"/>
  <c r="AU48" i="50" s="1"/>
  <c r="AS48" i="50"/>
  <c r="AS77" i="50"/>
  <c r="AL77" i="50"/>
  <c r="AU77" i="50" s="1"/>
  <c r="AS9" i="18"/>
  <c r="AL9" i="18"/>
  <c r="AU9" i="18" s="1"/>
  <c r="AL98" i="18"/>
  <c r="AU98" i="18" s="1"/>
  <c r="AS98" i="18"/>
  <c r="AJ15" i="50"/>
  <c r="AK15" i="50"/>
  <c r="AT15" i="50" s="1"/>
  <c r="AJ15" i="42"/>
  <c r="AK15" i="42"/>
  <c r="AT15" i="42" s="1"/>
  <c r="AL10" i="94"/>
  <c r="AU10" i="94" s="1"/>
  <c r="AS10" i="94"/>
  <c r="AS98" i="85"/>
  <c r="AL98" i="85"/>
  <c r="AU98" i="85" s="1"/>
  <c r="AS34" i="50"/>
  <c r="AL34" i="50"/>
  <c r="AU34" i="50" s="1"/>
  <c r="AJ14" i="42"/>
  <c r="AL7" i="35"/>
  <c r="AU7" i="35" s="1"/>
  <c r="AS7" i="35"/>
  <c r="AL71" i="50"/>
  <c r="AU71" i="50" s="1"/>
  <c r="AS71" i="50"/>
  <c r="AJ56" i="42"/>
  <c r="AS87" i="42"/>
  <c r="AL87" i="42"/>
  <c r="AU87" i="42" s="1"/>
  <c r="AL25" i="50"/>
  <c r="AU25" i="50" s="1"/>
  <c r="AS25" i="50"/>
  <c r="AL57" i="50"/>
  <c r="AU57" i="50" s="1"/>
  <c r="AS57" i="50"/>
  <c r="AL89" i="50"/>
  <c r="AU89" i="50" s="1"/>
  <c r="AS89" i="50"/>
  <c r="AJ4" i="35"/>
  <c r="AK4" i="35"/>
  <c r="AT4" i="35" s="1"/>
  <c r="AT100" i="35" s="1"/>
  <c r="AS92" i="35"/>
  <c r="AL92" i="35"/>
  <c r="AU92" i="35" s="1"/>
  <c r="AJ66" i="42"/>
  <c r="AK66" i="42"/>
  <c r="AT66" i="42" s="1"/>
  <c r="AS22" i="82"/>
  <c r="AL22" i="82"/>
  <c r="AU22" i="82" s="1"/>
  <c r="AJ82" i="42"/>
  <c r="AL35" i="50"/>
  <c r="AU35" i="50" s="1"/>
  <c r="AS35" i="50"/>
  <c r="AJ85" i="42"/>
  <c r="AK85" i="42"/>
  <c r="AT85" i="42" s="1"/>
  <c r="AJ31" i="42"/>
  <c r="AK31" i="42"/>
  <c r="AT31" i="42" s="1"/>
  <c r="AS11" i="102"/>
  <c r="AL11" i="102"/>
  <c r="AU11" i="102" s="1"/>
  <c r="AS63" i="50"/>
  <c r="AL63" i="50"/>
  <c r="AU63" i="50" s="1"/>
  <c r="AJ73" i="42"/>
  <c r="AK73" i="42"/>
  <c r="AT73" i="42" s="1"/>
  <c r="AS95" i="102"/>
  <c r="AL95" i="102"/>
  <c r="AU95" i="102" s="1"/>
  <c r="AJ30" i="42"/>
  <c r="AK30" i="42"/>
  <c r="AT30" i="42" s="1"/>
  <c r="AL9" i="102"/>
  <c r="AU9" i="102" s="1"/>
  <c r="AS9" i="102"/>
  <c r="AS74" i="50"/>
  <c r="AL74" i="50"/>
  <c r="AU74" i="50" s="1"/>
  <c r="AS33" i="42"/>
  <c r="AL16" i="35"/>
  <c r="AU16" i="35" s="1"/>
  <c r="AS16" i="35"/>
  <c r="AL8" i="50"/>
  <c r="AU8" i="50" s="1"/>
  <c r="AS8" i="50"/>
  <c r="AS38" i="50"/>
  <c r="AL38" i="50"/>
  <c r="AU38" i="50" s="1"/>
  <c r="AS70" i="50"/>
  <c r="AL70" i="50"/>
  <c r="AU70" i="50" s="1"/>
  <c r="AL9" i="48"/>
  <c r="AU9" i="48" s="1"/>
  <c r="AS9" i="48"/>
  <c r="AL10" i="18"/>
  <c r="AU10" i="18" s="1"/>
  <c r="AS10" i="18"/>
  <c r="AS22" i="42"/>
  <c r="AL22" i="42"/>
  <c r="AU22" i="42" s="1"/>
  <c r="AS51" i="42"/>
  <c r="AL51" i="42"/>
  <c r="AU51" i="42" s="1"/>
  <c r="AS86" i="42"/>
  <c r="AL86" i="42"/>
  <c r="AU86" i="42" s="1"/>
  <c r="AL11" i="90"/>
  <c r="AU11" i="90" s="1"/>
  <c r="AS11" i="90"/>
  <c r="AS17" i="85"/>
  <c r="AL17" i="85"/>
  <c r="AU17" i="85" s="1"/>
  <c r="AL6" i="85"/>
  <c r="AU6" i="85" s="1"/>
  <c r="AS6" i="85"/>
  <c r="AS12" i="35"/>
  <c r="AL12" i="35"/>
  <c r="AU12" i="35" s="1"/>
  <c r="AJ97" i="50"/>
  <c r="AK97" i="50"/>
  <c r="AT97" i="50" s="1"/>
  <c r="AL9" i="90"/>
  <c r="AU9" i="90" s="1"/>
  <c r="AS9" i="90"/>
  <c r="AJ37" i="42"/>
  <c r="AK37" i="42"/>
  <c r="AT37" i="42" s="1"/>
  <c r="AS78" i="42"/>
  <c r="AL78" i="42"/>
  <c r="AU78" i="42" s="1"/>
  <c r="AS97" i="94"/>
  <c r="AL97" i="94"/>
  <c r="AU97" i="94" s="1"/>
  <c r="AS8" i="98"/>
  <c r="AL8" i="98"/>
  <c r="AU8" i="98" s="1"/>
  <c r="AS94" i="48"/>
  <c r="AL94" i="48"/>
  <c r="AU94" i="48" s="1"/>
  <c r="AL15" i="98"/>
  <c r="AU15" i="98" s="1"/>
  <c r="AS15" i="98"/>
  <c r="AS79" i="50"/>
  <c r="AL79" i="50"/>
  <c r="AU79" i="50" s="1"/>
  <c r="AJ24" i="50"/>
  <c r="AK24" i="50"/>
  <c r="AT24" i="50" s="1"/>
  <c r="AJ18" i="42"/>
  <c r="AK18" i="42"/>
  <c r="AT18" i="42" s="1"/>
  <c r="AJ81" i="42"/>
  <c r="AK81" i="42"/>
  <c r="AT81" i="42" s="1"/>
  <c r="AS94" i="35"/>
  <c r="AL94" i="35"/>
  <c r="AU94" i="35" s="1"/>
  <c r="AL91" i="102"/>
  <c r="AU91" i="102" s="1"/>
  <c r="AS91" i="102"/>
  <c r="AJ4" i="10"/>
  <c r="AK4" i="10"/>
  <c r="AT4" i="10" s="1"/>
  <c r="AT100" i="10" s="1"/>
  <c r="AJ93" i="42"/>
  <c r="AK93" i="42"/>
  <c r="AT93" i="42" s="1"/>
  <c r="AS13" i="35"/>
  <c r="AL13" i="35"/>
  <c r="AU13" i="35" s="1"/>
  <c r="AL9" i="94"/>
  <c r="AU9" i="94" s="1"/>
  <c r="AS9" i="94"/>
  <c r="AL3" i="35"/>
  <c r="AU3" i="35" s="1"/>
  <c r="AS3" i="35"/>
  <c r="AS97" i="98"/>
  <c r="AL97" i="98"/>
  <c r="AU97" i="98" s="1"/>
  <c r="AJ13" i="42"/>
  <c r="AK13" i="42"/>
  <c r="AT13" i="42" s="1"/>
  <c r="AJ77" i="42"/>
  <c r="AK77" i="42"/>
  <c r="AT77" i="42" s="1"/>
  <c r="AS6" i="18"/>
  <c r="AL6" i="18"/>
  <c r="AU6" i="18" s="1"/>
  <c r="AL7" i="102"/>
  <c r="AU7" i="102" s="1"/>
  <c r="AS7" i="102"/>
  <c r="AJ29" i="50"/>
  <c r="AS56" i="50"/>
  <c r="AL56" i="50"/>
  <c r="AU56" i="50" s="1"/>
  <c r="AJ93" i="50"/>
  <c r="AS98" i="35"/>
  <c r="AL98" i="35"/>
  <c r="AU98" i="35" s="1"/>
  <c r="AJ53" i="42"/>
  <c r="AJ84" i="42"/>
  <c r="AL93" i="82"/>
  <c r="AU93" i="82" s="1"/>
  <c r="AS93" i="82"/>
  <c r="AL14" i="102"/>
  <c r="AU14" i="102" s="1"/>
  <c r="AS14" i="102"/>
  <c r="AS98" i="42"/>
  <c r="AL98" i="42"/>
  <c r="AU98" i="42" s="1"/>
  <c r="AL94" i="10"/>
  <c r="AU94" i="10" s="1"/>
  <c r="AS94" i="10"/>
  <c r="AL9" i="82"/>
  <c r="AU9" i="82" s="1"/>
  <c r="AS9" i="82"/>
  <c r="AJ14" i="50"/>
  <c r="AS93" i="98"/>
  <c r="AL93" i="98"/>
  <c r="AU93" i="98" s="1"/>
  <c r="AL67" i="50"/>
  <c r="AU67" i="50" s="1"/>
  <c r="AS67" i="50"/>
  <c r="AS75" i="50"/>
  <c r="AL75" i="50"/>
  <c r="AU75" i="50" s="1"/>
  <c r="AL9" i="35"/>
  <c r="AU9" i="35" s="1"/>
  <c r="AS9" i="35"/>
  <c r="AL21" i="50"/>
  <c r="AU21" i="50" s="1"/>
  <c r="AS21" i="50"/>
  <c r="AJ26" i="42"/>
  <c r="AK26" i="42"/>
  <c r="AT26" i="42" s="1"/>
  <c r="AS44" i="50"/>
  <c r="AL44" i="50"/>
  <c r="AU44" i="50" s="1"/>
  <c r="AS36" i="50"/>
  <c r="AJ83" i="42"/>
  <c r="AK83" i="42"/>
  <c r="AT83" i="42" s="1"/>
  <c r="AL94" i="42"/>
  <c r="AU94" i="42" s="1"/>
  <c r="AS94" i="42"/>
  <c r="AS17" i="90"/>
  <c r="AL17" i="90"/>
  <c r="AU17" i="90" s="1"/>
  <c r="AS50" i="50"/>
  <c r="AL50" i="50"/>
  <c r="AU50" i="50" s="1"/>
  <c r="AJ44" i="42"/>
  <c r="AK44" i="42"/>
  <c r="AT44" i="42" s="1"/>
  <c r="AS95" i="18"/>
  <c r="AL95" i="18"/>
  <c r="AU95" i="18" s="1"/>
  <c r="AS3" i="94"/>
  <c r="AL3" i="94"/>
  <c r="AU3" i="94" s="1"/>
  <c r="AS68" i="42"/>
  <c r="AL68" i="42"/>
  <c r="AU68" i="42" s="1"/>
  <c r="AL4" i="90"/>
  <c r="AU4" i="90" s="1"/>
  <c r="AS4" i="90"/>
  <c r="AS13" i="50"/>
  <c r="AL13" i="50"/>
  <c r="AU13" i="50" s="1"/>
  <c r="AS43" i="50"/>
  <c r="AL43" i="50"/>
  <c r="AU43" i="50" s="1"/>
  <c r="AS81" i="50"/>
  <c r="AL81" i="50"/>
  <c r="AU81" i="50" s="1"/>
  <c r="AL8" i="102"/>
  <c r="AU8" i="102" s="1"/>
  <c r="AS8" i="102"/>
  <c r="AJ29" i="42"/>
  <c r="AS58" i="42"/>
  <c r="AL58" i="42"/>
  <c r="AU58" i="42" s="1"/>
  <c r="AL6" i="90"/>
  <c r="AU6" i="90" s="1"/>
  <c r="AS6" i="90"/>
  <c r="AL18" i="50"/>
  <c r="AU18" i="50" s="1"/>
  <c r="AS18" i="50"/>
  <c r="AS23" i="42"/>
  <c r="AL23" i="42"/>
  <c r="AU23" i="42" s="1"/>
  <c r="AS13" i="48"/>
  <c r="AL13" i="48"/>
  <c r="AU13" i="48" s="1"/>
  <c r="AJ92" i="50"/>
  <c r="AK92" i="50"/>
  <c r="AT92" i="50" s="1"/>
  <c r="AS11" i="98"/>
  <c r="AL11" i="98"/>
  <c r="AU11" i="98" s="1"/>
  <c r="AJ55" i="42"/>
  <c r="AK55" i="42"/>
  <c r="AT55" i="42" s="1"/>
  <c r="AS88" i="42"/>
  <c r="AL88" i="42"/>
  <c r="AU88" i="42" s="1"/>
  <c r="AL10" i="10"/>
  <c r="AU10" i="10" s="1"/>
  <c r="AS10" i="10"/>
  <c r="AL4" i="18"/>
  <c r="AU4" i="18" s="1"/>
  <c r="AS4" i="18"/>
  <c r="AL7" i="10"/>
  <c r="AU7" i="10" s="1"/>
  <c r="AS7" i="10"/>
  <c r="AL14" i="10"/>
  <c r="AU14" i="10" s="1"/>
  <c r="AS14" i="10"/>
  <c r="AJ40" i="50"/>
  <c r="AK40" i="50"/>
  <c r="AT40" i="50" s="1"/>
  <c r="AS95" i="85"/>
  <c r="AL95" i="85"/>
  <c r="AU95" i="85" s="1"/>
  <c r="AJ32" i="42"/>
  <c r="AK32" i="42"/>
  <c r="AT32" i="42" s="1"/>
  <c r="AL6" i="82"/>
  <c r="AU6" i="82" s="1"/>
  <c r="AS6" i="82"/>
  <c r="AS5" i="48"/>
  <c r="AL5" i="48"/>
  <c r="AU5" i="48" s="1"/>
  <c r="AJ96" i="42"/>
  <c r="AK96" i="42"/>
  <c r="AT96" i="42" s="1"/>
  <c r="AL10" i="102"/>
  <c r="AU10" i="102" s="1"/>
  <c r="AS10" i="102"/>
  <c r="AS13" i="18"/>
  <c r="AL13" i="18"/>
  <c r="AU13" i="18" s="1"/>
  <c r="AL7" i="82"/>
  <c r="AU7" i="82" s="1"/>
  <c r="AS7" i="82"/>
  <c r="AS8" i="10"/>
  <c r="AL8" i="10"/>
  <c r="AU8" i="10" s="1"/>
  <c r="AL4" i="48"/>
  <c r="AU4" i="48" s="1"/>
  <c r="AS4" i="48"/>
  <c r="AJ25" i="42"/>
  <c r="AK25" i="42"/>
  <c r="AT25" i="42" s="1"/>
  <c r="AJ91" i="42"/>
  <c r="AK91" i="42"/>
  <c r="AT91" i="42" s="1"/>
  <c r="AL12" i="98"/>
  <c r="AU12" i="98" s="1"/>
  <c r="AS12" i="98"/>
  <c r="AS11" i="50"/>
  <c r="AL11" i="50"/>
  <c r="AU11" i="50" s="1"/>
  <c r="AS33" i="50"/>
  <c r="AL33" i="50"/>
  <c r="AU33" i="50" s="1"/>
  <c r="AS69" i="50"/>
  <c r="AL69" i="50"/>
  <c r="AU69" i="50" s="1"/>
  <c r="AL15" i="18"/>
  <c r="AU15" i="18" s="1"/>
  <c r="AS15" i="18"/>
  <c r="AJ12" i="42"/>
  <c r="AK12" i="42"/>
  <c r="AT12" i="42" s="1"/>
  <c r="AJ59" i="42"/>
  <c r="AJ95" i="42"/>
  <c r="AS94" i="90"/>
  <c r="AL94" i="90"/>
  <c r="AU94" i="90" s="1"/>
  <c r="AS95" i="48"/>
  <c r="AL95" i="48"/>
  <c r="AU95" i="48" s="1"/>
  <c r="AJ9" i="42"/>
  <c r="AL5" i="50" l="1"/>
  <c r="AU5" i="50" s="1"/>
  <c r="AL80" i="42"/>
  <c r="AU80" i="42" s="1"/>
  <c r="AL36" i="50"/>
  <c r="AU36" i="50" s="1"/>
  <c r="AL58" i="50"/>
  <c r="AU58" i="50" s="1"/>
  <c r="AS24" i="42"/>
  <c r="AL22" i="50"/>
  <c r="AU22" i="50" s="1"/>
  <c r="AL39" i="50"/>
  <c r="AU39" i="50" s="1"/>
  <c r="AS54" i="50"/>
  <c r="AL74" i="42"/>
  <c r="AU74" i="42" s="1"/>
  <c r="AS10" i="50"/>
  <c r="AL46" i="50"/>
  <c r="AU46" i="50" s="1"/>
  <c r="AS100" i="82"/>
  <c r="AS100" i="90"/>
  <c r="AS100" i="48"/>
  <c r="AS100" i="18"/>
  <c r="AU100" i="90"/>
  <c r="C11" i="90" s="1"/>
  <c r="F34" i="57" s="1"/>
  <c r="AU100" i="82"/>
  <c r="C11" i="82" s="1"/>
  <c r="F26" i="57" s="1"/>
  <c r="AU100" i="18"/>
  <c r="C11" i="18" s="1"/>
  <c r="AS64" i="42"/>
  <c r="AS100" i="98"/>
  <c r="AU100" i="98"/>
  <c r="C11" i="98" s="1"/>
  <c r="F42" i="57" s="1"/>
  <c r="AU100" i="48"/>
  <c r="C11" i="48" s="1"/>
  <c r="AS94" i="50"/>
  <c r="AL94" i="50"/>
  <c r="AU94" i="50" s="1"/>
  <c r="AS65" i="42"/>
  <c r="AL65" i="42"/>
  <c r="AU65" i="42" s="1"/>
  <c r="AT100" i="50"/>
  <c r="AS72" i="42"/>
  <c r="AL72" i="42"/>
  <c r="AU72" i="42" s="1"/>
  <c r="AS8" i="42"/>
  <c r="AL8" i="42"/>
  <c r="AU8" i="42" s="1"/>
  <c r="AS27" i="42"/>
  <c r="AL27" i="42"/>
  <c r="AU27" i="42" s="1"/>
  <c r="AS20" i="50"/>
  <c r="AL20" i="50"/>
  <c r="AU20" i="50" s="1"/>
  <c r="AL4" i="50"/>
  <c r="AU4" i="50" s="1"/>
  <c r="AS4" i="50"/>
  <c r="AS40" i="42"/>
  <c r="AL40" i="42"/>
  <c r="AU40" i="42" s="1"/>
  <c r="AS47" i="50"/>
  <c r="AL47" i="50"/>
  <c r="AU47" i="50" s="1"/>
  <c r="AS54" i="42"/>
  <c r="AL54" i="42"/>
  <c r="AU54" i="42" s="1"/>
  <c r="AS82" i="42"/>
  <c r="AL82" i="42"/>
  <c r="AU82" i="42" s="1"/>
  <c r="AL28" i="42"/>
  <c r="AU28" i="42" s="1"/>
  <c r="AS28" i="42"/>
  <c r="AL40" i="50"/>
  <c r="AU40" i="50" s="1"/>
  <c r="AS40" i="50"/>
  <c r="AS92" i="50"/>
  <c r="AL92" i="50"/>
  <c r="AU92" i="50" s="1"/>
  <c r="AS95" i="42"/>
  <c r="AL95" i="42"/>
  <c r="AU95" i="42" s="1"/>
  <c r="AS14" i="42"/>
  <c r="AL14" i="42"/>
  <c r="AU14" i="42" s="1"/>
  <c r="AS15" i="42"/>
  <c r="AL15" i="42"/>
  <c r="AU15" i="42" s="1"/>
  <c r="AS75" i="42"/>
  <c r="AL75" i="42"/>
  <c r="AU75" i="42" s="1"/>
  <c r="AS35" i="42"/>
  <c r="AL35" i="42"/>
  <c r="AU35" i="42" s="1"/>
  <c r="AS16" i="42"/>
  <c r="AL16" i="42"/>
  <c r="AU16" i="42" s="1"/>
  <c r="AL57" i="42"/>
  <c r="AU57" i="42" s="1"/>
  <c r="AS57" i="42"/>
  <c r="AS98" i="50"/>
  <c r="AL98" i="50"/>
  <c r="AU98" i="50" s="1"/>
  <c r="AS23" i="50"/>
  <c r="AL23" i="50"/>
  <c r="AU23" i="50" s="1"/>
  <c r="AS16" i="50"/>
  <c r="AL16" i="50"/>
  <c r="AU16" i="50" s="1"/>
  <c r="AL84" i="42"/>
  <c r="AU84" i="42" s="1"/>
  <c r="AS84" i="42"/>
  <c r="AS4" i="35"/>
  <c r="AS100" i="35" s="1"/>
  <c r="AL4" i="35"/>
  <c r="AU4" i="35" s="1"/>
  <c r="AU100" i="35" s="1"/>
  <c r="C11" i="35" s="1"/>
  <c r="AS59" i="42"/>
  <c r="AL59" i="42"/>
  <c r="AU59" i="42" s="1"/>
  <c r="AS4" i="10"/>
  <c r="AS100" i="10" s="1"/>
  <c r="AL4" i="10"/>
  <c r="AU4" i="10" s="1"/>
  <c r="AU100" i="10" s="1"/>
  <c r="C11" i="10" s="1"/>
  <c r="AS18" i="42"/>
  <c r="AL18" i="42"/>
  <c r="AU18" i="42" s="1"/>
  <c r="AS37" i="42"/>
  <c r="AL37" i="42"/>
  <c r="AU37" i="42" s="1"/>
  <c r="AS31" i="42"/>
  <c r="AL31" i="42"/>
  <c r="AU31" i="42" s="1"/>
  <c r="AT100" i="42"/>
  <c r="AS31" i="50"/>
  <c r="AL31" i="50"/>
  <c r="AU31" i="50" s="1"/>
  <c r="AS50" i="42"/>
  <c r="AL50" i="42"/>
  <c r="AU50" i="42" s="1"/>
  <c r="AS61" i="42"/>
  <c r="AL61" i="42"/>
  <c r="AU61" i="42" s="1"/>
  <c r="AL19" i="50"/>
  <c r="AU19" i="50" s="1"/>
  <c r="AS19" i="50"/>
  <c r="AS97" i="42"/>
  <c r="AL97" i="42"/>
  <c r="AU97" i="42" s="1"/>
  <c r="AS90" i="50"/>
  <c r="AL90" i="50"/>
  <c r="AU90" i="50" s="1"/>
  <c r="AS41" i="42"/>
  <c r="AL41" i="42"/>
  <c r="AU41" i="42" s="1"/>
  <c r="AL93" i="50"/>
  <c r="AU93" i="50" s="1"/>
  <c r="AS93" i="50"/>
  <c r="AS43" i="42"/>
  <c r="AL43" i="42"/>
  <c r="AU43" i="42" s="1"/>
  <c r="AL39" i="42"/>
  <c r="AU39" i="42" s="1"/>
  <c r="AS39" i="42"/>
  <c r="AS52" i="42"/>
  <c r="AL52" i="42"/>
  <c r="AU52" i="42" s="1"/>
  <c r="AS4" i="85"/>
  <c r="AS100" i="85" s="1"/>
  <c r="AL4" i="85"/>
  <c r="AU4" i="85" s="1"/>
  <c r="AU100" i="85" s="1"/>
  <c r="C11" i="85" s="1"/>
  <c r="F30" i="57" s="1"/>
  <c r="AS4" i="42"/>
  <c r="AL4" i="42"/>
  <c r="AU4" i="42" s="1"/>
  <c r="AL30" i="50"/>
  <c r="AU30" i="50" s="1"/>
  <c r="AS30" i="50"/>
  <c r="AL9" i="50"/>
  <c r="AU9" i="50" s="1"/>
  <c r="AS9" i="50"/>
  <c r="AL91" i="50"/>
  <c r="AU91" i="50" s="1"/>
  <c r="AS91" i="50"/>
  <c r="AS92" i="42"/>
  <c r="AL92" i="42"/>
  <c r="AU92" i="42" s="1"/>
  <c r="AL93" i="42"/>
  <c r="AU93" i="42" s="1"/>
  <c r="AS93" i="42"/>
  <c r="AS81" i="42"/>
  <c r="AL81" i="42"/>
  <c r="AU81" i="42" s="1"/>
  <c r="AL30" i="42"/>
  <c r="AU30" i="42" s="1"/>
  <c r="AS30" i="42"/>
  <c r="AS66" i="42"/>
  <c r="AL66" i="42"/>
  <c r="AU66" i="42" s="1"/>
  <c r="AL15" i="50"/>
  <c r="AU15" i="50" s="1"/>
  <c r="AS15" i="50"/>
  <c r="AS9" i="42"/>
  <c r="AL9" i="42"/>
  <c r="AU9" i="42" s="1"/>
  <c r="AS12" i="42"/>
  <c r="AL12" i="42"/>
  <c r="AU12" i="42" s="1"/>
  <c r="AS32" i="42"/>
  <c r="AL32" i="42"/>
  <c r="AU32" i="42" s="1"/>
  <c r="AL55" i="42"/>
  <c r="AU55" i="42" s="1"/>
  <c r="AS55" i="42"/>
  <c r="AS26" i="42"/>
  <c r="AL26" i="42"/>
  <c r="AU26" i="42" s="1"/>
  <c r="AL14" i="50"/>
  <c r="AU14" i="50" s="1"/>
  <c r="AS14" i="50"/>
  <c r="AS77" i="42"/>
  <c r="AL77" i="42"/>
  <c r="AU77" i="42" s="1"/>
  <c r="AS24" i="50"/>
  <c r="AL24" i="50"/>
  <c r="AU24" i="50" s="1"/>
  <c r="AS73" i="42"/>
  <c r="AL73" i="42"/>
  <c r="AU73" i="42" s="1"/>
  <c r="AL85" i="42"/>
  <c r="AU85" i="42" s="1"/>
  <c r="AS85" i="42"/>
  <c r="AL67" i="42"/>
  <c r="AU67" i="42" s="1"/>
  <c r="AS67" i="42"/>
  <c r="AS10" i="42"/>
  <c r="AL10" i="42"/>
  <c r="AU10" i="42" s="1"/>
  <c r="AS47" i="42"/>
  <c r="AL47" i="42"/>
  <c r="AU47" i="42" s="1"/>
  <c r="AS34" i="42"/>
  <c r="AL34" i="42"/>
  <c r="AU34" i="42" s="1"/>
  <c r="AS60" i="42"/>
  <c r="AL60" i="42"/>
  <c r="AU60" i="42" s="1"/>
  <c r="AS49" i="42"/>
  <c r="AL49" i="42"/>
  <c r="AU49" i="42" s="1"/>
  <c r="AS91" i="42"/>
  <c r="AL91" i="42"/>
  <c r="AU91" i="42" s="1"/>
  <c r="AS53" i="42"/>
  <c r="AL53" i="42"/>
  <c r="AU53" i="42" s="1"/>
  <c r="AS56" i="42"/>
  <c r="AL56" i="42"/>
  <c r="AU56" i="42" s="1"/>
  <c r="AL5" i="42"/>
  <c r="AU5" i="42" s="1"/>
  <c r="AS5" i="42"/>
  <c r="AS25" i="42"/>
  <c r="AL25" i="42"/>
  <c r="AU25" i="42" s="1"/>
  <c r="AS29" i="42"/>
  <c r="AL29" i="42"/>
  <c r="AU29" i="42" s="1"/>
  <c r="AL21" i="42"/>
  <c r="AU21" i="42" s="1"/>
  <c r="AS21" i="42"/>
  <c r="AL20" i="42"/>
  <c r="AU20" i="42" s="1"/>
  <c r="AS20" i="42"/>
  <c r="AL4" i="102"/>
  <c r="AU4" i="102" s="1"/>
  <c r="AU100" i="102" s="1"/>
  <c r="C11" i="102" s="1"/>
  <c r="F46" i="57" s="1"/>
  <c r="AS4" i="102"/>
  <c r="AS100" i="102" s="1"/>
  <c r="AL6" i="42"/>
  <c r="AU6" i="42" s="1"/>
  <c r="AS6" i="42"/>
  <c r="AL7" i="42"/>
  <c r="AU7" i="42" s="1"/>
  <c r="AS7" i="42"/>
  <c r="AL7" i="50"/>
  <c r="AU7" i="50" s="1"/>
  <c r="AS7" i="50"/>
  <c r="AS95" i="50"/>
  <c r="AL95" i="50"/>
  <c r="AU95" i="50" s="1"/>
  <c r="AS42" i="42"/>
  <c r="AL42" i="42"/>
  <c r="AU42" i="42" s="1"/>
  <c r="AS90" i="42"/>
  <c r="AL90" i="42"/>
  <c r="AU90" i="42" s="1"/>
  <c r="AS96" i="42"/>
  <c r="AL96" i="42"/>
  <c r="AU96" i="42" s="1"/>
  <c r="AS44" i="42"/>
  <c r="AL44" i="42"/>
  <c r="AU44" i="42" s="1"/>
  <c r="AS83" i="42"/>
  <c r="AL83" i="42"/>
  <c r="AU83" i="42" s="1"/>
  <c r="AS29" i="50"/>
  <c r="AL29" i="50"/>
  <c r="AU29" i="50" s="1"/>
  <c r="AL13" i="42"/>
  <c r="AU13" i="42" s="1"/>
  <c r="AS13" i="42"/>
  <c r="AL97" i="50"/>
  <c r="AU97" i="50" s="1"/>
  <c r="AS97" i="50"/>
  <c r="AS46" i="42"/>
  <c r="AL46" i="42"/>
  <c r="AU46" i="42" s="1"/>
  <c r="AS76" i="42"/>
  <c r="AL76" i="42"/>
  <c r="AU76" i="42" s="1"/>
  <c r="AS17" i="42"/>
  <c r="AL17" i="42"/>
  <c r="AU17" i="42" s="1"/>
  <c r="AS4" i="94"/>
  <c r="AS100" i="94" s="1"/>
  <c r="AL4" i="94"/>
  <c r="AU4" i="94" s="1"/>
  <c r="AU100" i="94" s="1"/>
  <c r="C11" i="94" s="1"/>
  <c r="F38" i="57" s="1"/>
  <c r="AS38" i="42"/>
  <c r="AL38" i="42"/>
  <c r="AU38" i="42" s="1"/>
  <c r="AL96" i="50"/>
  <c r="AU96" i="50" s="1"/>
  <c r="AS96" i="50"/>
  <c r="AS45" i="42"/>
  <c r="AL45" i="42"/>
  <c r="AU45" i="42" s="1"/>
  <c r="AS62" i="42"/>
  <c r="AL62" i="42"/>
  <c r="AU62" i="42" s="1"/>
  <c r="AS19" i="42"/>
  <c r="AL19" i="42"/>
  <c r="AU19" i="42" s="1"/>
  <c r="AS89" i="42"/>
  <c r="AL89" i="42"/>
  <c r="AU89" i="42" s="1"/>
  <c r="AS100" i="42" l="1"/>
  <c r="AS100" i="50"/>
  <c r="AU100" i="42"/>
  <c r="C11" i="42" s="1"/>
  <c r="AU100" i="50"/>
  <c r="C11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<sst xmlns="http://schemas.openxmlformats.org/spreadsheetml/2006/main" count="5586" uniqueCount="59">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</sst>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2CC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1" fillId="6" borderId="0" xfId="0" applyFont="1" applyFill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9" sqref="B9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104.86078351683993</v>
      </c>
      <c r="K3">
        <v>1</v>
      </c>
      <c r="L3" s="2">
        <v>0</v>
      </c>
      <c r="O3">
        <f>$C$3</f>
        <v>104.86078351683993</v>
      </c>
      <c r="P3">
        <f>O3*B5</f>
        <v>83.888626813471944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11.529358446418172</v>
      </c>
      <c r="AE3">
        <f t="shared" ref="AE3:AE23" si="1">$Z3*O3</f>
        <v>104.86078351683993</v>
      </c>
      <c r="AF3">
        <f t="shared" ref="AF3:AF23" si="2">-$Z3*P3</f>
        <v>-83.888626813471944</v>
      </c>
      <c r="AG3">
        <f t="shared" ref="AG3:AG23" si="3">-$Z3*Q3</f>
        <v>-100</v>
      </c>
      <c r="AH3">
        <f t="shared" ref="AH3:AH23" si="4">-X3*R3</f>
        <v>0</v>
      </c>
      <c r="AI3">
        <f t="shared" ref="AI3:AI23" si="5">SUM(AE3:AH3)</f>
        <v>-79.027843296632014</v>
      </c>
      <c r="AJ3">
        <f t="shared" ref="AJ3:AJ23" si="6">AB3-AC3</f>
        <v>-11.529358446418172</v>
      </c>
      <c r="AL3">
        <f t="shared" ref="AL3:AL23" si="7">SUM(AI3:AK3)</f>
        <v>-90.557201743050186</v>
      </c>
      <c r="AN3">
        <f t="shared" ref="AN3:AN23" si="8">AE3*$K3</f>
        <v>104.86078351683993</v>
      </c>
      <c r="AO3">
        <f t="shared" ref="AO3:AO23" si="9">AF3*$K3</f>
        <v>-83.888626813471944</v>
      </c>
      <c r="AP3">
        <f t="shared" ref="AP3:AP23" si="10">AG3*$K3</f>
        <v>-100</v>
      </c>
      <c r="AQ3">
        <f t="shared" ref="AQ3:AQ23" si="11">AH3*$K3</f>
        <v>0</v>
      </c>
      <c r="AR3">
        <f t="shared" ref="AR3:AR23" si="12">AI3*$K3</f>
        <v>-79.027843296632014</v>
      </c>
      <c r="AS3">
        <f t="shared" ref="AS3:AS23" si="13">AJ3*$K3</f>
        <v>-11.529358446418172</v>
      </c>
      <c r="AT3">
        <f t="shared" ref="AT3:AT23" si="14">AK3*$K3</f>
        <v>0</v>
      </c>
      <c r="AU3">
        <f t="shared" ref="AU3:AU23" si="15">AL3*$K3</f>
        <v>-90.557201743050186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67.68248227336305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11.529358446418172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11.529358446418172</v>
      </c>
      <c r="AC4">
        <f t="shared" ref="AC4:AC23" si="27">AX5</f>
        <v>21.766457139503711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-10.237098693085539</v>
      </c>
      <c r="AK4">
        <f>G4*MAX(0, SUM(AB4:AB4, AE4:AF4))</f>
        <v>0.80705509124927211</v>
      </c>
      <c r="AL4">
        <f t="shared" si="7"/>
        <v>-70.528643601836265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-56.282505964608454</v>
      </c>
      <c r="AR4">
        <f t="shared" si="12"/>
        <v>-56.282505964608454</v>
      </c>
      <c r="AS4">
        <f t="shared" si="13"/>
        <v>-9.4301599096194071</v>
      </c>
      <c r="AT4">
        <f t="shared" si="14"/>
        <v>0.74343901475655383</v>
      </c>
      <c r="AU4">
        <f t="shared" si="15"/>
        <v>-64.969226859471306</v>
      </c>
      <c r="AW4">
        <v>1</v>
      </c>
      <c r="AX4">
        <f>(R4*SUMPRODUCT(K5:$K$23, X5:$X$23)-$AZ$3*SUMPRODUCT(K4:$K$22, W5:$W$23))/Z4</f>
        <v>11.529358446418172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104.86078351683993</v>
      </c>
      <c r="P5">
        <f t="shared" ref="P5:P23" si="30">O5*$C$5</f>
        <v>5.2430391758419965</v>
      </c>
      <c r="Q5" s="5">
        <f t="shared" ref="Q5:Q23" si="31">$C$8</f>
        <v>12.5</v>
      </c>
      <c r="R5">
        <f t="shared" si="0"/>
        <v>50000</v>
      </c>
      <c r="S5">
        <f t="shared" si="19"/>
        <v>21.766457139503711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21.766457139503711</v>
      </c>
      <c r="AC5">
        <f t="shared" si="27"/>
        <v>30.731196035247194</v>
      </c>
      <c r="AE5">
        <f t="shared" si="1"/>
        <v>102.51925598173257</v>
      </c>
      <c r="AF5">
        <f t="shared" si="2"/>
        <v>-5.1259627990866292</v>
      </c>
      <c r="AG5">
        <f t="shared" si="3"/>
        <v>-12.220876640368212</v>
      </c>
      <c r="AH5">
        <f t="shared" si="4"/>
        <v>-61.005824527149592</v>
      </c>
      <c r="AI5">
        <f t="shared" si="5"/>
        <v>24.166592015128138</v>
      </c>
      <c r="AJ5">
        <f t="shared" si="6"/>
        <v>-8.9647388957434835</v>
      </c>
      <c r="AK5">
        <f t="shared" ref="AK5:AK23" si="32">G5*SUM(AB5:AB5, AE5:AF5)</f>
        <v>8.3411825225504757</v>
      </c>
      <c r="AL5">
        <f t="shared" si="7"/>
        <v>23.543035641935131</v>
      </c>
      <c r="AN5">
        <f t="shared" si="8"/>
        <v>86.994096047866094</v>
      </c>
      <c r="AO5">
        <f t="shared" si="9"/>
        <v>-4.3497048023933056</v>
      </c>
      <c r="AP5">
        <f t="shared" si="10"/>
        <v>-10.370189542057856</v>
      </c>
      <c r="AQ5">
        <f t="shared" si="11"/>
        <v>-51.767314418861687</v>
      </c>
      <c r="AR5">
        <f t="shared" si="12"/>
        <v>20.506887284553247</v>
      </c>
      <c r="AS5">
        <f t="shared" si="13"/>
        <v>-7.6071499843825698</v>
      </c>
      <c r="AT5">
        <f t="shared" si="14"/>
        <v>7.0780228218670969</v>
      </c>
      <c r="AU5">
        <f t="shared" si="15"/>
        <v>19.977760122037775</v>
      </c>
      <c r="AW5">
        <v>2</v>
      </c>
      <c r="AX5">
        <f>(R5*SUMPRODUCT(K6:$K$23, X6:$X$23)-$AZ$3*SUMPRODUCT(K5:$K$22, W6:$W$23))/Z5</f>
        <v>21.766457139503711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104.86078351683993</v>
      </c>
      <c r="P6">
        <f t="shared" si="30"/>
        <v>5.2430391758419965</v>
      </c>
      <c r="Q6" s="5">
        <f t="shared" si="31"/>
        <v>12.5</v>
      </c>
      <c r="R6">
        <f t="shared" si="0"/>
        <v>50000</v>
      </c>
      <c r="S6">
        <f t="shared" si="19"/>
        <v>30.731196035247194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30.731196035247194</v>
      </c>
      <c r="AC6">
        <f t="shared" si="27"/>
        <v>38.529222886832862</v>
      </c>
      <c r="AE6">
        <f t="shared" si="1"/>
        <v>101.36602158707984</v>
      </c>
      <c r="AF6">
        <f t="shared" si="2"/>
        <v>-5.0683010793539918</v>
      </c>
      <c r="AG6">
        <f t="shared" si="3"/>
        <v>-12.083404561201036</v>
      </c>
      <c r="AH6">
        <f t="shared" si="4"/>
        <v>-61.053251053977768</v>
      </c>
      <c r="AI6">
        <f t="shared" si="5"/>
        <v>23.161064892547053</v>
      </c>
      <c r="AJ6">
        <f t="shared" si="6"/>
        <v>-7.7980268515856679</v>
      </c>
      <c r="AK6">
        <f t="shared" si="32"/>
        <v>8.8920241580081143</v>
      </c>
      <c r="AL6">
        <f t="shared" si="7"/>
        <v>24.255062198969497</v>
      </c>
      <c r="AN6">
        <f t="shared" si="8"/>
        <v>79.235335780421408</v>
      </c>
      <c r="AO6">
        <f t="shared" si="9"/>
        <v>-3.9617667890210702</v>
      </c>
      <c r="AP6">
        <f t="shared" si="10"/>
        <v>-9.4453013227410167</v>
      </c>
      <c r="AQ6">
        <f t="shared" si="11"/>
        <v>-47.723830648641091</v>
      </c>
      <c r="AR6">
        <f t="shared" si="12"/>
        <v>18.104437020018231</v>
      </c>
      <c r="AS6">
        <f t="shared" si="13"/>
        <v>-6.0955265515608232</v>
      </c>
      <c r="AT6">
        <f t="shared" si="14"/>
        <v>6.9506774449279138</v>
      </c>
      <c r="AU6">
        <f t="shared" si="15"/>
        <v>18.95958791338532</v>
      </c>
      <c r="AW6">
        <v>3</v>
      </c>
      <c r="AX6">
        <f>(R6*SUMPRODUCT(K7:$K$23, X7:$X$23)-$AZ$3*SUMPRODUCT(K6:$K$22, W7:$W$23))/Z6</f>
        <v>30.731196035247194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104.86078351683993</v>
      </c>
      <c r="P7">
        <f t="shared" si="30"/>
        <v>5.2430391758419965</v>
      </c>
      <c r="Q7" s="5">
        <f t="shared" si="31"/>
        <v>12.5</v>
      </c>
      <c r="R7">
        <f t="shared" si="0"/>
        <v>50000</v>
      </c>
      <c r="S7">
        <f t="shared" si="19"/>
        <v>38.529222886832862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38.529222886832862</v>
      </c>
      <c r="AC7">
        <f t="shared" si="27"/>
        <v>45.159505244056341</v>
      </c>
      <c r="AE7">
        <f t="shared" si="1"/>
        <v>100.22413913176462</v>
      </c>
      <c r="AF7">
        <f t="shared" si="2"/>
        <v>-5.0112069565882313</v>
      </c>
      <c r="AG7">
        <f t="shared" si="3"/>
        <v>-11.947285697573166</v>
      </c>
      <c r="AH7">
        <f t="shared" si="4"/>
        <v>-61.139272063437282</v>
      </c>
      <c r="AI7">
        <f t="shared" si="5"/>
        <v>22.126374414165944</v>
      </c>
      <c r="AJ7">
        <f t="shared" si="6"/>
        <v>-6.6302823572234786</v>
      </c>
      <c r="AK7">
        <f t="shared" si="32"/>
        <v>9.3619508543406464</v>
      </c>
      <c r="AL7">
        <f t="shared" si="7"/>
        <v>24.858042911283114</v>
      </c>
      <c r="AN7">
        <f t="shared" si="8"/>
        <v>72.167390623607034</v>
      </c>
      <c r="AO7">
        <f t="shared" si="9"/>
        <v>-3.6083695311803523</v>
      </c>
      <c r="AP7">
        <f t="shared" si="10"/>
        <v>-8.6027621818238469</v>
      </c>
      <c r="AQ7">
        <f t="shared" si="11"/>
        <v>-44.023942412159464</v>
      </c>
      <c r="AR7">
        <f t="shared" si="12"/>
        <v>15.932316498443379</v>
      </c>
      <c r="AS7">
        <f t="shared" si="13"/>
        <v>-4.7742009157044105</v>
      </c>
      <c r="AT7">
        <f t="shared" si="14"/>
        <v>6.7411660519824066</v>
      </c>
      <c r="AU7">
        <f t="shared" si="15"/>
        <v>17.899281634721376</v>
      </c>
      <c r="AW7">
        <v>4</v>
      </c>
      <c r="AX7">
        <f>(R7*SUMPRODUCT(K8:$K$23, X8:$X$23)-$AZ$3*SUMPRODUCT(K7:$K$22, W8:$W$23))/Z7</f>
        <v>38.529222886832862</v>
      </c>
    </row>
    <row r="8" spans="1:52" x14ac:dyDescent="0.3">
      <c r="B8" s="2">
        <v>100</v>
      </c>
      <c r="C8" s="2"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104.86078351683993</v>
      </c>
      <c r="P8">
        <f t="shared" si="30"/>
        <v>5.2430391758419965</v>
      </c>
      <c r="Q8" s="5">
        <f t="shared" si="31"/>
        <v>12.5</v>
      </c>
      <c r="R8">
        <f t="shared" si="0"/>
        <v>50000</v>
      </c>
      <c r="S8">
        <f t="shared" si="19"/>
        <v>45.159505244056341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45.159505244056341</v>
      </c>
      <c r="AC8">
        <f t="shared" si="27"/>
        <v>50.42183979694439</v>
      </c>
      <c r="AE8">
        <f t="shared" si="1"/>
        <v>99.093116737352389</v>
      </c>
      <c r="AF8">
        <f t="shared" si="2"/>
        <v>-4.9546558368676195</v>
      </c>
      <c r="AG8">
        <f t="shared" si="3"/>
        <v>-11.812461414786052</v>
      </c>
      <c r="AH8">
        <f t="shared" si="4"/>
        <v>-61.405703245530766</v>
      </c>
      <c r="AI8">
        <f t="shared" si="5"/>
        <v>20.92029624016795</v>
      </c>
      <c r="AJ8">
        <f t="shared" si="6"/>
        <v>-5.2623345528880492</v>
      </c>
      <c r="AK8">
        <f t="shared" si="32"/>
        <v>9.7508576301178778</v>
      </c>
      <c r="AL8">
        <f t="shared" si="7"/>
        <v>25.408819317397779</v>
      </c>
      <c r="AN8">
        <f t="shared" si="8"/>
        <v>65.728591129210443</v>
      </c>
      <c r="AO8">
        <f t="shared" si="9"/>
        <v>-3.2864295564605222</v>
      </c>
      <c r="AP8">
        <f t="shared" si="10"/>
        <v>-7.8352207713876751</v>
      </c>
      <c r="AQ8">
        <f t="shared" si="11"/>
        <v>-40.730481536118056</v>
      </c>
      <c r="AR8">
        <f t="shared" si="12"/>
        <v>13.87645926524419</v>
      </c>
      <c r="AS8">
        <f t="shared" si="13"/>
        <v>-3.4905132424956418</v>
      </c>
      <c r="AT8">
        <f t="shared" si="14"/>
        <v>6.4677563430354166</v>
      </c>
      <c r="AU8">
        <f t="shared" si="15"/>
        <v>16.853702365783963</v>
      </c>
      <c r="AW8">
        <v>5</v>
      </c>
      <c r="AX8">
        <f>(R8*SUMPRODUCT(K9:$K$23, X9:$X$23)-$AZ$3*SUMPRODUCT(K8:$K$22, W9:$W$23))/Z8</f>
        <v>45.159505244056341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104.86078351683993</v>
      </c>
      <c r="P9">
        <f t="shared" si="30"/>
        <v>5.2430391758419965</v>
      </c>
      <c r="Q9" s="5">
        <f t="shared" si="31"/>
        <v>12.5</v>
      </c>
      <c r="R9">
        <f t="shared" si="0"/>
        <v>50000</v>
      </c>
      <c r="S9">
        <f t="shared" si="19"/>
        <v>50.42183979694439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50.42183979694439</v>
      </c>
      <c r="AC9">
        <f t="shared" si="27"/>
        <v>54.319889696463378</v>
      </c>
      <c r="AE9">
        <f t="shared" si="1"/>
        <v>97.971788045826145</v>
      </c>
      <c r="AF9">
        <f t="shared" si="2"/>
        <v>-4.8985894022913072</v>
      </c>
      <c r="AG9">
        <f t="shared" si="3"/>
        <v>-11.678792676350321</v>
      </c>
      <c r="AH9">
        <f t="shared" si="4"/>
        <v>-62.176497151478799</v>
      </c>
      <c r="AI9">
        <f t="shared" si="5"/>
        <v>19.217908815705712</v>
      </c>
      <c r="AJ9">
        <f t="shared" si="6"/>
        <v>-3.8980498995189876</v>
      </c>
      <c r="AK9">
        <f t="shared" si="32"/>
        <v>10.044652690833546</v>
      </c>
      <c r="AL9">
        <f t="shared" si="7"/>
        <v>25.364511607020269</v>
      </c>
      <c r="AN9">
        <f t="shared" si="8"/>
        <v>59.862387845366122</v>
      </c>
      <c r="AO9">
        <f t="shared" si="9"/>
        <v>-2.9931193922683059</v>
      </c>
      <c r="AP9">
        <f t="shared" si="10"/>
        <v>-7.1359360761109301</v>
      </c>
      <c r="AQ9">
        <f t="shared" si="11"/>
        <v>-37.990871265992922</v>
      </c>
      <c r="AR9">
        <f t="shared" si="12"/>
        <v>11.742461110993956</v>
      </c>
      <c r="AS9">
        <f t="shared" si="13"/>
        <v>-2.3817731571505929</v>
      </c>
      <c r="AT9">
        <f t="shared" si="14"/>
        <v>6.1374494346211437</v>
      </c>
      <c r="AU9">
        <f t="shared" si="15"/>
        <v>15.498137388464505</v>
      </c>
      <c r="AW9">
        <v>6</v>
      </c>
      <c r="AX9">
        <f>(R9*SUMPRODUCT(K10:$K$23, X10:$X$23)-$AZ$3*SUMPRODUCT(K9:$K$22, W10:$W$23))/Z9</f>
        <v>50.42183979694439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104.86078351683993</v>
      </c>
      <c r="P10">
        <f t="shared" si="30"/>
        <v>5.2430391758419965</v>
      </c>
      <c r="Q10" s="5">
        <f t="shared" si="31"/>
        <v>12.5</v>
      </c>
      <c r="R10">
        <f t="shared" si="0"/>
        <v>50000</v>
      </c>
      <c r="S10">
        <f t="shared" si="19"/>
        <v>54.319889696463378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54.319889696463378</v>
      </c>
      <c r="AC10">
        <f t="shared" si="27"/>
        <v>57.059791671579198</v>
      </c>
      <c r="AE10">
        <f t="shared" si="1"/>
        <v>96.859525700869284</v>
      </c>
      <c r="AF10">
        <f t="shared" si="2"/>
        <v>-4.8429762850434646</v>
      </c>
      <c r="AG10">
        <f t="shared" si="3"/>
        <v>-11.546204697835668</v>
      </c>
      <c r="AH10">
        <f t="shared" si="4"/>
        <v>-63.200207004606121</v>
      </c>
      <c r="AI10">
        <f t="shared" si="5"/>
        <v>17.270137713384038</v>
      </c>
      <c r="AJ10">
        <f t="shared" si="6"/>
        <v>-2.7399019751158207</v>
      </c>
      <c r="AK10">
        <f t="shared" si="32"/>
        <v>10.243550737860243</v>
      </c>
      <c r="AL10">
        <f t="shared" si="7"/>
        <v>24.773786476128461</v>
      </c>
      <c r="AN10">
        <f t="shared" si="8"/>
        <v>54.517697707374623</v>
      </c>
      <c r="AO10">
        <f t="shared" si="9"/>
        <v>-2.7258848853687314</v>
      </c>
      <c r="AP10">
        <f t="shared" si="10"/>
        <v>-6.498818705018957</v>
      </c>
      <c r="AQ10">
        <f t="shared" si="11"/>
        <v>-35.572441177973829</v>
      </c>
      <c r="AR10">
        <f t="shared" si="12"/>
        <v>9.7205529390131122</v>
      </c>
      <c r="AS10">
        <f t="shared" si="13"/>
        <v>-1.5421626995006275</v>
      </c>
      <c r="AT10">
        <f t="shared" si="14"/>
        <v>5.7656157051758825</v>
      </c>
      <c r="AU10">
        <f t="shared" si="15"/>
        <v>13.944005944688367</v>
      </c>
      <c r="AW10">
        <v>7</v>
      </c>
      <c r="AX10">
        <f>(R10*SUMPRODUCT(K11:$K$23, X11:$X$23)-$AZ$3*SUMPRODUCT(K10:$K$22, W11:$W$23))/Z10</f>
        <v>54.319889696463378</v>
      </c>
    </row>
    <row r="11" spans="1:52" x14ac:dyDescent="0.3">
      <c r="A11" t="s">
        <v>33</v>
      </c>
      <c r="C11" s="24">
        <f>AU25</f>
        <v>8.8817841970012523E-15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104.86078351683993</v>
      </c>
      <c r="P11">
        <f t="shared" si="30"/>
        <v>5.2430391758419965</v>
      </c>
      <c r="Q11" s="5">
        <f t="shared" si="31"/>
        <v>12.5</v>
      </c>
      <c r="R11">
        <f t="shared" si="0"/>
        <v>50000</v>
      </c>
      <c r="S11">
        <f t="shared" si="19"/>
        <v>57.059791671579198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57.059791671579198</v>
      </c>
      <c r="AC11">
        <f t="shared" si="27"/>
        <v>58.556885153406363</v>
      </c>
      <c r="AE11">
        <f t="shared" si="1"/>
        <v>95.756406122995685</v>
      </c>
      <c r="AF11">
        <f t="shared" si="2"/>
        <v>-4.7878203061497837</v>
      </c>
      <c r="AG11">
        <f t="shared" si="3"/>
        <v>-11.414706589000675</v>
      </c>
      <c r="AH11">
        <f t="shared" si="4"/>
        <v>-64.144247426544183</v>
      </c>
      <c r="AI11">
        <f t="shared" si="5"/>
        <v>15.409631801301046</v>
      </c>
      <c r="AJ11">
        <f t="shared" si="6"/>
        <v>-1.4970934818271644</v>
      </c>
      <c r="AK11">
        <f t="shared" si="32"/>
        <v>10.361986424189757</v>
      </c>
      <c r="AL11">
        <f t="shared" si="7"/>
        <v>24.27452474366364</v>
      </c>
      <c r="AN11">
        <f t="shared" si="8"/>
        <v>49.648390505138323</v>
      </c>
      <c r="AO11">
        <f t="shared" si="9"/>
        <v>-2.4824195252569159</v>
      </c>
      <c r="AP11">
        <f t="shared" si="10"/>
        <v>-5.9183696754903998</v>
      </c>
      <c r="AQ11">
        <f t="shared" si="11"/>
        <v>-33.257917395110873</v>
      </c>
      <c r="AR11">
        <f t="shared" si="12"/>
        <v>7.9896839092801351</v>
      </c>
      <c r="AS11">
        <f t="shared" si="13"/>
        <v>-0.77622255071875024</v>
      </c>
      <c r="AT11">
        <f t="shared" si="14"/>
        <v>5.372548628614096</v>
      </c>
      <c r="AU11">
        <f t="shared" si="15"/>
        <v>12.586009987175482</v>
      </c>
      <c r="AW11">
        <v>8</v>
      </c>
      <c r="AX11">
        <f>(R11*SUMPRODUCT(K12:$K$23, X12:$X$23)-$AZ$3*SUMPRODUCT(K11:$K$22, W12:$W$23))/Z11</f>
        <v>57.059791671579198</v>
      </c>
    </row>
    <row r="12" spans="1:52" x14ac:dyDescent="0.3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104.86078351683993</v>
      </c>
      <c r="P12">
        <f t="shared" si="30"/>
        <v>5.2430391758419965</v>
      </c>
      <c r="Q12" s="5">
        <f t="shared" si="31"/>
        <v>12.5</v>
      </c>
      <c r="R12">
        <f t="shared" si="0"/>
        <v>50000</v>
      </c>
      <c r="S12">
        <f t="shared" si="19"/>
        <v>58.556885153406363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58.556885153406363</v>
      </c>
      <c r="AC12">
        <f t="shared" si="27"/>
        <v>58.940746559293956</v>
      </c>
      <c r="AE12">
        <f t="shared" si="1"/>
        <v>94.661447897568266</v>
      </c>
      <c r="AF12">
        <f t="shared" si="2"/>
        <v>-4.7330723948784135</v>
      </c>
      <c r="AG12">
        <f t="shared" si="3"/>
        <v>-11.284181359655571</v>
      </c>
      <c r="AH12">
        <f t="shared" si="4"/>
        <v>-65.512653820383349</v>
      </c>
      <c r="AI12">
        <f t="shared" si="5"/>
        <v>13.13154032265092</v>
      </c>
      <c r="AJ12">
        <f t="shared" si="6"/>
        <v>-0.38386140588759332</v>
      </c>
      <c r="AK12">
        <f t="shared" si="32"/>
        <v>10.393968245926736</v>
      </c>
      <c r="AL12">
        <f t="shared" si="7"/>
        <v>23.141647162690063</v>
      </c>
      <c r="AN12">
        <f t="shared" si="8"/>
        <v>45.211888316680131</v>
      </c>
      <c r="AO12">
        <f t="shared" si="9"/>
        <v>-2.2605944158340066</v>
      </c>
      <c r="AP12">
        <f t="shared" si="10"/>
        <v>-5.3895134577908488</v>
      </c>
      <c r="AQ12">
        <f t="shared" si="11"/>
        <v>-31.28993749452874</v>
      </c>
      <c r="AR12">
        <f t="shared" si="12"/>
        <v>6.2718429485265315</v>
      </c>
      <c r="AS12">
        <f t="shared" si="13"/>
        <v>-0.1833386177533792</v>
      </c>
      <c r="AT12">
        <f t="shared" si="14"/>
        <v>4.9643328085417044</v>
      </c>
      <c r="AU12">
        <f t="shared" si="15"/>
        <v>11.052837139314857</v>
      </c>
      <c r="AW12">
        <v>9</v>
      </c>
      <c r="AX12">
        <f>(R12*SUMPRODUCT(K13:$K$23, X13:$X$23)-$AZ$3*SUMPRODUCT(K12:$K$22, W13:$W$23))/Z12</f>
        <v>58.556885153406363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104.86078351683993</v>
      </c>
      <c r="P13">
        <f t="shared" si="30"/>
        <v>5.2430391758419965</v>
      </c>
      <c r="Q13" s="5">
        <f t="shared" si="31"/>
        <v>12.5</v>
      </c>
      <c r="R13">
        <f t="shared" si="0"/>
        <v>50000</v>
      </c>
      <c r="S13">
        <f t="shared" si="19"/>
        <v>58.940746559293956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58.940746559293956</v>
      </c>
      <c r="AC13">
        <f t="shared" si="27"/>
        <v>58.208511973938315</v>
      </c>
      <c r="AE13">
        <f t="shared" si="1"/>
        <v>93.574469612972976</v>
      </c>
      <c r="AF13">
        <f t="shared" si="2"/>
        <v>-4.6787234806486486</v>
      </c>
      <c r="AG13">
        <f t="shared" si="3"/>
        <v>-11.154607384507283</v>
      </c>
      <c r="AH13">
        <f t="shared" si="4"/>
        <v>-66.928646206938254</v>
      </c>
      <c r="AI13">
        <f t="shared" si="5"/>
        <v>10.812492540878793</v>
      </c>
      <c r="AJ13">
        <f t="shared" si="6"/>
        <v>0.73223458535564134</v>
      </c>
      <c r="AK13">
        <f t="shared" si="32"/>
        <v>10.348554488413281</v>
      </c>
      <c r="AL13">
        <f t="shared" si="7"/>
        <v>21.893281614647716</v>
      </c>
      <c r="AN13">
        <f t="shared" si="8"/>
        <v>41.16982722066853</v>
      </c>
      <c r="AO13">
        <f t="shared" si="9"/>
        <v>-2.0584913610334263</v>
      </c>
      <c r="AP13">
        <f t="shared" si="10"/>
        <v>-4.9076768549579999</v>
      </c>
      <c r="AQ13">
        <f t="shared" si="11"/>
        <v>-29.446501934229413</v>
      </c>
      <c r="AR13">
        <f t="shared" si="12"/>
        <v>4.7571570704476933</v>
      </c>
      <c r="AS13">
        <f t="shared" si="13"/>
        <v>0.32216021622964391</v>
      </c>
      <c r="AT13">
        <f t="shared" si="14"/>
        <v>4.5530389008219627</v>
      </c>
      <c r="AU13">
        <f t="shared" si="15"/>
        <v>9.6323561874992993</v>
      </c>
      <c r="AW13">
        <v>10</v>
      </c>
      <c r="AX13">
        <f>(R13*SUMPRODUCT(K14:$K$23, X14:$X$23)-$AZ$3*SUMPRODUCT(K13:$K$22, W14:$W$23))/Z13</f>
        <v>58.940746559293956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104.86078351683993</v>
      </c>
      <c r="P14">
        <f t="shared" si="30"/>
        <v>5.2430391758419965</v>
      </c>
      <c r="Q14" s="5">
        <f t="shared" si="31"/>
        <v>12.5</v>
      </c>
      <c r="R14">
        <f t="shared" si="0"/>
        <v>50000</v>
      </c>
      <c r="S14">
        <f t="shared" si="19"/>
        <v>58.208511973938315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58.208511973938315</v>
      </c>
      <c r="AC14">
        <f t="shared" si="27"/>
        <v>56.13087279176365</v>
      </c>
      <c r="AE14">
        <f t="shared" si="1"/>
        <v>92.494736265981587</v>
      </c>
      <c r="AF14">
        <f t="shared" si="2"/>
        <v>-4.6247368132990792</v>
      </c>
      <c r="AG14">
        <f t="shared" si="3"/>
        <v>-11.025897047003225</v>
      </c>
      <c r="AH14">
        <f t="shared" si="4"/>
        <v>-68.657054635937698</v>
      </c>
      <c r="AI14">
        <f t="shared" si="5"/>
        <v>8.1870477697415822</v>
      </c>
      <c r="AJ14">
        <f t="shared" si="6"/>
        <v>2.0776391821746643</v>
      </c>
      <c r="AK14">
        <f t="shared" si="32"/>
        <v>10.225495799863458</v>
      </c>
      <c r="AL14">
        <f t="shared" si="7"/>
        <v>20.490182751779706</v>
      </c>
      <c r="AN14">
        <f t="shared" si="8"/>
        <v>37.487014623771636</v>
      </c>
      <c r="AO14">
        <f t="shared" si="9"/>
        <v>-1.8743507311885816</v>
      </c>
      <c r="AP14">
        <f t="shared" si="10"/>
        <v>-4.4686647103098691</v>
      </c>
      <c r="AQ14">
        <f t="shared" si="11"/>
        <v>-27.825886261909123</v>
      </c>
      <c r="AR14">
        <f t="shared" si="12"/>
        <v>3.3181129203640594</v>
      </c>
      <c r="AS14">
        <f t="shared" si="13"/>
        <v>0.84204240748505732</v>
      </c>
      <c r="AT14">
        <f t="shared" si="14"/>
        <v>4.1442716208465846</v>
      </c>
      <c r="AU14">
        <f t="shared" si="15"/>
        <v>8.304426948695701</v>
      </c>
      <c r="AW14">
        <v>11</v>
      </c>
      <c r="AX14">
        <f>(R14*SUMPRODUCT(K15:$K$23, X15:$X$23)-$AZ$3*SUMPRODUCT(K14:$K$22, W15:$W$23))/Z14</f>
        <v>58.208511973938315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104.86078351683993</v>
      </c>
      <c r="P15">
        <f t="shared" si="30"/>
        <v>5.2430391758419965</v>
      </c>
      <c r="Q15" s="5">
        <f t="shared" si="31"/>
        <v>12.5</v>
      </c>
      <c r="R15">
        <f t="shared" si="0"/>
        <v>50000</v>
      </c>
      <c r="S15">
        <f t="shared" si="19"/>
        <v>56.13087279176365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56.13087279176365</v>
      </c>
      <c r="AC15">
        <f t="shared" si="27"/>
        <v>52.703881044128188</v>
      </c>
      <c r="AE15">
        <f t="shared" si="1"/>
        <v>91.420344325484194</v>
      </c>
      <c r="AF15">
        <f t="shared" si="2"/>
        <v>-4.5710172162742095</v>
      </c>
      <c r="AG15">
        <f t="shared" si="3"/>
        <v>-10.897823435441275</v>
      </c>
      <c r="AH15">
        <f t="shared" si="4"/>
        <v>-71.258564367666125</v>
      </c>
      <c r="AI15">
        <f t="shared" si="5"/>
        <v>4.6929393061025877</v>
      </c>
      <c r="AJ15">
        <f t="shared" si="6"/>
        <v>3.4269917476354621</v>
      </c>
      <c r="AK15">
        <f t="shared" si="32"/>
        <v>10.008613993068156</v>
      </c>
      <c r="AL15">
        <f t="shared" si="7"/>
        <v>18.128545046806206</v>
      </c>
      <c r="AN15">
        <f t="shared" si="8"/>
        <v>34.130987748945856</v>
      </c>
      <c r="AO15">
        <f t="shared" si="9"/>
        <v>-1.7065493874472928</v>
      </c>
      <c r="AP15">
        <f t="shared" si="10"/>
        <v>-4.068607276745249</v>
      </c>
      <c r="AQ15">
        <f t="shared" si="11"/>
        <v>-26.60376314905551</v>
      </c>
      <c r="AR15">
        <f t="shared" si="12"/>
        <v>1.7520679356978079</v>
      </c>
      <c r="AS15">
        <f t="shared" si="13"/>
        <v>1.2794374623863571</v>
      </c>
      <c r="AT15">
        <f t="shared" si="14"/>
        <v>3.7366286913679052</v>
      </c>
      <c r="AU15">
        <f t="shared" si="15"/>
        <v>6.7681340894520705</v>
      </c>
      <c r="AW15">
        <v>12</v>
      </c>
      <c r="AX15">
        <f>(R15*SUMPRODUCT(K16:$K$23, X16:$X$23)-$AZ$3*SUMPRODUCT(K15:$K$22, W16:$W$23))/Z15</f>
        <v>56.13087279176365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104.86078351683993</v>
      </c>
      <c r="P16">
        <f t="shared" si="30"/>
        <v>5.2430391758419965</v>
      </c>
      <c r="Q16" s="5">
        <f t="shared" si="31"/>
        <v>12.5</v>
      </c>
      <c r="R16">
        <f t="shared" si="0"/>
        <v>50000</v>
      </c>
      <c r="S16">
        <f t="shared" si="19"/>
        <v>52.703881044128188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52.703881044128188</v>
      </c>
      <c r="AC16">
        <f t="shared" si="27"/>
        <v>48.105711142415601</v>
      </c>
      <c r="AE16">
        <f t="shared" si="1"/>
        <v>90.350301192274912</v>
      </c>
      <c r="AF16">
        <f t="shared" si="2"/>
        <v>-4.5175150596137454</v>
      </c>
      <c r="AG16">
        <f t="shared" si="3"/>
        <v>-10.770268226367637</v>
      </c>
      <c r="AH16">
        <f t="shared" si="4"/>
        <v>-74.307898876899884</v>
      </c>
      <c r="AI16">
        <f t="shared" si="5"/>
        <v>0.75461902939365189</v>
      </c>
      <c r="AJ16">
        <f t="shared" si="6"/>
        <v>4.5981699017125877</v>
      </c>
      <c r="AK16">
        <f t="shared" si="32"/>
        <v>9.6975667023752568</v>
      </c>
      <c r="AL16">
        <f t="shared" si="7"/>
        <v>15.050355633481496</v>
      </c>
      <c r="AN16">
        <f t="shared" si="8"/>
        <v>31.07261298966456</v>
      </c>
      <c r="AO16">
        <f t="shared" si="9"/>
        <v>-1.5536306494832279</v>
      </c>
      <c r="AP16">
        <f t="shared" si="10"/>
        <v>-3.7040316631663481</v>
      </c>
      <c r="AQ16">
        <f t="shared" si="11"/>
        <v>-25.555427634528549</v>
      </c>
      <c r="AR16">
        <f t="shared" si="12"/>
        <v>0.2595230424864382</v>
      </c>
      <c r="AS16">
        <f t="shared" si="13"/>
        <v>1.5813688712844642</v>
      </c>
      <c r="AT16">
        <f t="shared" si="14"/>
        <v>3.3351160218393159</v>
      </c>
      <c r="AU16">
        <f t="shared" si="15"/>
        <v>5.176007935610218</v>
      </c>
      <c r="AW16">
        <v>13</v>
      </c>
      <c r="AX16">
        <f>(R16*SUMPRODUCT(K17:$K$23, X17:$X$23)-$AZ$3*SUMPRODUCT(K16:$K$22, W17:$W$23))/Z16</f>
        <v>52.703881044128188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104.86078351683993</v>
      </c>
      <c r="P17">
        <f t="shared" si="30"/>
        <v>5.2430391758419965</v>
      </c>
      <c r="Q17" s="5">
        <f t="shared" si="31"/>
        <v>12.5</v>
      </c>
      <c r="R17">
        <f t="shared" si="0"/>
        <v>50000</v>
      </c>
      <c r="S17">
        <f t="shared" si="19"/>
        <v>48.105711142415601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48.105711142415601</v>
      </c>
      <c r="AC17">
        <f t="shared" si="27"/>
        <v>42.452248144306701</v>
      </c>
      <c r="AE17">
        <f t="shared" si="1"/>
        <v>89.284566173384633</v>
      </c>
      <c r="AF17">
        <f t="shared" si="2"/>
        <v>-4.4642283086692318</v>
      </c>
      <c r="AG17">
        <f t="shared" si="3"/>
        <v>-10.643226568949647</v>
      </c>
      <c r="AH17">
        <f t="shared" si="4"/>
        <v>-77.355900617260971</v>
      </c>
      <c r="AI17">
        <f t="shared" si="5"/>
        <v>-3.1787893214952163</v>
      </c>
      <c r="AJ17">
        <f t="shared" si="6"/>
        <v>5.6534629981088997</v>
      </c>
      <c r="AK17">
        <f t="shared" si="32"/>
        <v>9.3048234304991713</v>
      </c>
      <c r="AL17">
        <f t="shared" si="7"/>
        <v>11.779497107112855</v>
      </c>
      <c r="AN17">
        <f t="shared" si="8"/>
        <v>28.285686982582806</v>
      </c>
      <c r="AO17">
        <f t="shared" si="9"/>
        <v>-1.4142843491291404</v>
      </c>
      <c r="AP17">
        <f t="shared" si="10"/>
        <v>-3.3718142800783473</v>
      </c>
      <c r="AQ17">
        <f t="shared" si="11"/>
        <v>-24.506640787911238</v>
      </c>
      <c r="AR17">
        <f t="shared" si="12"/>
        <v>-1.0070524345359202</v>
      </c>
      <c r="AS17">
        <f t="shared" si="13"/>
        <v>1.7910383797081337</v>
      </c>
      <c r="AT17">
        <f t="shared" si="14"/>
        <v>2.9478031227950208</v>
      </c>
      <c r="AU17">
        <f t="shared" si="15"/>
        <v>3.7317890679672341</v>
      </c>
      <c r="AW17">
        <v>14</v>
      </c>
      <c r="AX17">
        <f>(R17*SUMPRODUCT(K18:$K$23, X18:$X$23)-$AZ$3*SUMPRODUCT(K17:$K$22, W18:$W$23))/Z17</f>
        <v>48.105711142415601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104.86078351683993</v>
      </c>
      <c r="P18">
        <f t="shared" si="30"/>
        <v>5.2430391758419965</v>
      </c>
      <c r="Q18" s="5">
        <f t="shared" si="31"/>
        <v>12.5</v>
      </c>
      <c r="R18">
        <f t="shared" si="0"/>
        <v>50000</v>
      </c>
      <c r="S18">
        <f t="shared" si="19"/>
        <v>42.452248144306701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42.452248144306701</v>
      </c>
      <c r="AC18">
        <f t="shared" si="27"/>
        <v>35.717080863772921</v>
      </c>
      <c r="AE18">
        <f t="shared" si="1"/>
        <v>88.222836522619673</v>
      </c>
      <c r="AF18">
        <f t="shared" si="2"/>
        <v>-4.4111418261309838</v>
      </c>
      <c r="AG18">
        <f t="shared" si="3"/>
        <v>-10.516662374124317</v>
      </c>
      <c r="AH18">
        <f t="shared" si="4"/>
        <v>-80.52771654332993</v>
      </c>
      <c r="AI18">
        <f t="shared" si="5"/>
        <v>-7.2326842209655666</v>
      </c>
      <c r="AJ18">
        <f t="shared" si="6"/>
        <v>6.7351672805337799</v>
      </c>
      <c r="AK18">
        <f t="shared" si="32"/>
        <v>8.838475998855678</v>
      </c>
      <c r="AL18">
        <f t="shared" si="7"/>
        <v>8.3409590584238913</v>
      </c>
      <c r="AN18">
        <f t="shared" si="8"/>
        <v>25.746222748129782</v>
      </c>
      <c r="AO18">
        <f t="shared" si="9"/>
        <v>-1.2873111374064892</v>
      </c>
      <c r="AP18">
        <f t="shared" si="10"/>
        <v>-3.0690957435001325</v>
      </c>
      <c r="AQ18">
        <f t="shared" si="11"/>
        <v>-23.500542594674492</v>
      </c>
      <c r="AR18">
        <f t="shared" si="12"/>
        <v>-2.1107267274513335</v>
      </c>
      <c r="AS18">
        <f t="shared" si="13"/>
        <v>1.9655354994857646</v>
      </c>
      <c r="AT18">
        <f t="shared" si="14"/>
        <v>2.5793477152845017</v>
      </c>
      <c r="AU18">
        <f t="shared" si="15"/>
        <v>2.434156487318933</v>
      </c>
      <c r="AW18">
        <v>15</v>
      </c>
      <c r="AX18">
        <f>(R18*SUMPRODUCT(K19:$K$23, X19:$X$23)-$AZ$3*SUMPRODUCT(K18:$K$22, W19:$W$23))/Z18</f>
        <v>42.452248144306701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104.86078351683993</v>
      </c>
      <c r="P19">
        <f t="shared" si="30"/>
        <v>5.2430391758419965</v>
      </c>
      <c r="Q19" s="5">
        <f t="shared" si="31"/>
        <v>12.5</v>
      </c>
      <c r="R19">
        <f t="shared" si="0"/>
        <v>50000</v>
      </c>
      <c r="S19">
        <f t="shared" si="19"/>
        <v>35.717080863772921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35.717080863772921</v>
      </c>
      <c r="AC19">
        <f t="shared" si="27"/>
        <v>28.097131313512886</v>
      </c>
      <c r="AE19">
        <f t="shared" si="1"/>
        <v>87.163946250175925</v>
      </c>
      <c r="AF19">
        <f t="shared" si="2"/>
        <v>-4.3581973125087963</v>
      </c>
      <c r="AG19">
        <f t="shared" si="3"/>
        <v>-10.390436649295347</v>
      </c>
      <c r="AH19">
        <f t="shared" si="4"/>
        <v>-84.236404350910462</v>
      </c>
      <c r="AI19">
        <f t="shared" si="5"/>
        <v>-11.821092062538682</v>
      </c>
      <c r="AJ19">
        <f t="shared" si="6"/>
        <v>7.619949550260035</v>
      </c>
      <c r="AK19">
        <f t="shared" si="32"/>
        <v>8.2965980861008042</v>
      </c>
      <c r="AL19">
        <f t="shared" si="7"/>
        <v>4.0954555738221572</v>
      </c>
      <c r="AN19">
        <f t="shared" si="8"/>
        <v>23.432118583933114</v>
      </c>
      <c r="AO19">
        <f t="shared" si="9"/>
        <v>-1.1716059291966556</v>
      </c>
      <c r="AP19">
        <f t="shared" si="10"/>
        <v>-2.7932414051829579</v>
      </c>
      <c r="AQ19">
        <f t="shared" si="11"/>
        <v>-22.645113039850344</v>
      </c>
      <c r="AR19">
        <f t="shared" si="12"/>
        <v>-3.177841790296843</v>
      </c>
      <c r="AS19">
        <f t="shared" si="13"/>
        <v>2.048456605587893</v>
      </c>
      <c r="AT19">
        <f t="shared" si="14"/>
        <v>2.2303587499212632</v>
      </c>
      <c r="AU19">
        <f t="shared" si="15"/>
        <v>1.1009735652123132</v>
      </c>
      <c r="AW19">
        <v>16</v>
      </c>
      <c r="AX19">
        <f>(R19*SUMPRODUCT(K20:$K$23, X20:$X$23)-$AZ$3*SUMPRODUCT(K19:$K$22, W20:$W$23))/Z19</f>
        <v>35.717080863772921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104.86078351683993</v>
      </c>
      <c r="P20">
        <f t="shared" si="30"/>
        <v>5.2430391758419965</v>
      </c>
      <c r="Q20" s="5">
        <f t="shared" si="31"/>
        <v>12.5</v>
      </c>
      <c r="R20">
        <f t="shared" si="0"/>
        <v>50000</v>
      </c>
      <c r="S20">
        <f t="shared" si="19"/>
        <v>28.097131313512886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28.097131313512886</v>
      </c>
      <c r="AC20">
        <f t="shared" si="27"/>
        <v>19.567617539888747</v>
      </c>
      <c r="AE20">
        <f t="shared" si="1"/>
        <v>86.108183585222108</v>
      </c>
      <c r="AF20">
        <f t="shared" si="2"/>
        <v>-4.3054091792611056</v>
      </c>
      <c r="AG20">
        <f t="shared" si="3"/>
        <v>-10.264583753014028</v>
      </c>
      <c r="AH20">
        <f t="shared" si="4"/>
        <v>-87.794119153460812</v>
      </c>
      <c r="AI20">
        <f t="shared" si="5"/>
        <v>-16.255928500513832</v>
      </c>
      <c r="AJ20">
        <f t="shared" si="6"/>
        <v>8.5295137736241387</v>
      </c>
      <c r="AK20">
        <f t="shared" si="32"/>
        <v>7.6929934003631733</v>
      </c>
      <c r="AL20">
        <f t="shared" si="7"/>
        <v>-3.342132652652019E-2</v>
      </c>
      <c r="AN20">
        <f t="shared" si="8"/>
        <v>21.32363634432021</v>
      </c>
      <c r="AO20">
        <f t="shared" si="9"/>
        <v>-1.0661818172160105</v>
      </c>
      <c r="AP20">
        <f t="shared" si="10"/>
        <v>-2.5418983662390549</v>
      </c>
      <c r="AQ20">
        <f t="shared" si="11"/>
        <v>-21.741137625385981</v>
      </c>
      <c r="AR20">
        <f t="shared" si="12"/>
        <v>-4.0255814645208368</v>
      </c>
      <c r="AS20">
        <f t="shared" si="13"/>
        <v>2.1122295504308584</v>
      </c>
      <c r="AT20">
        <f t="shared" si="14"/>
        <v>1.9050755321791817</v>
      </c>
      <c r="AU20">
        <f t="shared" si="15"/>
        <v>-8.2763819107967637E-3</v>
      </c>
      <c r="AW20">
        <v>17</v>
      </c>
      <c r="AX20">
        <f>(R20*SUMPRODUCT(K21:$K$23, X21:$X$23)-$AZ$3*SUMPRODUCT(K20:$K$22, W21:$W$23))/Z20</f>
        <v>28.097131313512886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104.86078351683993</v>
      </c>
      <c r="P21">
        <f t="shared" si="30"/>
        <v>5.2430391758419965</v>
      </c>
      <c r="Q21" s="5">
        <f t="shared" si="31"/>
        <v>12.5</v>
      </c>
      <c r="R21">
        <f t="shared" si="0"/>
        <v>50000</v>
      </c>
      <c r="S21">
        <f t="shared" si="19"/>
        <v>19.567617539888747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19.567617539888747</v>
      </c>
      <c r="AC21">
        <f t="shared" si="27"/>
        <v>10.187941174089222</v>
      </c>
      <c r="AE21">
        <f t="shared" si="1"/>
        <v>85.054366318700175</v>
      </c>
      <c r="AF21">
        <f t="shared" si="2"/>
        <v>-4.2527183159350086</v>
      </c>
      <c r="AG21">
        <f t="shared" si="3"/>
        <v>-10.138962759257018</v>
      </c>
      <c r="AH21">
        <f t="shared" si="4"/>
        <v>-91.90062490747512</v>
      </c>
      <c r="AI21">
        <f t="shared" si="5"/>
        <v>-21.237939663966969</v>
      </c>
      <c r="AJ21">
        <f t="shared" si="6"/>
        <v>9.3796763657995257</v>
      </c>
      <c r="AK21">
        <f t="shared" si="32"/>
        <v>7.0258485879857737</v>
      </c>
      <c r="AL21">
        <f t="shared" si="7"/>
        <v>-4.8324147101816699</v>
      </c>
      <c r="AN21">
        <f t="shared" si="8"/>
        <v>19.402407411396162</v>
      </c>
      <c r="AO21">
        <f t="shared" si="9"/>
        <v>-0.97012037056980804</v>
      </c>
      <c r="AP21">
        <f t="shared" si="10"/>
        <v>-2.3128769832575524</v>
      </c>
      <c r="AQ21">
        <f t="shared" si="11"/>
        <v>-20.964160254106798</v>
      </c>
      <c r="AR21">
        <f t="shared" si="12"/>
        <v>-4.8447501965379942</v>
      </c>
      <c r="AS21">
        <f t="shared" si="13"/>
        <v>2.139670308686715</v>
      </c>
      <c r="AT21">
        <f t="shared" si="14"/>
        <v>1.6027205023678046</v>
      </c>
      <c r="AU21">
        <f t="shared" si="15"/>
        <v>-1.1023593854834746</v>
      </c>
      <c r="AW21">
        <v>18</v>
      </c>
      <c r="AX21">
        <f>(R21*SUMPRODUCT(K22:$K$23, X22:$X$23)-$AZ$3*SUMPRODUCT(K21:$K$22, W22:$W$23))/Z21</f>
        <v>19.567617539888747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104.86078351683993</v>
      </c>
      <c r="P22">
        <f t="shared" si="30"/>
        <v>5.2430391758419965</v>
      </c>
      <c r="Q22" s="5">
        <f t="shared" si="31"/>
        <v>12.5</v>
      </c>
      <c r="R22">
        <f t="shared" si="0"/>
        <v>50000</v>
      </c>
      <c r="S22">
        <f t="shared" si="19"/>
        <v>10.187941174089222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10.187941174089222</v>
      </c>
      <c r="AC22">
        <f t="shared" si="27"/>
        <v>10.317133401846146</v>
      </c>
      <c r="AE22">
        <f t="shared" si="1"/>
        <v>84.001886323836231</v>
      </c>
      <c r="AF22">
        <f t="shared" si="2"/>
        <v>-4.2000943161918114</v>
      </c>
      <c r="AG22">
        <f t="shared" si="3"/>
        <v>-10.013501175864532</v>
      </c>
      <c r="AH22">
        <f t="shared" si="4"/>
        <v>-96.287823199665155</v>
      </c>
      <c r="AI22">
        <f t="shared" si="5"/>
        <v>-26.499532367885266</v>
      </c>
      <c r="AJ22">
        <f t="shared" si="6"/>
        <v>-0.12919222775692418</v>
      </c>
      <c r="AK22">
        <f t="shared" si="32"/>
        <v>6.2992813227213551</v>
      </c>
      <c r="AL22">
        <f t="shared" si="7"/>
        <v>-20.329443272920834</v>
      </c>
      <c r="AN22">
        <f t="shared" si="8"/>
        <v>17.651849335739605</v>
      </c>
      <c r="AO22">
        <f t="shared" si="9"/>
        <v>-0.88259246678698022</v>
      </c>
      <c r="AP22">
        <f t="shared" si="10"/>
        <v>-2.1042005342379539</v>
      </c>
      <c r="AQ22">
        <f t="shared" si="11"/>
        <v>-20.233571201418723</v>
      </c>
      <c r="AR22">
        <f t="shared" si="12"/>
        <v>-5.5685148667040503</v>
      </c>
      <c r="AS22">
        <f t="shared" si="13"/>
        <v>-2.7147982497943934E-2</v>
      </c>
      <c r="AT22">
        <f t="shared" si="14"/>
        <v>1.3237079510744707</v>
      </c>
      <c r="AU22">
        <f t="shared" si="15"/>
        <v>-4.2719548981275235</v>
      </c>
      <c r="AW22">
        <v>19</v>
      </c>
      <c r="AX22">
        <f>(R22*SUMPRODUCT(K23:$K$23, X23:$X$23)-$AZ$3*SUMPRODUCT(K22:$K$22, W23:$W$23))/Z22</f>
        <v>10.187941174089222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104.86078351683993</v>
      </c>
      <c r="P23">
        <f t="shared" si="30"/>
        <v>5.2430391758419965</v>
      </c>
      <c r="Q23" s="5">
        <f t="shared" si="31"/>
        <v>12.5</v>
      </c>
      <c r="R23">
        <f t="shared" si="0"/>
        <v>50000</v>
      </c>
      <c r="S23">
        <f t="shared" si="19"/>
        <v>10.317133401846146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10.317133401846146</v>
      </c>
      <c r="AC23">
        <f t="shared" si="27"/>
        <v>0</v>
      </c>
      <c r="AE23">
        <f t="shared" si="1"/>
        <v>82.95000588309108</v>
      </c>
      <c r="AF23">
        <f t="shared" si="2"/>
        <v>-4.147500294154554</v>
      </c>
      <c r="AG23">
        <f t="shared" si="3"/>
        <v>-9.888111062722734</v>
      </c>
      <c r="AH23">
        <f t="shared" si="4"/>
        <v>-101.02040553261527</v>
      </c>
      <c r="AI23">
        <f t="shared" si="5"/>
        <v>-32.106011006401474</v>
      </c>
      <c r="AJ23">
        <f t="shared" si="6"/>
        <v>10.317133401846146</v>
      </c>
      <c r="AK23">
        <f t="shared" si="32"/>
        <v>6.2383747293547875</v>
      </c>
      <c r="AL23">
        <f t="shared" si="7"/>
        <v>-15.550502875200539</v>
      </c>
      <c r="AN23">
        <f t="shared" si="8"/>
        <v>16.056828233014262</v>
      </c>
      <c r="AO23">
        <f t="shared" si="9"/>
        <v>-0.8028414116507131</v>
      </c>
      <c r="AP23">
        <f t="shared" si="10"/>
        <v>-1.9140649743518803</v>
      </c>
      <c r="AQ23">
        <f t="shared" si="11"/>
        <v>-19.554758102763401</v>
      </c>
      <c r="AR23">
        <f t="shared" si="12"/>
        <v>-6.2148362557517309</v>
      </c>
      <c r="AS23">
        <f t="shared" si="13"/>
        <v>1.997111840160902</v>
      </c>
      <c r="AT23">
        <f t="shared" si="14"/>
        <v>1.2075769063067117</v>
      </c>
      <c r="AU23">
        <f t="shared" si="15"/>
        <v>-3.010147509284117</v>
      </c>
      <c r="AW23">
        <v>20</v>
      </c>
      <c r="AX23">
        <f>(R23*SUMPRODUCT(K$23:$K24, X$23:$X24)-$AZ$3*SUMPRODUCT(K$22:$K23, W$23:$W24))/Z23</f>
        <v>10.317133401846146</v>
      </c>
    </row>
    <row r="25" spans="5:50" x14ac:dyDescent="0.3">
      <c r="AN25" s="6">
        <f t="shared" ref="AN25:AU25" si="33">SUM(AN3:AN23)</f>
        <v>913.98575369467039</v>
      </c>
      <c r="AO25" s="6">
        <f t="shared" si="33"/>
        <v>-124.34487532236349</v>
      </c>
      <c r="AP25" s="6">
        <f t="shared" si="33"/>
        <v>-196.45228452444883</v>
      </c>
      <c r="AQ25" s="6">
        <f t="shared" si="33"/>
        <v>-641.21674489982865</v>
      </c>
      <c r="AR25" s="6">
        <f t="shared" si="33"/>
        <v>-48.028151051970397</v>
      </c>
      <c r="AS25" s="6">
        <f t="shared" si="33"/>
        <v>-31.75850291635653</v>
      </c>
      <c r="AT25" s="6">
        <f t="shared" si="33"/>
        <v>79.786653968326945</v>
      </c>
      <c r="AU25" s="7">
        <f t="shared" si="33"/>
        <v>8.8817841970012523E-15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209.10470227061441</v>
      </c>
      <c r="K3">
        <v>1</v>
      </c>
      <c r="L3" s="2">
        <v>0</v>
      </c>
      <c r="O3">
        <f>$C$3</f>
        <v>209.10470227061441</v>
      </c>
      <c r="P3">
        <f>O3*B5</f>
        <v>167.28376181649153</v>
      </c>
      <c r="Q3" s="5">
        <f>B8</f>
        <v>100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209.10470227061441</v>
      </c>
      <c r="AF3">
        <f t="shared" ref="AF3:AF23" si="3">-$Z3*P3</f>
        <v>-167.28376181649153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-58.179059545877124</v>
      </c>
      <c r="AJ3">
        <f t="shared" ref="AJ3:AJ23" si="7">AB3-AC3</f>
        <v>-2.2737367544323206E-13</v>
      </c>
      <c r="AL3">
        <f t="shared" ref="AL3:AL23" si="8">SUM(AI3:AK3)</f>
        <v>-58.179059545877351</v>
      </c>
      <c r="AN3">
        <f t="shared" ref="AN3:AN23" si="9">AE3*$K3</f>
        <v>209.10470227061441</v>
      </c>
      <c r="AO3">
        <f t="shared" ref="AO3:AO23" si="10">AF3*$K3</f>
        <v>-167.28376181649153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-58.179059545877124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-58.179059545877351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156.50925119936338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89.23812844636646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2.2737367544323206E-13</v>
      </c>
      <c r="AC4">
        <f t="shared" si="1"/>
        <v>88.213425043518782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-88.213425043518555</v>
      </c>
      <c r="AK4">
        <f t="shared" ref="AK4:AK23" si="28">H4*SUM(AB4:AB4, AE4:AF4)</f>
        <v>1.9456365407677369E-14</v>
      </c>
      <c r="AL4">
        <f t="shared" si="8"/>
        <v>-162.35332504351854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-68.295826155844395</v>
      </c>
      <c r="AR4">
        <f t="shared" si="13"/>
        <v>-68.295826155844395</v>
      </c>
      <c r="AS4">
        <f t="shared" si="14"/>
        <v>-81.260006304078559</v>
      </c>
      <c r="AT4">
        <f t="shared" si="15"/>
        <v>1.7922718394647393E-14</v>
      </c>
      <c r="AU4">
        <f t="shared" si="16"/>
        <v>-149.55583245992293</v>
      </c>
      <c r="AW4">
        <v>1</v>
      </c>
      <c r="AX4">
        <f>(R4*SUMPRODUCT(K5:$K$23, X5:$X$23)-$AZ$3*SUMPRODUCT(K4:$K$22, W5:$W$23))/Z4</f>
        <v>89.23812844636646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1.5387599999999999E-3</v>
      </c>
      <c r="O5">
        <f t="shared" ref="O5:O23" si="30">$C$3</f>
        <v>209.10470227061441</v>
      </c>
      <c r="P5">
        <f t="shared" ref="P5:P23" si="31">O5*$C$5</f>
        <v>10.455235113530721</v>
      </c>
      <c r="Q5" s="5">
        <f t="shared" ref="Q5:Q23" si="32">$C$8</f>
        <v>12.5</v>
      </c>
      <c r="R5">
        <f t="shared" si="0"/>
        <v>50000</v>
      </c>
      <c r="S5">
        <f t="shared" si="20"/>
        <v>170.08635492146513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88.213425043518782</v>
      </c>
      <c r="AC5">
        <f t="shared" si="1"/>
        <v>166.19323801096425</v>
      </c>
      <c r="AE5">
        <f t="shared" si="2"/>
        <v>204.31849203728405</v>
      </c>
      <c r="AF5">
        <f t="shared" si="3"/>
        <v>-10.215924601864202</v>
      </c>
      <c r="AG5">
        <f t="shared" si="4"/>
        <v>-12.213886740628132</v>
      </c>
      <c r="AH5">
        <f t="shared" si="5"/>
        <v>-76.054536487476</v>
      </c>
      <c r="AI5">
        <f t="shared" si="6"/>
        <v>105.8341442073157</v>
      </c>
      <c r="AJ5">
        <f t="shared" si="7"/>
        <v>-77.979812967445469</v>
      </c>
      <c r="AK5">
        <f t="shared" si="28"/>
        <v>24.157779476422778</v>
      </c>
      <c r="AL5">
        <f t="shared" si="8"/>
        <v>52.012110716293009</v>
      </c>
      <c r="AN5">
        <f t="shared" si="9"/>
        <v>173.37720948554102</v>
      </c>
      <c r="AO5">
        <f t="shared" si="10"/>
        <v>-8.6688604742770501</v>
      </c>
      <c r="AP5">
        <f t="shared" si="11"/>
        <v>-10.364258168448766</v>
      </c>
      <c r="AQ5">
        <f t="shared" si="12"/>
        <v>-64.537101725029586</v>
      </c>
      <c r="AR5">
        <f t="shared" si="13"/>
        <v>89.806989117785605</v>
      </c>
      <c r="AS5">
        <f t="shared" si="14"/>
        <v>-66.170821024036258</v>
      </c>
      <c r="AT5">
        <f t="shared" si="15"/>
        <v>20.499409286091218</v>
      </c>
      <c r="AU5">
        <f t="shared" si="16"/>
        <v>44.135577379840555</v>
      </c>
      <c r="AW5">
        <v>2</v>
      </c>
      <c r="AX5">
        <f>(R5*SUMPRODUCT(K6:$K$23, X6:$X$23)-$AZ$3*SUMPRODUCT(K5:$K$22, W6:$W$23))/Z5</f>
        <v>170.08635492146513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1.6157089999999999E-3</v>
      </c>
      <c r="O6">
        <f t="shared" si="30"/>
        <v>209.10470227061441</v>
      </c>
      <c r="P6">
        <f t="shared" si="31"/>
        <v>10.455235113530721</v>
      </c>
      <c r="Q6" s="5">
        <f t="shared" si="32"/>
        <v>12.5</v>
      </c>
      <c r="R6">
        <f t="shared" si="0"/>
        <v>50000</v>
      </c>
      <c r="S6">
        <f t="shared" si="20"/>
        <v>242.56393380290808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166.19323801096425</v>
      </c>
      <c r="AC6">
        <f t="shared" si="1"/>
        <v>234.25881223791703</v>
      </c>
      <c r="AE6">
        <f t="shared" si="2"/>
        <v>201.94518789046012</v>
      </c>
      <c r="AF6">
        <f t="shared" si="3"/>
        <v>-10.097259394523007</v>
      </c>
      <c r="AG6">
        <f t="shared" si="4"/>
        <v>-12.072013786490036</v>
      </c>
      <c r="AH6">
        <f t="shared" si="5"/>
        <v>-78.936346927254149</v>
      </c>
      <c r="AI6">
        <f t="shared" si="6"/>
        <v>100.83956778219293</v>
      </c>
      <c r="AJ6">
        <f t="shared" si="7"/>
        <v>-68.065574226952776</v>
      </c>
      <c r="AK6">
        <f t="shared" si="28"/>
        <v>30.637582617995555</v>
      </c>
      <c r="AL6">
        <f t="shared" si="8"/>
        <v>63.411576173235709</v>
      </c>
      <c r="AN6">
        <f t="shared" si="9"/>
        <v>157.85560606218382</v>
      </c>
      <c r="AO6">
        <f t="shared" si="10"/>
        <v>-7.892780303109193</v>
      </c>
      <c r="AP6">
        <f t="shared" si="11"/>
        <v>-9.4363974332039309</v>
      </c>
      <c r="AQ6">
        <f t="shared" si="12"/>
        <v>-61.702608587511392</v>
      </c>
      <c r="AR6">
        <f t="shared" si="13"/>
        <v>78.823819738359319</v>
      </c>
      <c r="AS6">
        <f t="shared" si="14"/>
        <v>-53.205191883028583</v>
      </c>
      <c r="AT6">
        <f t="shared" si="15"/>
        <v>23.948647764101462</v>
      </c>
      <c r="AU6">
        <f t="shared" si="16"/>
        <v>49.567275619432202</v>
      </c>
      <c r="AW6">
        <v>3</v>
      </c>
      <c r="AX6">
        <f>(R6*SUMPRODUCT(K7:$K$23, X7:$X$23)-$AZ$3*SUMPRODUCT(K6:$K$22, W7:$W$23))/Z6</f>
        <v>242.56393380290808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1.70465E-3</v>
      </c>
      <c r="O7">
        <f t="shared" si="30"/>
        <v>209.10470227061441</v>
      </c>
      <c r="P7">
        <f t="shared" si="31"/>
        <v>10.455235113530721</v>
      </c>
      <c r="Q7" s="5">
        <f t="shared" si="32"/>
        <v>12.5</v>
      </c>
      <c r="R7">
        <f t="shared" si="0"/>
        <v>50000</v>
      </c>
      <c r="S7">
        <f t="shared" si="20"/>
        <v>307.12566831093926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234.25881223791703</v>
      </c>
      <c r="AC7">
        <f t="shared" si="1"/>
        <v>293.13830764345323</v>
      </c>
      <c r="AE7">
        <f t="shared" si="2"/>
        <v>199.58149014701806</v>
      </c>
      <c r="AF7">
        <f t="shared" si="3"/>
        <v>-9.9790745073509033</v>
      </c>
      <c r="AG7">
        <f t="shared" si="4"/>
        <v>-11.930715090323996</v>
      </c>
      <c r="AH7">
        <f t="shared" si="5"/>
        <v>-82.314233204560963</v>
      </c>
      <c r="AI7">
        <f t="shared" si="6"/>
        <v>95.357467344782208</v>
      </c>
      <c r="AJ7">
        <f t="shared" si="7"/>
        <v>-58.879495405536204</v>
      </c>
      <c r="AK7">
        <f t="shared" si="28"/>
        <v>36.269805269484877</v>
      </c>
      <c r="AL7">
        <f t="shared" si="8"/>
        <v>72.747777208730881</v>
      </c>
      <c r="AN7">
        <f t="shared" si="9"/>
        <v>143.71064182198117</v>
      </c>
      <c r="AO7">
        <f t="shared" si="10"/>
        <v>-7.1855320910990592</v>
      </c>
      <c r="AP7">
        <f t="shared" si="11"/>
        <v>-8.5908303508639516</v>
      </c>
      <c r="AQ7">
        <f t="shared" si="12"/>
        <v>-59.271184297690915</v>
      </c>
      <c r="AR7">
        <f t="shared" si="13"/>
        <v>68.66309508232726</v>
      </c>
      <c r="AS7">
        <f t="shared" si="14"/>
        <v>-42.396767699504146</v>
      </c>
      <c r="AT7">
        <f t="shared" si="15"/>
        <v>26.116434896825147</v>
      </c>
      <c r="AU7">
        <f t="shared" si="16"/>
        <v>52.382762279648261</v>
      </c>
      <c r="AW7">
        <v>4</v>
      </c>
      <c r="AX7">
        <f>(R7*SUMPRODUCT(K8:$K$23, X8:$X$23)-$AZ$3*SUMPRODUCT(K7:$K$22, W8:$W$23))/Z7</f>
        <v>307.12566831093926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1.795589E-3</v>
      </c>
      <c r="O8">
        <f t="shared" si="30"/>
        <v>209.10470227061441</v>
      </c>
      <c r="P8">
        <f t="shared" si="31"/>
        <v>10.455235113530721</v>
      </c>
      <c r="Q8" s="5">
        <f t="shared" si="32"/>
        <v>12.5</v>
      </c>
      <c r="R8">
        <f t="shared" si="0"/>
        <v>50000</v>
      </c>
      <c r="S8">
        <f t="shared" si="20"/>
        <v>364.57122329179441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293.13830764345323</v>
      </c>
      <c r="AC8">
        <f t="shared" si="1"/>
        <v>343.86314845015363</v>
      </c>
      <c r="AE8">
        <f t="shared" si="2"/>
        <v>197.22730891723626</v>
      </c>
      <c r="AF8">
        <f t="shared" si="3"/>
        <v>-9.8613654458618143</v>
      </c>
      <c r="AG8">
        <f t="shared" si="4"/>
        <v>-11.789985278642435</v>
      </c>
      <c r="AH8">
        <f t="shared" si="5"/>
        <v>-85.69064311327908</v>
      </c>
      <c r="AI8">
        <f t="shared" si="6"/>
        <v>89.885315079452923</v>
      </c>
      <c r="AJ8">
        <f t="shared" si="7"/>
        <v>-50.724840806700399</v>
      </c>
      <c r="AK8">
        <f t="shared" si="28"/>
        <v>41.116748767895807</v>
      </c>
      <c r="AL8">
        <f t="shared" si="8"/>
        <v>80.277223040648323</v>
      </c>
      <c r="AN8">
        <f t="shared" si="9"/>
        <v>130.8211263724337</v>
      </c>
      <c r="AO8">
        <f t="shared" si="10"/>
        <v>-6.5410563186216866</v>
      </c>
      <c r="AP8">
        <f t="shared" si="11"/>
        <v>-7.8203123215236552</v>
      </c>
      <c r="AQ8">
        <f t="shared" si="12"/>
        <v>-56.838713224858651</v>
      </c>
      <c r="AR8">
        <f t="shared" si="13"/>
        <v>59.621044507429716</v>
      </c>
      <c r="AS8">
        <f t="shared" si="14"/>
        <v>-33.645851813450399</v>
      </c>
      <c r="AT8">
        <f t="shared" si="15"/>
        <v>27.272792069812724</v>
      </c>
      <c r="AU8">
        <f t="shared" si="16"/>
        <v>53.247984763792033</v>
      </c>
      <c r="AW8">
        <v>5</v>
      </c>
      <c r="AX8">
        <f>(R8*SUMPRODUCT(K9:$K$23, X9:$X$23)-$AZ$3*SUMPRODUCT(K8:$K$22, W9:$W$23))/Z8</f>
        <v>364.57122329179441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1.891525E-3</v>
      </c>
      <c r="O9">
        <f t="shared" si="30"/>
        <v>209.10470227061441</v>
      </c>
      <c r="P9">
        <f t="shared" si="31"/>
        <v>10.455235113530721</v>
      </c>
      <c r="Q9" s="5">
        <f t="shared" si="32"/>
        <v>12.5</v>
      </c>
      <c r="R9">
        <f t="shared" si="0"/>
        <v>50000</v>
      </c>
      <c r="S9">
        <f t="shared" si="20"/>
        <v>415.53772940827264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343.86314845015363</v>
      </c>
      <c r="AC9">
        <f t="shared" si="1"/>
        <v>387.2739957478334</v>
      </c>
      <c r="AE9">
        <f t="shared" si="2"/>
        <v>194.88197544256423</v>
      </c>
      <c r="AF9">
        <f t="shared" si="3"/>
        <v>-9.7440987721282113</v>
      </c>
      <c r="AG9">
        <f t="shared" si="4"/>
        <v>-11.649784373951826</v>
      </c>
      <c r="AH9">
        <f t="shared" si="5"/>
        <v>-89.204207616736525</v>
      </c>
      <c r="AI9">
        <f t="shared" si="6"/>
        <v>84.283884679747658</v>
      </c>
      <c r="AJ9">
        <f t="shared" si="7"/>
        <v>-43.410847297679766</v>
      </c>
      <c r="AK9">
        <f t="shared" si="28"/>
        <v>45.266617719568863</v>
      </c>
      <c r="AL9">
        <f t="shared" si="8"/>
        <v>86.139655101636748</v>
      </c>
      <c r="AN9">
        <f t="shared" si="9"/>
        <v>119.07612008221281</v>
      </c>
      <c r="AO9">
        <f t="shared" si="10"/>
        <v>-5.9538060041106409</v>
      </c>
      <c r="AP9">
        <f t="shared" si="11"/>
        <v>-7.1182115220984814</v>
      </c>
      <c r="AQ9">
        <f t="shared" si="12"/>
        <v>-54.505250749265478</v>
      </c>
      <c r="AR9">
        <f t="shared" si="13"/>
        <v>51.498851806738202</v>
      </c>
      <c r="AS9">
        <f t="shared" si="14"/>
        <v>-26.524747883688139</v>
      </c>
      <c r="AT9">
        <f t="shared" si="15"/>
        <v>27.658654398644479</v>
      </c>
      <c r="AU9">
        <f t="shared" si="16"/>
        <v>52.632758321694538</v>
      </c>
      <c r="AW9">
        <v>6</v>
      </c>
      <c r="AX9">
        <f>(R9*SUMPRODUCT(K10:$K$23, X10:$X$23)-$AZ$3*SUMPRODUCT(K9:$K$22, W10:$W$23))/Z9</f>
        <v>415.53772940827264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2.0024510000000001E-3</v>
      </c>
      <c r="O10">
        <f t="shared" si="30"/>
        <v>209.10470227061441</v>
      </c>
      <c r="P10">
        <f t="shared" si="31"/>
        <v>10.455235113530721</v>
      </c>
      <c r="Q10" s="5">
        <f t="shared" si="32"/>
        <v>12.5</v>
      </c>
      <c r="R10">
        <f t="shared" si="0"/>
        <v>50000</v>
      </c>
      <c r="S10">
        <f t="shared" si="20"/>
        <v>460.33836555034122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387.2739957478334</v>
      </c>
      <c r="AC10">
        <f t="shared" si="1"/>
        <v>423.87803528150482</v>
      </c>
      <c r="AE10">
        <f t="shared" si="2"/>
        <v>192.54291408153165</v>
      </c>
      <c r="AF10">
        <f t="shared" si="3"/>
        <v>-9.6271457040765824</v>
      </c>
      <c r="AG10">
        <f t="shared" si="4"/>
        <v>-11.509958407842905</v>
      </c>
      <c r="AH10">
        <f t="shared" si="5"/>
        <v>-93.31248947761685</v>
      </c>
      <c r="AI10">
        <f t="shared" si="6"/>
        <v>78.093320491995314</v>
      </c>
      <c r="AJ10">
        <f t="shared" si="7"/>
        <v>-36.604039533671425</v>
      </c>
      <c r="AK10">
        <f t="shared" si="28"/>
        <v>48.791138116200933</v>
      </c>
      <c r="AL10">
        <f t="shared" si="8"/>
        <v>90.280419074524815</v>
      </c>
      <c r="AN10">
        <f t="shared" si="9"/>
        <v>108.37340271530712</v>
      </c>
      <c r="AO10">
        <f t="shared" si="10"/>
        <v>-5.4186701357653559</v>
      </c>
      <c r="AP10">
        <f t="shared" si="11"/>
        <v>-6.4784173633177602</v>
      </c>
      <c r="AQ10">
        <f t="shared" si="12"/>
        <v>-52.521236882513819</v>
      </c>
      <c r="AR10">
        <f t="shared" si="13"/>
        <v>43.95507833371019</v>
      </c>
      <c r="AS10">
        <f t="shared" si="14"/>
        <v>-20.602702188821262</v>
      </c>
      <c r="AT10">
        <f t="shared" si="15"/>
        <v>27.462250092289413</v>
      </c>
      <c r="AU10">
        <f t="shared" si="16"/>
        <v>50.814626237178338</v>
      </c>
      <c r="AW10">
        <v>7</v>
      </c>
      <c r="AX10">
        <f>(R10*SUMPRODUCT(K11:$K$23, X11:$X$23)-$AZ$3*SUMPRODUCT(K10:$K$22, W11:$W$23))/Z10</f>
        <v>460.33836555034122</v>
      </c>
    </row>
    <row r="11" spans="1:52" x14ac:dyDescent="0.3">
      <c r="A11" t="s">
        <v>33</v>
      </c>
      <c r="C11" s="24">
        <f>AU25</f>
        <v>-1.3216094885137863E-12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2.1123779999999998E-3</v>
      </c>
      <c r="O11">
        <f t="shared" si="30"/>
        <v>209.10470227061441</v>
      </c>
      <c r="P11">
        <f t="shared" si="31"/>
        <v>10.455235113530721</v>
      </c>
      <c r="Q11" s="5">
        <f t="shared" si="32"/>
        <v>12.5</v>
      </c>
      <c r="R11">
        <f t="shared" si="0"/>
        <v>50000</v>
      </c>
      <c r="S11">
        <f t="shared" si="20"/>
        <v>499.72095445624296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423.87803528150482</v>
      </c>
      <c r="AC11">
        <f t="shared" si="1"/>
        <v>454.567985630885</v>
      </c>
      <c r="AE11">
        <f t="shared" si="2"/>
        <v>190.21076152495462</v>
      </c>
      <c r="AF11">
        <f t="shared" si="3"/>
        <v>-9.5105380762477303</v>
      </c>
      <c r="AG11">
        <f t="shared" si="4"/>
        <v>-11.370545440842832</v>
      </c>
      <c r="AH11">
        <f t="shared" si="5"/>
        <v>-97.253531686569517</v>
      </c>
      <c r="AI11">
        <f t="shared" si="6"/>
        <v>72.076146321294544</v>
      </c>
      <c r="AJ11">
        <f t="shared" si="7"/>
        <v>-30.689950349380183</v>
      </c>
      <c r="AK11">
        <f t="shared" si="28"/>
        <v>51.733761599544216</v>
      </c>
      <c r="AL11">
        <f t="shared" si="8"/>
        <v>93.119957571458571</v>
      </c>
      <c r="AN11">
        <f t="shared" si="9"/>
        <v>98.62168547074171</v>
      </c>
      <c r="AO11">
        <f t="shared" si="10"/>
        <v>-4.9310842735370857</v>
      </c>
      <c r="AP11">
        <f t="shared" si="11"/>
        <v>-5.895472722506601</v>
      </c>
      <c r="AQ11">
        <f t="shared" si="12"/>
        <v>-50.424629689805144</v>
      </c>
      <c r="AR11">
        <f t="shared" si="13"/>
        <v>37.370498784892888</v>
      </c>
      <c r="AS11">
        <f t="shared" si="14"/>
        <v>-15.912320660533007</v>
      </c>
      <c r="AT11">
        <f t="shared" si="15"/>
        <v>26.823249766650147</v>
      </c>
      <c r="AU11">
        <f t="shared" si="16"/>
        <v>48.281427891010026</v>
      </c>
      <c r="AW11">
        <v>8</v>
      </c>
      <c r="AX11">
        <f>(R11*SUMPRODUCT(K12:$K$23, X12:$X$23)-$AZ$3*SUMPRODUCT(K11:$K$22, W12:$W$23))/Z11</f>
        <v>499.72095445624296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2.238294E-3</v>
      </c>
      <c r="O12">
        <f t="shared" si="30"/>
        <v>209.10470227061441</v>
      </c>
      <c r="P12">
        <f t="shared" si="31"/>
        <v>10.455235113530721</v>
      </c>
      <c r="Q12" s="5">
        <f t="shared" si="32"/>
        <v>12.5</v>
      </c>
      <c r="R12">
        <f t="shared" si="0"/>
        <v>50000</v>
      </c>
      <c r="S12">
        <f t="shared" si="20"/>
        <v>533.95118847938204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454.567985630885</v>
      </c>
      <c r="AC12">
        <f t="shared" si="1"/>
        <v>479.7610958832305</v>
      </c>
      <c r="AE12">
        <f t="shared" si="2"/>
        <v>187.88290630344832</v>
      </c>
      <c r="AF12">
        <f t="shared" si="3"/>
        <v>-9.3941453151724161</v>
      </c>
      <c r="AG12">
        <f t="shared" si="4"/>
        <v>-11.231389362797438</v>
      </c>
      <c r="AH12">
        <f t="shared" si="5"/>
        <v>-101.80249454786347</v>
      </c>
      <c r="AI12">
        <f t="shared" si="6"/>
        <v>65.454877077614995</v>
      </c>
      <c r="AJ12">
        <f t="shared" si="7"/>
        <v>-25.193110252345491</v>
      </c>
      <c r="AK12">
        <f t="shared" si="28"/>
        <v>54.170665808201605</v>
      </c>
      <c r="AL12">
        <f t="shared" si="8"/>
        <v>94.432432633471109</v>
      </c>
      <c r="AN12">
        <f t="shared" si="9"/>
        <v>89.736013604995762</v>
      </c>
      <c r="AO12">
        <f t="shared" si="10"/>
        <v>-4.4868006802497877</v>
      </c>
      <c r="AP12">
        <f t="shared" si="11"/>
        <v>-5.3642991184903641</v>
      </c>
      <c r="AQ12">
        <f t="shared" si="12"/>
        <v>-48.622571448916943</v>
      </c>
      <c r="AR12">
        <f t="shared" si="13"/>
        <v>31.262342357338667</v>
      </c>
      <c r="AS12">
        <f t="shared" si="14"/>
        <v>-12.032650169384466</v>
      </c>
      <c r="AT12">
        <f t="shared" si="15"/>
        <v>25.872814614148005</v>
      </c>
      <c r="AU12">
        <f t="shared" si="16"/>
        <v>45.102506802102205</v>
      </c>
      <c r="AW12">
        <v>9</v>
      </c>
      <c r="AX12">
        <f>(R12*SUMPRODUCT(K13:$K$23, X13:$X$23)-$AZ$3*SUMPRODUCT(K12:$K$22, W13:$W$23))/Z12</f>
        <v>533.95118847938204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2.3742030000000001E-3</v>
      </c>
      <c r="O13">
        <f t="shared" si="30"/>
        <v>209.10470227061441</v>
      </c>
      <c r="P13">
        <f t="shared" si="31"/>
        <v>10.455235113530721</v>
      </c>
      <c r="Q13" s="5">
        <f t="shared" si="32"/>
        <v>12.5</v>
      </c>
      <c r="R13">
        <f t="shared" si="0"/>
        <v>50000</v>
      </c>
      <c r="S13">
        <f t="shared" si="20"/>
        <v>563.44607963448937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479.7610958832305</v>
      </c>
      <c r="AC13">
        <f t="shared" si="1"/>
        <v>499.997988434354</v>
      </c>
      <c r="AE13">
        <f t="shared" si="2"/>
        <v>185.55800508061947</v>
      </c>
      <c r="AF13">
        <f t="shared" si="3"/>
        <v>-9.2779002540309747</v>
      </c>
      <c r="AG13">
        <f t="shared" si="4"/>
        <v>-11.092409870850142</v>
      </c>
      <c r="AH13">
        <f t="shared" si="5"/>
        <v>-106.66239327728707</v>
      </c>
      <c r="AI13">
        <f t="shared" si="6"/>
        <v>58.525301678451285</v>
      </c>
      <c r="AJ13">
        <f t="shared" si="7"/>
        <v>-20.236892551123503</v>
      </c>
      <c r="AK13">
        <f t="shared" si="28"/>
        <v>56.137445544739208</v>
      </c>
      <c r="AL13">
        <f t="shared" si="8"/>
        <v>94.42585467206699</v>
      </c>
      <c r="AN13">
        <f t="shared" si="9"/>
        <v>81.639693392629468</v>
      </c>
      <c r="AO13">
        <f t="shared" si="10"/>
        <v>-4.0819846696314741</v>
      </c>
      <c r="AP13">
        <f t="shared" si="11"/>
        <v>-4.8803119027289288</v>
      </c>
      <c r="AQ13">
        <f t="shared" si="12"/>
        <v>-46.92810250842296</v>
      </c>
      <c r="AR13">
        <f t="shared" si="13"/>
        <v>25.749294311846107</v>
      </c>
      <c r="AS13">
        <f t="shared" si="14"/>
        <v>-8.903597030888033</v>
      </c>
      <c r="AT13">
        <f t="shared" si="15"/>
        <v>24.698712621569438</v>
      </c>
      <c r="AU13">
        <f t="shared" si="16"/>
        <v>41.544409902527512</v>
      </c>
      <c r="AW13">
        <v>10</v>
      </c>
      <c r="AX13">
        <f>(R13*SUMPRODUCT(K14:$K$23, X14:$X$23)-$AZ$3*SUMPRODUCT(K13:$K$22, W14:$W$23))/Z13</f>
        <v>563.44607963448937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2.5221050000000002E-3</v>
      </c>
      <c r="O14">
        <f t="shared" si="30"/>
        <v>209.10470227061441</v>
      </c>
      <c r="P14">
        <f t="shared" si="31"/>
        <v>10.455235113530721</v>
      </c>
      <c r="Q14" s="5">
        <f t="shared" si="32"/>
        <v>12.5</v>
      </c>
      <c r="R14">
        <f t="shared" si="0"/>
        <v>50000</v>
      </c>
      <c r="S14">
        <f t="shared" si="20"/>
        <v>588.56636827306113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499.997988434354</v>
      </c>
      <c r="AC14">
        <f t="shared" si="1"/>
        <v>515.74938684298468</v>
      </c>
      <c r="AE14">
        <f t="shared" si="2"/>
        <v>183.23442825740943</v>
      </c>
      <c r="AF14">
        <f t="shared" si="3"/>
        <v>-9.161721412870472</v>
      </c>
      <c r="AG14">
        <f t="shared" si="4"/>
        <v>-10.953509549744322</v>
      </c>
      <c r="AH14">
        <f t="shared" si="5"/>
        <v>-111.90488958928201</v>
      </c>
      <c r="AI14">
        <f t="shared" si="6"/>
        <v>51.214307705512638</v>
      </c>
      <c r="AJ14">
        <f t="shared" si="7"/>
        <v>-15.751398408630678</v>
      </c>
      <c r="AK14">
        <f t="shared" si="28"/>
        <v>57.680229395014869</v>
      </c>
      <c r="AL14">
        <f t="shared" si="8"/>
        <v>93.143138691896837</v>
      </c>
      <c r="AN14">
        <f t="shared" si="9"/>
        <v>74.262730712712369</v>
      </c>
      <c r="AO14">
        <f t="shared" si="10"/>
        <v>-3.7131365356356185</v>
      </c>
      <c r="AP14">
        <f t="shared" si="11"/>
        <v>-4.4393269200974679</v>
      </c>
      <c r="AQ14">
        <f t="shared" si="12"/>
        <v>-45.353718512604985</v>
      </c>
      <c r="AR14">
        <f t="shared" si="13"/>
        <v>20.756548744374303</v>
      </c>
      <c r="AS14">
        <f t="shared" si="14"/>
        <v>-6.3838541124243413</v>
      </c>
      <c r="AT14">
        <f t="shared" si="15"/>
        <v>23.377109769960789</v>
      </c>
      <c r="AU14">
        <f t="shared" si="16"/>
        <v>37.749804401910758</v>
      </c>
      <c r="AW14">
        <v>11</v>
      </c>
      <c r="AX14">
        <f>(R14*SUMPRODUCT(K15:$K$23, X15:$X$23)-$AZ$3*SUMPRODUCT(K14:$K$22, W15:$W$23))/Z14</f>
        <v>588.56636827306113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2.679E-3</v>
      </c>
      <c r="O15">
        <f t="shared" si="30"/>
        <v>209.10470227061441</v>
      </c>
      <c r="P15">
        <f t="shared" si="31"/>
        <v>10.455235113530721</v>
      </c>
      <c r="Q15" s="5">
        <f t="shared" si="32"/>
        <v>12.5</v>
      </c>
      <c r="R15">
        <f t="shared" si="0"/>
        <v>50000</v>
      </c>
      <c r="S15">
        <f t="shared" si="20"/>
        <v>609.71927020740316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515.74938684298468</v>
      </c>
      <c r="AC15">
        <f t="shared" si="1"/>
        <v>527.51106499855837</v>
      </c>
      <c r="AE15">
        <f t="shared" si="2"/>
        <v>180.91119894153374</v>
      </c>
      <c r="AF15">
        <f t="shared" si="3"/>
        <v>-9.0455599470766881</v>
      </c>
      <c r="AG15">
        <f t="shared" si="4"/>
        <v>-10.814630002163113</v>
      </c>
      <c r="AH15">
        <f t="shared" si="5"/>
        <v>-117.37780833506015</v>
      </c>
      <c r="AI15">
        <f t="shared" si="6"/>
        <v>43.673200657233778</v>
      </c>
      <c r="AJ15">
        <f t="shared" si="7"/>
        <v>-11.761678155573691</v>
      </c>
      <c r="AK15">
        <f t="shared" si="28"/>
        <v>58.839217760909897</v>
      </c>
      <c r="AL15">
        <f t="shared" si="8"/>
        <v>90.750740262569991</v>
      </c>
      <c r="AN15">
        <f t="shared" si="9"/>
        <v>67.541617353101032</v>
      </c>
      <c r="AO15">
        <f t="shared" si="10"/>
        <v>-3.3770808676550521</v>
      </c>
      <c r="AP15">
        <f t="shared" si="11"/>
        <v>-4.037547734441401</v>
      </c>
      <c r="AQ15">
        <f t="shared" si="12"/>
        <v>-43.821980411916748</v>
      </c>
      <c r="AR15">
        <f t="shared" si="13"/>
        <v>16.305008339087827</v>
      </c>
      <c r="AS15">
        <f t="shared" si="14"/>
        <v>-4.3911198978390367</v>
      </c>
      <c r="AT15">
        <f t="shared" si="15"/>
        <v>21.967108474293497</v>
      </c>
      <c r="AU15">
        <f t="shared" si="16"/>
        <v>33.880996915542291</v>
      </c>
      <c r="AW15">
        <v>12</v>
      </c>
      <c r="AX15">
        <f>(R15*SUMPRODUCT(K16:$K$23, X16:$X$23)-$AZ$3*SUMPRODUCT(K15:$K$22, W16:$W$23))/Z15</f>
        <v>609.71927020740316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4.0439999999999999E-3</v>
      </c>
      <c r="O16">
        <f t="shared" si="30"/>
        <v>209.10470227061441</v>
      </c>
      <c r="P16">
        <f t="shared" si="31"/>
        <v>10.455235113530721</v>
      </c>
      <c r="Q16" s="5">
        <f t="shared" si="32"/>
        <v>12.5</v>
      </c>
      <c r="R16">
        <f t="shared" si="0"/>
        <v>50000</v>
      </c>
      <c r="S16">
        <f t="shared" si="20"/>
        <v>607.13814022419399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527.51106499855837</v>
      </c>
      <c r="AC16">
        <f t="shared" si="1"/>
        <v>517.90094424005292</v>
      </c>
      <c r="AE16">
        <f t="shared" si="2"/>
        <v>178.37048206359881</v>
      </c>
      <c r="AF16">
        <f t="shared" si="3"/>
        <v>-8.9185241031799425</v>
      </c>
      <c r="AG16">
        <f t="shared" si="4"/>
        <v>-10.662749338412732</v>
      </c>
      <c r="AH16">
        <f t="shared" si="5"/>
        <v>-174.9374549149905</v>
      </c>
      <c r="AI16">
        <f t="shared" si="6"/>
        <v>-16.148246292984368</v>
      </c>
      <c r="AJ16">
        <f t="shared" si="7"/>
        <v>9.6101207585054453</v>
      </c>
      <c r="AK16">
        <f t="shared" si="28"/>
        <v>59.639125874599692</v>
      </c>
      <c r="AL16">
        <f t="shared" si="8"/>
        <v>53.10100034012077</v>
      </c>
      <c r="AN16">
        <f t="shared" si="9"/>
        <v>61.343868086806076</v>
      </c>
      <c r="AO16">
        <f t="shared" si="10"/>
        <v>-3.0671934043403044</v>
      </c>
      <c r="AP16">
        <f t="shared" si="11"/>
        <v>-3.6670545557254766</v>
      </c>
      <c r="AQ16">
        <f t="shared" si="12"/>
        <v>-60.163206566434312</v>
      </c>
      <c r="AR16">
        <f t="shared" si="13"/>
        <v>-5.5535864396940227</v>
      </c>
      <c r="AS16">
        <f t="shared" si="14"/>
        <v>3.3050422541204885</v>
      </c>
      <c r="AT16">
        <f t="shared" si="15"/>
        <v>20.510650799045401</v>
      </c>
      <c r="AU16">
        <f t="shared" si="16"/>
        <v>18.262106613471868</v>
      </c>
      <c r="AW16">
        <v>13</v>
      </c>
      <c r="AX16">
        <f>(R16*SUMPRODUCT(K17:$K$23, X17:$X$23)-$AZ$3*SUMPRODUCT(K16:$K$22, W17:$W$23))/Z16</f>
        <v>607.13814022419399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5.607E-3</v>
      </c>
      <c r="O17">
        <f t="shared" si="30"/>
        <v>209.10470227061441</v>
      </c>
      <c r="P17">
        <f t="shared" si="31"/>
        <v>10.455235113530721</v>
      </c>
      <c r="Q17" s="5">
        <f t="shared" si="32"/>
        <v>12.5</v>
      </c>
      <c r="R17">
        <f t="shared" si="0"/>
        <v>50000</v>
      </c>
      <c r="S17">
        <f t="shared" si="20"/>
        <v>581.21879957765611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517.90094424005292</v>
      </c>
      <c r="AC17">
        <f t="shared" si="1"/>
        <v>488.05341593237227</v>
      </c>
      <c r="AE17">
        <f t="shared" si="2"/>
        <v>175.58665395003223</v>
      </c>
      <c r="AF17">
        <f t="shared" si="3"/>
        <v>-8.7793326975016122</v>
      </c>
      <c r="AG17">
        <f t="shared" si="4"/>
        <v>-10.496335809488125</v>
      </c>
      <c r="AH17">
        <f t="shared" si="5"/>
        <v>-239.14414216192077</v>
      </c>
      <c r="AI17">
        <f t="shared" si="6"/>
        <v>-82.833156718878286</v>
      </c>
      <c r="AJ17">
        <f t="shared" si="7"/>
        <v>29.847528307680648</v>
      </c>
      <c r="AK17">
        <f t="shared" si="28"/>
        <v>58.59048627820038</v>
      </c>
      <c r="AL17">
        <f t="shared" si="8"/>
        <v>5.6048578670027425</v>
      </c>
      <c r="AN17">
        <f t="shared" si="9"/>
        <v>55.626513571280789</v>
      </c>
      <c r="AO17">
        <f t="shared" si="10"/>
        <v>-2.7813256785640399</v>
      </c>
      <c r="AP17">
        <f t="shared" si="11"/>
        <v>-3.3252787340054244</v>
      </c>
      <c r="AQ17">
        <f t="shared" si="12"/>
        <v>-75.761765317585215</v>
      </c>
      <c r="AR17">
        <f t="shared" si="13"/>
        <v>-26.24185615887389</v>
      </c>
      <c r="AS17">
        <f t="shared" si="14"/>
        <v>9.4558094315577694</v>
      </c>
      <c r="AT17">
        <f t="shared" si="15"/>
        <v>18.561686818348623</v>
      </c>
      <c r="AU17">
        <f t="shared" si="16"/>
        <v>1.7756400910325039</v>
      </c>
      <c r="AW17">
        <v>14</v>
      </c>
      <c r="AX17">
        <f>(R17*SUMPRODUCT(K18:$K$23, X18:$X$23)-$AZ$3*SUMPRODUCT(K17:$K$22, W18:$W$23))/Z17</f>
        <v>581.21879957765611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7.2589999999999998E-3</v>
      </c>
      <c r="O18">
        <f t="shared" si="30"/>
        <v>209.10470227061441</v>
      </c>
      <c r="P18">
        <f t="shared" si="31"/>
        <v>10.455235113530721</v>
      </c>
      <c r="Q18" s="5">
        <f t="shared" si="32"/>
        <v>12.5</v>
      </c>
      <c r="R18">
        <f t="shared" si="0"/>
        <v>50000</v>
      </c>
      <c r="S18">
        <f t="shared" si="20"/>
        <v>534.09921305841021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488.05341593237227</v>
      </c>
      <c r="AC18">
        <f t="shared" si="1"/>
        <v>440.74634240630718</v>
      </c>
      <c r="AE18">
        <f t="shared" si="2"/>
        <v>172.55620388950862</v>
      </c>
      <c r="AF18">
        <f t="shared" si="3"/>
        <v>-8.6278101944754315</v>
      </c>
      <c r="AG18">
        <f t="shared" si="4"/>
        <v>-10.31517954975217</v>
      </c>
      <c r="AH18">
        <f t="shared" si="5"/>
        <v>-304.7716065642972</v>
      </c>
      <c r="AI18">
        <f t="shared" si="6"/>
        <v>-151.1583924190162</v>
      </c>
      <c r="AJ18">
        <f t="shared" si="7"/>
        <v>47.307073526065096</v>
      </c>
      <c r="AK18">
        <f t="shared" si="28"/>
        <v>55.790083449817089</v>
      </c>
      <c r="AL18">
        <f t="shared" si="8"/>
        <v>-48.061235443134009</v>
      </c>
      <c r="AN18">
        <f t="shared" si="9"/>
        <v>50.357374995213632</v>
      </c>
      <c r="AO18">
        <f t="shared" si="10"/>
        <v>-2.5178687497606815</v>
      </c>
      <c r="AP18">
        <f t="shared" si="11"/>
        <v>-3.0102966628915917</v>
      </c>
      <c r="AQ18">
        <f t="shared" si="12"/>
        <v>-88.942024301133515</v>
      </c>
      <c r="AR18">
        <f t="shared" si="13"/>
        <v>-44.112814718572167</v>
      </c>
      <c r="AS18">
        <f t="shared" si="14"/>
        <v>13.805704969052371</v>
      </c>
      <c r="AT18">
        <f t="shared" si="15"/>
        <v>16.281316405729729</v>
      </c>
      <c r="AU18">
        <f t="shared" si="16"/>
        <v>-14.025793343790067</v>
      </c>
      <c r="AW18">
        <v>15</v>
      </c>
      <c r="AX18">
        <f>(R18*SUMPRODUCT(K19:$K$23, X19:$X$23)-$AZ$3*SUMPRODUCT(K18:$K$22, W19:$W$23))/Z18</f>
        <v>534.09921305841021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9.0740000000000005E-3</v>
      </c>
      <c r="O19">
        <f t="shared" si="30"/>
        <v>209.10470227061441</v>
      </c>
      <c r="P19">
        <f t="shared" si="31"/>
        <v>10.455235113530721</v>
      </c>
      <c r="Q19" s="5">
        <f t="shared" si="32"/>
        <v>12.5</v>
      </c>
      <c r="R19">
        <f t="shared" si="0"/>
        <v>50000</v>
      </c>
      <c r="S19">
        <f t="shared" si="20"/>
        <v>466.70825978045821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440.74634240630718</v>
      </c>
      <c r="AC19">
        <f t="shared" si="1"/>
        <v>377.78830698098079</v>
      </c>
      <c r="AE19">
        <f t="shared" si="2"/>
        <v>169.26486685652014</v>
      </c>
      <c r="AF19">
        <f t="shared" si="3"/>
        <v>-8.4632433428260079</v>
      </c>
      <c r="AG19">
        <f t="shared" si="4"/>
        <v>-10.118427815020196</v>
      </c>
      <c r="AH19">
        <f t="shared" si="5"/>
        <v>-374.39975693780474</v>
      </c>
      <c r="AI19">
        <f t="shared" si="6"/>
        <v>-223.71656123913081</v>
      </c>
      <c r="AJ19">
        <f t="shared" si="7"/>
        <v>62.958035425326386</v>
      </c>
      <c r="AK19">
        <f t="shared" si="28"/>
        <v>51.474459443774521</v>
      </c>
      <c r="AL19">
        <f t="shared" si="8"/>
        <v>-109.2840663700299</v>
      </c>
      <c r="AN19">
        <f t="shared" si="9"/>
        <v>45.503153573288621</v>
      </c>
      <c r="AO19">
        <f t="shared" si="10"/>
        <v>-2.275157678664431</v>
      </c>
      <c r="AP19">
        <f t="shared" si="11"/>
        <v>-2.7201177854432208</v>
      </c>
      <c r="AQ19">
        <f t="shared" si="12"/>
        <v>-100.64917755309487</v>
      </c>
      <c r="AR19">
        <f t="shared" si="13"/>
        <v>-60.141299443913915</v>
      </c>
      <c r="AS19">
        <f t="shared" si="14"/>
        <v>16.924889422325027</v>
      </c>
      <c r="AT19">
        <f t="shared" si="15"/>
        <v>13.837781440832206</v>
      </c>
      <c r="AU19">
        <f t="shared" si="16"/>
        <v>-29.378628580756679</v>
      </c>
      <c r="AW19">
        <v>16</v>
      </c>
      <c r="AX19">
        <f>(R19*SUMPRODUCT(K20:$K$23, X20:$X$23)-$AZ$3*SUMPRODUCT(K19:$K$22, W20:$W$23))/Z19</f>
        <v>466.70825978045821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1.1021E-2</v>
      </c>
      <c r="O20">
        <f t="shared" si="30"/>
        <v>209.10470227061441</v>
      </c>
      <c r="P20">
        <f t="shared" si="31"/>
        <v>10.455235113530721</v>
      </c>
      <c r="Q20" s="5">
        <f t="shared" si="32"/>
        <v>12.5</v>
      </c>
      <c r="R20">
        <f t="shared" si="0"/>
        <v>50000</v>
      </c>
      <c r="S20">
        <f t="shared" si="20"/>
        <v>380.31619308250981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377.78830698098079</v>
      </c>
      <c r="AC20">
        <f t="shared" si="1"/>
        <v>301.38471147755348</v>
      </c>
      <c r="AE20">
        <f t="shared" si="2"/>
        <v>165.70675009032922</v>
      </c>
      <c r="AF20">
        <f t="shared" si="3"/>
        <v>-8.2853375045164608</v>
      </c>
      <c r="AG20">
        <f t="shared" si="4"/>
        <v>-9.9057283439206572</v>
      </c>
      <c r="AH20">
        <f t="shared" si="5"/>
        <v>-446.0607717973503</v>
      </c>
      <c r="AI20">
        <f t="shared" si="6"/>
        <v>-298.54508755545817</v>
      </c>
      <c r="AJ20">
        <f t="shared" si="7"/>
        <v>76.403595503427312</v>
      </c>
      <c r="AK20">
        <f t="shared" si="28"/>
        <v>45.797895703330532</v>
      </c>
      <c r="AL20">
        <f t="shared" si="8"/>
        <v>-176.34359634870032</v>
      </c>
      <c r="AN20">
        <f t="shared" si="9"/>
        <v>41.035245799003768</v>
      </c>
      <c r="AO20">
        <f t="shared" si="10"/>
        <v>-2.0517622899501884</v>
      </c>
      <c r="AP20">
        <f t="shared" si="11"/>
        <v>-2.4530322222200494</v>
      </c>
      <c r="AQ20">
        <f t="shared" si="12"/>
        <v>-110.46148332533042</v>
      </c>
      <c r="AR20">
        <f t="shared" si="13"/>
        <v>-73.93103203849688</v>
      </c>
      <c r="AS20">
        <f t="shared" si="14"/>
        <v>18.920414042890421</v>
      </c>
      <c r="AT20">
        <f t="shared" si="15"/>
        <v>11.341287583268981</v>
      </c>
      <c r="AU20">
        <f t="shared" si="16"/>
        <v>-43.66933041233748</v>
      </c>
      <c r="AW20">
        <v>17</v>
      </c>
      <c r="AX20">
        <f>(R20*SUMPRODUCT(K21:$K$23, X21:$X$23)-$AZ$3*SUMPRODUCT(K20:$K$22, W21:$W$23))/Z20</f>
        <v>380.31619308250981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1.3263E-2</v>
      </c>
      <c r="O21">
        <f t="shared" si="30"/>
        <v>209.10470227061441</v>
      </c>
      <c r="P21">
        <f t="shared" si="31"/>
        <v>10.455235113530721</v>
      </c>
      <c r="Q21" s="5">
        <f t="shared" si="32"/>
        <v>12.5</v>
      </c>
      <c r="R21">
        <f t="shared" si="0"/>
        <v>50000</v>
      </c>
      <c r="S21">
        <f t="shared" si="20"/>
        <v>274.17567934403809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301.38471147755348</v>
      </c>
      <c r="AC21">
        <f t="shared" si="1"/>
        <v>212.21836707671415</v>
      </c>
      <c r="AE21">
        <f t="shared" si="2"/>
        <v>161.8519139629779</v>
      </c>
      <c r="AF21">
        <f t="shared" si="3"/>
        <v>-8.0925956981488945</v>
      </c>
      <c r="AG21">
        <f t="shared" si="4"/>
        <v>-9.6752913854560312</v>
      </c>
      <c r="AH21">
        <f t="shared" si="5"/>
        <v>-525.51870010167875</v>
      </c>
      <c r="AI21">
        <f t="shared" si="6"/>
        <v>-381.43467322230578</v>
      </c>
      <c r="AJ21">
        <f t="shared" si="7"/>
        <v>89.166344400839336</v>
      </c>
      <c r="AK21">
        <f t="shared" si="28"/>
        <v>38.946674625055671</v>
      </c>
      <c r="AL21">
        <f t="shared" si="8"/>
        <v>-253.32165419641075</v>
      </c>
      <c r="AN21">
        <f t="shared" si="9"/>
        <v>36.921288241183476</v>
      </c>
      <c r="AO21">
        <f t="shared" si="10"/>
        <v>-1.8460644120591734</v>
      </c>
      <c r="AP21">
        <f t="shared" si="11"/>
        <v>-2.2071053305033712</v>
      </c>
      <c r="AQ21">
        <f t="shared" si="12"/>
        <v>-119.88012330224497</v>
      </c>
      <c r="AR21">
        <f t="shared" si="13"/>
        <v>-87.012004803624038</v>
      </c>
      <c r="AS21">
        <f t="shared" si="14"/>
        <v>20.340422441893832</v>
      </c>
      <c r="AT21">
        <f t="shared" si="15"/>
        <v>8.8844262922722486</v>
      </c>
      <c r="AU21">
        <f t="shared" si="16"/>
        <v>-57.787156069457957</v>
      </c>
      <c r="AW21">
        <v>18</v>
      </c>
      <c r="AX21">
        <f>(R21*SUMPRODUCT(K22:$K$23, X22:$X$23)-$AZ$3*SUMPRODUCT(K21:$K$22, W22:$W$23))/Z21</f>
        <v>274.17567934403809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1.5814999999999999E-2</v>
      </c>
      <c r="O22">
        <f t="shared" si="30"/>
        <v>209.10470227061441</v>
      </c>
      <c r="P22">
        <f t="shared" si="31"/>
        <v>10.455235113530721</v>
      </c>
      <c r="Q22" s="5">
        <f t="shared" si="32"/>
        <v>12.5</v>
      </c>
      <c r="R22">
        <f t="shared" si="0"/>
        <v>50000</v>
      </c>
      <c r="S22">
        <f t="shared" si="20"/>
        <v>147.5211556839314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212.21836707671415</v>
      </c>
      <c r="AC22">
        <f t="shared" si="1"/>
        <v>111.23713238450541</v>
      </c>
      <c r="AE22">
        <f t="shared" si="2"/>
        <v>157.67370680402362</v>
      </c>
      <c r="AF22">
        <f t="shared" si="3"/>
        <v>-7.8836853402011817</v>
      </c>
      <c r="AG22">
        <f t="shared" si="4"/>
        <v>-9.425523738340484</v>
      </c>
      <c r="AH22">
        <f t="shared" si="5"/>
        <v>-612.05893304394851</v>
      </c>
      <c r="AI22">
        <f t="shared" si="6"/>
        <v>-471.6944353184665</v>
      </c>
      <c r="AJ22">
        <f t="shared" si="7"/>
        <v>100.98123469220873</v>
      </c>
      <c r="AK22">
        <f t="shared" si="28"/>
        <v>30.977057807413718</v>
      </c>
      <c r="AL22">
        <f t="shared" si="8"/>
        <v>-339.73614281884409</v>
      </c>
      <c r="AN22">
        <f t="shared" si="9"/>
        <v>33.132976395107931</v>
      </c>
      <c r="AO22">
        <f t="shared" si="10"/>
        <v>-1.6566488197553968</v>
      </c>
      <c r="AP22">
        <f t="shared" si="11"/>
        <v>-1.9806451047803701</v>
      </c>
      <c r="AQ22">
        <f t="shared" si="12"/>
        <v>-128.61582689982521</v>
      </c>
      <c r="AR22">
        <f t="shared" si="13"/>
        <v>-99.120144429253017</v>
      </c>
      <c r="AS22">
        <f t="shared" si="14"/>
        <v>21.219827536396991</v>
      </c>
      <c r="AT22">
        <f t="shared" si="15"/>
        <v>6.5094056956409503</v>
      </c>
      <c r="AU22">
        <f t="shared" si="16"/>
        <v>-71.39091119721509</v>
      </c>
      <c r="AW22">
        <v>19</v>
      </c>
      <c r="AX22">
        <f>(R22*SUMPRODUCT(K23:$K$23, X23:$X$23)-$AZ$3*SUMPRODUCT(K22:$K$22, W23:$W$23))/Z22</f>
        <v>147.5211556839314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1.864E-2</v>
      </c>
      <c r="O23">
        <f t="shared" si="30"/>
        <v>209.10470227061441</v>
      </c>
      <c r="P23">
        <f t="shared" si="31"/>
        <v>10.455235113530721</v>
      </c>
      <c r="Q23" s="5">
        <f t="shared" si="32"/>
        <v>12.5</v>
      </c>
      <c r="R23">
        <f t="shared" si="0"/>
        <v>50000</v>
      </c>
      <c r="S23">
        <f t="shared" si="20"/>
        <v>151.87073349111699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111.23713238450541</v>
      </c>
      <c r="AC23">
        <f t="shared" si="1"/>
        <v>111.23713238450541</v>
      </c>
      <c r="AE23">
        <f t="shared" si="2"/>
        <v>153.1579318411564</v>
      </c>
      <c r="AF23">
        <f t="shared" si="3"/>
        <v>-7.6578965920578197</v>
      </c>
      <c r="AG23">
        <f t="shared" si="4"/>
        <v>-9.1555767384744122</v>
      </c>
      <c r="AH23">
        <f t="shared" si="5"/>
        <v>-702.76704993066653</v>
      </c>
      <c r="AI23">
        <f t="shared" si="6"/>
        <v>-566.42259142004241</v>
      </c>
      <c r="AJ23">
        <f t="shared" si="7"/>
        <v>0</v>
      </c>
      <c r="AK23">
        <f t="shared" si="28"/>
        <v>21.9689994344075</v>
      </c>
      <c r="AL23">
        <f t="shared" si="8"/>
        <v>-544.45359198563494</v>
      </c>
      <c r="AN23">
        <f t="shared" si="9"/>
        <v>29.64714200940708</v>
      </c>
      <c r="AO23">
        <f t="shared" si="10"/>
        <v>-1.482357100470354</v>
      </c>
      <c r="AP23">
        <f t="shared" si="11"/>
        <v>-1.7722665779078828</v>
      </c>
      <c r="AQ23">
        <f t="shared" si="12"/>
        <v>-136.03627496377425</v>
      </c>
      <c r="AR23">
        <f t="shared" si="13"/>
        <v>-109.64375663274542</v>
      </c>
      <c r="AS23">
        <f t="shared" si="14"/>
        <v>0</v>
      </c>
      <c r="AT23">
        <f t="shared" si="15"/>
        <v>4.2525910229184856</v>
      </c>
      <c r="AU23">
        <f t="shared" si="16"/>
        <v>-105.39116560982694</v>
      </c>
      <c r="AW23">
        <v>20</v>
      </c>
      <c r="AX23">
        <f>(R23*SUMPRODUCT(K$23:$K24, X$23:$X24)-$AZ$3*SUMPRODUCT(K$22:$K23, W$23:$W24))/Z23</f>
        <v>151.87073349111699</v>
      </c>
    </row>
    <row r="25" spans="5:50" x14ac:dyDescent="0.3">
      <c r="AN25" s="6">
        <f t="shared" ref="AN25:AU25" si="33">SUM(AN3:AN23)</f>
        <v>1807.6881120157459</v>
      </c>
      <c r="AO25" s="6">
        <f t="shared" si="33"/>
        <v>-247.21293230374809</v>
      </c>
      <c r="AP25" s="6">
        <f t="shared" si="33"/>
        <v>-195.56118253119871</v>
      </c>
      <c r="AQ25" s="6">
        <f t="shared" si="33"/>
        <v>-1473.332806423804</v>
      </c>
      <c r="AR25" s="6">
        <f t="shared" si="33"/>
        <v>-108.41880924300479</v>
      </c>
      <c r="AS25" s="6">
        <f t="shared" si="33"/>
        <v>-267.45752056943945</v>
      </c>
      <c r="AT25" s="6">
        <f t="shared" si="33"/>
        <v>375.87632981244292</v>
      </c>
      <c r="AU25" s="7">
        <f t="shared" si="33"/>
        <v>-1.3216094885137863E-12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842.6900843899333</v>
      </c>
      <c r="K3">
        <v>1</v>
      </c>
      <c r="L3" s="2">
        <v>0</v>
      </c>
      <c r="O3">
        <f>$C$3</f>
        <v>842.6900843899333</v>
      </c>
      <c r="P3">
        <f>O3*B5</f>
        <v>674.15206751194671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842.6900843899333</v>
      </c>
      <c r="AF3">
        <f t="shared" ref="AF3:AF23" si="3">-$Z3*P3</f>
        <v>-674.15206751194671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68.538016877986593</v>
      </c>
      <c r="AJ3">
        <f t="shared" ref="AJ3:AJ23" si="7">AB3-AC3</f>
        <v>0</v>
      </c>
      <c r="AL3">
        <f t="shared" ref="AL3:AL23" si="8">SUM(AI3:AK3)</f>
        <v>68.538016877986593</v>
      </c>
      <c r="AN3">
        <f t="shared" ref="AN3:AN23" si="9">AE3*$K3</f>
        <v>842.6900843899333</v>
      </c>
      <c r="AO3">
        <f t="shared" ref="AO3:AO23" si="10">AF3*$K3</f>
        <v>-674.15206751194671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68.538016877986593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68.538016877986593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683.94022602850407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574.9751147003002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567.77521594163591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-567.77521594163591</v>
      </c>
      <c r="AK4">
        <f t="shared" ref="AK4:AK23" si="28">H4*SUM(AB4:AB4, AE4:AF4)</f>
        <v>0</v>
      </c>
      <c r="AL4">
        <f t="shared" si="8"/>
        <v>-693.88046594163598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-116.16501008686681</v>
      </c>
      <c r="AR4">
        <f t="shared" si="13"/>
        <v>-116.16501008686681</v>
      </c>
      <c r="AS4">
        <f t="shared" si="14"/>
        <v>-523.02036344191151</v>
      </c>
      <c r="AT4">
        <f t="shared" si="15"/>
        <v>0</v>
      </c>
      <c r="AU4">
        <f t="shared" si="16"/>
        <v>-639.18537352877843</v>
      </c>
      <c r="AW4">
        <v>1</v>
      </c>
      <c r="AX4">
        <f>(R4*SUMPRODUCT(K5:$K$23, X5:$X$23)-$AZ$3*SUMPRODUCT(K4:$K$22, W5:$W$23))/Z4</f>
        <v>574.9751147003002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2.679E-3</v>
      </c>
      <c r="O5">
        <f t="shared" ref="O5:O23" si="30">$C$3</f>
        <v>842.6900843899333</v>
      </c>
      <c r="P5">
        <f t="shared" ref="P5:P23" si="31">O5*$C$5</f>
        <v>42.134504219496669</v>
      </c>
      <c r="Q5" s="5">
        <f t="shared" ref="Q5:Q23" si="32">$C$8</f>
        <v>12.5</v>
      </c>
      <c r="R5">
        <f t="shared" si="0"/>
        <v>50000</v>
      </c>
      <c r="S5">
        <f t="shared" si="20"/>
        <v>1105.3534866841505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567.77521594163591</v>
      </c>
      <c r="AC5">
        <f t="shared" si="1"/>
        <v>1077.6728519114704</v>
      </c>
      <c r="AE5">
        <f t="shared" si="2"/>
        <v>821.58715511566936</v>
      </c>
      <c r="AF5">
        <f t="shared" si="3"/>
        <v>-41.079357755783469</v>
      </c>
      <c r="AG5">
        <f t="shared" si="4"/>
        <v>-12.186970784616188</v>
      </c>
      <c r="AH5">
        <f t="shared" si="5"/>
        <v>-132.27266403524999</v>
      </c>
      <c r="AI5">
        <f t="shared" si="6"/>
        <v>636.0481625400198</v>
      </c>
      <c r="AJ5">
        <f t="shared" si="7"/>
        <v>-509.89763596983448</v>
      </c>
      <c r="AK5">
        <f t="shared" si="28"/>
        <v>115.37257744821122</v>
      </c>
      <c r="AL5">
        <f t="shared" si="8"/>
        <v>241.52310401839654</v>
      </c>
      <c r="AN5">
        <f t="shared" si="9"/>
        <v>697.16885086018453</v>
      </c>
      <c r="AO5">
        <f t="shared" si="10"/>
        <v>-34.858442543009232</v>
      </c>
      <c r="AP5">
        <f t="shared" si="11"/>
        <v>-10.341418271298709</v>
      </c>
      <c r="AQ5">
        <f t="shared" si="12"/>
        <v>-112.24175136073977</v>
      </c>
      <c r="AR5">
        <f t="shared" si="13"/>
        <v>539.72723868513697</v>
      </c>
      <c r="AS5">
        <f t="shared" si="14"/>
        <v>-432.68050956245332</v>
      </c>
      <c r="AT5">
        <f t="shared" si="15"/>
        <v>97.900955168928988</v>
      </c>
      <c r="AU5">
        <f t="shared" si="16"/>
        <v>204.94768429161257</v>
      </c>
      <c r="AW5">
        <v>2</v>
      </c>
      <c r="AX5">
        <f>(R5*SUMPRODUCT(K6:$K$23, X6:$X$23)-$AZ$3*SUMPRODUCT(K5:$K$22, W6:$W$23))/Z5</f>
        <v>1105.3534866841505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4.0439999999999999E-3</v>
      </c>
      <c r="O6">
        <f t="shared" si="30"/>
        <v>842.6900843899333</v>
      </c>
      <c r="P6">
        <f t="shared" si="31"/>
        <v>42.134504219496669</v>
      </c>
      <c r="Q6" s="5">
        <f t="shared" si="32"/>
        <v>12.5</v>
      </c>
      <c r="R6">
        <f t="shared" si="0"/>
        <v>50000</v>
      </c>
      <c r="S6">
        <f t="shared" si="20"/>
        <v>1549.4255268116351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1077.6728519114704</v>
      </c>
      <c r="AC6">
        <f t="shared" si="1"/>
        <v>1489.4090827230093</v>
      </c>
      <c r="AE6">
        <f t="shared" si="2"/>
        <v>810.04878510922492</v>
      </c>
      <c r="AF6">
        <f t="shared" si="3"/>
        <v>-40.502439255461248</v>
      </c>
      <c r="AG6">
        <f t="shared" si="4"/>
        <v>-12.015816966917038</v>
      </c>
      <c r="AH6">
        <f t="shared" si="5"/>
        <v>-197.13643941195144</v>
      </c>
      <c r="AI6">
        <f t="shared" si="6"/>
        <v>560.39408947489528</v>
      </c>
      <c r="AJ6">
        <f t="shared" si="7"/>
        <v>-411.73623081153892</v>
      </c>
      <c r="AK6">
        <f t="shared" si="28"/>
        <v>158.06654675277107</v>
      </c>
      <c r="AL6">
        <f t="shared" si="8"/>
        <v>306.72440541612741</v>
      </c>
      <c r="AN6">
        <f t="shared" si="9"/>
        <v>633.19529050978201</v>
      </c>
      <c r="AO6">
        <f t="shared" si="10"/>
        <v>-31.659764525489106</v>
      </c>
      <c r="AP6">
        <f t="shared" si="11"/>
        <v>-9.3924697560697048</v>
      </c>
      <c r="AQ6">
        <f t="shared" si="12"/>
        <v>-154.09672518264864</v>
      </c>
      <c r="AR6">
        <f t="shared" si="13"/>
        <v>438.04633104557468</v>
      </c>
      <c r="AS6">
        <f t="shared" si="14"/>
        <v>-321.84412479177001</v>
      </c>
      <c r="AT6">
        <f t="shared" si="15"/>
        <v>123.55674723653027</v>
      </c>
      <c r="AU6">
        <f t="shared" si="16"/>
        <v>239.75895349033493</v>
      </c>
      <c r="AW6">
        <v>3</v>
      </c>
      <c r="AX6">
        <f>(R6*SUMPRODUCT(K7:$K$23, X7:$X$23)-$AZ$3*SUMPRODUCT(K6:$K$22, W7:$W$23))/Z6</f>
        <v>1549.4255268116351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5.607E-3</v>
      </c>
      <c r="O7">
        <f t="shared" si="30"/>
        <v>842.6900843899333</v>
      </c>
      <c r="P7">
        <f t="shared" si="31"/>
        <v>42.134504219496669</v>
      </c>
      <c r="Q7" s="5">
        <f t="shared" si="32"/>
        <v>12.5</v>
      </c>
      <c r="R7">
        <f t="shared" si="0"/>
        <v>50000</v>
      </c>
      <c r="S7">
        <f t="shared" si="20"/>
        <v>1912.0168809842012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1489.4090827230093</v>
      </c>
      <c r="AC7">
        <f t="shared" si="1"/>
        <v>1809.2706174661153</v>
      </c>
      <c r="AE7">
        <f t="shared" si="2"/>
        <v>797.40635372002532</v>
      </c>
      <c r="AF7">
        <f t="shared" si="3"/>
        <v>-39.870317686001272</v>
      </c>
      <c r="AG7">
        <f t="shared" si="4"/>
        <v>-11.828286111514364</v>
      </c>
      <c r="AH7">
        <f t="shared" si="5"/>
        <v>-269.49074293401532</v>
      </c>
      <c r="AI7">
        <f t="shared" si="6"/>
        <v>476.2170069884944</v>
      </c>
      <c r="AJ7">
        <f t="shared" si="7"/>
        <v>-319.86153474310595</v>
      </c>
      <c r="AK7">
        <f t="shared" si="28"/>
        <v>192.27109381203937</v>
      </c>
      <c r="AL7">
        <f t="shared" si="8"/>
        <v>348.62656605742779</v>
      </c>
      <c r="AN7">
        <f t="shared" si="9"/>
        <v>574.18039519404181</v>
      </c>
      <c r="AO7">
        <f t="shared" si="10"/>
        <v>-28.709019759702095</v>
      </c>
      <c r="AP7">
        <f t="shared" si="11"/>
        <v>-8.517075343447889</v>
      </c>
      <c r="AQ7">
        <f t="shared" si="12"/>
        <v>-194.04949629147021</v>
      </c>
      <c r="AR7">
        <f t="shared" si="13"/>
        <v>342.90480379942159</v>
      </c>
      <c r="AS7">
        <f t="shared" si="14"/>
        <v>-230.319487133975</v>
      </c>
      <c r="AT7">
        <f t="shared" si="15"/>
        <v>138.4467180558095</v>
      </c>
      <c r="AU7">
        <f t="shared" si="16"/>
        <v>251.03203472125608</v>
      </c>
      <c r="AW7">
        <v>4</v>
      </c>
      <c r="AX7">
        <f>(R7*SUMPRODUCT(K8:$K$23, X8:$X$23)-$AZ$3*SUMPRODUCT(K7:$K$22, W8:$W$23))/Z7</f>
        <v>1912.0168809842012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7.2589999999999998E-3</v>
      </c>
      <c r="O8">
        <f t="shared" si="30"/>
        <v>842.6900843899333</v>
      </c>
      <c r="P8">
        <f t="shared" si="31"/>
        <v>42.134504219496669</v>
      </c>
      <c r="Q8" s="5">
        <f t="shared" si="32"/>
        <v>12.5</v>
      </c>
      <c r="R8">
        <f t="shared" si="0"/>
        <v>50000</v>
      </c>
      <c r="S8">
        <f t="shared" si="20"/>
        <v>2201.7496575862369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1809.2706174661153</v>
      </c>
      <c r="AC8">
        <f t="shared" si="1"/>
        <v>2047.4760044064935</v>
      </c>
      <c r="AE8">
        <f t="shared" si="2"/>
        <v>783.64391746117144</v>
      </c>
      <c r="AF8">
        <f t="shared" si="3"/>
        <v>-39.182195873058575</v>
      </c>
      <c r="AG8">
        <f t="shared" si="4"/>
        <v>-11.624141721515739</v>
      </c>
      <c r="AH8">
        <f t="shared" si="5"/>
        <v>-343.44611553393111</v>
      </c>
      <c r="AI8">
        <f t="shared" si="6"/>
        <v>389.39146433266603</v>
      </c>
      <c r="AJ8">
        <f t="shared" si="7"/>
        <v>-238.20538694037828</v>
      </c>
      <c r="AK8">
        <f t="shared" si="28"/>
        <v>218.52287625287033</v>
      </c>
      <c r="AL8">
        <f t="shared" si="8"/>
        <v>369.70895364515809</v>
      </c>
      <c r="AN8">
        <f t="shared" si="9"/>
        <v>519.79201318513583</v>
      </c>
      <c r="AO8">
        <f t="shared" si="10"/>
        <v>-25.989600659256791</v>
      </c>
      <c r="AP8">
        <f t="shared" si="11"/>
        <v>-7.7103080778718303</v>
      </c>
      <c r="AQ8">
        <f t="shared" si="12"/>
        <v>-227.80824789958541</v>
      </c>
      <c r="AR8">
        <f t="shared" si="13"/>
        <v>258.2838565484218</v>
      </c>
      <c r="AS8">
        <f t="shared" si="14"/>
        <v>-158.00193795981127</v>
      </c>
      <c r="AT8">
        <f t="shared" si="15"/>
        <v>144.94650343548903</v>
      </c>
      <c r="AU8">
        <f t="shared" si="16"/>
        <v>245.22842202409953</v>
      </c>
      <c r="AW8">
        <v>5</v>
      </c>
      <c r="AX8">
        <f>(R8*SUMPRODUCT(K9:$K$23, X9:$X$23)-$AZ$3*SUMPRODUCT(K8:$K$22, W9:$W$23))/Z8</f>
        <v>2201.7496575862369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9.0740000000000005E-3</v>
      </c>
      <c r="O9">
        <f t="shared" si="30"/>
        <v>842.6900843899333</v>
      </c>
      <c r="P9">
        <f t="shared" si="31"/>
        <v>42.134504219496669</v>
      </c>
      <c r="Q9" s="5">
        <f t="shared" si="32"/>
        <v>12.5</v>
      </c>
      <c r="R9">
        <f t="shared" si="0"/>
        <v>50000</v>
      </c>
      <c r="S9">
        <f t="shared" si="20"/>
        <v>2424.433502419663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2047.4760044064935</v>
      </c>
      <c r="AC9">
        <f t="shared" si="1"/>
        <v>2211.5532758139802</v>
      </c>
      <c r="AE9">
        <f t="shared" si="2"/>
        <v>768.69669337951711</v>
      </c>
      <c r="AF9">
        <f t="shared" si="3"/>
        <v>-38.43483466897586</v>
      </c>
      <c r="AG9">
        <f t="shared" si="4"/>
        <v>-11.402422842319549</v>
      </c>
      <c r="AH9">
        <f t="shared" si="5"/>
        <v>-421.90984792413531</v>
      </c>
      <c r="AI9">
        <f t="shared" si="6"/>
        <v>296.94958794408637</v>
      </c>
      <c r="AJ9">
        <f t="shared" si="7"/>
        <v>-164.07727140748671</v>
      </c>
      <c r="AK9">
        <f t="shared" si="28"/>
        <v>237.69102894692469</v>
      </c>
      <c r="AL9">
        <f t="shared" si="8"/>
        <v>370.56334548352436</v>
      </c>
      <c r="AN9">
        <f t="shared" si="9"/>
        <v>469.68643231264917</v>
      </c>
      <c r="AO9">
        <f t="shared" si="10"/>
        <v>-23.48432161563246</v>
      </c>
      <c r="AP9">
        <f t="shared" si="11"/>
        <v>-6.9670695225499086</v>
      </c>
      <c r="AQ9">
        <f t="shared" si="12"/>
        <v>-257.79391655483846</v>
      </c>
      <c r="AR9">
        <f t="shared" si="13"/>
        <v>181.44112461962831</v>
      </c>
      <c r="AS9">
        <f t="shared" si="14"/>
        <v>-100.25393486755716</v>
      </c>
      <c r="AT9">
        <f t="shared" si="15"/>
        <v>145.23316197443978</v>
      </c>
      <c r="AU9">
        <f t="shared" si="16"/>
        <v>226.42035172651094</v>
      </c>
      <c r="AW9">
        <v>6</v>
      </c>
      <c r="AX9">
        <f>(R9*SUMPRODUCT(K10:$K$23, X10:$X$23)-$AZ$3*SUMPRODUCT(K9:$K$22, W10:$W$23))/Z9</f>
        <v>2424.433502419663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1.1021E-2</v>
      </c>
      <c r="O10">
        <f t="shared" si="30"/>
        <v>842.6900843899333</v>
      </c>
      <c r="P10">
        <f t="shared" si="31"/>
        <v>42.134504219496669</v>
      </c>
      <c r="Q10" s="5">
        <f t="shared" si="32"/>
        <v>12.5</v>
      </c>
      <c r="R10">
        <f t="shared" si="0"/>
        <v>50000</v>
      </c>
      <c r="S10">
        <f t="shared" si="20"/>
        <v>2586.5437870183669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2211.5532758139802</v>
      </c>
      <c r="AC10">
        <f t="shared" si="1"/>
        <v>2309.8317139534288</v>
      </c>
      <c r="AE10">
        <f t="shared" si="2"/>
        <v>752.53792018798617</v>
      </c>
      <c r="AF10">
        <f t="shared" si="3"/>
        <v>-37.626896009399317</v>
      </c>
      <c r="AG10">
        <f t="shared" si="4"/>
        <v>-11.162732511751148</v>
      </c>
      <c r="AH10">
        <f t="shared" si="5"/>
        <v>-502.66440858081501</v>
      </c>
      <c r="AI10">
        <f t="shared" si="6"/>
        <v>201.08388308602071</v>
      </c>
      <c r="AJ10">
        <f t="shared" si="7"/>
        <v>-98.278438139448554</v>
      </c>
      <c r="AK10">
        <f t="shared" si="28"/>
        <v>250.41755015036401</v>
      </c>
      <c r="AL10">
        <f t="shared" si="8"/>
        <v>353.22299509693619</v>
      </c>
      <c r="AN10">
        <f t="shared" si="9"/>
        <v>423.56840537137629</v>
      </c>
      <c r="AO10">
        <f t="shared" si="10"/>
        <v>-21.178420268568818</v>
      </c>
      <c r="AP10">
        <f t="shared" si="11"/>
        <v>-6.2829801432578156</v>
      </c>
      <c r="AQ10">
        <f t="shared" si="12"/>
        <v>-282.9262901812782</v>
      </c>
      <c r="AR10">
        <f t="shared" si="13"/>
        <v>113.18071477827144</v>
      </c>
      <c r="AS10">
        <f t="shared" si="14"/>
        <v>-55.316337168387427</v>
      </c>
      <c r="AT10">
        <f t="shared" si="15"/>
        <v>140.94832904593034</v>
      </c>
      <c r="AU10">
        <f t="shared" si="16"/>
        <v>198.81270665581434</v>
      </c>
      <c r="AW10">
        <v>7</v>
      </c>
      <c r="AX10">
        <f>(R10*SUMPRODUCT(K11:$K$23, X11:$X$23)-$AZ$3*SUMPRODUCT(K10:$K$22, W11:$W$23))/Z10</f>
        <v>2586.5437870183669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1.3263E-2</v>
      </c>
      <c r="O11">
        <f t="shared" si="30"/>
        <v>842.6900843899333</v>
      </c>
      <c r="P11">
        <f t="shared" si="31"/>
        <v>42.134504219496669</v>
      </c>
      <c r="Q11" s="5">
        <f t="shared" si="32"/>
        <v>12.5</v>
      </c>
      <c r="R11">
        <f t="shared" si="0"/>
        <v>50000</v>
      </c>
      <c r="S11">
        <f t="shared" si="20"/>
        <v>2690.2508332570142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2309.8317139534288</v>
      </c>
      <c r="AC11">
        <f t="shared" si="1"/>
        <v>2346.5559797000719</v>
      </c>
      <c r="AE11">
        <f t="shared" si="2"/>
        <v>735.03163055065318</v>
      </c>
      <c r="AF11">
        <f t="shared" si="3"/>
        <v>-36.751581527532657</v>
      </c>
      <c r="AG11">
        <f t="shared" si="4"/>
        <v>-10.903053865330282</v>
      </c>
      <c r="AH11">
        <f t="shared" si="5"/>
        <v>-592.20528521342192</v>
      </c>
      <c r="AI11">
        <f t="shared" si="6"/>
        <v>95.171709944368331</v>
      </c>
      <c r="AJ11">
        <f t="shared" si="7"/>
        <v>-36.724265746643141</v>
      </c>
      <c r="AK11">
        <f t="shared" si="28"/>
        <v>257.40412355790335</v>
      </c>
      <c r="AL11">
        <f t="shared" si="8"/>
        <v>315.85156775562854</v>
      </c>
      <c r="AN11">
        <f t="shared" si="9"/>
        <v>381.10387497556303</v>
      </c>
      <c r="AO11">
        <f t="shared" si="10"/>
        <v>-19.055193748778152</v>
      </c>
      <c r="AP11">
        <f t="shared" si="11"/>
        <v>-5.6530847169553402</v>
      </c>
      <c r="AQ11">
        <f t="shared" si="12"/>
        <v>-307.05036299834518</v>
      </c>
      <c r="AR11">
        <f t="shared" si="13"/>
        <v>49.345233511484381</v>
      </c>
      <c r="AS11">
        <f t="shared" si="14"/>
        <v>-19.04103088896057</v>
      </c>
      <c r="AT11">
        <f t="shared" si="15"/>
        <v>133.46052720087042</v>
      </c>
      <c r="AU11">
        <f t="shared" si="16"/>
        <v>163.76472982339422</v>
      </c>
      <c r="AW11">
        <v>8</v>
      </c>
      <c r="AX11">
        <f>(R11*SUMPRODUCT(K12:$K$23, X12:$X$23)-$AZ$3*SUMPRODUCT(K11:$K$22, W12:$W$23))/Z11</f>
        <v>2690.2508332570142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1.5814999999999999E-2</v>
      </c>
      <c r="O12">
        <f t="shared" si="30"/>
        <v>842.6900843899333</v>
      </c>
      <c r="P12">
        <f t="shared" si="31"/>
        <v>42.134504219496669</v>
      </c>
      <c r="Q12" s="5">
        <f t="shared" si="32"/>
        <v>12.5</v>
      </c>
      <c r="R12">
        <f t="shared" si="0"/>
        <v>50000</v>
      </c>
      <c r="S12">
        <f t="shared" si="20"/>
        <v>2737.8671471057269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2346.5559797000719</v>
      </c>
      <c r="AC12">
        <f t="shared" si="1"/>
        <v>2326.4405199525654</v>
      </c>
      <c r="AE12">
        <f t="shared" si="2"/>
        <v>716.05678900798807</v>
      </c>
      <c r="AF12">
        <f t="shared" si="3"/>
        <v>-35.802839450399404</v>
      </c>
      <c r="AG12">
        <f t="shared" si="4"/>
        <v>-10.621591529796781</v>
      </c>
      <c r="AH12">
        <f t="shared" si="5"/>
        <v>-689.72718752079368</v>
      </c>
      <c r="AI12">
        <f t="shared" si="6"/>
        <v>-20.094829493001839</v>
      </c>
      <c r="AJ12">
        <f t="shared" si="7"/>
        <v>20.11545974750652</v>
      </c>
      <c r="AK12">
        <f t="shared" si="28"/>
        <v>259.00412564657802</v>
      </c>
      <c r="AL12">
        <f t="shared" si="8"/>
        <v>259.0247559010827</v>
      </c>
      <c r="AN12">
        <f t="shared" si="9"/>
        <v>342.00068023533157</v>
      </c>
      <c r="AO12">
        <f t="shared" si="10"/>
        <v>-17.100034011766578</v>
      </c>
      <c r="AP12">
        <f t="shared" si="11"/>
        <v>-5.0730494901177616</v>
      </c>
      <c r="AQ12">
        <f t="shared" si="12"/>
        <v>-329.42522287332446</v>
      </c>
      <c r="AR12">
        <f t="shared" si="13"/>
        <v>-9.5976261398772458</v>
      </c>
      <c r="AS12">
        <f t="shared" si="14"/>
        <v>9.6074794939440427</v>
      </c>
      <c r="AT12">
        <f t="shared" si="15"/>
        <v>123.70469565354378</v>
      </c>
      <c r="AU12">
        <f t="shared" si="16"/>
        <v>123.71454900761057</v>
      </c>
      <c r="AW12">
        <v>9</v>
      </c>
      <c r="AX12">
        <f>(R12*SUMPRODUCT(K13:$K$23, X13:$X$23)-$AZ$3*SUMPRODUCT(K12:$K$22, W13:$W$23))/Z12</f>
        <v>2737.8671471057269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1.864E-2</v>
      </c>
      <c r="O13">
        <f t="shared" si="30"/>
        <v>842.6900843899333</v>
      </c>
      <c r="P13">
        <f t="shared" si="31"/>
        <v>42.134504219496669</v>
      </c>
      <c r="Q13" s="5">
        <f t="shared" si="32"/>
        <v>12.5</v>
      </c>
      <c r="R13">
        <f t="shared" si="0"/>
        <v>50000</v>
      </c>
      <c r="S13">
        <f t="shared" si="20"/>
        <v>2732.7434699709061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2326.4405199525654</v>
      </c>
      <c r="AC13">
        <f t="shared" si="1"/>
        <v>2255.5822257914742</v>
      </c>
      <c r="AE13">
        <f t="shared" si="2"/>
        <v>695.54892257079928</v>
      </c>
      <c r="AF13">
        <f t="shared" si="3"/>
        <v>-34.777446128539971</v>
      </c>
      <c r="AG13">
        <f t="shared" si="4"/>
        <v>-10.317389148383402</v>
      </c>
      <c r="AH13">
        <f t="shared" si="5"/>
        <v>-791.94586446164806</v>
      </c>
      <c r="AI13">
        <f t="shared" si="6"/>
        <v>-141.49177716777217</v>
      </c>
      <c r="AJ13">
        <f t="shared" si="7"/>
        <v>70.85829416109118</v>
      </c>
      <c r="AK13">
        <f t="shared" si="28"/>
        <v>255.61573053150519</v>
      </c>
      <c r="AL13">
        <f t="shared" si="8"/>
        <v>184.9822475248242</v>
      </c>
      <c r="AN13">
        <f t="shared" si="9"/>
        <v>306.01967699309273</v>
      </c>
      <c r="AO13">
        <f t="shared" si="10"/>
        <v>-15.300983849654639</v>
      </c>
      <c r="AP13">
        <f t="shared" si="11"/>
        <v>-4.5393271301903964</v>
      </c>
      <c r="AQ13">
        <f t="shared" si="12"/>
        <v>-348.43130335508562</v>
      </c>
      <c r="AR13">
        <f t="shared" si="13"/>
        <v>-62.251937341837952</v>
      </c>
      <c r="AS13">
        <f t="shared" si="14"/>
        <v>31.175423593947805</v>
      </c>
      <c r="AT13">
        <f t="shared" si="15"/>
        <v>112.46289190196015</v>
      </c>
      <c r="AU13">
        <f t="shared" si="16"/>
        <v>81.386378154070002</v>
      </c>
      <c r="AW13">
        <v>10</v>
      </c>
      <c r="AX13">
        <f>(R13*SUMPRODUCT(K14:$K$23, X14:$X$23)-$AZ$3*SUMPRODUCT(K13:$K$22, W14:$W$23))/Z13</f>
        <v>2732.7434699709061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2.1847999999999999E-2</v>
      </c>
      <c r="O14">
        <f t="shared" si="30"/>
        <v>842.6900843899333</v>
      </c>
      <c r="P14">
        <f t="shared" si="31"/>
        <v>42.134504219496669</v>
      </c>
      <c r="Q14" s="5">
        <f t="shared" si="32"/>
        <v>12.5</v>
      </c>
      <c r="R14">
        <f t="shared" si="0"/>
        <v>50000</v>
      </c>
      <c r="S14">
        <f t="shared" si="20"/>
        <v>2676.1489725036213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2255.5822257914742</v>
      </c>
      <c r="AC14">
        <f t="shared" si="1"/>
        <v>2138.5215495099619</v>
      </c>
      <c r="AE14">
        <f t="shared" si="2"/>
        <v>673.3970804847645</v>
      </c>
      <c r="AF14">
        <f t="shared" si="3"/>
        <v>-33.669854024238226</v>
      </c>
      <c r="AG14">
        <f t="shared" si="4"/>
        <v>-9.9888009387856869</v>
      </c>
      <c r="AH14">
        <f t="shared" si="5"/>
        <v>-901.65727245552216</v>
      </c>
      <c r="AI14">
        <f t="shared" si="6"/>
        <v>-271.91884693378165</v>
      </c>
      <c r="AJ14">
        <f t="shared" si="7"/>
        <v>117.06067628151231</v>
      </c>
      <c r="AK14">
        <f t="shared" si="28"/>
        <v>247.75162982920369</v>
      </c>
      <c r="AL14">
        <f t="shared" si="8"/>
        <v>92.893459176934357</v>
      </c>
      <c r="AN14">
        <f t="shared" si="9"/>
        <v>272.91981384914538</v>
      </c>
      <c r="AO14">
        <f t="shared" si="10"/>
        <v>-13.64599069245727</v>
      </c>
      <c r="AP14">
        <f t="shared" si="11"/>
        <v>-4.0483420136408457</v>
      </c>
      <c r="AQ14">
        <f t="shared" si="12"/>
        <v>-365.4309501566911</v>
      </c>
      <c r="AR14">
        <f t="shared" si="13"/>
        <v>-110.20546901364384</v>
      </c>
      <c r="AS14">
        <f t="shared" si="14"/>
        <v>47.443297432781534</v>
      </c>
      <c r="AT14">
        <f t="shared" si="15"/>
        <v>100.41078385004738</v>
      </c>
      <c r="AU14">
        <f t="shared" si="16"/>
        <v>37.648612269185065</v>
      </c>
      <c r="AW14">
        <v>11</v>
      </c>
      <c r="AX14">
        <f>(R14*SUMPRODUCT(K15:$K$23, X15:$X$23)-$AZ$3*SUMPRODUCT(K14:$K$22, W15:$W$23))/Z14</f>
        <v>2676.1489725036213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2.5484E-2</v>
      </c>
      <c r="O15">
        <f t="shared" si="30"/>
        <v>842.6900843899333</v>
      </c>
      <c r="P15">
        <f t="shared" si="31"/>
        <v>42.134504219496669</v>
      </c>
      <c r="Q15" s="5">
        <f t="shared" si="32"/>
        <v>12.5</v>
      </c>
      <c r="R15">
        <f t="shared" si="0"/>
        <v>50000</v>
      </c>
      <c r="S15">
        <f t="shared" si="20"/>
        <v>2568.7809712744915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2138.5215495099619</v>
      </c>
      <c r="AC15">
        <f t="shared" si="1"/>
        <v>1979.8845071177711</v>
      </c>
      <c r="AE15">
        <f t="shared" si="2"/>
        <v>649.50225848084312</v>
      </c>
      <c r="AF15">
        <f t="shared" si="3"/>
        <v>-32.475112924042158</v>
      </c>
      <c r="AG15">
        <f t="shared" si="4"/>
        <v>-9.6343583262738157</v>
      </c>
      <c r="AH15">
        <f t="shared" si="5"/>
        <v>-1018.2184124960579</v>
      </c>
      <c r="AI15">
        <f t="shared" si="6"/>
        <v>-410.82562526553079</v>
      </c>
      <c r="AJ15">
        <f t="shared" si="7"/>
        <v>158.63704239219078</v>
      </c>
      <c r="AK15">
        <f t="shared" si="28"/>
        <v>235.79230183686292</v>
      </c>
      <c r="AL15">
        <f t="shared" si="8"/>
        <v>-16.396281036477092</v>
      </c>
      <c r="AN15">
        <f t="shared" si="9"/>
        <v>242.48600014234208</v>
      </c>
      <c r="AO15">
        <f t="shared" si="10"/>
        <v>-12.124300007117105</v>
      </c>
      <c r="AP15">
        <f t="shared" si="11"/>
        <v>-3.5969036042160467</v>
      </c>
      <c r="AQ15">
        <f t="shared" si="12"/>
        <v>-380.1429585402077</v>
      </c>
      <c r="AR15">
        <f t="shared" si="13"/>
        <v>-153.3781620091988</v>
      </c>
      <c r="AS15">
        <f t="shared" si="14"/>
        <v>59.225755387004675</v>
      </c>
      <c r="AT15">
        <f t="shared" si="15"/>
        <v>88.03099818391641</v>
      </c>
      <c r="AU15">
        <f t="shared" si="16"/>
        <v>-6.1214084382777116</v>
      </c>
      <c r="AW15">
        <v>12</v>
      </c>
      <c r="AX15">
        <f>(R15*SUMPRODUCT(K16:$K$23, X16:$X$23)-$AZ$3*SUMPRODUCT(K15:$K$22, W16:$W$23))/Z15</f>
        <v>2568.7809712744915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2.9274999999999999E-2</v>
      </c>
      <c r="O16">
        <f t="shared" si="30"/>
        <v>842.6900843899333</v>
      </c>
      <c r="P16">
        <f t="shared" si="31"/>
        <v>42.134504219496669</v>
      </c>
      <c r="Q16" s="5">
        <f t="shared" si="32"/>
        <v>12.5</v>
      </c>
      <c r="R16">
        <f t="shared" si="0"/>
        <v>50000</v>
      </c>
      <c r="S16">
        <f t="shared" si="20"/>
        <v>2415.5943903620605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1979.8845071177711</v>
      </c>
      <c r="AC16">
        <f t="shared" si="1"/>
        <v>1788.6933247580168</v>
      </c>
      <c r="AE16">
        <f t="shared" si="2"/>
        <v>623.99305727900799</v>
      </c>
      <c r="AF16">
        <f t="shared" si="3"/>
        <v>-31.199652863950401</v>
      </c>
      <c r="AG16">
        <f t="shared" si="4"/>
        <v>-9.2559689030094123</v>
      </c>
      <c r="AH16">
        <f t="shared" si="5"/>
        <v>-1128.1833600066639</v>
      </c>
      <c r="AI16">
        <f t="shared" si="6"/>
        <v>-544.64592449461566</v>
      </c>
      <c r="AJ16">
        <f t="shared" si="7"/>
        <v>191.19118235975429</v>
      </c>
      <c r="AK16">
        <f t="shared" si="28"/>
        <v>220.14404888986419</v>
      </c>
      <c r="AL16">
        <f t="shared" si="8"/>
        <v>-133.31069324499717</v>
      </c>
      <c r="AN16">
        <f t="shared" si="9"/>
        <v>214.59911612033454</v>
      </c>
      <c r="AO16">
        <f t="shared" si="10"/>
        <v>-10.729955806016727</v>
      </c>
      <c r="AP16">
        <f t="shared" si="11"/>
        <v>-3.1832449451997213</v>
      </c>
      <c r="AQ16">
        <f t="shared" si="12"/>
        <v>-387.99654748537552</v>
      </c>
      <c r="AR16">
        <f t="shared" si="13"/>
        <v>-187.31063211625738</v>
      </c>
      <c r="AS16">
        <f t="shared" si="14"/>
        <v>65.753069310287756</v>
      </c>
      <c r="AT16">
        <f t="shared" si="15"/>
        <v>75.710326837487216</v>
      </c>
      <c r="AU16">
        <f t="shared" si="16"/>
        <v>-45.847235968482423</v>
      </c>
      <c r="AW16">
        <v>13</v>
      </c>
      <c r="AX16">
        <f>(R16*SUMPRODUCT(K17:$K$23, X17:$X$23)-$AZ$3*SUMPRODUCT(K16:$K$22, W17:$W$23))/Z16</f>
        <v>2415.5943903620605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3.3331E-2</v>
      </c>
      <c r="O17">
        <f t="shared" si="30"/>
        <v>842.6900843899333</v>
      </c>
      <c r="P17">
        <f t="shared" si="31"/>
        <v>42.134504219496669</v>
      </c>
      <c r="Q17" s="5">
        <f t="shared" si="32"/>
        <v>12.5</v>
      </c>
      <c r="R17">
        <f t="shared" si="0"/>
        <v>50000</v>
      </c>
      <c r="S17">
        <f t="shared" si="20"/>
        <v>2218.9919163975433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1788.6933247580168</v>
      </c>
      <c r="AC17">
        <f t="shared" si="1"/>
        <v>1571.9158579309158</v>
      </c>
      <c r="AE17">
        <f t="shared" si="2"/>
        <v>596.95481411405126</v>
      </c>
      <c r="AF17">
        <f t="shared" si="3"/>
        <v>-29.847740705702567</v>
      </c>
      <c r="AG17">
        <f t="shared" si="4"/>
        <v>-8.8548985144731116</v>
      </c>
      <c r="AH17">
        <f t="shared" si="5"/>
        <v>-1234.0427980248269</v>
      </c>
      <c r="AI17">
        <f t="shared" si="6"/>
        <v>-675.7906231309513</v>
      </c>
      <c r="AJ17">
        <f t="shared" si="7"/>
        <v>216.77746682710108</v>
      </c>
      <c r="AK17">
        <f t="shared" si="28"/>
        <v>201.58584007109593</v>
      </c>
      <c r="AL17">
        <f t="shared" si="8"/>
        <v>-257.42731623275427</v>
      </c>
      <c r="AN17">
        <f t="shared" si="9"/>
        <v>189.11753440102831</v>
      </c>
      <c r="AO17">
        <f t="shared" si="10"/>
        <v>-9.4558767200514175</v>
      </c>
      <c r="AP17">
        <f t="shared" si="11"/>
        <v>-2.8052652141080467</v>
      </c>
      <c r="AQ17">
        <f t="shared" si="12"/>
        <v>-390.94940821301958</v>
      </c>
      <c r="AR17">
        <f t="shared" si="13"/>
        <v>-214.09301574615071</v>
      </c>
      <c r="AS17">
        <f t="shared" si="14"/>
        <v>68.675918295232123</v>
      </c>
      <c r="AT17">
        <f t="shared" si="15"/>
        <v>63.863153697797308</v>
      </c>
      <c r="AU17">
        <f t="shared" si="16"/>
        <v>-81.553943753121274</v>
      </c>
      <c r="AW17">
        <v>14</v>
      </c>
      <c r="AX17">
        <f>(R17*SUMPRODUCT(K18:$K$23, X18:$X$23)-$AZ$3*SUMPRODUCT(K17:$K$22, W18:$W$23))/Z17</f>
        <v>2218.9919163975433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3.7801000000000001E-2</v>
      </c>
      <c r="O18">
        <f t="shared" si="30"/>
        <v>842.6900843899333</v>
      </c>
      <c r="P18">
        <f t="shared" si="31"/>
        <v>42.134504219496669</v>
      </c>
      <c r="Q18" s="5">
        <f t="shared" si="32"/>
        <v>12.5</v>
      </c>
      <c r="R18">
        <f t="shared" si="0"/>
        <v>50000</v>
      </c>
      <c r="S18">
        <f t="shared" si="20"/>
        <v>1978.6727368203842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1571.9158579309158</v>
      </c>
      <c r="AC18">
        <f t="shared" si="1"/>
        <v>1334.6742019895523</v>
      </c>
      <c r="AE18">
        <f t="shared" si="2"/>
        <v>568.41977704458554</v>
      </c>
      <c r="AF18">
        <f t="shared" si="3"/>
        <v>-28.420988852229282</v>
      </c>
      <c r="AG18">
        <f t="shared" si="4"/>
        <v>-8.4316255105827818</v>
      </c>
      <c r="AH18">
        <f t="shared" si="5"/>
        <v>-1338.8960749823923</v>
      </c>
      <c r="AI18">
        <f t="shared" si="6"/>
        <v>-807.32891230061875</v>
      </c>
      <c r="AJ18">
        <f t="shared" si="7"/>
        <v>237.24165594136343</v>
      </c>
      <c r="AK18">
        <f t="shared" si="28"/>
        <v>180.71653626876841</v>
      </c>
      <c r="AL18">
        <f t="shared" si="8"/>
        <v>-389.37072009048688</v>
      </c>
      <c r="AN18">
        <f t="shared" si="9"/>
        <v>165.88292522741489</v>
      </c>
      <c r="AO18">
        <f t="shared" si="10"/>
        <v>-8.2941462613707468</v>
      </c>
      <c r="AP18">
        <f t="shared" si="11"/>
        <v>-2.4606158346384555</v>
      </c>
      <c r="AQ18">
        <f t="shared" si="12"/>
        <v>-390.73235390992113</v>
      </c>
      <c r="AR18">
        <f t="shared" si="13"/>
        <v>-235.60419077851543</v>
      </c>
      <c r="AS18">
        <f t="shared" si="14"/>
        <v>69.234642182871156</v>
      </c>
      <c r="AT18">
        <f t="shared" si="15"/>
        <v>52.738818886799805</v>
      </c>
      <c r="AU18">
        <f t="shared" si="16"/>
        <v>-113.63072970884447</v>
      </c>
      <c r="AW18">
        <v>15</v>
      </c>
      <c r="AX18">
        <f>(R18*SUMPRODUCT(K19:$K$23, X19:$X$23)-$AZ$3*SUMPRODUCT(K18:$K$22, W19:$W$23))/Z18</f>
        <v>1978.6727368203842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4.3147999999999999E-2</v>
      </c>
      <c r="O19">
        <f t="shared" si="30"/>
        <v>842.6900843899333</v>
      </c>
      <c r="P19">
        <f t="shared" si="31"/>
        <v>42.134504219496669</v>
      </c>
      <c r="Q19" s="5">
        <f t="shared" si="32"/>
        <v>12.5</v>
      </c>
      <c r="R19">
        <f t="shared" si="0"/>
        <v>50000</v>
      </c>
      <c r="S19">
        <f t="shared" si="20"/>
        <v>1688.0129505464308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1334.6742019895523</v>
      </c>
      <c r="AC19">
        <f t="shared" si="1"/>
        <v>1078.1003108383979</v>
      </c>
      <c r="AE19">
        <f t="shared" si="2"/>
        <v>538.20940273422002</v>
      </c>
      <c r="AF19">
        <f t="shared" si="3"/>
        <v>-26.910470136711002</v>
      </c>
      <c r="AG19">
        <f t="shared" si="4"/>
        <v>-7.9835014779463291</v>
      </c>
      <c r="AH19">
        <f t="shared" si="5"/>
        <v>-1455.2311101225034</v>
      </c>
      <c r="AI19">
        <f t="shared" si="6"/>
        <v>-951.91567900294081</v>
      </c>
      <c r="AJ19">
        <f t="shared" si="7"/>
        <v>256.57389115115438</v>
      </c>
      <c r="AK19">
        <f t="shared" si="28"/>
        <v>157.95992112661486</v>
      </c>
      <c r="AL19">
        <f t="shared" si="8"/>
        <v>-537.38186672517156</v>
      </c>
      <c r="AN19">
        <f t="shared" si="9"/>
        <v>144.68581438085823</v>
      </c>
      <c r="AO19">
        <f t="shared" si="10"/>
        <v>-7.234290719042912</v>
      </c>
      <c r="AP19">
        <f t="shared" si="11"/>
        <v>-2.1461895817488426</v>
      </c>
      <c r="AQ19">
        <f t="shared" si="12"/>
        <v>-391.20702316010966</v>
      </c>
      <c r="AR19">
        <f t="shared" si="13"/>
        <v>-255.90168908004321</v>
      </c>
      <c r="AS19">
        <f t="shared" si="14"/>
        <v>68.974273213139</v>
      </c>
      <c r="AT19">
        <f t="shared" si="15"/>
        <v>42.464066424024374</v>
      </c>
      <c r="AU19">
        <f t="shared" si="16"/>
        <v>-144.46334944287983</v>
      </c>
      <c r="AW19">
        <v>16</v>
      </c>
      <c r="AX19">
        <f>(R19*SUMPRODUCT(K20:$K$23, X20:$X$23)-$AZ$3*SUMPRODUCT(K19:$K$22, W20:$W$23))/Z19</f>
        <v>1688.0129505464308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4.8848999999999997E-2</v>
      </c>
      <c r="O20">
        <f t="shared" si="30"/>
        <v>842.6900843899333</v>
      </c>
      <c r="P20">
        <f t="shared" si="31"/>
        <v>42.134504219496669</v>
      </c>
      <c r="Q20" s="5">
        <f t="shared" si="32"/>
        <v>12.5</v>
      </c>
      <c r="R20">
        <f t="shared" si="0"/>
        <v>50000</v>
      </c>
      <c r="S20">
        <f t="shared" si="20"/>
        <v>1346.2584619307922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1078.1003108383979</v>
      </c>
      <c r="AC20">
        <f t="shared" si="1"/>
        <v>809.22846544247363</v>
      </c>
      <c r="AE20">
        <f t="shared" si="2"/>
        <v>506.53631759271389</v>
      </c>
      <c r="AF20">
        <f t="shared" si="3"/>
        <v>-25.326815879635699</v>
      </c>
      <c r="AG20">
        <f t="shared" si="4"/>
        <v>-7.5136803994706662</v>
      </c>
      <c r="AH20">
        <f t="shared" si="5"/>
        <v>-1559.9442547848007</v>
      </c>
      <c r="AI20">
        <f t="shared" si="6"/>
        <v>-1086.2484334711933</v>
      </c>
      <c r="AJ20">
        <f t="shared" si="7"/>
        <v>268.87184539592431</v>
      </c>
      <c r="AK20">
        <f t="shared" si="28"/>
        <v>133.43014066002982</v>
      </c>
      <c r="AL20">
        <f t="shared" si="8"/>
        <v>-683.94644741523916</v>
      </c>
      <c r="AN20">
        <f t="shared" si="9"/>
        <v>125.43751106824904</v>
      </c>
      <c r="AO20">
        <f t="shared" si="10"/>
        <v>-6.2718755534124533</v>
      </c>
      <c r="AP20">
        <f t="shared" si="11"/>
        <v>-1.8606708651238566</v>
      </c>
      <c r="AQ20">
        <f t="shared" si="12"/>
        <v>-386.30107640723008</v>
      </c>
      <c r="AR20">
        <f t="shared" si="13"/>
        <v>-268.99611175751738</v>
      </c>
      <c r="AS20">
        <f t="shared" si="14"/>
        <v>66.582817285591076</v>
      </c>
      <c r="AT20">
        <f t="shared" si="15"/>
        <v>33.042339047717014</v>
      </c>
      <c r="AU20">
        <f t="shared" si="16"/>
        <v>-169.37095542420931</v>
      </c>
      <c r="AW20">
        <v>17</v>
      </c>
      <c r="AX20">
        <f>(R20*SUMPRODUCT(K21:$K$23, X21:$X$23)-$AZ$3*SUMPRODUCT(K20:$K$22, W21:$W$23))/Z20</f>
        <v>1346.2584619307922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5.4528E-2</v>
      </c>
      <c r="O21">
        <f t="shared" si="30"/>
        <v>842.6900843899333</v>
      </c>
      <c r="P21">
        <f t="shared" si="31"/>
        <v>42.134504219496669</v>
      </c>
      <c r="Q21" s="5">
        <f t="shared" si="32"/>
        <v>12.5</v>
      </c>
      <c r="R21">
        <f t="shared" si="0"/>
        <v>50000</v>
      </c>
      <c r="S21">
        <f t="shared" si="20"/>
        <v>955.33350825288494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809.22846544247363</v>
      </c>
      <c r="AC21">
        <f t="shared" si="1"/>
        <v>537.1907290105778</v>
      </c>
      <c r="AE21">
        <f t="shared" si="2"/>
        <v>473.85054209109131</v>
      </c>
      <c r="AF21">
        <f t="shared" si="3"/>
        <v>-23.692527104554568</v>
      </c>
      <c r="AG21">
        <f t="shared" si="4"/>
        <v>-7.0288376306536238</v>
      </c>
      <c r="AH21">
        <f t="shared" si="5"/>
        <v>-1638.823859289346</v>
      </c>
      <c r="AI21">
        <f t="shared" si="6"/>
        <v>-1195.694681933463</v>
      </c>
      <c r="AJ21">
        <f t="shared" si="7"/>
        <v>272.03773643189584</v>
      </c>
      <c r="AK21">
        <f t="shared" si="28"/>
        <v>107.76570113031043</v>
      </c>
      <c r="AL21">
        <f t="shared" si="8"/>
        <v>-815.89124437125679</v>
      </c>
      <c r="AN21">
        <f t="shared" si="9"/>
        <v>108.09370133113211</v>
      </c>
      <c r="AO21">
        <f t="shared" si="10"/>
        <v>-5.4046850665566062</v>
      </c>
      <c r="AP21">
        <f t="shared" si="11"/>
        <v>-1.6034023559412516</v>
      </c>
      <c r="AQ21">
        <f t="shared" si="12"/>
        <v>-373.84474859649276</v>
      </c>
      <c r="AR21">
        <f t="shared" si="13"/>
        <v>-272.75913468785853</v>
      </c>
      <c r="AS21">
        <f t="shared" si="14"/>
        <v>62.056625920275437</v>
      </c>
      <c r="AT21">
        <f t="shared" si="15"/>
        <v>24.583265137386928</v>
      </c>
      <c r="AU21">
        <f t="shared" si="16"/>
        <v>-186.11924363019617</v>
      </c>
      <c r="AW21">
        <v>18</v>
      </c>
      <c r="AX21">
        <f>(R21*SUMPRODUCT(K22:$K$23, X22:$X$23)-$AZ$3*SUMPRODUCT(K21:$K$22, W22:$W$23))/Z21</f>
        <v>955.33350825288494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6.0775000000000003E-2</v>
      </c>
      <c r="O22">
        <f t="shared" si="30"/>
        <v>842.6900843899333</v>
      </c>
      <c r="P22">
        <f t="shared" si="31"/>
        <v>42.134504219496669</v>
      </c>
      <c r="Q22" s="5">
        <f t="shared" si="32"/>
        <v>12.5</v>
      </c>
      <c r="R22">
        <f t="shared" si="0"/>
        <v>50000</v>
      </c>
      <c r="S22">
        <f t="shared" si="20"/>
        <v>508.81171968494328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537.1907290105778</v>
      </c>
      <c r="AC22">
        <f t="shared" si="1"/>
        <v>265.85907518293118</v>
      </c>
      <c r="AE22">
        <f t="shared" si="2"/>
        <v>440.31376997459432</v>
      </c>
      <c r="AF22">
        <f t="shared" si="3"/>
        <v>-22.01568849872972</v>
      </c>
      <c r="AG22">
        <f t="shared" si="4"/>
        <v>-6.5313716473441144</v>
      </c>
      <c r="AH22">
        <f t="shared" si="5"/>
        <v>-1708.7104280118961</v>
      </c>
      <c r="AI22">
        <f t="shared" si="6"/>
        <v>-1296.9437181833755</v>
      </c>
      <c r="AJ22">
        <f t="shared" si="7"/>
        <v>271.33165382764662</v>
      </c>
      <c r="AK22">
        <f t="shared" si="28"/>
        <v>81.761177513324895</v>
      </c>
      <c r="AL22">
        <f t="shared" si="8"/>
        <v>-943.85088684240384</v>
      </c>
      <c r="AN22">
        <f t="shared" si="9"/>
        <v>92.525926121227769</v>
      </c>
      <c r="AO22">
        <f t="shared" si="10"/>
        <v>-4.6262963060613895</v>
      </c>
      <c r="AP22">
        <f t="shared" si="11"/>
        <v>-1.3724785635191741</v>
      </c>
      <c r="AQ22">
        <f t="shared" si="12"/>
        <v>-359.06216340661433</v>
      </c>
      <c r="AR22">
        <f t="shared" si="13"/>
        <v>-272.53501215496709</v>
      </c>
      <c r="AS22">
        <f t="shared" si="14"/>
        <v>57.016641922999419</v>
      </c>
      <c r="AT22">
        <f t="shared" si="15"/>
        <v>17.180994976875201</v>
      </c>
      <c r="AU22">
        <f t="shared" si="16"/>
        <v>-198.33737525509244</v>
      </c>
      <c r="AW22">
        <v>19</v>
      </c>
      <c r="AX22">
        <f>(R22*SUMPRODUCT(K23:$K$23, X23:$X$23)-$AZ$3*SUMPRODUCT(K22:$K$22, W23:$W$23))/Z22</f>
        <v>508.81171968494328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6.7419999999999994E-2</v>
      </c>
      <c r="O23">
        <f t="shared" si="30"/>
        <v>842.6900843899333</v>
      </c>
      <c r="P23">
        <f t="shared" si="31"/>
        <v>42.134504219496669</v>
      </c>
      <c r="Q23" s="5">
        <f t="shared" si="32"/>
        <v>12.5</v>
      </c>
      <c r="R23">
        <f t="shared" si="0"/>
        <v>50000</v>
      </c>
      <c r="S23">
        <f t="shared" si="20"/>
        <v>551.50959232255559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265.85907518293118</v>
      </c>
      <c r="AC23">
        <f t="shared" si="1"/>
        <v>265.85907518293118</v>
      </c>
      <c r="AE23">
        <f t="shared" si="2"/>
        <v>406.22467790316125</v>
      </c>
      <c r="AF23">
        <f t="shared" si="3"/>
        <v>-20.311233895158065</v>
      </c>
      <c r="AG23">
        <f t="shared" si="4"/>
        <v>-6.0257128544067324</v>
      </c>
      <c r="AH23">
        <f t="shared" si="5"/>
        <v>-1761.3803058557603</v>
      </c>
      <c r="AI23">
        <f t="shared" si="6"/>
        <v>-1381.4925747021639</v>
      </c>
      <c r="AJ23">
        <f t="shared" si="7"/>
        <v>0</v>
      </c>
      <c r="AK23">
        <f t="shared" si="28"/>
        <v>55.772174467168263</v>
      </c>
      <c r="AL23">
        <f t="shared" si="8"/>
        <v>-1325.7204002349956</v>
      </c>
      <c r="AN23">
        <f t="shared" si="9"/>
        <v>78.633868770251865</v>
      </c>
      <c r="AO23">
        <f t="shared" si="10"/>
        <v>-3.9316934385125939</v>
      </c>
      <c r="AP23">
        <f t="shared" si="11"/>
        <v>-1.1664114457211598</v>
      </c>
      <c r="AQ23">
        <f t="shared" si="12"/>
        <v>-340.95453909913755</v>
      </c>
      <c r="AR23">
        <f t="shared" si="13"/>
        <v>-267.41877521311943</v>
      </c>
      <c r="AS23">
        <f t="shared" si="14"/>
        <v>0</v>
      </c>
      <c r="AT23">
        <f t="shared" si="15"/>
        <v>10.795951321126697</v>
      </c>
      <c r="AU23">
        <f t="shared" si="16"/>
        <v>-256.62282389199277</v>
      </c>
      <c r="AW23">
        <v>20</v>
      </c>
      <c r="AX23">
        <f>(R23*SUMPRODUCT(K$23:$K24, X$23:$X24)-$AZ$3*SUMPRODUCT(K$22:$K23, W$23:$W24))/Z23</f>
        <v>551.50959232255559</v>
      </c>
    </row>
    <row r="25" spans="5:50" x14ac:dyDescent="0.3">
      <c r="AN25" s="6">
        <f t="shared" ref="AN25:AU25" si="33">SUM(AN3:AN23)</f>
        <v>6823.7879154390757</v>
      </c>
      <c r="AO25" s="6">
        <f t="shared" si="33"/>
        <v>-973.20695906440358</v>
      </c>
      <c r="AP25" s="6">
        <f t="shared" si="33"/>
        <v>-188.72030687561676</v>
      </c>
      <c r="AQ25" s="6">
        <f t="shared" si="33"/>
        <v>-6096.6100957589815</v>
      </c>
      <c r="AR25" s="6">
        <f t="shared" si="33"/>
        <v>-434.74944625992833</v>
      </c>
      <c r="AS25" s="6">
        <f t="shared" si="33"/>
        <v>-1234.7317817767523</v>
      </c>
      <c r="AT25" s="6">
        <f t="shared" si="33"/>
        <v>1669.4812280366805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2850.2030559464192</v>
      </c>
      <c r="K3">
        <v>1</v>
      </c>
      <c r="L3" s="2">
        <v>0</v>
      </c>
      <c r="O3">
        <f>$C$3</f>
        <v>2850.2030559464192</v>
      </c>
      <c r="P3">
        <f>O3*B5</f>
        <v>2280.1624447571353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2850.2030559464192</v>
      </c>
      <c r="AF3">
        <f t="shared" ref="AF3:AF23" si="3">-$Z3*P3</f>
        <v>-2280.1624447571353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470.04061118928394</v>
      </c>
      <c r="AJ3">
        <f t="shared" ref="AJ3:AJ23" si="7">AB3-AC3</f>
        <v>0</v>
      </c>
      <c r="AL3">
        <f t="shared" ref="AL3:AL23" si="8">SUM(AI3:AK3)</f>
        <v>470.04061118928394</v>
      </c>
      <c r="AN3">
        <f t="shared" ref="AN3:AN23" si="9">AE3*$K3</f>
        <v>2850.2030559464192</v>
      </c>
      <c r="AO3">
        <f t="shared" ref="AO3:AO23" si="10">AF3*$K3</f>
        <v>-2280.1624447571353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470.04061118928394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470.04061118928394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2239.7985116170034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1274.0839103977366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1233.5068860193896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-1233.5068860193896</v>
      </c>
      <c r="AK4">
        <f t="shared" ref="AK4:AK23" si="28">H4*SUM(AB4:AB4, AE4:AF4)</f>
        <v>0</v>
      </c>
      <c r="AL4">
        <f t="shared" si="8"/>
        <v>-2325.9068860193893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-1006.2916255976122</v>
      </c>
      <c r="AR4">
        <f t="shared" si="13"/>
        <v>-1006.2916255976122</v>
      </c>
      <c r="AS4">
        <f t="shared" si="14"/>
        <v>-1136.2757685081474</v>
      </c>
      <c r="AT4">
        <f t="shared" si="15"/>
        <v>0</v>
      </c>
      <c r="AU4">
        <f t="shared" si="16"/>
        <v>-2142.5673941057594</v>
      </c>
      <c r="AW4">
        <v>1</v>
      </c>
      <c r="AX4">
        <f>(R4*SUMPRODUCT(K5:$K$23, X5:$X$23)-$AZ$3*SUMPRODUCT(K4:$K$22, W5:$W$23))/Z4</f>
        <v>1274.0839103977366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2.5484E-2</v>
      </c>
      <c r="O5">
        <f t="shared" ref="O5:O23" si="30">$C$3</f>
        <v>2850.2030559464192</v>
      </c>
      <c r="P5">
        <f t="shared" ref="P5:P23" si="31">O5*$C$5</f>
        <v>142.51015279732096</v>
      </c>
      <c r="Q5" s="5">
        <f t="shared" ref="Q5:Q23" si="32">$C$8</f>
        <v>12.5</v>
      </c>
      <c r="R5">
        <f t="shared" si="0"/>
        <v>50000</v>
      </c>
      <c r="S5">
        <f t="shared" si="20"/>
        <v>2339.091149614479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1233.5068860193896</v>
      </c>
      <c r="AC5">
        <f t="shared" si="1"/>
        <v>2184.2388582127569</v>
      </c>
      <c r="AE5">
        <f t="shared" si="2"/>
        <v>2661.5141823870295</v>
      </c>
      <c r="AF5">
        <f t="shared" si="3"/>
        <v>-133.07570911935147</v>
      </c>
      <c r="AG5">
        <f t="shared" si="4"/>
        <v>-11.6724761804</v>
      </c>
      <c r="AH5">
        <f t="shared" si="5"/>
        <v>-1233.6192784</v>
      </c>
      <c r="AI5">
        <f t="shared" si="6"/>
        <v>1283.1467186872783</v>
      </c>
      <c r="AJ5">
        <f t="shared" si="7"/>
        <v>-950.73197219336726</v>
      </c>
      <c r="AK5">
        <f t="shared" si="28"/>
        <v>321.90966439419441</v>
      </c>
      <c r="AL5">
        <f t="shared" si="8"/>
        <v>654.32441088810538</v>
      </c>
      <c r="AN5">
        <f t="shared" si="9"/>
        <v>2258.4637217479549</v>
      </c>
      <c r="AO5">
        <f t="shared" si="10"/>
        <v>-112.92318608739775</v>
      </c>
      <c r="AP5">
        <f t="shared" si="11"/>
        <v>-9.9048369423894638</v>
      </c>
      <c r="AQ5">
        <f t="shared" si="12"/>
        <v>-1046.8042609551446</v>
      </c>
      <c r="AR5">
        <f t="shared" si="13"/>
        <v>1088.8314377630234</v>
      </c>
      <c r="AS5">
        <f t="shared" si="14"/>
        <v>-806.75642553925979</v>
      </c>
      <c r="AT5">
        <f t="shared" si="15"/>
        <v>273.16078325846252</v>
      </c>
      <c r="AU5">
        <f t="shared" si="16"/>
        <v>555.23579548222597</v>
      </c>
      <c r="AW5">
        <v>2</v>
      </c>
      <c r="AX5">
        <f>(R5*SUMPRODUCT(K6:$K$23, X6:$X$23)-$AZ$3*SUMPRODUCT(K5:$K$22, W6:$W$23))/Z5</f>
        <v>2339.091149614479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2.9274999999999999E-2</v>
      </c>
      <c r="O6">
        <f t="shared" si="30"/>
        <v>2850.2030559464192</v>
      </c>
      <c r="P6">
        <f t="shared" si="31"/>
        <v>142.51015279732096</v>
      </c>
      <c r="Q6" s="5">
        <f t="shared" si="32"/>
        <v>12.5</v>
      </c>
      <c r="R6">
        <f t="shared" si="0"/>
        <v>50000</v>
      </c>
      <c r="S6">
        <f t="shared" si="20"/>
        <v>3222.0717072426114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2184.2388582127569</v>
      </c>
      <c r="AC6">
        <f t="shared" si="1"/>
        <v>2890.5951977373061</v>
      </c>
      <c r="AE6">
        <f t="shared" si="2"/>
        <v>2556.9832128737789</v>
      </c>
      <c r="AF6">
        <f t="shared" si="3"/>
        <v>-127.84916064368893</v>
      </c>
      <c r="AG6">
        <f t="shared" si="4"/>
        <v>-11.214039678414791</v>
      </c>
      <c r="AH6">
        <f t="shared" si="5"/>
        <v>-1366.8469607248401</v>
      </c>
      <c r="AI6">
        <f t="shared" si="6"/>
        <v>1051.0730518268354</v>
      </c>
      <c r="AJ6">
        <f t="shared" si="7"/>
        <v>-706.35633952454918</v>
      </c>
      <c r="AK6">
        <f t="shared" si="28"/>
        <v>394.76631994659442</v>
      </c>
      <c r="AL6">
        <f t="shared" si="8"/>
        <v>739.48303224888059</v>
      </c>
      <c r="AN6">
        <f t="shared" si="9"/>
        <v>1998.7311357870096</v>
      </c>
      <c r="AO6">
        <f t="shared" si="10"/>
        <v>-99.936556789350462</v>
      </c>
      <c r="AP6">
        <f t="shared" si="11"/>
        <v>-8.7657400918200743</v>
      </c>
      <c r="AQ6">
        <f t="shared" si="12"/>
        <v>-1068.4307837852982</v>
      </c>
      <c r="AR6">
        <f t="shared" si="13"/>
        <v>821.59805512054095</v>
      </c>
      <c r="AS6">
        <f t="shared" si="14"/>
        <v>-552.14144608384981</v>
      </c>
      <c r="AT6">
        <f t="shared" si="15"/>
        <v>308.57916120244153</v>
      </c>
      <c r="AU6">
        <f t="shared" si="16"/>
        <v>578.0357702391326</v>
      </c>
      <c r="AW6">
        <v>3</v>
      </c>
      <c r="AX6">
        <f>(R6*SUMPRODUCT(K7:$K$23, X7:$X$23)-$AZ$3*SUMPRODUCT(K6:$K$22, W7:$W$23))/Z6</f>
        <v>3222.0717072426114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3.3331E-2</v>
      </c>
      <c r="O7">
        <f t="shared" si="30"/>
        <v>2850.2030559464192</v>
      </c>
      <c r="P7">
        <f t="shared" si="31"/>
        <v>142.51015279732096</v>
      </c>
      <c r="Q7" s="5">
        <f t="shared" si="32"/>
        <v>12.5</v>
      </c>
      <c r="R7">
        <f t="shared" si="0"/>
        <v>50000</v>
      </c>
      <c r="S7">
        <f t="shared" si="20"/>
        <v>3943.7374780809664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2890.5951977373061</v>
      </c>
      <c r="AC7">
        <f t="shared" si="1"/>
        <v>3384.7124145358812</v>
      </c>
      <c r="AE7">
        <f t="shared" si="2"/>
        <v>2446.1865732767451</v>
      </c>
      <c r="AF7">
        <f t="shared" si="3"/>
        <v>-122.30932866383725</v>
      </c>
      <c r="AG7">
        <f t="shared" si="4"/>
        <v>-10.7281241251094</v>
      </c>
      <c r="AH7">
        <f t="shared" si="5"/>
        <v>-1495.1006260849736</v>
      </c>
      <c r="AI7">
        <f t="shared" si="6"/>
        <v>818.04849440282487</v>
      </c>
      <c r="AJ7">
        <f t="shared" si="7"/>
        <v>-494.1172167985751</v>
      </c>
      <c r="AK7">
        <f t="shared" si="28"/>
        <v>446.20240689190791</v>
      </c>
      <c r="AL7">
        <f t="shared" si="8"/>
        <v>770.13368449615768</v>
      </c>
      <c r="AN7">
        <f t="shared" si="9"/>
        <v>1761.4010307416588</v>
      </c>
      <c r="AO7">
        <f t="shared" si="10"/>
        <v>-88.070051537082932</v>
      </c>
      <c r="AP7">
        <f t="shared" si="11"/>
        <v>-7.7248927364439126</v>
      </c>
      <c r="AQ7">
        <f t="shared" si="12"/>
        <v>-1076.5621120718326</v>
      </c>
      <c r="AR7">
        <f t="shared" si="13"/>
        <v>589.04397439629918</v>
      </c>
      <c r="AS7">
        <f t="shared" si="14"/>
        <v>-355.79402833953236</v>
      </c>
      <c r="AT7">
        <f t="shared" si="15"/>
        <v>321.29249175218143</v>
      </c>
      <c r="AU7">
        <f t="shared" si="16"/>
        <v>554.54243780894819</v>
      </c>
      <c r="AW7">
        <v>4</v>
      </c>
      <c r="AX7">
        <f>(R7*SUMPRODUCT(K8:$K$23, X8:$X$23)-$AZ$3*SUMPRODUCT(K7:$K$22, W8:$W$23))/Z7</f>
        <v>3943.7374780809664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3.7801000000000001E-2</v>
      </c>
      <c r="O8">
        <f t="shared" si="30"/>
        <v>2850.2030559464192</v>
      </c>
      <c r="P8">
        <f t="shared" si="31"/>
        <v>142.51015279732096</v>
      </c>
      <c r="Q8" s="5">
        <f t="shared" si="32"/>
        <v>12.5</v>
      </c>
      <c r="R8">
        <f t="shared" si="0"/>
        <v>50000</v>
      </c>
      <c r="S8">
        <f t="shared" si="20"/>
        <v>4518.8601792854361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3384.7124145358812</v>
      </c>
      <c r="AC8">
        <f t="shared" si="1"/>
        <v>3692.9242678017763</v>
      </c>
      <c r="AE8">
        <f t="shared" si="2"/>
        <v>2329.2564088875433</v>
      </c>
      <c r="AF8">
        <f t="shared" si="3"/>
        <v>-116.46282044437717</v>
      </c>
      <c r="AG8">
        <f t="shared" si="4"/>
        <v>-10.215309063805044</v>
      </c>
      <c r="AH8">
        <f t="shared" si="5"/>
        <v>-1622.1352802130416</v>
      </c>
      <c r="AI8">
        <f t="shared" si="6"/>
        <v>580.44299916631985</v>
      </c>
      <c r="AJ8">
        <f t="shared" si="7"/>
        <v>-308.21185326589512</v>
      </c>
      <c r="AK8">
        <f t="shared" si="28"/>
        <v>478.97858867491715</v>
      </c>
      <c r="AL8">
        <f t="shared" si="8"/>
        <v>751.20973457534183</v>
      </c>
      <c r="AN8">
        <f t="shared" si="9"/>
        <v>1544.9987564792475</v>
      </c>
      <c r="AO8">
        <f t="shared" si="10"/>
        <v>-77.249937823962384</v>
      </c>
      <c r="AP8">
        <f t="shared" si="11"/>
        <v>-6.7758275733017275</v>
      </c>
      <c r="AQ8">
        <f t="shared" si="12"/>
        <v>-1075.9644070131501</v>
      </c>
      <c r="AR8">
        <f t="shared" si="13"/>
        <v>385.00858406883356</v>
      </c>
      <c r="AS8">
        <f t="shared" si="14"/>
        <v>-204.4373166522272</v>
      </c>
      <c r="AT8">
        <f t="shared" si="15"/>
        <v>317.70711075830735</v>
      </c>
      <c r="AU8">
        <f t="shared" si="16"/>
        <v>498.27837817491371</v>
      </c>
      <c r="AW8">
        <v>5</v>
      </c>
      <c r="AX8">
        <f>(R8*SUMPRODUCT(K9:$K$23, X9:$X$23)-$AZ$3*SUMPRODUCT(K8:$K$22, W9:$W$23))/Z8</f>
        <v>4518.8601792854361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4.3147999999999999E-2</v>
      </c>
      <c r="O9">
        <f t="shared" si="30"/>
        <v>2850.2030559464192</v>
      </c>
      <c r="P9">
        <f t="shared" si="31"/>
        <v>142.51015279732096</v>
      </c>
      <c r="Q9" s="5">
        <f t="shared" si="32"/>
        <v>12.5</v>
      </c>
      <c r="R9">
        <f t="shared" si="0"/>
        <v>50000</v>
      </c>
      <c r="S9">
        <f t="shared" si="20"/>
        <v>4949.3629488325651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3692.9242678017763</v>
      </c>
      <c r="AC9">
        <f t="shared" si="1"/>
        <v>3829.7718394278832</v>
      </c>
      <c r="AE9">
        <f t="shared" si="2"/>
        <v>2205.4610892679884</v>
      </c>
      <c r="AF9">
        <f t="shared" si="3"/>
        <v>-110.27305446339942</v>
      </c>
      <c r="AG9">
        <f t="shared" si="4"/>
        <v>-9.6723858176819348</v>
      </c>
      <c r="AH9">
        <f t="shared" si="5"/>
        <v>-1763.0806219402402</v>
      </c>
      <c r="AI9">
        <f t="shared" si="6"/>
        <v>322.43502704666662</v>
      </c>
      <c r="AJ9">
        <f t="shared" si="7"/>
        <v>-136.84757162610686</v>
      </c>
      <c r="AK9">
        <f t="shared" si="28"/>
        <v>495.28876973402669</v>
      </c>
      <c r="AL9">
        <f t="shared" si="8"/>
        <v>680.87622515458645</v>
      </c>
      <c r="AN9">
        <f t="shared" si="9"/>
        <v>1347.5733140837428</v>
      </c>
      <c r="AO9">
        <f t="shared" si="10"/>
        <v>-67.378665704187142</v>
      </c>
      <c r="AP9">
        <f t="shared" si="11"/>
        <v>-5.9099881992279526</v>
      </c>
      <c r="AQ9">
        <f t="shared" si="12"/>
        <v>-1077.2715094662638</v>
      </c>
      <c r="AR9">
        <f t="shared" si="13"/>
        <v>197.01315071406393</v>
      </c>
      <c r="AS9">
        <f t="shared" si="14"/>
        <v>-83.616136561136599</v>
      </c>
      <c r="AT9">
        <f t="shared" si="15"/>
        <v>302.62965513504957</v>
      </c>
      <c r="AU9">
        <f t="shared" si="16"/>
        <v>416.02666928797692</v>
      </c>
      <c r="AW9">
        <v>6</v>
      </c>
      <c r="AX9">
        <f>(R9*SUMPRODUCT(K10:$K$23, X10:$X$23)-$AZ$3*SUMPRODUCT(K9:$K$22, W10:$W$23))/Z9</f>
        <v>4949.3629488325651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4.8848999999999997E-2</v>
      </c>
      <c r="O10">
        <f t="shared" si="30"/>
        <v>2850.2030559464192</v>
      </c>
      <c r="P10">
        <f t="shared" si="31"/>
        <v>142.51015279732096</v>
      </c>
      <c r="Q10" s="5">
        <f t="shared" si="32"/>
        <v>12.5</v>
      </c>
      <c r="R10">
        <f t="shared" si="0"/>
        <v>50000</v>
      </c>
      <c r="S10">
        <f t="shared" si="20"/>
        <v>5252.2667516480342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3829.7718394278832</v>
      </c>
      <c r="AC10">
        <f t="shared" si="1"/>
        <v>3824.9845166335281</v>
      </c>
      <c r="AE10">
        <f t="shared" si="2"/>
        <v>2075.6719096256566</v>
      </c>
      <c r="AF10">
        <f t="shared" si="3"/>
        <v>-103.78359548128283</v>
      </c>
      <c r="AG10">
        <f t="shared" si="4"/>
        <v>-9.1031755846971709</v>
      </c>
      <c r="AH10">
        <f t="shared" si="5"/>
        <v>-1889.9454992317794</v>
      </c>
      <c r="AI10">
        <f t="shared" si="6"/>
        <v>72.839639327896975</v>
      </c>
      <c r="AJ10">
        <f t="shared" si="7"/>
        <v>4.7873227943550773</v>
      </c>
      <c r="AK10">
        <f t="shared" si="28"/>
        <v>496.44805934117812</v>
      </c>
      <c r="AL10">
        <f t="shared" si="8"/>
        <v>574.07502146343018</v>
      </c>
      <c r="AN10">
        <f t="shared" si="9"/>
        <v>1168.298656119116</v>
      </c>
      <c r="AO10">
        <f t="shared" si="10"/>
        <v>-58.4149328059558</v>
      </c>
      <c r="AP10">
        <f t="shared" si="11"/>
        <v>-5.123751857265388</v>
      </c>
      <c r="AQ10">
        <f t="shared" si="12"/>
        <v>-1063.7619445787423</v>
      </c>
      <c r="AR10">
        <f t="shared" si="13"/>
        <v>40.998026877152512</v>
      </c>
      <c r="AS10">
        <f t="shared" si="14"/>
        <v>2.6945601379083746</v>
      </c>
      <c r="AT10">
        <f t="shared" si="15"/>
        <v>279.42739788093166</v>
      </c>
      <c r="AU10">
        <f t="shared" si="16"/>
        <v>323.11998489599256</v>
      </c>
      <c r="AW10">
        <v>7</v>
      </c>
      <c r="AX10">
        <f>(R10*SUMPRODUCT(K11:$K$23, X11:$X$23)-$AZ$3*SUMPRODUCT(K10:$K$22, W11:$W$23))/Z10</f>
        <v>5252.2667516480342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5.4528E-2</v>
      </c>
      <c r="O11">
        <f t="shared" si="30"/>
        <v>2850.2030559464192</v>
      </c>
      <c r="P11">
        <f t="shared" si="31"/>
        <v>142.51015279732096</v>
      </c>
      <c r="Q11" s="5">
        <f t="shared" si="32"/>
        <v>12.5</v>
      </c>
      <c r="R11">
        <f t="shared" si="0"/>
        <v>50000</v>
      </c>
      <c r="S11">
        <f t="shared" si="20"/>
        <v>5451.0914104715794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3824.9845166335281</v>
      </c>
      <c r="AC11">
        <f t="shared" si="1"/>
        <v>3713.6174552511466</v>
      </c>
      <c r="AE11">
        <f t="shared" si="2"/>
        <v>1941.7329526413318</v>
      </c>
      <c r="AF11">
        <f t="shared" si="3"/>
        <v>-97.086647632066601</v>
      </c>
      <c r="AG11">
        <f t="shared" si="4"/>
        <v>-8.5157658705678312</v>
      </c>
      <c r="AH11">
        <f t="shared" si="5"/>
        <v>-1985.5118331294696</v>
      </c>
      <c r="AI11">
        <f t="shared" si="6"/>
        <v>-149.38129399077206</v>
      </c>
      <c r="AJ11">
        <f t="shared" si="7"/>
        <v>111.36706138238151</v>
      </c>
      <c r="AK11">
        <f t="shared" si="28"/>
        <v>485.15030940797385</v>
      </c>
      <c r="AL11">
        <f t="shared" si="8"/>
        <v>447.13607679958329</v>
      </c>
      <c r="AN11">
        <f t="shared" si="9"/>
        <v>1006.7620516752133</v>
      </c>
      <c r="AO11">
        <f t="shared" si="10"/>
        <v>-50.338102583760673</v>
      </c>
      <c r="AP11">
        <f t="shared" si="11"/>
        <v>-4.4153084530889455</v>
      </c>
      <c r="AQ11">
        <f t="shared" si="12"/>
        <v>-1029.4608040862113</v>
      </c>
      <c r="AR11">
        <f t="shared" si="13"/>
        <v>-77.452163447847468</v>
      </c>
      <c r="AS11">
        <f t="shared" si="14"/>
        <v>57.74230233557568</v>
      </c>
      <c r="AT11">
        <f t="shared" si="15"/>
        <v>251.54381821971225</v>
      </c>
      <c r="AU11">
        <f t="shared" si="16"/>
        <v>231.83395710744045</v>
      </c>
      <c r="AW11">
        <v>8</v>
      </c>
      <c r="AX11">
        <f>(R11*SUMPRODUCT(K12:$K$23, X12:$X$23)-$AZ$3*SUMPRODUCT(K11:$K$22, W12:$W$23))/Z11</f>
        <v>5451.0914104715794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6.0775000000000003E-2</v>
      </c>
      <c r="O12">
        <f t="shared" si="30"/>
        <v>2850.2030559464192</v>
      </c>
      <c r="P12">
        <f t="shared" si="31"/>
        <v>142.51015279732096</v>
      </c>
      <c r="Q12" s="5">
        <f t="shared" si="32"/>
        <v>12.5</v>
      </c>
      <c r="R12">
        <f t="shared" si="0"/>
        <v>50000</v>
      </c>
      <c r="S12">
        <f t="shared" si="20"/>
        <v>5554.1323612061378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3713.6174552511466</v>
      </c>
      <c r="AC12">
        <f t="shared" si="1"/>
        <v>3516.0157388521257</v>
      </c>
      <c r="AE12">
        <f t="shared" si="2"/>
        <v>1804.3068029181416</v>
      </c>
      <c r="AF12">
        <f t="shared" si="3"/>
        <v>-90.215340145907078</v>
      </c>
      <c r="AG12">
        <f t="shared" si="4"/>
        <v>-7.9130625410783919</v>
      </c>
      <c r="AH12">
        <f t="shared" si="5"/>
        <v>-2070.18268313504</v>
      </c>
      <c r="AI12">
        <f t="shared" si="6"/>
        <v>-364.0042829038839</v>
      </c>
      <c r="AJ12">
        <f t="shared" si="7"/>
        <v>197.60171639902092</v>
      </c>
      <c r="AK12">
        <f t="shared" si="28"/>
        <v>464.44905211526071</v>
      </c>
      <c r="AL12">
        <f t="shared" si="8"/>
        <v>298.04648561039772</v>
      </c>
      <c r="AN12">
        <f t="shared" si="9"/>
        <v>861.76706013237299</v>
      </c>
      <c r="AO12">
        <f t="shared" si="10"/>
        <v>-43.088353006618647</v>
      </c>
      <c r="AP12">
        <f t="shared" si="11"/>
        <v>-3.779410813970149</v>
      </c>
      <c r="AQ12">
        <f t="shared" si="12"/>
        <v>-988.75382052370901</v>
      </c>
      <c r="AR12">
        <f t="shared" si="13"/>
        <v>-173.85452421192477</v>
      </c>
      <c r="AS12">
        <f t="shared" si="14"/>
        <v>94.377879606110866</v>
      </c>
      <c r="AT12">
        <f t="shared" si="15"/>
        <v>221.82862336677343</v>
      </c>
      <c r="AU12">
        <f t="shared" si="16"/>
        <v>142.35197876095953</v>
      </c>
      <c r="AW12">
        <v>9</v>
      </c>
      <c r="AX12">
        <f>(R12*SUMPRODUCT(K13:$K$23, X13:$X$23)-$AZ$3*SUMPRODUCT(K12:$K$22, W13:$W$23))/Z12</f>
        <v>5554.1323612061378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6.7419999999999994E-2</v>
      </c>
      <c r="O13">
        <f t="shared" si="30"/>
        <v>2850.2030559464192</v>
      </c>
      <c r="P13">
        <f t="shared" si="31"/>
        <v>142.51015279732096</v>
      </c>
      <c r="Q13" s="5">
        <f t="shared" si="32"/>
        <v>12.5</v>
      </c>
      <c r="R13">
        <f t="shared" si="0"/>
        <v>50000</v>
      </c>
      <c r="S13">
        <f t="shared" si="20"/>
        <v>5572.1600571114095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3516.0157388521257</v>
      </c>
      <c r="AC13">
        <f t="shared" si="1"/>
        <v>3254.3345995831623</v>
      </c>
      <c r="AE13">
        <f t="shared" si="2"/>
        <v>1664.6173702362191</v>
      </c>
      <c r="AF13">
        <f t="shared" si="3"/>
        <v>-83.230868511810954</v>
      </c>
      <c r="AG13">
        <f t="shared" si="4"/>
        <v>-7.300433239148103</v>
      </c>
      <c r="AH13">
        <f t="shared" si="5"/>
        <v>-2133.9947060780205</v>
      </c>
      <c r="AI13">
        <f t="shared" si="6"/>
        <v>-559.90863759276044</v>
      </c>
      <c r="AJ13">
        <f t="shared" si="7"/>
        <v>261.68113926896331</v>
      </c>
      <c r="AK13">
        <f t="shared" si="28"/>
        <v>436.18470972613409</v>
      </c>
      <c r="AL13">
        <f t="shared" si="8"/>
        <v>137.95721140233695</v>
      </c>
      <c r="AN13">
        <f t="shared" si="9"/>
        <v>732.37935309277589</v>
      </c>
      <c r="AO13">
        <f t="shared" si="10"/>
        <v>-36.618967654638794</v>
      </c>
      <c r="AP13">
        <f t="shared" si="11"/>
        <v>-3.2119613002870198</v>
      </c>
      <c r="AQ13">
        <f t="shared" si="12"/>
        <v>-938.89063654252573</v>
      </c>
      <c r="AR13">
        <f t="shared" si="13"/>
        <v>-246.34221240467571</v>
      </c>
      <c r="AS13">
        <f t="shared" si="14"/>
        <v>115.1314812167241</v>
      </c>
      <c r="AT13">
        <f t="shared" si="15"/>
        <v>191.90757062258342</v>
      </c>
      <c r="AU13">
        <f t="shared" si="16"/>
        <v>60.696839434631819</v>
      </c>
      <c r="AW13">
        <v>10</v>
      </c>
      <c r="AX13">
        <f>(R13*SUMPRODUCT(K14:$K$23, X14:$X$23)-$AZ$3*SUMPRODUCT(K13:$K$22, W14:$W$23))/Z13</f>
        <v>5572.1600571114095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7.4817999999999996E-2</v>
      </c>
      <c r="O14">
        <f t="shared" si="30"/>
        <v>2850.2030559464192</v>
      </c>
      <c r="P14">
        <f t="shared" si="31"/>
        <v>142.51015279732096</v>
      </c>
      <c r="Q14" s="5">
        <f t="shared" si="32"/>
        <v>12.5</v>
      </c>
      <c r="R14">
        <f t="shared" si="0"/>
        <v>50000</v>
      </c>
      <c r="S14">
        <f t="shared" si="20"/>
        <v>5508.6953673841326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3254.3345995831623</v>
      </c>
      <c r="AC14">
        <f t="shared" si="1"/>
        <v>2944.3866973153658</v>
      </c>
      <c r="AE14">
        <f t="shared" si="2"/>
        <v>1523.4278541275237</v>
      </c>
      <c r="AF14">
        <f t="shared" si="3"/>
        <v>-76.171392706376182</v>
      </c>
      <c r="AG14">
        <f t="shared" si="4"/>
        <v>-6.6812250926700401</v>
      </c>
      <c r="AH14">
        <f t="shared" si="5"/>
        <v>-2184.8152563463309</v>
      </c>
      <c r="AI14">
        <f t="shared" si="6"/>
        <v>-744.24002001785334</v>
      </c>
      <c r="AJ14">
        <f t="shared" si="7"/>
        <v>309.94790226779651</v>
      </c>
      <c r="AK14">
        <f t="shared" si="28"/>
        <v>402.31514709013879</v>
      </c>
      <c r="AL14">
        <f t="shared" si="8"/>
        <v>-31.976970659918038</v>
      </c>
      <c r="AN14">
        <f t="shared" si="9"/>
        <v>617.42715911654977</v>
      </c>
      <c r="AO14">
        <f t="shared" si="10"/>
        <v>-30.871357955827488</v>
      </c>
      <c r="AP14">
        <f t="shared" si="11"/>
        <v>-2.7078209297597353</v>
      </c>
      <c r="AQ14">
        <f t="shared" si="12"/>
        <v>-885.47959344813967</v>
      </c>
      <c r="AR14">
        <f t="shared" si="13"/>
        <v>-301.63161321717712</v>
      </c>
      <c r="AS14">
        <f t="shared" si="14"/>
        <v>125.61819206130933</v>
      </c>
      <c r="AT14">
        <f t="shared" si="15"/>
        <v>163.05353592191051</v>
      </c>
      <c r="AU14">
        <f t="shared" si="16"/>
        <v>-12.959885233957239</v>
      </c>
      <c r="AW14">
        <v>11</v>
      </c>
      <c r="AX14">
        <f>(R14*SUMPRODUCT(K15:$K$23, X15:$X$23)-$AZ$3*SUMPRODUCT(K14:$K$22, W15:$W$23))/Z14</f>
        <v>5508.6953673841326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8.3350999999999995E-2</v>
      </c>
      <c r="O15">
        <f t="shared" si="30"/>
        <v>2850.2030559464192</v>
      </c>
      <c r="P15">
        <f t="shared" si="31"/>
        <v>142.51015279732096</v>
      </c>
      <c r="Q15" s="5">
        <f t="shared" si="32"/>
        <v>12.5</v>
      </c>
      <c r="R15">
        <f t="shared" si="0"/>
        <v>50000</v>
      </c>
      <c r="S15">
        <f t="shared" si="20"/>
        <v>5360.9948236877262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2944.3866973153658</v>
      </c>
      <c r="AC15">
        <f t="shared" si="1"/>
        <v>2597.9492634623612</v>
      </c>
      <c r="AE15">
        <f t="shared" si="2"/>
        <v>1381.2143405168651</v>
      </c>
      <c r="AF15">
        <f t="shared" si="3"/>
        <v>-69.06071702584326</v>
      </c>
      <c r="AG15">
        <f t="shared" si="4"/>
        <v>-6.0575260490441991</v>
      </c>
      <c r="AH15">
        <f t="shared" si="5"/>
        <v>-2227.5471707965617</v>
      </c>
      <c r="AI15">
        <f t="shared" si="6"/>
        <v>-921.45107335458397</v>
      </c>
      <c r="AJ15">
        <f t="shared" si="7"/>
        <v>346.43743385300468</v>
      </c>
      <c r="AK15">
        <f t="shared" si="28"/>
        <v>364.23215525140256</v>
      </c>
      <c r="AL15">
        <f t="shared" si="8"/>
        <v>-210.78148425017673</v>
      </c>
      <c r="AN15">
        <f t="shared" si="9"/>
        <v>515.66432048219895</v>
      </c>
      <c r="AO15">
        <f t="shared" si="10"/>
        <v>-25.783216024109947</v>
      </c>
      <c r="AP15">
        <f t="shared" si="11"/>
        <v>-2.2615244877306249</v>
      </c>
      <c r="AQ15">
        <f t="shared" si="12"/>
        <v>-831.63529690910275</v>
      </c>
      <c r="AR15">
        <f t="shared" si="13"/>
        <v>-344.01571693874439</v>
      </c>
      <c r="AS15">
        <f t="shared" si="14"/>
        <v>129.33939264673097</v>
      </c>
      <c r="AT15">
        <f t="shared" si="15"/>
        <v>135.98289659025437</v>
      </c>
      <c r="AU15">
        <f t="shared" si="16"/>
        <v>-78.69342770175902</v>
      </c>
      <c r="AW15">
        <v>12</v>
      </c>
      <c r="AX15">
        <f>(R15*SUMPRODUCT(K16:$K$23, X16:$X$23)-$AZ$3*SUMPRODUCT(K15:$K$22, W16:$W$23))/Z15</f>
        <v>5360.9948236877262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9.2474000000000001E-2</v>
      </c>
      <c r="O16">
        <f t="shared" si="30"/>
        <v>2850.2030559464192</v>
      </c>
      <c r="P16">
        <f t="shared" si="31"/>
        <v>142.51015279732096</v>
      </c>
      <c r="Q16" s="5">
        <f t="shared" si="32"/>
        <v>12.5</v>
      </c>
      <c r="R16">
        <f t="shared" si="0"/>
        <v>50000</v>
      </c>
      <c r="S16">
        <f t="shared" si="20"/>
        <v>5133.0602749318041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2597.9492634623612</v>
      </c>
      <c r="AC16">
        <f t="shared" si="1"/>
        <v>2232.5884810423804</v>
      </c>
      <c r="AE16">
        <f t="shared" si="2"/>
        <v>1239.67578218674</v>
      </c>
      <c r="AF16">
        <f t="shared" si="3"/>
        <v>-61.983789109337003</v>
      </c>
      <c r="AG16">
        <f t="shared" si="4"/>
        <v>-5.4367871246944439</v>
      </c>
      <c r="AH16">
        <f t="shared" si="5"/>
        <v>-2240.654655437253</v>
      </c>
      <c r="AI16">
        <f t="shared" si="6"/>
        <v>-1068.3994494845447</v>
      </c>
      <c r="AJ16">
        <f t="shared" si="7"/>
        <v>365.36078241998075</v>
      </c>
      <c r="AK16">
        <f t="shared" si="28"/>
        <v>323.08162232210765</v>
      </c>
      <c r="AL16">
        <f t="shared" si="8"/>
        <v>-379.95704474245628</v>
      </c>
      <c r="AN16">
        <f t="shared" si="9"/>
        <v>426.34020367650731</v>
      </c>
      <c r="AO16">
        <f t="shared" si="10"/>
        <v>-21.317010183825367</v>
      </c>
      <c r="AP16">
        <f t="shared" si="11"/>
        <v>-1.8697799564974313</v>
      </c>
      <c r="AQ16">
        <f t="shared" si="12"/>
        <v>-770.58951694833786</v>
      </c>
      <c r="AR16">
        <f t="shared" si="13"/>
        <v>-367.43610341215333</v>
      </c>
      <c r="AS16">
        <f t="shared" si="14"/>
        <v>125.652200866241</v>
      </c>
      <c r="AT16">
        <f t="shared" si="15"/>
        <v>111.11186218542646</v>
      </c>
      <c r="AU16">
        <f t="shared" si="16"/>
        <v>-130.67204036048591</v>
      </c>
      <c r="AW16">
        <v>13</v>
      </c>
      <c r="AX16">
        <f>(R16*SUMPRODUCT(K17:$K$23, X17:$X$23)-$AZ$3*SUMPRODUCT(K16:$K$22, W17:$W$23))/Z16</f>
        <v>5133.0602749318041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0.10216500000000001</v>
      </c>
      <c r="O17">
        <f t="shared" si="30"/>
        <v>2850.2030559464192</v>
      </c>
      <c r="P17">
        <f t="shared" si="31"/>
        <v>142.51015279732096</v>
      </c>
      <c r="Q17" s="5">
        <f t="shared" si="32"/>
        <v>12.5</v>
      </c>
      <c r="R17">
        <f t="shared" si="0"/>
        <v>50000</v>
      </c>
      <c r="S17">
        <f t="shared" si="20"/>
        <v>4826.3951135048219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2232.5884810423804</v>
      </c>
      <c r="AC17">
        <f t="shared" si="1"/>
        <v>1863.749113856531</v>
      </c>
      <c r="AE17">
        <f t="shared" si="2"/>
        <v>1100.6275480777645</v>
      </c>
      <c r="AF17">
        <f t="shared" si="3"/>
        <v>-55.031377403888222</v>
      </c>
      <c r="AG17">
        <f t="shared" si="4"/>
        <v>-4.8269698968530923</v>
      </c>
      <c r="AH17">
        <f t="shared" si="5"/>
        <v>-2221.7974263776318</v>
      </c>
      <c r="AI17">
        <f t="shared" si="6"/>
        <v>-1181.0282256006087</v>
      </c>
      <c r="AJ17">
        <f t="shared" si="7"/>
        <v>368.83936718584937</v>
      </c>
      <c r="AK17">
        <f t="shared" si="28"/>
        <v>280.51426064736012</v>
      </c>
      <c r="AL17">
        <f t="shared" si="8"/>
        <v>-531.67459776739929</v>
      </c>
      <c r="AN17">
        <f t="shared" si="9"/>
        <v>348.6829543291837</v>
      </c>
      <c r="AO17">
        <f t="shared" si="10"/>
        <v>-17.434147716459183</v>
      </c>
      <c r="AP17">
        <f t="shared" si="11"/>
        <v>-1.5292022510541901</v>
      </c>
      <c r="AQ17">
        <f t="shared" si="12"/>
        <v>-703.87379627498956</v>
      </c>
      <c r="AR17">
        <f t="shared" si="13"/>
        <v>-374.15419191331927</v>
      </c>
      <c r="AS17">
        <f t="shared" si="14"/>
        <v>116.849701288943</v>
      </c>
      <c r="AT17">
        <f t="shared" si="15"/>
        <v>88.867974733881027</v>
      </c>
      <c r="AU17">
        <f t="shared" si="16"/>
        <v>-168.43651589049523</v>
      </c>
      <c r="AW17">
        <v>14</v>
      </c>
      <c r="AX17">
        <f>(R17*SUMPRODUCT(K18:$K$23, X18:$X$23)-$AZ$3*SUMPRODUCT(K17:$K$22, W18:$W$23))/Z17</f>
        <v>4826.3951135048219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0.113081</v>
      </c>
      <c r="O18">
        <f t="shared" si="30"/>
        <v>2850.2030559464192</v>
      </c>
      <c r="P18">
        <f t="shared" si="31"/>
        <v>142.51015279732096</v>
      </c>
      <c r="Q18" s="5">
        <f t="shared" si="32"/>
        <v>12.5</v>
      </c>
      <c r="R18">
        <f t="shared" si="0"/>
        <v>50000</v>
      </c>
      <c r="S18">
        <f t="shared" si="20"/>
        <v>4431.3563111901831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1863.749113856531</v>
      </c>
      <c r="AC18">
        <f t="shared" si="1"/>
        <v>1500.5854425543778</v>
      </c>
      <c r="AE18">
        <f t="shared" si="2"/>
        <v>965.16120883280519</v>
      </c>
      <c r="AF18">
        <f t="shared" si="3"/>
        <v>-48.258060441640254</v>
      </c>
      <c r="AG18">
        <f t="shared" si="4"/>
        <v>-4.2328616149785168</v>
      </c>
      <c r="AH18">
        <f t="shared" si="5"/>
        <v>-2183.354331624178</v>
      </c>
      <c r="AI18">
        <f t="shared" si="6"/>
        <v>-1270.6840448479916</v>
      </c>
      <c r="AJ18">
        <f t="shared" si="7"/>
        <v>363.16367130215326</v>
      </c>
      <c r="AK18">
        <f t="shared" si="28"/>
        <v>237.94041408053536</v>
      </c>
      <c r="AL18">
        <f t="shared" si="8"/>
        <v>-669.57995946530298</v>
      </c>
      <c r="AN18">
        <f t="shared" si="9"/>
        <v>281.66466246063681</v>
      </c>
      <c r="AO18">
        <f t="shared" si="10"/>
        <v>-14.083233123031837</v>
      </c>
      <c r="AP18">
        <f t="shared" si="11"/>
        <v>-1.2352833154860483</v>
      </c>
      <c r="AQ18">
        <f t="shared" si="12"/>
        <v>-637.17206537195716</v>
      </c>
      <c r="AR18">
        <f t="shared" si="13"/>
        <v>-370.82591934983822</v>
      </c>
      <c r="AS18">
        <f t="shared" si="14"/>
        <v>105.98268139991772</v>
      </c>
      <c r="AT18">
        <f t="shared" si="15"/>
        <v>69.438561977419781</v>
      </c>
      <c r="AU18">
        <f t="shared" si="16"/>
        <v>-195.40467597250074</v>
      </c>
      <c r="AW18">
        <v>15</v>
      </c>
      <c r="AX18">
        <f>(R18*SUMPRODUCT(K19:$K$23, X19:$X$23)-$AZ$3*SUMPRODUCT(K18:$K$22, W19:$W$23))/Z18</f>
        <v>4431.3563111901831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0.12539</v>
      </c>
      <c r="O19">
        <f t="shared" si="30"/>
        <v>2850.2030559464192</v>
      </c>
      <c r="P19">
        <f t="shared" si="31"/>
        <v>142.51015279732096</v>
      </c>
      <c r="Q19" s="5">
        <f t="shared" si="32"/>
        <v>12.5</v>
      </c>
      <c r="R19">
        <f t="shared" si="0"/>
        <v>50000</v>
      </c>
      <c r="S19">
        <f t="shared" si="20"/>
        <v>3931.9262654606359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1500.5854425543778</v>
      </c>
      <c r="AC19">
        <f t="shared" si="1"/>
        <v>1151.1970725774213</v>
      </c>
      <c r="AE19">
        <f t="shared" si="2"/>
        <v>834.48803276893159</v>
      </c>
      <c r="AF19">
        <f t="shared" si="3"/>
        <v>-41.724401638446579</v>
      </c>
      <c r="AG19">
        <f t="shared" si="4"/>
        <v>-3.6597744809265755</v>
      </c>
      <c r="AH19">
        <f t="shared" si="5"/>
        <v>-2123.0340716086248</v>
      </c>
      <c r="AI19">
        <f t="shared" si="6"/>
        <v>-1333.9302149590662</v>
      </c>
      <c r="AJ19">
        <f t="shared" si="7"/>
        <v>349.38836997695648</v>
      </c>
      <c r="AK19">
        <f t="shared" si="28"/>
        <v>196.2418802352137</v>
      </c>
      <c r="AL19">
        <f t="shared" si="8"/>
        <v>-788.29996474689608</v>
      </c>
      <c r="AN19">
        <f t="shared" si="9"/>
        <v>224.33383734820521</v>
      </c>
      <c r="AO19">
        <f t="shared" si="10"/>
        <v>-11.21669186741026</v>
      </c>
      <c r="AP19">
        <f t="shared" si="11"/>
        <v>-0.98385024217912453</v>
      </c>
      <c r="AQ19">
        <f t="shared" si="12"/>
        <v>-570.73122849303343</v>
      </c>
      <c r="AR19">
        <f t="shared" si="13"/>
        <v>-358.59793325441757</v>
      </c>
      <c r="AS19">
        <f t="shared" si="14"/>
        <v>93.925413767399462</v>
      </c>
      <c r="AT19">
        <f t="shared" si="15"/>
        <v>52.75533298604234</v>
      </c>
      <c r="AU19">
        <f t="shared" si="16"/>
        <v>-211.91718650097579</v>
      </c>
      <c r="AW19">
        <v>16</v>
      </c>
      <c r="AX19">
        <f>(R19*SUMPRODUCT(K20:$K$23, X20:$X$23)-$AZ$3*SUMPRODUCT(K19:$K$22, W20:$W$23))/Z19</f>
        <v>3931.9262654606359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0.13947699999999999</v>
      </c>
      <c r="O20">
        <f t="shared" si="30"/>
        <v>2850.2030559464192</v>
      </c>
      <c r="P20">
        <f t="shared" si="31"/>
        <v>142.51015279732096</v>
      </c>
      <c r="Q20" s="5">
        <f t="shared" si="32"/>
        <v>12.5</v>
      </c>
      <c r="R20">
        <f t="shared" si="0"/>
        <v>50000</v>
      </c>
      <c r="S20">
        <f t="shared" si="20"/>
        <v>3300.3911410854485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1151.1970725774213</v>
      </c>
      <c r="AC20">
        <f t="shared" si="1"/>
        <v>821.85610699060044</v>
      </c>
      <c r="AE20">
        <f t="shared" si="2"/>
        <v>709.75126509473</v>
      </c>
      <c r="AF20">
        <f t="shared" si="3"/>
        <v>-35.4875632547365</v>
      </c>
      <c r="AG20">
        <f t="shared" si="4"/>
        <v>-3.1127223708411136</v>
      </c>
      <c r="AH20">
        <f t="shared" si="5"/>
        <v>-2041.8174611047834</v>
      </c>
      <c r="AI20">
        <f t="shared" si="6"/>
        <v>-1370.666481635631</v>
      </c>
      <c r="AJ20">
        <f t="shared" si="7"/>
        <v>329.34096558682086</v>
      </c>
      <c r="AK20">
        <f t="shared" si="28"/>
        <v>156.2046784668982</v>
      </c>
      <c r="AL20">
        <f t="shared" si="8"/>
        <v>-885.12083758191193</v>
      </c>
      <c r="AN20">
        <f t="shared" si="9"/>
        <v>175.76120226508428</v>
      </c>
      <c r="AO20">
        <f t="shared" si="10"/>
        <v>-8.7880601132542147</v>
      </c>
      <c r="AP20">
        <f t="shared" si="11"/>
        <v>-0.77082754638477069</v>
      </c>
      <c r="AQ20">
        <f t="shared" si="12"/>
        <v>-505.63107023376739</v>
      </c>
      <c r="AR20">
        <f t="shared" si="13"/>
        <v>-339.42875562832211</v>
      </c>
      <c r="AS20">
        <f t="shared" si="14"/>
        <v>81.557253806314051</v>
      </c>
      <c r="AT20">
        <f t="shared" si="15"/>
        <v>38.682174216496236</v>
      </c>
      <c r="AU20">
        <f t="shared" si="16"/>
        <v>-219.18932760551181</v>
      </c>
      <c r="AW20">
        <v>17</v>
      </c>
      <c r="AX20">
        <f>(R20*SUMPRODUCT(K21:$K$23, X21:$X$23)-$AZ$3*SUMPRODUCT(K20:$K$22, W21:$W$23))/Z20</f>
        <v>3300.3911410854485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0.15573300000000001</v>
      </c>
      <c r="O21">
        <f t="shared" si="30"/>
        <v>2850.2030559464192</v>
      </c>
      <c r="P21">
        <f t="shared" si="31"/>
        <v>142.51015279732096</v>
      </c>
      <c r="Q21" s="5">
        <f t="shared" si="32"/>
        <v>12.5</v>
      </c>
      <c r="R21">
        <f t="shared" si="0"/>
        <v>50000</v>
      </c>
      <c r="S21">
        <f t="shared" si="20"/>
        <v>2491.7406688349711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821.85610699060044</v>
      </c>
      <c r="AC21">
        <f t="shared" si="1"/>
        <v>517.6524568805911</v>
      </c>
      <c r="AE21">
        <f t="shared" si="2"/>
        <v>592.12205867678517</v>
      </c>
      <c r="AF21">
        <f t="shared" si="3"/>
        <v>-29.60610293383926</v>
      </c>
      <c r="AG21">
        <f t="shared" si="4"/>
        <v>-2.5968415541545036</v>
      </c>
      <c r="AH21">
        <f t="shared" si="5"/>
        <v>-1939.0143719127968</v>
      </c>
      <c r="AI21">
        <f t="shared" si="6"/>
        <v>-1379.0952577240055</v>
      </c>
      <c r="AJ21">
        <f t="shared" si="7"/>
        <v>304.20365011000933</v>
      </c>
      <c r="AK21">
        <f t="shared" si="28"/>
        <v>118.46071740810956</v>
      </c>
      <c r="AL21">
        <f t="shared" si="8"/>
        <v>-956.43089020588673</v>
      </c>
      <c r="AN21">
        <f t="shared" si="9"/>
        <v>135.07352904933362</v>
      </c>
      <c r="AO21">
        <f t="shared" si="10"/>
        <v>-6.7536764524666806</v>
      </c>
      <c r="AP21">
        <f t="shared" si="11"/>
        <v>-0.59238555287985439</v>
      </c>
      <c r="AQ21">
        <f t="shared" si="12"/>
        <v>-442.32352139848928</v>
      </c>
      <c r="AR21">
        <f t="shared" si="13"/>
        <v>-314.5960543545022</v>
      </c>
      <c r="AS21">
        <f t="shared" si="14"/>
        <v>69.394240542011133</v>
      </c>
      <c r="AT21">
        <f t="shared" si="15"/>
        <v>27.022987776855338</v>
      </c>
      <c r="AU21">
        <f t="shared" si="16"/>
        <v>-218.17882603563578</v>
      </c>
      <c r="AW21">
        <v>18</v>
      </c>
      <c r="AX21">
        <f>(R21*SUMPRODUCT(K22:$K$23, X22:$X$23)-$AZ$3*SUMPRODUCT(K21:$K$22, W22:$W$23))/Z21</f>
        <v>2491.7406688349711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0.17447299999999999</v>
      </c>
      <c r="O22">
        <f t="shared" si="30"/>
        <v>2850.2030559464192</v>
      </c>
      <c r="P22">
        <f t="shared" si="31"/>
        <v>142.51015279732096</v>
      </c>
      <c r="Q22" s="5">
        <f t="shared" si="32"/>
        <v>12.5</v>
      </c>
      <c r="R22">
        <f t="shared" si="0"/>
        <v>50000</v>
      </c>
      <c r="S22">
        <f t="shared" si="20"/>
        <v>1434.0695732778427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517.6524568805911</v>
      </c>
      <c r="AC22">
        <f t="shared" si="1"/>
        <v>242.96516116479083</v>
      </c>
      <c r="AE22">
        <f t="shared" si="2"/>
        <v>482.89152614650254</v>
      </c>
      <c r="AF22">
        <f t="shared" si="3"/>
        <v>-24.144576307325128</v>
      </c>
      <c r="AG22">
        <f t="shared" si="4"/>
        <v>-2.1177944021349595</v>
      </c>
      <c r="AH22">
        <f t="shared" si="5"/>
        <v>-1812.3149459119948</v>
      </c>
      <c r="AI22">
        <f t="shared" si="6"/>
        <v>-1355.6857904749522</v>
      </c>
      <c r="AJ22">
        <f t="shared" si="7"/>
        <v>274.68729571580025</v>
      </c>
      <c r="AK22">
        <f t="shared" si="28"/>
        <v>83.550497233010603</v>
      </c>
      <c r="AL22">
        <f t="shared" si="8"/>
        <v>-997.44799752614142</v>
      </c>
      <c r="AN22">
        <f t="shared" si="9"/>
        <v>101.47306016656307</v>
      </c>
      <c r="AO22">
        <f t="shared" si="10"/>
        <v>-5.0736530083281535</v>
      </c>
      <c r="AP22">
        <f t="shared" si="11"/>
        <v>-0.44502557438345652</v>
      </c>
      <c r="AQ22">
        <f t="shared" si="12"/>
        <v>-380.83323808729727</v>
      </c>
      <c r="AR22">
        <f t="shared" si="13"/>
        <v>-284.87885650344577</v>
      </c>
      <c r="AS22">
        <f t="shared" si="14"/>
        <v>57.721784243328202</v>
      </c>
      <c r="AT22">
        <f t="shared" si="15"/>
        <v>17.556996082178923</v>
      </c>
      <c r="AU22">
        <f t="shared" si="16"/>
        <v>-209.60007617793869</v>
      </c>
      <c r="AW22">
        <v>19</v>
      </c>
      <c r="AX22">
        <f>(R22*SUMPRODUCT(K23:$K$23, X23:$X$23)-$AZ$3*SUMPRODUCT(K22:$K$22, W23:$W$23))/Z22</f>
        <v>1434.0695732778427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0.196798</v>
      </c>
      <c r="O23">
        <f t="shared" si="30"/>
        <v>2850.2030559464192</v>
      </c>
      <c r="P23">
        <f t="shared" si="31"/>
        <v>142.51015279732096</v>
      </c>
      <c r="Q23" s="5">
        <f t="shared" si="32"/>
        <v>12.5</v>
      </c>
      <c r="R23">
        <f t="shared" si="0"/>
        <v>50000</v>
      </c>
      <c r="S23">
        <f t="shared" si="20"/>
        <v>1807.9500219084707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242.96516116479083</v>
      </c>
      <c r="AC23">
        <f t="shared" si="1"/>
        <v>242.96516116479086</v>
      </c>
      <c r="AE23">
        <f t="shared" si="2"/>
        <v>383.03052432245806</v>
      </c>
      <c r="AF23">
        <f t="shared" si="3"/>
        <v>-19.151526216122903</v>
      </c>
      <c r="AG23">
        <f t="shared" si="4"/>
        <v>-1.6798387553622542</v>
      </c>
      <c r="AH23">
        <f t="shared" si="5"/>
        <v>-1667.1108110054231</v>
      </c>
      <c r="AI23">
        <f t="shared" si="6"/>
        <v>-1304.9116516544502</v>
      </c>
      <c r="AJ23">
        <f t="shared" si="7"/>
        <v>0</v>
      </c>
      <c r="AK23">
        <f t="shared" si="28"/>
        <v>51.927654708830261</v>
      </c>
      <c r="AL23">
        <f t="shared" si="8"/>
        <v>-1252.98399694562</v>
      </c>
      <c r="AN23">
        <f t="shared" si="9"/>
        <v>74.144121770349358</v>
      </c>
      <c r="AO23">
        <f t="shared" si="10"/>
        <v>-3.7072060885174678</v>
      </c>
      <c r="AP23">
        <f t="shared" si="11"/>
        <v>-0.32517034889699098</v>
      </c>
      <c r="AQ23">
        <f t="shared" si="12"/>
        <v>-322.70657069563634</v>
      </c>
      <c r="AR23">
        <f t="shared" si="13"/>
        <v>-252.59482536270144</v>
      </c>
      <c r="AS23">
        <f t="shared" si="14"/>
        <v>0</v>
      </c>
      <c r="AT23">
        <f t="shared" si="15"/>
        <v>10.051758566215197</v>
      </c>
      <c r="AU23">
        <f t="shared" si="16"/>
        <v>-242.54306679648624</v>
      </c>
      <c r="AW23">
        <v>20</v>
      </c>
      <c r="AX23">
        <f>(R23*SUMPRODUCT(K$23:$K24, X$23:$X24)-$AZ$3*SUMPRODUCT(K$22:$K23, W$23:$W24))/Z23</f>
        <v>1807.9500219084707</v>
      </c>
    </row>
    <row r="25" spans="5:50" x14ac:dyDescent="0.3">
      <c r="AN25" s="6">
        <f t="shared" ref="AN25:AU25" si="33">SUM(AN3:AN23)</f>
        <v>18431.143186470119</v>
      </c>
      <c r="AO25" s="6">
        <f t="shared" si="33"/>
        <v>-3059.209451283321</v>
      </c>
      <c r="AP25" s="6">
        <f t="shared" si="33"/>
        <v>-168.33258817304684</v>
      </c>
      <c r="AQ25" s="6">
        <f t="shared" si="33"/>
        <v>-16423.167802481239</v>
      </c>
      <c r="AR25" s="6">
        <f t="shared" si="33"/>
        <v>-1219.566655467484</v>
      </c>
      <c r="AS25" s="6">
        <f t="shared" si="33"/>
        <v>-1963.0340377656401</v>
      </c>
      <c r="AT25" s="6">
        <f t="shared" si="33"/>
        <v>3182.6006932331243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185.45264340402468</v>
      </c>
      <c r="K3">
        <v>1</v>
      </c>
      <c r="L3" s="2">
        <v>0</v>
      </c>
      <c r="O3">
        <f>$C$3</f>
        <v>185.45264340402468</v>
      </c>
      <c r="P3">
        <f>O3*B5</f>
        <v>148.36211472321975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185.45264340402468</v>
      </c>
      <c r="AF3">
        <f t="shared" ref="AF3:AF23" si="4">-$Z3*P3</f>
        <v>-148.36211472321975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-62.909471319195063</v>
      </c>
      <c r="AJ3">
        <f t="shared" ref="AJ3:AJ23" si="8">AB3-AC3</f>
        <v>0</v>
      </c>
      <c r="AL3">
        <f t="shared" ref="AL3:AL23" si="9">SUM(AI3:AK3)</f>
        <v>-62.909471319195063</v>
      </c>
      <c r="AN3">
        <f t="shared" ref="AN3:AN23" si="10">AE3*$K3</f>
        <v>185.45264340402468</v>
      </c>
      <c r="AO3">
        <f t="shared" ref="AO3:AO23" si="11">AF3*$K3</f>
        <v>-148.36211472321975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-62.909471319195063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-62.909471319195063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135.3649645467261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23.058716892836344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22.799952617509007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-22.799952617509007</v>
      </c>
      <c r="AK4">
        <f>G4*MAX(0, SUM(AB4, AE4:AF4))</f>
        <v>0</v>
      </c>
      <c r="AL4">
        <f t="shared" si="9"/>
        <v>-144.99715261750902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-112.56501192921691</v>
      </c>
      <c r="AR4">
        <f t="shared" si="14"/>
        <v>-112.56501192921691</v>
      </c>
      <c r="AS4">
        <f t="shared" si="15"/>
        <v>-21.002747512835661</v>
      </c>
      <c r="AT4">
        <f t="shared" si="16"/>
        <v>0</v>
      </c>
      <c r="AU4">
        <f t="shared" si="17"/>
        <v>-133.56775944205259</v>
      </c>
      <c r="AW4">
        <v>1</v>
      </c>
      <c r="AX4">
        <f>(R4*SUMPRODUCT(K5:$K$23, X5:$X$23)-$AZ$3*SUMPRODUCT(K4:$K$22, W5:$W$23))/Z4</f>
        <v>23.058716892836344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185.45264340402468</v>
      </c>
      <c r="P5">
        <f t="shared" ref="P5:P23" si="30">O5*$C$5</f>
        <v>9.2726321702012342</v>
      </c>
      <c r="Q5" s="5">
        <f t="shared" ref="Q5:Q23" si="31">$C$8</f>
        <v>12.5</v>
      </c>
      <c r="R5">
        <f t="shared" si="0"/>
        <v>100000</v>
      </c>
      <c r="S5">
        <f t="shared" si="1"/>
        <v>43.532914279007421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22.799952617509007</v>
      </c>
      <c r="AC5">
        <f t="shared" si="2"/>
        <v>42.56083001595789</v>
      </c>
      <c r="AE5">
        <f t="shared" si="3"/>
        <v>181.3115102136625</v>
      </c>
      <c r="AF5">
        <f t="shared" si="4"/>
        <v>-9.0655755106831251</v>
      </c>
      <c r="AG5">
        <f t="shared" si="5"/>
        <v>-12.220876640368212</v>
      </c>
      <c r="AH5">
        <f t="shared" si="6"/>
        <v>-122.01164905429918</v>
      </c>
      <c r="AI5">
        <f t="shared" si="7"/>
        <v>38.013409008311996</v>
      </c>
      <c r="AJ5">
        <f t="shared" si="8"/>
        <v>-19.760877398448883</v>
      </c>
      <c r="AK5">
        <f>G5*SUM(AB5, AE5:AF5)</f>
        <v>13.653212112434188</v>
      </c>
      <c r="AL5">
        <f t="shared" si="9"/>
        <v>31.905743722297302</v>
      </c>
      <c r="AN5">
        <f t="shared" si="10"/>
        <v>153.85432505403213</v>
      </c>
      <c r="AO5">
        <f t="shared" si="11"/>
        <v>-7.6927162527016062</v>
      </c>
      <c r="AP5">
        <f t="shared" si="12"/>
        <v>-10.370189542057856</v>
      </c>
      <c r="AQ5">
        <f t="shared" si="13"/>
        <v>-103.53462883772337</v>
      </c>
      <c r="AR5">
        <f t="shared" si="14"/>
        <v>32.256790421549297</v>
      </c>
      <c r="AS5">
        <f t="shared" si="15"/>
        <v>-16.768358782247535</v>
      </c>
      <c r="AT5">
        <f t="shared" si="16"/>
        <v>11.585617106728007</v>
      </c>
      <c r="AU5">
        <f t="shared" si="17"/>
        <v>27.074048746029774</v>
      </c>
      <c r="AW5">
        <v>2</v>
      </c>
      <c r="AX5">
        <f>(R5*SUMPRODUCT(K6:$K$23, X6:$X$23)-$AZ$3*SUMPRODUCT(K5:$K$22, W6:$W$23))/Z5</f>
        <v>43.532914279007421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185.45264340402468</v>
      </c>
      <c r="P6">
        <f t="shared" si="30"/>
        <v>9.2726321702012342</v>
      </c>
      <c r="Q6" s="5">
        <f t="shared" si="31"/>
        <v>12.5</v>
      </c>
      <c r="R6">
        <f t="shared" si="0"/>
        <v>100000</v>
      </c>
      <c r="S6">
        <f t="shared" si="1"/>
        <v>61.462392070494388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42.56083001595789</v>
      </c>
      <c r="AC6">
        <f t="shared" si="2"/>
        <v>59.413995894955065</v>
      </c>
      <c r="AE6">
        <f t="shared" si="3"/>
        <v>179.27194537559848</v>
      </c>
      <c r="AF6">
        <f t="shared" si="4"/>
        <v>-8.9635972687799246</v>
      </c>
      <c r="AG6">
        <f t="shared" si="5"/>
        <v>-12.083404561201036</v>
      </c>
      <c r="AH6">
        <f t="shared" si="6"/>
        <v>-122.10650210795554</v>
      </c>
      <c r="AI6">
        <f t="shared" si="7"/>
        <v>36.118441437661986</v>
      </c>
      <c r="AJ6">
        <f t="shared" si="8"/>
        <v>-16.853165878997174</v>
      </c>
      <c r="AK6">
        <f>G6*SUM(AB6, AE6:AF6)</f>
        <v>14.900842468594353</v>
      </c>
      <c r="AL6">
        <f t="shared" si="9"/>
        <v>34.166118027259166</v>
      </c>
      <c r="AN6">
        <f t="shared" si="10"/>
        <v>140.13248784398817</v>
      </c>
      <c r="AO6">
        <f t="shared" si="11"/>
        <v>-7.0066243921994094</v>
      </c>
      <c r="AP6">
        <f t="shared" si="12"/>
        <v>-9.4453013227410167</v>
      </c>
      <c r="AQ6">
        <f t="shared" si="13"/>
        <v>-95.447661297282181</v>
      </c>
      <c r="AR6">
        <f t="shared" si="14"/>
        <v>28.232900831765576</v>
      </c>
      <c r="AS6">
        <f t="shared" si="15"/>
        <v>-13.173706893865985</v>
      </c>
      <c r="AT6">
        <f t="shared" si="16"/>
        <v>11.647623512539296</v>
      </c>
      <c r="AU6">
        <f t="shared" si="17"/>
        <v>26.706817450438891</v>
      </c>
      <c r="AW6">
        <v>3</v>
      </c>
      <c r="AX6">
        <f>(R6*SUMPRODUCT(K7:$K$23, X7:$X$23)-$AZ$3*SUMPRODUCT(K6:$K$22, W7:$W$23))/Z6</f>
        <v>61.462392070494388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185.45264340402468</v>
      </c>
      <c r="P7">
        <f t="shared" si="30"/>
        <v>9.2726321702012342</v>
      </c>
      <c r="Q7" s="5">
        <f t="shared" si="31"/>
        <v>12.5</v>
      </c>
      <c r="R7">
        <f t="shared" si="0"/>
        <v>100000</v>
      </c>
      <c r="S7">
        <f t="shared" si="1"/>
        <v>77.058445773665724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59.413995894955065</v>
      </c>
      <c r="AC7">
        <f t="shared" si="2"/>
        <v>73.651141365514718</v>
      </c>
      <c r="AE7">
        <f t="shared" si="3"/>
        <v>177.25245712944326</v>
      </c>
      <c r="AF7">
        <f t="shared" si="4"/>
        <v>-8.8626228564721625</v>
      </c>
      <c r="AG7">
        <f t="shared" si="5"/>
        <v>-11.947285697573166</v>
      </c>
      <c r="AH7">
        <f t="shared" si="6"/>
        <v>-122.27854412687456</v>
      </c>
      <c r="AI7">
        <f t="shared" si="7"/>
        <v>34.164004448523357</v>
      </c>
      <c r="AJ7">
        <f t="shared" si="8"/>
        <v>-14.237145470559653</v>
      </c>
      <c r="AK7">
        <f>G7*SUM(AB7, AE7:AF7)</f>
        <v>15.946268111754833</v>
      </c>
      <c r="AL7">
        <f t="shared" si="9"/>
        <v>35.873127089718537</v>
      </c>
      <c r="AN7">
        <f t="shared" si="10"/>
        <v>127.63239897563258</v>
      </c>
      <c r="AO7">
        <f t="shared" si="11"/>
        <v>-6.381619948781629</v>
      </c>
      <c r="AP7">
        <f t="shared" si="12"/>
        <v>-8.6027621818238469</v>
      </c>
      <c r="AQ7">
        <f t="shared" si="13"/>
        <v>-88.047884824318928</v>
      </c>
      <c r="AR7">
        <f t="shared" si="14"/>
        <v>24.600132020708173</v>
      </c>
      <c r="AS7">
        <f t="shared" si="15"/>
        <v>-10.251598541427212</v>
      </c>
      <c r="AT7">
        <f t="shared" si="16"/>
        <v>11.482269339293829</v>
      </c>
      <c r="AU7">
        <f t="shared" si="17"/>
        <v>25.830802818574789</v>
      </c>
      <c r="AW7">
        <v>4</v>
      </c>
      <c r="AX7">
        <f>(R7*SUMPRODUCT(K8:$K$23, X8:$X$23)-$AZ$3*SUMPRODUCT(K7:$K$22, W8:$W$23))/Z7</f>
        <v>77.058445773665724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185.45264340402468</v>
      </c>
      <c r="P8">
        <f t="shared" si="30"/>
        <v>9.2726321702012342</v>
      </c>
      <c r="Q8" s="5">
        <f t="shared" si="31"/>
        <v>12.5</v>
      </c>
      <c r="R8">
        <f t="shared" si="0"/>
        <v>100000</v>
      </c>
      <c r="S8">
        <f t="shared" si="1"/>
        <v>90.319010488112681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73.651141365514718</v>
      </c>
      <c r="AC8">
        <f t="shared" si="2"/>
        <v>85.351186112999017</v>
      </c>
      <c r="AE8">
        <f t="shared" si="3"/>
        <v>175.25217555840948</v>
      </c>
      <c r="AF8">
        <f t="shared" si="4"/>
        <v>-8.7626087779204749</v>
      </c>
      <c r="AG8">
        <f t="shared" si="5"/>
        <v>-11.812461414786052</v>
      </c>
      <c r="AH8">
        <f t="shared" si="6"/>
        <v>-122.81140649106153</v>
      </c>
      <c r="AI8">
        <f t="shared" si="7"/>
        <v>31.865698874641438</v>
      </c>
      <c r="AJ8">
        <f t="shared" si="8"/>
        <v>-11.700044747484299</v>
      </c>
      <c r="AK8">
        <f t="shared" ref="AK8:AK23" si="32">G8*SUM(AB8:AB8, AE8:AF8)</f>
        <v>16.809849570220262</v>
      </c>
      <c r="AL8">
        <f t="shared" si="9"/>
        <v>36.975503697377405</v>
      </c>
      <c r="AN8">
        <f t="shared" si="10"/>
        <v>116.24499229663725</v>
      </c>
      <c r="AO8">
        <f t="shared" si="11"/>
        <v>-5.8122496148318632</v>
      </c>
      <c r="AP8">
        <f t="shared" si="12"/>
        <v>-7.8352207713876751</v>
      </c>
      <c r="AQ8">
        <f t="shared" si="13"/>
        <v>-81.460963072236112</v>
      </c>
      <c r="AR8">
        <f t="shared" si="14"/>
        <v>21.136558838181617</v>
      </c>
      <c r="AS8">
        <f t="shared" si="15"/>
        <v>-7.7606546521205813</v>
      </c>
      <c r="AT8">
        <f t="shared" si="16"/>
        <v>11.149994729432731</v>
      </c>
      <c r="AU8">
        <f t="shared" si="17"/>
        <v>24.525898915493769</v>
      </c>
      <c r="AW8">
        <v>5</v>
      </c>
      <c r="AX8">
        <f>(R8*SUMPRODUCT(K9:$K$23, X9:$X$23)-$AZ$3*SUMPRODUCT(K8:$K$22, W9:$W$23))/Z8</f>
        <v>90.319010488112681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185.45264340402468</v>
      </c>
      <c r="P9">
        <f t="shared" si="30"/>
        <v>9.2726321702012342</v>
      </c>
      <c r="Q9" s="5">
        <f t="shared" si="31"/>
        <v>12.5</v>
      </c>
      <c r="R9">
        <f t="shared" si="0"/>
        <v>100000</v>
      </c>
      <c r="S9">
        <f t="shared" si="1"/>
        <v>100.84367959388878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85.351186112999017</v>
      </c>
      <c r="AC9">
        <f t="shared" si="2"/>
        <v>94.218594135786134</v>
      </c>
      <c r="AE9">
        <f t="shared" si="3"/>
        <v>173.26903788773851</v>
      </c>
      <c r="AF9">
        <f t="shared" si="4"/>
        <v>-8.6634518943869256</v>
      </c>
      <c r="AG9">
        <f t="shared" si="5"/>
        <v>-11.678792676350321</v>
      </c>
      <c r="AH9">
        <f t="shared" si="6"/>
        <v>-124.3529943029576</v>
      </c>
      <c r="AI9">
        <f t="shared" si="7"/>
        <v>28.573799014043658</v>
      </c>
      <c r="AJ9">
        <f t="shared" si="8"/>
        <v>-8.8674080227871173</v>
      </c>
      <c r="AK9">
        <f t="shared" si="32"/>
        <v>17.496974047444542</v>
      </c>
      <c r="AL9">
        <f t="shared" si="9"/>
        <v>37.203365038701079</v>
      </c>
      <c r="AN9">
        <f t="shared" si="10"/>
        <v>105.87025667815324</v>
      </c>
      <c r="AO9">
        <f t="shared" si="11"/>
        <v>-5.2935128339076627</v>
      </c>
      <c r="AP9">
        <f t="shared" si="12"/>
        <v>-7.1359360761109301</v>
      </c>
      <c r="AQ9">
        <f t="shared" si="13"/>
        <v>-75.981742531985844</v>
      </c>
      <c r="AR9">
        <f t="shared" si="14"/>
        <v>17.459065236148795</v>
      </c>
      <c r="AS9">
        <f t="shared" si="15"/>
        <v>-5.4181334119869424</v>
      </c>
      <c r="AT9">
        <f t="shared" si="16"/>
        <v>10.690941417324199</v>
      </c>
      <c r="AU9">
        <f t="shared" si="17"/>
        <v>22.731873241486053</v>
      </c>
      <c r="AW9">
        <v>6</v>
      </c>
      <c r="AX9">
        <f>(R9*SUMPRODUCT(K10:$K$23, X10:$X$23)-$AZ$3*SUMPRODUCT(K9:$K$22, W10:$W$23))/Z9</f>
        <v>100.84367959388878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185.45264340402468</v>
      </c>
      <c r="P10">
        <f t="shared" si="30"/>
        <v>9.2726321702012342</v>
      </c>
      <c r="Q10" s="5">
        <f t="shared" si="31"/>
        <v>12.5</v>
      </c>
      <c r="R10">
        <f t="shared" si="0"/>
        <v>100000</v>
      </c>
      <c r="S10">
        <f t="shared" si="1"/>
        <v>108.63977939292676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94.218594135786134</v>
      </c>
      <c r="AC10">
        <f t="shared" si="2"/>
        <v>100.35017049587532</v>
      </c>
      <c r="AE10">
        <f t="shared" si="3"/>
        <v>171.3019345998074</v>
      </c>
      <c r="AF10">
        <f t="shared" si="4"/>
        <v>-8.5650967299903709</v>
      </c>
      <c r="AG10">
        <f t="shared" si="5"/>
        <v>-11.546204697835668</v>
      </c>
      <c r="AH10">
        <f t="shared" si="6"/>
        <v>-126.40041400921224</v>
      </c>
      <c r="AI10">
        <f t="shared" si="7"/>
        <v>24.790219162769134</v>
      </c>
      <c r="AJ10">
        <f t="shared" si="8"/>
        <v>-6.1315763600891842</v>
      </c>
      <c r="AK10">
        <f t="shared" si="32"/>
        <v>17.986880240392221</v>
      </c>
      <c r="AL10">
        <f t="shared" si="9"/>
        <v>36.645523043072174</v>
      </c>
      <c r="AN10">
        <f t="shared" si="10"/>
        <v>96.417848627942874</v>
      </c>
      <c r="AO10">
        <f t="shared" si="11"/>
        <v>-4.8208924313971444</v>
      </c>
      <c r="AP10">
        <f t="shared" si="12"/>
        <v>-6.498818705018957</v>
      </c>
      <c r="AQ10">
        <f t="shared" si="13"/>
        <v>-71.144882355947658</v>
      </c>
      <c r="AR10">
        <f t="shared" si="14"/>
        <v>13.953255135579132</v>
      </c>
      <c r="AS10">
        <f t="shared" si="15"/>
        <v>-3.4511776105674912</v>
      </c>
      <c r="AT10">
        <f t="shared" si="16"/>
        <v>10.123973791414635</v>
      </c>
      <c r="AU10">
        <f t="shared" si="17"/>
        <v>20.626051316426278</v>
      </c>
      <c r="AW10">
        <v>7</v>
      </c>
      <c r="AX10">
        <f>(R10*SUMPRODUCT(K11:$K$23, X11:$X$23)-$AZ$3*SUMPRODUCT(K10:$K$22, W11:$W$23))/Z10</f>
        <v>108.63977939292676</v>
      </c>
    </row>
    <row r="11" spans="1:52" x14ac:dyDescent="0.3">
      <c r="A11" t="s">
        <v>33</v>
      </c>
      <c r="C11" s="24">
        <f>AU25</f>
        <v>-1.8829382497642655E-13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185.45264340402468</v>
      </c>
      <c r="P11">
        <f t="shared" si="30"/>
        <v>9.2726321702012342</v>
      </c>
      <c r="Q11" s="5">
        <f t="shared" si="31"/>
        <v>12.5</v>
      </c>
      <c r="R11">
        <f t="shared" si="0"/>
        <v>100000</v>
      </c>
      <c r="S11">
        <f t="shared" si="1"/>
        <v>114.1195833431584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100.35017049587532</v>
      </c>
      <c r="AC11">
        <f t="shared" si="2"/>
        <v>104.21132479369294</v>
      </c>
      <c r="AE11">
        <f t="shared" si="3"/>
        <v>169.35100084892105</v>
      </c>
      <c r="AF11">
        <f t="shared" si="4"/>
        <v>-8.4675500424460513</v>
      </c>
      <c r="AG11">
        <f t="shared" si="5"/>
        <v>-11.414706589000675</v>
      </c>
      <c r="AH11">
        <f t="shared" si="6"/>
        <v>-128.28849485308837</v>
      </c>
      <c r="AI11">
        <f t="shared" si="7"/>
        <v>21.180249364385958</v>
      </c>
      <c r="AJ11">
        <f t="shared" si="8"/>
        <v>-3.8611542978176203</v>
      </c>
      <c r="AK11">
        <f t="shared" si="32"/>
        <v>18.286353491164522</v>
      </c>
      <c r="AL11">
        <f t="shared" si="9"/>
        <v>35.605448557732856</v>
      </c>
      <c r="AN11">
        <f t="shared" si="10"/>
        <v>87.806184076953159</v>
      </c>
      <c r="AO11">
        <f t="shared" si="11"/>
        <v>-4.3903092038476572</v>
      </c>
      <c r="AP11">
        <f t="shared" si="12"/>
        <v>-5.9183696754903998</v>
      </c>
      <c r="AQ11">
        <f t="shared" si="13"/>
        <v>-66.515834790221746</v>
      </c>
      <c r="AR11">
        <f t="shared" si="14"/>
        <v>10.981670407393358</v>
      </c>
      <c r="AS11">
        <f t="shared" si="15"/>
        <v>-2.0019558391990029</v>
      </c>
      <c r="AT11">
        <f t="shared" si="16"/>
        <v>9.4812248684248441</v>
      </c>
      <c r="AU11">
        <f t="shared" si="17"/>
        <v>18.460939436619196</v>
      </c>
      <c r="AW11">
        <v>8</v>
      </c>
      <c r="AX11">
        <f>(R11*SUMPRODUCT(K12:$K$23, X12:$X$23)-$AZ$3*SUMPRODUCT(K11:$K$22, W12:$W$23))/Z11</f>
        <v>114.1195833431584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185.45264340402468</v>
      </c>
      <c r="P12">
        <f t="shared" si="30"/>
        <v>9.2726321702012342</v>
      </c>
      <c r="Q12" s="5">
        <f t="shared" si="31"/>
        <v>12.5</v>
      </c>
      <c r="R12">
        <f t="shared" si="0"/>
        <v>100000</v>
      </c>
      <c r="S12">
        <f t="shared" si="1"/>
        <v>117.11377030681273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104.21132479369294</v>
      </c>
      <c r="AC12">
        <f t="shared" si="2"/>
        <v>105.72264190840963</v>
      </c>
      <c r="AE12">
        <f t="shared" si="3"/>
        <v>167.41450094388378</v>
      </c>
      <c r="AF12">
        <f t="shared" si="4"/>
        <v>-8.3707250471941883</v>
      </c>
      <c r="AG12">
        <f t="shared" si="5"/>
        <v>-11.284181359655571</v>
      </c>
      <c r="AH12">
        <f t="shared" si="6"/>
        <v>-131.0253076407667</v>
      </c>
      <c r="AI12">
        <f t="shared" si="7"/>
        <v>16.734286896267321</v>
      </c>
      <c r="AJ12">
        <f t="shared" si="8"/>
        <v>-1.5113171147166895</v>
      </c>
      <c r="AK12">
        <f t="shared" si="32"/>
        <v>18.427857048326782</v>
      </c>
      <c r="AL12">
        <f t="shared" si="9"/>
        <v>33.650826829877417</v>
      </c>
      <c r="AN12">
        <f t="shared" si="10"/>
        <v>79.959961392710284</v>
      </c>
      <c r="AO12">
        <f t="shared" si="11"/>
        <v>-3.9979980696355137</v>
      </c>
      <c r="AP12">
        <f t="shared" si="12"/>
        <v>-5.3895134577908488</v>
      </c>
      <c r="AQ12">
        <f t="shared" si="13"/>
        <v>-62.57987498905748</v>
      </c>
      <c r="AR12">
        <f t="shared" si="14"/>
        <v>7.9925748762264357</v>
      </c>
      <c r="AS12">
        <f t="shared" si="15"/>
        <v>-0.7218302922600186</v>
      </c>
      <c r="AT12">
        <f t="shared" si="16"/>
        <v>8.8014522626597191</v>
      </c>
      <c r="AU12">
        <f t="shared" si="17"/>
        <v>16.072196846626138</v>
      </c>
      <c r="AW12">
        <v>9</v>
      </c>
      <c r="AX12">
        <f>(R12*SUMPRODUCT(K13:$K$23, X13:$X$23)-$AZ$3*SUMPRODUCT(K12:$K$22, W13:$W$23))/Z12</f>
        <v>117.11377030681273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185.45264340402468</v>
      </c>
      <c r="P13">
        <f t="shared" si="30"/>
        <v>9.2726321702012342</v>
      </c>
      <c r="Q13" s="5">
        <f t="shared" si="31"/>
        <v>12.5</v>
      </c>
      <c r="R13">
        <f t="shared" si="0"/>
        <v>100000</v>
      </c>
      <c r="S13">
        <f t="shared" si="1"/>
        <v>117.88149311858791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105.72264190840963</v>
      </c>
      <c r="AC13">
        <f t="shared" si="2"/>
        <v>105.19374189098761</v>
      </c>
      <c r="AE13">
        <f t="shared" si="3"/>
        <v>165.49211404727436</v>
      </c>
      <c r="AF13">
        <f t="shared" si="4"/>
        <v>-8.2746057023637185</v>
      </c>
      <c r="AG13">
        <f t="shared" si="5"/>
        <v>-11.154607384507283</v>
      </c>
      <c r="AH13">
        <f t="shared" si="6"/>
        <v>-133.85729241387651</v>
      </c>
      <c r="AI13">
        <f t="shared" si="7"/>
        <v>12.205608546526861</v>
      </c>
      <c r="AJ13">
        <f t="shared" si="8"/>
        <v>0.52890001742201775</v>
      </c>
      <c r="AK13">
        <f t="shared" si="32"/>
        <v>18.405810517732419</v>
      </c>
      <c r="AL13">
        <f t="shared" si="9"/>
        <v>31.140319081681298</v>
      </c>
      <c r="AN13">
        <f t="shared" si="10"/>
        <v>72.811331657976908</v>
      </c>
      <c r="AO13">
        <f t="shared" si="11"/>
        <v>-3.6405665828988454</v>
      </c>
      <c r="AP13">
        <f t="shared" si="12"/>
        <v>-4.9076768549579999</v>
      </c>
      <c r="AQ13">
        <f t="shared" si="13"/>
        <v>-58.893003868458827</v>
      </c>
      <c r="AR13">
        <f t="shared" si="14"/>
        <v>5.3700843516612364</v>
      </c>
      <c r="AS13">
        <f t="shared" si="15"/>
        <v>0.23269939358816566</v>
      </c>
      <c r="AT13">
        <f t="shared" si="16"/>
        <v>8.097978455080149</v>
      </c>
      <c r="AU13">
        <f t="shared" si="17"/>
        <v>13.700762200329551</v>
      </c>
      <c r="AW13">
        <v>10</v>
      </c>
      <c r="AX13">
        <f>(R13*SUMPRODUCT(K14:$K$23, X14:$X$23)-$AZ$3*SUMPRODUCT(K13:$K$22, W14:$W$23))/Z13</f>
        <v>117.88149311858791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185.45264340402468</v>
      </c>
      <c r="P14">
        <f t="shared" si="30"/>
        <v>9.2726321702012342</v>
      </c>
      <c r="Q14" s="5">
        <f t="shared" si="31"/>
        <v>12.5</v>
      </c>
      <c r="R14">
        <f t="shared" si="0"/>
        <v>100000</v>
      </c>
      <c r="S14">
        <f t="shared" si="1"/>
        <v>116.41702394787663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105.19374189098761</v>
      </c>
      <c r="AC14">
        <f t="shared" si="2"/>
        <v>102.68816964542373</v>
      </c>
      <c r="AE14">
        <f t="shared" si="3"/>
        <v>163.58254026139022</v>
      </c>
      <c r="AF14">
        <f t="shared" si="4"/>
        <v>-8.1791270130695111</v>
      </c>
      <c r="AG14">
        <f t="shared" si="5"/>
        <v>-11.025897047003225</v>
      </c>
      <c r="AH14">
        <f t="shared" si="6"/>
        <v>-137.3141092718754</v>
      </c>
      <c r="AI14">
        <f t="shared" si="7"/>
        <v>7.0634069294420954</v>
      </c>
      <c r="AJ14">
        <f t="shared" si="8"/>
        <v>2.5055722455638829</v>
      </c>
      <c r="AK14">
        <f t="shared" si="32"/>
        <v>18.241800859751585</v>
      </c>
      <c r="AL14">
        <f t="shared" si="9"/>
        <v>27.810780034757563</v>
      </c>
      <c r="AN14">
        <f t="shared" si="10"/>
        <v>66.298054641059636</v>
      </c>
      <c r="AO14">
        <f t="shared" si="11"/>
        <v>-3.3149027320529818</v>
      </c>
      <c r="AP14">
        <f t="shared" si="12"/>
        <v>-4.4686647103098691</v>
      </c>
      <c r="AQ14">
        <f t="shared" si="13"/>
        <v>-55.651772523818245</v>
      </c>
      <c r="AR14">
        <f t="shared" si="14"/>
        <v>2.8627146748785393</v>
      </c>
      <c r="AS14">
        <f t="shared" si="15"/>
        <v>1.0154785796704258</v>
      </c>
      <c r="AT14">
        <f t="shared" si="16"/>
        <v>7.3931845551403779</v>
      </c>
      <c r="AU14">
        <f t="shared" si="17"/>
        <v>11.271377809689342</v>
      </c>
      <c r="AW14">
        <v>11</v>
      </c>
      <c r="AX14">
        <f>(R14*SUMPRODUCT(K15:$K$23, X15:$X$23)-$AZ$3*SUMPRODUCT(K14:$K$22, W15:$W$23))/Z14</f>
        <v>116.41702394787663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185.45264340402468</v>
      </c>
      <c r="P15">
        <f t="shared" si="30"/>
        <v>9.2726321702012342</v>
      </c>
      <c r="Q15" s="5">
        <f t="shared" si="31"/>
        <v>12.5</v>
      </c>
      <c r="R15">
        <f t="shared" si="0"/>
        <v>100000</v>
      </c>
      <c r="S15">
        <f t="shared" si="1"/>
        <v>112.2617455835273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102.68816964542373</v>
      </c>
      <c r="AC15">
        <f t="shared" si="2"/>
        <v>97.872694553896793</v>
      </c>
      <c r="AE15">
        <f t="shared" si="3"/>
        <v>161.68241307623313</v>
      </c>
      <c r="AF15">
        <f t="shared" si="4"/>
        <v>-8.0841206538116559</v>
      </c>
      <c r="AG15">
        <f t="shared" si="5"/>
        <v>-10.897823435441275</v>
      </c>
      <c r="AH15">
        <f t="shared" si="6"/>
        <v>-142.51712873533225</v>
      </c>
      <c r="AI15">
        <f t="shared" si="7"/>
        <v>0.1833402516479623</v>
      </c>
      <c r="AJ15">
        <f t="shared" si="8"/>
        <v>4.8154750915269346</v>
      </c>
      <c r="AK15">
        <f t="shared" si="32"/>
        <v>17.940052344749166</v>
      </c>
      <c r="AL15">
        <f t="shared" si="9"/>
        <v>22.938867687924063</v>
      </c>
      <c r="AN15">
        <f t="shared" si="10"/>
        <v>60.362717955620532</v>
      </c>
      <c r="AO15">
        <f t="shared" si="11"/>
        <v>-3.0181358977810264</v>
      </c>
      <c r="AP15">
        <f t="shared" si="12"/>
        <v>-4.068607276745249</v>
      </c>
      <c r="AQ15">
        <f t="shared" si="13"/>
        <v>-53.20752629811102</v>
      </c>
      <c r="AR15">
        <f t="shared" si="14"/>
        <v>6.8448482983244435E-2</v>
      </c>
      <c r="AS15">
        <f t="shared" si="15"/>
        <v>1.7978156018434932</v>
      </c>
      <c r="AT15">
        <f t="shared" si="16"/>
        <v>6.6977619840728835</v>
      </c>
      <c r="AU15">
        <f t="shared" si="17"/>
        <v>8.5640260688996204</v>
      </c>
      <c r="AW15">
        <v>12</v>
      </c>
      <c r="AX15">
        <f>(R15*SUMPRODUCT(K16:$K$23, X16:$X$23)-$AZ$3*SUMPRODUCT(K15:$K$22, W16:$W$23))/Z15</f>
        <v>112.2617455835273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185.45264340402468</v>
      </c>
      <c r="P16">
        <f t="shared" si="30"/>
        <v>9.2726321702012342</v>
      </c>
      <c r="Q16" s="5">
        <f t="shared" si="31"/>
        <v>12.5</v>
      </c>
      <c r="R16">
        <f t="shared" si="0"/>
        <v>100000</v>
      </c>
      <c r="S16">
        <f t="shared" si="1"/>
        <v>105.40776208825638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97.872694553896793</v>
      </c>
      <c r="AC16">
        <f t="shared" si="2"/>
        <v>90.821589666533356</v>
      </c>
      <c r="AE16">
        <f t="shared" si="3"/>
        <v>159.78997702002039</v>
      </c>
      <c r="AF16">
        <f t="shared" si="4"/>
        <v>-7.9894988510010201</v>
      </c>
      <c r="AG16">
        <f t="shared" si="5"/>
        <v>-10.770268226367637</v>
      </c>
      <c r="AH16">
        <f t="shared" si="6"/>
        <v>-148.61579775379977</v>
      </c>
      <c r="AI16">
        <f t="shared" si="7"/>
        <v>-7.5855878111480592</v>
      </c>
      <c r="AJ16">
        <f t="shared" si="8"/>
        <v>7.0511048873634365</v>
      </c>
      <c r="AK16">
        <f t="shared" si="32"/>
        <v>17.477122090604134</v>
      </c>
      <c r="AL16">
        <f t="shared" si="9"/>
        <v>16.942639166819511</v>
      </c>
      <c r="AN16">
        <f t="shared" si="10"/>
        <v>54.953797054912414</v>
      </c>
      <c r="AO16">
        <f t="shared" si="11"/>
        <v>-2.7476898527456211</v>
      </c>
      <c r="AP16">
        <f t="shared" si="12"/>
        <v>-3.7040316631663481</v>
      </c>
      <c r="AQ16">
        <f t="shared" si="13"/>
        <v>-51.110855269057097</v>
      </c>
      <c r="AR16">
        <f t="shared" si="14"/>
        <v>-2.608779730056654</v>
      </c>
      <c r="AS16">
        <f t="shared" si="15"/>
        <v>2.4249642826128115</v>
      </c>
      <c r="AT16">
        <f t="shared" si="16"/>
        <v>6.0106036585176525</v>
      </c>
      <c r="AU16">
        <f t="shared" si="17"/>
        <v>5.8267882110738096</v>
      </c>
      <c r="AW16">
        <v>13</v>
      </c>
      <c r="AX16">
        <f>(R16*SUMPRODUCT(K17:$K$23, X17:$X$23)-$AZ$3*SUMPRODUCT(K16:$K$22, W17:$W$23))/Z16</f>
        <v>105.40776208825638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185.45264340402468</v>
      </c>
      <c r="P17">
        <f t="shared" si="30"/>
        <v>9.2726321702012342</v>
      </c>
      <c r="Q17" s="5">
        <f t="shared" si="31"/>
        <v>12.5</v>
      </c>
      <c r="R17">
        <f t="shared" si="0"/>
        <v>100000</v>
      </c>
      <c r="S17">
        <f t="shared" si="1"/>
        <v>96.211422284831201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90.821589666533356</v>
      </c>
      <c r="AC17">
        <f t="shared" si="2"/>
        <v>81.91999727186797</v>
      </c>
      <c r="AE17">
        <f t="shared" si="3"/>
        <v>157.90516012477281</v>
      </c>
      <c r="AF17">
        <f t="shared" si="4"/>
        <v>-7.8952580062386399</v>
      </c>
      <c r="AG17">
        <f t="shared" si="5"/>
        <v>-10.643226568949647</v>
      </c>
      <c r="AH17">
        <f t="shared" si="6"/>
        <v>-154.71180123452194</v>
      </c>
      <c r="AI17">
        <f t="shared" si="7"/>
        <v>-15.345125684937415</v>
      </c>
      <c r="AJ17">
        <f t="shared" si="8"/>
        <v>8.9015923946653857</v>
      </c>
      <c r="AK17">
        <f t="shared" si="32"/>
        <v>16.858204424954728</v>
      </c>
      <c r="AL17">
        <f t="shared" si="9"/>
        <v>10.414671134682699</v>
      </c>
      <c r="AN17">
        <f t="shared" si="10"/>
        <v>50.024949704637443</v>
      </c>
      <c r="AO17">
        <f t="shared" si="11"/>
        <v>-2.5012474852318718</v>
      </c>
      <c r="AP17">
        <f t="shared" si="12"/>
        <v>-3.3718142800783473</v>
      </c>
      <c r="AQ17">
        <f t="shared" si="13"/>
        <v>-49.013281575822475</v>
      </c>
      <c r="AR17">
        <f t="shared" si="14"/>
        <v>-4.8613936364952517</v>
      </c>
      <c r="AS17">
        <f t="shared" si="15"/>
        <v>2.8200580112926805</v>
      </c>
      <c r="AT17">
        <f t="shared" si="16"/>
        <v>5.3407426825220732</v>
      </c>
      <c r="AU17">
        <f t="shared" si="17"/>
        <v>3.2994070573195016</v>
      </c>
      <c r="AW17">
        <v>14</v>
      </c>
      <c r="AX17">
        <f>(R17*SUMPRODUCT(K18:$K$23, X18:$X$23)-$AZ$3*SUMPRODUCT(K17:$K$22, W18:$W$23))/Z17</f>
        <v>96.211422284831201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185.45264340402468</v>
      </c>
      <c r="P18">
        <f t="shared" si="30"/>
        <v>9.2726321702012342</v>
      </c>
      <c r="Q18" s="5">
        <f t="shared" si="31"/>
        <v>12.5</v>
      </c>
      <c r="R18">
        <f t="shared" si="0"/>
        <v>100000</v>
      </c>
      <c r="S18">
        <f t="shared" si="1"/>
        <v>84.904496288613402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81.91999727186797</v>
      </c>
      <c r="AC18">
        <f t="shared" si="2"/>
        <v>71.432953720995073</v>
      </c>
      <c r="AE18">
        <f t="shared" si="3"/>
        <v>156.02742696552005</v>
      </c>
      <c r="AF18">
        <f t="shared" si="4"/>
        <v>-7.8013713482760032</v>
      </c>
      <c r="AG18">
        <f t="shared" si="5"/>
        <v>-10.516662374124317</v>
      </c>
      <c r="AH18">
        <f t="shared" si="6"/>
        <v>-161.05543308665986</v>
      </c>
      <c r="AI18">
        <f t="shared" si="7"/>
        <v>-23.346039843540126</v>
      </c>
      <c r="AJ18">
        <f t="shared" si="8"/>
        <v>10.487043550872897</v>
      </c>
      <c r="AK18">
        <f t="shared" si="32"/>
        <v>16.110223702237843</v>
      </c>
      <c r="AL18">
        <f t="shared" si="9"/>
        <v>3.251227409570614</v>
      </c>
      <c r="AN18">
        <f t="shared" si="10"/>
        <v>45.533753479371207</v>
      </c>
      <c r="AO18">
        <f t="shared" si="11"/>
        <v>-2.2766876739685604</v>
      </c>
      <c r="AP18">
        <f t="shared" si="12"/>
        <v>-3.0690957435001325</v>
      </c>
      <c r="AQ18">
        <f t="shared" si="13"/>
        <v>-47.001085189348984</v>
      </c>
      <c r="AR18">
        <f t="shared" si="14"/>
        <v>-6.8131151274464701</v>
      </c>
      <c r="AS18">
        <f t="shared" si="15"/>
        <v>3.0604520311573196</v>
      </c>
      <c r="AT18">
        <f t="shared" si="16"/>
        <v>4.701474406274273</v>
      </c>
      <c r="AU18">
        <f t="shared" si="17"/>
        <v>0.94881130998512164</v>
      </c>
      <c r="AW18">
        <v>15</v>
      </c>
      <c r="AX18">
        <f>(R18*SUMPRODUCT(K19:$K$23, X19:$X$23)-$AZ$3*SUMPRODUCT(K18:$K$22, W19:$W$23))/Z18</f>
        <v>84.904496288613402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185.45264340402468</v>
      </c>
      <c r="P19">
        <f t="shared" si="30"/>
        <v>9.2726321702012342</v>
      </c>
      <c r="Q19" s="5">
        <f t="shared" si="31"/>
        <v>12.5</v>
      </c>
      <c r="R19">
        <f t="shared" si="0"/>
        <v>100000</v>
      </c>
      <c r="S19">
        <f t="shared" si="1"/>
        <v>71.434161727545842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71.432953720995073</v>
      </c>
      <c r="AC19">
        <f t="shared" si="2"/>
        <v>59.378570562046669</v>
      </c>
      <c r="AE19">
        <f t="shared" si="3"/>
        <v>154.15471541871031</v>
      </c>
      <c r="AF19">
        <f t="shared" si="4"/>
        <v>-7.7077357709355159</v>
      </c>
      <c r="AG19">
        <f t="shared" si="5"/>
        <v>-10.390436649295347</v>
      </c>
      <c r="AH19">
        <f t="shared" si="6"/>
        <v>-168.47280870182092</v>
      </c>
      <c r="AI19">
        <f t="shared" si="7"/>
        <v>-32.41626570334148</v>
      </c>
      <c r="AJ19">
        <f t="shared" si="8"/>
        <v>12.054383158948404</v>
      </c>
      <c r="AK19">
        <f t="shared" si="32"/>
        <v>15.25159533581389</v>
      </c>
      <c r="AL19">
        <f t="shared" si="9"/>
        <v>-5.1102872085791855</v>
      </c>
      <c r="AN19">
        <f t="shared" si="10"/>
        <v>41.441120180540146</v>
      </c>
      <c r="AO19">
        <f t="shared" si="11"/>
        <v>-2.0720560090270075</v>
      </c>
      <c r="AP19">
        <f t="shared" si="12"/>
        <v>-2.7932414051829579</v>
      </c>
      <c r="AQ19">
        <f t="shared" si="13"/>
        <v>-45.290226079700687</v>
      </c>
      <c r="AR19">
        <f t="shared" si="14"/>
        <v>-8.7144033133705037</v>
      </c>
      <c r="AS19">
        <f t="shared" si="15"/>
        <v>3.2405569938967185</v>
      </c>
      <c r="AT19">
        <f t="shared" si="16"/>
        <v>4.1000574879574243</v>
      </c>
      <c r="AU19">
        <f t="shared" si="17"/>
        <v>-1.3737888315163602</v>
      </c>
      <c r="AW19">
        <v>16</v>
      </c>
      <c r="AX19">
        <f>(R19*SUMPRODUCT(K20:$K$23, X20:$X$23)-$AZ$3*SUMPRODUCT(K19:$K$22, W20:$W$23))/Z19</f>
        <v>71.434161727545842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185.45264340402468</v>
      </c>
      <c r="P20">
        <f t="shared" si="30"/>
        <v>9.2726321702012342</v>
      </c>
      <c r="Q20" s="5">
        <f t="shared" si="31"/>
        <v>12.5</v>
      </c>
      <c r="R20">
        <f t="shared" si="0"/>
        <v>100000</v>
      </c>
      <c r="S20">
        <f t="shared" si="1"/>
        <v>56.194262627025772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59.378570562046669</v>
      </c>
      <c r="AC20">
        <f t="shared" si="2"/>
        <v>46.144857213917774</v>
      </c>
      <c r="AE20">
        <f t="shared" si="3"/>
        <v>152.28753523507649</v>
      </c>
      <c r="AF20">
        <f t="shared" si="4"/>
        <v>-7.6143767617538236</v>
      </c>
      <c r="AG20">
        <f t="shared" si="5"/>
        <v>-10.264583753014028</v>
      </c>
      <c r="AH20">
        <f t="shared" si="6"/>
        <v>-175.58823830692162</v>
      </c>
      <c r="AI20">
        <f t="shared" si="7"/>
        <v>-41.179663586612975</v>
      </c>
      <c r="AJ20">
        <f t="shared" si="8"/>
        <v>13.233713348128894</v>
      </c>
      <c r="AK20">
        <f t="shared" si="32"/>
        <v>14.283621032475855</v>
      </c>
      <c r="AL20">
        <f t="shared" si="9"/>
        <v>-13.662329206008225</v>
      </c>
      <c r="AN20">
        <f t="shared" si="10"/>
        <v>37.712141702672355</v>
      </c>
      <c r="AO20">
        <f t="shared" si="11"/>
        <v>-1.8856070851336175</v>
      </c>
      <c r="AP20">
        <f t="shared" si="12"/>
        <v>-2.5418983662390549</v>
      </c>
      <c r="AQ20">
        <f t="shared" si="13"/>
        <v>-43.482275250771963</v>
      </c>
      <c r="AR20">
        <f t="shared" si="14"/>
        <v>-10.197638999472282</v>
      </c>
      <c r="AS20">
        <f t="shared" si="15"/>
        <v>3.2771669215526966</v>
      </c>
      <c r="AT20">
        <f t="shared" si="16"/>
        <v>3.5371636921728138</v>
      </c>
      <c r="AU20">
        <f t="shared" si="17"/>
        <v>-3.3833083857467718</v>
      </c>
      <c r="AW20">
        <v>17</v>
      </c>
      <c r="AX20">
        <f>(R20*SUMPRODUCT(K21:$K$23, X21:$X$23)-$AZ$3*SUMPRODUCT(K20:$K$22, W21:$W$23))/Z20</f>
        <v>56.194262627025772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185.45264340402468</v>
      </c>
      <c r="P21">
        <f t="shared" si="30"/>
        <v>9.2726321702012342</v>
      </c>
      <c r="Q21" s="5">
        <f t="shared" si="31"/>
        <v>12.5</v>
      </c>
      <c r="R21">
        <f t="shared" si="0"/>
        <v>100000</v>
      </c>
      <c r="S21">
        <f t="shared" si="1"/>
        <v>39.135235079777495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46.144857213917774</v>
      </c>
      <c r="AC21">
        <f t="shared" si="2"/>
        <v>31.74325528389063</v>
      </c>
      <c r="AE21">
        <f t="shared" si="3"/>
        <v>150.42379560633424</v>
      </c>
      <c r="AF21">
        <f t="shared" si="4"/>
        <v>-7.5211897803167123</v>
      </c>
      <c r="AG21">
        <f t="shared" si="5"/>
        <v>-10.138962759257018</v>
      </c>
      <c r="AH21">
        <f t="shared" si="6"/>
        <v>-183.80124981495024</v>
      </c>
      <c r="AI21">
        <f t="shared" si="7"/>
        <v>-51.037606748189745</v>
      </c>
      <c r="AJ21">
        <f t="shared" si="8"/>
        <v>14.401601930027145</v>
      </c>
      <c r="AK21">
        <f t="shared" si="32"/>
        <v>13.23332241279547</v>
      </c>
      <c r="AL21">
        <f t="shared" si="9"/>
        <v>-23.402682405367134</v>
      </c>
      <c r="AN21">
        <f t="shared" si="10"/>
        <v>34.314332033075139</v>
      </c>
      <c r="AO21">
        <f t="shared" si="11"/>
        <v>-1.7157166016537571</v>
      </c>
      <c r="AP21">
        <f t="shared" si="12"/>
        <v>-2.3128769832575524</v>
      </c>
      <c r="AQ21">
        <f t="shared" si="13"/>
        <v>-41.928320508213595</v>
      </c>
      <c r="AR21">
        <f t="shared" si="14"/>
        <v>-11.642582060049763</v>
      </c>
      <c r="AS21">
        <f t="shared" si="15"/>
        <v>3.2852604765300684</v>
      </c>
      <c r="AT21">
        <f t="shared" si="16"/>
        <v>3.0187552264787905</v>
      </c>
      <c r="AU21">
        <f t="shared" si="17"/>
        <v>-5.3385663570409045</v>
      </c>
      <c r="AW21">
        <v>18</v>
      </c>
      <c r="AX21">
        <f>(R21*SUMPRODUCT(K22:$K$23, X22:$X$23)-$AZ$3*SUMPRODUCT(K21:$K$22, W22:$W$23))/Z21</f>
        <v>39.135235079777495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185.45264340402468</v>
      </c>
      <c r="P22">
        <f t="shared" si="30"/>
        <v>9.2726321702012342</v>
      </c>
      <c r="Q22" s="5">
        <f t="shared" si="31"/>
        <v>12.5</v>
      </c>
      <c r="R22">
        <f t="shared" si="0"/>
        <v>100000</v>
      </c>
      <c r="S22">
        <f t="shared" si="1"/>
        <v>20.375882348178443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31.74325528389063</v>
      </c>
      <c r="AC22">
        <f t="shared" si="2"/>
        <v>16.322713748220977</v>
      </c>
      <c r="AE22">
        <f t="shared" si="3"/>
        <v>148.56242102347096</v>
      </c>
      <c r="AF22">
        <f t="shared" si="4"/>
        <v>-7.428121051173548</v>
      </c>
      <c r="AG22">
        <f t="shared" si="5"/>
        <v>-10.013501175864532</v>
      </c>
      <c r="AH22">
        <f t="shared" si="6"/>
        <v>-192.57564639933031</v>
      </c>
      <c r="AI22">
        <f t="shared" si="7"/>
        <v>-61.454847602897416</v>
      </c>
      <c r="AJ22">
        <f t="shared" si="8"/>
        <v>15.420541535669653</v>
      </c>
      <c r="AK22">
        <f t="shared" si="32"/>
        <v>12.101428867933164</v>
      </c>
      <c r="AL22">
        <f t="shared" si="9"/>
        <v>-33.932877199294595</v>
      </c>
      <c r="AN22">
        <f t="shared" si="10"/>
        <v>31.218364106127165</v>
      </c>
      <c r="AO22">
        <f t="shared" si="11"/>
        <v>-1.5609182053063584</v>
      </c>
      <c r="AP22">
        <f t="shared" si="12"/>
        <v>-2.1042005342379539</v>
      </c>
      <c r="AQ22">
        <f t="shared" si="13"/>
        <v>-40.467142402837446</v>
      </c>
      <c r="AR22">
        <f t="shared" si="14"/>
        <v>-12.913897036254587</v>
      </c>
      <c r="AS22">
        <f t="shared" si="15"/>
        <v>3.2404162308188078</v>
      </c>
      <c r="AT22">
        <f t="shared" si="16"/>
        <v>2.5429500273413712</v>
      </c>
      <c r="AU22">
        <f t="shared" si="17"/>
        <v>-7.1305307780944069</v>
      </c>
      <c r="AW22">
        <v>19</v>
      </c>
      <c r="AX22">
        <f>(R22*SUMPRODUCT(K23:$K$23, X23:$X$23)-$AZ$3*SUMPRODUCT(K22:$K$22, W23:$W$23))/Z22</f>
        <v>20.375882348178443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185.45264340402468</v>
      </c>
      <c r="P23">
        <f t="shared" si="30"/>
        <v>9.2726321702012342</v>
      </c>
      <c r="Q23" s="5">
        <f t="shared" si="31"/>
        <v>12.5</v>
      </c>
      <c r="R23">
        <f t="shared" si="0"/>
        <v>100000</v>
      </c>
      <c r="S23">
        <f t="shared" si="1"/>
        <v>20.634266803692292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16.322713748220977</v>
      </c>
      <c r="AC23">
        <f t="shared" si="2"/>
        <v>16.322713748220977</v>
      </c>
      <c r="AE23">
        <f t="shared" si="3"/>
        <v>146.70210678836085</v>
      </c>
      <c r="AF23">
        <f t="shared" si="4"/>
        <v>-7.3351053394180425</v>
      </c>
      <c r="AG23">
        <f t="shared" si="5"/>
        <v>-9.888111062722734</v>
      </c>
      <c r="AH23">
        <f t="shared" si="6"/>
        <v>-202.04081106523054</v>
      </c>
      <c r="AI23">
        <f t="shared" si="7"/>
        <v>-72.561920679010484</v>
      </c>
      <c r="AJ23">
        <f t="shared" si="8"/>
        <v>0</v>
      </c>
      <c r="AK23">
        <f t="shared" si="32"/>
        <v>10.898280063801467</v>
      </c>
      <c r="AL23">
        <f t="shared" si="9"/>
        <v>-61.663640615209019</v>
      </c>
      <c r="AN23">
        <f t="shared" si="10"/>
        <v>28.397472731249032</v>
      </c>
      <c r="AO23">
        <f t="shared" si="11"/>
        <v>-1.4198736365624516</v>
      </c>
      <c r="AP23">
        <f t="shared" si="12"/>
        <v>-1.9140649743518803</v>
      </c>
      <c r="AQ23">
        <f t="shared" si="13"/>
        <v>-39.109516205526802</v>
      </c>
      <c r="AR23">
        <f t="shared" si="14"/>
        <v>-14.045982085192104</v>
      </c>
      <c r="AS23">
        <f t="shared" si="15"/>
        <v>0</v>
      </c>
      <c r="AT23">
        <f t="shared" si="16"/>
        <v>2.1096057698461843</v>
      </c>
      <c r="AU23">
        <f t="shared" si="17"/>
        <v>-11.936376315345921</v>
      </c>
      <c r="AW23">
        <v>20</v>
      </c>
      <c r="AX23">
        <f>(R23*SUMPRODUCT(K$23:$K24, X$23:$X24)-$AZ$3*SUMPRODUCT(K$22:$K23, W$23:$W24))/Z23</f>
        <v>20.634266803692292</v>
      </c>
    </row>
    <row r="25" spans="5:50" x14ac:dyDescent="0.3">
      <c r="AN25" s="6">
        <f t="shared" ref="AN25:AU25" si="33">SUM(AN3:AN23)</f>
        <v>1616.4391335973169</v>
      </c>
      <c r="AO25" s="6">
        <f t="shared" si="33"/>
        <v>-219.91143923288436</v>
      </c>
      <c r="AP25" s="6">
        <f t="shared" si="33"/>
        <v>-196.45228452444883</v>
      </c>
      <c r="AQ25" s="6">
        <f t="shared" si="33"/>
        <v>-1282.4334897996573</v>
      </c>
      <c r="AR25" s="6">
        <f t="shared" si="33"/>
        <v>-82.358079959674185</v>
      </c>
      <c r="AS25" s="6">
        <f t="shared" si="33"/>
        <v>-56.155295013547224</v>
      </c>
      <c r="AT25" s="6">
        <f t="shared" si="33"/>
        <v>138.51337497322126</v>
      </c>
      <c r="AU25" s="7">
        <f t="shared" si="33"/>
        <v>-1.8829382497642655E-13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410.83582600557634</v>
      </c>
      <c r="K3">
        <v>1</v>
      </c>
      <c r="L3" s="2">
        <v>0</v>
      </c>
      <c r="O3">
        <f>$C$3</f>
        <v>410.83582600557634</v>
      </c>
      <c r="P3">
        <f>O3*B5</f>
        <v>328.66866080446107</v>
      </c>
      <c r="Q3" s="5">
        <f>B8</f>
        <v>100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410.83582600557634</v>
      </c>
      <c r="AF3">
        <f t="shared" ref="AF3:AF23" si="4">-$Z3*P3</f>
        <v>-328.66866080446107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-17.832834798884733</v>
      </c>
      <c r="AJ3">
        <f t="shared" ref="AJ3:AJ23" si="8">AB3-AC3</f>
        <v>-4.5474735088646412E-13</v>
      </c>
      <c r="AL3">
        <f t="shared" ref="AL3:AL23" si="9">SUM(AI3:AK3)</f>
        <v>-17.832834798885187</v>
      </c>
      <c r="AN3">
        <f t="shared" ref="AN3:AN23" si="10">AE3*$K3</f>
        <v>410.83582600557634</v>
      </c>
      <c r="AO3">
        <f t="shared" ref="AO3:AO23" si="11">AF3*$K3</f>
        <v>-328.66866080446107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-17.832834798884733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-17.832834798885187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313.01850239872675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178.47625689273292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4.5474735088646412E-13</v>
      </c>
      <c r="AC4">
        <f t="shared" si="2"/>
        <v>176.42685008703756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-176.42685008703711</v>
      </c>
      <c r="AK4">
        <f>G4*MAX(0, SUM(AB4, AE4:AF4))</f>
        <v>3.1832314562052491E-14</v>
      </c>
      <c r="AL4">
        <f t="shared" si="9"/>
        <v>-324.70665008703708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-136.59165231168879</v>
      </c>
      <c r="AR4">
        <f t="shared" si="14"/>
        <v>-136.59165231168879</v>
      </c>
      <c r="AS4">
        <f t="shared" si="15"/>
        <v>-162.52001260815712</v>
      </c>
      <c r="AT4">
        <f t="shared" si="16"/>
        <v>2.9323133986801857E-14</v>
      </c>
      <c r="AU4">
        <f t="shared" si="17"/>
        <v>-299.11166491984585</v>
      </c>
      <c r="AW4">
        <v>1</v>
      </c>
      <c r="AX4">
        <f>(R4*SUMPRODUCT(K5:$K$23, X5:$X$23)-$AZ$3*SUMPRODUCT(K4:$K$22, W5:$W$23))/Z4</f>
        <v>178.47625689273292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410.83582600557634</v>
      </c>
      <c r="P5">
        <f t="shared" ref="P5:P23" si="30">O5*$C$5</f>
        <v>20.541791300278817</v>
      </c>
      <c r="Q5" s="5">
        <f t="shared" ref="Q5:Q23" si="31">$C$8</f>
        <v>12.5</v>
      </c>
      <c r="R5">
        <f t="shared" si="0"/>
        <v>100000</v>
      </c>
      <c r="S5">
        <f t="shared" si="1"/>
        <v>340.17270984293026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176.42685008703756</v>
      </c>
      <c r="AC5">
        <f t="shared" si="2"/>
        <v>332.3864760219285</v>
      </c>
      <c r="AE5">
        <f t="shared" si="3"/>
        <v>401.43217982596116</v>
      </c>
      <c r="AF5">
        <f t="shared" si="4"/>
        <v>-20.07160899129806</v>
      </c>
      <c r="AG5">
        <f t="shared" si="5"/>
        <v>-12.213886740628132</v>
      </c>
      <c r="AH5">
        <f t="shared" si="6"/>
        <v>-152.109072974952</v>
      </c>
      <c r="AI5">
        <f t="shared" si="7"/>
        <v>217.03761111908298</v>
      </c>
      <c r="AJ5">
        <f t="shared" si="8"/>
        <v>-155.95962593489094</v>
      </c>
      <c r="AK5">
        <f>G5*SUM(AB5, AE5:AF5)</f>
        <v>39.045119464519054</v>
      </c>
      <c r="AL5">
        <f t="shared" si="9"/>
        <v>100.12310464871109</v>
      </c>
      <c r="AN5">
        <f t="shared" si="10"/>
        <v>340.64068524557518</v>
      </c>
      <c r="AO5">
        <f t="shared" si="11"/>
        <v>-17.032034262278763</v>
      </c>
      <c r="AP5">
        <f t="shared" si="12"/>
        <v>-10.364258168448766</v>
      </c>
      <c r="AQ5">
        <f t="shared" si="13"/>
        <v>-129.07420345005917</v>
      </c>
      <c r="AR5">
        <f t="shared" si="14"/>
        <v>184.17018936478851</v>
      </c>
      <c r="AS5">
        <f t="shared" si="15"/>
        <v>-132.34164204807252</v>
      </c>
      <c r="AT5">
        <f t="shared" si="16"/>
        <v>33.132262230834151</v>
      </c>
      <c r="AU5">
        <f t="shared" si="17"/>
        <v>84.960809547550127</v>
      </c>
      <c r="AW5">
        <v>2</v>
      </c>
      <c r="AX5">
        <f>(R5*SUMPRODUCT(K6:$K$23, X6:$X$23)-$AZ$3*SUMPRODUCT(K5:$K$22, W6:$W$23))/Z5</f>
        <v>340.17270984293026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410.83582600557634</v>
      </c>
      <c r="P6">
        <f t="shared" si="30"/>
        <v>20.541791300278817</v>
      </c>
      <c r="Q6" s="5">
        <f t="shared" si="31"/>
        <v>12.5</v>
      </c>
      <c r="R6">
        <f t="shared" si="0"/>
        <v>100000</v>
      </c>
      <c r="S6">
        <f t="shared" si="1"/>
        <v>485.12786760581616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332.3864760219285</v>
      </c>
      <c r="AC6">
        <f t="shared" si="2"/>
        <v>468.51762447583405</v>
      </c>
      <c r="AE6">
        <f t="shared" si="3"/>
        <v>396.76926044186717</v>
      </c>
      <c r="AF6">
        <f t="shared" si="4"/>
        <v>-19.838463022093357</v>
      </c>
      <c r="AG6">
        <f t="shared" si="5"/>
        <v>-12.072013786490036</v>
      </c>
      <c r="AH6">
        <f t="shared" si="6"/>
        <v>-157.8726938545083</v>
      </c>
      <c r="AI6">
        <f t="shared" si="7"/>
        <v>206.98608977877544</v>
      </c>
      <c r="AJ6">
        <f t="shared" si="8"/>
        <v>-136.13114845390555</v>
      </c>
      <c r="AK6">
        <f>G6*SUM(AB6, AE6:AF6)</f>
        <v>49.652209140919162</v>
      </c>
      <c r="AL6">
        <f t="shared" si="9"/>
        <v>120.50715046578904</v>
      </c>
      <c r="AN6">
        <f t="shared" si="10"/>
        <v>310.14481071897899</v>
      </c>
      <c r="AO6">
        <f t="shared" si="11"/>
        <v>-15.507240535948949</v>
      </c>
      <c r="AP6">
        <f t="shared" si="12"/>
        <v>-9.4363974332039309</v>
      </c>
      <c r="AQ6">
        <f t="shared" si="13"/>
        <v>-123.40521717502278</v>
      </c>
      <c r="AR6">
        <f t="shared" si="14"/>
        <v>161.79595557480332</v>
      </c>
      <c r="AS6">
        <f t="shared" si="15"/>
        <v>-106.41038376605717</v>
      </c>
      <c r="AT6">
        <f t="shared" si="16"/>
        <v>38.811915491234934</v>
      </c>
      <c r="AU6">
        <f t="shared" si="17"/>
        <v>94.197487299981063</v>
      </c>
      <c r="AW6">
        <v>3</v>
      </c>
      <c r="AX6">
        <f>(R6*SUMPRODUCT(K7:$K$23, X7:$X$23)-$AZ$3*SUMPRODUCT(K6:$K$22, W7:$W$23))/Z6</f>
        <v>485.12786760581616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410.83582600557634</v>
      </c>
      <c r="P7">
        <f t="shared" si="30"/>
        <v>20.541791300278817</v>
      </c>
      <c r="Q7" s="5">
        <f t="shared" si="31"/>
        <v>12.5</v>
      </c>
      <c r="R7">
        <f t="shared" si="0"/>
        <v>100000</v>
      </c>
      <c r="S7">
        <f t="shared" si="1"/>
        <v>614.25133662187852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468.51762447583405</v>
      </c>
      <c r="AC7">
        <f t="shared" si="2"/>
        <v>586.27661528690646</v>
      </c>
      <c r="AE7">
        <f t="shared" si="3"/>
        <v>392.12521511763623</v>
      </c>
      <c r="AF7">
        <f t="shared" si="4"/>
        <v>-19.606260755881813</v>
      </c>
      <c r="AG7">
        <f t="shared" si="5"/>
        <v>-11.930715090323996</v>
      </c>
      <c r="AH7">
        <f t="shared" si="6"/>
        <v>-164.62846640912193</v>
      </c>
      <c r="AI7">
        <f t="shared" si="7"/>
        <v>195.95977286230851</v>
      </c>
      <c r="AJ7">
        <f t="shared" si="8"/>
        <v>-117.75899081107241</v>
      </c>
      <c r="AK7">
        <f>G7*SUM(AB7, AE7:AF7)</f>
        <v>58.872560518631197</v>
      </c>
      <c r="AL7">
        <f t="shared" si="9"/>
        <v>137.07334256986729</v>
      </c>
      <c r="AN7">
        <f t="shared" si="10"/>
        <v>282.35367066167731</v>
      </c>
      <c r="AO7">
        <f t="shared" si="11"/>
        <v>-14.117683533083868</v>
      </c>
      <c r="AP7">
        <f t="shared" si="12"/>
        <v>-8.5908303508639516</v>
      </c>
      <c r="AQ7">
        <f t="shared" si="13"/>
        <v>-118.54236859538183</v>
      </c>
      <c r="AR7">
        <f t="shared" si="14"/>
        <v>141.10278818234769</v>
      </c>
      <c r="AS7">
        <f t="shared" si="15"/>
        <v>-84.793535399008292</v>
      </c>
      <c r="AT7">
        <f t="shared" si="16"/>
        <v>42.391774165046876</v>
      </c>
      <c r="AU7">
        <f t="shared" si="17"/>
        <v>98.7010269483863</v>
      </c>
      <c r="AW7">
        <v>4</v>
      </c>
      <c r="AX7">
        <f>(R7*SUMPRODUCT(K8:$K$23, X8:$X$23)-$AZ$3*SUMPRODUCT(K7:$K$22, W8:$W$23))/Z7</f>
        <v>614.25133662187852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410.83582600557634</v>
      </c>
      <c r="P8">
        <f t="shared" si="30"/>
        <v>20.541791300278817</v>
      </c>
      <c r="Q8" s="5">
        <f t="shared" si="31"/>
        <v>12.5</v>
      </c>
      <c r="R8">
        <f t="shared" si="0"/>
        <v>100000</v>
      </c>
      <c r="S8">
        <f t="shared" si="1"/>
        <v>729.14244658358882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586.27661528690646</v>
      </c>
      <c r="AC8">
        <f t="shared" si="2"/>
        <v>687.72629690030726</v>
      </c>
      <c r="AE8">
        <f t="shared" si="3"/>
        <v>387.499867243572</v>
      </c>
      <c r="AF8">
        <f t="shared" si="4"/>
        <v>-19.3749933621786</v>
      </c>
      <c r="AG8">
        <f t="shared" si="5"/>
        <v>-11.789985278642435</v>
      </c>
      <c r="AH8">
        <f t="shared" si="6"/>
        <v>-171.38128622655816</v>
      </c>
      <c r="AI8">
        <f t="shared" si="7"/>
        <v>184.95360237619278</v>
      </c>
      <c r="AJ8">
        <f t="shared" si="8"/>
        <v>-101.4496816134008</v>
      </c>
      <c r="AK8">
        <f t="shared" ref="AK8:AK23" si="32">G8*SUM(AB8:AB8, AE8:AF8)</f>
        <v>66.808104241780995</v>
      </c>
      <c r="AL8">
        <f t="shared" si="9"/>
        <v>150.31202500457297</v>
      </c>
      <c r="AN8">
        <f t="shared" si="10"/>
        <v>257.02915777878059</v>
      </c>
      <c r="AO8">
        <f t="shared" si="11"/>
        <v>-12.851457888939029</v>
      </c>
      <c r="AP8">
        <f t="shared" si="12"/>
        <v>-7.8203123215236552</v>
      </c>
      <c r="AQ8">
        <f t="shared" si="13"/>
        <v>-113.6774264497173</v>
      </c>
      <c r="AR8">
        <f t="shared" si="14"/>
        <v>122.67996111860059</v>
      </c>
      <c r="AS8">
        <f t="shared" si="15"/>
        <v>-67.291703626900798</v>
      </c>
      <c r="AT8">
        <f t="shared" si="16"/>
        <v>44.313901029721698</v>
      </c>
      <c r="AU8">
        <f t="shared" si="17"/>
        <v>99.702158521421495</v>
      </c>
      <c r="AW8">
        <v>5</v>
      </c>
      <c r="AX8">
        <f>(R8*SUMPRODUCT(K9:$K$23, X9:$X$23)-$AZ$3*SUMPRODUCT(K8:$K$22, W9:$W$23))/Z8</f>
        <v>729.14244658358882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410.83582600557634</v>
      </c>
      <c r="P9">
        <f t="shared" si="30"/>
        <v>20.541791300278817</v>
      </c>
      <c r="Q9" s="5">
        <f t="shared" si="31"/>
        <v>12.5</v>
      </c>
      <c r="R9">
        <f t="shared" si="0"/>
        <v>100000</v>
      </c>
      <c r="S9">
        <f t="shared" si="1"/>
        <v>831.07545881654528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687.72629690030726</v>
      </c>
      <c r="AC9">
        <f t="shared" si="2"/>
        <v>774.54799149566679</v>
      </c>
      <c r="AE9">
        <f t="shared" si="3"/>
        <v>382.89190288474839</v>
      </c>
      <c r="AF9">
        <f t="shared" si="4"/>
        <v>-19.144595144237421</v>
      </c>
      <c r="AG9">
        <f t="shared" si="5"/>
        <v>-11.649784373951826</v>
      </c>
      <c r="AH9">
        <f t="shared" si="6"/>
        <v>-178.40841523347305</v>
      </c>
      <c r="AI9">
        <f t="shared" si="7"/>
        <v>173.68910813308608</v>
      </c>
      <c r="AJ9">
        <f t="shared" si="8"/>
        <v>-86.821694595359531</v>
      </c>
      <c r="AK9">
        <f t="shared" si="32"/>
        <v>73.603152324857277</v>
      </c>
      <c r="AL9">
        <f t="shared" si="9"/>
        <v>160.47056586258384</v>
      </c>
      <c r="AN9">
        <f t="shared" si="10"/>
        <v>233.95330482909927</v>
      </c>
      <c r="AO9">
        <f t="shared" si="11"/>
        <v>-11.697665241454963</v>
      </c>
      <c r="AP9">
        <f t="shared" si="12"/>
        <v>-7.1182115220984814</v>
      </c>
      <c r="AQ9">
        <f t="shared" si="13"/>
        <v>-109.01050149853096</v>
      </c>
      <c r="AR9">
        <f t="shared" si="14"/>
        <v>106.12692656701485</v>
      </c>
      <c r="AS9">
        <f t="shared" si="15"/>
        <v>-53.049495767376278</v>
      </c>
      <c r="AT9">
        <f t="shared" si="16"/>
        <v>44.972747144833569</v>
      </c>
      <c r="AU9">
        <f t="shared" si="17"/>
        <v>98.050177944472139</v>
      </c>
      <c r="AW9">
        <v>6</v>
      </c>
      <c r="AX9">
        <f>(R9*SUMPRODUCT(K10:$K$23, X10:$X$23)-$AZ$3*SUMPRODUCT(K9:$K$22, W10:$W$23))/Z9</f>
        <v>831.07545881654528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410.83582600557634</v>
      </c>
      <c r="P10">
        <f t="shared" si="30"/>
        <v>20.541791300278817</v>
      </c>
      <c r="Q10" s="5">
        <f t="shared" si="31"/>
        <v>12.5</v>
      </c>
      <c r="R10">
        <f t="shared" si="0"/>
        <v>100000</v>
      </c>
      <c r="S10">
        <f t="shared" si="1"/>
        <v>920.67673110068245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774.54799149566679</v>
      </c>
      <c r="AC10">
        <f t="shared" si="2"/>
        <v>847.75607056300964</v>
      </c>
      <c r="AE10">
        <f t="shared" si="3"/>
        <v>378.29626158207742</v>
      </c>
      <c r="AF10">
        <f t="shared" si="4"/>
        <v>-18.914813079103872</v>
      </c>
      <c r="AG10">
        <f t="shared" si="5"/>
        <v>-11.509958407842905</v>
      </c>
      <c r="AH10">
        <f t="shared" si="6"/>
        <v>-186.6249789552337</v>
      </c>
      <c r="AI10">
        <f t="shared" si="7"/>
        <v>161.24651113989694</v>
      </c>
      <c r="AJ10">
        <f t="shared" si="8"/>
        <v>-73.208079067342851</v>
      </c>
      <c r="AK10">
        <f t="shared" si="32"/>
        <v>79.37506079990483</v>
      </c>
      <c r="AL10">
        <f t="shared" si="9"/>
        <v>167.4134928724589</v>
      </c>
      <c r="AN10">
        <f t="shared" si="10"/>
        <v>212.92527589340156</v>
      </c>
      <c r="AO10">
        <f t="shared" si="11"/>
        <v>-10.64626379467008</v>
      </c>
      <c r="AP10">
        <f t="shared" si="12"/>
        <v>-6.4784173633177602</v>
      </c>
      <c r="AQ10">
        <f t="shared" si="13"/>
        <v>-105.04247376502764</v>
      </c>
      <c r="AR10">
        <f t="shared" si="14"/>
        <v>90.758120970386102</v>
      </c>
      <c r="AS10">
        <f t="shared" si="15"/>
        <v>-41.205404377642523</v>
      </c>
      <c r="AT10">
        <f t="shared" si="16"/>
        <v>44.676510016761895</v>
      </c>
      <c r="AU10">
        <f t="shared" si="17"/>
        <v>94.22922660950546</v>
      </c>
      <c r="AW10">
        <v>7</v>
      </c>
      <c r="AX10">
        <f>(R10*SUMPRODUCT(K11:$K$23, X11:$X$23)-$AZ$3*SUMPRODUCT(K10:$K$22, W11:$W$23))/Z10</f>
        <v>920.67673110068245</v>
      </c>
    </row>
    <row r="11" spans="1:52" x14ac:dyDescent="0.3">
      <c r="A11" t="s">
        <v>33</v>
      </c>
      <c r="C11" s="24">
        <f>AU25</f>
        <v>3.1263880373444408E-13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410.83582600557634</v>
      </c>
      <c r="P11">
        <f t="shared" si="30"/>
        <v>20.541791300278817</v>
      </c>
      <c r="Q11" s="5">
        <f t="shared" si="31"/>
        <v>12.5</v>
      </c>
      <c r="R11">
        <f t="shared" si="0"/>
        <v>100000</v>
      </c>
      <c r="S11">
        <f t="shared" si="1"/>
        <v>999.44190891248593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847.75607056300964</v>
      </c>
      <c r="AC11">
        <f t="shared" si="2"/>
        <v>909.13597126177001</v>
      </c>
      <c r="AE11">
        <f t="shared" si="3"/>
        <v>373.71419426580843</v>
      </c>
      <c r="AF11">
        <f t="shared" si="4"/>
        <v>-18.685709713290422</v>
      </c>
      <c r="AG11">
        <f t="shared" si="5"/>
        <v>-11.370545440842832</v>
      </c>
      <c r="AH11">
        <f t="shared" si="6"/>
        <v>-194.50706337313903</v>
      </c>
      <c r="AI11">
        <f t="shared" si="7"/>
        <v>149.15087573853617</v>
      </c>
      <c r="AJ11">
        <f t="shared" si="8"/>
        <v>-61.379900698760366</v>
      </c>
      <c r="AK11">
        <f t="shared" si="32"/>
        <v>84.194918858086936</v>
      </c>
      <c r="AL11">
        <f t="shared" si="9"/>
        <v>171.96589389786274</v>
      </c>
      <c r="AN11">
        <f t="shared" si="10"/>
        <v>193.76571245154747</v>
      </c>
      <c r="AO11">
        <f t="shared" si="11"/>
        <v>-9.6882856225773732</v>
      </c>
      <c r="AP11">
        <f t="shared" si="12"/>
        <v>-5.895472722506601</v>
      </c>
      <c r="AQ11">
        <f t="shared" si="13"/>
        <v>-100.84925937961029</v>
      </c>
      <c r="AR11">
        <f t="shared" si="14"/>
        <v>77.332694726853234</v>
      </c>
      <c r="AS11">
        <f t="shared" si="15"/>
        <v>-31.824641321066014</v>
      </c>
      <c r="AT11">
        <f t="shared" si="16"/>
        <v>43.653917051204822</v>
      </c>
      <c r="AU11">
        <f t="shared" si="17"/>
        <v>89.161970456992037</v>
      </c>
      <c r="AW11">
        <v>8</v>
      </c>
      <c r="AX11">
        <f>(R11*SUMPRODUCT(K12:$K$23, X12:$X$23)-$AZ$3*SUMPRODUCT(K11:$K$22, W12:$W$23))/Z11</f>
        <v>999.44190891248593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410.83582600557634</v>
      </c>
      <c r="P12">
        <f t="shared" si="30"/>
        <v>20.541791300278817</v>
      </c>
      <c r="Q12" s="5">
        <f t="shared" si="31"/>
        <v>12.5</v>
      </c>
      <c r="R12">
        <f t="shared" si="0"/>
        <v>100000</v>
      </c>
      <c r="S12">
        <f t="shared" si="1"/>
        <v>1067.9023769587641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909.13597126177001</v>
      </c>
      <c r="AC12">
        <f t="shared" si="2"/>
        <v>959.52219176646099</v>
      </c>
      <c r="AE12">
        <f t="shared" si="3"/>
        <v>369.14057008441034</v>
      </c>
      <c r="AF12">
        <f t="shared" si="4"/>
        <v>-18.457028504220517</v>
      </c>
      <c r="AG12">
        <f t="shared" si="5"/>
        <v>-11.231389362797438</v>
      </c>
      <c r="AH12">
        <f t="shared" si="6"/>
        <v>-203.60498909572695</v>
      </c>
      <c r="AI12">
        <f t="shared" si="7"/>
        <v>135.84716312166549</v>
      </c>
      <c r="AJ12">
        <f t="shared" si="8"/>
        <v>-50.386220504690982</v>
      </c>
      <c r="AK12">
        <f t="shared" si="32"/>
        <v>88.187365898937188</v>
      </c>
      <c r="AL12">
        <f t="shared" si="9"/>
        <v>173.64830851591171</v>
      </c>
      <c r="AN12">
        <f t="shared" si="10"/>
        <v>176.30770074287793</v>
      </c>
      <c r="AO12">
        <f t="shared" si="11"/>
        <v>-8.815385037143896</v>
      </c>
      <c r="AP12">
        <f t="shared" si="12"/>
        <v>-5.3642991184903641</v>
      </c>
      <c r="AQ12">
        <f t="shared" si="13"/>
        <v>-97.245142897833887</v>
      </c>
      <c r="AR12">
        <f t="shared" si="14"/>
        <v>64.882873689409791</v>
      </c>
      <c r="AS12">
        <f t="shared" si="15"/>
        <v>-24.065300338768932</v>
      </c>
      <c r="AT12">
        <f t="shared" si="16"/>
        <v>42.119758640068063</v>
      </c>
      <c r="AU12">
        <f t="shared" si="17"/>
        <v>82.937331990708941</v>
      </c>
      <c r="AW12">
        <v>9</v>
      </c>
      <c r="AX12">
        <f>(R12*SUMPRODUCT(K13:$K$23, X13:$X$23)-$AZ$3*SUMPRODUCT(K12:$K$22, W13:$W$23))/Z12</f>
        <v>1067.9023769587641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410.83582600557634</v>
      </c>
      <c r="P13">
        <f t="shared" si="30"/>
        <v>20.541791300278817</v>
      </c>
      <c r="Q13" s="5">
        <f t="shared" si="31"/>
        <v>12.5</v>
      </c>
      <c r="R13">
        <f t="shared" si="0"/>
        <v>100000</v>
      </c>
      <c r="S13">
        <f t="shared" si="1"/>
        <v>1126.8921592689787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959.52219176646099</v>
      </c>
      <c r="AC13">
        <f t="shared" si="2"/>
        <v>999.995976868708</v>
      </c>
      <c r="AE13">
        <f t="shared" si="3"/>
        <v>364.57274973465013</v>
      </c>
      <c r="AF13">
        <f t="shared" si="4"/>
        <v>-18.228637486732506</v>
      </c>
      <c r="AG13">
        <f t="shared" si="5"/>
        <v>-11.092409870850142</v>
      </c>
      <c r="AH13">
        <f t="shared" si="6"/>
        <v>-213.32478655457413</v>
      </c>
      <c r="AI13">
        <f t="shared" si="7"/>
        <v>121.92691582249336</v>
      </c>
      <c r="AJ13">
        <f t="shared" si="8"/>
        <v>-40.473785102247007</v>
      </c>
      <c r="AK13">
        <f t="shared" si="32"/>
        <v>91.410641281006519</v>
      </c>
      <c r="AL13">
        <f t="shared" si="9"/>
        <v>172.86377200125287</v>
      </c>
      <c r="AN13">
        <f t="shared" si="10"/>
        <v>160.40055773779883</v>
      </c>
      <c r="AO13">
        <f t="shared" si="11"/>
        <v>-8.0200278868899417</v>
      </c>
      <c r="AP13">
        <f t="shared" si="12"/>
        <v>-4.8803119027289288</v>
      </c>
      <c r="AQ13">
        <f t="shared" si="13"/>
        <v>-93.856205016845919</v>
      </c>
      <c r="AR13">
        <f t="shared" si="14"/>
        <v>53.644012931334053</v>
      </c>
      <c r="AS13">
        <f t="shared" si="15"/>
        <v>-17.807194061776066</v>
      </c>
      <c r="AT13">
        <f t="shared" si="16"/>
        <v>40.217810725884192</v>
      </c>
      <c r="AU13">
        <f t="shared" si="17"/>
        <v>76.054629595442179</v>
      </c>
      <c r="AW13">
        <v>10</v>
      </c>
      <c r="AX13">
        <f>(R13*SUMPRODUCT(K14:$K$23, X14:$X$23)-$AZ$3*SUMPRODUCT(K13:$K$22, W14:$W$23))/Z13</f>
        <v>1126.8921592689787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410.83582600557634</v>
      </c>
      <c r="P14">
        <f t="shared" si="30"/>
        <v>20.541791300278817</v>
      </c>
      <c r="Q14" s="5">
        <f t="shared" si="31"/>
        <v>12.5</v>
      </c>
      <c r="R14">
        <f t="shared" si="0"/>
        <v>100000</v>
      </c>
      <c r="S14">
        <f t="shared" si="1"/>
        <v>1177.1327365461223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999.995976868708</v>
      </c>
      <c r="AC14">
        <f t="shared" si="2"/>
        <v>1031.4987736859694</v>
      </c>
      <c r="AE14">
        <f t="shared" si="3"/>
        <v>360.00753148233412</v>
      </c>
      <c r="AF14">
        <f t="shared" si="4"/>
        <v>-18.000376574116707</v>
      </c>
      <c r="AG14">
        <f t="shared" si="5"/>
        <v>-10.953509549744322</v>
      </c>
      <c r="AH14">
        <f t="shared" si="6"/>
        <v>-223.80977917856401</v>
      </c>
      <c r="AI14">
        <f t="shared" si="7"/>
        <v>107.24386617990908</v>
      </c>
      <c r="AJ14">
        <f t="shared" si="8"/>
        <v>-31.502796817261355</v>
      </c>
      <c r="AK14">
        <f t="shared" si="32"/>
        <v>93.940219224384776</v>
      </c>
      <c r="AL14">
        <f t="shared" si="9"/>
        <v>169.6812885870325</v>
      </c>
      <c r="AN14">
        <f t="shared" si="10"/>
        <v>145.90676337016274</v>
      </c>
      <c r="AO14">
        <f t="shared" si="11"/>
        <v>-7.2953381685081373</v>
      </c>
      <c r="AP14">
        <f t="shared" si="12"/>
        <v>-4.4393269200974679</v>
      </c>
      <c r="AQ14">
        <f t="shared" si="13"/>
        <v>-90.70743702520997</v>
      </c>
      <c r="AR14">
        <f t="shared" si="14"/>
        <v>43.464661256347171</v>
      </c>
      <c r="AS14">
        <f t="shared" si="15"/>
        <v>-12.767708224848683</v>
      </c>
      <c r="AT14">
        <f t="shared" si="16"/>
        <v>38.072851645288743</v>
      </c>
      <c r="AU14">
        <f t="shared" si="17"/>
        <v>68.769804676787231</v>
      </c>
      <c r="AW14">
        <v>11</v>
      </c>
      <c r="AX14">
        <f>(R14*SUMPRODUCT(K15:$K$23, X15:$X$23)-$AZ$3*SUMPRODUCT(K14:$K$22, W15:$W$23))/Z14</f>
        <v>1177.1327365461223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410.83582600557634</v>
      </c>
      <c r="P15">
        <f t="shared" si="30"/>
        <v>20.541791300278817</v>
      </c>
      <c r="Q15" s="5">
        <f t="shared" si="31"/>
        <v>12.5</v>
      </c>
      <c r="R15">
        <f t="shared" si="0"/>
        <v>100000</v>
      </c>
      <c r="S15">
        <f t="shared" si="1"/>
        <v>1219.4385404148063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1031.4987736859694</v>
      </c>
      <c r="AC15">
        <f t="shared" si="2"/>
        <v>1055.0221299971167</v>
      </c>
      <c r="AE15">
        <f t="shared" si="3"/>
        <v>355.4429959906696</v>
      </c>
      <c r="AF15">
        <f t="shared" si="4"/>
        <v>-17.77214979953348</v>
      </c>
      <c r="AG15">
        <f t="shared" si="5"/>
        <v>-10.814630002163113</v>
      </c>
      <c r="AH15">
        <f t="shared" si="6"/>
        <v>-234.7556166701203</v>
      </c>
      <c r="AI15">
        <f t="shared" si="7"/>
        <v>92.100599518852704</v>
      </c>
      <c r="AJ15">
        <f t="shared" si="8"/>
        <v>-23.523356311147381</v>
      </c>
      <c r="AK15">
        <f t="shared" si="32"/>
        <v>95.841873391397399</v>
      </c>
      <c r="AL15">
        <f t="shared" si="9"/>
        <v>164.41911659910272</v>
      </c>
      <c r="AN15">
        <f t="shared" si="10"/>
        <v>132.70154068129412</v>
      </c>
      <c r="AO15">
        <f t="shared" si="11"/>
        <v>-6.6350770340647056</v>
      </c>
      <c r="AP15">
        <f t="shared" si="12"/>
        <v>-4.037547734441401</v>
      </c>
      <c r="AQ15">
        <f t="shared" si="13"/>
        <v>-87.643960823833496</v>
      </c>
      <c r="AR15">
        <f t="shared" si="14"/>
        <v>34.384955088954499</v>
      </c>
      <c r="AS15">
        <f t="shared" si="15"/>
        <v>-8.7822397956780733</v>
      </c>
      <c r="AT15">
        <f t="shared" si="16"/>
        <v>35.781727040005649</v>
      </c>
      <c r="AU15">
        <f t="shared" si="17"/>
        <v>61.384442333282074</v>
      </c>
      <c r="AW15">
        <v>12</v>
      </c>
      <c r="AX15">
        <f>(R15*SUMPRODUCT(K16:$K$23, X16:$X$23)-$AZ$3*SUMPRODUCT(K15:$K$22, W16:$W$23))/Z15</f>
        <v>1219.4385404148063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410.83582600557634</v>
      </c>
      <c r="P16">
        <f t="shared" si="30"/>
        <v>20.541791300278817</v>
      </c>
      <c r="Q16" s="5">
        <f t="shared" si="31"/>
        <v>12.5</v>
      </c>
      <c r="R16">
        <f t="shared" si="0"/>
        <v>100000</v>
      </c>
      <c r="S16">
        <f t="shared" si="1"/>
        <v>1214.276280448388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1055.0221299971167</v>
      </c>
      <c r="AC16">
        <f t="shared" si="2"/>
        <v>1035.8018884801058</v>
      </c>
      <c r="AE16">
        <f t="shared" si="3"/>
        <v>350.4511545549766</v>
      </c>
      <c r="AF16">
        <f t="shared" si="4"/>
        <v>-17.522557727748833</v>
      </c>
      <c r="AG16">
        <f t="shared" si="5"/>
        <v>-10.662749338412732</v>
      </c>
      <c r="AH16">
        <f t="shared" si="6"/>
        <v>-349.87490982998099</v>
      </c>
      <c r="AI16">
        <f t="shared" si="7"/>
        <v>-27.609062341165952</v>
      </c>
      <c r="AJ16">
        <f t="shared" si="8"/>
        <v>19.220241517010891</v>
      </c>
      <c r="AK16">
        <f t="shared" si="32"/>
        <v>97.156550877704134</v>
      </c>
      <c r="AL16">
        <f t="shared" si="9"/>
        <v>88.767730053549073</v>
      </c>
      <c r="AN16">
        <f t="shared" si="10"/>
        <v>120.52459099271903</v>
      </c>
      <c r="AO16">
        <f t="shared" si="11"/>
        <v>-6.0262295496359526</v>
      </c>
      <c r="AP16">
        <f t="shared" si="12"/>
        <v>-3.6670545557254766</v>
      </c>
      <c r="AQ16">
        <f t="shared" si="13"/>
        <v>-120.32641313286862</v>
      </c>
      <c r="AR16">
        <f t="shared" si="14"/>
        <v>-9.4951062455110264</v>
      </c>
      <c r="AS16">
        <f t="shared" si="15"/>
        <v>6.6100845082409769</v>
      </c>
      <c r="AT16">
        <f t="shared" si="16"/>
        <v>33.413368466907514</v>
      </c>
      <c r="AU16">
        <f t="shared" si="17"/>
        <v>30.52834672963747</v>
      </c>
      <c r="AW16">
        <v>13</v>
      </c>
      <c r="AX16">
        <f>(R16*SUMPRODUCT(K17:$K$23, X17:$X$23)-$AZ$3*SUMPRODUCT(K16:$K$22, W17:$W$23))/Z16</f>
        <v>1214.276280448388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410.83582600557634</v>
      </c>
      <c r="P17">
        <f t="shared" si="30"/>
        <v>20.541791300278817</v>
      </c>
      <c r="Q17" s="5">
        <f t="shared" si="31"/>
        <v>12.5</v>
      </c>
      <c r="R17">
        <f t="shared" si="0"/>
        <v>100000</v>
      </c>
      <c r="S17">
        <f t="shared" si="1"/>
        <v>1162.4375991553122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1035.8018884801058</v>
      </c>
      <c r="AC17">
        <f t="shared" si="2"/>
        <v>976.10683186474455</v>
      </c>
      <c r="AE17">
        <f t="shared" si="3"/>
        <v>344.98166338583707</v>
      </c>
      <c r="AF17">
        <f t="shared" si="4"/>
        <v>-17.249083169291854</v>
      </c>
      <c r="AG17">
        <f t="shared" si="5"/>
        <v>-10.496335809488125</v>
      </c>
      <c r="AH17">
        <f t="shared" si="6"/>
        <v>-478.28828432384154</v>
      </c>
      <c r="AI17">
        <f t="shared" si="7"/>
        <v>-161.05203991678445</v>
      </c>
      <c r="AJ17">
        <f t="shared" si="8"/>
        <v>59.695056615361295</v>
      </c>
      <c r="AK17">
        <f t="shared" si="32"/>
        <v>95.447412808765577</v>
      </c>
      <c r="AL17">
        <f t="shared" si="9"/>
        <v>-5.9095704926575792</v>
      </c>
      <c r="AN17">
        <f t="shared" si="10"/>
        <v>109.29149083071165</v>
      </c>
      <c r="AO17">
        <f t="shared" si="11"/>
        <v>-5.4645745415355833</v>
      </c>
      <c r="AP17">
        <f t="shared" si="12"/>
        <v>-3.3252787340054244</v>
      </c>
      <c r="AQ17">
        <f t="shared" si="13"/>
        <v>-151.52353063517043</v>
      </c>
      <c r="AR17">
        <f t="shared" si="14"/>
        <v>-51.021893079999785</v>
      </c>
      <c r="AS17">
        <f t="shared" si="15"/>
        <v>18.911618863115539</v>
      </c>
      <c r="AT17">
        <f t="shared" si="16"/>
        <v>30.238100017905513</v>
      </c>
      <c r="AU17">
        <f t="shared" si="17"/>
        <v>-1.8721741989787317</v>
      </c>
      <c r="AW17">
        <v>14</v>
      </c>
      <c r="AX17">
        <f>(R17*SUMPRODUCT(K18:$K$23, X18:$X$23)-$AZ$3*SUMPRODUCT(K17:$K$22, W18:$W$23))/Z17</f>
        <v>1162.4375991553122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410.83582600557634</v>
      </c>
      <c r="P18">
        <f t="shared" si="30"/>
        <v>20.541791300278817</v>
      </c>
      <c r="Q18" s="5">
        <f t="shared" si="31"/>
        <v>12.5</v>
      </c>
      <c r="R18">
        <f t="shared" si="0"/>
        <v>100000</v>
      </c>
      <c r="S18">
        <f t="shared" si="1"/>
        <v>1068.1984261168204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976.10683186474455</v>
      </c>
      <c r="AC18">
        <f t="shared" si="2"/>
        <v>881.49268481261436</v>
      </c>
      <c r="AE18">
        <f t="shared" si="3"/>
        <v>339.02762485746092</v>
      </c>
      <c r="AF18">
        <f t="shared" si="4"/>
        <v>-16.951381242873047</v>
      </c>
      <c r="AG18">
        <f t="shared" si="5"/>
        <v>-10.31517954975217</v>
      </c>
      <c r="AH18">
        <f t="shared" si="6"/>
        <v>-609.5432131285944</v>
      </c>
      <c r="AI18">
        <f t="shared" si="7"/>
        <v>-297.78214906375865</v>
      </c>
      <c r="AJ18">
        <f t="shared" si="8"/>
        <v>94.614147052130193</v>
      </c>
      <c r="AK18">
        <f t="shared" si="32"/>
        <v>90.872815283553265</v>
      </c>
      <c r="AL18">
        <f t="shared" si="9"/>
        <v>-112.29518672807519</v>
      </c>
      <c r="AN18">
        <f t="shared" si="10"/>
        <v>98.939017281671767</v>
      </c>
      <c r="AO18">
        <f t="shared" si="11"/>
        <v>-4.9469508640835889</v>
      </c>
      <c r="AP18">
        <f t="shared" si="12"/>
        <v>-3.0102966628915917</v>
      </c>
      <c r="AQ18">
        <f t="shared" si="13"/>
        <v>-177.88404860226703</v>
      </c>
      <c r="AR18">
        <f t="shared" si="14"/>
        <v>-86.902278847570443</v>
      </c>
      <c r="AS18">
        <f t="shared" si="15"/>
        <v>27.611409938104742</v>
      </c>
      <c r="AT18">
        <f t="shared" si="16"/>
        <v>26.519570626593385</v>
      </c>
      <c r="AU18">
        <f t="shared" si="17"/>
        <v>-32.771298282872316</v>
      </c>
      <c r="AW18">
        <v>15</v>
      </c>
      <c r="AX18">
        <f>(R18*SUMPRODUCT(K19:$K$23, X19:$X$23)-$AZ$3*SUMPRODUCT(K18:$K$22, W19:$W$23))/Z18</f>
        <v>1068.1984261168204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410.83582600557634</v>
      </c>
      <c r="P19">
        <f t="shared" si="30"/>
        <v>20.541791300278817</v>
      </c>
      <c r="Q19" s="5">
        <f t="shared" si="31"/>
        <v>12.5</v>
      </c>
      <c r="R19">
        <f t="shared" si="0"/>
        <v>100000</v>
      </c>
      <c r="S19">
        <f t="shared" si="1"/>
        <v>933.41651956091641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881.49268481261436</v>
      </c>
      <c r="AC19">
        <f t="shared" si="2"/>
        <v>755.57661396196158</v>
      </c>
      <c r="AE19">
        <f t="shared" si="3"/>
        <v>332.56101194092969</v>
      </c>
      <c r="AF19">
        <f t="shared" si="4"/>
        <v>-16.628050597046485</v>
      </c>
      <c r="AG19">
        <f t="shared" si="5"/>
        <v>-10.118427815020196</v>
      </c>
      <c r="AH19">
        <f t="shared" si="6"/>
        <v>-748.79951387560948</v>
      </c>
      <c r="AI19">
        <f t="shared" si="7"/>
        <v>-442.98498034674645</v>
      </c>
      <c r="AJ19">
        <f t="shared" si="8"/>
        <v>125.91607085065277</v>
      </c>
      <c r="AK19">
        <f t="shared" si="32"/>
        <v>83.819795230954838</v>
      </c>
      <c r="AL19">
        <f t="shared" si="9"/>
        <v>-233.24911426513884</v>
      </c>
      <c r="AN19">
        <f t="shared" si="10"/>
        <v>89.401746977201967</v>
      </c>
      <c r="AO19">
        <f t="shared" si="11"/>
        <v>-4.4700873488600985</v>
      </c>
      <c r="AP19">
        <f t="shared" si="12"/>
        <v>-2.7201177854432208</v>
      </c>
      <c r="AQ19">
        <f t="shared" si="13"/>
        <v>-201.29835510618975</v>
      </c>
      <c r="AR19">
        <f t="shared" si="14"/>
        <v>-119.08681326329109</v>
      </c>
      <c r="AS19">
        <f t="shared" si="15"/>
        <v>33.849778844650054</v>
      </c>
      <c r="AT19">
        <f t="shared" si="16"/>
        <v>22.533116799180725</v>
      </c>
      <c r="AU19">
        <f t="shared" si="17"/>
        <v>-62.70391761946032</v>
      </c>
      <c r="AW19">
        <v>16</v>
      </c>
      <c r="AX19">
        <f>(R19*SUMPRODUCT(K20:$K$23, X20:$X$23)-$AZ$3*SUMPRODUCT(K19:$K$22, W20:$W$23))/Z19</f>
        <v>933.41651956091641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410.83582600557634</v>
      </c>
      <c r="P20">
        <f t="shared" si="30"/>
        <v>20.541791300278817</v>
      </c>
      <c r="Q20" s="5">
        <f t="shared" si="31"/>
        <v>12.5</v>
      </c>
      <c r="R20">
        <f t="shared" si="0"/>
        <v>100000</v>
      </c>
      <c r="S20">
        <f t="shared" si="1"/>
        <v>760.63238616501962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755.57661396196158</v>
      </c>
      <c r="AC20">
        <f t="shared" si="2"/>
        <v>602.76942295510696</v>
      </c>
      <c r="AE20">
        <f t="shared" si="3"/>
        <v>325.57024690891944</v>
      </c>
      <c r="AF20">
        <f t="shared" si="4"/>
        <v>-16.278512345445971</v>
      </c>
      <c r="AG20">
        <f t="shared" si="5"/>
        <v>-9.9057283439206572</v>
      </c>
      <c r="AH20">
        <f t="shared" si="6"/>
        <v>-892.1215435947006</v>
      </c>
      <c r="AI20">
        <f t="shared" si="7"/>
        <v>-592.73553737514771</v>
      </c>
      <c r="AJ20">
        <f t="shared" si="8"/>
        <v>152.80719100685462</v>
      </c>
      <c r="AK20">
        <f t="shared" si="32"/>
        <v>74.540784396780467</v>
      </c>
      <c r="AL20">
        <f t="shared" si="9"/>
        <v>-365.38756197151264</v>
      </c>
      <c r="AN20">
        <f t="shared" si="10"/>
        <v>80.623481538725486</v>
      </c>
      <c r="AO20">
        <f t="shared" si="11"/>
        <v>-4.0311740769362743</v>
      </c>
      <c r="AP20">
        <f t="shared" si="12"/>
        <v>-2.4530322222200494</v>
      </c>
      <c r="AQ20">
        <f t="shared" si="13"/>
        <v>-220.92296665066084</v>
      </c>
      <c r="AR20">
        <f t="shared" si="14"/>
        <v>-146.78369141109167</v>
      </c>
      <c r="AS20">
        <f t="shared" si="15"/>
        <v>37.840828085780842</v>
      </c>
      <c r="AT20">
        <f t="shared" si="16"/>
        <v>18.459111702480641</v>
      </c>
      <c r="AU20">
        <f t="shared" si="17"/>
        <v>-90.483751622830184</v>
      </c>
      <c r="AW20">
        <v>17</v>
      </c>
      <c r="AX20">
        <f>(R20*SUMPRODUCT(K21:$K$23, X21:$X$23)-$AZ$3*SUMPRODUCT(K20:$K$22, W21:$W$23))/Z20</f>
        <v>760.63238616501962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410.83582600557634</v>
      </c>
      <c r="P21">
        <f t="shared" si="30"/>
        <v>20.541791300278817</v>
      </c>
      <c r="Q21" s="5">
        <f t="shared" si="31"/>
        <v>12.5</v>
      </c>
      <c r="R21">
        <f t="shared" si="0"/>
        <v>100000</v>
      </c>
      <c r="S21">
        <f t="shared" si="1"/>
        <v>548.35135868807617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602.76942295510696</v>
      </c>
      <c r="AC21">
        <f t="shared" si="2"/>
        <v>424.43673415342829</v>
      </c>
      <c r="AE21">
        <f t="shared" si="3"/>
        <v>317.99650625507724</v>
      </c>
      <c r="AF21">
        <f t="shared" si="4"/>
        <v>-15.899825312753862</v>
      </c>
      <c r="AG21">
        <f t="shared" si="5"/>
        <v>-9.6752913854560312</v>
      </c>
      <c r="AH21">
        <f t="shared" si="6"/>
        <v>-1051.0374002033575</v>
      </c>
      <c r="AI21">
        <f t="shared" si="7"/>
        <v>-758.61601064649017</v>
      </c>
      <c r="AJ21">
        <f t="shared" si="8"/>
        <v>178.33268880167867</v>
      </c>
      <c r="AK21">
        <f t="shared" si="32"/>
        <v>63.340627272820129</v>
      </c>
      <c r="AL21">
        <f t="shared" si="9"/>
        <v>-516.94269457199141</v>
      </c>
      <c r="AN21">
        <f t="shared" si="10"/>
        <v>72.540635323093042</v>
      </c>
      <c r="AO21">
        <f t="shared" si="11"/>
        <v>-3.6270317661546518</v>
      </c>
      <c r="AP21">
        <f t="shared" si="12"/>
        <v>-2.2071053305033712</v>
      </c>
      <c r="AQ21">
        <f t="shared" si="13"/>
        <v>-239.76024660448994</v>
      </c>
      <c r="AR21">
        <f t="shared" si="14"/>
        <v>-173.05374837805493</v>
      </c>
      <c r="AS21">
        <f t="shared" si="15"/>
        <v>40.680844883787664</v>
      </c>
      <c r="AT21">
        <f t="shared" si="16"/>
        <v>14.449118948646451</v>
      </c>
      <c r="AU21">
        <f t="shared" si="17"/>
        <v>-117.92378454562083</v>
      </c>
      <c r="AW21">
        <v>18</v>
      </c>
      <c r="AX21">
        <f>(R21*SUMPRODUCT(K22:$K$23, X22:$X$23)-$AZ$3*SUMPRODUCT(K21:$K$22, W22:$W$23))/Z21</f>
        <v>548.35135868807617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410.83582600557634</v>
      </c>
      <c r="P22">
        <f t="shared" si="30"/>
        <v>20.541791300278817</v>
      </c>
      <c r="Q22" s="5">
        <f t="shared" si="31"/>
        <v>12.5</v>
      </c>
      <c r="R22">
        <f t="shared" si="0"/>
        <v>100000</v>
      </c>
      <c r="S22">
        <f t="shared" si="1"/>
        <v>295.04231136786279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424.43673415342829</v>
      </c>
      <c r="AC22">
        <f t="shared" si="2"/>
        <v>222.47426476901083</v>
      </c>
      <c r="AE22">
        <f t="shared" si="3"/>
        <v>309.78742644610247</v>
      </c>
      <c r="AF22">
        <f t="shared" si="4"/>
        <v>-15.489371322305121</v>
      </c>
      <c r="AG22">
        <f t="shared" si="5"/>
        <v>-9.425523738340484</v>
      </c>
      <c r="AH22">
        <f t="shared" si="6"/>
        <v>-1224.117866087897</v>
      </c>
      <c r="AI22">
        <f t="shared" si="7"/>
        <v>-939.24533470244023</v>
      </c>
      <c r="AJ22">
        <f t="shared" si="8"/>
        <v>201.96246938441746</v>
      </c>
      <c r="AK22">
        <f t="shared" si="32"/>
        <v>50.311435249405797</v>
      </c>
      <c r="AL22">
        <f t="shared" si="9"/>
        <v>-686.971430068617</v>
      </c>
      <c r="AN22">
        <f t="shared" si="10"/>
        <v>65.097597411707582</v>
      </c>
      <c r="AO22">
        <f t="shared" si="11"/>
        <v>-3.2548798705853788</v>
      </c>
      <c r="AP22">
        <f t="shared" si="12"/>
        <v>-1.9806451047803701</v>
      </c>
      <c r="AQ22">
        <f t="shared" si="13"/>
        <v>-257.23165379965042</v>
      </c>
      <c r="AR22">
        <f t="shared" si="14"/>
        <v>-197.36958136330858</v>
      </c>
      <c r="AS22">
        <f t="shared" si="15"/>
        <v>42.439655072793983</v>
      </c>
      <c r="AT22">
        <f t="shared" si="16"/>
        <v>10.572261097371655</v>
      </c>
      <c r="AU22">
        <f t="shared" si="17"/>
        <v>-144.35766519314294</v>
      </c>
      <c r="AW22">
        <v>19</v>
      </c>
      <c r="AX22">
        <f>(R22*SUMPRODUCT(K23:$K$23, X23:$X$23)-$AZ$3*SUMPRODUCT(K22:$K$22, W23:$W$23))/Z22</f>
        <v>295.04231136786279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410.83582600557634</v>
      </c>
      <c r="P23">
        <f t="shared" si="30"/>
        <v>20.541791300278817</v>
      </c>
      <c r="Q23" s="5">
        <f t="shared" si="31"/>
        <v>12.5</v>
      </c>
      <c r="R23">
        <f t="shared" si="0"/>
        <v>100000</v>
      </c>
      <c r="S23">
        <f t="shared" si="1"/>
        <v>303.74146698223399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222.47426476901083</v>
      </c>
      <c r="AC23">
        <f t="shared" si="2"/>
        <v>222.47426476901083</v>
      </c>
      <c r="AE23">
        <f t="shared" si="3"/>
        <v>300.91511455268608</v>
      </c>
      <c r="AF23">
        <f t="shared" si="4"/>
        <v>-15.045755727634303</v>
      </c>
      <c r="AG23">
        <f t="shared" si="5"/>
        <v>-9.1555767384744122</v>
      </c>
      <c r="AH23">
        <f t="shared" si="6"/>
        <v>-1405.5340998613331</v>
      </c>
      <c r="AI23">
        <f t="shared" si="7"/>
        <v>-1128.8203177747557</v>
      </c>
      <c r="AJ23">
        <f t="shared" si="8"/>
        <v>0</v>
      </c>
      <c r="AK23">
        <f t="shared" si="32"/>
        <v>35.584053651584384</v>
      </c>
      <c r="AL23">
        <f t="shared" si="9"/>
        <v>-1093.2362641231714</v>
      </c>
      <c r="AN23">
        <f t="shared" si="10"/>
        <v>58.248848274948898</v>
      </c>
      <c r="AO23">
        <f t="shared" si="11"/>
        <v>-2.9124424137474447</v>
      </c>
      <c r="AP23">
        <f t="shared" si="12"/>
        <v>-1.7722665779078828</v>
      </c>
      <c r="AQ23">
        <f t="shared" si="13"/>
        <v>-272.07254992754849</v>
      </c>
      <c r="AR23">
        <f t="shared" si="14"/>
        <v>-218.50841064425495</v>
      </c>
      <c r="AS23">
        <f t="shared" si="15"/>
        <v>0</v>
      </c>
      <c r="AT23">
        <f t="shared" si="16"/>
        <v>6.8880891717251167</v>
      </c>
      <c r="AU23">
        <f t="shared" si="17"/>
        <v>-211.62032147252984</v>
      </c>
      <c r="AW23">
        <v>20</v>
      </c>
      <c r="AX23">
        <f>(R23*SUMPRODUCT(K$23:$K24, X$23:$X24)-$AZ$3*SUMPRODUCT(K$22:$K23, W$23:$W24))/Z23</f>
        <v>303.74146698223399</v>
      </c>
    </row>
    <row r="25" spans="5:50" x14ac:dyDescent="0.3">
      <c r="AN25" s="6">
        <f t="shared" ref="AN25:AU25" si="33">SUM(AN3:AN23)</f>
        <v>3551.6324147475502</v>
      </c>
      <c r="AO25" s="6">
        <f t="shared" si="33"/>
        <v>-485.70849024155967</v>
      </c>
      <c r="AP25" s="6">
        <f t="shared" si="33"/>
        <v>-195.56118253119871</v>
      </c>
      <c r="AQ25" s="6">
        <f t="shared" si="33"/>
        <v>-2946.6656128476079</v>
      </c>
      <c r="AR25" s="6">
        <f t="shared" si="33"/>
        <v>-76.302870872816243</v>
      </c>
      <c r="AS25" s="6">
        <f t="shared" si="33"/>
        <v>-534.91504113887891</v>
      </c>
      <c r="AT25" s="6">
        <f t="shared" si="33"/>
        <v>611.2179120116956</v>
      </c>
      <c r="AU25" s="7">
        <f t="shared" si="33"/>
        <v>3.1263880373444408E-13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1660.283448400399</v>
      </c>
      <c r="K3">
        <v>1</v>
      </c>
      <c r="L3" s="2">
        <v>0</v>
      </c>
      <c r="O3">
        <f>$C$3</f>
        <v>1660.283448400399</v>
      </c>
      <c r="P3">
        <f>O3*B5</f>
        <v>1328.2267587203194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1660.283448400399</v>
      </c>
      <c r="AF3">
        <f t="shared" ref="AF3:AF23" si="4">-$Z3*P3</f>
        <v>-1328.2267587203194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232.05668968007967</v>
      </c>
      <c r="AJ3">
        <f t="shared" ref="AJ3:AJ23" si="8">AB3-AC3</f>
        <v>0</v>
      </c>
      <c r="AL3">
        <f t="shared" ref="AL3:AL23" si="9">SUM(AI3:AK3)</f>
        <v>232.05668968007967</v>
      </c>
      <c r="AN3">
        <f t="shared" ref="AN3:AN23" si="10">AE3*$K3</f>
        <v>1660.283448400399</v>
      </c>
      <c r="AO3">
        <f t="shared" ref="AO3:AO23" si="11">AF3*$K3</f>
        <v>-1328.2267587203194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232.05668968007967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232.05668968007967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1367.8804520570081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1149.9502294006004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1135.5504318832718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-1135.5504318832718</v>
      </c>
      <c r="AK4">
        <f>H4*SUM(AB4, AE4:AF4)</f>
        <v>0</v>
      </c>
      <c r="AL4">
        <f t="shared" si="9"/>
        <v>-1387.760931883272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-232.33002017373363</v>
      </c>
      <c r="AR4">
        <f t="shared" si="14"/>
        <v>-232.33002017373363</v>
      </c>
      <c r="AS4">
        <f t="shared" si="15"/>
        <v>-1046.040726883823</v>
      </c>
      <c r="AT4">
        <f t="shared" si="16"/>
        <v>0</v>
      </c>
      <c r="AU4">
        <f t="shared" si="17"/>
        <v>-1278.3707470575569</v>
      </c>
      <c r="AW4">
        <v>1</v>
      </c>
      <c r="AX4">
        <f>(R4*SUMPRODUCT(K5:$K$23, X5:$X$23)-$AZ$3*SUMPRODUCT(K4:$K$22, W5:$W$23))/Z4</f>
        <v>1149.9502294006004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1660.283448400399</v>
      </c>
      <c r="P5">
        <f t="shared" ref="P5:P23" si="30">O5*$C$5</f>
        <v>83.01417242001996</v>
      </c>
      <c r="Q5" s="5">
        <f t="shared" ref="Q5:Q23" si="31">$C$8</f>
        <v>12.5</v>
      </c>
      <c r="R5">
        <f t="shared" si="0"/>
        <v>100000</v>
      </c>
      <c r="S5">
        <f t="shared" si="1"/>
        <v>2210.7069733683011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1135.5504318832718</v>
      </c>
      <c r="AC5">
        <f t="shared" si="2"/>
        <v>2155.3457038229408</v>
      </c>
      <c r="AE5">
        <f t="shared" si="3"/>
        <v>1618.7060703869984</v>
      </c>
      <c r="AF5">
        <f t="shared" si="4"/>
        <v>-80.93530351934993</v>
      </c>
      <c r="AG5">
        <f t="shared" si="5"/>
        <v>-12.186970784616188</v>
      </c>
      <c r="AH5">
        <f t="shared" si="6"/>
        <v>-264.54532807049998</v>
      </c>
      <c r="AI5">
        <f t="shared" si="7"/>
        <v>1261.0384680125321</v>
      </c>
      <c r="AJ5">
        <f t="shared" si="8"/>
        <v>-1019.795271939669</v>
      </c>
      <c r="AK5">
        <f>H5*SUM(AB5, AE5:AF5)</f>
        <v>228.75609497711628</v>
      </c>
      <c r="AL5">
        <f t="shared" si="9"/>
        <v>469.99929104997943</v>
      </c>
      <c r="AN5">
        <f t="shared" si="10"/>
        <v>1373.5748471058171</v>
      </c>
      <c r="AO5">
        <f t="shared" si="11"/>
        <v>-68.678742355290851</v>
      </c>
      <c r="AP5">
        <f t="shared" si="12"/>
        <v>-10.341418271298709</v>
      </c>
      <c r="AQ5">
        <f t="shared" si="13"/>
        <v>-224.48350272147954</v>
      </c>
      <c r="AR5">
        <f t="shared" si="14"/>
        <v>1070.0711837577478</v>
      </c>
      <c r="AS5">
        <f t="shared" si="15"/>
        <v>-865.36101912490665</v>
      </c>
      <c r="AT5">
        <f t="shared" si="16"/>
        <v>194.11406674195916</v>
      </c>
      <c r="AU5">
        <f t="shared" si="17"/>
        <v>398.82423137480021</v>
      </c>
      <c r="AW5">
        <v>2</v>
      </c>
      <c r="AX5">
        <f>(R5*SUMPRODUCT(K6:$K$23, X6:$X$23)-$AZ$3*SUMPRODUCT(K5:$K$22, W6:$W$23))/Z5</f>
        <v>2210.7069733683011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1660.283448400399</v>
      </c>
      <c r="P6">
        <f t="shared" si="30"/>
        <v>83.01417242001996</v>
      </c>
      <c r="Q6" s="5">
        <f t="shared" si="31"/>
        <v>12.5</v>
      </c>
      <c r="R6">
        <f t="shared" si="0"/>
        <v>100000</v>
      </c>
      <c r="S6">
        <f t="shared" si="1"/>
        <v>3098.8510536232702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2155.3457038229408</v>
      </c>
      <c r="AC6">
        <f t="shared" si="2"/>
        <v>2978.8181654460186</v>
      </c>
      <c r="AE6">
        <f t="shared" si="3"/>
        <v>1595.9729623344836</v>
      </c>
      <c r="AF6">
        <f t="shared" si="4"/>
        <v>-79.798648116724181</v>
      </c>
      <c r="AG6">
        <f t="shared" si="5"/>
        <v>-12.015816966917038</v>
      </c>
      <c r="AH6">
        <f t="shared" si="6"/>
        <v>-394.27287882390289</v>
      </c>
      <c r="AI6">
        <f t="shared" si="7"/>
        <v>1109.8856184269393</v>
      </c>
      <c r="AJ6">
        <f t="shared" si="8"/>
        <v>-823.47246162307783</v>
      </c>
      <c r="AK6">
        <f>H6*SUM(AB6, AE6:AF6)</f>
        <v>314.17196794374274</v>
      </c>
      <c r="AL6">
        <f t="shared" si="9"/>
        <v>600.58512474760425</v>
      </c>
      <c r="AN6">
        <f t="shared" si="10"/>
        <v>1247.5329660483092</v>
      </c>
      <c r="AO6">
        <f t="shared" si="11"/>
        <v>-62.376648302415461</v>
      </c>
      <c r="AP6">
        <f t="shared" si="12"/>
        <v>-9.3924697560697048</v>
      </c>
      <c r="AQ6">
        <f t="shared" si="13"/>
        <v>-308.19345036529728</v>
      </c>
      <c r="AR6">
        <f t="shared" si="14"/>
        <v>867.57039762452666</v>
      </c>
      <c r="AS6">
        <f t="shared" si="15"/>
        <v>-643.68824958354003</v>
      </c>
      <c r="AT6">
        <f t="shared" si="16"/>
        <v>245.58053066562479</v>
      </c>
      <c r="AU6">
        <f t="shared" si="17"/>
        <v>469.46267870661143</v>
      </c>
      <c r="AW6">
        <v>3</v>
      </c>
      <c r="AX6">
        <f>(R6*SUMPRODUCT(K7:$K$23, X7:$X$23)-$AZ$3*SUMPRODUCT(K6:$K$22, W7:$W$23))/Z6</f>
        <v>3098.8510536232702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1660.283448400399</v>
      </c>
      <c r="P7">
        <f t="shared" si="30"/>
        <v>83.01417242001996</v>
      </c>
      <c r="Q7" s="5">
        <f t="shared" si="31"/>
        <v>12.5</v>
      </c>
      <c r="R7">
        <f t="shared" si="0"/>
        <v>100000</v>
      </c>
      <c r="S7">
        <f t="shared" si="1"/>
        <v>3824.0337619684024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2978.8181654460186</v>
      </c>
      <c r="AC7">
        <f t="shared" si="2"/>
        <v>3618.5412349322305</v>
      </c>
      <c r="AE7">
        <f t="shared" si="3"/>
        <v>1571.0646123113293</v>
      </c>
      <c r="AF7">
        <f t="shared" si="4"/>
        <v>-78.553230615566477</v>
      </c>
      <c r="AG7">
        <f t="shared" si="5"/>
        <v>-11.828286111514364</v>
      </c>
      <c r="AH7">
        <f t="shared" si="6"/>
        <v>-538.98148586803063</v>
      </c>
      <c r="AI7">
        <f t="shared" si="7"/>
        <v>941.70160971621772</v>
      </c>
      <c r="AJ7">
        <f t="shared" si="8"/>
        <v>-639.7230694862119</v>
      </c>
      <c r="AK7">
        <f>H7*SUM(AB7, AE7:AF7)</f>
        <v>382.61166934892225</v>
      </c>
      <c r="AL7">
        <f t="shared" si="9"/>
        <v>684.59020957892812</v>
      </c>
      <c r="AN7">
        <f t="shared" si="10"/>
        <v>1131.260737720454</v>
      </c>
      <c r="AO7">
        <f t="shared" si="11"/>
        <v>-56.563036886022708</v>
      </c>
      <c r="AP7">
        <f t="shared" si="12"/>
        <v>-8.517075343447889</v>
      </c>
      <c r="AQ7">
        <f t="shared" si="13"/>
        <v>-388.09899258294041</v>
      </c>
      <c r="AR7">
        <f t="shared" si="14"/>
        <v>678.08163290804282</v>
      </c>
      <c r="AS7">
        <f t="shared" si="15"/>
        <v>-460.63897426795</v>
      </c>
      <c r="AT7">
        <f t="shared" si="16"/>
        <v>275.50334718018837</v>
      </c>
      <c r="AU7">
        <f t="shared" si="17"/>
        <v>492.94600582028124</v>
      </c>
      <c r="AW7">
        <v>4</v>
      </c>
      <c r="AX7">
        <f>(R7*SUMPRODUCT(K8:$K$23, X8:$X$23)-$AZ$3*SUMPRODUCT(K7:$K$22, W8:$W$23))/Z7</f>
        <v>3824.0337619684024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1660.283448400399</v>
      </c>
      <c r="P8">
        <f t="shared" si="30"/>
        <v>83.01417242001996</v>
      </c>
      <c r="Q8" s="5">
        <f t="shared" si="31"/>
        <v>12.5</v>
      </c>
      <c r="R8">
        <f t="shared" si="0"/>
        <v>100000</v>
      </c>
      <c r="S8">
        <f t="shared" si="1"/>
        <v>4403.4993151724739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3618.5412349322305</v>
      </c>
      <c r="AC8">
        <f t="shared" si="2"/>
        <v>4094.9520088129871</v>
      </c>
      <c r="AE8">
        <f t="shared" si="3"/>
        <v>1543.9496081674481</v>
      </c>
      <c r="AF8">
        <f t="shared" si="4"/>
        <v>-77.197480408372414</v>
      </c>
      <c r="AG8">
        <f t="shared" si="5"/>
        <v>-11.624141721515739</v>
      </c>
      <c r="AH8">
        <f t="shared" si="6"/>
        <v>-686.89223106786221</v>
      </c>
      <c r="AI8">
        <f t="shared" si="7"/>
        <v>768.23575496969761</v>
      </c>
      <c r="AJ8">
        <f t="shared" si="8"/>
        <v>-476.41077388075655</v>
      </c>
      <c r="AK8">
        <f t="shared" ref="AK8:AK23" si="32">H8*SUM(AB8:AB8, AE8:AF8)</f>
        <v>435.14855304549513</v>
      </c>
      <c r="AL8">
        <f t="shared" si="9"/>
        <v>726.97353413443625</v>
      </c>
      <c r="AN8">
        <f t="shared" si="10"/>
        <v>1024.1037507006795</v>
      </c>
      <c r="AO8">
        <f t="shared" si="11"/>
        <v>-51.205187535033986</v>
      </c>
      <c r="AP8">
        <f t="shared" si="12"/>
        <v>-7.7103080778718303</v>
      </c>
      <c r="AQ8">
        <f t="shared" si="13"/>
        <v>-455.61649579917082</v>
      </c>
      <c r="AR8">
        <f t="shared" si="14"/>
        <v>509.57175928860283</v>
      </c>
      <c r="AS8">
        <f t="shared" si="15"/>
        <v>-316.00387591962254</v>
      </c>
      <c r="AT8">
        <f t="shared" si="16"/>
        <v>288.63459204138343</v>
      </c>
      <c r="AU8">
        <f t="shared" si="17"/>
        <v>482.20247541036377</v>
      </c>
      <c r="AW8">
        <v>5</v>
      </c>
      <c r="AX8">
        <f>(R8*SUMPRODUCT(K9:$K$23, X9:$X$23)-$AZ$3*SUMPRODUCT(K8:$K$22, W9:$W$23))/Z8</f>
        <v>4403.4993151724739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1660.283448400399</v>
      </c>
      <c r="P9">
        <f t="shared" si="30"/>
        <v>83.01417242001996</v>
      </c>
      <c r="Q9" s="5">
        <f t="shared" si="31"/>
        <v>12.5</v>
      </c>
      <c r="R9">
        <f t="shared" si="0"/>
        <v>100000</v>
      </c>
      <c r="S9">
        <f t="shared" si="1"/>
        <v>4848.867004839326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4094.9520088129871</v>
      </c>
      <c r="AC9">
        <f t="shared" si="2"/>
        <v>4423.1065516279605</v>
      </c>
      <c r="AE9">
        <f t="shared" si="3"/>
        <v>1514.5003133412624</v>
      </c>
      <c r="AF9">
        <f t="shared" si="4"/>
        <v>-75.725015667063118</v>
      </c>
      <c r="AG9">
        <f t="shared" si="5"/>
        <v>-11.402422842319549</v>
      </c>
      <c r="AH9">
        <f t="shared" si="6"/>
        <v>-843.81969584827061</v>
      </c>
      <c r="AI9">
        <f t="shared" si="7"/>
        <v>583.55317898360909</v>
      </c>
      <c r="AJ9">
        <f t="shared" si="8"/>
        <v>-328.15454281497341</v>
      </c>
      <c r="AK9">
        <f t="shared" si="32"/>
        <v>473.52104561610855</v>
      </c>
      <c r="AL9">
        <f t="shared" si="9"/>
        <v>728.91968178474417</v>
      </c>
      <c r="AN9">
        <f t="shared" si="10"/>
        <v>925.38481697155873</v>
      </c>
      <c r="AO9">
        <f t="shared" si="11"/>
        <v>-46.26924084857793</v>
      </c>
      <c r="AP9">
        <f t="shared" si="12"/>
        <v>-6.9670695225499086</v>
      </c>
      <c r="AQ9">
        <f t="shared" si="13"/>
        <v>-515.58783310967692</v>
      </c>
      <c r="AR9">
        <f t="shared" si="14"/>
        <v>356.56067349075391</v>
      </c>
      <c r="AS9">
        <f t="shared" si="15"/>
        <v>-200.50786973511433</v>
      </c>
      <c r="AT9">
        <f t="shared" si="16"/>
        <v>289.32921457303559</v>
      </c>
      <c r="AU9">
        <f t="shared" si="17"/>
        <v>445.38201832867509</v>
      </c>
      <c r="AW9">
        <v>6</v>
      </c>
      <c r="AX9">
        <f>(R9*SUMPRODUCT(K10:$K$23, X10:$X$23)-$AZ$3*SUMPRODUCT(K9:$K$22, W10:$W$23))/Z9</f>
        <v>4848.867004839326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1660.283448400399</v>
      </c>
      <c r="P10">
        <f t="shared" si="30"/>
        <v>83.01417242001996</v>
      </c>
      <c r="Q10" s="5">
        <f t="shared" si="31"/>
        <v>12.5</v>
      </c>
      <c r="R10">
        <f t="shared" si="0"/>
        <v>100000</v>
      </c>
      <c r="S10">
        <f t="shared" si="1"/>
        <v>5173.0875740367337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4423.1065516279605</v>
      </c>
      <c r="AC10">
        <f t="shared" si="2"/>
        <v>4619.6634279068576</v>
      </c>
      <c r="AE10">
        <f t="shared" si="3"/>
        <v>1482.6640022545155</v>
      </c>
      <c r="AF10">
        <f t="shared" si="4"/>
        <v>-74.133200112725788</v>
      </c>
      <c r="AG10">
        <f t="shared" si="5"/>
        <v>-11.162732511751148</v>
      </c>
      <c r="AH10">
        <f t="shared" si="6"/>
        <v>-1005.32881716163</v>
      </c>
      <c r="AI10">
        <f t="shared" si="7"/>
        <v>392.03925246840868</v>
      </c>
      <c r="AJ10">
        <f t="shared" si="8"/>
        <v>-196.55687627889711</v>
      </c>
      <c r="AK10">
        <f t="shared" si="32"/>
        <v>499.01320836207753</v>
      </c>
      <c r="AL10">
        <f t="shared" si="9"/>
        <v>694.4955845515891</v>
      </c>
      <c r="AN10">
        <f t="shared" si="10"/>
        <v>834.52223507834549</v>
      </c>
      <c r="AO10">
        <f t="shared" si="11"/>
        <v>-41.72611175391728</v>
      </c>
      <c r="AP10">
        <f t="shared" si="12"/>
        <v>-6.2829801432578156</v>
      </c>
      <c r="AQ10">
        <f t="shared" si="13"/>
        <v>-565.85258036255641</v>
      </c>
      <c r="AR10">
        <f t="shared" si="14"/>
        <v>220.66056281861401</v>
      </c>
      <c r="AS10">
        <f t="shared" si="15"/>
        <v>-110.63267433677485</v>
      </c>
      <c r="AT10">
        <f t="shared" si="16"/>
        <v>280.87120031423746</v>
      </c>
      <c r="AU10">
        <f t="shared" si="17"/>
        <v>390.89908879607663</v>
      </c>
      <c r="AW10">
        <v>7</v>
      </c>
      <c r="AX10">
        <f>(R10*SUMPRODUCT(K11:$K$23, X11:$X$23)-$AZ$3*SUMPRODUCT(K10:$K$22, W11:$W$23))/Z10</f>
        <v>5173.0875740367337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1660.283448400399</v>
      </c>
      <c r="P11">
        <f t="shared" si="30"/>
        <v>83.01417242001996</v>
      </c>
      <c r="Q11" s="5">
        <f t="shared" si="31"/>
        <v>12.5</v>
      </c>
      <c r="R11">
        <f t="shared" si="0"/>
        <v>100000</v>
      </c>
      <c r="S11">
        <f t="shared" si="1"/>
        <v>5380.5016665140283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4619.6634279068576</v>
      </c>
      <c r="AC11">
        <f t="shared" si="2"/>
        <v>4693.1119594001439</v>
      </c>
      <c r="AE11">
        <f t="shared" si="3"/>
        <v>1448.172789570069</v>
      </c>
      <c r="AF11">
        <f t="shared" si="4"/>
        <v>-72.408639478503446</v>
      </c>
      <c r="AG11">
        <f t="shared" si="5"/>
        <v>-10.903053865330282</v>
      </c>
      <c r="AH11">
        <f t="shared" si="6"/>
        <v>-1184.4105704268438</v>
      </c>
      <c r="AI11">
        <f t="shared" si="7"/>
        <v>180.45052579939147</v>
      </c>
      <c r="AJ11">
        <f t="shared" si="8"/>
        <v>-73.448531493286282</v>
      </c>
      <c r="AK11">
        <f t="shared" si="32"/>
        <v>513.02873784932513</v>
      </c>
      <c r="AL11">
        <f t="shared" si="9"/>
        <v>620.03073215543031</v>
      </c>
      <c r="AN11">
        <f t="shared" si="10"/>
        <v>750.85783903729657</v>
      </c>
      <c r="AO11">
        <f t="shared" si="11"/>
        <v>-37.542891951864824</v>
      </c>
      <c r="AP11">
        <f t="shared" si="12"/>
        <v>-5.6530847169553402</v>
      </c>
      <c r="AQ11">
        <f t="shared" si="13"/>
        <v>-614.10072599669036</v>
      </c>
      <c r="AR11">
        <f t="shared" si="14"/>
        <v>93.56113637178602</v>
      </c>
      <c r="AS11">
        <f t="shared" si="15"/>
        <v>-38.08206177792114</v>
      </c>
      <c r="AT11">
        <f t="shared" si="16"/>
        <v>265.99840311868928</v>
      </c>
      <c r="AU11">
        <f t="shared" si="17"/>
        <v>321.47747771255416</v>
      </c>
      <c r="AW11">
        <v>8</v>
      </c>
      <c r="AX11">
        <f>(R11*SUMPRODUCT(K12:$K$23, X12:$X$23)-$AZ$3*SUMPRODUCT(K11:$K$22, W12:$W$23))/Z11</f>
        <v>5380.5016665140283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1660.283448400399</v>
      </c>
      <c r="P12">
        <f t="shared" si="30"/>
        <v>83.01417242001996</v>
      </c>
      <c r="Q12" s="5">
        <f t="shared" si="31"/>
        <v>12.5</v>
      </c>
      <c r="R12">
        <f t="shared" si="0"/>
        <v>100000</v>
      </c>
      <c r="S12">
        <f t="shared" si="1"/>
        <v>5475.7342942114537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4693.1119594001439</v>
      </c>
      <c r="AC12">
        <f t="shared" si="2"/>
        <v>4652.8810399051308</v>
      </c>
      <c r="AE12">
        <f t="shared" si="3"/>
        <v>1410.7882090073176</v>
      </c>
      <c r="AF12">
        <f t="shared" si="4"/>
        <v>-70.539410450365892</v>
      </c>
      <c r="AG12">
        <f t="shared" si="5"/>
        <v>-10.621591529796781</v>
      </c>
      <c r="AH12">
        <f t="shared" si="6"/>
        <v>-1379.4543750415874</v>
      </c>
      <c r="AI12">
        <f t="shared" si="7"/>
        <v>-49.827168014432573</v>
      </c>
      <c r="AJ12">
        <f t="shared" si="8"/>
        <v>40.23091949501304</v>
      </c>
      <c r="AK12">
        <f t="shared" si="32"/>
        <v>516.27468005838864</v>
      </c>
      <c r="AL12">
        <f t="shared" si="9"/>
        <v>506.67843153896911</v>
      </c>
      <c r="AN12">
        <f t="shared" si="10"/>
        <v>673.81600810868827</v>
      </c>
      <c r="AO12">
        <f t="shared" si="11"/>
        <v>-33.690800405434416</v>
      </c>
      <c r="AP12">
        <f t="shared" si="12"/>
        <v>-5.0730494901177616</v>
      </c>
      <c r="AQ12">
        <f t="shared" si="13"/>
        <v>-658.85044574664892</v>
      </c>
      <c r="AR12">
        <f t="shared" si="14"/>
        <v>-23.798287533512923</v>
      </c>
      <c r="AS12">
        <f t="shared" si="15"/>
        <v>19.214958987888085</v>
      </c>
      <c r="AT12">
        <f t="shared" si="16"/>
        <v>246.58140873555405</v>
      </c>
      <c r="AU12">
        <f t="shared" si="17"/>
        <v>241.99808018992923</v>
      </c>
      <c r="AW12">
        <v>9</v>
      </c>
      <c r="AX12">
        <f>(R12*SUMPRODUCT(K13:$K$23, X13:$X$23)-$AZ$3*SUMPRODUCT(K12:$K$22, W13:$W$23))/Z12</f>
        <v>5475.7342942114537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1660.283448400399</v>
      </c>
      <c r="P13">
        <f t="shared" si="30"/>
        <v>83.01417242001996</v>
      </c>
      <c r="Q13" s="5">
        <f t="shared" si="31"/>
        <v>12.5</v>
      </c>
      <c r="R13">
        <f t="shared" si="0"/>
        <v>100000</v>
      </c>
      <c r="S13">
        <f t="shared" si="1"/>
        <v>5465.4869399418121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4652.8810399051308</v>
      </c>
      <c r="AC13">
        <f t="shared" si="2"/>
        <v>4511.1644515829485</v>
      </c>
      <c r="AE13">
        <f t="shared" si="3"/>
        <v>1370.3832347013481</v>
      </c>
      <c r="AF13">
        <f t="shared" si="4"/>
        <v>-68.519161735067414</v>
      </c>
      <c r="AG13">
        <f t="shared" si="5"/>
        <v>-10.317389148383402</v>
      </c>
      <c r="AH13">
        <f t="shared" si="6"/>
        <v>-1583.8917289232961</v>
      </c>
      <c r="AI13">
        <f t="shared" si="7"/>
        <v>-292.34504510539887</v>
      </c>
      <c r="AJ13">
        <f t="shared" si="8"/>
        <v>141.71658832218236</v>
      </c>
      <c r="AK13">
        <f t="shared" si="32"/>
        <v>509.54753930840678</v>
      </c>
      <c r="AL13">
        <f t="shared" si="9"/>
        <v>358.91908252519028</v>
      </c>
      <c r="AN13">
        <f t="shared" si="10"/>
        <v>602.92557609039989</v>
      </c>
      <c r="AO13">
        <f t="shared" si="11"/>
        <v>-30.146278804520001</v>
      </c>
      <c r="AP13">
        <f t="shared" si="12"/>
        <v>-4.5393271301903964</v>
      </c>
      <c r="AQ13">
        <f t="shared" si="13"/>
        <v>-696.86260671017124</v>
      </c>
      <c r="AR13">
        <f t="shared" si="14"/>
        <v>-128.62263655448174</v>
      </c>
      <c r="AS13">
        <f t="shared" si="15"/>
        <v>62.35084718789561</v>
      </c>
      <c r="AT13">
        <f t="shared" si="16"/>
        <v>224.18491112810506</v>
      </c>
      <c r="AU13">
        <f t="shared" si="17"/>
        <v>157.91312176151891</v>
      </c>
      <c r="AW13">
        <v>10</v>
      </c>
      <c r="AX13">
        <f>(R13*SUMPRODUCT(K14:$K$23, X14:$X$23)-$AZ$3*SUMPRODUCT(K13:$K$22, W14:$W$23))/Z13</f>
        <v>5465.4869399418121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1660.283448400399</v>
      </c>
      <c r="P14">
        <f t="shared" si="30"/>
        <v>83.01417242001996</v>
      </c>
      <c r="Q14" s="5">
        <f t="shared" si="31"/>
        <v>12.5</v>
      </c>
      <c r="R14">
        <f t="shared" si="0"/>
        <v>100000</v>
      </c>
      <c r="S14">
        <f t="shared" si="1"/>
        <v>5352.2979450072426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4511.1644515829485</v>
      </c>
      <c r="AC14">
        <f t="shared" si="2"/>
        <v>4277.0430990199238</v>
      </c>
      <c r="AE14">
        <f t="shared" si="3"/>
        <v>1326.7392694425796</v>
      </c>
      <c r="AF14">
        <f t="shared" si="4"/>
        <v>-66.336963472128986</v>
      </c>
      <c r="AG14">
        <f t="shared" si="5"/>
        <v>-9.9888009387856869</v>
      </c>
      <c r="AH14">
        <f t="shared" si="6"/>
        <v>-1803.3145449110443</v>
      </c>
      <c r="AI14">
        <f t="shared" si="7"/>
        <v>-552.90103987937937</v>
      </c>
      <c r="AJ14">
        <f t="shared" si="8"/>
        <v>234.12135256302463</v>
      </c>
      <c r="AK14">
        <f t="shared" si="32"/>
        <v>493.8729674438444</v>
      </c>
      <c r="AL14">
        <f t="shared" si="9"/>
        <v>175.09328012748966</v>
      </c>
      <c r="AN14">
        <f t="shared" si="10"/>
        <v>537.71161909694717</v>
      </c>
      <c r="AO14">
        <f t="shared" si="11"/>
        <v>-26.885580954847359</v>
      </c>
      <c r="AP14">
        <f t="shared" si="12"/>
        <v>-4.0483420136408457</v>
      </c>
      <c r="AQ14">
        <f t="shared" si="13"/>
        <v>-730.86190031338219</v>
      </c>
      <c r="AR14">
        <f t="shared" si="14"/>
        <v>-224.08420418492318</v>
      </c>
      <c r="AS14">
        <f t="shared" si="15"/>
        <v>94.886594865563069</v>
      </c>
      <c r="AT14">
        <f t="shared" si="16"/>
        <v>200.16082968887864</v>
      </c>
      <c r="AU14">
        <f t="shared" si="17"/>
        <v>70.963220369518524</v>
      </c>
      <c r="AW14">
        <v>11</v>
      </c>
      <c r="AX14">
        <f>(R14*SUMPRODUCT(K15:$K$23, X15:$X$23)-$AZ$3*SUMPRODUCT(K14:$K$22, W15:$W$23))/Z14</f>
        <v>5352.2979450072426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1660.283448400399</v>
      </c>
      <c r="P15">
        <f t="shared" si="30"/>
        <v>83.01417242001996</v>
      </c>
      <c r="Q15" s="5">
        <f t="shared" si="31"/>
        <v>12.5</v>
      </c>
      <c r="R15">
        <f t="shared" si="0"/>
        <v>100000</v>
      </c>
      <c r="S15">
        <f t="shared" si="1"/>
        <v>5137.5619425489831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4277.0430990199238</v>
      </c>
      <c r="AC15">
        <f t="shared" si="2"/>
        <v>3959.7690142355423</v>
      </c>
      <c r="AE15">
        <f t="shared" si="3"/>
        <v>1279.661253205679</v>
      </c>
      <c r="AF15">
        <f t="shared" si="4"/>
        <v>-63.983062660283963</v>
      </c>
      <c r="AG15">
        <f t="shared" si="5"/>
        <v>-9.6343583262738157</v>
      </c>
      <c r="AH15">
        <f t="shared" si="6"/>
        <v>-2036.4368249921158</v>
      </c>
      <c r="AI15">
        <f t="shared" si="7"/>
        <v>-830.3929927729946</v>
      </c>
      <c r="AJ15">
        <f t="shared" si="8"/>
        <v>317.27408478438156</v>
      </c>
      <c r="AK15">
        <f t="shared" si="32"/>
        <v>470.01216074810435</v>
      </c>
      <c r="AL15">
        <f t="shared" si="9"/>
        <v>-43.106747240508696</v>
      </c>
      <c r="AN15">
        <f t="shared" si="10"/>
        <v>477.7503615657314</v>
      </c>
      <c r="AO15">
        <f t="shared" si="11"/>
        <v>-23.887518078286572</v>
      </c>
      <c r="AP15">
        <f t="shared" si="12"/>
        <v>-3.5969036042160467</v>
      </c>
      <c r="AQ15">
        <f t="shared" si="13"/>
        <v>-760.2859170804154</v>
      </c>
      <c r="AR15">
        <f t="shared" si="14"/>
        <v>-310.01997719718668</v>
      </c>
      <c r="AS15">
        <f t="shared" si="15"/>
        <v>118.45151077400935</v>
      </c>
      <c r="AT15">
        <f t="shared" si="16"/>
        <v>175.47493852391105</v>
      </c>
      <c r="AU15">
        <f t="shared" si="17"/>
        <v>-16.093527899266263</v>
      </c>
      <c r="AW15">
        <v>12</v>
      </c>
      <c r="AX15">
        <f>(R15*SUMPRODUCT(K16:$K$23, X16:$X$23)-$AZ$3*SUMPRODUCT(K15:$K$22, W16:$W$23))/Z15</f>
        <v>5137.5619425489831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1660.283448400399</v>
      </c>
      <c r="P16">
        <f t="shared" si="30"/>
        <v>83.01417242001996</v>
      </c>
      <c r="Q16" s="5">
        <f t="shared" si="31"/>
        <v>12.5</v>
      </c>
      <c r="R16">
        <f t="shared" si="0"/>
        <v>100000</v>
      </c>
      <c r="S16">
        <f t="shared" si="1"/>
        <v>4831.188780724121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3959.7690142355423</v>
      </c>
      <c r="AC16">
        <f t="shared" si="2"/>
        <v>3577.3866495160337</v>
      </c>
      <c r="AE16">
        <f t="shared" si="3"/>
        <v>1229.4025574860261</v>
      </c>
      <c r="AF16">
        <f t="shared" si="4"/>
        <v>-61.470127874301312</v>
      </c>
      <c r="AG16">
        <f t="shared" si="5"/>
        <v>-9.2559689030094123</v>
      </c>
      <c r="AH16">
        <f t="shared" si="6"/>
        <v>-2256.3667200133277</v>
      </c>
      <c r="AI16">
        <f t="shared" si="7"/>
        <v>-1097.6902593046125</v>
      </c>
      <c r="AJ16">
        <f t="shared" si="8"/>
        <v>382.38236471950859</v>
      </c>
      <c r="AK16">
        <f t="shared" si="32"/>
        <v>438.77741255001069</v>
      </c>
      <c r="AL16">
        <f t="shared" si="9"/>
        <v>-276.5304820350932</v>
      </c>
      <c r="AN16">
        <f t="shared" si="10"/>
        <v>422.80711157754666</v>
      </c>
      <c r="AO16">
        <f t="shared" si="11"/>
        <v>-21.140355578877333</v>
      </c>
      <c r="AP16">
        <f t="shared" si="12"/>
        <v>-3.1832449451997213</v>
      </c>
      <c r="AQ16">
        <f t="shared" si="13"/>
        <v>-775.99309497075103</v>
      </c>
      <c r="AR16">
        <f t="shared" si="14"/>
        <v>-377.50958391728147</v>
      </c>
      <c r="AS16">
        <f t="shared" si="15"/>
        <v>131.50613862057551</v>
      </c>
      <c r="AT16">
        <f t="shared" si="16"/>
        <v>150.90110988958818</v>
      </c>
      <c r="AU16">
        <f t="shared" si="17"/>
        <v>-95.102335407117749</v>
      </c>
      <c r="AW16">
        <v>13</v>
      </c>
      <c r="AX16">
        <f>(R16*SUMPRODUCT(K17:$K$23, X17:$X$23)-$AZ$3*SUMPRODUCT(K16:$K$22, W17:$W$23))/Z16</f>
        <v>4831.188780724121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1660.283448400399</v>
      </c>
      <c r="P17">
        <f t="shared" si="30"/>
        <v>83.01417242001996</v>
      </c>
      <c r="Q17" s="5">
        <f t="shared" si="31"/>
        <v>12.5</v>
      </c>
      <c r="R17">
        <f t="shared" si="0"/>
        <v>100000</v>
      </c>
      <c r="S17">
        <f t="shared" si="1"/>
        <v>4437.9838327950865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3577.3866495160337</v>
      </c>
      <c r="AC17">
        <f t="shared" si="2"/>
        <v>3143.8317158618315</v>
      </c>
      <c r="AE17">
        <f t="shared" si="3"/>
        <v>1176.1313152675991</v>
      </c>
      <c r="AF17">
        <f t="shared" si="4"/>
        <v>-58.806565763379957</v>
      </c>
      <c r="AG17">
        <f t="shared" si="5"/>
        <v>-8.8548985144731116</v>
      </c>
      <c r="AH17">
        <f t="shared" si="6"/>
        <v>-2468.0855960496538</v>
      </c>
      <c r="AI17">
        <f t="shared" si="7"/>
        <v>-1359.6157450599076</v>
      </c>
      <c r="AJ17">
        <f t="shared" si="8"/>
        <v>433.55493365420216</v>
      </c>
      <c r="AK17">
        <f t="shared" si="32"/>
        <v>401.72645441416313</v>
      </c>
      <c r="AL17">
        <f t="shared" si="9"/>
        <v>-524.33435699154234</v>
      </c>
      <c r="AN17">
        <f t="shared" si="10"/>
        <v>372.60283226855933</v>
      </c>
      <c r="AO17">
        <f t="shared" si="11"/>
        <v>-18.630141613427966</v>
      </c>
      <c r="AP17">
        <f t="shared" si="12"/>
        <v>-2.8052652141080467</v>
      </c>
      <c r="AQ17">
        <f t="shared" si="13"/>
        <v>-781.89881642603916</v>
      </c>
      <c r="AR17">
        <f t="shared" si="14"/>
        <v>-430.73139098501576</v>
      </c>
      <c r="AS17">
        <f t="shared" si="15"/>
        <v>137.35183659046425</v>
      </c>
      <c r="AT17">
        <f t="shared" si="16"/>
        <v>127.26845443943184</v>
      </c>
      <c r="AU17">
        <f t="shared" si="17"/>
        <v>-166.1110999551197</v>
      </c>
      <c r="AW17">
        <v>14</v>
      </c>
      <c r="AX17">
        <f>(R17*SUMPRODUCT(K18:$K$23, X18:$X$23)-$AZ$3*SUMPRODUCT(K17:$K$22, W18:$W$23))/Z17</f>
        <v>4437.9838327950865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1660.283448400399</v>
      </c>
      <c r="P18">
        <f t="shared" si="30"/>
        <v>83.01417242001996</v>
      </c>
      <c r="Q18" s="5">
        <f t="shared" si="31"/>
        <v>12.5</v>
      </c>
      <c r="R18">
        <f t="shared" si="0"/>
        <v>100000</v>
      </c>
      <c r="S18">
        <f t="shared" si="1"/>
        <v>3957.3454736407684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3143.8317158618315</v>
      </c>
      <c r="AC18">
        <f t="shared" si="2"/>
        <v>2669.3484039791047</v>
      </c>
      <c r="AE18">
        <f t="shared" si="3"/>
        <v>1119.9110622664925</v>
      </c>
      <c r="AF18">
        <f t="shared" si="4"/>
        <v>-55.995553113324632</v>
      </c>
      <c r="AG18">
        <f t="shared" si="5"/>
        <v>-8.4316255105827818</v>
      </c>
      <c r="AH18">
        <f t="shared" si="6"/>
        <v>-2677.7921499647846</v>
      </c>
      <c r="AI18">
        <f t="shared" si="7"/>
        <v>-1622.3082663221994</v>
      </c>
      <c r="AJ18">
        <f t="shared" si="8"/>
        <v>474.48331188272687</v>
      </c>
      <c r="AK18">
        <f t="shared" si="32"/>
        <v>360.05693004453354</v>
      </c>
      <c r="AL18">
        <f t="shared" si="9"/>
        <v>-787.76802439493895</v>
      </c>
      <c r="AN18">
        <f t="shared" si="10"/>
        <v>326.82557944977287</v>
      </c>
      <c r="AO18">
        <f t="shared" si="11"/>
        <v>-16.341278972488645</v>
      </c>
      <c r="AP18">
        <f t="shared" si="12"/>
        <v>-2.4606158346384555</v>
      </c>
      <c r="AQ18">
        <f t="shared" si="13"/>
        <v>-781.46470781984226</v>
      </c>
      <c r="AR18">
        <f t="shared" si="14"/>
        <v>-473.44102317719654</v>
      </c>
      <c r="AS18">
        <f t="shared" si="15"/>
        <v>138.46928436574231</v>
      </c>
      <c r="AT18">
        <f t="shared" si="16"/>
        <v>105.07603573319203</v>
      </c>
      <c r="AU18">
        <f t="shared" si="17"/>
        <v>-229.89570307826216</v>
      </c>
      <c r="AW18">
        <v>15</v>
      </c>
      <c r="AX18">
        <f>(R18*SUMPRODUCT(K19:$K$23, X19:$X$23)-$AZ$3*SUMPRODUCT(K18:$K$22, W19:$W$23))/Z18</f>
        <v>3957.3454736407684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1660.283448400399</v>
      </c>
      <c r="P19">
        <f t="shared" si="30"/>
        <v>83.01417242001996</v>
      </c>
      <c r="Q19" s="5">
        <f t="shared" si="31"/>
        <v>12.5</v>
      </c>
      <c r="R19">
        <f t="shared" si="0"/>
        <v>100000</v>
      </c>
      <c r="S19">
        <f t="shared" si="1"/>
        <v>3376.0259010928617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2669.3484039791047</v>
      </c>
      <c r="AC19">
        <f t="shared" si="2"/>
        <v>2156.2006216767959</v>
      </c>
      <c r="AE19">
        <f t="shared" si="3"/>
        <v>1060.3900291291532</v>
      </c>
      <c r="AF19">
        <f t="shared" si="4"/>
        <v>-53.019501456457661</v>
      </c>
      <c r="AG19">
        <f t="shared" si="5"/>
        <v>-7.9835014779463291</v>
      </c>
      <c r="AH19">
        <f t="shared" si="6"/>
        <v>-2910.4622202450068</v>
      </c>
      <c r="AI19">
        <f t="shared" si="7"/>
        <v>-1911.0751940502578</v>
      </c>
      <c r="AJ19">
        <f t="shared" si="8"/>
        <v>513.14778230230877</v>
      </c>
      <c r="AK19">
        <f t="shared" si="32"/>
        <v>314.61683898144452</v>
      </c>
      <c r="AL19">
        <f t="shared" si="9"/>
        <v>-1083.3105727665045</v>
      </c>
      <c r="AN19">
        <f t="shared" si="10"/>
        <v>285.06264317655831</v>
      </c>
      <c r="AO19">
        <f t="shared" si="11"/>
        <v>-14.253132158827915</v>
      </c>
      <c r="AP19">
        <f t="shared" si="12"/>
        <v>-2.1461895817488426</v>
      </c>
      <c r="AQ19">
        <f t="shared" si="13"/>
        <v>-782.41404632021931</v>
      </c>
      <c r="AR19">
        <f t="shared" si="14"/>
        <v>-513.7507248842378</v>
      </c>
      <c r="AS19">
        <f t="shared" si="15"/>
        <v>137.948546426278</v>
      </c>
      <c r="AT19">
        <f t="shared" si="16"/>
        <v>84.577848946352844</v>
      </c>
      <c r="AU19">
        <f t="shared" si="17"/>
        <v>-291.22432951160698</v>
      </c>
      <c r="AW19">
        <v>16</v>
      </c>
      <c r="AX19">
        <f>(R19*SUMPRODUCT(K20:$K$23, X20:$X$23)-$AZ$3*SUMPRODUCT(K19:$K$22, W20:$W$23))/Z19</f>
        <v>3376.0259010928617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1660.283448400399</v>
      </c>
      <c r="P20">
        <f t="shared" si="30"/>
        <v>83.01417242001996</v>
      </c>
      <c r="Q20" s="5">
        <f t="shared" si="31"/>
        <v>12.5</v>
      </c>
      <c r="R20">
        <f t="shared" si="0"/>
        <v>100000</v>
      </c>
      <c r="S20">
        <f t="shared" si="1"/>
        <v>2692.5169238615845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2156.2006216767959</v>
      </c>
      <c r="AC20">
        <f t="shared" si="2"/>
        <v>1618.4569308849473</v>
      </c>
      <c r="AE20">
        <f t="shared" si="3"/>
        <v>997.98713630493171</v>
      </c>
      <c r="AF20">
        <f t="shared" si="4"/>
        <v>-49.899356815246591</v>
      </c>
      <c r="AG20">
        <f t="shared" si="5"/>
        <v>-7.5136803994706662</v>
      </c>
      <c r="AH20">
        <f t="shared" si="6"/>
        <v>-3119.8885095696014</v>
      </c>
      <c r="AI20">
        <f t="shared" si="7"/>
        <v>-2179.3144104793869</v>
      </c>
      <c r="AJ20">
        <f t="shared" si="8"/>
        <v>537.74369079184862</v>
      </c>
      <c r="AK20">
        <f t="shared" si="32"/>
        <v>265.63395848781579</v>
      </c>
      <c r="AL20">
        <f t="shared" si="9"/>
        <v>-1375.9367611997225</v>
      </c>
      <c r="AN20">
        <f t="shared" si="10"/>
        <v>247.13928322287927</v>
      </c>
      <c r="AO20">
        <f t="shared" si="11"/>
        <v>-12.356964161143964</v>
      </c>
      <c r="AP20">
        <f t="shared" si="12"/>
        <v>-1.8606708651238566</v>
      </c>
      <c r="AQ20">
        <f t="shared" si="13"/>
        <v>-772.60215281446017</v>
      </c>
      <c r="AR20">
        <f t="shared" si="14"/>
        <v>-539.68050461784878</v>
      </c>
      <c r="AS20">
        <f t="shared" si="15"/>
        <v>133.16563457118215</v>
      </c>
      <c r="AT20">
        <f t="shared" si="16"/>
        <v>65.78099427553758</v>
      </c>
      <c r="AU20">
        <f t="shared" si="17"/>
        <v>-340.73387577112902</v>
      </c>
      <c r="AW20">
        <v>17</v>
      </c>
      <c r="AX20">
        <f>(R20*SUMPRODUCT(K21:$K$23, X21:$X$23)-$AZ$3*SUMPRODUCT(K20:$K$22, W21:$W$23))/Z20</f>
        <v>2692.5169238615845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1660.283448400399</v>
      </c>
      <c r="P21">
        <f t="shared" si="30"/>
        <v>83.01417242001996</v>
      </c>
      <c r="Q21" s="5">
        <f t="shared" si="31"/>
        <v>12.5</v>
      </c>
      <c r="R21">
        <f t="shared" si="0"/>
        <v>100000</v>
      </c>
      <c r="S21">
        <f t="shared" si="1"/>
        <v>1910.6670165057699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1618.4569308849473</v>
      </c>
      <c r="AC21">
        <f t="shared" si="2"/>
        <v>1074.3814580211556</v>
      </c>
      <c r="AE21">
        <f t="shared" si="3"/>
        <v>933.58902237344716</v>
      </c>
      <c r="AF21">
        <f t="shared" si="4"/>
        <v>-46.679451118672361</v>
      </c>
      <c r="AG21">
        <f t="shared" si="5"/>
        <v>-7.0288376306536238</v>
      </c>
      <c r="AH21">
        <f t="shared" si="6"/>
        <v>-3277.6477185786921</v>
      </c>
      <c r="AI21">
        <f t="shared" si="7"/>
        <v>-2397.7669849545709</v>
      </c>
      <c r="AJ21">
        <f t="shared" si="8"/>
        <v>544.07547286379167</v>
      </c>
      <c r="AK21">
        <f t="shared" si="32"/>
        <v>214.38421158809606</v>
      </c>
      <c r="AL21">
        <f t="shared" si="9"/>
        <v>-1639.3073005026831</v>
      </c>
      <c r="AN21">
        <f t="shared" si="10"/>
        <v>212.96819141563725</v>
      </c>
      <c r="AO21">
        <f t="shared" si="11"/>
        <v>-10.648409570781864</v>
      </c>
      <c r="AP21">
        <f t="shared" si="12"/>
        <v>-1.6034023559412516</v>
      </c>
      <c r="AQ21">
        <f t="shared" si="13"/>
        <v>-747.68949719298553</v>
      </c>
      <c r="AR21">
        <f t="shared" si="14"/>
        <v>-546.97311770407134</v>
      </c>
      <c r="AS21">
        <f t="shared" si="15"/>
        <v>124.11325184055087</v>
      </c>
      <c r="AT21">
        <f t="shared" si="16"/>
        <v>48.90483576371868</v>
      </c>
      <c r="AU21">
        <f t="shared" si="17"/>
        <v>-373.95503009980183</v>
      </c>
      <c r="AW21">
        <v>18</v>
      </c>
      <c r="AX21">
        <f>(R21*SUMPRODUCT(K22:$K$23, X22:$X$23)-$AZ$3*SUMPRODUCT(K21:$K$22, W22:$W$23))/Z21</f>
        <v>1910.6670165057699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1660.283448400399</v>
      </c>
      <c r="P22">
        <f t="shared" si="30"/>
        <v>83.01417242001996</v>
      </c>
      <c r="Q22" s="5">
        <f t="shared" si="31"/>
        <v>12.5</v>
      </c>
      <c r="R22">
        <f t="shared" si="0"/>
        <v>100000</v>
      </c>
      <c r="S22">
        <f t="shared" si="1"/>
        <v>1017.6234393698866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1074.3814580211556</v>
      </c>
      <c r="AC22">
        <f t="shared" si="2"/>
        <v>531.71815036586236</v>
      </c>
      <c r="AE22">
        <f t="shared" si="3"/>
        <v>867.51425931496647</v>
      </c>
      <c r="AF22">
        <f t="shared" si="4"/>
        <v>-43.375712965748328</v>
      </c>
      <c r="AG22">
        <f t="shared" si="5"/>
        <v>-6.5313716473441144</v>
      </c>
      <c r="AH22">
        <f t="shared" si="6"/>
        <v>-3417.4208560237921</v>
      </c>
      <c r="AI22">
        <f t="shared" si="7"/>
        <v>-2599.813681321918</v>
      </c>
      <c r="AJ22">
        <f t="shared" si="8"/>
        <v>542.66330765529324</v>
      </c>
      <c r="AK22">
        <f t="shared" si="32"/>
        <v>162.45635677397289</v>
      </c>
      <c r="AL22">
        <f t="shared" si="9"/>
        <v>-1894.6940168926517</v>
      </c>
      <c r="AN22">
        <f t="shared" si="10"/>
        <v>182.29627538361922</v>
      </c>
      <c r="AO22">
        <f t="shared" si="11"/>
        <v>-9.1148137691809623</v>
      </c>
      <c r="AP22">
        <f t="shared" si="12"/>
        <v>-1.3724785635191741</v>
      </c>
      <c r="AQ22">
        <f t="shared" si="13"/>
        <v>-718.12432681322866</v>
      </c>
      <c r="AR22">
        <f t="shared" si="14"/>
        <v>-546.31534376230957</v>
      </c>
      <c r="AS22">
        <f t="shared" si="15"/>
        <v>114.03328384599884</v>
      </c>
      <c r="AT22">
        <f t="shared" si="16"/>
        <v>34.137984977530309</v>
      </c>
      <c r="AU22">
        <f t="shared" si="17"/>
        <v>-398.14407493878031</v>
      </c>
      <c r="AW22">
        <v>19</v>
      </c>
      <c r="AX22">
        <f>(R22*SUMPRODUCT(K23:$K$23, X23:$X$23)-$AZ$3*SUMPRODUCT(K22:$K$22, W23:$W$23))/Z22</f>
        <v>1017.6234393698866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1660.283448400399</v>
      </c>
      <c r="P23">
        <f t="shared" si="30"/>
        <v>83.01417242001996</v>
      </c>
      <c r="Q23" s="5">
        <f t="shared" si="31"/>
        <v>12.5</v>
      </c>
      <c r="R23">
        <f t="shared" si="0"/>
        <v>100000</v>
      </c>
      <c r="S23">
        <f t="shared" si="1"/>
        <v>1103.0191846451112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531.71815036586236</v>
      </c>
      <c r="AC23">
        <f t="shared" si="2"/>
        <v>531.71815036586236</v>
      </c>
      <c r="AE23">
        <f t="shared" si="3"/>
        <v>800.35130535880171</v>
      </c>
      <c r="AF23">
        <f t="shared" si="4"/>
        <v>-40.017565267940093</v>
      </c>
      <c r="AG23">
        <f t="shared" si="5"/>
        <v>-6.0257128544067324</v>
      </c>
      <c r="AH23">
        <f t="shared" si="6"/>
        <v>-3522.7606117115206</v>
      </c>
      <c r="AI23">
        <f t="shared" si="7"/>
        <v>-2768.4525844750656</v>
      </c>
      <c r="AJ23">
        <f t="shared" si="8"/>
        <v>0</v>
      </c>
      <c r="AK23">
        <f t="shared" si="32"/>
        <v>110.56088026638187</v>
      </c>
      <c r="AL23">
        <f t="shared" si="9"/>
        <v>-2657.8917042086837</v>
      </c>
      <c r="AN23">
        <f t="shared" si="10"/>
        <v>154.92588938844978</v>
      </c>
      <c r="AO23">
        <f t="shared" si="11"/>
        <v>-7.74629446942249</v>
      </c>
      <c r="AP23">
        <f t="shared" si="12"/>
        <v>-1.1664114457211598</v>
      </c>
      <c r="AQ23">
        <f t="shared" si="13"/>
        <v>-681.9090781982751</v>
      </c>
      <c r="AR23">
        <f t="shared" si="14"/>
        <v>-535.89589472496903</v>
      </c>
      <c r="AS23">
        <f t="shared" si="15"/>
        <v>0</v>
      </c>
      <c r="AT23">
        <f t="shared" si="16"/>
        <v>21.401530293200697</v>
      </c>
      <c r="AU23">
        <f t="shared" si="17"/>
        <v>-514.4943644317683</v>
      </c>
      <c r="AW23">
        <v>20</v>
      </c>
      <c r="AX23">
        <f>(R23*SUMPRODUCT(K$23:$K24, X$23:$X24)-$AZ$3*SUMPRODUCT(K$22:$K23, W$23:$W24))/Z23</f>
        <v>1103.0191846451112</v>
      </c>
    </row>
    <row r="25" spans="5:50" x14ac:dyDescent="0.3">
      <c r="AN25" s="6">
        <f t="shared" ref="AN25:AU25" si="33">SUM(AN3:AN23)</f>
        <v>13444.352011807649</v>
      </c>
      <c r="AO25" s="6">
        <f t="shared" si="33"/>
        <v>-1917.4301868906821</v>
      </c>
      <c r="AP25" s="6">
        <f t="shared" si="33"/>
        <v>-188.72030687561676</v>
      </c>
      <c r="AQ25" s="6">
        <f t="shared" si="33"/>
        <v>-12193.220191517963</v>
      </c>
      <c r="AR25" s="6">
        <f t="shared" si="33"/>
        <v>-855.01867347661459</v>
      </c>
      <c r="AS25" s="6">
        <f t="shared" si="33"/>
        <v>-2469.4635635535046</v>
      </c>
      <c r="AT25" s="6">
        <f t="shared" si="33"/>
        <v>3324.482237030119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5671.5705111909647</v>
      </c>
      <c r="K3">
        <v>1</v>
      </c>
      <c r="L3" s="2">
        <v>0</v>
      </c>
      <c r="O3">
        <f>$C$3</f>
        <v>5671.5705111909647</v>
      </c>
      <c r="P3">
        <f>O3*B5</f>
        <v>4537.2564089527723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5671.5705111909647</v>
      </c>
      <c r="AF3">
        <f t="shared" ref="AF3:AF23" si="4">-$Z3*P3</f>
        <v>-4537.2564089527723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1034.3141022381924</v>
      </c>
      <c r="AJ3">
        <f t="shared" ref="AJ3:AJ23" si="8">AB3-AC3</f>
        <v>0</v>
      </c>
      <c r="AL3">
        <f t="shared" ref="AL3:AL23" si="9">SUM(AI3:AK3)</f>
        <v>1034.3141022381924</v>
      </c>
      <c r="AN3">
        <f t="shared" ref="AN3:AN23" si="10">AE3*$K3</f>
        <v>5671.5705111909647</v>
      </c>
      <c r="AO3">
        <f t="shared" ref="AO3:AO23" si="11">AF3*$K3</f>
        <v>-4537.2564089527723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1034.3141022381924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1034.3141022381924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4479.5970232340069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2548.1678207954733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2467.0137720387793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-2467.0137720387793</v>
      </c>
      <c r="AK4">
        <f>H4*SUM(AB4, AE4:AF4)</f>
        <v>0</v>
      </c>
      <c r="AL4">
        <f t="shared" si="9"/>
        <v>-4651.8137720387786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-2012.5832511952244</v>
      </c>
      <c r="AR4">
        <f t="shared" si="14"/>
        <v>-2012.5832511952244</v>
      </c>
      <c r="AS4">
        <f t="shared" si="15"/>
        <v>-2272.5515370162948</v>
      </c>
      <c r="AT4">
        <f t="shared" si="16"/>
        <v>0</v>
      </c>
      <c r="AU4">
        <f t="shared" si="17"/>
        <v>-4285.1347882115188</v>
      </c>
      <c r="AW4">
        <v>1</v>
      </c>
      <c r="AX4">
        <f>(R4*SUMPRODUCT(K5:$K$23, X5:$X$23)-$AZ$3*SUMPRODUCT(K4:$K$22, W5:$W$23))/Z4</f>
        <v>2548.1678207954733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5671.5705111909647</v>
      </c>
      <c r="P5">
        <f t="shared" ref="P5:P23" si="30">O5*$C$5</f>
        <v>283.57852555954827</v>
      </c>
      <c r="Q5" s="5">
        <f t="shared" ref="Q5:Q23" si="31">$C$8</f>
        <v>12.5</v>
      </c>
      <c r="R5">
        <f t="shared" si="0"/>
        <v>100000</v>
      </c>
      <c r="S5">
        <f t="shared" si="1"/>
        <v>4678.1822992289581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2467.0137720387793</v>
      </c>
      <c r="AC5">
        <f t="shared" si="2"/>
        <v>4368.4777164255138</v>
      </c>
      <c r="AE5">
        <f t="shared" si="3"/>
        <v>5296.1017357868468</v>
      </c>
      <c r="AF5">
        <f t="shared" si="4"/>
        <v>-264.8050867893424</v>
      </c>
      <c r="AG5">
        <f t="shared" si="5"/>
        <v>-11.6724761804</v>
      </c>
      <c r="AH5">
        <f t="shared" si="6"/>
        <v>-2467.2385568</v>
      </c>
      <c r="AI5">
        <f t="shared" si="7"/>
        <v>2552.3856160171044</v>
      </c>
      <c r="AJ5">
        <f t="shared" si="8"/>
        <v>-1901.4639443867345</v>
      </c>
      <c r="AK5">
        <f>H5*SUM(AB5, AE5:AF5)</f>
        <v>641.63042272807479</v>
      </c>
      <c r="AL5">
        <f t="shared" si="9"/>
        <v>1292.5520943584447</v>
      </c>
      <c r="AN5">
        <f t="shared" si="10"/>
        <v>4494.0784896488767</v>
      </c>
      <c r="AO5">
        <f t="shared" si="11"/>
        <v>-224.70392448244388</v>
      </c>
      <c r="AP5">
        <f t="shared" si="12"/>
        <v>-9.9048369423894638</v>
      </c>
      <c r="AQ5">
        <f t="shared" si="13"/>
        <v>-2093.6085219102893</v>
      </c>
      <c r="AR5">
        <f t="shared" si="14"/>
        <v>2165.8612063137539</v>
      </c>
      <c r="AS5">
        <f t="shared" si="15"/>
        <v>-1613.5128510785196</v>
      </c>
      <c r="AT5">
        <f t="shared" si="16"/>
        <v>544.46414078526891</v>
      </c>
      <c r="AU5">
        <f t="shared" si="17"/>
        <v>1096.8124960205034</v>
      </c>
      <c r="AW5">
        <v>2</v>
      </c>
      <c r="AX5">
        <f>(R5*SUMPRODUCT(K6:$K$23, X6:$X$23)-$AZ$3*SUMPRODUCT(K5:$K$22, W6:$W$23))/Z5</f>
        <v>4678.1822992289581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5671.5705111909647</v>
      </c>
      <c r="P6">
        <f t="shared" si="30"/>
        <v>283.57852555954827</v>
      </c>
      <c r="Q6" s="5">
        <f t="shared" si="31"/>
        <v>12.5</v>
      </c>
      <c r="R6">
        <f t="shared" si="0"/>
        <v>100000</v>
      </c>
      <c r="S6">
        <f t="shared" si="1"/>
        <v>6444.1434144852228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4368.4777164255138</v>
      </c>
      <c r="AC6">
        <f t="shared" si="2"/>
        <v>5781.1903954746122</v>
      </c>
      <c r="AE6">
        <f t="shared" si="3"/>
        <v>5088.097340113819</v>
      </c>
      <c r="AF6">
        <f t="shared" si="4"/>
        <v>-254.40486700569096</v>
      </c>
      <c r="AG6">
        <f t="shared" si="5"/>
        <v>-11.214039678414791</v>
      </c>
      <c r="AH6">
        <f t="shared" si="6"/>
        <v>-2733.6939214496801</v>
      </c>
      <c r="AI6">
        <f t="shared" si="7"/>
        <v>2088.7845119800336</v>
      </c>
      <c r="AJ6">
        <f t="shared" si="8"/>
        <v>-1412.7126790490984</v>
      </c>
      <c r="AK6">
        <f>H6*SUM(AB6, AE6:AF6)</f>
        <v>787.42970311839372</v>
      </c>
      <c r="AL6">
        <f t="shared" si="9"/>
        <v>1463.5015360493289</v>
      </c>
      <c r="AN6">
        <f t="shared" si="10"/>
        <v>3977.2410410824887</v>
      </c>
      <c r="AO6">
        <f t="shared" si="11"/>
        <v>-198.86205205412446</v>
      </c>
      <c r="AP6">
        <f t="shared" si="12"/>
        <v>-8.7657400918200743</v>
      </c>
      <c r="AQ6">
        <f t="shared" si="13"/>
        <v>-2136.8615675705964</v>
      </c>
      <c r="AR6">
        <f t="shared" si="14"/>
        <v>1632.7516813659483</v>
      </c>
      <c r="AS6">
        <f t="shared" si="15"/>
        <v>-1104.2828921676996</v>
      </c>
      <c r="AT6">
        <f t="shared" si="16"/>
        <v>615.51450824638073</v>
      </c>
      <c r="AU6">
        <f t="shared" si="17"/>
        <v>1143.9832974446294</v>
      </c>
      <c r="AW6">
        <v>3</v>
      </c>
      <c r="AX6">
        <f>(R6*SUMPRODUCT(K7:$K$23, X7:$X$23)-$AZ$3*SUMPRODUCT(K6:$K$22, W7:$W$23))/Z6</f>
        <v>6444.1434144852228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5671.5705111909647</v>
      </c>
      <c r="P7">
        <f t="shared" si="30"/>
        <v>283.57852555954827</v>
      </c>
      <c r="Q7" s="5">
        <f t="shared" si="31"/>
        <v>12.5</v>
      </c>
      <c r="R7">
        <f t="shared" si="0"/>
        <v>100000</v>
      </c>
      <c r="S7">
        <f t="shared" si="1"/>
        <v>7887.4749561619328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5781.1903954746122</v>
      </c>
      <c r="AC7">
        <f t="shared" si="2"/>
        <v>6769.4248290717624</v>
      </c>
      <c r="AE7">
        <f t="shared" si="3"/>
        <v>4867.6249942693466</v>
      </c>
      <c r="AF7">
        <f t="shared" si="4"/>
        <v>-243.38124971346738</v>
      </c>
      <c r="AG7">
        <f t="shared" si="5"/>
        <v>-10.7281241251094</v>
      </c>
      <c r="AH7">
        <f t="shared" si="6"/>
        <v>-2990.2012521699471</v>
      </c>
      <c r="AI7">
        <f t="shared" si="7"/>
        <v>1623.3143682608224</v>
      </c>
      <c r="AJ7">
        <f t="shared" si="8"/>
        <v>-988.2344335971502</v>
      </c>
      <c r="AK7">
        <f>H7*SUM(AB7, AE7:AF7)</f>
        <v>890.39299936240923</v>
      </c>
      <c r="AL7">
        <f t="shared" si="9"/>
        <v>1525.4729340260815</v>
      </c>
      <c r="AN7">
        <f t="shared" si="10"/>
        <v>3504.9819076902854</v>
      </c>
      <c r="AO7">
        <f t="shared" si="11"/>
        <v>-175.24909538451431</v>
      </c>
      <c r="AP7">
        <f t="shared" si="12"/>
        <v>-7.7248927364439126</v>
      </c>
      <c r="AQ7">
        <f t="shared" si="13"/>
        <v>-2153.1242241436653</v>
      </c>
      <c r="AR7">
        <f t="shared" si="14"/>
        <v>1168.8836954256615</v>
      </c>
      <c r="AS7">
        <f t="shared" si="15"/>
        <v>-711.58805667906472</v>
      </c>
      <c r="AT7">
        <f t="shared" si="16"/>
        <v>641.13635647229648</v>
      </c>
      <c r="AU7">
        <f t="shared" si="17"/>
        <v>1098.4319952188932</v>
      </c>
      <c r="AW7">
        <v>4</v>
      </c>
      <c r="AX7">
        <f>(R7*SUMPRODUCT(K8:$K$23, X8:$X$23)-$AZ$3*SUMPRODUCT(K7:$K$22, W8:$W$23))/Z7</f>
        <v>7887.4749561619328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5671.5705111909647</v>
      </c>
      <c r="P8">
        <f t="shared" si="30"/>
        <v>283.57852555954827</v>
      </c>
      <c r="Q8" s="5">
        <f t="shared" si="31"/>
        <v>12.5</v>
      </c>
      <c r="R8">
        <f t="shared" si="0"/>
        <v>100000</v>
      </c>
      <c r="S8">
        <f t="shared" si="1"/>
        <v>9037.7203585708721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6769.4248290717624</v>
      </c>
      <c r="AC8">
        <f t="shared" si="2"/>
        <v>7385.8485356035526</v>
      </c>
      <c r="AE8">
        <f t="shared" si="3"/>
        <v>4634.9476519182781</v>
      </c>
      <c r="AF8">
        <f t="shared" si="4"/>
        <v>-231.7473825959139</v>
      </c>
      <c r="AG8">
        <f t="shared" si="5"/>
        <v>-10.215309063805044</v>
      </c>
      <c r="AH8">
        <f t="shared" si="6"/>
        <v>-3244.2705604260832</v>
      </c>
      <c r="AI8">
        <f t="shared" si="7"/>
        <v>1148.7143998324759</v>
      </c>
      <c r="AJ8">
        <f t="shared" si="8"/>
        <v>-616.42370653179023</v>
      </c>
      <c r="AK8">
        <f t="shared" ref="AK8:AK23" si="32">H8*SUM(AB8:AB8, AE8:AF8)</f>
        <v>956.04152966958566</v>
      </c>
      <c r="AL8">
        <f t="shared" si="9"/>
        <v>1488.3322229702712</v>
      </c>
      <c r="AN8">
        <f t="shared" si="10"/>
        <v>3074.3667082922175</v>
      </c>
      <c r="AO8">
        <f t="shared" si="11"/>
        <v>-153.71833541461086</v>
      </c>
      <c r="AP8">
        <f t="shared" si="12"/>
        <v>-6.7758275733017275</v>
      </c>
      <c r="AQ8">
        <f t="shared" si="13"/>
        <v>-2151.9288140263002</v>
      </c>
      <c r="AR8">
        <f t="shared" si="14"/>
        <v>761.94373127800463</v>
      </c>
      <c r="AS8">
        <f t="shared" si="15"/>
        <v>-408.87463330445439</v>
      </c>
      <c r="AT8">
        <f t="shared" si="16"/>
        <v>634.14356995908611</v>
      </c>
      <c r="AU8">
        <f t="shared" si="17"/>
        <v>987.21266793263624</v>
      </c>
      <c r="AW8">
        <v>5</v>
      </c>
      <c r="AX8">
        <f>(R8*SUMPRODUCT(K9:$K$23, X9:$X$23)-$AZ$3*SUMPRODUCT(K8:$K$22, W9:$W$23))/Z8</f>
        <v>9037.7203585708721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5671.5705111909647</v>
      </c>
      <c r="P9">
        <f t="shared" si="30"/>
        <v>283.57852555954827</v>
      </c>
      <c r="Q9" s="5">
        <f t="shared" si="31"/>
        <v>12.5</v>
      </c>
      <c r="R9">
        <f t="shared" si="0"/>
        <v>100000</v>
      </c>
      <c r="S9">
        <f t="shared" si="1"/>
        <v>9898.7258976651301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7385.8485356035526</v>
      </c>
      <c r="AC9">
        <f t="shared" si="2"/>
        <v>7659.5436788557663</v>
      </c>
      <c r="AE9">
        <f t="shared" si="3"/>
        <v>4388.6094541141256</v>
      </c>
      <c r="AF9">
        <f t="shared" si="4"/>
        <v>-219.43047270570631</v>
      </c>
      <c r="AG9">
        <f t="shared" si="5"/>
        <v>-9.6723858176819348</v>
      </c>
      <c r="AH9">
        <f t="shared" si="6"/>
        <v>-3526.1612438804805</v>
      </c>
      <c r="AI9">
        <f t="shared" si="7"/>
        <v>633.34535171025709</v>
      </c>
      <c r="AJ9">
        <f t="shared" si="8"/>
        <v>-273.69514325221371</v>
      </c>
      <c r="AK9">
        <f t="shared" si="32"/>
        <v>988.76370463071441</v>
      </c>
      <c r="AL9">
        <f t="shared" si="9"/>
        <v>1348.4139130887579</v>
      </c>
      <c r="AN9">
        <f t="shared" si="10"/>
        <v>2681.513183378228</v>
      </c>
      <c r="AO9">
        <f t="shared" si="11"/>
        <v>-134.07565916891141</v>
      </c>
      <c r="AP9">
        <f t="shared" si="12"/>
        <v>-5.9099881992279526</v>
      </c>
      <c r="AQ9">
        <f t="shared" si="13"/>
        <v>-2154.5430189325275</v>
      </c>
      <c r="AR9">
        <f t="shared" si="14"/>
        <v>386.98451707756129</v>
      </c>
      <c r="AS9">
        <f t="shared" si="15"/>
        <v>-167.2322731222732</v>
      </c>
      <c r="AT9">
        <f t="shared" si="16"/>
        <v>604.15102709301323</v>
      </c>
      <c r="AU9">
        <f t="shared" si="17"/>
        <v>823.90327104830135</v>
      </c>
      <c r="AW9">
        <v>6</v>
      </c>
      <c r="AX9">
        <f>(R9*SUMPRODUCT(K10:$K$23, X10:$X$23)-$AZ$3*SUMPRODUCT(K9:$K$22, W10:$W$23))/Z9</f>
        <v>9898.7258976651301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5671.5705111909647</v>
      </c>
      <c r="P10">
        <f t="shared" si="30"/>
        <v>283.57852555954827</v>
      </c>
      <c r="Q10" s="5">
        <f t="shared" si="31"/>
        <v>12.5</v>
      </c>
      <c r="R10">
        <f t="shared" si="0"/>
        <v>100000</v>
      </c>
      <c r="S10">
        <f t="shared" si="1"/>
        <v>10504.533503296068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7659.5436788557663</v>
      </c>
      <c r="AC10">
        <f t="shared" si="2"/>
        <v>7649.9690332670561</v>
      </c>
      <c r="AE10">
        <f t="shared" si="3"/>
        <v>4130.3441763489636</v>
      </c>
      <c r="AF10">
        <f t="shared" si="4"/>
        <v>-206.51720881744819</v>
      </c>
      <c r="AG10">
        <f t="shared" si="5"/>
        <v>-9.1031755846971709</v>
      </c>
      <c r="AH10">
        <f t="shared" si="6"/>
        <v>-3779.8909984635588</v>
      </c>
      <c r="AI10">
        <f t="shared" si="7"/>
        <v>134.83279348325959</v>
      </c>
      <c r="AJ10">
        <f t="shared" si="8"/>
        <v>9.5746455887101547</v>
      </c>
      <c r="AK10">
        <f t="shared" si="32"/>
        <v>991.18902621135987</v>
      </c>
      <c r="AL10">
        <f t="shared" si="9"/>
        <v>1135.5964652833295</v>
      </c>
      <c r="AN10">
        <f t="shared" si="10"/>
        <v>2324.7775952261049</v>
      </c>
      <c r="AO10">
        <f t="shared" si="11"/>
        <v>-116.23887976130526</v>
      </c>
      <c r="AP10">
        <f t="shared" si="12"/>
        <v>-5.123751857265388</v>
      </c>
      <c r="AQ10">
        <f t="shared" si="13"/>
        <v>-2127.5238891574845</v>
      </c>
      <c r="AR10">
        <f t="shared" si="14"/>
        <v>75.891074450050155</v>
      </c>
      <c r="AS10">
        <f t="shared" si="15"/>
        <v>5.3891202758167491</v>
      </c>
      <c r="AT10">
        <f t="shared" si="16"/>
        <v>557.893953236372</v>
      </c>
      <c r="AU10">
        <f t="shared" si="17"/>
        <v>639.17414796223886</v>
      </c>
      <c r="AW10">
        <v>7</v>
      </c>
      <c r="AX10">
        <f>(R10*SUMPRODUCT(K11:$K$23, X11:$X$23)-$AZ$3*SUMPRODUCT(K10:$K$22, W11:$W$23))/Z10</f>
        <v>10504.533503296068</v>
      </c>
    </row>
    <row r="11" spans="1:52" x14ac:dyDescent="0.3">
      <c r="A11" t="s">
        <v>33</v>
      </c>
      <c r="C11" s="24">
        <f>AU25</f>
        <v>2.3874235921539366E-12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5671.5705111909647</v>
      </c>
      <c r="P11">
        <f t="shared" si="30"/>
        <v>283.57852555954827</v>
      </c>
      <c r="Q11" s="5">
        <f t="shared" si="31"/>
        <v>12.5</v>
      </c>
      <c r="R11">
        <f t="shared" si="0"/>
        <v>100000</v>
      </c>
      <c r="S11">
        <f t="shared" si="1"/>
        <v>10902.182820943159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7649.9690332670561</v>
      </c>
      <c r="AC11">
        <f t="shared" si="2"/>
        <v>7427.2349105022931</v>
      </c>
      <c r="AE11">
        <f t="shared" si="3"/>
        <v>3863.8213273375168</v>
      </c>
      <c r="AF11">
        <f t="shared" si="4"/>
        <v>-193.19106636687587</v>
      </c>
      <c r="AG11">
        <f t="shared" si="5"/>
        <v>-8.5157658705678312</v>
      </c>
      <c r="AH11">
        <f t="shared" si="6"/>
        <v>-3971.0236662589391</v>
      </c>
      <c r="AI11">
        <f t="shared" si="7"/>
        <v>-308.90917115886623</v>
      </c>
      <c r="AJ11">
        <f t="shared" si="8"/>
        <v>222.73412276476301</v>
      </c>
      <c r="AK11">
        <f t="shared" si="32"/>
        <v>968.70368160791986</v>
      </c>
      <c r="AL11">
        <f t="shared" si="9"/>
        <v>882.52863321381665</v>
      </c>
      <c r="AN11">
        <f t="shared" si="10"/>
        <v>2003.3386576281164</v>
      </c>
      <c r="AO11">
        <f t="shared" si="11"/>
        <v>-100.16693288140584</v>
      </c>
      <c r="AP11">
        <f t="shared" si="12"/>
        <v>-4.4153084530889455</v>
      </c>
      <c r="AQ11">
        <f t="shared" si="13"/>
        <v>-2058.9216081724226</v>
      </c>
      <c r="AR11">
        <f t="shared" si="14"/>
        <v>-160.16519187880104</v>
      </c>
      <c r="AS11">
        <f t="shared" si="15"/>
        <v>115.48460467115136</v>
      </c>
      <c r="AT11">
        <f t="shared" si="16"/>
        <v>502.25964627848936</v>
      </c>
      <c r="AU11">
        <f t="shared" si="17"/>
        <v>457.57905907083966</v>
      </c>
      <c r="AW11">
        <v>8</v>
      </c>
      <c r="AX11">
        <f>(R11*SUMPRODUCT(K12:$K$23, X12:$X$23)-$AZ$3*SUMPRODUCT(K11:$K$22, W12:$W$23))/Z11</f>
        <v>10902.182820943159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5671.5705111909647</v>
      </c>
      <c r="P12">
        <f t="shared" si="30"/>
        <v>283.57852555954827</v>
      </c>
      <c r="Q12" s="5">
        <f t="shared" si="31"/>
        <v>12.5</v>
      </c>
      <c r="R12">
        <f t="shared" si="0"/>
        <v>100000</v>
      </c>
      <c r="S12">
        <f t="shared" si="1"/>
        <v>11108.264722412276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7427.2349105022931</v>
      </c>
      <c r="AC12">
        <f t="shared" si="2"/>
        <v>7032.0314777042513</v>
      </c>
      <c r="AE12">
        <f t="shared" si="3"/>
        <v>3590.3593728952037</v>
      </c>
      <c r="AF12">
        <f t="shared" si="4"/>
        <v>-179.5179686447602</v>
      </c>
      <c r="AG12">
        <f t="shared" si="5"/>
        <v>-7.9130625410783919</v>
      </c>
      <c r="AH12">
        <f t="shared" si="6"/>
        <v>-4140.3653662700799</v>
      </c>
      <c r="AI12">
        <f t="shared" si="7"/>
        <v>-737.43702456071469</v>
      </c>
      <c r="AJ12">
        <f t="shared" si="8"/>
        <v>395.20343279804183</v>
      </c>
      <c r="AK12">
        <f t="shared" si="32"/>
        <v>927.41419025339167</v>
      </c>
      <c r="AL12">
        <f t="shared" si="9"/>
        <v>585.18059849071881</v>
      </c>
      <c r="AN12">
        <f t="shared" si="10"/>
        <v>1714.8155937751469</v>
      </c>
      <c r="AO12">
        <f t="shared" si="11"/>
        <v>-85.740779688757357</v>
      </c>
      <c r="AP12">
        <f t="shared" si="12"/>
        <v>-3.779410813970149</v>
      </c>
      <c r="AQ12">
        <f t="shared" si="13"/>
        <v>-1977.507641047418</v>
      </c>
      <c r="AR12">
        <f t="shared" si="14"/>
        <v>-352.21223777499841</v>
      </c>
      <c r="AS12">
        <f t="shared" si="15"/>
        <v>188.75575921222173</v>
      </c>
      <c r="AT12">
        <f t="shared" si="16"/>
        <v>442.94850463741761</v>
      </c>
      <c r="AU12">
        <f t="shared" si="17"/>
        <v>279.49202607464099</v>
      </c>
      <c r="AW12">
        <v>9</v>
      </c>
      <c r="AX12">
        <f>(R12*SUMPRODUCT(K13:$K$23, X13:$X$23)-$AZ$3*SUMPRODUCT(K12:$K$22, W13:$W$23))/Z12</f>
        <v>11108.264722412276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5671.5705111909647</v>
      </c>
      <c r="P13">
        <f t="shared" si="30"/>
        <v>283.57852555954827</v>
      </c>
      <c r="Q13" s="5">
        <f t="shared" si="31"/>
        <v>12.5</v>
      </c>
      <c r="R13">
        <f t="shared" si="0"/>
        <v>100000</v>
      </c>
      <c r="S13">
        <f t="shared" si="1"/>
        <v>11144.320114222819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7032.0314777042513</v>
      </c>
      <c r="AC13">
        <f t="shared" si="2"/>
        <v>6508.6691991663247</v>
      </c>
      <c r="AE13">
        <f t="shared" si="3"/>
        <v>3312.3937502456574</v>
      </c>
      <c r="AF13">
        <f t="shared" si="4"/>
        <v>-165.61968751228289</v>
      </c>
      <c r="AG13">
        <f t="shared" si="5"/>
        <v>-7.300433239148103</v>
      </c>
      <c r="AH13">
        <f t="shared" si="6"/>
        <v>-4267.989412156041</v>
      </c>
      <c r="AI13">
        <f t="shared" si="7"/>
        <v>-1128.5157826618142</v>
      </c>
      <c r="AJ13">
        <f t="shared" si="8"/>
        <v>523.36227853792661</v>
      </c>
      <c r="AK13">
        <f t="shared" si="32"/>
        <v>871.00039009524778</v>
      </c>
      <c r="AL13">
        <f t="shared" si="9"/>
        <v>265.84688597136017</v>
      </c>
      <c r="AN13">
        <f t="shared" si="10"/>
        <v>1457.3491995035561</v>
      </c>
      <c r="AO13">
        <f t="shared" si="11"/>
        <v>-72.867459975177809</v>
      </c>
      <c r="AP13">
        <f t="shared" si="12"/>
        <v>-3.2119613002870198</v>
      </c>
      <c r="AQ13">
        <f t="shared" si="13"/>
        <v>-1877.7812730850515</v>
      </c>
      <c r="AR13">
        <f t="shared" si="14"/>
        <v>-496.51149485696021</v>
      </c>
      <c r="AS13">
        <f t="shared" si="15"/>
        <v>230.26296243344819</v>
      </c>
      <c r="AT13">
        <f t="shared" si="16"/>
        <v>383.21281133272737</v>
      </c>
      <c r="AU13">
        <f t="shared" si="17"/>
        <v>116.96427890921534</v>
      </c>
      <c r="AW13">
        <v>10</v>
      </c>
      <c r="AX13">
        <f>(R13*SUMPRODUCT(K14:$K$23, X14:$X$23)-$AZ$3*SUMPRODUCT(K13:$K$22, W14:$W$23))/Z13</f>
        <v>11144.320114222819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5671.5705111909647</v>
      </c>
      <c r="P14">
        <f t="shared" si="30"/>
        <v>283.57852555954827</v>
      </c>
      <c r="Q14" s="5">
        <f t="shared" si="31"/>
        <v>12.5</v>
      </c>
      <c r="R14">
        <f t="shared" si="0"/>
        <v>100000</v>
      </c>
      <c r="S14">
        <f t="shared" si="1"/>
        <v>11017.390734768265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6508.6691991663247</v>
      </c>
      <c r="AC14">
        <f t="shared" si="2"/>
        <v>5888.7733946307317</v>
      </c>
      <c r="AE14">
        <f t="shared" si="3"/>
        <v>3031.4431371373216</v>
      </c>
      <c r="AF14">
        <f t="shared" si="4"/>
        <v>-151.57215685686609</v>
      </c>
      <c r="AG14">
        <f t="shared" si="5"/>
        <v>-6.6812250926700401</v>
      </c>
      <c r="AH14">
        <f t="shared" si="6"/>
        <v>-4369.6305126926618</v>
      </c>
      <c r="AI14">
        <f t="shared" si="7"/>
        <v>-1496.4407575048763</v>
      </c>
      <c r="AJ14">
        <f t="shared" si="8"/>
        <v>619.89580453559302</v>
      </c>
      <c r="AK14">
        <f t="shared" si="32"/>
        <v>803.37738315526099</v>
      </c>
      <c r="AL14">
        <f t="shared" si="9"/>
        <v>-73.167569814022272</v>
      </c>
      <c r="AN14">
        <f t="shared" si="10"/>
        <v>1228.6077867848812</v>
      </c>
      <c r="AO14">
        <f t="shared" si="11"/>
        <v>-61.430389339244066</v>
      </c>
      <c r="AP14">
        <f t="shared" si="12"/>
        <v>-2.7078209297597353</v>
      </c>
      <c r="AQ14">
        <f t="shared" si="13"/>
        <v>-1770.9591868962793</v>
      </c>
      <c r="AR14">
        <f t="shared" si="14"/>
        <v>-606.48961038040181</v>
      </c>
      <c r="AS14">
        <f t="shared" si="15"/>
        <v>251.23638412261866</v>
      </c>
      <c r="AT14">
        <f t="shared" si="16"/>
        <v>325.59928193259822</v>
      </c>
      <c r="AU14">
        <f t="shared" si="17"/>
        <v>-29.653944325184966</v>
      </c>
      <c r="AW14">
        <v>11</v>
      </c>
      <c r="AX14">
        <f>(R14*SUMPRODUCT(K15:$K$23, X15:$X$23)-$AZ$3*SUMPRODUCT(K14:$K$22, W15:$W$23))/Z14</f>
        <v>11017.390734768265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5671.5705111909647</v>
      </c>
      <c r="P15">
        <f t="shared" si="30"/>
        <v>283.57852555954827</v>
      </c>
      <c r="Q15" s="5">
        <f t="shared" si="31"/>
        <v>12.5</v>
      </c>
      <c r="R15">
        <f t="shared" si="0"/>
        <v>100000</v>
      </c>
      <c r="S15">
        <f t="shared" si="1"/>
        <v>10721.989647375452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5888.7733946307317</v>
      </c>
      <c r="AC15">
        <f t="shared" si="2"/>
        <v>5195.8985269247223</v>
      </c>
      <c r="AE15">
        <f t="shared" si="3"/>
        <v>2748.4548888424156</v>
      </c>
      <c r="AF15">
        <f t="shared" si="4"/>
        <v>-137.4227444421208</v>
      </c>
      <c r="AG15">
        <f t="shared" si="5"/>
        <v>-6.0575260490441991</v>
      </c>
      <c r="AH15">
        <f t="shared" si="6"/>
        <v>-4455.0943415931233</v>
      </c>
      <c r="AI15">
        <f t="shared" si="7"/>
        <v>-1850.1197232418726</v>
      </c>
      <c r="AJ15">
        <f t="shared" si="8"/>
        <v>692.87486770600935</v>
      </c>
      <c r="AK15">
        <f t="shared" si="32"/>
        <v>727.32835997488496</v>
      </c>
      <c r="AL15">
        <f t="shared" si="9"/>
        <v>-429.91649556097832</v>
      </c>
      <c r="AN15">
        <f t="shared" si="10"/>
        <v>1026.1116475959411</v>
      </c>
      <c r="AO15">
        <f t="shared" si="11"/>
        <v>-51.305582379797066</v>
      </c>
      <c r="AP15">
        <f t="shared" si="12"/>
        <v>-2.2615244877306249</v>
      </c>
      <c r="AQ15">
        <f t="shared" si="13"/>
        <v>-1663.2705938182055</v>
      </c>
      <c r="AR15">
        <f t="shared" si="14"/>
        <v>-690.72605308979189</v>
      </c>
      <c r="AS15">
        <f t="shared" si="15"/>
        <v>258.67878529346194</v>
      </c>
      <c r="AT15">
        <f t="shared" si="16"/>
        <v>271.5416959640969</v>
      </c>
      <c r="AU15">
        <f t="shared" si="17"/>
        <v>-160.5055718322331</v>
      </c>
      <c r="AW15">
        <v>12</v>
      </c>
      <c r="AX15">
        <f>(R15*SUMPRODUCT(K16:$K$23, X16:$X$23)-$AZ$3*SUMPRODUCT(K15:$K$22, W16:$W$23))/Z15</f>
        <v>10721.989647375452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5671.5705111909647</v>
      </c>
      <c r="P16">
        <f t="shared" si="30"/>
        <v>283.57852555954827</v>
      </c>
      <c r="Q16" s="5">
        <f t="shared" si="31"/>
        <v>12.5</v>
      </c>
      <c r="R16">
        <f t="shared" si="0"/>
        <v>100000</v>
      </c>
      <c r="S16">
        <f t="shared" si="1"/>
        <v>10266.120549863608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5195.8985269247223</v>
      </c>
      <c r="AC16">
        <f t="shared" si="2"/>
        <v>4465.1769620847608</v>
      </c>
      <c r="AE16">
        <f t="shared" si="3"/>
        <v>2466.8097225631777</v>
      </c>
      <c r="AF16">
        <f t="shared" si="4"/>
        <v>-123.34048612815891</v>
      </c>
      <c r="AG16">
        <f t="shared" si="5"/>
        <v>-5.4367871246944439</v>
      </c>
      <c r="AH16">
        <f t="shared" si="6"/>
        <v>-4481.3093108745061</v>
      </c>
      <c r="AI16">
        <f t="shared" si="7"/>
        <v>-2143.2768615641817</v>
      </c>
      <c r="AJ16">
        <f t="shared" si="8"/>
        <v>730.7215648399615</v>
      </c>
      <c r="AK16">
        <f t="shared" si="32"/>
        <v>645.14369951069307</v>
      </c>
      <c r="AL16">
        <f t="shared" si="9"/>
        <v>-767.4115972135271</v>
      </c>
      <c r="AN16">
        <f t="shared" si="10"/>
        <v>848.36710909494047</v>
      </c>
      <c r="AO16">
        <f t="shared" si="11"/>
        <v>-42.418355454747037</v>
      </c>
      <c r="AP16">
        <f t="shared" si="12"/>
        <v>-1.8697799564974313</v>
      </c>
      <c r="AQ16">
        <f t="shared" si="13"/>
        <v>-1541.1790338966757</v>
      </c>
      <c r="AR16">
        <f t="shared" si="14"/>
        <v>-737.10006021297966</v>
      </c>
      <c r="AS16">
        <f t="shared" si="15"/>
        <v>251.30440173248201</v>
      </c>
      <c r="AT16">
        <f t="shared" si="16"/>
        <v>221.87308988550666</v>
      </c>
      <c r="AU16">
        <f t="shared" si="17"/>
        <v>-263.92256859499093</v>
      </c>
      <c r="AW16">
        <v>13</v>
      </c>
      <c r="AX16">
        <f>(R16*SUMPRODUCT(K17:$K$23, X17:$X$23)-$AZ$3*SUMPRODUCT(K16:$K$22, W17:$W$23))/Z16</f>
        <v>10266.120549863608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5671.5705111909647</v>
      </c>
      <c r="P17">
        <f t="shared" si="30"/>
        <v>283.57852555954827</v>
      </c>
      <c r="Q17" s="5">
        <f t="shared" si="31"/>
        <v>12.5</v>
      </c>
      <c r="R17">
        <f t="shared" si="0"/>
        <v>100000</v>
      </c>
      <c r="S17">
        <f t="shared" si="1"/>
        <v>9652.7902270096438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4465.1769620847608</v>
      </c>
      <c r="AC17">
        <f t="shared" si="2"/>
        <v>3727.4982277130621</v>
      </c>
      <c r="AE17">
        <f t="shared" si="3"/>
        <v>2190.1200100318792</v>
      </c>
      <c r="AF17">
        <f t="shared" si="4"/>
        <v>-109.50600050159397</v>
      </c>
      <c r="AG17">
        <f t="shared" si="5"/>
        <v>-4.8269698968530923</v>
      </c>
      <c r="AH17">
        <f t="shared" si="6"/>
        <v>-4443.5948527552637</v>
      </c>
      <c r="AI17">
        <f t="shared" si="7"/>
        <v>-2367.8078131218313</v>
      </c>
      <c r="AJ17">
        <f t="shared" si="8"/>
        <v>737.67873437169874</v>
      </c>
      <c r="AK17">
        <f t="shared" si="32"/>
        <v>560.12333344109959</v>
      </c>
      <c r="AL17">
        <f t="shared" si="9"/>
        <v>-1070.005745309033</v>
      </c>
      <c r="AN17">
        <f t="shared" si="10"/>
        <v>693.83827141806296</v>
      </c>
      <c r="AO17">
        <f t="shared" si="11"/>
        <v>-34.691913570903154</v>
      </c>
      <c r="AP17">
        <f t="shared" si="12"/>
        <v>-1.5292022510541901</v>
      </c>
      <c r="AQ17">
        <f t="shared" si="13"/>
        <v>-1407.7475925499791</v>
      </c>
      <c r="AR17">
        <f t="shared" si="14"/>
        <v>-750.13043695387341</v>
      </c>
      <c r="AS17">
        <f t="shared" si="15"/>
        <v>233.69940257788599</v>
      </c>
      <c r="AT17">
        <f t="shared" si="16"/>
        <v>177.44918254504185</v>
      </c>
      <c r="AU17">
        <f t="shared" si="17"/>
        <v>-338.98185183094563</v>
      </c>
      <c r="AW17">
        <v>14</v>
      </c>
      <c r="AX17">
        <f>(R17*SUMPRODUCT(K18:$K$23, X18:$X$23)-$AZ$3*SUMPRODUCT(K17:$K$22, W18:$W$23))/Z17</f>
        <v>9652.7902270096438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5671.5705111909647</v>
      </c>
      <c r="P18">
        <f t="shared" si="30"/>
        <v>283.57852555954827</v>
      </c>
      <c r="Q18" s="5">
        <f t="shared" si="31"/>
        <v>12.5</v>
      </c>
      <c r="R18">
        <f t="shared" si="0"/>
        <v>100000</v>
      </c>
      <c r="S18">
        <f t="shared" si="1"/>
        <v>8862.7126223803662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3727.4982277130621</v>
      </c>
      <c r="AC18">
        <f t="shared" si="2"/>
        <v>3001.1708851087556</v>
      </c>
      <c r="AE18">
        <f t="shared" si="3"/>
        <v>1920.5578490771456</v>
      </c>
      <c r="AF18">
        <f t="shared" si="4"/>
        <v>-96.027892453857291</v>
      </c>
      <c r="AG18">
        <f t="shared" si="5"/>
        <v>-4.2328616149785168</v>
      </c>
      <c r="AH18">
        <f t="shared" si="6"/>
        <v>-4366.7086632483561</v>
      </c>
      <c r="AI18">
        <f t="shared" si="7"/>
        <v>-2546.4115682400461</v>
      </c>
      <c r="AJ18">
        <f t="shared" si="8"/>
        <v>726.32734260430652</v>
      </c>
      <c r="AK18">
        <f t="shared" si="32"/>
        <v>475.08705173366161</v>
      </c>
      <c r="AL18">
        <f t="shared" si="9"/>
        <v>-1344.997173902078</v>
      </c>
      <c r="AN18">
        <f t="shared" si="10"/>
        <v>560.47971400615018</v>
      </c>
      <c r="AO18">
        <f t="shared" si="11"/>
        <v>-28.023985700307509</v>
      </c>
      <c r="AP18">
        <f t="shared" si="12"/>
        <v>-1.2352833154860483</v>
      </c>
      <c r="AQ18">
        <f t="shared" si="13"/>
        <v>-1274.3441307439143</v>
      </c>
      <c r="AR18">
        <f t="shared" si="14"/>
        <v>-743.12368575355765</v>
      </c>
      <c r="AS18">
        <f t="shared" si="15"/>
        <v>211.96536279983545</v>
      </c>
      <c r="AT18">
        <f t="shared" si="16"/>
        <v>138.64547480913282</v>
      </c>
      <c r="AU18">
        <f t="shared" si="17"/>
        <v>-392.51284814458938</v>
      </c>
      <c r="AW18">
        <v>15</v>
      </c>
      <c r="AX18">
        <f>(R18*SUMPRODUCT(K19:$K$23, X19:$X$23)-$AZ$3*SUMPRODUCT(K18:$K$22, W19:$W$23))/Z18</f>
        <v>8862.7126223803662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5671.5705111909647</v>
      </c>
      <c r="P19">
        <f t="shared" si="30"/>
        <v>283.57852555954827</v>
      </c>
      <c r="Q19" s="5">
        <f t="shared" si="31"/>
        <v>12.5</v>
      </c>
      <c r="R19">
        <f t="shared" si="0"/>
        <v>100000</v>
      </c>
      <c r="S19">
        <f t="shared" si="1"/>
        <v>7863.8525309212719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3001.1708851087556</v>
      </c>
      <c r="AC19">
        <f t="shared" si="2"/>
        <v>2302.3941451548426</v>
      </c>
      <c r="AE19">
        <f t="shared" si="3"/>
        <v>1660.5335218905907</v>
      </c>
      <c r="AF19">
        <f t="shared" si="4"/>
        <v>-83.026676094529549</v>
      </c>
      <c r="AG19">
        <f t="shared" si="5"/>
        <v>-3.6597744809265755</v>
      </c>
      <c r="AH19">
        <f t="shared" si="6"/>
        <v>-4246.0681432172496</v>
      </c>
      <c r="AI19">
        <f t="shared" si="7"/>
        <v>-2672.221071902115</v>
      </c>
      <c r="AJ19">
        <f t="shared" si="8"/>
        <v>698.77673995391297</v>
      </c>
      <c r="AK19">
        <f t="shared" si="32"/>
        <v>391.79745343352516</v>
      </c>
      <c r="AL19">
        <f t="shared" si="9"/>
        <v>-1581.6468785146769</v>
      </c>
      <c r="AN19">
        <f t="shared" si="10"/>
        <v>446.39808167769689</v>
      </c>
      <c r="AO19">
        <f t="shared" si="11"/>
        <v>-22.319904083884847</v>
      </c>
      <c r="AP19">
        <f t="shared" si="12"/>
        <v>-0.98385024217912453</v>
      </c>
      <c r="AQ19">
        <f t="shared" si="13"/>
        <v>-1141.4624569860669</v>
      </c>
      <c r="AR19">
        <f t="shared" si="14"/>
        <v>-718.36812963443401</v>
      </c>
      <c r="AS19">
        <f t="shared" si="15"/>
        <v>187.85082753479892</v>
      </c>
      <c r="AT19">
        <f t="shared" si="16"/>
        <v>105.32616735120394</v>
      </c>
      <c r="AU19">
        <f t="shared" si="17"/>
        <v>-425.19113474843112</v>
      </c>
      <c r="AW19">
        <v>16</v>
      </c>
      <c r="AX19">
        <f>(R19*SUMPRODUCT(K20:$K$23, X20:$X$23)-$AZ$3*SUMPRODUCT(K19:$K$22, W20:$W$23))/Z19</f>
        <v>7863.8525309212719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5671.5705111909647</v>
      </c>
      <c r="P20">
        <f t="shared" si="30"/>
        <v>283.57852555954827</v>
      </c>
      <c r="Q20" s="5">
        <f t="shared" si="31"/>
        <v>12.5</v>
      </c>
      <c r="R20">
        <f t="shared" si="0"/>
        <v>100000</v>
      </c>
      <c r="S20">
        <f t="shared" si="1"/>
        <v>6600.7822821708969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2302.3941451548426</v>
      </c>
      <c r="AC20">
        <f t="shared" si="2"/>
        <v>1643.7122139812009</v>
      </c>
      <c r="AE20">
        <f t="shared" si="3"/>
        <v>1412.321952638951</v>
      </c>
      <c r="AF20">
        <f t="shared" si="4"/>
        <v>-70.616097631947554</v>
      </c>
      <c r="AG20">
        <f t="shared" si="5"/>
        <v>-3.1127223708411136</v>
      </c>
      <c r="AH20">
        <f t="shared" si="6"/>
        <v>-4083.6349222095669</v>
      </c>
      <c r="AI20">
        <f t="shared" si="7"/>
        <v>-2745.0417895734045</v>
      </c>
      <c r="AJ20">
        <f t="shared" si="8"/>
        <v>658.68193117364171</v>
      </c>
      <c r="AK20">
        <f t="shared" si="32"/>
        <v>311.82563701384919</v>
      </c>
      <c r="AL20">
        <f t="shared" si="9"/>
        <v>-1774.5342213859135</v>
      </c>
      <c r="AN20">
        <f t="shared" si="10"/>
        <v>349.74422250316405</v>
      </c>
      <c r="AO20">
        <f t="shared" si="11"/>
        <v>-17.487211125158204</v>
      </c>
      <c r="AP20">
        <f t="shared" si="12"/>
        <v>-0.77082754638477069</v>
      </c>
      <c r="AQ20">
        <f t="shared" si="13"/>
        <v>-1011.2621404675348</v>
      </c>
      <c r="AR20">
        <f t="shared" si="14"/>
        <v>-679.77595663591364</v>
      </c>
      <c r="AS20">
        <f t="shared" si="15"/>
        <v>163.1145076126281</v>
      </c>
      <c r="AT20">
        <f t="shared" si="16"/>
        <v>77.219797348744237</v>
      </c>
      <c r="AU20">
        <f t="shared" si="17"/>
        <v>-439.44165167454133</v>
      </c>
      <c r="AW20">
        <v>17</v>
      </c>
      <c r="AX20">
        <f>(R20*SUMPRODUCT(K21:$K$23, X21:$X$23)-$AZ$3*SUMPRODUCT(K20:$K$22, W21:$W$23))/Z20</f>
        <v>6600.7822821708969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5671.5705111909647</v>
      </c>
      <c r="P21">
        <f t="shared" si="30"/>
        <v>283.57852555954827</v>
      </c>
      <c r="Q21" s="5">
        <f t="shared" si="31"/>
        <v>12.5</v>
      </c>
      <c r="R21">
        <f t="shared" si="0"/>
        <v>100000</v>
      </c>
      <c r="S21">
        <f t="shared" si="1"/>
        <v>4983.4813376699421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1643.7122139812009</v>
      </c>
      <c r="AC21">
        <f t="shared" si="2"/>
        <v>1035.3049137611822</v>
      </c>
      <c r="AE21">
        <f t="shared" si="3"/>
        <v>1178.2535984622398</v>
      </c>
      <c r="AF21">
        <f t="shared" si="4"/>
        <v>-58.912679923111995</v>
      </c>
      <c r="AG21">
        <f t="shared" si="5"/>
        <v>-2.5968415541545036</v>
      </c>
      <c r="AH21">
        <f t="shared" si="6"/>
        <v>-3878.0287438255937</v>
      </c>
      <c r="AI21">
        <f t="shared" si="7"/>
        <v>-2761.28466684062</v>
      </c>
      <c r="AJ21">
        <f t="shared" si="8"/>
        <v>608.40730022001867</v>
      </c>
      <c r="AK21">
        <f t="shared" si="32"/>
        <v>236.43445654976455</v>
      </c>
      <c r="AL21">
        <f t="shared" si="9"/>
        <v>-1916.4429100708371</v>
      </c>
      <c r="AN21">
        <f t="shared" si="10"/>
        <v>268.78051463751501</v>
      </c>
      <c r="AO21">
        <f t="shared" si="11"/>
        <v>-13.439025731875754</v>
      </c>
      <c r="AP21">
        <f t="shared" si="12"/>
        <v>-0.59238555287985439</v>
      </c>
      <c r="AQ21">
        <f t="shared" si="13"/>
        <v>-884.64704279697855</v>
      </c>
      <c r="AR21">
        <f t="shared" si="14"/>
        <v>-629.89793944421911</v>
      </c>
      <c r="AS21">
        <f t="shared" si="15"/>
        <v>138.78848108402227</v>
      </c>
      <c r="AT21">
        <f t="shared" si="16"/>
        <v>53.934887185938429</v>
      </c>
      <c r="AU21">
        <f t="shared" si="17"/>
        <v>-437.1745711742584</v>
      </c>
      <c r="AW21">
        <v>18</v>
      </c>
      <c r="AX21">
        <f>(R21*SUMPRODUCT(K22:$K$23, X22:$X$23)-$AZ$3*SUMPRODUCT(K21:$K$22, W22:$W$23))/Z21</f>
        <v>4983.4813376699421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5671.5705111909647</v>
      </c>
      <c r="P22">
        <f t="shared" si="30"/>
        <v>283.57852555954827</v>
      </c>
      <c r="Q22" s="5">
        <f t="shared" si="31"/>
        <v>12.5</v>
      </c>
      <c r="R22">
        <f t="shared" si="0"/>
        <v>100000</v>
      </c>
      <c r="S22">
        <f t="shared" si="1"/>
        <v>2868.1391465556853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1035.3049137611822</v>
      </c>
      <c r="AC22">
        <f t="shared" si="2"/>
        <v>485.93032232958166</v>
      </c>
      <c r="AE22">
        <f t="shared" si="3"/>
        <v>960.89762239311494</v>
      </c>
      <c r="AF22">
        <f t="shared" si="4"/>
        <v>-48.044881119655749</v>
      </c>
      <c r="AG22">
        <f t="shared" si="5"/>
        <v>-2.1177944021349595</v>
      </c>
      <c r="AH22">
        <f t="shared" si="6"/>
        <v>-3624.6298918239895</v>
      </c>
      <c r="AI22">
        <f t="shared" si="7"/>
        <v>-2713.8949449526654</v>
      </c>
      <c r="AJ22">
        <f t="shared" si="8"/>
        <v>549.37459143160049</v>
      </c>
      <c r="AK22">
        <f t="shared" si="32"/>
        <v>166.7038505413143</v>
      </c>
      <c r="AL22">
        <f t="shared" si="9"/>
        <v>-1997.8165029797506</v>
      </c>
      <c r="AN22">
        <f t="shared" si="10"/>
        <v>201.91951395192268</v>
      </c>
      <c r="AO22">
        <f t="shared" si="11"/>
        <v>-10.095975697596135</v>
      </c>
      <c r="AP22">
        <f t="shared" si="12"/>
        <v>-0.44502557438345652</v>
      </c>
      <c r="AQ22">
        <f t="shared" si="13"/>
        <v>-761.66647617459455</v>
      </c>
      <c r="AR22">
        <f t="shared" si="14"/>
        <v>-570.28796349465142</v>
      </c>
      <c r="AS22">
        <f t="shared" si="15"/>
        <v>115.4435684866564</v>
      </c>
      <c r="AT22">
        <f t="shared" si="16"/>
        <v>35.030537791720249</v>
      </c>
      <c r="AU22">
        <f t="shared" si="17"/>
        <v>-419.81385721627481</v>
      </c>
      <c r="AW22">
        <v>19</v>
      </c>
      <c r="AX22">
        <f>(R22*SUMPRODUCT(K23:$K$23, X23:$X$23)-$AZ$3*SUMPRODUCT(K22:$K$22, W23:$W$23))/Z22</f>
        <v>2868.1391465556853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5671.5705111909647</v>
      </c>
      <c r="P23">
        <f t="shared" si="30"/>
        <v>283.57852555954827</v>
      </c>
      <c r="Q23" s="5">
        <f t="shared" si="31"/>
        <v>12.5</v>
      </c>
      <c r="R23">
        <f t="shared" si="0"/>
        <v>100000</v>
      </c>
      <c r="S23">
        <f t="shared" si="1"/>
        <v>3615.9000438169414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485.93032232958166</v>
      </c>
      <c r="AC23">
        <f t="shared" si="2"/>
        <v>485.93032232958171</v>
      </c>
      <c r="AE23">
        <f t="shared" si="3"/>
        <v>762.18591587746346</v>
      </c>
      <c r="AF23">
        <f t="shared" si="4"/>
        <v>-38.10929579387318</v>
      </c>
      <c r="AG23">
        <f t="shared" si="5"/>
        <v>-1.6798387553622542</v>
      </c>
      <c r="AH23">
        <f t="shared" si="6"/>
        <v>-3334.2216220108462</v>
      </c>
      <c r="AI23">
        <f t="shared" si="7"/>
        <v>-2611.8248406826183</v>
      </c>
      <c r="AJ23">
        <f t="shared" si="8"/>
        <v>0</v>
      </c>
      <c r="AK23">
        <f t="shared" si="32"/>
        <v>103.54029406229515</v>
      </c>
      <c r="AL23">
        <f t="shared" si="9"/>
        <v>-2508.284546620323</v>
      </c>
      <c r="AN23">
        <f t="shared" si="10"/>
        <v>147.53812495342811</v>
      </c>
      <c r="AO23">
        <f t="shared" si="11"/>
        <v>-7.3769062476714069</v>
      </c>
      <c r="AP23">
        <f t="shared" si="12"/>
        <v>-0.32517034889699098</v>
      </c>
      <c r="AQ23">
        <f t="shared" si="13"/>
        <v>-645.41314139127269</v>
      </c>
      <c r="AR23">
        <f t="shared" si="14"/>
        <v>-505.577093034413</v>
      </c>
      <c r="AS23">
        <f t="shared" si="15"/>
        <v>0</v>
      </c>
      <c r="AT23">
        <f t="shared" si="16"/>
        <v>20.042538867293285</v>
      </c>
      <c r="AU23">
        <f t="shared" si="17"/>
        <v>-485.53455416711967</v>
      </c>
      <c r="AW23">
        <v>20</v>
      </c>
      <c r="AX23">
        <f>(R23*SUMPRODUCT(K$23:$K24, X$23:$X24)-$AZ$3*SUMPRODUCT(K$22:$K23, W$23:$W24))/Z23</f>
        <v>3615.9000438169414</v>
      </c>
    </row>
    <row r="25" spans="5:50" x14ac:dyDescent="0.3">
      <c r="AN25" s="6">
        <f t="shared" ref="AN25:AU25" si="33">SUM(AN3:AN23)</f>
        <v>36675.817874039683</v>
      </c>
      <c r="AO25" s="6">
        <f t="shared" si="33"/>
        <v>-6087.4687770952069</v>
      </c>
      <c r="AP25" s="6">
        <f t="shared" si="33"/>
        <v>-168.33258817304684</v>
      </c>
      <c r="AQ25" s="6">
        <f t="shared" si="33"/>
        <v>-32846.335604962478</v>
      </c>
      <c r="AR25" s="6">
        <f t="shared" si="33"/>
        <v>-2426.3190961910473</v>
      </c>
      <c r="AS25" s="6">
        <f t="shared" si="33"/>
        <v>-3926.0680755312801</v>
      </c>
      <c r="AT25" s="6">
        <f t="shared" si="33"/>
        <v>6352.3871717223292</v>
      </c>
      <c r="AU25" s="7">
        <f t="shared" si="33"/>
        <v>2.3874235921539366E-12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426.99601020869278</v>
      </c>
      <c r="K3">
        <v>1</v>
      </c>
      <c r="L3" s="2">
        <v>0</v>
      </c>
      <c r="O3">
        <f>$C$3</f>
        <v>426.99601020869278</v>
      </c>
      <c r="P3">
        <f>O3*B5</f>
        <v>341.59680816695425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426.99601020869278</v>
      </c>
      <c r="AF3">
        <f t="shared" ref="AF3:AF23" si="4">-$Z3*P3</f>
        <v>-341.59680816695425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-14.600797958261467</v>
      </c>
      <c r="AJ3">
        <f t="shared" ref="AJ3:AJ23" si="8">AB3-AC3</f>
        <v>0</v>
      </c>
      <c r="AL3">
        <f t="shared" ref="AL3:AL23" si="9">SUM(AI3:AK3)</f>
        <v>-14.600797958261467</v>
      </c>
      <c r="AN3">
        <f t="shared" ref="AN3:AN23" si="10">AE3*$K3</f>
        <v>426.99601020869278</v>
      </c>
      <c r="AO3">
        <f t="shared" ref="AO3:AO23" si="11">AF3*$K3</f>
        <v>-341.59680816695425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-14.600797958261467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-14.600797958261467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338.41241136681521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57.646792232090853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56.999881543772517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-56.999881543772517</v>
      </c>
      <c r="AK4">
        <f>G4*MAX(0, SUM(AB4, AE4:AF4))</f>
        <v>0</v>
      </c>
      <c r="AL4">
        <f t="shared" si="9"/>
        <v>-362.49288154377251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-281.41252982304229</v>
      </c>
      <c r="AR4">
        <f t="shared" si="14"/>
        <v>-281.41252982304229</v>
      </c>
      <c r="AS4">
        <f t="shared" si="15"/>
        <v>-52.50686878208915</v>
      </c>
      <c r="AT4">
        <f t="shared" si="16"/>
        <v>0</v>
      </c>
      <c r="AU4">
        <f t="shared" si="17"/>
        <v>-333.91939860513145</v>
      </c>
      <c r="AW4">
        <v>1</v>
      </c>
      <c r="AX4">
        <f>(R4*SUMPRODUCT(K5:$K$23, X5:$X$23)-$AZ$3*SUMPRODUCT(K4:$K$22, W5:$W$23))/Z4</f>
        <v>57.646792232090853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426.99601020869278</v>
      </c>
      <c r="P5">
        <f t="shared" ref="P5:P23" si="30">O5*$C$5</f>
        <v>21.34980051043464</v>
      </c>
      <c r="Q5" s="5">
        <f t="shared" ref="Q5:Q23" si="31">$C$8</f>
        <v>12.5</v>
      </c>
      <c r="R5">
        <f t="shared" si="0"/>
        <v>250000</v>
      </c>
      <c r="S5">
        <f t="shared" si="1"/>
        <v>108.83228569751878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56.999881543772517</v>
      </c>
      <c r="AC5">
        <f t="shared" si="2"/>
        <v>106.40207503989495</v>
      </c>
      <c r="AE5">
        <f t="shared" si="3"/>
        <v>417.46124533518724</v>
      </c>
      <c r="AF5">
        <f t="shared" si="4"/>
        <v>-20.873062266759362</v>
      </c>
      <c r="AG5">
        <f t="shared" si="5"/>
        <v>-12.220876640368212</v>
      </c>
      <c r="AH5">
        <f t="shared" si="6"/>
        <v>-305.02912263574797</v>
      </c>
      <c r="AI5">
        <f t="shared" si="7"/>
        <v>79.338183792311725</v>
      </c>
      <c r="AJ5">
        <f t="shared" si="8"/>
        <v>-49.402193496122436</v>
      </c>
      <c r="AK5">
        <f>G5*SUM(AB5, AE5:AF5)</f>
        <v>31.751164522854033</v>
      </c>
      <c r="AL5">
        <f t="shared" si="9"/>
        <v>61.687154819043322</v>
      </c>
      <c r="AN5">
        <f t="shared" si="10"/>
        <v>354.24236476532923</v>
      </c>
      <c r="AO5">
        <f t="shared" si="11"/>
        <v>-17.712118238266463</v>
      </c>
      <c r="AP5">
        <f t="shared" si="12"/>
        <v>-10.370189542057856</v>
      </c>
      <c r="AQ5">
        <f t="shared" si="13"/>
        <v>-258.83657209430845</v>
      </c>
      <c r="AR5">
        <f t="shared" si="14"/>
        <v>67.323484890696491</v>
      </c>
      <c r="AS5">
        <f t="shared" si="15"/>
        <v>-41.920896955619028</v>
      </c>
      <c r="AT5">
        <f t="shared" si="16"/>
        <v>26.942878483481575</v>
      </c>
      <c r="AU5">
        <f t="shared" si="17"/>
        <v>52.345466418559042</v>
      </c>
      <c r="AW5">
        <v>2</v>
      </c>
      <c r="AX5">
        <f>(R5*SUMPRODUCT(K6:$K$23, X6:$X$23)-$AZ$3*SUMPRODUCT(K5:$K$22, W6:$W$23))/Z5</f>
        <v>108.83228569751878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426.99601020869278</v>
      </c>
      <c r="P6">
        <f t="shared" si="30"/>
        <v>21.34980051043464</v>
      </c>
      <c r="Q6" s="5">
        <f t="shared" si="31"/>
        <v>12.5</v>
      </c>
      <c r="R6">
        <f t="shared" si="0"/>
        <v>250000</v>
      </c>
      <c r="S6">
        <f t="shared" si="1"/>
        <v>153.65598017623591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106.40207503989495</v>
      </c>
      <c r="AC6">
        <f t="shared" si="2"/>
        <v>148.5349897373876</v>
      </c>
      <c r="AE6">
        <f t="shared" si="3"/>
        <v>412.76524298962897</v>
      </c>
      <c r="AF6">
        <f t="shared" si="4"/>
        <v>-20.638262149481452</v>
      </c>
      <c r="AG6">
        <f t="shared" si="5"/>
        <v>-12.083404561201036</v>
      </c>
      <c r="AH6">
        <f t="shared" si="6"/>
        <v>-305.26625526988886</v>
      </c>
      <c r="AI6">
        <f t="shared" si="7"/>
        <v>74.77732100905763</v>
      </c>
      <c r="AJ6">
        <f t="shared" si="8"/>
        <v>-42.132914697492652</v>
      </c>
      <c r="AK6">
        <f>G6*SUM(AB6, AE6:AF6)</f>
        <v>34.897033911602975</v>
      </c>
      <c r="AL6">
        <f t="shared" si="9"/>
        <v>67.541440223167953</v>
      </c>
      <c r="AN6">
        <f t="shared" si="10"/>
        <v>322.64847840234421</v>
      </c>
      <c r="AO6">
        <f t="shared" si="11"/>
        <v>-16.132423920117212</v>
      </c>
      <c r="AP6">
        <f t="shared" si="12"/>
        <v>-9.4453013227410167</v>
      </c>
      <c r="AQ6">
        <f t="shared" si="13"/>
        <v>-238.61915324320549</v>
      </c>
      <c r="AR6">
        <f t="shared" si="14"/>
        <v>58.451599916280479</v>
      </c>
      <c r="AS6">
        <f t="shared" si="15"/>
        <v>-32.934267234664738</v>
      </c>
      <c r="AT6">
        <f t="shared" si="16"/>
        <v>27.278156491041102</v>
      </c>
      <c r="AU6">
        <f t="shared" si="17"/>
        <v>52.795489172656836</v>
      </c>
      <c r="AW6">
        <v>3</v>
      </c>
      <c r="AX6">
        <f>(R6*SUMPRODUCT(K7:$K$23, X7:$X$23)-$AZ$3*SUMPRODUCT(K6:$K$22, W7:$W$23))/Z6</f>
        <v>153.65598017623591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426.99601020869278</v>
      </c>
      <c r="P7">
        <f t="shared" si="30"/>
        <v>21.34980051043464</v>
      </c>
      <c r="Q7" s="5">
        <f t="shared" si="31"/>
        <v>12.5</v>
      </c>
      <c r="R7">
        <f t="shared" si="0"/>
        <v>250000</v>
      </c>
      <c r="S7">
        <f t="shared" si="1"/>
        <v>192.64611443416484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148.5349897373876</v>
      </c>
      <c r="AC7">
        <f t="shared" si="2"/>
        <v>184.12785341378731</v>
      </c>
      <c r="AE7">
        <f t="shared" si="3"/>
        <v>408.11546605496966</v>
      </c>
      <c r="AF7">
        <f t="shared" si="4"/>
        <v>-20.405773302748486</v>
      </c>
      <c r="AG7">
        <f t="shared" si="5"/>
        <v>-11.947285697573166</v>
      </c>
      <c r="AH7">
        <f t="shared" si="6"/>
        <v>-305.69636031718642</v>
      </c>
      <c r="AI7">
        <f t="shared" si="7"/>
        <v>70.066046737461534</v>
      </c>
      <c r="AJ7">
        <f t="shared" si="8"/>
        <v>-35.592863676399702</v>
      </c>
      <c r="AK7">
        <f>G7*SUM(AB7, AE7:AF7)</f>
        <v>37.537127774272619</v>
      </c>
      <c r="AL7">
        <f t="shared" si="9"/>
        <v>72.010310835334451</v>
      </c>
      <c r="AN7">
        <f t="shared" si="10"/>
        <v>293.86761027304095</v>
      </c>
      <c r="AO7">
        <f t="shared" si="11"/>
        <v>-14.693380513652048</v>
      </c>
      <c r="AP7">
        <f t="shared" si="12"/>
        <v>-8.6027621818238469</v>
      </c>
      <c r="AQ7">
        <f t="shared" si="13"/>
        <v>-220.11971206079733</v>
      </c>
      <c r="AR7">
        <f t="shared" si="14"/>
        <v>50.451755516767655</v>
      </c>
      <c r="AS7">
        <f t="shared" si="15"/>
        <v>-25.628996353568443</v>
      </c>
      <c r="AT7">
        <f t="shared" si="16"/>
        <v>27.028983101692873</v>
      </c>
      <c r="AU7">
        <f t="shared" si="17"/>
        <v>51.851742264892081</v>
      </c>
      <c r="AW7">
        <v>4</v>
      </c>
      <c r="AX7">
        <f>(R7*SUMPRODUCT(K8:$K$23, X8:$X$23)-$AZ$3*SUMPRODUCT(K7:$K$22, W8:$W$23))/Z7</f>
        <v>192.64611443416484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426.99601020869278</v>
      </c>
      <c r="P8">
        <f t="shared" si="30"/>
        <v>21.34980051043464</v>
      </c>
      <c r="Q8" s="5">
        <f t="shared" si="31"/>
        <v>12.5</v>
      </c>
      <c r="R8">
        <f t="shared" si="0"/>
        <v>250000</v>
      </c>
      <c r="S8">
        <f t="shared" si="1"/>
        <v>225.79752622028175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184.12785341378731</v>
      </c>
      <c r="AC8">
        <f t="shared" si="2"/>
        <v>213.3779652824976</v>
      </c>
      <c r="AE8">
        <f t="shared" si="3"/>
        <v>403.50991158862195</v>
      </c>
      <c r="AF8">
        <f t="shared" si="4"/>
        <v>-20.1754955794311</v>
      </c>
      <c r="AG8">
        <f t="shared" si="5"/>
        <v>-11.812461414786052</v>
      </c>
      <c r="AH8">
        <f t="shared" si="6"/>
        <v>-307.02851622765382</v>
      </c>
      <c r="AI8">
        <f t="shared" si="7"/>
        <v>64.493438366750922</v>
      </c>
      <c r="AJ8">
        <f t="shared" si="8"/>
        <v>-29.250111868710292</v>
      </c>
      <c r="AK8">
        <f t="shared" ref="AK8:AK23" si="32">G8*SUM(AB8:AB8, AE8:AF8)</f>
        <v>39.72235885960847</v>
      </c>
      <c r="AL8">
        <f t="shared" si="9"/>
        <v>74.965685357649107</v>
      </c>
      <c r="AN8">
        <f t="shared" si="10"/>
        <v>267.64864067894507</v>
      </c>
      <c r="AO8">
        <f t="shared" si="11"/>
        <v>-13.382432033947255</v>
      </c>
      <c r="AP8">
        <f t="shared" si="12"/>
        <v>-7.8352207713876751</v>
      </c>
      <c r="AQ8">
        <f t="shared" si="13"/>
        <v>-203.65240768059027</v>
      </c>
      <c r="AR8">
        <f t="shared" si="14"/>
        <v>42.778580193019835</v>
      </c>
      <c r="AS8">
        <f t="shared" si="15"/>
        <v>-19.401636630301152</v>
      </c>
      <c r="AT8">
        <f t="shared" si="16"/>
        <v>26.347891459415752</v>
      </c>
      <c r="AU8">
        <f t="shared" si="17"/>
        <v>49.724835022134435</v>
      </c>
      <c r="AW8">
        <v>5</v>
      </c>
      <c r="AX8">
        <f>(R8*SUMPRODUCT(K9:$K$23, X9:$X$23)-$AZ$3*SUMPRODUCT(K8:$K$22, W9:$W$23))/Z8</f>
        <v>225.79752622028175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426.99601020869278</v>
      </c>
      <c r="P9">
        <f t="shared" si="30"/>
        <v>21.34980051043464</v>
      </c>
      <c r="Q9" s="5">
        <f t="shared" si="31"/>
        <v>12.5</v>
      </c>
      <c r="R9">
        <f t="shared" si="0"/>
        <v>250000</v>
      </c>
      <c r="S9">
        <f t="shared" si="1"/>
        <v>252.10919898472196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213.3779652824976</v>
      </c>
      <c r="AC9">
        <f t="shared" si="2"/>
        <v>235.54648533946533</v>
      </c>
      <c r="AE9">
        <f t="shared" si="3"/>
        <v>398.94383014848711</v>
      </c>
      <c r="AF9">
        <f t="shared" si="4"/>
        <v>-19.947191507424357</v>
      </c>
      <c r="AG9">
        <f t="shared" si="5"/>
        <v>-11.678792676350321</v>
      </c>
      <c r="AH9">
        <f t="shared" si="6"/>
        <v>-310.88248575739402</v>
      </c>
      <c r="AI9">
        <f t="shared" si="7"/>
        <v>56.435360207318411</v>
      </c>
      <c r="AJ9">
        <f t="shared" si="8"/>
        <v>-22.168520056967736</v>
      </c>
      <c r="AK9">
        <f t="shared" si="32"/>
        <v>41.466222274649226</v>
      </c>
      <c r="AL9">
        <f t="shared" si="9"/>
        <v>75.7330624249999</v>
      </c>
      <c r="AN9">
        <f t="shared" si="10"/>
        <v>243.76129868829136</v>
      </c>
      <c r="AO9">
        <f t="shared" si="11"/>
        <v>-12.18806493441457</v>
      </c>
      <c r="AP9">
        <f t="shared" si="12"/>
        <v>-7.1359360761109301</v>
      </c>
      <c r="AQ9">
        <f t="shared" si="13"/>
        <v>-189.95435632996464</v>
      </c>
      <c r="AR9">
        <f t="shared" si="14"/>
        <v>34.48294134780123</v>
      </c>
      <c r="AS9">
        <f t="shared" si="15"/>
        <v>-13.545333529967321</v>
      </c>
      <c r="AT9">
        <f t="shared" si="16"/>
        <v>25.336549733338902</v>
      </c>
      <c r="AU9">
        <f t="shared" si="17"/>
        <v>46.274157551172806</v>
      </c>
      <c r="AW9">
        <v>6</v>
      </c>
      <c r="AX9">
        <f>(R9*SUMPRODUCT(K10:$K$23, X10:$X$23)-$AZ$3*SUMPRODUCT(K9:$K$22, W10:$W$23))/Z9</f>
        <v>252.10919898472196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426.99601020869278</v>
      </c>
      <c r="P10">
        <f t="shared" si="30"/>
        <v>21.34980051043464</v>
      </c>
      <c r="Q10" s="5">
        <f t="shared" si="31"/>
        <v>12.5</v>
      </c>
      <c r="R10">
        <f t="shared" si="0"/>
        <v>250000</v>
      </c>
      <c r="S10">
        <f t="shared" si="1"/>
        <v>271.59944848231714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235.54648533946533</v>
      </c>
      <c r="AC10">
        <f t="shared" si="2"/>
        <v>250.87542623968852</v>
      </c>
      <c r="AE10">
        <f t="shared" si="3"/>
        <v>394.41466712229561</v>
      </c>
      <c r="AF10">
        <f t="shared" si="4"/>
        <v>-19.720733356114781</v>
      </c>
      <c r="AG10">
        <f t="shared" si="5"/>
        <v>-11.546204697835668</v>
      </c>
      <c r="AH10">
        <f t="shared" si="6"/>
        <v>-316.00103502303057</v>
      </c>
      <c r="AI10">
        <f t="shared" si="7"/>
        <v>47.146694045314575</v>
      </c>
      <c r="AJ10">
        <f t="shared" si="8"/>
        <v>-15.328940900223188</v>
      </c>
      <c r="AK10">
        <f t="shared" si="32"/>
        <v>42.716829337395239</v>
      </c>
      <c r="AL10">
        <f t="shared" si="9"/>
        <v>74.534582482486627</v>
      </c>
      <c r="AN10">
        <f t="shared" si="10"/>
        <v>221.99757264901743</v>
      </c>
      <c r="AO10">
        <f t="shared" si="11"/>
        <v>-11.099878632450872</v>
      </c>
      <c r="AP10">
        <f t="shared" si="12"/>
        <v>-6.498818705018957</v>
      </c>
      <c r="AQ10">
        <f t="shared" si="13"/>
        <v>-177.8622058898691</v>
      </c>
      <c r="AR10">
        <f t="shared" si="14"/>
        <v>26.536669421678486</v>
      </c>
      <c r="AS10">
        <f t="shared" si="15"/>
        <v>-8.6279440264188558</v>
      </c>
      <c r="AT10">
        <f t="shared" si="16"/>
        <v>24.043305725300748</v>
      </c>
      <c r="AU10">
        <f t="shared" si="17"/>
        <v>41.952031120560378</v>
      </c>
      <c r="AW10">
        <v>7</v>
      </c>
      <c r="AX10">
        <f>(R10*SUMPRODUCT(K11:$K$23, X11:$X$23)-$AZ$3*SUMPRODUCT(K10:$K$22, W11:$W$23))/Z10</f>
        <v>271.59944848231714</v>
      </c>
    </row>
    <row r="11" spans="1:52" x14ac:dyDescent="0.3">
      <c r="A11" t="s">
        <v>33</v>
      </c>
      <c r="C11" s="24">
        <f>AU25</f>
        <v>-2.7000623958883807E-13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426.99601020869278</v>
      </c>
      <c r="P11">
        <f t="shared" si="30"/>
        <v>21.34980051043464</v>
      </c>
      <c r="Q11" s="5">
        <f t="shared" si="31"/>
        <v>12.5</v>
      </c>
      <c r="R11">
        <f t="shared" si="0"/>
        <v>250000</v>
      </c>
      <c r="S11">
        <f t="shared" si="1"/>
        <v>285.29895835789614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250.87542623968852</v>
      </c>
      <c r="AC11">
        <f t="shared" si="2"/>
        <v>260.52831198423246</v>
      </c>
      <c r="AE11">
        <f t="shared" si="3"/>
        <v>389.92273369649314</v>
      </c>
      <c r="AF11">
        <f t="shared" si="4"/>
        <v>-19.496136684824659</v>
      </c>
      <c r="AG11">
        <f t="shared" si="5"/>
        <v>-11.414706589000675</v>
      </c>
      <c r="AH11">
        <f t="shared" si="6"/>
        <v>-320.72123713272089</v>
      </c>
      <c r="AI11">
        <f t="shared" si="7"/>
        <v>38.290653289946931</v>
      </c>
      <c r="AJ11">
        <f t="shared" si="8"/>
        <v>-9.6528857445439371</v>
      </c>
      <c r="AK11">
        <f t="shared" si="32"/>
        <v>43.491141627594992</v>
      </c>
      <c r="AL11">
        <f t="shared" si="9"/>
        <v>72.128909172997993</v>
      </c>
      <c r="AN11">
        <f t="shared" si="10"/>
        <v>202.1696190699613</v>
      </c>
      <c r="AO11">
        <f t="shared" si="11"/>
        <v>-10.108480953498066</v>
      </c>
      <c r="AP11">
        <f t="shared" si="12"/>
        <v>-5.9183696754903998</v>
      </c>
      <c r="AQ11">
        <f t="shared" si="13"/>
        <v>-166.28958697555436</v>
      </c>
      <c r="AR11">
        <f t="shared" si="14"/>
        <v>19.853181465418501</v>
      </c>
      <c r="AS11">
        <f t="shared" si="15"/>
        <v>-5.0048895979974484</v>
      </c>
      <c r="AT11">
        <f t="shared" si="16"/>
        <v>22.549563736421081</v>
      </c>
      <c r="AU11">
        <f t="shared" si="17"/>
        <v>37.397855603842139</v>
      </c>
      <c r="AW11">
        <v>8</v>
      </c>
      <c r="AX11">
        <f>(R11*SUMPRODUCT(K12:$K$23, X12:$X$23)-$AZ$3*SUMPRODUCT(K11:$K$22, W12:$W$23))/Z11</f>
        <v>285.29895835789614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426.99601020869278</v>
      </c>
      <c r="P12">
        <f t="shared" si="30"/>
        <v>21.34980051043464</v>
      </c>
      <c r="Q12" s="5">
        <f t="shared" si="31"/>
        <v>12.5</v>
      </c>
      <c r="R12">
        <f t="shared" si="0"/>
        <v>250000</v>
      </c>
      <c r="S12">
        <f t="shared" si="1"/>
        <v>292.78442576703202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260.52831198423246</v>
      </c>
      <c r="AC12">
        <f t="shared" si="2"/>
        <v>264.30660477102424</v>
      </c>
      <c r="AE12">
        <f t="shared" si="3"/>
        <v>385.46403352353849</v>
      </c>
      <c r="AF12">
        <f t="shared" si="4"/>
        <v>-19.273201676176928</v>
      </c>
      <c r="AG12">
        <f t="shared" si="5"/>
        <v>-11.284181359655571</v>
      </c>
      <c r="AH12">
        <f t="shared" si="6"/>
        <v>-327.56326910191677</v>
      </c>
      <c r="AI12">
        <f t="shared" si="7"/>
        <v>27.343381385789201</v>
      </c>
      <c r="AJ12">
        <f t="shared" si="8"/>
        <v>-3.7782927867917806</v>
      </c>
      <c r="AK12">
        <f t="shared" si="32"/>
        <v>43.87034006821159</v>
      </c>
      <c r="AL12">
        <f t="shared" si="9"/>
        <v>67.43542866720901</v>
      </c>
      <c r="AN12">
        <f t="shared" si="10"/>
        <v>184.10405947541989</v>
      </c>
      <c r="AO12">
        <f t="shared" si="11"/>
        <v>-9.2052029737709962</v>
      </c>
      <c r="AP12">
        <f t="shared" si="12"/>
        <v>-5.3895134577908488</v>
      </c>
      <c r="AQ12">
        <f t="shared" si="13"/>
        <v>-156.44968747264372</v>
      </c>
      <c r="AR12">
        <f t="shared" si="14"/>
        <v>13.059655571214323</v>
      </c>
      <c r="AS12">
        <f t="shared" si="15"/>
        <v>-1.8045757306500736</v>
      </c>
      <c r="AT12">
        <f t="shared" si="16"/>
        <v>20.953207030226636</v>
      </c>
      <c r="AU12">
        <f t="shared" si="17"/>
        <v>32.208286870790886</v>
      </c>
      <c r="AW12">
        <v>9</v>
      </c>
      <c r="AX12">
        <f>(R12*SUMPRODUCT(K13:$K$23, X13:$X$23)-$AZ$3*SUMPRODUCT(K12:$K$22, W13:$W$23))/Z12</f>
        <v>292.78442576703202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426.99601020869278</v>
      </c>
      <c r="P13">
        <f t="shared" si="30"/>
        <v>21.34980051043464</v>
      </c>
      <c r="Q13" s="5">
        <f t="shared" si="31"/>
        <v>12.5</v>
      </c>
      <c r="R13">
        <f t="shared" si="0"/>
        <v>250000</v>
      </c>
      <c r="S13">
        <f t="shared" si="1"/>
        <v>294.70373279646992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264.30660477102424</v>
      </c>
      <c r="AC13">
        <f t="shared" si="2"/>
        <v>262.98435472746917</v>
      </c>
      <c r="AE13">
        <f t="shared" si="3"/>
        <v>381.03782789032255</v>
      </c>
      <c r="AF13">
        <f t="shared" si="4"/>
        <v>-19.051891394516126</v>
      </c>
      <c r="AG13">
        <f t="shared" si="5"/>
        <v>-11.154607384507283</v>
      </c>
      <c r="AH13">
        <f t="shared" si="6"/>
        <v>-334.64323103469127</v>
      </c>
      <c r="AI13">
        <f t="shared" si="7"/>
        <v>16.188098076607844</v>
      </c>
      <c r="AJ13">
        <f t="shared" si="8"/>
        <v>1.3222500435550728</v>
      </c>
      <c r="AK13">
        <f t="shared" si="32"/>
        <v>43.840477888678151</v>
      </c>
      <c r="AL13">
        <f t="shared" si="9"/>
        <v>61.350826008841068</v>
      </c>
      <c r="AN13">
        <f t="shared" si="10"/>
        <v>167.64467491684891</v>
      </c>
      <c r="AO13">
        <f t="shared" si="11"/>
        <v>-8.382233745842445</v>
      </c>
      <c r="AP13">
        <f t="shared" si="12"/>
        <v>-4.9076768549579999</v>
      </c>
      <c r="AQ13">
        <f t="shared" si="13"/>
        <v>-147.23250967114706</v>
      </c>
      <c r="AR13">
        <f t="shared" si="14"/>
        <v>7.1222546449013979</v>
      </c>
      <c r="AS13">
        <f t="shared" si="15"/>
        <v>0.58174848397042667</v>
      </c>
      <c r="AT13">
        <f t="shared" si="16"/>
        <v>19.288433131532173</v>
      </c>
      <c r="AU13">
        <f t="shared" si="17"/>
        <v>26.992436260403998</v>
      </c>
      <c r="AW13">
        <v>10</v>
      </c>
      <c r="AX13">
        <f>(R13*SUMPRODUCT(K14:$K$23, X14:$X$23)-$AZ$3*SUMPRODUCT(K13:$K$22, W14:$W$23))/Z13</f>
        <v>294.70373279646992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426.99601020869278</v>
      </c>
      <c r="P14">
        <f t="shared" si="30"/>
        <v>21.34980051043464</v>
      </c>
      <c r="Q14" s="5">
        <f t="shared" si="31"/>
        <v>12.5</v>
      </c>
      <c r="R14">
        <f t="shared" si="0"/>
        <v>250000</v>
      </c>
      <c r="S14">
        <f t="shared" si="1"/>
        <v>291.04255986969179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262.98435472746917</v>
      </c>
      <c r="AC14">
        <f t="shared" si="2"/>
        <v>256.72042411355949</v>
      </c>
      <c r="AE14">
        <f t="shared" si="3"/>
        <v>376.64112384337477</v>
      </c>
      <c r="AF14">
        <f t="shared" si="4"/>
        <v>-18.832056192168739</v>
      </c>
      <c r="AG14">
        <f t="shared" si="5"/>
        <v>-11.025897047003225</v>
      </c>
      <c r="AH14">
        <f t="shared" si="6"/>
        <v>-343.28527317968849</v>
      </c>
      <c r="AI14">
        <f t="shared" si="7"/>
        <v>3.4978974245142922</v>
      </c>
      <c r="AJ14">
        <f t="shared" si="8"/>
        <v>6.2639306139096789</v>
      </c>
      <c r="AK14">
        <f t="shared" si="32"/>
        <v>43.455539566507269</v>
      </c>
      <c r="AL14">
        <f t="shared" si="9"/>
        <v>53.217367604931241</v>
      </c>
      <c r="AN14">
        <f t="shared" si="10"/>
        <v>152.64816018101584</v>
      </c>
      <c r="AO14">
        <f t="shared" si="11"/>
        <v>-7.6324080090507929</v>
      </c>
      <c r="AP14">
        <f t="shared" si="12"/>
        <v>-4.4686647103098691</v>
      </c>
      <c r="AQ14">
        <f t="shared" si="13"/>
        <v>-139.12943130954562</v>
      </c>
      <c r="AR14">
        <f t="shared" si="14"/>
        <v>1.4176561521095641</v>
      </c>
      <c r="AS14">
        <f t="shared" si="15"/>
        <v>2.5386964491760531</v>
      </c>
      <c r="AT14">
        <f t="shared" si="16"/>
        <v>17.612012455812337</v>
      </c>
      <c r="AU14">
        <f t="shared" si="17"/>
        <v>21.568365057097953</v>
      </c>
      <c r="AW14">
        <v>11</v>
      </c>
      <c r="AX14">
        <f>(R14*SUMPRODUCT(K15:$K$23, X15:$X$23)-$AZ$3*SUMPRODUCT(K14:$K$22, W15:$W$23))/Z14</f>
        <v>291.04255986969179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426.99601020869278</v>
      </c>
      <c r="P15">
        <f t="shared" si="30"/>
        <v>21.34980051043464</v>
      </c>
      <c r="Q15" s="5">
        <f t="shared" si="31"/>
        <v>12.5</v>
      </c>
      <c r="R15">
        <f t="shared" si="0"/>
        <v>250000</v>
      </c>
      <c r="S15">
        <f t="shared" si="1"/>
        <v>280.65436395881835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256.72042411355949</v>
      </c>
      <c r="AC15">
        <f t="shared" si="2"/>
        <v>244.68173638474207</v>
      </c>
      <c r="AE15">
        <f t="shared" si="3"/>
        <v>372.26617015137714</v>
      </c>
      <c r="AF15">
        <f t="shared" si="4"/>
        <v>-18.61330850756886</v>
      </c>
      <c r="AG15">
        <f t="shared" si="5"/>
        <v>-10.897823435441275</v>
      </c>
      <c r="AH15">
        <f t="shared" si="6"/>
        <v>-356.29282183833067</v>
      </c>
      <c r="AI15">
        <f t="shared" si="7"/>
        <v>-13.537783629963712</v>
      </c>
      <c r="AJ15">
        <f t="shared" si="8"/>
        <v>12.038687728817422</v>
      </c>
      <c r="AK15">
        <f t="shared" si="32"/>
        <v>42.726130003015754</v>
      </c>
      <c r="AL15">
        <f t="shared" si="9"/>
        <v>41.227034101869464</v>
      </c>
      <c r="AN15">
        <f t="shared" si="10"/>
        <v>138.98232594210208</v>
      </c>
      <c r="AO15">
        <f t="shared" si="11"/>
        <v>-6.949116297105105</v>
      </c>
      <c r="AP15">
        <f t="shared" si="12"/>
        <v>-4.068607276745249</v>
      </c>
      <c r="AQ15">
        <f t="shared" si="13"/>
        <v>-133.01881574527755</v>
      </c>
      <c r="AR15">
        <f t="shared" si="14"/>
        <v>-5.0542133770258477</v>
      </c>
      <c r="AS15">
        <f t="shared" si="15"/>
        <v>4.4945390046087645</v>
      </c>
      <c r="AT15">
        <f t="shared" si="16"/>
        <v>15.951427775210091</v>
      </c>
      <c r="AU15">
        <f t="shared" si="17"/>
        <v>15.391753402793007</v>
      </c>
      <c r="AW15">
        <v>12</v>
      </c>
      <c r="AX15">
        <f>(R15*SUMPRODUCT(K16:$K$23, X16:$X$23)-$AZ$3*SUMPRODUCT(K15:$K$22, W16:$W$23))/Z15</f>
        <v>280.65436395881835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426.99601020869278</v>
      </c>
      <c r="P16">
        <f t="shared" si="30"/>
        <v>21.34980051043464</v>
      </c>
      <c r="Q16" s="5">
        <f t="shared" si="31"/>
        <v>12.5</v>
      </c>
      <c r="R16">
        <f t="shared" si="0"/>
        <v>250000</v>
      </c>
      <c r="S16">
        <f t="shared" si="1"/>
        <v>263.51940522064115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244.68173638474207</v>
      </c>
      <c r="AC16">
        <f t="shared" si="2"/>
        <v>227.05397416633357</v>
      </c>
      <c r="AE16">
        <f t="shared" si="3"/>
        <v>367.90892492291482</v>
      </c>
      <c r="AF16">
        <f t="shared" si="4"/>
        <v>-18.395446246145742</v>
      </c>
      <c r="AG16">
        <f t="shared" si="5"/>
        <v>-10.770268226367637</v>
      </c>
      <c r="AH16">
        <f t="shared" si="6"/>
        <v>-371.53949438449945</v>
      </c>
      <c r="AI16">
        <f t="shared" si="7"/>
        <v>-32.796283934098028</v>
      </c>
      <c r="AJ16">
        <f t="shared" si="8"/>
        <v>17.627762218408492</v>
      </c>
      <c r="AK16">
        <f t="shared" si="32"/>
        <v>41.593665054305781</v>
      </c>
      <c r="AL16">
        <f t="shared" si="9"/>
        <v>26.425143338616245</v>
      </c>
      <c r="AN16">
        <f t="shared" si="10"/>
        <v>126.52853934869594</v>
      </c>
      <c r="AO16">
        <f t="shared" si="11"/>
        <v>-6.3264269674347977</v>
      </c>
      <c r="AP16">
        <f t="shared" si="12"/>
        <v>-3.7040316631663481</v>
      </c>
      <c r="AQ16">
        <f t="shared" si="13"/>
        <v>-127.77713817264275</v>
      </c>
      <c r="AR16">
        <f t="shared" si="14"/>
        <v>-11.279057454547956</v>
      </c>
      <c r="AS16">
        <f t="shared" si="15"/>
        <v>6.0624107065319945</v>
      </c>
      <c r="AT16">
        <f t="shared" si="16"/>
        <v>14.304588252603223</v>
      </c>
      <c r="AU16">
        <f t="shared" si="17"/>
        <v>9.0879415045872598</v>
      </c>
      <c r="AW16">
        <v>13</v>
      </c>
      <c r="AX16">
        <f>(R16*SUMPRODUCT(K17:$K$23, X17:$X$23)-$AZ$3*SUMPRODUCT(K16:$K$22, W17:$W$23))/Z16</f>
        <v>263.51940522064115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426.99601020869278</v>
      </c>
      <c r="P17">
        <f t="shared" si="30"/>
        <v>21.34980051043464</v>
      </c>
      <c r="Q17" s="5">
        <f t="shared" si="31"/>
        <v>12.5</v>
      </c>
      <c r="R17">
        <f t="shared" si="0"/>
        <v>250000</v>
      </c>
      <c r="S17">
        <f t="shared" si="1"/>
        <v>240.52855571207826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227.05397416633357</v>
      </c>
      <c r="AC17">
        <f t="shared" si="2"/>
        <v>204.79999317967014</v>
      </c>
      <c r="AE17">
        <f t="shared" si="3"/>
        <v>363.5692224550923</v>
      </c>
      <c r="AF17">
        <f t="shared" si="4"/>
        <v>-18.178461122754616</v>
      </c>
      <c r="AG17">
        <f t="shared" si="5"/>
        <v>-10.643226568949647</v>
      </c>
      <c r="AH17">
        <f t="shared" si="6"/>
        <v>-386.77950308630483</v>
      </c>
      <c r="AI17">
        <f t="shared" si="7"/>
        <v>-52.031968322916839</v>
      </c>
      <c r="AJ17">
        <f t="shared" si="8"/>
        <v>22.253980986663436</v>
      </c>
      <c r="AK17">
        <f t="shared" si="32"/>
        <v>40.071131484906999</v>
      </c>
      <c r="AL17">
        <f t="shared" si="9"/>
        <v>10.293144148653596</v>
      </c>
      <c r="AN17">
        <f t="shared" si="10"/>
        <v>115.18009958065201</v>
      </c>
      <c r="AO17">
        <f t="shared" si="11"/>
        <v>-5.7590049790326008</v>
      </c>
      <c r="AP17">
        <f t="shared" si="12"/>
        <v>-3.3718142800783473</v>
      </c>
      <c r="AQ17">
        <f t="shared" si="13"/>
        <v>-122.53320393955617</v>
      </c>
      <c r="AR17">
        <f t="shared" si="14"/>
        <v>-16.48392361801513</v>
      </c>
      <c r="AS17">
        <f t="shared" si="15"/>
        <v>7.0501450282316922</v>
      </c>
      <c r="AT17">
        <f t="shared" si="16"/>
        <v>12.694685440022573</v>
      </c>
      <c r="AU17">
        <f t="shared" si="17"/>
        <v>3.2609068502391358</v>
      </c>
      <c r="AW17">
        <v>14</v>
      </c>
      <c r="AX17">
        <f>(R17*SUMPRODUCT(K18:$K$23, X18:$X$23)-$AZ$3*SUMPRODUCT(K17:$K$22, W18:$W$23))/Z17</f>
        <v>240.52855571207826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426.99601020869278</v>
      </c>
      <c r="P18">
        <f t="shared" si="30"/>
        <v>21.34980051043464</v>
      </c>
      <c r="Q18" s="5">
        <f t="shared" si="31"/>
        <v>12.5</v>
      </c>
      <c r="R18">
        <f t="shared" si="0"/>
        <v>250000</v>
      </c>
      <c r="S18">
        <f t="shared" si="1"/>
        <v>212.26124072153354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204.79999317967014</v>
      </c>
      <c r="AC18">
        <f t="shared" si="2"/>
        <v>178.5823843024877</v>
      </c>
      <c r="AE18">
        <f t="shared" si="3"/>
        <v>359.24582995703702</v>
      </c>
      <c r="AF18">
        <f t="shared" si="4"/>
        <v>-17.962291497851851</v>
      </c>
      <c r="AG18">
        <f t="shared" si="5"/>
        <v>-10.516662374124317</v>
      </c>
      <c r="AH18">
        <f t="shared" si="6"/>
        <v>-402.63858271664964</v>
      </c>
      <c r="AI18">
        <f t="shared" si="7"/>
        <v>-71.871706631588836</v>
      </c>
      <c r="AJ18">
        <f t="shared" si="8"/>
        <v>26.217608877182442</v>
      </c>
      <c r="AK18">
        <f t="shared" si="32"/>
        <v>38.225847214719877</v>
      </c>
      <c r="AL18">
        <f t="shared" si="9"/>
        <v>-7.4282505396865162</v>
      </c>
      <c r="AN18">
        <f t="shared" si="10"/>
        <v>104.83933099384306</v>
      </c>
      <c r="AO18">
        <f t="shared" si="11"/>
        <v>-5.2419665496921528</v>
      </c>
      <c r="AP18">
        <f t="shared" si="12"/>
        <v>-3.0690957435001325</v>
      </c>
      <c r="AQ18">
        <f t="shared" si="13"/>
        <v>-117.50271297337245</v>
      </c>
      <c r="AR18">
        <f t="shared" si="14"/>
        <v>-20.974444272721694</v>
      </c>
      <c r="AS18">
        <f t="shared" si="15"/>
        <v>7.6511300778933569</v>
      </c>
      <c r="AT18">
        <f t="shared" si="16"/>
        <v>11.155515010830788</v>
      </c>
      <c r="AU18">
        <f t="shared" si="17"/>
        <v>-2.1677991839975514</v>
      </c>
      <c r="AW18">
        <v>15</v>
      </c>
      <c r="AX18">
        <f>(R18*SUMPRODUCT(K19:$K$23, X19:$X$23)-$AZ$3*SUMPRODUCT(K18:$K$22, W19:$W$23))/Z18</f>
        <v>212.26124072153354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426.99601020869278</v>
      </c>
      <c r="P19">
        <f t="shared" si="30"/>
        <v>21.34980051043464</v>
      </c>
      <c r="Q19" s="5">
        <f t="shared" si="31"/>
        <v>12.5</v>
      </c>
      <c r="R19">
        <f t="shared" si="0"/>
        <v>250000</v>
      </c>
      <c r="S19">
        <f t="shared" si="1"/>
        <v>178.58540431886459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178.5823843024877</v>
      </c>
      <c r="AC19">
        <f t="shared" si="2"/>
        <v>148.44642640511665</v>
      </c>
      <c r="AE19">
        <f t="shared" si="3"/>
        <v>354.93399948602331</v>
      </c>
      <c r="AF19">
        <f t="shared" si="4"/>
        <v>-17.746699974301166</v>
      </c>
      <c r="AG19">
        <f t="shared" si="5"/>
        <v>-10.390436649295347</v>
      </c>
      <c r="AH19">
        <f t="shared" si="6"/>
        <v>-421.1820217545523</v>
      </c>
      <c r="AI19">
        <f t="shared" si="7"/>
        <v>-94.385158892125503</v>
      </c>
      <c r="AJ19">
        <f t="shared" si="8"/>
        <v>30.135957897371043</v>
      </c>
      <c r="AK19">
        <f t="shared" si="32"/>
        <v>36.103877866994694</v>
      </c>
      <c r="AL19">
        <f t="shared" si="9"/>
        <v>-28.145323127759767</v>
      </c>
      <c r="AN19">
        <f t="shared" si="10"/>
        <v>95.416234845027645</v>
      </c>
      <c r="AO19">
        <f t="shared" si="11"/>
        <v>-4.7708117422513823</v>
      </c>
      <c r="AP19">
        <f t="shared" si="12"/>
        <v>-2.7932414051829579</v>
      </c>
      <c r="AQ19">
        <f t="shared" si="13"/>
        <v>-113.2255651992517</v>
      </c>
      <c r="AR19">
        <f t="shared" si="14"/>
        <v>-25.373383501658406</v>
      </c>
      <c r="AS19">
        <f t="shared" si="15"/>
        <v>8.1013924847418046</v>
      </c>
      <c r="AT19">
        <f t="shared" si="16"/>
        <v>9.7057371070731016</v>
      </c>
      <c r="AU19">
        <f t="shared" si="17"/>
        <v>-7.566253909843498</v>
      </c>
      <c r="AW19">
        <v>16</v>
      </c>
      <c r="AX19">
        <f>(R19*SUMPRODUCT(K20:$K$23, X20:$X$23)-$AZ$3*SUMPRODUCT(K19:$K$22, W20:$W$23))/Z19</f>
        <v>178.58540431886459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426.99601020869278</v>
      </c>
      <c r="P20">
        <f t="shared" si="30"/>
        <v>21.34980051043464</v>
      </c>
      <c r="Q20" s="5">
        <f t="shared" si="31"/>
        <v>12.5</v>
      </c>
      <c r="R20">
        <f t="shared" si="0"/>
        <v>250000</v>
      </c>
      <c r="S20">
        <f t="shared" si="1"/>
        <v>140.48565656756449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148.44642640511665</v>
      </c>
      <c r="AC20">
        <f t="shared" si="2"/>
        <v>115.36214303479449</v>
      </c>
      <c r="AE20">
        <f t="shared" si="3"/>
        <v>350.63490471919681</v>
      </c>
      <c r="AF20">
        <f t="shared" si="4"/>
        <v>-17.531745235959843</v>
      </c>
      <c r="AG20">
        <f t="shared" si="5"/>
        <v>-10.264583753014028</v>
      </c>
      <c r="AH20">
        <f t="shared" si="6"/>
        <v>-438.97059576730408</v>
      </c>
      <c r="AI20">
        <f t="shared" si="7"/>
        <v>-116.13202003708113</v>
      </c>
      <c r="AJ20">
        <f t="shared" si="8"/>
        <v>33.084283370322169</v>
      </c>
      <c r="AK20">
        <f t="shared" si="32"/>
        <v>33.708471012184759</v>
      </c>
      <c r="AL20">
        <f t="shared" si="9"/>
        <v>-49.339265654574206</v>
      </c>
      <c r="AN20">
        <f t="shared" si="10"/>
        <v>86.830436859205676</v>
      </c>
      <c r="AO20">
        <f t="shared" si="11"/>
        <v>-4.3415218429602849</v>
      </c>
      <c r="AP20">
        <f t="shared" si="12"/>
        <v>-2.5418983662390549</v>
      </c>
      <c r="AQ20">
        <f t="shared" si="13"/>
        <v>-108.70568812692991</v>
      </c>
      <c r="AR20">
        <f t="shared" si="14"/>
        <v>-28.758671476923578</v>
      </c>
      <c r="AS20">
        <f t="shared" si="15"/>
        <v>8.1929173038817247</v>
      </c>
      <c r="AT20">
        <f t="shared" si="16"/>
        <v>8.3474897234999332</v>
      </c>
      <c r="AU20">
        <f t="shared" si="17"/>
        <v>-12.21826444954192</v>
      </c>
      <c r="AW20">
        <v>17</v>
      </c>
      <c r="AX20">
        <f>(R20*SUMPRODUCT(K21:$K$23, X21:$X$23)-$AZ$3*SUMPRODUCT(K20:$K$22, W21:$W$23))/Z20</f>
        <v>140.48565656756449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426.99601020869278</v>
      </c>
      <c r="P21">
        <f t="shared" si="30"/>
        <v>21.34980051043464</v>
      </c>
      <c r="Q21" s="5">
        <f t="shared" si="31"/>
        <v>12.5</v>
      </c>
      <c r="R21">
        <f t="shared" si="0"/>
        <v>250000</v>
      </c>
      <c r="S21">
        <f t="shared" si="1"/>
        <v>97.838087699443747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115.36214303479449</v>
      </c>
      <c r="AC21">
        <f t="shared" si="2"/>
        <v>79.35813820972659</v>
      </c>
      <c r="AE21">
        <f t="shared" si="3"/>
        <v>346.34373166858126</v>
      </c>
      <c r="AF21">
        <f t="shared" si="4"/>
        <v>-17.317186583429063</v>
      </c>
      <c r="AG21">
        <f t="shared" si="5"/>
        <v>-10.138962759257018</v>
      </c>
      <c r="AH21">
        <f t="shared" si="6"/>
        <v>-459.50312453737564</v>
      </c>
      <c r="AI21">
        <f t="shared" si="7"/>
        <v>-140.61554221148049</v>
      </c>
      <c r="AJ21">
        <f t="shared" si="8"/>
        <v>36.004004825067895</v>
      </c>
      <c r="AK21">
        <f t="shared" si="32"/>
        <v>31.107208168396269</v>
      </c>
      <c r="AL21">
        <f t="shared" si="9"/>
        <v>-73.504329218016323</v>
      </c>
      <c r="AN21">
        <f t="shared" si="10"/>
        <v>79.007139516359402</v>
      </c>
      <c r="AO21">
        <f t="shared" si="11"/>
        <v>-3.9503569758179697</v>
      </c>
      <c r="AP21">
        <f t="shared" si="12"/>
        <v>-2.3128769832575524</v>
      </c>
      <c r="AQ21">
        <f t="shared" si="13"/>
        <v>-104.82080127053399</v>
      </c>
      <c r="AR21">
        <f t="shared" si="14"/>
        <v>-32.076895713250117</v>
      </c>
      <c r="AS21">
        <f t="shared" si="15"/>
        <v>8.2131511913251778</v>
      </c>
      <c r="AT21">
        <f t="shared" si="16"/>
        <v>7.0961051435361364</v>
      </c>
      <c r="AU21">
        <f t="shared" si="17"/>
        <v>-16.767639378388804</v>
      </c>
      <c r="AW21">
        <v>18</v>
      </c>
      <c r="AX21">
        <f>(R21*SUMPRODUCT(K22:$K$23, X22:$X$23)-$AZ$3*SUMPRODUCT(K21:$K$22, W22:$W$23))/Z21</f>
        <v>97.838087699443747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426.99601020869278</v>
      </c>
      <c r="P22">
        <f t="shared" si="30"/>
        <v>21.34980051043464</v>
      </c>
      <c r="Q22" s="5">
        <f t="shared" si="31"/>
        <v>12.5</v>
      </c>
      <c r="R22">
        <f t="shared" si="0"/>
        <v>250000</v>
      </c>
      <c r="S22">
        <f t="shared" si="1"/>
        <v>50.939705870446119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79.35813820972659</v>
      </c>
      <c r="AC22">
        <f t="shared" si="2"/>
        <v>40.80678437055245</v>
      </c>
      <c r="AE22">
        <f t="shared" si="3"/>
        <v>342.05800402513671</v>
      </c>
      <c r="AF22">
        <f t="shared" si="4"/>
        <v>-17.102900201256837</v>
      </c>
      <c r="AG22">
        <f t="shared" si="5"/>
        <v>-10.013501175864532</v>
      </c>
      <c r="AH22">
        <f t="shared" si="6"/>
        <v>-481.4391159983258</v>
      </c>
      <c r="AI22">
        <f t="shared" si="7"/>
        <v>-166.49751335031044</v>
      </c>
      <c r="AJ22">
        <f t="shared" si="8"/>
        <v>38.551353839174141</v>
      </c>
      <c r="AK22">
        <f t="shared" si="32"/>
        <v>28.301926942352456</v>
      </c>
      <c r="AL22">
        <f t="shared" si="9"/>
        <v>-99.644232568783849</v>
      </c>
      <c r="AN22">
        <f t="shared" si="10"/>
        <v>71.878818623888506</v>
      </c>
      <c r="AO22">
        <f t="shared" si="11"/>
        <v>-3.5939409311944255</v>
      </c>
      <c r="AP22">
        <f t="shared" si="12"/>
        <v>-2.1042005342379539</v>
      </c>
      <c r="AQ22">
        <f t="shared" si="13"/>
        <v>-101.16785600709362</v>
      </c>
      <c r="AR22">
        <f t="shared" si="14"/>
        <v>-34.987178848637484</v>
      </c>
      <c r="AS22">
        <f t="shared" si="15"/>
        <v>8.1010405770470211</v>
      </c>
      <c r="AT22">
        <f t="shared" si="16"/>
        <v>5.9472634741983725</v>
      </c>
      <c r="AU22">
        <f t="shared" si="17"/>
        <v>-20.938874797392092</v>
      </c>
      <c r="AW22">
        <v>19</v>
      </c>
      <c r="AX22">
        <f>(R22*SUMPRODUCT(K23:$K$23, X23:$X$23)-$AZ$3*SUMPRODUCT(K22:$K$22, W23:$W$23))/Z22</f>
        <v>50.939705870446119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426.99601020869278</v>
      </c>
      <c r="P23">
        <f t="shared" si="30"/>
        <v>21.34980051043464</v>
      </c>
      <c r="Q23" s="5">
        <f t="shared" si="31"/>
        <v>12.5</v>
      </c>
      <c r="R23">
        <f t="shared" si="0"/>
        <v>250000</v>
      </c>
      <c r="S23">
        <f t="shared" si="1"/>
        <v>51.58566700923074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40.80678437055245</v>
      </c>
      <c r="AC23">
        <f t="shared" si="2"/>
        <v>40.80678437055245</v>
      </c>
      <c r="AE23">
        <f t="shared" si="3"/>
        <v>337.77471778264356</v>
      </c>
      <c r="AF23">
        <f t="shared" si="4"/>
        <v>-16.888735889132178</v>
      </c>
      <c r="AG23">
        <f t="shared" si="5"/>
        <v>-9.888111062722734</v>
      </c>
      <c r="AH23">
        <f t="shared" si="6"/>
        <v>-505.10202766307634</v>
      </c>
      <c r="AI23">
        <f t="shared" si="7"/>
        <v>-194.10415683228769</v>
      </c>
      <c r="AJ23">
        <f t="shared" si="8"/>
        <v>0</v>
      </c>
      <c r="AK23">
        <f t="shared" si="32"/>
        <v>25.318493638484473</v>
      </c>
      <c r="AL23">
        <f t="shared" si="9"/>
        <v>-168.7856631938032</v>
      </c>
      <c r="AN23">
        <f t="shared" si="10"/>
        <v>65.383848586276542</v>
      </c>
      <c r="AO23">
        <f t="shared" si="11"/>
        <v>-3.269192429313827</v>
      </c>
      <c r="AP23">
        <f t="shared" si="12"/>
        <v>-1.9140649743518803</v>
      </c>
      <c r="AQ23">
        <f t="shared" si="13"/>
        <v>-97.773790513817005</v>
      </c>
      <c r="AR23">
        <f t="shared" si="14"/>
        <v>-37.573199331206162</v>
      </c>
      <c r="AS23">
        <f t="shared" si="15"/>
        <v>0</v>
      </c>
      <c r="AT23">
        <f t="shared" si="16"/>
        <v>4.9009605140326995</v>
      </c>
      <c r="AU23">
        <f t="shared" si="17"/>
        <v>-32.672238817173465</v>
      </c>
      <c r="AW23">
        <v>20</v>
      </c>
      <c r="AX23">
        <f>(R23*SUMPRODUCT(K$23:$K24, X$23:$X24)-$AZ$3*SUMPRODUCT(K$22:$K23, W$23:$W24))/Z23</f>
        <v>51.58566700923074</v>
      </c>
    </row>
    <row r="25" spans="5:50" x14ac:dyDescent="0.3">
      <c r="AN25" s="6">
        <f t="shared" ref="AN25:AU25" si="33">SUM(AN3:AN23)</f>
        <v>3721.7752636049581</v>
      </c>
      <c r="AO25" s="6">
        <f t="shared" si="33"/>
        <v>-506.33577083676755</v>
      </c>
      <c r="AP25" s="6">
        <f t="shared" si="33"/>
        <v>-196.45228452444883</v>
      </c>
      <c r="AQ25" s="6">
        <f t="shared" si="33"/>
        <v>-3206.083724499144</v>
      </c>
      <c r="AR25" s="6">
        <f t="shared" si="33"/>
        <v>-187.09651625540215</v>
      </c>
      <c r="AS25" s="6">
        <f t="shared" si="33"/>
        <v>-140.38823753386814</v>
      </c>
      <c r="AT25" s="6">
        <f t="shared" si="33"/>
        <v>327.48475378927009</v>
      </c>
      <c r="AU25" s="7">
        <f t="shared" si="33"/>
        <v>-2.7000623958883807E-13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990.28860247620707</v>
      </c>
      <c r="K3">
        <v>1</v>
      </c>
      <c r="L3" s="2">
        <v>0</v>
      </c>
      <c r="O3">
        <f>$C$3</f>
        <v>990.28860247620707</v>
      </c>
      <c r="P3">
        <f>O3*B5</f>
        <v>792.23088198096571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990.28860247620707</v>
      </c>
      <c r="AF3">
        <f t="shared" ref="AF3:AF23" si="4">-$Z3*P3</f>
        <v>-792.23088198096571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98.057720495241369</v>
      </c>
      <c r="AJ3">
        <f t="shared" ref="AJ3:AJ23" si="8">AB3-AC3</f>
        <v>0</v>
      </c>
      <c r="AL3">
        <f t="shared" ref="AL3:AL23" si="9">SUM(AI3:AK3)</f>
        <v>98.057720495241369</v>
      </c>
      <c r="AN3">
        <f t="shared" ref="AN3:AN23" si="10">AE3*$K3</f>
        <v>990.28860247620707</v>
      </c>
      <c r="AO3">
        <f t="shared" ref="AO3:AO23" si="11">AF3*$K3</f>
        <v>-792.23088198096571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98.057720495241369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98.057720495241369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782.54625599681697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446.19064223183182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441.06712521759346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-441.06712521759346</v>
      </c>
      <c r="AK4">
        <f>G4*MAX(0, SUM(AB4, AE4:AF4))</f>
        <v>0</v>
      </c>
      <c r="AL4">
        <f t="shared" si="9"/>
        <v>-811.7666252175934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-341.47913077922198</v>
      </c>
      <c r="AR4">
        <f t="shared" si="14"/>
        <v>-341.47913077922198</v>
      </c>
      <c r="AS4">
        <f t="shared" si="15"/>
        <v>-406.30003152039342</v>
      </c>
      <c r="AT4">
        <f t="shared" si="16"/>
        <v>0</v>
      </c>
      <c r="AU4">
        <f t="shared" si="17"/>
        <v>-747.77916229961534</v>
      </c>
      <c r="AW4">
        <v>1</v>
      </c>
      <c r="AX4">
        <f>(R4*SUMPRODUCT(K5:$K$23, X5:$X$23)-$AZ$3*SUMPRODUCT(K4:$K$22, W5:$W$23))/Z4</f>
        <v>446.19064223183182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990.28860247620707</v>
      </c>
      <c r="P5">
        <f t="shared" ref="P5:P23" si="30">O5*$C$5</f>
        <v>49.514430123810357</v>
      </c>
      <c r="Q5" s="5">
        <f t="shared" ref="Q5:Q23" si="31">$C$8</f>
        <v>12.5</v>
      </c>
      <c r="R5">
        <f t="shared" si="0"/>
        <v>250000</v>
      </c>
      <c r="S5">
        <f t="shared" si="1"/>
        <v>850.4317746073242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441.06712521759346</v>
      </c>
      <c r="AC5">
        <f t="shared" si="2"/>
        <v>830.96619005481989</v>
      </c>
      <c r="AE5">
        <f t="shared" si="3"/>
        <v>967.62182649434465</v>
      </c>
      <c r="AF5">
        <f t="shared" si="4"/>
        <v>-48.381091324717232</v>
      </c>
      <c r="AG5">
        <f t="shared" si="5"/>
        <v>-12.213886740628132</v>
      </c>
      <c r="AH5">
        <f t="shared" si="6"/>
        <v>-380.27268243738001</v>
      </c>
      <c r="AI5">
        <f t="shared" si="7"/>
        <v>526.75416599161929</v>
      </c>
      <c r="AJ5">
        <f t="shared" si="8"/>
        <v>-389.89906483722643</v>
      </c>
      <c r="AK5">
        <f>G5*SUM(AB5, AE5:AF5)</f>
        <v>95.221550227105453</v>
      </c>
      <c r="AL5">
        <f t="shared" si="9"/>
        <v>232.07665138149832</v>
      </c>
      <c r="AN5">
        <f t="shared" si="10"/>
        <v>821.08853898685936</v>
      </c>
      <c r="AO5">
        <f t="shared" si="11"/>
        <v>-41.054426949342968</v>
      </c>
      <c r="AP5">
        <f t="shared" si="12"/>
        <v>-10.364258168448766</v>
      </c>
      <c r="AQ5">
        <f t="shared" si="13"/>
        <v>-322.68550862514797</v>
      </c>
      <c r="AR5">
        <f t="shared" si="14"/>
        <v>446.98434524391968</v>
      </c>
      <c r="AS5">
        <f t="shared" si="15"/>
        <v>-330.85410512018052</v>
      </c>
      <c r="AT5">
        <f t="shared" si="16"/>
        <v>80.801529497634604</v>
      </c>
      <c r="AU5">
        <f t="shared" si="17"/>
        <v>196.93176962137375</v>
      </c>
      <c r="AW5">
        <v>2</v>
      </c>
      <c r="AX5">
        <f>(R5*SUMPRODUCT(K6:$K$23, X6:$X$23)-$AZ$3*SUMPRODUCT(K5:$K$22, W6:$W$23))/Z5</f>
        <v>850.4317746073242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990.28860247620707</v>
      </c>
      <c r="P6">
        <f t="shared" si="30"/>
        <v>49.514430123810357</v>
      </c>
      <c r="Q6" s="5">
        <f t="shared" si="31"/>
        <v>12.5</v>
      </c>
      <c r="R6">
        <f t="shared" si="0"/>
        <v>250000</v>
      </c>
      <c r="S6">
        <f t="shared" si="1"/>
        <v>1212.8196690145398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830.96619005481989</v>
      </c>
      <c r="AC6">
        <f t="shared" si="2"/>
        <v>1171.2940611895847</v>
      </c>
      <c r="AE6">
        <f t="shared" si="3"/>
        <v>956.38221293573781</v>
      </c>
      <c r="AF6">
        <f t="shared" si="4"/>
        <v>-47.819110646786896</v>
      </c>
      <c r="AG6">
        <f t="shared" si="5"/>
        <v>-12.072013786490036</v>
      </c>
      <c r="AH6">
        <f t="shared" si="6"/>
        <v>-394.68173463627073</v>
      </c>
      <c r="AI6">
        <f t="shared" si="7"/>
        <v>501.80935386619007</v>
      </c>
      <c r="AJ6">
        <f t="shared" si="8"/>
        <v>-340.32787113476479</v>
      </c>
      <c r="AK6">
        <f>G6*SUM(AB6, AE6:AF6)</f>
        <v>121.76705046406397</v>
      </c>
      <c r="AL6">
        <f t="shared" si="9"/>
        <v>283.24853319548924</v>
      </c>
      <c r="AN6">
        <f t="shared" si="10"/>
        <v>747.58054612300703</v>
      </c>
      <c r="AO6">
        <f t="shared" si="11"/>
        <v>-37.379027306150356</v>
      </c>
      <c r="AP6">
        <f t="shared" si="12"/>
        <v>-9.4363974332039309</v>
      </c>
      <c r="AQ6">
        <f t="shared" si="13"/>
        <v>-308.51304293755697</v>
      </c>
      <c r="AR6">
        <f t="shared" si="14"/>
        <v>392.25207844609577</v>
      </c>
      <c r="AS6">
        <f t="shared" si="15"/>
        <v>-266.02595941514363</v>
      </c>
      <c r="AT6">
        <f t="shared" si="16"/>
        <v>95.182320263236988</v>
      </c>
      <c r="AU6">
        <f t="shared" si="17"/>
        <v>221.40843929418909</v>
      </c>
      <c r="AW6">
        <v>3</v>
      </c>
      <c r="AX6">
        <f>(R6*SUMPRODUCT(K7:$K$23, X7:$X$23)-$AZ$3*SUMPRODUCT(K6:$K$22, W7:$W$23))/Z6</f>
        <v>1212.8196690145398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990.28860247620707</v>
      </c>
      <c r="P7">
        <f t="shared" si="30"/>
        <v>49.514430123810357</v>
      </c>
      <c r="Q7" s="5">
        <f t="shared" si="31"/>
        <v>12.5</v>
      </c>
      <c r="R7">
        <f t="shared" si="0"/>
        <v>250000</v>
      </c>
      <c r="S7">
        <f t="shared" si="1"/>
        <v>1535.6283415546957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1171.2940611895847</v>
      </c>
      <c r="AC7">
        <f t="shared" si="2"/>
        <v>1465.6915382172656</v>
      </c>
      <c r="AE7">
        <f t="shared" si="3"/>
        <v>945.1880938670995</v>
      </c>
      <c r="AF7">
        <f t="shared" si="4"/>
        <v>-47.259404693354981</v>
      </c>
      <c r="AG7">
        <f t="shared" si="5"/>
        <v>-11.930715090323996</v>
      </c>
      <c r="AH7">
        <f t="shared" si="6"/>
        <v>-411.57116602280485</v>
      </c>
      <c r="AI7">
        <f t="shared" si="7"/>
        <v>474.4268080606156</v>
      </c>
      <c r="AJ7">
        <f t="shared" si="8"/>
        <v>-294.39747702768091</v>
      </c>
      <c r="AK7">
        <f>G7*SUM(AB7, AE7:AF7)</f>
        <v>144.84559252543303</v>
      </c>
      <c r="AL7">
        <f t="shared" si="9"/>
        <v>324.87492355836775</v>
      </c>
      <c r="AN7">
        <f t="shared" si="10"/>
        <v>680.59211058137964</v>
      </c>
      <c r="AO7">
        <f t="shared" si="11"/>
        <v>-34.029605529068988</v>
      </c>
      <c r="AP7">
        <f t="shared" si="12"/>
        <v>-8.5908303508639516</v>
      </c>
      <c r="AQ7">
        <f t="shared" si="13"/>
        <v>-296.35592148845456</v>
      </c>
      <c r="AR7">
        <f t="shared" si="14"/>
        <v>341.6157532129921</v>
      </c>
      <c r="AS7">
        <f t="shared" si="15"/>
        <v>-211.98383849752062</v>
      </c>
      <c r="AT7">
        <f t="shared" si="16"/>
        <v>104.29751301877505</v>
      </c>
      <c r="AU7">
        <f t="shared" si="17"/>
        <v>233.92942773424656</v>
      </c>
      <c r="AW7">
        <v>4</v>
      </c>
      <c r="AX7">
        <f>(R7*SUMPRODUCT(K8:$K$23, X8:$X$23)-$AZ$3*SUMPRODUCT(K7:$K$22, W8:$W$23))/Z7</f>
        <v>1535.6283415546957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990.28860247620707</v>
      </c>
      <c r="P8">
        <f t="shared" si="30"/>
        <v>49.514430123810357</v>
      </c>
      <c r="Q8" s="5">
        <f t="shared" si="31"/>
        <v>12.5</v>
      </c>
      <c r="R8">
        <f t="shared" si="0"/>
        <v>250000</v>
      </c>
      <c r="S8">
        <f t="shared" si="1"/>
        <v>1822.8561164589714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1465.6915382172656</v>
      </c>
      <c r="AC8">
        <f t="shared" si="2"/>
        <v>1719.3157422507675</v>
      </c>
      <c r="AE8">
        <f t="shared" si="3"/>
        <v>934.03904358414979</v>
      </c>
      <c r="AF8">
        <f t="shared" si="4"/>
        <v>-46.701952179207495</v>
      </c>
      <c r="AG8">
        <f t="shared" si="5"/>
        <v>-11.789985278642435</v>
      </c>
      <c r="AH8">
        <f t="shared" si="6"/>
        <v>-428.45321556639544</v>
      </c>
      <c r="AI8">
        <f t="shared" si="7"/>
        <v>447.09389055990437</v>
      </c>
      <c r="AJ8">
        <f t="shared" si="8"/>
        <v>-253.62420403350188</v>
      </c>
      <c r="AK8">
        <f t="shared" ref="AK8:AK23" si="32">G8*SUM(AB8:AB8, AE8:AF8)</f>
        <v>164.71200407355457</v>
      </c>
      <c r="AL8">
        <f t="shared" si="9"/>
        <v>358.18169059995705</v>
      </c>
      <c r="AN8">
        <f t="shared" si="10"/>
        <v>619.54929278472991</v>
      </c>
      <c r="AO8">
        <f t="shared" si="11"/>
        <v>-30.977464639236498</v>
      </c>
      <c r="AP8">
        <f t="shared" si="12"/>
        <v>-7.8203123215236552</v>
      </c>
      <c r="AQ8">
        <f t="shared" si="13"/>
        <v>-284.19356612429328</v>
      </c>
      <c r="AR8">
        <f t="shared" si="14"/>
        <v>296.55794969967644</v>
      </c>
      <c r="AS8">
        <f t="shared" si="15"/>
        <v>-168.22925906725192</v>
      </c>
      <c r="AT8">
        <f t="shared" si="16"/>
        <v>109.25368306376649</v>
      </c>
      <c r="AU8">
        <f t="shared" si="17"/>
        <v>237.58237369619101</v>
      </c>
      <c r="AW8">
        <v>5</v>
      </c>
      <c r="AX8">
        <f>(R8*SUMPRODUCT(K9:$K$23, X9:$X$23)-$AZ$3*SUMPRODUCT(K8:$K$22, W9:$W$23))/Z8</f>
        <v>1822.8561164589714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990.28860247620707</v>
      </c>
      <c r="P9">
        <f t="shared" si="30"/>
        <v>49.514430123810357</v>
      </c>
      <c r="Q9" s="5">
        <f t="shared" si="31"/>
        <v>12.5</v>
      </c>
      <c r="R9">
        <f t="shared" si="0"/>
        <v>250000</v>
      </c>
      <c r="S9">
        <f t="shared" si="1"/>
        <v>2077.6886470413629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1719.3157422507675</v>
      </c>
      <c r="AC9">
        <f t="shared" si="2"/>
        <v>1936.3699787391665</v>
      </c>
      <c r="AE9">
        <f t="shared" si="3"/>
        <v>922.93189494639273</v>
      </c>
      <c r="AF9">
        <f t="shared" si="4"/>
        <v>-46.146594747319639</v>
      </c>
      <c r="AG9">
        <f t="shared" si="5"/>
        <v>-11.649784373951826</v>
      </c>
      <c r="AH9">
        <f t="shared" si="6"/>
        <v>-446.02103808368264</v>
      </c>
      <c r="AI9">
        <f t="shared" si="7"/>
        <v>419.11447774143863</v>
      </c>
      <c r="AJ9">
        <f t="shared" si="8"/>
        <v>-217.05423648839906</v>
      </c>
      <c r="AK9">
        <f t="shared" si="32"/>
        <v>181.72707297148884</v>
      </c>
      <c r="AL9">
        <f t="shared" si="9"/>
        <v>383.78731422452842</v>
      </c>
      <c r="AN9">
        <f t="shared" si="10"/>
        <v>563.92669922791526</v>
      </c>
      <c r="AO9">
        <f t="shared" si="11"/>
        <v>-28.196334961395763</v>
      </c>
      <c r="AP9">
        <f t="shared" si="12"/>
        <v>-7.1182115220984814</v>
      </c>
      <c r="AQ9">
        <f t="shared" si="13"/>
        <v>-272.52625374632743</v>
      </c>
      <c r="AR9">
        <f t="shared" si="14"/>
        <v>256.08589899809357</v>
      </c>
      <c r="AS9">
        <f t="shared" si="15"/>
        <v>-132.62373941844083</v>
      </c>
      <c r="AT9">
        <f t="shared" si="16"/>
        <v>111.0382564329025</v>
      </c>
      <c r="AU9">
        <f t="shared" si="17"/>
        <v>234.50041601255523</v>
      </c>
      <c r="AW9">
        <v>6</v>
      </c>
      <c r="AX9">
        <f>(R9*SUMPRODUCT(K10:$K$23, X10:$X$23)-$AZ$3*SUMPRODUCT(K9:$K$22, W10:$W$23))/Z9</f>
        <v>2077.6886470413629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990.28860247620707</v>
      </c>
      <c r="P10">
        <f t="shared" si="30"/>
        <v>49.514430123810357</v>
      </c>
      <c r="Q10" s="5">
        <f t="shared" si="31"/>
        <v>12.5</v>
      </c>
      <c r="R10">
        <f t="shared" si="0"/>
        <v>250000</v>
      </c>
      <c r="S10">
        <f t="shared" si="1"/>
        <v>2301.6918277517052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1936.3699787391665</v>
      </c>
      <c r="AC10">
        <f t="shared" si="2"/>
        <v>2119.3901764075235</v>
      </c>
      <c r="AE10">
        <f t="shared" si="3"/>
        <v>911.85445010096157</v>
      </c>
      <c r="AF10">
        <f t="shared" si="4"/>
        <v>-45.59272250504808</v>
      </c>
      <c r="AG10">
        <f t="shared" si="5"/>
        <v>-11.509958407842905</v>
      </c>
      <c r="AH10">
        <f t="shared" si="6"/>
        <v>-466.56244738808419</v>
      </c>
      <c r="AI10">
        <f t="shared" si="7"/>
        <v>388.18932179998643</v>
      </c>
      <c r="AJ10">
        <f t="shared" si="8"/>
        <v>-183.02019766835701</v>
      </c>
      <c r="AK10">
        <f t="shared" si="32"/>
        <v>196.18421944345562</v>
      </c>
      <c r="AL10">
        <f t="shared" si="9"/>
        <v>401.35334357508503</v>
      </c>
      <c r="AN10">
        <f t="shared" si="10"/>
        <v>513.24023015820308</v>
      </c>
      <c r="AO10">
        <f t="shared" si="11"/>
        <v>-25.662011507910155</v>
      </c>
      <c r="AP10">
        <f t="shared" si="12"/>
        <v>-6.4784173633177602</v>
      </c>
      <c r="AQ10">
        <f t="shared" si="13"/>
        <v>-262.60618441256906</v>
      </c>
      <c r="AR10">
        <f t="shared" si="14"/>
        <v>218.49361687440614</v>
      </c>
      <c r="AS10">
        <f t="shared" si="15"/>
        <v>-103.01351094410624</v>
      </c>
      <c r="AT10">
        <f t="shared" si="16"/>
        <v>110.42292323014722</v>
      </c>
      <c r="AU10">
        <f t="shared" si="17"/>
        <v>225.90302916044715</v>
      </c>
      <c r="AW10">
        <v>7</v>
      </c>
      <c r="AX10">
        <f>(R10*SUMPRODUCT(K11:$K$23, X11:$X$23)-$AZ$3*SUMPRODUCT(K10:$K$22, W11:$W$23))/Z10</f>
        <v>2301.6918277517052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990.28860247620707</v>
      </c>
      <c r="P11">
        <f t="shared" si="30"/>
        <v>49.514430123810357</v>
      </c>
      <c r="Q11" s="5">
        <f t="shared" si="31"/>
        <v>12.5</v>
      </c>
      <c r="R11">
        <f t="shared" si="0"/>
        <v>250000</v>
      </c>
      <c r="S11">
        <f t="shared" si="1"/>
        <v>2498.6047722812141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2119.3901764075235</v>
      </c>
      <c r="AC11">
        <f t="shared" si="2"/>
        <v>2272.8399281544243</v>
      </c>
      <c r="AE11">
        <f t="shared" si="3"/>
        <v>900.80972432035651</v>
      </c>
      <c r="AF11">
        <f t="shared" si="4"/>
        <v>-45.040486216017833</v>
      </c>
      <c r="AG11">
        <f t="shared" si="5"/>
        <v>-11.370545440842832</v>
      </c>
      <c r="AH11">
        <f t="shared" si="6"/>
        <v>-486.26765843284755</v>
      </c>
      <c r="AI11">
        <f t="shared" si="7"/>
        <v>358.13103423064825</v>
      </c>
      <c r="AJ11">
        <f t="shared" si="8"/>
        <v>-153.4497517469008</v>
      </c>
      <c r="AK11">
        <f t="shared" si="32"/>
        <v>208.26115901583037</v>
      </c>
      <c r="AL11">
        <f t="shared" si="9"/>
        <v>412.94244149957785</v>
      </c>
      <c r="AN11">
        <f t="shared" si="10"/>
        <v>467.0575554646129</v>
      </c>
      <c r="AO11">
        <f t="shared" si="11"/>
        <v>-23.352877773230649</v>
      </c>
      <c r="AP11">
        <f t="shared" si="12"/>
        <v>-5.895472722506601</v>
      </c>
      <c r="AQ11">
        <f t="shared" si="13"/>
        <v>-252.12314844902568</v>
      </c>
      <c r="AR11">
        <f t="shared" si="14"/>
        <v>185.68605651984996</v>
      </c>
      <c r="AS11">
        <f t="shared" si="15"/>
        <v>-79.561603302664977</v>
      </c>
      <c r="AT11">
        <f t="shared" si="16"/>
        <v>107.98057037133903</v>
      </c>
      <c r="AU11">
        <f t="shared" si="17"/>
        <v>214.10502358852403</v>
      </c>
      <c r="AW11">
        <v>8</v>
      </c>
      <c r="AX11">
        <f>(R11*SUMPRODUCT(K12:$K$23, X12:$X$23)-$AZ$3*SUMPRODUCT(K11:$K$22, W12:$W$23))/Z11</f>
        <v>2498.6047722812141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990.28860247620707</v>
      </c>
      <c r="P12">
        <f t="shared" si="30"/>
        <v>49.514430123810357</v>
      </c>
      <c r="Q12" s="5">
        <f t="shared" si="31"/>
        <v>12.5</v>
      </c>
      <c r="R12">
        <f t="shared" si="0"/>
        <v>250000</v>
      </c>
      <c r="S12">
        <f t="shared" si="1"/>
        <v>2669.7559423969101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2272.8399281544243</v>
      </c>
      <c r="AC12">
        <f t="shared" si="2"/>
        <v>2398.8054794161526</v>
      </c>
      <c r="AE12">
        <f t="shared" si="3"/>
        <v>889.78535007606501</v>
      </c>
      <c r="AF12">
        <f t="shared" si="4"/>
        <v>-44.489267503803255</v>
      </c>
      <c r="AG12">
        <f t="shared" si="5"/>
        <v>-11.231389362797438</v>
      </c>
      <c r="AH12">
        <f t="shared" si="6"/>
        <v>-509.01247273931739</v>
      </c>
      <c r="AI12">
        <f t="shared" si="7"/>
        <v>325.05222047014689</v>
      </c>
      <c r="AJ12">
        <f t="shared" si="8"/>
        <v>-125.96555126172825</v>
      </c>
      <c r="AK12">
        <f t="shared" si="32"/>
        <v>218.26952075086803</v>
      </c>
      <c r="AL12">
        <f t="shared" si="9"/>
        <v>417.35618995928667</v>
      </c>
      <c r="AN12">
        <f t="shared" si="10"/>
        <v>424.97634218513377</v>
      </c>
      <c r="AO12">
        <f t="shared" si="11"/>
        <v>-21.248817109256692</v>
      </c>
      <c r="AP12">
        <f t="shared" si="12"/>
        <v>-5.3642991184903641</v>
      </c>
      <c r="AQ12">
        <f t="shared" si="13"/>
        <v>-243.11285724458472</v>
      </c>
      <c r="AR12">
        <f t="shared" si="14"/>
        <v>155.25036871280199</v>
      </c>
      <c r="AS12">
        <f t="shared" si="15"/>
        <v>-60.163250846922708</v>
      </c>
      <c r="AT12">
        <f t="shared" si="16"/>
        <v>104.24916810697809</v>
      </c>
      <c r="AU12">
        <f t="shared" si="17"/>
        <v>199.33628597285738</v>
      </c>
      <c r="AW12">
        <v>9</v>
      </c>
      <c r="AX12">
        <f>(R12*SUMPRODUCT(K13:$K$23, X13:$X$23)-$AZ$3*SUMPRODUCT(K12:$K$22, W13:$W$23))/Z12</f>
        <v>2669.7559423969101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990.28860247620707</v>
      </c>
      <c r="P13">
        <f t="shared" si="30"/>
        <v>49.514430123810357</v>
      </c>
      <c r="Q13" s="5">
        <f t="shared" si="31"/>
        <v>12.5</v>
      </c>
      <c r="R13">
        <f t="shared" si="0"/>
        <v>250000</v>
      </c>
      <c r="S13">
        <f t="shared" si="1"/>
        <v>2817.2303981724472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2398.8054794161526</v>
      </c>
      <c r="AC13">
        <f t="shared" si="2"/>
        <v>2499.9899421717705</v>
      </c>
      <c r="AE13">
        <f t="shared" si="3"/>
        <v>878.7749655277978</v>
      </c>
      <c r="AF13">
        <f t="shared" si="4"/>
        <v>-43.938748276389887</v>
      </c>
      <c r="AG13">
        <f t="shared" si="5"/>
        <v>-11.092409870850142</v>
      </c>
      <c r="AH13">
        <f t="shared" si="6"/>
        <v>-533.3119663864353</v>
      </c>
      <c r="AI13">
        <f t="shared" si="7"/>
        <v>290.43184099412247</v>
      </c>
      <c r="AJ13">
        <f t="shared" si="8"/>
        <v>-101.18446275561791</v>
      </c>
      <c r="AK13">
        <f t="shared" si="32"/>
        <v>226.35491876672924</v>
      </c>
      <c r="AL13">
        <f t="shared" si="9"/>
        <v>415.60229700523382</v>
      </c>
      <c r="AN13">
        <f t="shared" si="10"/>
        <v>386.63338030411444</v>
      </c>
      <c r="AO13">
        <f t="shared" si="11"/>
        <v>-19.331669015205719</v>
      </c>
      <c r="AP13">
        <f t="shared" si="12"/>
        <v>-4.8803119027289288</v>
      </c>
      <c r="AQ13">
        <f t="shared" si="13"/>
        <v>-234.64051254211478</v>
      </c>
      <c r="AR13">
        <f t="shared" si="14"/>
        <v>127.78088684406499</v>
      </c>
      <c r="AS13">
        <f t="shared" si="15"/>
        <v>-44.517985154440339</v>
      </c>
      <c r="AT13">
        <f t="shared" si="16"/>
        <v>99.589053881025009</v>
      </c>
      <c r="AU13">
        <f t="shared" si="17"/>
        <v>182.85195557064969</v>
      </c>
      <c r="AW13">
        <v>10</v>
      </c>
      <c r="AX13">
        <f>(R13*SUMPRODUCT(K14:$K$23, X14:$X$23)-$AZ$3*SUMPRODUCT(K13:$K$22, W14:$W$23))/Z13</f>
        <v>2817.2303981724472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990.28860247620707</v>
      </c>
      <c r="P14">
        <f t="shared" si="30"/>
        <v>49.514430123810357</v>
      </c>
      <c r="Q14" s="5">
        <f t="shared" si="31"/>
        <v>12.5</v>
      </c>
      <c r="R14">
        <f t="shared" si="0"/>
        <v>250000</v>
      </c>
      <c r="S14">
        <f t="shared" si="1"/>
        <v>2942.831841365306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2499.9899421717705</v>
      </c>
      <c r="AC14">
        <f t="shared" si="2"/>
        <v>2578.7469342149234</v>
      </c>
      <c r="AE14">
        <f t="shared" si="3"/>
        <v>867.77085313808732</v>
      </c>
      <c r="AF14">
        <f t="shared" si="4"/>
        <v>-43.38854265690437</v>
      </c>
      <c r="AG14">
        <f t="shared" si="5"/>
        <v>-10.953509549744322</v>
      </c>
      <c r="AH14">
        <f t="shared" si="6"/>
        <v>-559.52444794641008</v>
      </c>
      <c r="AI14">
        <f t="shared" si="7"/>
        <v>253.90435298502848</v>
      </c>
      <c r="AJ14">
        <f t="shared" si="8"/>
        <v>-78.756992043152877</v>
      </c>
      <c r="AK14">
        <f t="shared" si="32"/>
        <v>232.70605768570675</v>
      </c>
      <c r="AL14">
        <f t="shared" si="9"/>
        <v>407.85341862758236</v>
      </c>
      <c r="AN14">
        <f t="shared" si="10"/>
        <v>351.69718813106607</v>
      </c>
      <c r="AO14">
        <f t="shared" si="11"/>
        <v>-17.584859406553306</v>
      </c>
      <c r="AP14">
        <f t="shared" si="12"/>
        <v>-4.4393269200974679</v>
      </c>
      <c r="AQ14">
        <f t="shared" si="13"/>
        <v>-226.76859256302492</v>
      </c>
      <c r="AR14">
        <f t="shared" si="14"/>
        <v>102.90440924139034</v>
      </c>
      <c r="AS14">
        <f t="shared" si="15"/>
        <v>-31.9192705621215</v>
      </c>
      <c r="AT14">
        <f t="shared" si="16"/>
        <v>94.312992713648214</v>
      </c>
      <c r="AU14">
        <f t="shared" si="17"/>
        <v>165.29813139291704</v>
      </c>
      <c r="AW14">
        <v>11</v>
      </c>
      <c r="AX14">
        <f>(R14*SUMPRODUCT(K15:$K$23, X15:$X$23)-$AZ$3*SUMPRODUCT(K14:$K$22, W15:$W$23))/Z14</f>
        <v>2942.831841365306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990.28860247620707</v>
      </c>
      <c r="P15">
        <f t="shared" si="30"/>
        <v>49.514430123810357</v>
      </c>
      <c r="Q15" s="5">
        <f t="shared" si="31"/>
        <v>12.5</v>
      </c>
      <c r="R15">
        <f t="shared" si="0"/>
        <v>250000</v>
      </c>
      <c r="S15">
        <f t="shared" si="1"/>
        <v>3048.5963510370152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2578.7469342149234</v>
      </c>
      <c r="AC15">
        <f t="shared" si="2"/>
        <v>2637.5553249927916</v>
      </c>
      <c r="AE15">
        <f t="shared" si="3"/>
        <v>856.7683864911495</v>
      </c>
      <c r="AF15">
        <f t="shared" si="4"/>
        <v>-42.838419324557478</v>
      </c>
      <c r="AG15">
        <f t="shared" si="5"/>
        <v>-10.814630002163113</v>
      </c>
      <c r="AH15">
        <f t="shared" si="6"/>
        <v>-586.88904167530075</v>
      </c>
      <c r="AI15">
        <f t="shared" si="7"/>
        <v>216.22629548912823</v>
      </c>
      <c r="AJ15">
        <f t="shared" si="8"/>
        <v>-58.808390777868226</v>
      </c>
      <c r="AK15">
        <f t="shared" si="32"/>
        <v>237.48738309670611</v>
      </c>
      <c r="AL15">
        <f t="shared" si="9"/>
        <v>394.90528780796615</v>
      </c>
      <c r="AN15">
        <f t="shared" si="10"/>
        <v>319.86700026967605</v>
      </c>
      <c r="AO15">
        <f t="shared" si="11"/>
        <v>-15.993350013483806</v>
      </c>
      <c r="AP15">
        <f t="shared" si="12"/>
        <v>-4.037547734441401</v>
      </c>
      <c r="AQ15">
        <f t="shared" si="13"/>
        <v>-219.10990205958373</v>
      </c>
      <c r="AR15">
        <f t="shared" si="14"/>
        <v>80.726200462167157</v>
      </c>
      <c r="AS15">
        <f t="shared" si="15"/>
        <v>-21.955599489195102</v>
      </c>
      <c r="AT15">
        <f t="shared" si="16"/>
        <v>88.663841979682431</v>
      </c>
      <c r="AU15">
        <f t="shared" si="17"/>
        <v>147.43444295265451</v>
      </c>
      <c r="AW15">
        <v>12</v>
      </c>
      <c r="AX15">
        <f>(R15*SUMPRODUCT(K16:$K$23, X16:$X$23)-$AZ$3*SUMPRODUCT(K15:$K$22, W16:$W$23))/Z15</f>
        <v>3048.5963510370152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990.28860247620707</v>
      </c>
      <c r="P16">
        <f t="shared" si="30"/>
        <v>49.514430123810357</v>
      </c>
      <c r="Q16" s="5">
        <f t="shared" si="31"/>
        <v>12.5</v>
      </c>
      <c r="R16">
        <f t="shared" si="0"/>
        <v>250000</v>
      </c>
      <c r="S16">
        <f t="shared" si="1"/>
        <v>3035.6907011209692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2637.5553249927916</v>
      </c>
      <c r="AC16">
        <f t="shared" si="2"/>
        <v>2589.5047212002642</v>
      </c>
      <c r="AE16">
        <f t="shared" si="3"/>
        <v>844.73593127126776</v>
      </c>
      <c r="AF16">
        <f t="shared" si="4"/>
        <v>-42.236796563563388</v>
      </c>
      <c r="AG16">
        <f t="shared" si="5"/>
        <v>-10.662749338412732</v>
      </c>
      <c r="AH16">
        <f t="shared" si="6"/>
        <v>-874.68727457495243</v>
      </c>
      <c r="AI16">
        <f t="shared" si="7"/>
        <v>-82.850889205660792</v>
      </c>
      <c r="AJ16">
        <f t="shared" si="8"/>
        <v>48.050603792527454</v>
      </c>
      <c r="AK16">
        <f t="shared" si="32"/>
        <v>240.80381217903474</v>
      </c>
      <c r="AL16">
        <f t="shared" si="9"/>
        <v>206.0035267659014</v>
      </c>
      <c r="AN16">
        <f t="shared" si="10"/>
        <v>290.51538649547126</v>
      </c>
      <c r="AO16">
        <f t="shared" si="11"/>
        <v>-14.525769324773563</v>
      </c>
      <c r="AP16">
        <f t="shared" si="12"/>
        <v>-3.6670545557254766</v>
      </c>
      <c r="AQ16">
        <f t="shared" si="13"/>
        <v>-300.81603283217157</v>
      </c>
      <c r="AR16">
        <f t="shared" si="14"/>
        <v>-28.493470217199334</v>
      </c>
      <c r="AS16">
        <f t="shared" si="15"/>
        <v>16.525211270602519</v>
      </c>
      <c r="AT16">
        <f t="shared" si="16"/>
        <v>82.815481116678072</v>
      </c>
      <c r="AU16">
        <f t="shared" si="17"/>
        <v>70.847222170081267</v>
      </c>
      <c r="AW16">
        <v>13</v>
      </c>
      <c r="AX16">
        <f>(R16*SUMPRODUCT(K17:$K$23, X17:$X$23)-$AZ$3*SUMPRODUCT(K16:$K$22, W17:$W$23))/Z16</f>
        <v>3035.6907011209692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990.28860247620707</v>
      </c>
      <c r="P17">
        <f t="shared" si="30"/>
        <v>49.514430123810357</v>
      </c>
      <c r="Q17" s="5">
        <f t="shared" si="31"/>
        <v>12.5</v>
      </c>
      <c r="R17">
        <f t="shared" si="0"/>
        <v>250000</v>
      </c>
      <c r="S17">
        <f t="shared" si="1"/>
        <v>2906.0939978882807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2589.5047212002642</v>
      </c>
      <c r="AC17">
        <f t="shared" si="2"/>
        <v>2440.2670796618613</v>
      </c>
      <c r="AE17">
        <f t="shared" si="3"/>
        <v>831.55213759191702</v>
      </c>
      <c r="AF17">
        <f t="shared" si="4"/>
        <v>-41.577606879595855</v>
      </c>
      <c r="AG17">
        <f t="shared" si="5"/>
        <v>-10.496335809488125</v>
      </c>
      <c r="AH17">
        <f t="shared" si="6"/>
        <v>-1195.7207108096038</v>
      </c>
      <c r="AI17">
        <f t="shared" si="7"/>
        <v>-416.24251590677068</v>
      </c>
      <c r="AJ17">
        <f t="shared" si="8"/>
        <v>149.23764153840284</v>
      </c>
      <c r="AK17">
        <f t="shared" si="32"/>
        <v>236.563547633881</v>
      </c>
      <c r="AL17">
        <f t="shared" si="9"/>
        <v>-30.441326734486836</v>
      </c>
      <c r="AN17">
        <f t="shared" si="10"/>
        <v>263.43885042736662</v>
      </c>
      <c r="AO17">
        <f t="shared" si="11"/>
        <v>-13.171942521368333</v>
      </c>
      <c r="AP17">
        <f t="shared" si="12"/>
        <v>-3.3252787340054244</v>
      </c>
      <c r="AQ17">
        <f t="shared" si="13"/>
        <v>-378.80882658792609</v>
      </c>
      <c r="AR17">
        <f t="shared" si="14"/>
        <v>-131.86719741593316</v>
      </c>
      <c r="AS17">
        <f t="shared" si="15"/>
        <v>47.279047157788725</v>
      </c>
      <c r="AT17">
        <f t="shared" si="16"/>
        <v>74.944223247577838</v>
      </c>
      <c r="AU17">
        <f t="shared" si="17"/>
        <v>-9.6439270105665909</v>
      </c>
      <c r="AW17">
        <v>14</v>
      </c>
      <c r="AX17">
        <f>(R17*SUMPRODUCT(K18:$K$23, X18:$X$23)-$AZ$3*SUMPRODUCT(K17:$K$22, W18:$W$23))/Z17</f>
        <v>2906.0939978882807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990.28860247620707</v>
      </c>
      <c r="P18">
        <f t="shared" si="30"/>
        <v>49.514430123810357</v>
      </c>
      <c r="Q18" s="5">
        <f t="shared" si="31"/>
        <v>12.5</v>
      </c>
      <c r="R18">
        <f t="shared" si="0"/>
        <v>250000</v>
      </c>
      <c r="S18">
        <f t="shared" si="1"/>
        <v>2670.4960652920518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2440.2670796618613</v>
      </c>
      <c r="AC18">
        <f t="shared" si="2"/>
        <v>2203.7317120315365</v>
      </c>
      <c r="AE18">
        <f t="shared" si="3"/>
        <v>817.20037924921814</v>
      </c>
      <c r="AF18">
        <f t="shared" si="4"/>
        <v>-40.860018962460913</v>
      </c>
      <c r="AG18">
        <f t="shared" si="5"/>
        <v>-10.31517954975217</v>
      </c>
      <c r="AH18">
        <f t="shared" si="6"/>
        <v>-1523.8580328214859</v>
      </c>
      <c r="AI18">
        <f t="shared" si="7"/>
        <v>-757.83285208448092</v>
      </c>
      <c r="AJ18">
        <f t="shared" si="8"/>
        <v>236.5353676303248</v>
      </c>
      <c r="AK18">
        <f t="shared" si="32"/>
        <v>225.16252079640333</v>
      </c>
      <c r="AL18">
        <f t="shared" si="9"/>
        <v>-296.13496365775279</v>
      </c>
      <c r="AN18">
        <f t="shared" si="10"/>
        <v>238.48499802669633</v>
      </c>
      <c r="AO18">
        <f t="shared" si="11"/>
        <v>-11.924249901334818</v>
      </c>
      <c r="AP18">
        <f t="shared" si="12"/>
        <v>-3.0102966628915917</v>
      </c>
      <c r="AQ18">
        <f t="shared" si="13"/>
        <v>-444.71012150566759</v>
      </c>
      <c r="AR18">
        <f t="shared" si="14"/>
        <v>-221.15967004319768</v>
      </c>
      <c r="AS18">
        <f t="shared" si="15"/>
        <v>69.028524845261657</v>
      </c>
      <c r="AT18">
        <f t="shared" si="16"/>
        <v>65.709567312180852</v>
      </c>
      <c r="AU18">
        <f t="shared" si="17"/>
        <v>-86.42157788575517</v>
      </c>
      <c r="AW18">
        <v>15</v>
      </c>
      <c r="AX18">
        <f>(R18*SUMPRODUCT(K19:$K$23, X19:$X$23)-$AZ$3*SUMPRODUCT(K18:$K$22, W19:$W$23))/Z18</f>
        <v>2670.4960652920518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990.28860247620707</v>
      </c>
      <c r="P19">
        <f t="shared" si="30"/>
        <v>49.514430123810357</v>
      </c>
      <c r="Q19" s="5">
        <f t="shared" si="31"/>
        <v>12.5</v>
      </c>
      <c r="R19">
        <f t="shared" si="0"/>
        <v>250000</v>
      </c>
      <c r="S19">
        <f t="shared" si="1"/>
        <v>2333.5412989022907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2203.7317120315365</v>
      </c>
      <c r="AC19">
        <f t="shared" si="2"/>
        <v>1888.9415349049036</v>
      </c>
      <c r="AE19">
        <f t="shared" si="3"/>
        <v>801.61309921541852</v>
      </c>
      <c r="AF19">
        <f t="shared" si="4"/>
        <v>-40.080654960770929</v>
      </c>
      <c r="AG19">
        <f t="shared" si="5"/>
        <v>-10.118427815020196</v>
      </c>
      <c r="AH19">
        <f t="shared" si="6"/>
        <v>-1871.9987846890238</v>
      </c>
      <c r="AI19">
        <f t="shared" si="7"/>
        <v>-1120.5847682493963</v>
      </c>
      <c r="AJ19">
        <f t="shared" si="8"/>
        <v>314.7901771266329</v>
      </c>
      <c r="AK19">
        <f t="shared" si="32"/>
        <v>207.56849094003292</v>
      </c>
      <c r="AL19">
        <f t="shared" si="9"/>
        <v>-598.22610018273053</v>
      </c>
      <c r="AN19">
        <f t="shared" si="10"/>
        <v>215.4961312253794</v>
      </c>
      <c r="AO19">
        <f t="shared" si="11"/>
        <v>-10.774806561268971</v>
      </c>
      <c r="AP19">
        <f t="shared" si="12"/>
        <v>-2.7201177854432208</v>
      </c>
      <c r="AQ19">
        <f t="shared" si="13"/>
        <v>-503.24588776547438</v>
      </c>
      <c r="AR19">
        <f t="shared" si="14"/>
        <v>-301.2446808868072</v>
      </c>
      <c r="AS19">
        <f t="shared" si="15"/>
        <v>84.6244471116254</v>
      </c>
      <c r="AT19">
        <f t="shared" si="16"/>
        <v>55.800244289479728</v>
      </c>
      <c r="AU19">
        <f t="shared" si="17"/>
        <v>-160.81998948570208</v>
      </c>
      <c r="AW19">
        <v>16</v>
      </c>
      <c r="AX19">
        <f>(R19*SUMPRODUCT(K20:$K$23, X20:$X$23)-$AZ$3*SUMPRODUCT(K19:$K$22, W20:$W$23))/Z19</f>
        <v>2333.5412989022907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990.28860247620707</v>
      </c>
      <c r="P20">
        <f t="shared" si="30"/>
        <v>49.514430123810357</v>
      </c>
      <c r="Q20" s="5">
        <f t="shared" si="31"/>
        <v>12.5</v>
      </c>
      <c r="R20">
        <f t="shared" si="0"/>
        <v>250000</v>
      </c>
      <c r="S20">
        <f t="shared" si="1"/>
        <v>1901.5809654125489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1888.9415349049036</v>
      </c>
      <c r="AC20">
        <f t="shared" si="2"/>
        <v>1506.9235573877675</v>
      </c>
      <c r="AE20">
        <f t="shared" si="3"/>
        <v>784.76239025681127</v>
      </c>
      <c r="AF20">
        <f t="shared" si="4"/>
        <v>-39.238119512840562</v>
      </c>
      <c r="AG20">
        <f t="shared" si="5"/>
        <v>-9.9057283439206572</v>
      </c>
      <c r="AH20">
        <f t="shared" si="6"/>
        <v>-2230.3038589867515</v>
      </c>
      <c r="AI20">
        <f t="shared" si="7"/>
        <v>-1494.6853165867014</v>
      </c>
      <c r="AJ20">
        <f t="shared" si="8"/>
        <v>382.01797751713616</v>
      </c>
      <c r="AK20">
        <f t="shared" si="32"/>
        <v>184.41260639542122</v>
      </c>
      <c r="AL20">
        <f t="shared" si="9"/>
        <v>-928.25473267414407</v>
      </c>
      <c r="AN20">
        <f t="shared" si="10"/>
        <v>194.33678809371179</v>
      </c>
      <c r="AO20">
        <f t="shared" si="11"/>
        <v>-9.7168394046855902</v>
      </c>
      <c r="AP20">
        <f t="shared" si="12"/>
        <v>-2.4530322222200494</v>
      </c>
      <c r="AQ20">
        <f t="shared" si="13"/>
        <v>-552.30741662665207</v>
      </c>
      <c r="AR20">
        <f t="shared" si="14"/>
        <v>-370.14050015984594</v>
      </c>
      <c r="AS20">
        <f t="shared" si="15"/>
        <v>94.602070214452013</v>
      </c>
      <c r="AT20">
        <f t="shared" si="16"/>
        <v>45.667521858620312</v>
      </c>
      <c r="AU20">
        <f t="shared" si="17"/>
        <v>-229.8709080867736</v>
      </c>
      <c r="AW20">
        <v>17</v>
      </c>
      <c r="AX20">
        <f>(R20*SUMPRODUCT(K21:$K$23, X21:$X$23)-$AZ$3*SUMPRODUCT(K20:$K$22, W21:$W$23))/Z20</f>
        <v>1901.5809654125489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990.28860247620707</v>
      </c>
      <c r="P21">
        <f t="shared" si="30"/>
        <v>49.514430123810357</v>
      </c>
      <c r="Q21" s="5">
        <f t="shared" si="31"/>
        <v>12.5</v>
      </c>
      <c r="R21">
        <f t="shared" si="0"/>
        <v>250000</v>
      </c>
      <c r="S21">
        <f t="shared" si="1"/>
        <v>1370.8783967201905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1506.9235573877675</v>
      </c>
      <c r="AC21">
        <f t="shared" si="2"/>
        <v>1061.0918353835707</v>
      </c>
      <c r="AE21">
        <f t="shared" si="3"/>
        <v>766.50646277226701</v>
      </c>
      <c r="AF21">
        <f t="shared" si="4"/>
        <v>-38.325323138613356</v>
      </c>
      <c r="AG21">
        <f t="shared" si="5"/>
        <v>-9.6752913854560312</v>
      </c>
      <c r="AH21">
        <f t="shared" si="6"/>
        <v>-2627.5935005083934</v>
      </c>
      <c r="AI21">
        <f t="shared" si="7"/>
        <v>-1909.0876522601957</v>
      </c>
      <c r="AJ21">
        <f t="shared" si="8"/>
        <v>445.83172200419676</v>
      </c>
      <c r="AK21">
        <f t="shared" si="32"/>
        <v>156.45732879149949</v>
      </c>
      <c r="AL21">
        <f t="shared" si="9"/>
        <v>-1306.7986014644994</v>
      </c>
      <c r="AN21">
        <f t="shared" si="10"/>
        <v>174.85370026095762</v>
      </c>
      <c r="AO21">
        <f t="shared" si="11"/>
        <v>-8.7426850130478826</v>
      </c>
      <c r="AP21">
        <f t="shared" si="12"/>
        <v>-2.2071053305033712</v>
      </c>
      <c r="AQ21">
        <f t="shared" si="13"/>
        <v>-599.40061651122483</v>
      </c>
      <c r="AR21">
        <f t="shared" si="14"/>
        <v>-435.49670659381837</v>
      </c>
      <c r="AS21">
        <f t="shared" si="15"/>
        <v>101.70211220946918</v>
      </c>
      <c r="AT21">
        <f t="shared" si="16"/>
        <v>35.690687816505594</v>
      </c>
      <c r="AU21">
        <f t="shared" si="17"/>
        <v>-298.10390656784364</v>
      </c>
      <c r="AW21">
        <v>18</v>
      </c>
      <c r="AX21">
        <f>(R21*SUMPRODUCT(K22:$K$23, X22:$X$23)-$AZ$3*SUMPRODUCT(K21:$K$22, W22:$W$23))/Z21</f>
        <v>1370.8783967201905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990.28860247620707</v>
      </c>
      <c r="P22">
        <f t="shared" si="30"/>
        <v>49.514430123810357</v>
      </c>
      <c r="Q22" s="5">
        <f t="shared" si="31"/>
        <v>12.5</v>
      </c>
      <c r="R22">
        <f t="shared" si="0"/>
        <v>250000</v>
      </c>
      <c r="S22">
        <f t="shared" si="1"/>
        <v>737.60577841965699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1061.0918353835707</v>
      </c>
      <c r="AC22">
        <f t="shared" si="2"/>
        <v>556.18566192252706</v>
      </c>
      <c r="AE22">
        <f t="shared" si="3"/>
        <v>746.71909843580102</v>
      </c>
      <c r="AF22">
        <f t="shared" si="4"/>
        <v>-37.335954921790055</v>
      </c>
      <c r="AG22">
        <f t="shared" si="5"/>
        <v>-9.425523738340484</v>
      </c>
      <c r="AH22">
        <f t="shared" si="6"/>
        <v>-3060.2946652197425</v>
      </c>
      <c r="AI22">
        <f t="shared" si="7"/>
        <v>-2360.3370454440719</v>
      </c>
      <c r="AJ22">
        <f t="shared" si="8"/>
        <v>504.90617346104364</v>
      </c>
      <c r="AK22">
        <f t="shared" si="32"/>
        <v>123.93324852283072</v>
      </c>
      <c r="AL22">
        <f t="shared" si="9"/>
        <v>-1731.4976234601975</v>
      </c>
      <c r="AN22">
        <f t="shared" si="10"/>
        <v>156.91282182514348</v>
      </c>
      <c r="AO22">
        <f t="shared" si="11"/>
        <v>-7.8456410912571748</v>
      </c>
      <c r="AP22">
        <f t="shared" si="12"/>
        <v>-1.9806451047803701</v>
      </c>
      <c r="AQ22">
        <f t="shared" si="13"/>
        <v>-643.07913449912598</v>
      </c>
      <c r="AR22">
        <f t="shared" si="14"/>
        <v>-495.99259887002</v>
      </c>
      <c r="AS22">
        <f t="shared" si="15"/>
        <v>106.09913768198496</v>
      </c>
      <c r="AT22">
        <f t="shared" si="16"/>
        <v>26.042879825104794</v>
      </c>
      <c r="AU22">
        <f t="shared" si="17"/>
        <v>-363.85058136293026</v>
      </c>
      <c r="AW22">
        <v>19</v>
      </c>
      <c r="AX22">
        <f>(R22*SUMPRODUCT(K23:$K$23, X23:$X$23)-$AZ$3*SUMPRODUCT(K22:$K$22, W23:$W$23))/Z22</f>
        <v>737.60577841965699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990.28860247620707</v>
      </c>
      <c r="P23">
        <f t="shared" si="30"/>
        <v>49.514430123810357</v>
      </c>
      <c r="Q23" s="5">
        <f t="shared" si="31"/>
        <v>12.5</v>
      </c>
      <c r="R23">
        <f t="shared" si="0"/>
        <v>250000</v>
      </c>
      <c r="S23">
        <f t="shared" si="1"/>
        <v>759.35366745558497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556.18566192252706</v>
      </c>
      <c r="AC23">
        <f t="shared" si="2"/>
        <v>556.18566192252706</v>
      </c>
      <c r="AE23">
        <f t="shared" si="3"/>
        <v>725.33306345659969</v>
      </c>
      <c r="AF23">
        <f t="shared" si="4"/>
        <v>-36.266653172829983</v>
      </c>
      <c r="AG23">
        <f t="shared" si="5"/>
        <v>-9.1555767384744122</v>
      </c>
      <c r="AH23">
        <f t="shared" si="6"/>
        <v>-3513.8352496533325</v>
      </c>
      <c r="AI23">
        <f t="shared" si="7"/>
        <v>-2833.9244161080373</v>
      </c>
      <c r="AJ23">
        <f t="shared" si="8"/>
        <v>0</v>
      </c>
      <c r="AK23">
        <f t="shared" si="32"/>
        <v>87.167645054440783</v>
      </c>
      <c r="AL23">
        <f t="shared" si="9"/>
        <v>-2746.7567710535964</v>
      </c>
      <c r="AN23">
        <f t="shared" si="10"/>
        <v>140.40443141213498</v>
      </c>
      <c r="AO23">
        <f t="shared" si="11"/>
        <v>-7.0202215706067488</v>
      </c>
      <c r="AP23">
        <f t="shared" si="12"/>
        <v>-1.7722665779078828</v>
      </c>
      <c r="AQ23">
        <f t="shared" si="13"/>
        <v>-680.18137481887129</v>
      </c>
      <c r="AR23">
        <f t="shared" si="14"/>
        <v>-548.56943155525096</v>
      </c>
      <c r="AS23">
        <f t="shared" si="15"/>
        <v>0</v>
      </c>
      <c r="AT23">
        <f t="shared" si="16"/>
        <v>16.873246592509513</v>
      </c>
      <c r="AU23">
        <f t="shared" si="17"/>
        <v>-531.69618496274131</v>
      </c>
      <c r="AW23">
        <v>20</v>
      </c>
      <c r="AX23">
        <f>(R23*SUMPRODUCT(K$23:$K24, X$23:$X24)-$AZ$3*SUMPRODUCT(K$22:$K23, W$23:$W24))/Z23</f>
        <v>759.35366745558497</v>
      </c>
    </row>
    <row r="25" spans="5:50" x14ac:dyDescent="0.3">
      <c r="AN25" s="6">
        <f t="shared" ref="AN25:AU25" si="33">SUM(AN3:AN23)</f>
        <v>8560.9405944597656</v>
      </c>
      <c r="AO25" s="6">
        <f t="shared" si="33"/>
        <v>-1170.7634815801434</v>
      </c>
      <c r="AP25" s="6">
        <f t="shared" si="33"/>
        <v>-195.56118253119871</v>
      </c>
      <c r="AQ25" s="6">
        <f t="shared" si="33"/>
        <v>-7366.6640321190189</v>
      </c>
      <c r="AR25" s="6">
        <f t="shared" si="33"/>
        <v>-172.048101770595</v>
      </c>
      <c r="AS25" s="6">
        <f t="shared" si="33"/>
        <v>-1337.2876028471971</v>
      </c>
      <c r="AT25" s="6">
        <f t="shared" si="33"/>
        <v>1509.3357046177923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4113.0635404317964</v>
      </c>
      <c r="K3">
        <v>1</v>
      </c>
      <c r="L3" s="2">
        <v>0</v>
      </c>
      <c r="O3">
        <f>$C$3</f>
        <v>4113.0635404317964</v>
      </c>
      <c r="P3">
        <f>O3*B5</f>
        <v>3290.4508323454374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4113.0635404317964</v>
      </c>
      <c r="AF3">
        <f t="shared" ref="AF3:AF23" si="4">-$Z3*P3</f>
        <v>-3290.4508323454374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722.61270808635891</v>
      </c>
      <c r="AJ3">
        <f t="shared" ref="AJ3:AJ23" si="8">AB3-AC3</f>
        <v>0</v>
      </c>
      <c r="AL3">
        <f t="shared" ref="AL3:AL23" si="9">SUM(AI3:AK3)</f>
        <v>722.61270808635891</v>
      </c>
      <c r="AN3">
        <f t="shared" ref="AN3:AN23" si="10">AE3*$K3</f>
        <v>4113.0635404317964</v>
      </c>
      <c r="AO3">
        <f t="shared" ref="AO3:AO23" si="11">AF3*$K3</f>
        <v>-3290.4508323454374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722.61270808635891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722.61270808635891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3419.70113014252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2874.8755735015025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2838.8760797081814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-2838.8760797081814</v>
      </c>
      <c r="AK4">
        <f>H4*SUM(AB4, AE4:AF4)</f>
        <v>0</v>
      </c>
      <c r="AL4">
        <f t="shared" si="9"/>
        <v>-3469.4023297081812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-580.825050434334</v>
      </c>
      <c r="AR4">
        <f t="shared" si="14"/>
        <v>-580.825050434334</v>
      </c>
      <c r="AS4">
        <f t="shared" si="15"/>
        <v>-2615.1018172095596</v>
      </c>
      <c r="AT4">
        <f t="shared" si="16"/>
        <v>0</v>
      </c>
      <c r="AU4">
        <f t="shared" si="17"/>
        <v>-3195.9268676438933</v>
      </c>
      <c r="AW4">
        <v>1</v>
      </c>
      <c r="AX4">
        <f>(R4*SUMPRODUCT(K5:$K$23, X5:$X$23)-$AZ$3*SUMPRODUCT(K4:$K$22, W5:$W$23))/Z4</f>
        <v>2874.8755735015025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4113.0635404317964</v>
      </c>
      <c r="P5">
        <f t="shared" ref="P5:P23" si="30">O5*$C$5</f>
        <v>205.65317702158984</v>
      </c>
      <c r="Q5" s="5">
        <f t="shared" ref="Q5:Q23" si="31">$C$8</f>
        <v>12.5</v>
      </c>
      <c r="R5">
        <f t="shared" si="0"/>
        <v>250000</v>
      </c>
      <c r="S5">
        <f t="shared" si="1"/>
        <v>5526.767433420755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2838.8760797081814</v>
      </c>
      <c r="AC5">
        <f t="shared" si="2"/>
        <v>5388.3642595573547</v>
      </c>
      <c r="AE5">
        <f t="shared" si="3"/>
        <v>4010.0628162009857</v>
      </c>
      <c r="AF5">
        <f t="shared" si="4"/>
        <v>-200.5031408100493</v>
      </c>
      <c r="AG5">
        <f t="shared" si="5"/>
        <v>-12.186970784616188</v>
      </c>
      <c r="AH5">
        <f t="shared" si="6"/>
        <v>-661.36332017625</v>
      </c>
      <c r="AI5">
        <f t="shared" si="7"/>
        <v>3136.00938443007</v>
      </c>
      <c r="AJ5">
        <f t="shared" si="8"/>
        <v>-2549.4881798491733</v>
      </c>
      <c r="AK5">
        <f>H5*SUM(AB5, AE5:AF5)</f>
        <v>568.90664756383148</v>
      </c>
      <c r="AL5">
        <f t="shared" si="9"/>
        <v>1155.4278521447281</v>
      </c>
      <c r="AN5">
        <f t="shared" si="10"/>
        <v>3402.7928358427143</v>
      </c>
      <c r="AO5">
        <f t="shared" si="11"/>
        <v>-170.13964179213573</v>
      </c>
      <c r="AP5">
        <f t="shared" si="12"/>
        <v>-10.341418271298709</v>
      </c>
      <c r="AQ5">
        <f t="shared" si="13"/>
        <v>-561.20875680369886</v>
      </c>
      <c r="AR5">
        <f t="shared" si="14"/>
        <v>2661.1030189755811</v>
      </c>
      <c r="AS5">
        <f t="shared" si="15"/>
        <v>-2163.4025478122676</v>
      </c>
      <c r="AT5">
        <f t="shared" si="16"/>
        <v>482.75340146104963</v>
      </c>
      <c r="AU5">
        <f t="shared" si="17"/>
        <v>980.45387262436316</v>
      </c>
      <c r="AW5">
        <v>2</v>
      </c>
      <c r="AX5">
        <f>(R5*SUMPRODUCT(K6:$K$23, X6:$X$23)-$AZ$3*SUMPRODUCT(K5:$K$22, W6:$W$23))/Z5</f>
        <v>5526.767433420755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4113.0635404317964</v>
      </c>
      <c r="P6">
        <f t="shared" si="30"/>
        <v>205.65317702158984</v>
      </c>
      <c r="Q6" s="5">
        <f t="shared" si="31"/>
        <v>12.5</v>
      </c>
      <c r="R6">
        <f t="shared" si="0"/>
        <v>250000</v>
      </c>
      <c r="S6">
        <f t="shared" si="1"/>
        <v>7747.1276340581808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5388.3642595573547</v>
      </c>
      <c r="AC6">
        <f t="shared" si="2"/>
        <v>7447.0454136150511</v>
      </c>
      <c r="AE6">
        <f t="shared" si="3"/>
        <v>3953.7454940102593</v>
      </c>
      <c r="AF6">
        <f t="shared" si="4"/>
        <v>-197.687274700513</v>
      </c>
      <c r="AG6">
        <f t="shared" si="5"/>
        <v>-12.015816966917038</v>
      </c>
      <c r="AH6">
        <f t="shared" si="6"/>
        <v>-985.6821970597573</v>
      </c>
      <c r="AI6">
        <f t="shared" si="7"/>
        <v>2758.360205283072</v>
      </c>
      <c r="AJ6">
        <f t="shared" si="8"/>
        <v>-2058.6811540576964</v>
      </c>
      <c r="AK6">
        <f>H6*SUM(AB6, AE6:AF6)</f>
        <v>782.48823151665795</v>
      </c>
      <c r="AL6">
        <f t="shared" si="9"/>
        <v>1482.1672827420334</v>
      </c>
      <c r="AN6">
        <f t="shared" si="10"/>
        <v>3090.5459926638905</v>
      </c>
      <c r="AO6">
        <f t="shared" si="11"/>
        <v>-154.52729963319456</v>
      </c>
      <c r="AP6">
        <f t="shared" si="12"/>
        <v>-9.3924697560697048</v>
      </c>
      <c r="AQ6">
        <f t="shared" si="13"/>
        <v>-770.48362591324326</v>
      </c>
      <c r="AR6">
        <f t="shared" si="14"/>
        <v>2156.1425973613827</v>
      </c>
      <c r="AS6">
        <f t="shared" si="15"/>
        <v>-1609.2206239588513</v>
      </c>
      <c r="AT6">
        <f t="shared" si="16"/>
        <v>611.65188095290853</v>
      </c>
      <c r="AU6">
        <f t="shared" si="17"/>
        <v>1158.5738543554398</v>
      </c>
      <c r="AW6">
        <v>3</v>
      </c>
      <c r="AX6">
        <f>(R6*SUMPRODUCT(K7:$K$23, X7:$X$23)-$AZ$3*SUMPRODUCT(K6:$K$22, W7:$W$23))/Z6</f>
        <v>7747.1276340581808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4113.0635404317964</v>
      </c>
      <c r="P7">
        <f t="shared" si="30"/>
        <v>205.65317702158984</v>
      </c>
      <c r="Q7" s="5">
        <f t="shared" si="31"/>
        <v>12.5</v>
      </c>
      <c r="R7">
        <f t="shared" si="0"/>
        <v>250000</v>
      </c>
      <c r="S7">
        <f t="shared" si="1"/>
        <v>9560.0844049210082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7447.0454136150511</v>
      </c>
      <c r="AC7">
        <f t="shared" si="2"/>
        <v>9046.353087330579</v>
      </c>
      <c r="AE7">
        <f t="shared" si="3"/>
        <v>3892.0393880852416</v>
      </c>
      <c r="AF7">
        <f t="shared" si="4"/>
        <v>-194.60196940426209</v>
      </c>
      <c r="AG7">
        <f t="shared" si="5"/>
        <v>-11.828286111514364</v>
      </c>
      <c r="AH7">
        <f t="shared" si="6"/>
        <v>-1347.4537146700766</v>
      </c>
      <c r="AI7">
        <f t="shared" si="7"/>
        <v>2338.1554178993883</v>
      </c>
      <c r="AJ7">
        <f t="shared" si="8"/>
        <v>-1599.3076737155279</v>
      </c>
      <c r="AK7">
        <f>H7*SUM(AB7, AE7:AF7)</f>
        <v>953.63339595957143</v>
      </c>
      <c r="AL7">
        <f t="shared" si="9"/>
        <v>1692.4811401434317</v>
      </c>
      <c r="AN7">
        <f t="shared" si="10"/>
        <v>2802.5017652996908</v>
      </c>
      <c r="AO7">
        <f t="shared" si="11"/>
        <v>-140.12508826498456</v>
      </c>
      <c r="AP7">
        <f t="shared" si="12"/>
        <v>-8.517075343447889</v>
      </c>
      <c r="AQ7">
        <f t="shared" si="13"/>
        <v>-970.247481457351</v>
      </c>
      <c r="AR7">
        <f t="shared" si="14"/>
        <v>1683.612120233907</v>
      </c>
      <c r="AS7">
        <f t="shared" si="15"/>
        <v>-1151.5974356698737</v>
      </c>
      <c r="AT7">
        <f t="shared" si="16"/>
        <v>686.6732345533253</v>
      </c>
      <c r="AU7">
        <f t="shared" si="17"/>
        <v>1218.6879191173587</v>
      </c>
      <c r="AW7">
        <v>4</v>
      </c>
      <c r="AX7">
        <f>(R7*SUMPRODUCT(K8:$K$23, X8:$X$23)-$AZ$3*SUMPRODUCT(K7:$K$22, W8:$W$23))/Z7</f>
        <v>9560.0844049210082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4113.0635404317964</v>
      </c>
      <c r="P8">
        <f t="shared" si="30"/>
        <v>205.65317702158984</v>
      </c>
      <c r="Q8" s="5">
        <f t="shared" si="31"/>
        <v>12.5</v>
      </c>
      <c r="R8">
        <f t="shared" si="0"/>
        <v>250000</v>
      </c>
      <c r="S8">
        <f t="shared" si="1"/>
        <v>11008.748287931188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9046.353087330579</v>
      </c>
      <c r="AC8">
        <f t="shared" si="2"/>
        <v>10237.380022032472</v>
      </c>
      <c r="AE8">
        <f t="shared" si="3"/>
        <v>3824.8666802862786</v>
      </c>
      <c r="AF8">
        <f t="shared" si="4"/>
        <v>-191.24333401431394</v>
      </c>
      <c r="AG8">
        <f t="shared" si="5"/>
        <v>-11.624141721515739</v>
      </c>
      <c r="AH8">
        <f t="shared" si="6"/>
        <v>-1717.2305776696555</v>
      </c>
      <c r="AI8">
        <f t="shared" si="7"/>
        <v>1904.7686268807936</v>
      </c>
      <c r="AJ8">
        <f t="shared" si="8"/>
        <v>-1191.026934701893</v>
      </c>
      <c r="AK8">
        <f t="shared" ref="AK8:AK23" si="32">H8*SUM(AB8:AB8, AE8:AF8)</f>
        <v>1085.0255834233697</v>
      </c>
      <c r="AL8">
        <f t="shared" si="9"/>
        <v>1798.7672756022703</v>
      </c>
      <c r="AN8">
        <f t="shared" si="10"/>
        <v>2537.0389632473111</v>
      </c>
      <c r="AO8">
        <f t="shared" si="11"/>
        <v>-126.85194816236557</v>
      </c>
      <c r="AP8">
        <f t="shared" si="12"/>
        <v>-7.7103080778718303</v>
      </c>
      <c r="AQ8">
        <f t="shared" si="13"/>
        <v>-1139.0412394979271</v>
      </c>
      <c r="AR8">
        <f t="shared" si="14"/>
        <v>1263.435467509147</v>
      </c>
      <c r="AS8">
        <f t="shared" si="15"/>
        <v>-790.00968979905747</v>
      </c>
      <c r="AT8">
        <f t="shared" si="16"/>
        <v>719.69885785906672</v>
      </c>
      <c r="AU8">
        <f t="shared" si="17"/>
        <v>1193.1246355691562</v>
      </c>
      <c r="AW8">
        <v>5</v>
      </c>
      <c r="AX8">
        <f>(R8*SUMPRODUCT(K9:$K$23, X9:$X$23)-$AZ$3*SUMPRODUCT(K8:$K$22, W9:$W$23))/Z8</f>
        <v>11008.748287931188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4113.0635404317964</v>
      </c>
      <c r="P9">
        <f t="shared" si="30"/>
        <v>205.65317702158984</v>
      </c>
      <c r="Q9" s="5">
        <f t="shared" si="31"/>
        <v>12.5</v>
      </c>
      <c r="R9">
        <f t="shared" si="0"/>
        <v>250000</v>
      </c>
      <c r="S9">
        <f t="shared" si="1"/>
        <v>12122.16751209832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10237.380022032472</v>
      </c>
      <c r="AC9">
        <f t="shared" si="2"/>
        <v>11057.766379069904</v>
      </c>
      <c r="AE9">
        <f t="shared" si="3"/>
        <v>3751.9111732264982</v>
      </c>
      <c r="AF9">
        <f t="shared" si="4"/>
        <v>-187.59555866132493</v>
      </c>
      <c r="AG9">
        <f t="shared" si="5"/>
        <v>-11.402422842319549</v>
      </c>
      <c r="AH9">
        <f t="shared" si="6"/>
        <v>-2109.5492396206769</v>
      </c>
      <c r="AI9">
        <f t="shared" si="7"/>
        <v>1443.3639521021769</v>
      </c>
      <c r="AJ9">
        <f t="shared" si="8"/>
        <v>-820.38635703743239</v>
      </c>
      <c r="AK9">
        <f t="shared" si="32"/>
        <v>1181.0110956236606</v>
      </c>
      <c r="AL9">
        <f t="shared" si="9"/>
        <v>1803.9886906884051</v>
      </c>
      <c r="AN9">
        <f t="shared" si="10"/>
        <v>2292.4799709482872</v>
      </c>
      <c r="AO9">
        <f t="shared" si="11"/>
        <v>-114.62399854741437</v>
      </c>
      <c r="AP9">
        <f t="shared" si="12"/>
        <v>-6.9670695225499086</v>
      </c>
      <c r="AQ9">
        <f t="shared" si="13"/>
        <v>-1288.9695827741925</v>
      </c>
      <c r="AR9">
        <f t="shared" si="14"/>
        <v>881.91932010413041</v>
      </c>
      <c r="AS9">
        <f t="shared" si="15"/>
        <v>-501.26967433778515</v>
      </c>
      <c r="AT9">
        <f t="shared" si="16"/>
        <v>721.61737236882323</v>
      </c>
      <c r="AU9">
        <f t="shared" si="17"/>
        <v>1102.2670181351684</v>
      </c>
      <c r="AW9">
        <v>6</v>
      </c>
      <c r="AX9">
        <f>(R9*SUMPRODUCT(K10:$K$23, X10:$X$23)-$AZ$3*SUMPRODUCT(K9:$K$22, W10:$W$23))/Z9</f>
        <v>12122.16751209832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4113.0635404317964</v>
      </c>
      <c r="P10">
        <f t="shared" si="30"/>
        <v>205.65317702158984</v>
      </c>
      <c r="Q10" s="5">
        <f t="shared" si="31"/>
        <v>12.5</v>
      </c>
      <c r="R10">
        <f t="shared" si="0"/>
        <v>250000</v>
      </c>
      <c r="S10">
        <f t="shared" si="1"/>
        <v>12932.718935091834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11057.766379069904</v>
      </c>
      <c r="AC10">
        <f t="shared" si="2"/>
        <v>11549.158569767145</v>
      </c>
      <c r="AE10">
        <f t="shared" si="3"/>
        <v>3673.0422484541036</v>
      </c>
      <c r="AF10">
        <f t="shared" si="4"/>
        <v>-183.65211242270522</v>
      </c>
      <c r="AG10">
        <f t="shared" si="5"/>
        <v>-11.162732511751148</v>
      </c>
      <c r="AH10">
        <f t="shared" si="6"/>
        <v>-2513.3220429040748</v>
      </c>
      <c r="AI10">
        <f t="shared" si="7"/>
        <v>964.90536061557259</v>
      </c>
      <c r="AJ10">
        <f t="shared" si="8"/>
        <v>-491.39219069724095</v>
      </c>
      <c r="AK10">
        <f t="shared" si="32"/>
        <v>1244.8001829972186</v>
      </c>
      <c r="AL10">
        <f t="shared" si="9"/>
        <v>1718.3133529155502</v>
      </c>
      <c r="AN10">
        <f t="shared" si="10"/>
        <v>2067.3837241992533</v>
      </c>
      <c r="AO10">
        <f t="shared" si="11"/>
        <v>-103.36918620996268</v>
      </c>
      <c r="AP10">
        <f t="shared" si="12"/>
        <v>-6.2829801432578156</v>
      </c>
      <c r="AQ10">
        <f t="shared" si="13"/>
        <v>-1414.6314509063909</v>
      </c>
      <c r="AR10">
        <f t="shared" si="14"/>
        <v>543.10010693964171</v>
      </c>
      <c r="AS10">
        <f t="shared" si="15"/>
        <v>-276.58168584193612</v>
      </c>
      <c r="AT10">
        <f t="shared" si="16"/>
        <v>700.63981411915915</v>
      </c>
      <c r="AU10">
        <f t="shared" si="17"/>
        <v>967.1582352168648</v>
      </c>
      <c r="AW10">
        <v>7</v>
      </c>
      <c r="AX10">
        <f>(R10*SUMPRODUCT(K11:$K$23, X11:$X$23)-$AZ$3*SUMPRODUCT(K10:$K$22, W11:$W$23))/Z10</f>
        <v>12932.718935091834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4113.0635404317964</v>
      </c>
      <c r="P11">
        <f t="shared" si="30"/>
        <v>205.65317702158984</v>
      </c>
      <c r="Q11" s="5">
        <f t="shared" si="31"/>
        <v>12.5</v>
      </c>
      <c r="R11">
        <f t="shared" si="0"/>
        <v>250000</v>
      </c>
      <c r="S11">
        <f t="shared" si="1"/>
        <v>13451.254166285071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11549.158569767145</v>
      </c>
      <c r="AC11">
        <f t="shared" si="2"/>
        <v>11732.779898500361</v>
      </c>
      <c r="AE11">
        <f t="shared" si="3"/>
        <v>3587.5962666283162</v>
      </c>
      <c r="AF11">
        <f t="shared" si="4"/>
        <v>-179.37981333141585</v>
      </c>
      <c r="AG11">
        <f t="shared" si="5"/>
        <v>-10.903053865330282</v>
      </c>
      <c r="AH11">
        <f t="shared" si="6"/>
        <v>-2961.0264260671097</v>
      </c>
      <c r="AI11">
        <f t="shared" si="7"/>
        <v>436.28697336446066</v>
      </c>
      <c r="AJ11">
        <f t="shared" si="8"/>
        <v>-183.62132873321571</v>
      </c>
      <c r="AK11">
        <f t="shared" si="32"/>
        <v>1279.9025807235905</v>
      </c>
      <c r="AL11">
        <f t="shared" si="9"/>
        <v>1532.5682253548355</v>
      </c>
      <c r="AN11">
        <f t="shared" si="10"/>
        <v>1860.119731222497</v>
      </c>
      <c r="AO11">
        <f t="shared" si="11"/>
        <v>-93.005986561124857</v>
      </c>
      <c r="AP11">
        <f t="shared" si="12"/>
        <v>-5.6530847169553402</v>
      </c>
      <c r="AQ11">
        <f t="shared" si="13"/>
        <v>-1535.251814991726</v>
      </c>
      <c r="AR11">
        <f t="shared" si="14"/>
        <v>226.20884495269081</v>
      </c>
      <c r="AS11">
        <f t="shared" si="15"/>
        <v>-95.205154444802844</v>
      </c>
      <c r="AT11">
        <f t="shared" si="16"/>
        <v>663.61203087214585</v>
      </c>
      <c r="AU11">
        <f t="shared" si="17"/>
        <v>794.61572138003385</v>
      </c>
      <c r="AW11">
        <v>8</v>
      </c>
      <c r="AX11">
        <f>(R11*SUMPRODUCT(K12:$K$23, X12:$X$23)-$AZ$3*SUMPRODUCT(K11:$K$22, W12:$W$23))/Z11</f>
        <v>13451.254166285071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4113.0635404317964</v>
      </c>
      <c r="P12">
        <f t="shared" si="30"/>
        <v>205.65317702158984</v>
      </c>
      <c r="Q12" s="5">
        <f t="shared" si="31"/>
        <v>12.5</v>
      </c>
      <c r="R12">
        <f t="shared" si="0"/>
        <v>250000</v>
      </c>
      <c r="S12">
        <f t="shared" si="1"/>
        <v>13689.335735528633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11732.779898500361</v>
      </c>
      <c r="AC12">
        <f t="shared" si="2"/>
        <v>11632.202599762826</v>
      </c>
      <c r="AE12">
        <f t="shared" si="3"/>
        <v>3494.9824690053065</v>
      </c>
      <c r="AF12">
        <f t="shared" si="4"/>
        <v>-174.74912345026533</v>
      </c>
      <c r="AG12">
        <f t="shared" si="5"/>
        <v>-10.621591529796781</v>
      </c>
      <c r="AH12">
        <f t="shared" si="6"/>
        <v>-3448.6359376039682</v>
      </c>
      <c r="AI12">
        <f t="shared" si="7"/>
        <v>-139.02418357872375</v>
      </c>
      <c r="AJ12">
        <f t="shared" si="8"/>
        <v>100.57729873753487</v>
      </c>
      <c r="AK12">
        <f t="shared" si="32"/>
        <v>1288.0863432938208</v>
      </c>
      <c r="AL12">
        <f t="shared" si="9"/>
        <v>1249.639458452632</v>
      </c>
      <c r="AN12">
        <f t="shared" si="10"/>
        <v>1669.2619917287584</v>
      </c>
      <c r="AO12">
        <f t="shared" si="11"/>
        <v>-83.46309958643792</v>
      </c>
      <c r="AP12">
        <f t="shared" si="12"/>
        <v>-5.0730494901177616</v>
      </c>
      <c r="AQ12">
        <f t="shared" si="13"/>
        <v>-1647.1261143666222</v>
      </c>
      <c r="AR12">
        <f t="shared" si="14"/>
        <v>-66.400271714419461</v>
      </c>
      <c r="AS12">
        <f t="shared" si="15"/>
        <v>48.037397469721299</v>
      </c>
      <c r="AT12">
        <f t="shared" si="16"/>
        <v>615.211547981585</v>
      </c>
      <c r="AU12">
        <f t="shared" si="17"/>
        <v>596.84867373688689</v>
      </c>
      <c r="AW12">
        <v>9</v>
      </c>
      <c r="AX12">
        <f>(R12*SUMPRODUCT(K13:$K$23, X13:$X$23)-$AZ$3*SUMPRODUCT(K12:$K$22, W13:$W$23))/Z12</f>
        <v>13689.335735528633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4113.0635404317964</v>
      </c>
      <c r="P13">
        <f t="shared" si="30"/>
        <v>205.65317702158984</v>
      </c>
      <c r="Q13" s="5">
        <f t="shared" si="31"/>
        <v>12.5</v>
      </c>
      <c r="R13">
        <f t="shared" si="0"/>
        <v>250000</v>
      </c>
      <c r="S13">
        <f t="shared" si="1"/>
        <v>13663.717349854533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11632.202599762826</v>
      </c>
      <c r="AC13">
        <f t="shared" si="2"/>
        <v>11277.911128957374</v>
      </c>
      <c r="AE13">
        <f t="shared" si="3"/>
        <v>3394.8861710929946</v>
      </c>
      <c r="AF13">
        <f t="shared" si="4"/>
        <v>-169.74430855464973</v>
      </c>
      <c r="AG13">
        <f t="shared" si="5"/>
        <v>-10.317389148383402</v>
      </c>
      <c r="AH13">
        <f t="shared" si="6"/>
        <v>-3959.7293223082402</v>
      </c>
      <c r="AI13">
        <f t="shared" si="7"/>
        <v>-744.90484891827873</v>
      </c>
      <c r="AJ13">
        <f t="shared" si="8"/>
        <v>354.29147080545226</v>
      </c>
      <c r="AK13">
        <f t="shared" si="32"/>
        <v>1271.3429656391113</v>
      </c>
      <c r="AL13">
        <f t="shared" si="9"/>
        <v>880.72958752628483</v>
      </c>
      <c r="AN13">
        <f t="shared" si="10"/>
        <v>1493.6432733823215</v>
      </c>
      <c r="AO13">
        <f t="shared" si="11"/>
        <v>-74.682163669116079</v>
      </c>
      <c r="AP13">
        <f t="shared" si="12"/>
        <v>-4.5393271301903964</v>
      </c>
      <c r="AQ13">
        <f t="shared" si="13"/>
        <v>-1742.1565167754281</v>
      </c>
      <c r="AR13">
        <f t="shared" si="14"/>
        <v>-327.73473419241304</v>
      </c>
      <c r="AS13">
        <f t="shared" si="15"/>
        <v>155.87711796973744</v>
      </c>
      <c r="AT13">
        <f t="shared" si="16"/>
        <v>559.35096880653964</v>
      </c>
      <c r="AU13">
        <f t="shared" si="17"/>
        <v>387.49335258386407</v>
      </c>
      <c r="AW13">
        <v>10</v>
      </c>
      <c r="AX13">
        <f>(R13*SUMPRODUCT(K14:$K$23, X14:$X$23)-$AZ$3*SUMPRODUCT(K13:$K$22, W14:$W$23))/Z13</f>
        <v>13663.717349854533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4113.0635404317964</v>
      </c>
      <c r="P14">
        <f t="shared" si="30"/>
        <v>205.65317702158984</v>
      </c>
      <c r="Q14" s="5">
        <f t="shared" si="31"/>
        <v>12.5</v>
      </c>
      <c r="R14">
        <f t="shared" si="0"/>
        <v>250000</v>
      </c>
      <c r="S14">
        <f t="shared" si="1"/>
        <v>13380.744862518111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11277.911128957374</v>
      </c>
      <c r="AC14">
        <f t="shared" si="2"/>
        <v>10692.607747549813</v>
      </c>
      <c r="AE14">
        <f t="shared" si="3"/>
        <v>3286.7658363160249</v>
      </c>
      <c r="AF14">
        <f t="shared" si="4"/>
        <v>-164.33829181580126</v>
      </c>
      <c r="AG14">
        <f t="shared" si="5"/>
        <v>-9.9888009387856869</v>
      </c>
      <c r="AH14">
        <f t="shared" si="6"/>
        <v>-4508.2863622776113</v>
      </c>
      <c r="AI14">
        <f t="shared" si="7"/>
        <v>-1395.8476187161732</v>
      </c>
      <c r="AJ14">
        <f t="shared" si="8"/>
        <v>585.30338140756066</v>
      </c>
      <c r="AK14">
        <f t="shared" si="32"/>
        <v>1232.2369802877668</v>
      </c>
      <c r="AL14">
        <f t="shared" si="9"/>
        <v>421.69274297915422</v>
      </c>
      <c r="AN14">
        <f t="shared" si="10"/>
        <v>1332.0870348403525</v>
      </c>
      <c r="AO14">
        <f t="shared" si="11"/>
        <v>-66.604351742017627</v>
      </c>
      <c r="AP14">
        <f t="shared" si="12"/>
        <v>-4.0483420136408457</v>
      </c>
      <c r="AQ14">
        <f t="shared" si="13"/>
        <v>-1827.1547507834555</v>
      </c>
      <c r="AR14">
        <f t="shared" si="14"/>
        <v>-565.7204096987615</v>
      </c>
      <c r="AS14">
        <f t="shared" si="15"/>
        <v>237.21648716390732</v>
      </c>
      <c r="AT14">
        <f t="shared" si="16"/>
        <v>499.41096720537251</v>
      </c>
      <c r="AU14">
        <f t="shared" si="17"/>
        <v>170.90704467051833</v>
      </c>
      <c r="AW14">
        <v>11</v>
      </c>
      <c r="AX14">
        <f>(R14*SUMPRODUCT(K15:$K$23, X15:$X$23)-$AZ$3*SUMPRODUCT(K14:$K$22, W15:$W$23))/Z14</f>
        <v>13380.744862518111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4113.0635404317964</v>
      </c>
      <c r="P15">
        <f t="shared" si="30"/>
        <v>205.65317702158984</v>
      </c>
      <c r="Q15" s="5">
        <f t="shared" si="31"/>
        <v>12.5</v>
      </c>
      <c r="R15">
        <f t="shared" si="0"/>
        <v>250000</v>
      </c>
      <c r="S15">
        <f t="shared" si="1"/>
        <v>12843.904856372459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10692.607747549813</v>
      </c>
      <c r="AC15">
        <f t="shared" si="2"/>
        <v>9899.4225355888557</v>
      </c>
      <c r="AE15">
        <f t="shared" si="3"/>
        <v>3170.1382373801871</v>
      </c>
      <c r="AF15">
        <f t="shared" si="4"/>
        <v>-158.50691186900937</v>
      </c>
      <c r="AG15">
        <f t="shared" si="5"/>
        <v>-9.6343583262738157</v>
      </c>
      <c r="AH15">
        <f t="shared" si="6"/>
        <v>-5091.0920624802893</v>
      </c>
      <c r="AI15">
        <f t="shared" si="7"/>
        <v>-2089.0950952953854</v>
      </c>
      <c r="AJ15">
        <f t="shared" si="8"/>
        <v>793.18521196095753</v>
      </c>
      <c r="AK15">
        <f t="shared" si="32"/>
        <v>1172.671737481829</v>
      </c>
      <c r="AL15">
        <f t="shared" si="9"/>
        <v>-123.23814585259879</v>
      </c>
      <c r="AN15">
        <f t="shared" si="10"/>
        <v>1183.5434458358995</v>
      </c>
      <c r="AO15">
        <f t="shared" si="11"/>
        <v>-59.177172291794982</v>
      </c>
      <c r="AP15">
        <f t="shared" si="12"/>
        <v>-3.5969036042160467</v>
      </c>
      <c r="AQ15">
        <f t="shared" si="13"/>
        <v>-1900.7147927010385</v>
      </c>
      <c r="AR15">
        <f t="shared" si="14"/>
        <v>-779.9454227611501</v>
      </c>
      <c r="AS15">
        <f t="shared" si="15"/>
        <v>296.12877693502475</v>
      </c>
      <c r="AT15">
        <f t="shared" si="16"/>
        <v>437.80675954389517</v>
      </c>
      <c r="AU15">
        <f t="shared" si="17"/>
        <v>-46.009886282230148</v>
      </c>
      <c r="AW15">
        <v>12</v>
      </c>
      <c r="AX15">
        <f>(R15*SUMPRODUCT(K16:$K$23, X16:$X$23)-$AZ$3*SUMPRODUCT(K15:$K$22, W16:$W$23))/Z15</f>
        <v>12843.904856372459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4113.0635404317964</v>
      </c>
      <c r="P16">
        <f t="shared" si="30"/>
        <v>205.65317702158984</v>
      </c>
      <c r="Q16" s="5">
        <f t="shared" si="31"/>
        <v>12.5</v>
      </c>
      <c r="R16">
        <f t="shared" si="0"/>
        <v>250000</v>
      </c>
      <c r="S16">
        <f t="shared" si="1"/>
        <v>12077.971951810301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9899.4225355888557</v>
      </c>
      <c r="AC16">
        <f t="shared" si="2"/>
        <v>8943.4666237900838</v>
      </c>
      <c r="AE16">
        <f t="shared" si="3"/>
        <v>3045.6310581070802</v>
      </c>
      <c r="AF16">
        <f t="shared" si="4"/>
        <v>-152.28155290535403</v>
      </c>
      <c r="AG16">
        <f t="shared" si="5"/>
        <v>-9.2559689030094123</v>
      </c>
      <c r="AH16">
        <f t="shared" si="6"/>
        <v>-5640.9168000333193</v>
      </c>
      <c r="AI16">
        <f t="shared" si="7"/>
        <v>-2756.8232637346027</v>
      </c>
      <c r="AJ16">
        <f t="shared" si="8"/>
        <v>955.95591179877192</v>
      </c>
      <c r="AK16">
        <f t="shared" si="32"/>
        <v>1094.6775035304502</v>
      </c>
      <c r="AL16">
        <f t="shared" si="9"/>
        <v>-706.18984840538064</v>
      </c>
      <c r="AN16">
        <f t="shared" si="10"/>
        <v>1047.4310979491829</v>
      </c>
      <c r="AO16">
        <f t="shared" si="11"/>
        <v>-52.371554897459148</v>
      </c>
      <c r="AP16">
        <f t="shared" si="12"/>
        <v>-3.1832449451997213</v>
      </c>
      <c r="AQ16">
        <f t="shared" si="13"/>
        <v>-1939.9827374268775</v>
      </c>
      <c r="AR16">
        <f t="shared" si="14"/>
        <v>-948.10643932035362</v>
      </c>
      <c r="AS16">
        <f t="shared" si="15"/>
        <v>328.76534655143894</v>
      </c>
      <c r="AT16">
        <f t="shared" si="16"/>
        <v>376.4734590458911</v>
      </c>
      <c r="AU16">
        <f t="shared" si="17"/>
        <v>-242.86763372302349</v>
      </c>
      <c r="AW16">
        <v>13</v>
      </c>
      <c r="AX16">
        <f>(R16*SUMPRODUCT(K17:$K$23, X17:$X$23)-$AZ$3*SUMPRODUCT(K16:$K$22, W17:$W$23))/Z16</f>
        <v>12077.971951810301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4113.0635404317964</v>
      </c>
      <c r="P17">
        <f t="shared" si="30"/>
        <v>205.65317702158984</v>
      </c>
      <c r="Q17" s="5">
        <f t="shared" si="31"/>
        <v>12.5</v>
      </c>
      <c r="R17">
        <f t="shared" si="0"/>
        <v>250000</v>
      </c>
      <c r="S17">
        <f t="shared" si="1"/>
        <v>11094.959581987718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8943.4666237900838</v>
      </c>
      <c r="AC17">
        <f t="shared" si="2"/>
        <v>7859.57928965458</v>
      </c>
      <c r="AE17">
        <f t="shared" si="3"/>
        <v>2913.6608187282422</v>
      </c>
      <c r="AF17">
        <f t="shared" si="4"/>
        <v>-145.68304093641214</v>
      </c>
      <c r="AG17">
        <f t="shared" si="5"/>
        <v>-8.8548985144731116</v>
      </c>
      <c r="AH17">
        <f t="shared" si="6"/>
        <v>-6170.2139901241344</v>
      </c>
      <c r="AI17">
        <f t="shared" si="7"/>
        <v>-3411.0911108467772</v>
      </c>
      <c r="AJ17">
        <f t="shared" si="8"/>
        <v>1083.8873341355038</v>
      </c>
      <c r="AK17">
        <f t="shared" si="32"/>
        <v>1002.1482974433644</v>
      </c>
      <c r="AL17">
        <f t="shared" si="9"/>
        <v>-1325.055479267909</v>
      </c>
      <c r="AN17">
        <f t="shared" si="10"/>
        <v>923.05872587115221</v>
      </c>
      <c r="AO17">
        <f t="shared" si="11"/>
        <v>-46.152936293557623</v>
      </c>
      <c r="AP17">
        <f t="shared" si="12"/>
        <v>-2.8052652141080467</v>
      </c>
      <c r="AQ17">
        <f t="shared" si="13"/>
        <v>-1954.7470410650978</v>
      </c>
      <c r="AR17">
        <f t="shared" si="14"/>
        <v>-1080.6465167016111</v>
      </c>
      <c r="AS17">
        <f t="shared" si="15"/>
        <v>343.3795914761601</v>
      </c>
      <c r="AT17">
        <f t="shared" si="16"/>
        <v>317.48435666433528</v>
      </c>
      <c r="AU17">
        <f t="shared" si="17"/>
        <v>-419.7825685611158</v>
      </c>
      <c r="AW17">
        <v>14</v>
      </c>
      <c r="AX17">
        <f>(R17*SUMPRODUCT(K18:$K$23, X18:$X$23)-$AZ$3*SUMPRODUCT(K17:$K$22, W18:$W$23))/Z17</f>
        <v>11094.959581987718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4113.0635404317964</v>
      </c>
      <c r="P18">
        <f t="shared" si="30"/>
        <v>205.65317702158984</v>
      </c>
      <c r="Q18" s="5">
        <f t="shared" si="31"/>
        <v>12.5</v>
      </c>
      <c r="R18">
        <f t="shared" si="0"/>
        <v>250000</v>
      </c>
      <c r="S18">
        <f t="shared" si="1"/>
        <v>9893.3636841019197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7859.57928965458</v>
      </c>
      <c r="AC18">
        <f t="shared" si="2"/>
        <v>6673.3710099477603</v>
      </c>
      <c r="AE18">
        <f t="shared" si="3"/>
        <v>2774.3849179322137</v>
      </c>
      <c r="AF18">
        <f t="shared" si="4"/>
        <v>-138.71924589661072</v>
      </c>
      <c r="AG18">
        <f t="shared" si="5"/>
        <v>-8.4316255105827818</v>
      </c>
      <c r="AH18">
        <f t="shared" si="6"/>
        <v>-6694.4803749119619</v>
      </c>
      <c r="AI18">
        <f t="shared" si="7"/>
        <v>-4067.2463283869415</v>
      </c>
      <c r="AJ18">
        <f t="shared" si="8"/>
        <v>1186.2082797068197</v>
      </c>
      <c r="AK18">
        <f t="shared" si="32"/>
        <v>898.0781113718291</v>
      </c>
      <c r="AL18">
        <f t="shared" si="9"/>
        <v>-1982.9599373082929</v>
      </c>
      <c r="AN18">
        <f t="shared" si="10"/>
        <v>809.65354211684689</v>
      </c>
      <c r="AO18">
        <f t="shared" si="11"/>
        <v>-40.482677105842349</v>
      </c>
      <c r="AP18">
        <f t="shared" si="12"/>
        <v>-2.4606158346384555</v>
      </c>
      <c r="AQ18">
        <f t="shared" si="13"/>
        <v>-1953.6617695496059</v>
      </c>
      <c r="AR18">
        <f t="shared" si="14"/>
        <v>-1186.9515203732399</v>
      </c>
      <c r="AS18">
        <f t="shared" si="15"/>
        <v>346.17321091435656</v>
      </c>
      <c r="AT18">
        <f t="shared" si="16"/>
        <v>262.08768627236873</v>
      </c>
      <c r="AU18">
        <f t="shared" si="17"/>
        <v>-578.69062318651459</v>
      </c>
      <c r="AW18">
        <v>15</v>
      </c>
      <c r="AX18">
        <f>(R18*SUMPRODUCT(K19:$K$23, X19:$X$23)-$AZ$3*SUMPRODUCT(K18:$K$22, W19:$W$23))/Z18</f>
        <v>9893.3636841019197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4113.0635404317964</v>
      </c>
      <c r="P19">
        <f t="shared" si="30"/>
        <v>205.65317702158984</v>
      </c>
      <c r="Q19" s="5">
        <f t="shared" si="31"/>
        <v>12.5</v>
      </c>
      <c r="R19">
        <f t="shared" si="0"/>
        <v>250000</v>
      </c>
      <c r="S19">
        <f t="shared" si="1"/>
        <v>8440.0647527321526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6673.3710099477603</v>
      </c>
      <c r="AC19">
        <f t="shared" si="2"/>
        <v>5390.5015541919893</v>
      </c>
      <c r="AE19">
        <f t="shared" si="3"/>
        <v>2626.9319083139526</v>
      </c>
      <c r="AF19">
        <f t="shared" si="4"/>
        <v>-131.34659541569766</v>
      </c>
      <c r="AG19">
        <f t="shared" si="5"/>
        <v>-7.9835014779463291</v>
      </c>
      <c r="AH19">
        <f t="shared" si="6"/>
        <v>-7276.1555506125178</v>
      </c>
      <c r="AI19">
        <f t="shared" si="7"/>
        <v>-4788.5537391922098</v>
      </c>
      <c r="AJ19">
        <f t="shared" si="8"/>
        <v>1282.869455755771</v>
      </c>
      <c r="AK19">
        <f t="shared" si="32"/>
        <v>784.5875925459336</v>
      </c>
      <c r="AL19">
        <f t="shared" si="9"/>
        <v>-2721.0966908905052</v>
      </c>
      <c r="AN19">
        <f t="shared" si="10"/>
        <v>706.19312956365843</v>
      </c>
      <c r="AO19">
        <f t="shared" si="11"/>
        <v>-35.30965647818293</v>
      </c>
      <c r="AP19">
        <f t="shared" si="12"/>
        <v>-2.1461895817488426</v>
      </c>
      <c r="AQ19">
        <f t="shared" si="13"/>
        <v>-1956.0351158005485</v>
      </c>
      <c r="AR19">
        <f t="shared" si="14"/>
        <v>-1287.297832296822</v>
      </c>
      <c r="AS19">
        <f t="shared" si="15"/>
        <v>344.87136606569476</v>
      </c>
      <c r="AT19">
        <f t="shared" si="16"/>
        <v>210.91919651333831</v>
      </c>
      <c r="AU19">
        <f t="shared" si="17"/>
        <v>-731.50726971778909</v>
      </c>
      <c r="AW19">
        <v>16</v>
      </c>
      <c r="AX19">
        <f>(R19*SUMPRODUCT(K20:$K$23, X20:$X$23)-$AZ$3*SUMPRODUCT(K19:$K$22, W20:$W$23))/Z19</f>
        <v>8440.0647527321526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4113.0635404317964</v>
      </c>
      <c r="P20">
        <f t="shared" si="30"/>
        <v>205.65317702158984</v>
      </c>
      <c r="Q20" s="5">
        <f t="shared" si="31"/>
        <v>12.5</v>
      </c>
      <c r="R20">
        <f t="shared" si="0"/>
        <v>250000</v>
      </c>
      <c r="S20">
        <f t="shared" si="1"/>
        <v>6731.2923096539616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5390.5015541919893</v>
      </c>
      <c r="AC20">
        <f t="shared" si="2"/>
        <v>4046.1423272123684</v>
      </c>
      <c r="AE20">
        <f t="shared" si="3"/>
        <v>2472.339592441585</v>
      </c>
      <c r="AF20">
        <f t="shared" si="4"/>
        <v>-123.61697962207927</v>
      </c>
      <c r="AG20">
        <f t="shared" si="5"/>
        <v>-7.5136803994706662</v>
      </c>
      <c r="AH20">
        <f t="shared" si="6"/>
        <v>-7799.721273924004</v>
      </c>
      <c r="AI20">
        <f t="shared" si="7"/>
        <v>-5458.5123415039689</v>
      </c>
      <c r="AJ20">
        <f t="shared" si="8"/>
        <v>1344.3592269796209</v>
      </c>
      <c r="AK20">
        <f t="shared" si="32"/>
        <v>662.24541197117367</v>
      </c>
      <c r="AL20">
        <f t="shared" si="9"/>
        <v>-3451.9077025531742</v>
      </c>
      <c r="AN20">
        <f t="shared" si="10"/>
        <v>612.2445996867699</v>
      </c>
      <c r="AO20">
        <f t="shared" si="11"/>
        <v>-30.612229984338498</v>
      </c>
      <c r="AP20">
        <f t="shared" si="12"/>
        <v>-1.8606708651238566</v>
      </c>
      <c r="AQ20">
        <f t="shared" si="13"/>
        <v>-1931.5053820361506</v>
      </c>
      <c r="AR20">
        <f t="shared" si="14"/>
        <v>-1351.733683198843</v>
      </c>
      <c r="AS20">
        <f t="shared" si="15"/>
        <v>332.91408642795523</v>
      </c>
      <c r="AT20">
        <f t="shared" si="16"/>
        <v>163.99695995899927</v>
      </c>
      <c r="AU20">
        <f t="shared" si="17"/>
        <v>-854.82263681188851</v>
      </c>
      <c r="AW20">
        <v>17</v>
      </c>
      <c r="AX20">
        <f>(R20*SUMPRODUCT(K21:$K$23, X21:$X$23)-$AZ$3*SUMPRODUCT(K20:$K$22, W21:$W$23))/Z20</f>
        <v>6731.2923096539616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4113.0635404317964</v>
      </c>
      <c r="P21">
        <f t="shared" si="30"/>
        <v>205.65317702158984</v>
      </c>
      <c r="Q21" s="5">
        <f t="shared" si="31"/>
        <v>12.5</v>
      </c>
      <c r="R21">
        <f t="shared" si="0"/>
        <v>250000</v>
      </c>
      <c r="S21">
        <f t="shared" si="1"/>
        <v>4776.6675412644245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4046.1423272123684</v>
      </c>
      <c r="AC21">
        <f t="shared" si="2"/>
        <v>2685.9536450528885</v>
      </c>
      <c r="AE21">
        <f t="shared" si="3"/>
        <v>2312.8044632205147</v>
      </c>
      <c r="AF21">
        <f t="shared" si="4"/>
        <v>-115.64022316102574</v>
      </c>
      <c r="AG21">
        <f t="shared" si="5"/>
        <v>-7.0288376306536238</v>
      </c>
      <c r="AH21">
        <f t="shared" si="6"/>
        <v>-8194.11929644673</v>
      </c>
      <c r="AI21">
        <f t="shared" si="7"/>
        <v>-6003.9838940178943</v>
      </c>
      <c r="AJ21">
        <f t="shared" si="8"/>
        <v>1360.1886821594799</v>
      </c>
      <c r="AK21">
        <f t="shared" si="32"/>
        <v>534.23974296145286</v>
      </c>
      <c r="AL21">
        <f t="shared" si="9"/>
        <v>-4109.5554688969614</v>
      </c>
      <c r="AN21">
        <f t="shared" si="10"/>
        <v>527.5916616691527</v>
      </c>
      <c r="AO21">
        <f t="shared" si="11"/>
        <v>-26.379583083457636</v>
      </c>
      <c r="AP21">
        <f t="shared" si="12"/>
        <v>-1.6034023559412516</v>
      </c>
      <c r="AQ21">
        <f t="shared" si="13"/>
        <v>-1869.2237429824638</v>
      </c>
      <c r="AR21">
        <f t="shared" si="14"/>
        <v>-1369.6150667527099</v>
      </c>
      <c r="AS21">
        <f t="shared" si="15"/>
        <v>310.28312960137737</v>
      </c>
      <c r="AT21">
        <f t="shared" si="16"/>
        <v>121.86954764271393</v>
      </c>
      <c r="AU21">
        <f t="shared" si="17"/>
        <v>-937.46238950861857</v>
      </c>
      <c r="AW21">
        <v>18</v>
      </c>
      <c r="AX21">
        <f>(R21*SUMPRODUCT(K22:$K$23, X22:$X$23)-$AZ$3*SUMPRODUCT(K21:$K$22, W22:$W$23))/Z21</f>
        <v>4776.6675412644245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4113.0635404317964</v>
      </c>
      <c r="P22">
        <f t="shared" si="30"/>
        <v>205.65317702158984</v>
      </c>
      <c r="Q22" s="5">
        <f t="shared" si="31"/>
        <v>12.5</v>
      </c>
      <c r="R22">
        <f t="shared" si="0"/>
        <v>250000</v>
      </c>
      <c r="S22">
        <f t="shared" si="1"/>
        <v>2544.0585984247164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2685.9536450528885</v>
      </c>
      <c r="AC22">
        <f t="shared" si="2"/>
        <v>1329.2953759146558</v>
      </c>
      <c r="AE22">
        <f t="shared" si="3"/>
        <v>2149.1157273360827</v>
      </c>
      <c r="AF22">
        <f t="shared" si="4"/>
        <v>-107.45578636680416</v>
      </c>
      <c r="AG22">
        <f t="shared" si="5"/>
        <v>-6.5313716473441144</v>
      </c>
      <c r="AH22">
        <f t="shared" si="6"/>
        <v>-8543.5521400594807</v>
      </c>
      <c r="AI22">
        <f t="shared" si="7"/>
        <v>-6508.4235707375465</v>
      </c>
      <c r="AJ22">
        <f t="shared" si="8"/>
        <v>1356.6582691382328</v>
      </c>
      <c r="AK22">
        <f t="shared" si="32"/>
        <v>404.54189455591683</v>
      </c>
      <c r="AL22">
        <f t="shared" si="9"/>
        <v>-4747.2234070433969</v>
      </c>
      <c r="AN22">
        <f t="shared" si="10"/>
        <v>451.60732317079356</v>
      </c>
      <c r="AO22">
        <f t="shared" si="11"/>
        <v>-22.580366158539682</v>
      </c>
      <c r="AP22">
        <f t="shared" si="12"/>
        <v>-1.3724785635191741</v>
      </c>
      <c r="AQ22">
        <f t="shared" si="13"/>
        <v>-1795.3108170330715</v>
      </c>
      <c r="AR22">
        <f t="shared" si="14"/>
        <v>-1367.6563385843369</v>
      </c>
      <c r="AS22">
        <f t="shared" si="15"/>
        <v>285.08320961499703</v>
      </c>
      <c r="AT22">
        <f t="shared" si="16"/>
        <v>85.008954979495613</v>
      </c>
      <c r="AU22">
        <f t="shared" si="17"/>
        <v>-997.56417398984433</v>
      </c>
      <c r="AW22">
        <v>19</v>
      </c>
      <c r="AX22">
        <f>(R22*SUMPRODUCT(K23:$K$23, X23:$X$23)-$AZ$3*SUMPRODUCT(K22:$K$22, W23:$W$23))/Z22</f>
        <v>2544.0585984247164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4113.0635404317964</v>
      </c>
      <c r="P23">
        <f t="shared" si="30"/>
        <v>205.65317702158984</v>
      </c>
      <c r="Q23" s="5">
        <f t="shared" si="31"/>
        <v>12.5</v>
      </c>
      <c r="R23">
        <f t="shared" si="0"/>
        <v>250000</v>
      </c>
      <c r="S23">
        <f t="shared" si="1"/>
        <v>2757.5479616127777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1329.2953759146558</v>
      </c>
      <c r="AC23">
        <f t="shared" si="2"/>
        <v>1329.2953759146558</v>
      </c>
      <c r="AE23">
        <f t="shared" si="3"/>
        <v>1982.7311877257232</v>
      </c>
      <c r="AF23">
        <f t="shared" si="4"/>
        <v>-99.13655938628618</v>
      </c>
      <c r="AG23">
        <f t="shared" si="5"/>
        <v>-6.0257128544067324</v>
      </c>
      <c r="AH23">
        <f t="shared" si="6"/>
        <v>-8806.9015292788026</v>
      </c>
      <c r="AI23">
        <f t="shared" si="7"/>
        <v>-6929.332613793772</v>
      </c>
      <c r="AJ23">
        <f t="shared" si="8"/>
        <v>0</v>
      </c>
      <c r="AK23">
        <f t="shared" si="32"/>
        <v>274.92699766402279</v>
      </c>
      <c r="AL23">
        <f t="shared" si="9"/>
        <v>-6654.4056161297494</v>
      </c>
      <c r="AN23">
        <f t="shared" si="10"/>
        <v>383.8019512430435</v>
      </c>
      <c r="AO23">
        <f t="shared" si="11"/>
        <v>-19.190097562152179</v>
      </c>
      <c r="AP23">
        <f t="shared" si="12"/>
        <v>-1.1664114457211598</v>
      </c>
      <c r="AQ23">
        <f t="shared" si="13"/>
        <v>-1704.7726954956879</v>
      </c>
      <c r="AR23">
        <f t="shared" si="14"/>
        <v>-1341.3272532605179</v>
      </c>
      <c r="AS23">
        <f t="shared" si="15"/>
        <v>0</v>
      </c>
      <c r="AT23">
        <f t="shared" si="16"/>
        <v>53.218267209422713</v>
      </c>
      <c r="AU23">
        <f t="shared" si="17"/>
        <v>-1288.1089860510951</v>
      </c>
      <c r="AW23">
        <v>20</v>
      </c>
      <c r="AX23">
        <f>(R23*SUMPRODUCT(K$23:$K24, X$23:$X24)-$AZ$3*SUMPRODUCT(K$22:$K23, W$23:$W24))/Z23</f>
        <v>2757.5479616127777</v>
      </c>
    </row>
    <row r="25" spans="5:50" x14ac:dyDescent="0.3">
      <c r="AN25" s="6">
        <f t="shared" ref="AN25:AU25" si="33">SUM(AN3:AN23)</f>
        <v>33306.044300913374</v>
      </c>
      <c r="AO25" s="6">
        <f t="shared" si="33"/>
        <v>-4750.0998703695159</v>
      </c>
      <c r="AP25" s="6">
        <f t="shared" si="33"/>
        <v>-188.72030687561676</v>
      </c>
      <c r="AQ25" s="6">
        <f t="shared" si="33"/>
        <v>-30483.050478794907</v>
      </c>
      <c r="AR25" s="6">
        <f t="shared" si="33"/>
        <v>-2115.8263551266691</v>
      </c>
      <c r="AS25" s="6">
        <f t="shared" si="33"/>
        <v>-6173.6589088837618</v>
      </c>
      <c r="AT25" s="6">
        <f t="shared" si="33"/>
        <v>8289.4852640104345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14135.6728769246</v>
      </c>
      <c r="K3">
        <v>1</v>
      </c>
      <c r="L3" s="2">
        <v>0</v>
      </c>
      <c r="O3">
        <f>$C$3</f>
        <v>14135.6728769246</v>
      </c>
      <c r="P3">
        <f>O3*B5</f>
        <v>11308.53830153968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14135.6728769246</v>
      </c>
      <c r="AF3">
        <f t="shared" ref="AF3:AF23" si="4">-$Z3*P3</f>
        <v>-11308.53830153968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2727.13457538492</v>
      </c>
      <c r="AJ3">
        <f t="shared" ref="AJ3:AJ23" si="8">AB3-AC3</f>
        <v>0</v>
      </c>
      <c r="AL3">
        <f t="shared" ref="AL3:AL23" si="9">SUM(AI3:AK3)</f>
        <v>2727.13457538492</v>
      </c>
      <c r="AN3">
        <f t="shared" ref="AN3:AN23" si="10">AE3*$K3</f>
        <v>14135.6728769246</v>
      </c>
      <c r="AO3">
        <f t="shared" ref="AO3:AO23" si="11">AF3*$K3</f>
        <v>-11308.53830153968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2727.13457538492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2727.13457538492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11198.992558085019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6370.4195519886653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6167.53443009693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-6167.53443009693</v>
      </c>
      <c r="AK4">
        <f>H4*SUM(AB4, AE4:AF4)</f>
        <v>0</v>
      </c>
      <c r="AL4">
        <f t="shared" si="9"/>
        <v>-11629.53443009693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-5031.4581279880613</v>
      </c>
      <c r="AR4">
        <f t="shared" si="14"/>
        <v>-5031.4581279880613</v>
      </c>
      <c r="AS4">
        <f t="shared" si="15"/>
        <v>-5681.3788425407211</v>
      </c>
      <c r="AT4">
        <f t="shared" si="16"/>
        <v>0</v>
      </c>
      <c r="AU4">
        <f t="shared" si="17"/>
        <v>-10712.836970528782</v>
      </c>
      <c r="AW4">
        <v>1</v>
      </c>
      <c r="AX4">
        <f>(R4*SUMPRODUCT(K5:$K$23, X5:$X$23)-$AZ$3*SUMPRODUCT(K4:$K$22, W5:$W$23))/Z4</f>
        <v>6370.4195519886653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14135.6728769246</v>
      </c>
      <c r="P5">
        <f t="shared" ref="P5:P23" si="30">O5*$C$5</f>
        <v>706.78364384623001</v>
      </c>
      <c r="Q5" s="5">
        <f t="shared" ref="Q5:Q23" si="31">$C$8</f>
        <v>12.5</v>
      </c>
      <c r="R5">
        <f t="shared" si="0"/>
        <v>250000</v>
      </c>
      <c r="S5">
        <f t="shared" si="1"/>
        <v>11695.455748072376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6167.53443009693</v>
      </c>
      <c r="AC5">
        <f t="shared" si="2"/>
        <v>10921.194291063766</v>
      </c>
      <c r="AE5">
        <f t="shared" si="3"/>
        <v>13199.864395986298</v>
      </c>
      <c r="AF5">
        <f t="shared" si="4"/>
        <v>-659.99321979931494</v>
      </c>
      <c r="AG5">
        <f t="shared" si="5"/>
        <v>-11.6724761804</v>
      </c>
      <c r="AH5">
        <f t="shared" si="6"/>
        <v>-6168.0963919999995</v>
      </c>
      <c r="AI5">
        <f t="shared" si="7"/>
        <v>6360.1023080065843</v>
      </c>
      <c r="AJ5">
        <f t="shared" si="8"/>
        <v>-4753.6598609668363</v>
      </c>
      <c r="AK5">
        <f>H5*SUM(AB5, AE5:AF5)</f>
        <v>1600.7926977297145</v>
      </c>
      <c r="AL5">
        <f t="shared" si="9"/>
        <v>3207.2351447694627</v>
      </c>
      <c r="AN5">
        <f t="shared" si="10"/>
        <v>11200.922793351641</v>
      </c>
      <c r="AO5">
        <f t="shared" si="11"/>
        <v>-560.04613966758211</v>
      </c>
      <c r="AP5">
        <f t="shared" si="12"/>
        <v>-9.9048369423894638</v>
      </c>
      <c r="AQ5">
        <f t="shared" si="13"/>
        <v>-5234.0213047757234</v>
      </c>
      <c r="AR5">
        <f t="shared" si="14"/>
        <v>5396.950511965947</v>
      </c>
      <c r="AS5">
        <f t="shared" si="15"/>
        <v>-4033.7821276962991</v>
      </c>
      <c r="AT5">
        <f t="shared" si="16"/>
        <v>1358.3742133656867</v>
      </c>
      <c r="AU5">
        <f t="shared" si="17"/>
        <v>2721.5425976353354</v>
      </c>
      <c r="AW5">
        <v>2</v>
      </c>
      <c r="AX5">
        <f>(R5*SUMPRODUCT(K6:$K$23, X6:$X$23)-$AZ$3*SUMPRODUCT(K5:$K$22, W6:$W$23))/Z5</f>
        <v>11695.455748072376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14135.6728769246</v>
      </c>
      <c r="P6">
        <f t="shared" si="30"/>
        <v>706.78364384623001</v>
      </c>
      <c r="Q6" s="5">
        <f t="shared" si="31"/>
        <v>12.5</v>
      </c>
      <c r="R6">
        <f t="shared" si="0"/>
        <v>250000</v>
      </c>
      <c r="S6">
        <f t="shared" si="1"/>
        <v>16110.358536213045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10921.194291063766</v>
      </c>
      <c r="AC6">
        <f t="shared" si="2"/>
        <v>14452.975988686521</v>
      </c>
      <c r="AE6">
        <f t="shared" si="3"/>
        <v>12681.439721833938</v>
      </c>
      <c r="AF6">
        <f t="shared" si="4"/>
        <v>-634.07198609169689</v>
      </c>
      <c r="AG6">
        <f t="shared" si="5"/>
        <v>-11.214039678414791</v>
      </c>
      <c r="AH6">
        <f t="shared" si="6"/>
        <v>-6834.2348036242001</v>
      </c>
      <c r="AI6">
        <f t="shared" si="7"/>
        <v>5201.9188924396276</v>
      </c>
      <c r="AJ6">
        <f t="shared" si="8"/>
        <v>-3531.781697622755</v>
      </c>
      <c r="AK6">
        <f>H6*SUM(AB6, AE6:AF6)</f>
        <v>1965.41985263379</v>
      </c>
      <c r="AL6">
        <f t="shared" si="9"/>
        <v>3635.5570474506626</v>
      </c>
      <c r="AN6">
        <f t="shared" si="10"/>
        <v>9912.7707569689264</v>
      </c>
      <c r="AO6">
        <f t="shared" si="11"/>
        <v>-495.63853784844628</v>
      </c>
      <c r="AP6">
        <f t="shared" si="12"/>
        <v>-8.7657400918200743</v>
      </c>
      <c r="AQ6">
        <f t="shared" si="13"/>
        <v>-5342.1539189264904</v>
      </c>
      <c r="AR6">
        <f t="shared" si="14"/>
        <v>4066.2125601021698</v>
      </c>
      <c r="AS6">
        <f t="shared" si="15"/>
        <v>-2760.7072304192561</v>
      </c>
      <c r="AT6">
        <f t="shared" si="16"/>
        <v>1536.3205493781973</v>
      </c>
      <c r="AU6">
        <f t="shared" si="17"/>
        <v>2841.8258790611108</v>
      </c>
      <c r="AW6">
        <v>3</v>
      </c>
      <c r="AX6">
        <f>(R6*SUMPRODUCT(K7:$K$23, X7:$X$23)-$AZ$3*SUMPRODUCT(K6:$K$22, W7:$W$23))/Z6</f>
        <v>16110.358536213045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14135.6728769246</v>
      </c>
      <c r="P7">
        <f t="shared" si="30"/>
        <v>706.78364384623001</v>
      </c>
      <c r="Q7" s="5">
        <f t="shared" si="31"/>
        <v>12.5</v>
      </c>
      <c r="R7">
        <f t="shared" si="0"/>
        <v>250000</v>
      </c>
      <c r="S7">
        <f t="shared" si="1"/>
        <v>19718.687390404815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14452.975988686521</v>
      </c>
      <c r="AC7">
        <f t="shared" si="2"/>
        <v>16923.562072679393</v>
      </c>
      <c r="AE7">
        <f t="shared" si="3"/>
        <v>12131.940257247152</v>
      </c>
      <c r="AF7">
        <f t="shared" si="4"/>
        <v>-606.59701286235759</v>
      </c>
      <c r="AG7">
        <f t="shared" si="5"/>
        <v>-10.7281241251094</v>
      </c>
      <c r="AH7">
        <f t="shared" si="6"/>
        <v>-7475.5031304248678</v>
      </c>
      <c r="AI7">
        <f t="shared" si="7"/>
        <v>4039.111989834817</v>
      </c>
      <c r="AJ7">
        <f t="shared" si="8"/>
        <v>-2470.5860839928719</v>
      </c>
      <c r="AK7">
        <f>H7*SUM(AB7, AE7:AF7)</f>
        <v>2222.9647767739125</v>
      </c>
      <c r="AL7">
        <f t="shared" si="9"/>
        <v>3791.4906826158576</v>
      </c>
      <c r="AN7">
        <f t="shared" si="10"/>
        <v>8735.7245385361657</v>
      </c>
      <c r="AO7">
        <f t="shared" si="11"/>
        <v>-436.7862269268083</v>
      </c>
      <c r="AP7">
        <f t="shared" si="12"/>
        <v>-7.7248927364439126</v>
      </c>
      <c r="AQ7">
        <f t="shared" si="13"/>
        <v>-5382.8105603591639</v>
      </c>
      <c r="AR7">
        <f t="shared" si="14"/>
        <v>2908.4028585137494</v>
      </c>
      <c r="AS7">
        <f t="shared" si="15"/>
        <v>-1778.9701416976593</v>
      </c>
      <c r="AT7">
        <f t="shared" si="16"/>
        <v>1600.6679506326411</v>
      </c>
      <c r="AU7">
        <f t="shared" si="17"/>
        <v>2730.1006674487317</v>
      </c>
      <c r="AW7">
        <v>4</v>
      </c>
      <c r="AX7">
        <f>(R7*SUMPRODUCT(K8:$K$23, X8:$X$23)-$AZ$3*SUMPRODUCT(K7:$K$22, W8:$W$23))/Z7</f>
        <v>19718.687390404815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14135.6728769246</v>
      </c>
      <c r="P8">
        <f t="shared" si="30"/>
        <v>706.78364384623001</v>
      </c>
      <c r="Q8" s="5">
        <f t="shared" si="31"/>
        <v>12.5</v>
      </c>
      <c r="R8">
        <f t="shared" si="0"/>
        <v>250000</v>
      </c>
      <c r="S8">
        <f t="shared" si="1"/>
        <v>22594.300896427161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16923.562072679393</v>
      </c>
      <c r="AC8">
        <f t="shared" si="2"/>
        <v>18464.621339008867</v>
      </c>
      <c r="AE8">
        <f t="shared" si="3"/>
        <v>11552.02138101048</v>
      </c>
      <c r="AF8">
        <f t="shared" si="4"/>
        <v>-577.60106905052396</v>
      </c>
      <c r="AG8">
        <f t="shared" si="5"/>
        <v>-10.215309063805044</v>
      </c>
      <c r="AH8">
        <f t="shared" si="6"/>
        <v>-8110.6764010652078</v>
      </c>
      <c r="AI8">
        <f t="shared" si="7"/>
        <v>2853.5286018309416</v>
      </c>
      <c r="AJ8">
        <f t="shared" si="8"/>
        <v>-1541.0592663294738</v>
      </c>
      <c r="AK8">
        <f t="shared" ref="AK8:AK23" si="32">H8*SUM(AB8:AB8, AE8:AF8)</f>
        <v>2387.2303526535893</v>
      </c>
      <c r="AL8">
        <f t="shared" si="9"/>
        <v>3699.6996881550572</v>
      </c>
      <c r="AN8">
        <f t="shared" si="10"/>
        <v>7662.4705637311254</v>
      </c>
      <c r="AO8">
        <f t="shared" si="11"/>
        <v>-383.12352818655626</v>
      </c>
      <c r="AP8">
        <f t="shared" si="12"/>
        <v>-6.7758275733017275</v>
      </c>
      <c r="AQ8">
        <f t="shared" si="13"/>
        <v>-5379.8220350657502</v>
      </c>
      <c r="AR8">
        <f t="shared" si="14"/>
        <v>1892.7491729055162</v>
      </c>
      <c r="AS8">
        <f t="shared" si="15"/>
        <v>-1022.1865832611347</v>
      </c>
      <c r="AT8">
        <f t="shared" si="16"/>
        <v>1583.4529475614211</v>
      </c>
      <c r="AU8">
        <f t="shared" si="17"/>
        <v>2454.0155372058025</v>
      </c>
      <c r="AW8">
        <v>5</v>
      </c>
      <c r="AX8">
        <f>(R8*SUMPRODUCT(K9:$K$23, X9:$X$23)-$AZ$3*SUMPRODUCT(K8:$K$22, W9:$W$23))/Z8</f>
        <v>22594.300896427161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14135.6728769246</v>
      </c>
      <c r="P9">
        <f t="shared" si="30"/>
        <v>706.78364384623001</v>
      </c>
      <c r="Q9" s="5">
        <f t="shared" si="31"/>
        <v>12.5</v>
      </c>
      <c r="R9">
        <f t="shared" si="0"/>
        <v>250000</v>
      </c>
      <c r="S9">
        <f t="shared" si="1"/>
        <v>24746.814744162824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18464.621339008867</v>
      </c>
      <c r="AC9">
        <f t="shared" si="2"/>
        <v>19148.859197139416</v>
      </c>
      <c r="AE9">
        <f t="shared" si="3"/>
        <v>10938.054548652535</v>
      </c>
      <c r="AF9">
        <f t="shared" si="4"/>
        <v>-546.90272743262676</v>
      </c>
      <c r="AG9">
        <f t="shared" si="5"/>
        <v>-9.6723858176819348</v>
      </c>
      <c r="AH9">
        <f t="shared" si="6"/>
        <v>-8815.4031097012012</v>
      </c>
      <c r="AI9">
        <f t="shared" si="7"/>
        <v>1566.0763257010258</v>
      </c>
      <c r="AJ9">
        <f t="shared" si="8"/>
        <v>-684.23785813054928</v>
      </c>
      <c r="AK9">
        <f t="shared" si="32"/>
        <v>2469.1885093207766</v>
      </c>
      <c r="AL9">
        <f t="shared" si="9"/>
        <v>3351.0269768912531</v>
      </c>
      <c r="AN9">
        <f t="shared" si="10"/>
        <v>6683.3327912616824</v>
      </c>
      <c r="AO9">
        <f t="shared" si="11"/>
        <v>-334.16663956308412</v>
      </c>
      <c r="AP9">
        <f t="shared" si="12"/>
        <v>-5.9099881992279526</v>
      </c>
      <c r="AQ9">
        <f t="shared" si="13"/>
        <v>-5386.3575473313185</v>
      </c>
      <c r="AR9">
        <f t="shared" si="14"/>
        <v>956.89861616805183</v>
      </c>
      <c r="AS9">
        <f t="shared" si="15"/>
        <v>-418.08068280569216</v>
      </c>
      <c r="AT9">
        <f t="shared" si="16"/>
        <v>1508.7151429669034</v>
      </c>
      <c r="AU9">
        <f t="shared" si="17"/>
        <v>2047.5330763292629</v>
      </c>
      <c r="AW9">
        <v>6</v>
      </c>
      <c r="AX9">
        <f>(R9*SUMPRODUCT(K10:$K$23, X10:$X$23)-$AZ$3*SUMPRODUCT(K9:$K$22, W10:$W$23))/Z9</f>
        <v>24746.814744162824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14135.6728769246</v>
      </c>
      <c r="P10">
        <f t="shared" si="30"/>
        <v>706.78364384623001</v>
      </c>
      <c r="Q10" s="5">
        <f t="shared" si="31"/>
        <v>12.5</v>
      </c>
      <c r="R10">
        <f t="shared" si="0"/>
        <v>250000</v>
      </c>
      <c r="S10">
        <f t="shared" si="1"/>
        <v>26261.333758240165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19148.859197139416</v>
      </c>
      <c r="AC10">
        <f t="shared" si="2"/>
        <v>19124.922583167638</v>
      </c>
      <c r="AE10">
        <f t="shared" si="3"/>
        <v>10294.360976518883</v>
      </c>
      <c r="AF10">
        <f t="shared" si="4"/>
        <v>-514.71804882594415</v>
      </c>
      <c r="AG10">
        <f t="shared" si="5"/>
        <v>-9.1031755846971709</v>
      </c>
      <c r="AH10">
        <f t="shared" si="6"/>
        <v>-9449.7274961588973</v>
      </c>
      <c r="AI10">
        <f t="shared" si="7"/>
        <v>320.81225594934403</v>
      </c>
      <c r="AJ10">
        <f t="shared" si="8"/>
        <v>23.93661397177857</v>
      </c>
      <c r="AK10">
        <f t="shared" si="32"/>
        <v>2475.4119268219051</v>
      </c>
      <c r="AL10">
        <f t="shared" si="9"/>
        <v>2820.1607967430277</v>
      </c>
      <c r="AN10">
        <f t="shared" si="10"/>
        <v>5794.2144125470713</v>
      </c>
      <c r="AO10">
        <f t="shared" si="11"/>
        <v>-289.71072062735357</v>
      </c>
      <c r="AP10">
        <f t="shared" si="12"/>
        <v>-5.123751857265388</v>
      </c>
      <c r="AQ10">
        <f t="shared" si="13"/>
        <v>-5318.8097228937113</v>
      </c>
      <c r="AR10">
        <f t="shared" si="14"/>
        <v>180.57021716874118</v>
      </c>
      <c r="AS10">
        <f t="shared" si="15"/>
        <v>13.472800689543664</v>
      </c>
      <c r="AT10">
        <f t="shared" si="16"/>
        <v>1393.2936193026931</v>
      </c>
      <c r="AU10">
        <f t="shared" si="17"/>
        <v>1587.3366371609777</v>
      </c>
      <c r="AW10">
        <v>7</v>
      </c>
      <c r="AX10">
        <f>(R10*SUMPRODUCT(K11:$K$23, X11:$X$23)-$AZ$3*SUMPRODUCT(K10:$K$22, W11:$W$23))/Z10</f>
        <v>26261.333758240165</v>
      </c>
    </row>
    <row r="11" spans="1:52" x14ac:dyDescent="0.3">
      <c r="A11" t="s">
        <v>33</v>
      </c>
      <c r="C11" s="24">
        <f>AU25</f>
        <v>3.4106051316484809E-12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14135.6728769246</v>
      </c>
      <c r="P11">
        <f t="shared" si="30"/>
        <v>706.78364384623001</v>
      </c>
      <c r="Q11" s="5">
        <f t="shared" si="31"/>
        <v>12.5</v>
      </c>
      <c r="R11">
        <f t="shared" si="0"/>
        <v>250000</v>
      </c>
      <c r="S11">
        <f t="shared" si="1"/>
        <v>27255.457052357891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19124.922583167638</v>
      </c>
      <c r="AC11">
        <f t="shared" si="2"/>
        <v>18568.08727625573</v>
      </c>
      <c r="AE11">
        <f t="shared" si="3"/>
        <v>9630.0864514260702</v>
      </c>
      <c r="AF11">
        <f t="shared" si="4"/>
        <v>-481.50432257130353</v>
      </c>
      <c r="AG11">
        <f t="shared" si="5"/>
        <v>-8.5157658705678312</v>
      </c>
      <c r="AH11">
        <f t="shared" si="6"/>
        <v>-9927.559165647348</v>
      </c>
      <c r="AI11">
        <f t="shared" si="7"/>
        <v>-787.49280266314963</v>
      </c>
      <c r="AJ11">
        <f t="shared" si="8"/>
        <v>556.83530691190754</v>
      </c>
      <c r="AK11">
        <f t="shared" si="32"/>
        <v>2419.3637982077571</v>
      </c>
      <c r="AL11">
        <f t="shared" si="9"/>
        <v>2188.706302456515</v>
      </c>
      <c r="AN11">
        <f t="shared" si="10"/>
        <v>4993.0684754868244</v>
      </c>
      <c r="AO11">
        <f t="shared" si="11"/>
        <v>-249.65342377434123</v>
      </c>
      <c r="AP11">
        <f t="shared" si="12"/>
        <v>-4.4153084530889455</v>
      </c>
      <c r="AQ11">
        <f t="shared" si="13"/>
        <v>-5147.3040204310564</v>
      </c>
      <c r="AR11">
        <f t="shared" si="14"/>
        <v>-408.30427717166225</v>
      </c>
      <c r="AS11">
        <f t="shared" si="15"/>
        <v>288.71151167787838</v>
      </c>
      <c r="AT11">
        <f t="shared" si="16"/>
        <v>1254.4071304548202</v>
      </c>
      <c r="AU11">
        <f t="shared" si="17"/>
        <v>1134.8143649610363</v>
      </c>
      <c r="AW11">
        <v>8</v>
      </c>
      <c r="AX11">
        <f>(R11*SUMPRODUCT(K12:$K$23, X12:$X$23)-$AZ$3*SUMPRODUCT(K11:$K$22, W12:$W$23))/Z11</f>
        <v>27255.457052357891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14135.6728769246</v>
      </c>
      <c r="P12">
        <f t="shared" si="30"/>
        <v>706.78364384623001</v>
      </c>
      <c r="Q12" s="5">
        <f t="shared" si="31"/>
        <v>12.5</v>
      </c>
      <c r="R12">
        <f t="shared" si="0"/>
        <v>250000</v>
      </c>
      <c r="S12">
        <f t="shared" si="1"/>
        <v>27770.661806030697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18568.08727625573</v>
      </c>
      <c r="AC12">
        <f t="shared" si="2"/>
        <v>17580.078694260632</v>
      </c>
      <c r="AE12">
        <f t="shared" si="3"/>
        <v>8948.5170828263908</v>
      </c>
      <c r="AF12">
        <f t="shared" si="4"/>
        <v>-447.42585414131952</v>
      </c>
      <c r="AG12">
        <f t="shared" si="5"/>
        <v>-7.9130625410783919</v>
      </c>
      <c r="AH12">
        <f t="shared" si="6"/>
        <v>-10350.913415675199</v>
      </c>
      <c r="AI12">
        <f t="shared" si="7"/>
        <v>-1857.7352495312061</v>
      </c>
      <c r="AJ12">
        <f t="shared" si="8"/>
        <v>988.00858199509821</v>
      </c>
      <c r="AK12">
        <f t="shared" si="32"/>
        <v>2316.3096046677847</v>
      </c>
      <c r="AL12">
        <f t="shared" si="9"/>
        <v>1446.5829371316768</v>
      </c>
      <c r="AN12">
        <f t="shared" si="10"/>
        <v>4273.9611947034691</v>
      </c>
      <c r="AO12">
        <f t="shared" si="11"/>
        <v>-213.69805973517344</v>
      </c>
      <c r="AP12">
        <f t="shared" si="12"/>
        <v>-3.779410813970149</v>
      </c>
      <c r="AQ12">
        <f t="shared" si="13"/>
        <v>-4943.7691026185448</v>
      </c>
      <c r="AR12">
        <f t="shared" si="14"/>
        <v>-887.28537846421875</v>
      </c>
      <c r="AS12">
        <f t="shared" si="15"/>
        <v>471.88939803055132</v>
      </c>
      <c r="AT12">
        <f t="shared" si="16"/>
        <v>1106.3081484493503</v>
      </c>
      <c r="AU12">
        <f t="shared" si="17"/>
        <v>690.91216801568282</v>
      </c>
      <c r="AW12">
        <v>9</v>
      </c>
      <c r="AX12">
        <f>(R12*SUMPRODUCT(K13:$K$23, X13:$X$23)-$AZ$3*SUMPRODUCT(K12:$K$22, W13:$W$23))/Z12</f>
        <v>27770.661806030697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14135.6728769246</v>
      </c>
      <c r="P13">
        <f t="shared" si="30"/>
        <v>706.78364384623001</v>
      </c>
      <c r="Q13" s="5">
        <f t="shared" si="31"/>
        <v>12.5</v>
      </c>
      <c r="R13">
        <f t="shared" si="0"/>
        <v>250000</v>
      </c>
      <c r="S13">
        <f t="shared" si="1"/>
        <v>27860.800285557041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17580.078694260632</v>
      </c>
      <c r="AC13">
        <f t="shared" si="2"/>
        <v>16271.672997915808</v>
      </c>
      <c r="AE13">
        <f t="shared" si="3"/>
        <v>8255.7228902739716</v>
      </c>
      <c r="AF13">
        <f t="shared" si="4"/>
        <v>-412.78614451369862</v>
      </c>
      <c r="AG13">
        <f t="shared" si="5"/>
        <v>-7.300433239148103</v>
      </c>
      <c r="AH13">
        <f t="shared" si="6"/>
        <v>-10669.973530390103</v>
      </c>
      <c r="AI13">
        <f t="shared" si="7"/>
        <v>-2834.3372178689788</v>
      </c>
      <c r="AJ13">
        <f t="shared" si="8"/>
        <v>1308.4056963448238</v>
      </c>
      <c r="AK13">
        <f t="shared" si="32"/>
        <v>2175.4474312025886</v>
      </c>
      <c r="AL13">
        <f t="shared" si="9"/>
        <v>649.51590967843367</v>
      </c>
      <c r="AN13">
        <f t="shared" si="10"/>
        <v>3632.2587387358958</v>
      </c>
      <c r="AO13">
        <f t="shared" si="11"/>
        <v>-181.61293693679482</v>
      </c>
      <c r="AP13">
        <f t="shared" si="12"/>
        <v>-3.2119613002870198</v>
      </c>
      <c r="AQ13">
        <f t="shared" si="13"/>
        <v>-4694.4531827126293</v>
      </c>
      <c r="AR13">
        <f t="shared" si="14"/>
        <v>-1247.0193422138152</v>
      </c>
      <c r="AS13">
        <f t="shared" si="15"/>
        <v>575.65740608362375</v>
      </c>
      <c r="AT13">
        <f t="shared" si="16"/>
        <v>957.1285334631591</v>
      </c>
      <c r="AU13">
        <f t="shared" si="17"/>
        <v>285.76659733296759</v>
      </c>
      <c r="AW13">
        <v>10</v>
      </c>
      <c r="AX13">
        <f>(R13*SUMPRODUCT(K14:$K$23, X14:$X$23)-$AZ$3*SUMPRODUCT(K13:$K$22, W14:$W$23))/Z13</f>
        <v>27860.800285557041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14135.6728769246</v>
      </c>
      <c r="P14">
        <f t="shared" si="30"/>
        <v>706.78364384623001</v>
      </c>
      <c r="Q14" s="5">
        <f t="shared" si="31"/>
        <v>12.5</v>
      </c>
      <c r="R14">
        <f t="shared" si="0"/>
        <v>250000</v>
      </c>
      <c r="S14">
        <f t="shared" si="1"/>
        <v>27543.476836920658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16271.672997915808</v>
      </c>
      <c r="AC14">
        <f t="shared" si="2"/>
        <v>14721.933486576825</v>
      </c>
      <c r="AE14">
        <f t="shared" si="3"/>
        <v>7555.4889861667143</v>
      </c>
      <c r="AF14">
        <f t="shared" si="4"/>
        <v>-377.77444930833576</v>
      </c>
      <c r="AG14">
        <f t="shared" si="5"/>
        <v>-6.6812250926700401</v>
      </c>
      <c r="AH14">
        <f t="shared" si="6"/>
        <v>-10924.076281731655</v>
      </c>
      <c r="AI14">
        <f t="shared" si="7"/>
        <v>-3753.0429699659462</v>
      </c>
      <c r="AJ14">
        <f t="shared" si="8"/>
        <v>1549.739511338983</v>
      </c>
      <c r="AK14">
        <f t="shared" si="32"/>
        <v>2006.5640913506272</v>
      </c>
      <c r="AL14">
        <f t="shared" si="9"/>
        <v>-196.739367276336</v>
      </c>
      <c r="AN14">
        <f t="shared" si="10"/>
        <v>3062.1496697898756</v>
      </c>
      <c r="AO14">
        <f t="shared" si="11"/>
        <v>-153.1074834894938</v>
      </c>
      <c r="AP14">
        <f t="shared" si="12"/>
        <v>-2.7078209297597353</v>
      </c>
      <c r="AQ14">
        <f t="shared" si="13"/>
        <v>-4427.3979672406986</v>
      </c>
      <c r="AR14">
        <f t="shared" si="14"/>
        <v>-1521.0636018700766</v>
      </c>
      <c r="AS14">
        <f t="shared" si="15"/>
        <v>628.09096030654689</v>
      </c>
      <c r="AT14">
        <f t="shared" si="16"/>
        <v>813.23651996466117</v>
      </c>
      <c r="AU14">
        <f t="shared" si="17"/>
        <v>-79.736121598868564</v>
      </c>
      <c r="AW14">
        <v>11</v>
      </c>
      <c r="AX14">
        <f>(R14*SUMPRODUCT(K15:$K$23, X15:$X$23)-$AZ$3*SUMPRODUCT(K14:$K$22, W15:$W$23))/Z14</f>
        <v>27543.476836920658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14135.6728769246</v>
      </c>
      <c r="P15">
        <f t="shared" si="30"/>
        <v>706.78364384623001</v>
      </c>
      <c r="Q15" s="5">
        <f t="shared" si="31"/>
        <v>12.5</v>
      </c>
      <c r="R15">
        <f t="shared" si="0"/>
        <v>250000</v>
      </c>
      <c r="S15">
        <f t="shared" si="1"/>
        <v>26804.974118438622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14721.933486576825</v>
      </c>
      <c r="AC15">
        <f t="shared" si="2"/>
        <v>12989.746317311801</v>
      </c>
      <c r="AE15">
        <f t="shared" si="3"/>
        <v>6850.1765338190653</v>
      </c>
      <c r="AF15">
        <f t="shared" si="4"/>
        <v>-342.5088266909533</v>
      </c>
      <c r="AG15">
        <f t="shared" si="5"/>
        <v>-6.0575260490441991</v>
      </c>
      <c r="AH15">
        <f t="shared" si="6"/>
        <v>-11137.735853982809</v>
      </c>
      <c r="AI15">
        <f t="shared" si="7"/>
        <v>-4636.1256729037414</v>
      </c>
      <c r="AJ15">
        <f t="shared" si="8"/>
        <v>1732.1871692650238</v>
      </c>
      <c r="AK15">
        <f t="shared" si="32"/>
        <v>1816.6169741453318</v>
      </c>
      <c r="AL15">
        <f t="shared" si="9"/>
        <v>-1087.3215294933857</v>
      </c>
      <c r="AN15">
        <f t="shared" si="10"/>
        <v>2557.4536289371672</v>
      </c>
      <c r="AO15">
        <f t="shared" si="11"/>
        <v>-127.87268144685838</v>
      </c>
      <c r="AP15">
        <f t="shared" si="12"/>
        <v>-2.2615244877306249</v>
      </c>
      <c r="AQ15">
        <f t="shared" si="13"/>
        <v>-4158.1764845455136</v>
      </c>
      <c r="AR15">
        <f t="shared" si="14"/>
        <v>-1730.8570615429358</v>
      </c>
      <c r="AS15">
        <f t="shared" si="15"/>
        <v>646.69696323365497</v>
      </c>
      <c r="AT15">
        <f t="shared" si="16"/>
        <v>678.21809408562433</v>
      </c>
      <c r="AU15">
        <f t="shared" si="17"/>
        <v>-405.94200422365628</v>
      </c>
      <c r="AW15">
        <v>12</v>
      </c>
      <c r="AX15">
        <f>(R15*SUMPRODUCT(K16:$K$23, X16:$X$23)-$AZ$3*SUMPRODUCT(K15:$K$22, W16:$W$23))/Z15</f>
        <v>26804.974118438622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14135.6728769246</v>
      </c>
      <c r="P16">
        <f t="shared" si="30"/>
        <v>706.78364384623001</v>
      </c>
      <c r="Q16" s="5">
        <f t="shared" si="31"/>
        <v>12.5</v>
      </c>
      <c r="R16">
        <f t="shared" si="0"/>
        <v>250000</v>
      </c>
      <c r="S16">
        <f t="shared" si="1"/>
        <v>25665.301374659022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12989.746317311801</v>
      </c>
      <c r="AC16">
        <f t="shared" si="2"/>
        <v>11162.942405211903</v>
      </c>
      <c r="AE16">
        <f t="shared" si="3"/>
        <v>6148.2115436924914</v>
      </c>
      <c r="AF16">
        <f t="shared" si="4"/>
        <v>-307.41057718462457</v>
      </c>
      <c r="AG16">
        <f t="shared" si="5"/>
        <v>-5.4367871246944439</v>
      </c>
      <c r="AH16">
        <f t="shared" si="6"/>
        <v>-11203.273277186265</v>
      </c>
      <c r="AI16">
        <f t="shared" si="7"/>
        <v>-5367.9090978030918</v>
      </c>
      <c r="AJ16">
        <f t="shared" si="8"/>
        <v>1826.8039120998983</v>
      </c>
      <c r="AK16">
        <f t="shared" si="32"/>
        <v>1611.3299310764489</v>
      </c>
      <c r="AL16">
        <f t="shared" si="9"/>
        <v>-1929.7752546267445</v>
      </c>
      <c r="AN16">
        <f t="shared" si="10"/>
        <v>2114.4478253502402</v>
      </c>
      <c r="AO16">
        <f t="shared" si="11"/>
        <v>-105.72239126751201</v>
      </c>
      <c r="AP16">
        <f t="shared" si="12"/>
        <v>-1.8697799564974313</v>
      </c>
      <c r="AQ16">
        <f t="shared" si="13"/>
        <v>-3852.9475847416888</v>
      </c>
      <c r="AR16">
        <f t="shared" si="14"/>
        <v>-1846.0919306154581</v>
      </c>
      <c r="AS16">
        <f t="shared" si="15"/>
        <v>628.26100433120314</v>
      </c>
      <c r="AT16">
        <f t="shared" si="16"/>
        <v>554.15677298574712</v>
      </c>
      <c r="AU16">
        <f t="shared" si="17"/>
        <v>-663.6741532985078</v>
      </c>
      <c r="AW16">
        <v>13</v>
      </c>
      <c r="AX16">
        <f>(R16*SUMPRODUCT(K17:$K$23, X17:$X$23)-$AZ$3*SUMPRODUCT(K16:$K$22, W17:$W$23))/Z16</f>
        <v>25665.301374659022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14135.6728769246</v>
      </c>
      <c r="P17">
        <f t="shared" si="30"/>
        <v>706.78364384623001</v>
      </c>
      <c r="Q17" s="5">
        <f t="shared" si="31"/>
        <v>12.5</v>
      </c>
      <c r="R17">
        <f t="shared" si="0"/>
        <v>250000</v>
      </c>
      <c r="S17">
        <f t="shared" si="1"/>
        <v>24131.97556752411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11162.942405211903</v>
      </c>
      <c r="AC17">
        <f t="shared" si="2"/>
        <v>9318.7455692826552</v>
      </c>
      <c r="AE17">
        <f t="shared" si="3"/>
        <v>5458.5973958942232</v>
      </c>
      <c r="AF17">
        <f t="shared" si="4"/>
        <v>-272.92986979471118</v>
      </c>
      <c r="AG17">
        <f t="shared" si="5"/>
        <v>-4.8269698968530923</v>
      </c>
      <c r="AH17">
        <f t="shared" si="6"/>
        <v>-11108.98713188816</v>
      </c>
      <c r="AI17">
        <f t="shared" si="7"/>
        <v>-5928.1465756855014</v>
      </c>
      <c r="AJ17">
        <f t="shared" si="8"/>
        <v>1844.1968359292478</v>
      </c>
      <c r="AK17">
        <f t="shared" si="32"/>
        <v>1398.9505518223179</v>
      </c>
      <c r="AL17">
        <f t="shared" si="9"/>
        <v>-2684.9991879339359</v>
      </c>
      <c r="AN17">
        <f t="shared" si="10"/>
        <v>1729.3042226847006</v>
      </c>
      <c r="AO17">
        <f t="shared" si="11"/>
        <v>-86.465211134235034</v>
      </c>
      <c r="AP17">
        <f t="shared" si="12"/>
        <v>-1.5292022510541901</v>
      </c>
      <c r="AQ17">
        <f t="shared" si="13"/>
        <v>-3519.3689813749479</v>
      </c>
      <c r="AR17">
        <f t="shared" si="14"/>
        <v>-1878.0591720755367</v>
      </c>
      <c r="AS17">
        <f t="shared" si="15"/>
        <v>584.2485064447153</v>
      </c>
      <c r="AT17">
        <f t="shared" si="16"/>
        <v>443.19280597852429</v>
      </c>
      <c r="AU17">
        <f t="shared" si="17"/>
        <v>-850.61785965229717</v>
      </c>
      <c r="AW17">
        <v>14</v>
      </c>
      <c r="AX17">
        <f>(R17*SUMPRODUCT(K18:$K$23, X18:$X$23)-$AZ$3*SUMPRODUCT(K17:$K$22, W18:$W$23))/Z17</f>
        <v>24131.97556752411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14135.6728769246</v>
      </c>
      <c r="P18">
        <f t="shared" si="30"/>
        <v>706.78364384623001</v>
      </c>
      <c r="Q18" s="5">
        <f t="shared" si="31"/>
        <v>12.5</v>
      </c>
      <c r="R18">
        <f t="shared" si="0"/>
        <v>250000</v>
      </c>
      <c r="S18">
        <f t="shared" si="1"/>
        <v>22156.781555950911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9318.7455692826552</v>
      </c>
      <c r="AC18">
        <f t="shared" si="2"/>
        <v>7502.9272127718868</v>
      </c>
      <c r="AE18">
        <f t="shared" si="3"/>
        <v>4786.7477698101666</v>
      </c>
      <c r="AF18">
        <f t="shared" si="4"/>
        <v>-239.33738849050832</v>
      </c>
      <c r="AG18">
        <f t="shared" si="5"/>
        <v>-4.2328616149785168</v>
      </c>
      <c r="AH18">
        <f t="shared" si="6"/>
        <v>-10916.77165812089</v>
      </c>
      <c r="AI18">
        <f t="shared" si="7"/>
        <v>-6373.5941384162106</v>
      </c>
      <c r="AJ18">
        <f t="shared" si="8"/>
        <v>1815.8183565107684</v>
      </c>
      <c r="AK18">
        <f t="shared" si="32"/>
        <v>1186.5269646930401</v>
      </c>
      <c r="AL18">
        <f t="shared" si="9"/>
        <v>-3371.2488172124022</v>
      </c>
      <c r="AN18">
        <f t="shared" si="10"/>
        <v>1396.9248686426902</v>
      </c>
      <c r="AO18">
        <f t="shared" si="11"/>
        <v>-69.8462434321345</v>
      </c>
      <c r="AP18">
        <f t="shared" si="12"/>
        <v>-1.2352833154860483</v>
      </c>
      <c r="AQ18">
        <f t="shared" si="13"/>
        <v>-3185.8603268597853</v>
      </c>
      <c r="AR18">
        <f t="shared" si="14"/>
        <v>-1860.0169849647161</v>
      </c>
      <c r="AS18">
        <f t="shared" si="15"/>
        <v>529.91340699958914</v>
      </c>
      <c r="AT18">
        <f t="shared" si="16"/>
        <v>346.2662133042719</v>
      </c>
      <c r="AU18">
        <f t="shared" si="17"/>
        <v>-983.83736466085509</v>
      </c>
      <c r="AW18">
        <v>15</v>
      </c>
      <c r="AX18">
        <f>(R18*SUMPRODUCT(K19:$K$23, X19:$X$23)-$AZ$3*SUMPRODUCT(K18:$K$22, W19:$W$23))/Z18</f>
        <v>22156.781555950911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14135.6728769246</v>
      </c>
      <c r="P19">
        <f t="shared" si="30"/>
        <v>706.78364384623001</v>
      </c>
      <c r="Q19" s="5">
        <f t="shared" si="31"/>
        <v>12.5</v>
      </c>
      <c r="R19">
        <f t="shared" si="0"/>
        <v>250000</v>
      </c>
      <c r="S19">
        <f t="shared" si="1"/>
        <v>19659.631327303177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7502.9272127718868</v>
      </c>
      <c r="AC19">
        <f t="shared" si="2"/>
        <v>5755.985362887106</v>
      </c>
      <c r="AE19">
        <f t="shared" si="3"/>
        <v>4138.669989255568</v>
      </c>
      <c r="AF19">
        <f t="shared" si="4"/>
        <v>-206.9334994627784</v>
      </c>
      <c r="AG19">
        <f t="shared" si="5"/>
        <v>-3.6597744809265755</v>
      </c>
      <c r="AH19">
        <f t="shared" si="6"/>
        <v>-10615.170358043124</v>
      </c>
      <c r="AI19">
        <f t="shared" si="7"/>
        <v>-6687.0936427312608</v>
      </c>
      <c r="AJ19">
        <f t="shared" si="8"/>
        <v>1746.9418498847808</v>
      </c>
      <c r="AK19">
        <f t="shared" si="32"/>
        <v>978.46417302845941</v>
      </c>
      <c r="AL19">
        <f t="shared" si="9"/>
        <v>-3961.6876198180207</v>
      </c>
      <c r="AN19">
        <f t="shared" si="10"/>
        <v>1112.590814666172</v>
      </c>
      <c r="AO19">
        <f t="shared" si="11"/>
        <v>-55.629540733308595</v>
      </c>
      <c r="AP19">
        <f t="shared" si="12"/>
        <v>-0.98385024217912453</v>
      </c>
      <c r="AQ19">
        <f t="shared" si="13"/>
        <v>-2853.6561424651672</v>
      </c>
      <c r="AR19">
        <f t="shared" si="14"/>
        <v>-1797.6787187744831</v>
      </c>
      <c r="AS19">
        <f t="shared" si="15"/>
        <v>469.62706883699684</v>
      </c>
      <c r="AT19">
        <f t="shared" si="16"/>
        <v>263.03867044668868</v>
      </c>
      <c r="AU19">
        <f t="shared" si="17"/>
        <v>-1065.0129794907975</v>
      </c>
      <c r="AW19">
        <v>16</v>
      </c>
      <c r="AX19">
        <f>(R19*SUMPRODUCT(K20:$K$23, X20:$X$23)-$AZ$3*SUMPRODUCT(K19:$K$22, W20:$W$23))/Z19</f>
        <v>19659.631327303177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14135.6728769246</v>
      </c>
      <c r="P20">
        <f t="shared" si="30"/>
        <v>706.78364384623001</v>
      </c>
      <c r="Q20" s="5">
        <f t="shared" si="31"/>
        <v>12.5</v>
      </c>
      <c r="R20">
        <f t="shared" si="0"/>
        <v>250000</v>
      </c>
      <c r="S20">
        <f t="shared" si="1"/>
        <v>16501.955705427241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5755.985362887106</v>
      </c>
      <c r="AC20">
        <f t="shared" si="2"/>
        <v>4109.2805349530017</v>
      </c>
      <c r="AE20">
        <f t="shared" si="3"/>
        <v>3520.0340152716135</v>
      </c>
      <c r="AF20">
        <f t="shared" si="4"/>
        <v>-176.00170076358069</v>
      </c>
      <c r="AG20">
        <f t="shared" si="5"/>
        <v>-3.1127223708411136</v>
      </c>
      <c r="AH20">
        <f t="shared" si="6"/>
        <v>-10209.087305523917</v>
      </c>
      <c r="AI20">
        <f t="shared" si="7"/>
        <v>-6868.1677133867252</v>
      </c>
      <c r="AJ20">
        <f t="shared" si="8"/>
        <v>1646.7048279341043</v>
      </c>
      <c r="AK20">
        <f t="shared" si="32"/>
        <v>778.68851265470198</v>
      </c>
      <c r="AL20">
        <f t="shared" si="9"/>
        <v>-4442.7743727979187</v>
      </c>
      <c r="AN20">
        <f t="shared" si="10"/>
        <v>871.6932832174034</v>
      </c>
      <c r="AO20">
        <f t="shared" si="11"/>
        <v>-43.584664160870169</v>
      </c>
      <c r="AP20">
        <f t="shared" si="12"/>
        <v>-0.77082754638477069</v>
      </c>
      <c r="AQ20">
        <f t="shared" si="13"/>
        <v>-2528.1553511688371</v>
      </c>
      <c r="AR20">
        <f t="shared" si="14"/>
        <v>-1700.8175596586884</v>
      </c>
      <c r="AS20">
        <f t="shared" si="15"/>
        <v>407.78626903157027</v>
      </c>
      <c r="AT20">
        <f t="shared" si="16"/>
        <v>192.83266674548818</v>
      </c>
      <c r="AU20">
        <f t="shared" si="17"/>
        <v>-1100.1986238816301</v>
      </c>
      <c r="AW20">
        <v>17</v>
      </c>
      <c r="AX20">
        <f>(R20*SUMPRODUCT(K21:$K$23, X21:$X$23)-$AZ$3*SUMPRODUCT(K20:$K$22, W21:$W$23))/Z20</f>
        <v>16501.955705427241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14135.6728769246</v>
      </c>
      <c r="P21">
        <f t="shared" si="30"/>
        <v>706.78364384623001</v>
      </c>
      <c r="Q21" s="5">
        <f t="shared" si="31"/>
        <v>12.5</v>
      </c>
      <c r="R21">
        <f t="shared" si="0"/>
        <v>250000</v>
      </c>
      <c r="S21">
        <f t="shared" si="1"/>
        <v>12458.703344174854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4109.2805349530017</v>
      </c>
      <c r="AC21">
        <f t="shared" si="2"/>
        <v>2588.2622844029552</v>
      </c>
      <c r="AE21">
        <f t="shared" si="3"/>
        <v>2936.6482178186034</v>
      </c>
      <c r="AF21">
        <f t="shared" si="4"/>
        <v>-146.83241089093016</v>
      </c>
      <c r="AG21">
        <f t="shared" si="5"/>
        <v>-2.5968415541545036</v>
      </c>
      <c r="AH21">
        <f t="shared" si="6"/>
        <v>-9695.0718595639846</v>
      </c>
      <c r="AI21">
        <f t="shared" si="7"/>
        <v>-6907.852894190466</v>
      </c>
      <c r="AJ21">
        <f t="shared" si="8"/>
        <v>1521.0182505500466</v>
      </c>
      <c r="AK21">
        <f t="shared" si="32"/>
        <v>590.35567397472937</v>
      </c>
      <c r="AL21">
        <f t="shared" si="9"/>
        <v>-4796.4789696656899</v>
      </c>
      <c r="AN21">
        <f t="shared" si="10"/>
        <v>669.90147140205931</v>
      </c>
      <c r="AO21">
        <f t="shared" si="11"/>
        <v>-33.49507357010296</v>
      </c>
      <c r="AP21">
        <f t="shared" si="12"/>
        <v>-0.59238555287985439</v>
      </c>
      <c r="AQ21">
        <f t="shared" si="13"/>
        <v>-2211.6176069924463</v>
      </c>
      <c r="AR21">
        <f t="shared" si="14"/>
        <v>-1575.8035947133701</v>
      </c>
      <c r="AS21">
        <f t="shared" si="15"/>
        <v>346.97120271005565</v>
      </c>
      <c r="AT21">
        <f t="shared" si="16"/>
        <v>134.67058541318767</v>
      </c>
      <c r="AU21">
        <f t="shared" si="17"/>
        <v>-1094.1618065901266</v>
      </c>
      <c r="AW21">
        <v>18</v>
      </c>
      <c r="AX21">
        <f>(R21*SUMPRODUCT(K22:$K$23, X22:$X$23)-$AZ$3*SUMPRODUCT(K21:$K$22, W22:$W$23))/Z21</f>
        <v>12458.703344174854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14135.6728769246</v>
      </c>
      <c r="P22">
        <f t="shared" si="30"/>
        <v>706.78364384623001</v>
      </c>
      <c r="Q22" s="5">
        <f t="shared" si="31"/>
        <v>12.5</v>
      </c>
      <c r="R22">
        <f t="shared" si="0"/>
        <v>250000</v>
      </c>
      <c r="S22">
        <f t="shared" si="1"/>
        <v>7170.3478663892147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2588.2622844029552</v>
      </c>
      <c r="AC22">
        <f t="shared" si="2"/>
        <v>1214.8258058239544</v>
      </c>
      <c r="AE22">
        <f t="shared" si="3"/>
        <v>2394.9159111329518</v>
      </c>
      <c r="AF22">
        <f t="shared" si="4"/>
        <v>-119.74579555664759</v>
      </c>
      <c r="AG22">
        <f t="shared" si="5"/>
        <v>-2.1177944021349595</v>
      </c>
      <c r="AH22">
        <f t="shared" si="6"/>
        <v>-9061.574729559974</v>
      </c>
      <c r="AI22">
        <f t="shared" si="7"/>
        <v>-6788.5224083858047</v>
      </c>
      <c r="AJ22">
        <f t="shared" si="8"/>
        <v>1373.4364785790008</v>
      </c>
      <c r="AK22">
        <f t="shared" si="32"/>
        <v>416.16391046622527</v>
      </c>
      <c r="AL22">
        <f t="shared" si="9"/>
        <v>-4998.922019340579</v>
      </c>
      <c r="AN22">
        <f t="shared" si="10"/>
        <v>503.25887530800139</v>
      </c>
      <c r="AO22">
        <f t="shared" si="11"/>
        <v>-25.162943765400072</v>
      </c>
      <c r="AP22">
        <f t="shared" si="12"/>
        <v>-0.44502557438345652</v>
      </c>
      <c r="AQ22">
        <f t="shared" si="13"/>
        <v>-1904.1661904364864</v>
      </c>
      <c r="AR22">
        <f t="shared" si="14"/>
        <v>-1426.5152844682684</v>
      </c>
      <c r="AS22">
        <f t="shared" si="15"/>
        <v>288.60892121664091</v>
      </c>
      <c r="AT22">
        <f t="shared" si="16"/>
        <v>87.451162920344203</v>
      </c>
      <c r="AU22">
        <f t="shared" si="17"/>
        <v>-1050.4552003312835</v>
      </c>
      <c r="AW22">
        <v>19</v>
      </c>
      <c r="AX22">
        <f>(R22*SUMPRODUCT(K23:$K$23, X23:$X$23)-$AZ$3*SUMPRODUCT(K22:$K$22, W23:$W$23))/Z22</f>
        <v>7170.3478663892147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14135.6728769246</v>
      </c>
      <c r="P23">
        <f t="shared" si="30"/>
        <v>706.78364384623001</v>
      </c>
      <c r="Q23" s="5">
        <f t="shared" si="31"/>
        <v>12.5</v>
      </c>
      <c r="R23">
        <f t="shared" si="0"/>
        <v>250000</v>
      </c>
      <c r="S23">
        <f t="shared" si="1"/>
        <v>9039.750109542354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1214.8258058239544</v>
      </c>
      <c r="AC23">
        <f t="shared" si="2"/>
        <v>1214.8258058239544</v>
      </c>
      <c r="AE23">
        <f t="shared" si="3"/>
        <v>1899.6520905424795</v>
      </c>
      <c r="AF23">
        <f t="shared" si="4"/>
        <v>-94.982604527123982</v>
      </c>
      <c r="AG23">
        <f t="shared" si="5"/>
        <v>-1.6798387553622542</v>
      </c>
      <c r="AH23">
        <f t="shared" si="6"/>
        <v>-8335.5540550271144</v>
      </c>
      <c r="AI23">
        <f t="shared" si="7"/>
        <v>-6532.5644077671213</v>
      </c>
      <c r="AJ23">
        <f t="shared" si="8"/>
        <v>0</v>
      </c>
      <c r="AK23">
        <f t="shared" si="32"/>
        <v>258.37821212268977</v>
      </c>
      <c r="AL23">
        <f t="shared" si="9"/>
        <v>-6274.1861956444318</v>
      </c>
      <c r="AN23">
        <f t="shared" si="10"/>
        <v>367.72013450266434</v>
      </c>
      <c r="AO23">
        <f t="shared" si="11"/>
        <v>-18.386006725133218</v>
      </c>
      <c r="AP23">
        <f t="shared" si="12"/>
        <v>-0.32517034889699098</v>
      </c>
      <c r="AQ23">
        <f t="shared" si="13"/>
        <v>-1613.5328534781816</v>
      </c>
      <c r="AR23">
        <f t="shared" si="14"/>
        <v>-1264.5238960495474</v>
      </c>
      <c r="AS23">
        <f t="shared" si="15"/>
        <v>0</v>
      </c>
      <c r="AT23">
        <f t="shared" si="16"/>
        <v>50.01487977052755</v>
      </c>
      <c r="AU23">
        <f t="shared" si="17"/>
        <v>-1214.5090162790198</v>
      </c>
      <c r="AW23">
        <v>20</v>
      </c>
      <c r="AX23">
        <f>(R23*SUMPRODUCT(K$23:$K24, X$23:$X24)-$AZ$3*SUMPRODUCT(K$22:$K23, W$23:$W24))/Z23</f>
        <v>9039.750109542354</v>
      </c>
    </row>
    <row r="25" spans="5:50" x14ac:dyDescent="0.3">
      <c r="AN25" s="6">
        <f t="shared" ref="AN25:AU25" si="33">SUM(AN3:AN23)</f>
        <v>91409.841936748388</v>
      </c>
      <c r="AO25" s="6">
        <f t="shared" si="33"/>
        <v>-15172.246754530868</v>
      </c>
      <c r="AP25" s="6">
        <f t="shared" si="33"/>
        <v>-168.33258817304684</v>
      </c>
      <c r="AQ25" s="6">
        <f t="shared" si="33"/>
        <v>-82115.839012406199</v>
      </c>
      <c r="AR25" s="6">
        <f t="shared" si="33"/>
        <v>-6046.5764183617457</v>
      </c>
      <c r="AS25" s="6">
        <f t="shared" si="33"/>
        <v>-9815.1701888281914</v>
      </c>
      <c r="AT25" s="6">
        <f t="shared" si="33"/>
        <v>15861.746607189936</v>
      </c>
      <c r="AU25" s="7">
        <f t="shared" si="33"/>
        <v>3.4106051316484809E-12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829.56828821647298</v>
      </c>
      <c r="K3">
        <v>1</v>
      </c>
      <c r="L3" s="2">
        <v>0</v>
      </c>
      <c r="O3">
        <f>$C$3</f>
        <v>829.56828821647298</v>
      </c>
      <c r="P3">
        <f>O3*B5</f>
        <v>663.65463057317845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829.56828821647298</v>
      </c>
      <c r="AF3">
        <f t="shared" ref="AF3:AF23" si="4">-$Z3*P3</f>
        <v>-663.65463057317845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65.913657643294528</v>
      </c>
      <c r="AJ3">
        <f t="shared" ref="AJ3:AJ23" si="8">AB3-AC3</f>
        <v>0</v>
      </c>
      <c r="AL3">
        <f t="shared" ref="AL3:AL23" si="9">SUM(AI3:AK3)</f>
        <v>65.913657643294528</v>
      </c>
      <c r="AN3">
        <f t="shared" ref="AN3:AN23" si="10">AE3*$K3</f>
        <v>829.56828821647298</v>
      </c>
      <c r="AO3">
        <f t="shared" ref="AO3:AO23" si="11">AF3*$K3</f>
        <v>-663.65463057317845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65.913657643294528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65.913657643294528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676.82482273363041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115.29358446418171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113.99976308754503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-113.99976308754503</v>
      </c>
      <c r="AK4">
        <f>G4*MAX(0, SUM(AB4, AE4:AF4))</f>
        <v>0</v>
      </c>
      <c r="AL4">
        <f t="shared" si="9"/>
        <v>-724.98576308754502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-562.82505964608458</v>
      </c>
      <c r="AR4">
        <f t="shared" si="14"/>
        <v>-562.82505964608458</v>
      </c>
      <c r="AS4">
        <f t="shared" si="15"/>
        <v>-105.0137375641783</v>
      </c>
      <c r="AT4">
        <f t="shared" si="16"/>
        <v>0</v>
      </c>
      <c r="AU4">
        <f t="shared" si="17"/>
        <v>-667.8387972102629</v>
      </c>
      <c r="AW4">
        <v>1</v>
      </c>
      <c r="AX4">
        <f>(R4*SUMPRODUCT(K5:$K$23, X5:$X$23)-$AZ$3*SUMPRODUCT(K4:$K$22, W5:$W$23))/Z4</f>
        <v>115.29358446418171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829.56828821647298</v>
      </c>
      <c r="P5">
        <f t="shared" ref="P5:P23" si="30">O5*$C$5</f>
        <v>41.478414410823653</v>
      </c>
      <c r="Q5" s="5">
        <f t="shared" ref="Q5:Q23" si="31">$C$8</f>
        <v>12.5</v>
      </c>
      <c r="R5">
        <f t="shared" si="0"/>
        <v>500000</v>
      </c>
      <c r="S5">
        <f t="shared" si="1"/>
        <v>217.66457139503757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113.99976308754503</v>
      </c>
      <c r="AC5">
        <f t="shared" si="2"/>
        <v>212.80415007978991</v>
      </c>
      <c r="AE5">
        <f t="shared" si="3"/>
        <v>811.04413720439516</v>
      </c>
      <c r="AF5">
        <f t="shared" si="4"/>
        <v>-40.552206860219762</v>
      </c>
      <c r="AG5">
        <f t="shared" si="5"/>
        <v>-12.220876640368212</v>
      </c>
      <c r="AH5">
        <f t="shared" si="6"/>
        <v>-610.05824527149593</v>
      </c>
      <c r="AI5">
        <f t="shared" si="7"/>
        <v>148.21280843231125</v>
      </c>
      <c r="AJ5">
        <f t="shared" si="8"/>
        <v>-98.804386992244872</v>
      </c>
      <c r="AK5">
        <f>G5*SUM(AB5, AE5:AF5)</f>
        <v>61.914418540220439</v>
      </c>
      <c r="AL5">
        <f t="shared" si="9"/>
        <v>111.32283998028682</v>
      </c>
      <c r="AN5">
        <f t="shared" si="10"/>
        <v>688.22243095082445</v>
      </c>
      <c r="AO5">
        <f t="shared" si="11"/>
        <v>-34.411121547541228</v>
      </c>
      <c r="AP5">
        <f t="shared" si="12"/>
        <v>-10.370189542057856</v>
      </c>
      <c r="AQ5">
        <f t="shared" si="13"/>
        <v>-517.6731441886169</v>
      </c>
      <c r="AR5">
        <f t="shared" si="14"/>
        <v>125.76797567260847</v>
      </c>
      <c r="AS5">
        <f t="shared" si="15"/>
        <v>-83.841793911238057</v>
      </c>
      <c r="AT5">
        <f t="shared" si="16"/>
        <v>52.538314111404183</v>
      </c>
      <c r="AU5">
        <f t="shared" si="17"/>
        <v>94.464495872774592</v>
      </c>
      <c r="AW5">
        <v>2</v>
      </c>
      <c r="AX5">
        <f>(R5*SUMPRODUCT(K6:$K$23, X6:$X$23)-$AZ$3*SUMPRODUCT(K5:$K$22, W6:$W$23))/Z5</f>
        <v>217.66457139503757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829.56828821647298</v>
      </c>
      <c r="P6">
        <f t="shared" si="30"/>
        <v>41.478414410823653</v>
      </c>
      <c r="Q6" s="5">
        <f t="shared" si="31"/>
        <v>12.5</v>
      </c>
      <c r="R6">
        <f t="shared" si="0"/>
        <v>500000</v>
      </c>
      <c r="S6">
        <f t="shared" si="1"/>
        <v>307.31196035247183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212.80415007978991</v>
      </c>
      <c r="AC6">
        <f t="shared" si="2"/>
        <v>297.06997947477521</v>
      </c>
      <c r="AE6">
        <f t="shared" si="3"/>
        <v>801.92073901301319</v>
      </c>
      <c r="AF6">
        <f t="shared" si="4"/>
        <v>-40.096036950650664</v>
      </c>
      <c r="AG6">
        <f t="shared" si="5"/>
        <v>-12.083404561201036</v>
      </c>
      <c r="AH6">
        <f t="shared" si="6"/>
        <v>-610.53251053977772</v>
      </c>
      <c r="AI6">
        <f t="shared" si="7"/>
        <v>139.20878696138379</v>
      </c>
      <c r="AJ6">
        <f t="shared" si="8"/>
        <v>-84.265829394985303</v>
      </c>
      <c r="AK6">
        <f>G6*SUM(AB6, AE6:AF6)</f>
        <v>68.224019649950677</v>
      </c>
      <c r="AL6">
        <f t="shared" si="9"/>
        <v>123.16697721634917</v>
      </c>
      <c r="AN6">
        <f t="shared" si="10"/>
        <v>626.84179599960419</v>
      </c>
      <c r="AO6">
        <f t="shared" si="11"/>
        <v>-31.342089799980215</v>
      </c>
      <c r="AP6">
        <f t="shared" si="12"/>
        <v>-9.4453013227410167</v>
      </c>
      <c r="AQ6">
        <f t="shared" si="13"/>
        <v>-477.23830648641098</v>
      </c>
      <c r="AR6">
        <f t="shared" si="14"/>
        <v>108.81609839047205</v>
      </c>
      <c r="AS6">
        <f t="shared" si="15"/>
        <v>-65.868534469329475</v>
      </c>
      <c r="AT6">
        <f t="shared" si="16"/>
        <v>53.32904478854411</v>
      </c>
      <c r="AU6">
        <f t="shared" si="17"/>
        <v>96.276608709686684</v>
      </c>
      <c r="AW6">
        <v>3</v>
      </c>
      <c r="AX6">
        <f>(R6*SUMPRODUCT(K7:$K$23, X7:$X$23)-$AZ$3*SUMPRODUCT(K6:$K$22, W7:$W$23))/Z6</f>
        <v>307.31196035247183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829.56828821647298</v>
      </c>
      <c r="P7">
        <f t="shared" si="30"/>
        <v>41.478414410823653</v>
      </c>
      <c r="Q7" s="5">
        <f t="shared" si="31"/>
        <v>12.5</v>
      </c>
      <c r="R7">
        <f t="shared" si="0"/>
        <v>500000</v>
      </c>
      <c r="S7">
        <f t="shared" si="1"/>
        <v>385.29222886832969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297.06997947477521</v>
      </c>
      <c r="AC7">
        <f t="shared" si="2"/>
        <v>368.25570682757461</v>
      </c>
      <c r="AE7">
        <f t="shared" si="3"/>
        <v>792.88714759751372</v>
      </c>
      <c r="AF7">
        <f t="shared" si="4"/>
        <v>-39.644357379875693</v>
      </c>
      <c r="AG7">
        <f t="shared" si="5"/>
        <v>-11.947285697573166</v>
      </c>
      <c r="AH7">
        <f t="shared" si="6"/>
        <v>-611.39272063437284</v>
      </c>
      <c r="AI7">
        <f t="shared" si="7"/>
        <v>129.90278388569197</v>
      </c>
      <c r="AJ7">
        <f t="shared" si="8"/>
        <v>-71.185727352799404</v>
      </c>
      <c r="AK7">
        <f>G7*SUM(AB7, AE7:AF7)</f>
        <v>73.521893878468944</v>
      </c>
      <c r="AL7">
        <f t="shared" si="9"/>
        <v>132.23895041136151</v>
      </c>
      <c r="AN7">
        <f t="shared" si="10"/>
        <v>570.9262957687215</v>
      </c>
      <c r="AO7">
        <f t="shared" si="11"/>
        <v>-28.546314788436081</v>
      </c>
      <c r="AP7">
        <f t="shared" si="12"/>
        <v>-8.6027621818238469</v>
      </c>
      <c r="AQ7">
        <f t="shared" si="13"/>
        <v>-440.23942412159465</v>
      </c>
      <c r="AR7">
        <f t="shared" si="14"/>
        <v>93.537794676866895</v>
      </c>
      <c r="AS7">
        <f t="shared" si="15"/>
        <v>-51.257992707136886</v>
      </c>
      <c r="AT7">
        <f t="shared" si="16"/>
        <v>52.940172705691289</v>
      </c>
      <c r="AU7">
        <f t="shared" si="17"/>
        <v>95.219974675421298</v>
      </c>
      <c r="AW7">
        <v>4</v>
      </c>
      <c r="AX7">
        <f>(R7*SUMPRODUCT(K8:$K$23, X8:$X$23)-$AZ$3*SUMPRODUCT(K7:$K$22, W8:$W$23))/Z7</f>
        <v>385.29222886832969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829.56828821647298</v>
      </c>
      <c r="P8">
        <f t="shared" si="30"/>
        <v>41.478414410823653</v>
      </c>
      <c r="Q8" s="5">
        <f t="shared" si="31"/>
        <v>12.5</v>
      </c>
      <c r="R8">
        <f t="shared" si="0"/>
        <v>500000</v>
      </c>
      <c r="S8">
        <f t="shared" si="1"/>
        <v>451.59505244056351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368.25570682757461</v>
      </c>
      <c r="AC8">
        <f t="shared" si="2"/>
        <v>426.7559305649952</v>
      </c>
      <c r="AE8">
        <f t="shared" si="3"/>
        <v>783.9394716389761</v>
      </c>
      <c r="AF8">
        <f t="shared" si="4"/>
        <v>-39.196973581948811</v>
      </c>
      <c r="AG8">
        <f t="shared" si="5"/>
        <v>-11.812461414786052</v>
      </c>
      <c r="AH8">
        <f t="shared" si="6"/>
        <v>-614.05703245530765</v>
      </c>
      <c r="AI8">
        <f t="shared" si="7"/>
        <v>118.8730041869336</v>
      </c>
      <c r="AJ8">
        <f t="shared" si="8"/>
        <v>-58.500223737420583</v>
      </c>
      <c r="AK8">
        <f t="shared" ref="AK8:AK23" si="32">G8*SUM(AB8:AB8, AE8:AF8)</f>
        <v>77.909874341922134</v>
      </c>
      <c r="AL8">
        <f t="shared" si="9"/>
        <v>138.28265479143516</v>
      </c>
      <c r="AN8">
        <f t="shared" si="10"/>
        <v>519.98805464945815</v>
      </c>
      <c r="AO8">
        <f t="shared" si="11"/>
        <v>-25.999402732472909</v>
      </c>
      <c r="AP8">
        <f t="shared" si="12"/>
        <v>-7.8352207713876751</v>
      </c>
      <c r="AQ8">
        <f t="shared" si="13"/>
        <v>-407.30481536118054</v>
      </c>
      <c r="AR8">
        <f t="shared" si="14"/>
        <v>78.848615784416992</v>
      </c>
      <c r="AS8">
        <f t="shared" si="15"/>
        <v>-38.803273260602303</v>
      </c>
      <c r="AT8">
        <f t="shared" si="16"/>
        <v>51.677719342720778</v>
      </c>
      <c r="AU8">
        <f t="shared" si="17"/>
        <v>91.723061866535474</v>
      </c>
      <c r="AW8">
        <v>5</v>
      </c>
      <c r="AX8">
        <f>(R8*SUMPRODUCT(K9:$K$23, X9:$X$23)-$AZ$3*SUMPRODUCT(K8:$K$22, W9:$W$23))/Z8</f>
        <v>451.59505244056351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829.56828821647298</v>
      </c>
      <c r="P9">
        <f t="shared" si="30"/>
        <v>41.478414410823653</v>
      </c>
      <c r="Q9" s="5">
        <f t="shared" si="31"/>
        <v>12.5</v>
      </c>
      <c r="R9">
        <f t="shared" si="0"/>
        <v>500000</v>
      </c>
      <c r="S9">
        <f t="shared" si="1"/>
        <v>504.21839796944391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426.7559305649952</v>
      </c>
      <c r="AC9">
        <f t="shared" si="2"/>
        <v>471.09297067893067</v>
      </c>
      <c r="AE9">
        <f t="shared" si="3"/>
        <v>775.06848391640142</v>
      </c>
      <c r="AF9">
        <f t="shared" si="4"/>
        <v>-38.753424195820074</v>
      </c>
      <c r="AG9">
        <f t="shared" si="5"/>
        <v>-11.678792676350321</v>
      </c>
      <c r="AH9">
        <f t="shared" si="6"/>
        <v>-621.76497151478804</v>
      </c>
      <c r="AI9">
        <f t="shared" si="7"/>
        <v>102.87129552944293</v>
      </c>
      <c r="AJ9">
        <f t="shared" si="8"/>
        <v>-44.337040113935473</v>
      </c>
      <c r="AK9">
        <f t="shared" si="32"/>
        <v>81.414969319990362</v>
      </c>
      <c r="AL9">
        <f t="shared" si="9"/>
        <v>139.94922473549781</v>
      </c>
      <c r="AN9">
        <f t="shared" si="10"/>
        <v>473.57970203852159</v>
      </c>
      <c r="AO9">
        <f t="shared" si="11"/>
        <v>-23.678985101926081</v>
      </c>
      <c r="AP9">
        <f t="shared" si="12"/>
        <v>-7.1359360761109301</v>
      </c>
      <c r="AQ9">
        <f t="shared" si="13"/>
        <v>-379.90871265992928</v>
      </c>
      <c r="AR9">
        <f t="shared" si="14"/>
        <v>62.856068200555242</v>
      </c>
      <c r="AS9">
        <f t="shared" si="15"/>
        <v>-27.090667059934642</v>
      </c>
      <c r="AT9">
        <f t="shared" si="16"/>
        <v>49.745896926696737</v>
      </c>
      <c r="AU9">
        <f t="shared" si="17"/>
        <v>85.511298067317327</v>
      </c>
      <c r="AW9">
        <v>6</v>
      </c>
      <c r="AX9">
        <f>(R9*SUMPRODUCT(K10:$K$23, X10:$X$23)-$AZ$3*SUMPRODUCT(K9:$K$22, W10:$W$23))/Z9</f>
        <v>504.21839796944391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829.56828821647298</v>
      </c>
      <c r="P10">
        <f t="shared" si="30"/>
        <v>41.478414410823653</v>
      </c>
      <c r="Q10" s="5">
        <f t="shared" si="31"/>
        <v>12.5</v>
      </c>
      <c r="R10">
        <f t="shared" si="0"/>
        <v>500000</v>
      </c>
      <c r="S10">
        <f t="shared" si="1"/>
        <v>543.19889696463429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471.09297067893067</v>
      </c>
      <c r="AC10">
        <f t="shared" si="2"/>
        <v>501.75085247937704</v>
      </c>
      <c r="AE10">
        <f t="shared" si="3"/>
        <v>766.26922132644268</v>
      </c>
      <c r="AF10">
        <f t="shared" si="4"/>
        <v>-38.313461066322134</v>
      </c>
      <c r="AG10">
        <f t="shared" si="5"/>
        <v>-11.546204697835668</v>
      </c>
      <c r="AH10">
        <f t="shared" si="6"/>
        <v>-632.00207004606114</v>
      </c>
      <c r="AI10">
        <f t="shared" si="7"/>
        <v>84.407485516223687</v>
      </c>
      <c r="AJ10">
        <f t="shared" si="8"/>
        <v>-30.657881800446376</v>
      </c>
      <c r="AK10">
        <f t="shared" si="32"/>
        <v>83.933411165733588</v>
      </c>
      <c r="AL10">
        <f t="shared" si="9"/>
        <v>137.6830148815109</v>
      </c>
      <c r="AN10">
        <f t="shared" si="10"/>
        <v>431.29711268414172</v>
      </c>
      <c r="AO10">
        <f t="shared" si="11"/>
        <v>-21.564855634207085</v>
      </c>
      <c r="AP10">
        <f t="shared" si="12"/>
        <v>-6.498818705018957</v>
      </c>
      <c r="AQ10">
        <f t="shared" si="13"/>
        <v>-355.7244117797382</v>
      </c>
      <c r="AR10">
        <f t="shared" si="14"/>
        <v>47.509026565177429</v>
      </c>
      <c r="AS10">
        <f t="shared" si="15"/>
        <v>-17.255888052837712</v>
      </c>
      <c r="AT10">
        <f t="shared" si="16"/>
        <v>47.242192281777598</v>
      </c>
      <c r="AU10">
        <f t="shared" si="17"/>
        <v>77.495330794117308</v>
      </c>
      <c r="AW10">
        <v>7</v>
      </c>
      <c r="AX10">
        <f>(R10*SUMPRODUCT(K11:$K$23, X11:$X$23)-$AZ$3*SUMPRODUCT(K10:$K$22, W11:$W$23))/Z10</f>
        <v>543.19889696463429</v>
      </c>
    </row>
    <row r="11" spans="1:52" x14ac:dyDescent="0.3">
      <c r="A11" t="s">
        <v>33</v>
      </c>
      <c r="C11" s="24">
        <f>AU25</f>
        <v>2.9842794901924208E-13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829.56828821647298</v>
      </c>
      <c r="P11">
        <f t="shared" si="30"/>
        <v>41.478414410823653</v>
      </c>
      <c r="Q11" s="5">
        <f t="shared" si="31"/>
        <v>12.5</v>
      </c>
      <c r="R11">
        <f t="shared" si="0"/>
        <v>500000</v>
      </c>
      <c r="S11">
        <f t="shared" si="1"/>
        <v>570.59791671579228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501.75085247937704</v>
      </c>
      <c r="AC11">
        <f t="shared" si="2"/>
        <v>521.05662396846492</v>
      </c>
      <c r="AE11">
        <f t="shared" si="3"/>
        <v>757.54228844244676</v>
      </c>
      <c r="AF11">
        <f t="shared" si="4"/>
        <v>-37.877114422122339</v>
      </c>
      <c r="AG11">
        <f t="shared" si="5"/>
        <v>-11.414706589000675</v>
      </c>
      <c r="AH11">
        <f t="shared" si="6"/>
        <v>-641.44247426544177</v>
      </c>
      <c r="AI11">
        <f t="shared" si="7"/>
        <v>66.807993165881953</v>
      </c>
      <c r="AJ11">
        <f t="shared" si="8"/>
        <v>-19.305771489087874</v>
      </c>
      <c r="AK11">
        <f t="shared" si="32"/>
        <v>85.499121854979109</v>
      </c>
      <c r="AL11">
        <f t="shared" si="9"/>
        <v>133.00134353177319</v>
      </c>
      <c r="AN11">
        <f t="shared" si="10"/>
        <v>392.77534405830829</v>
      </c>
      <c r="AO11">
        <f t="shared" si="11"/>
        <v>-19.638767202915417</v>
      </c>
      <c r="AP11">
        <f t="shared" si="12"/>
        <v>-5.9183696754903998</v>
      </c>
      <c r="AQ11">
        <f t="shared" si="13"/>
        <v>-332.57917395110871</v>
      </c>
      <c r="AR11">
        <f t="shared" si="14"/>
        <v>34.639033228793778</v>
      </c>
      <c r="AS11">
        <f t="shared" si="15"/>
        <v>-10.009779195994897</v>
      </c>
      <c r="AT11">
        <f t="shared" si="16"/>
        <v>44.330128516414817</v>
      </c>
      <c r="AU11">
        <f t="shared" si="17"/>
        <v>68.9593825492137</v>
      </c>
      <c r="AW11">
        <v>8</v>
      </c>
      <c r="AX11">
        <f>(R11*SUMPRODUCT(K12:$K$23, X12:$X$23)-$AZ$3*SUMPRODUCT(K11:$K$22, W12:$W$23))/Z11</f>
        <v>570.59791671579228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829.56828821647298</v>
      </c>
      <c r="P12">
        <f t="shared" si="30"/>
        <v>41.478414410823653</v>
      </c>
      <c r="Q12" s="5">
        <f t="shared" si="31"/>
        <v>12.5</v>
      </c>
      <c r="R12">
        <f t="shared" si="0"/>
        <v>500000</v>
      </c>
      <c r="S12">
        <f t="shared" si="1"/>
        <v>585.56885153406404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521.05662396846492</v>
      </c>
      <c r="AC12">
        <f t="shared" si="2"/>
        <v>528.61320954204848</v>
      </c>
      <c r="AE12">
        <f t="shared" si="3"/>
        <v>748.8799211562964</v>
      </c>
      <c r="AF12">
        <f t="shared" si="4"/>
        <v>-37.443996057814829</v>
      </c>
      <c r="AG12">
        <f t="shared" si="5"/>
        <v>-11.284181359655571</v>
      </c>
      <c r="AH12">
        <f t="shared" si="6"/>
        <v>-655.12653820383355</v>
      </c>
      <c r="AI12">
        <f t="shared" si="7"/>
        <v>45.025205534992438</v>
      </c>
      <c r="AJ12">
        <f t="shared" si="8"/>
        <v>-7.5565855735835612</v>
      </c>
      <c r="AK12">
        <f t="shared" si="32"/>
        <v>86.274478434686273</v>
      </c>
      <c r="AL12">
        <f t="shared" si="9"/>
        <v>123.74309839609515</v>
      </c>
      <c r="AN12">
        <f t="shared" si="10"/>
        <v>357.67755627993591</v>
      </c>
      <c r="AO12">
        <f t="shared" si="11"/>
        <v>-17.883877813996801</v>
      </c>
      <c r="AP12">
        <f t="shared" si="12"/>
        <v>-5.3895134577908488</v>
      </c>
      <c r="AQ12">
        <f t="shared" si="13"/>
        <v>-312.89937494528743</v>
      </c>
      <c r="AR12">
        <f t="shared" si="14"/>
        <v>21.504790062860852</v>
      </c>
      <c r="AS12">
        <f t="shared" si="15"/>
        <v>-3.6091514613001472</v>
      </c>
      <c r="AT12">
        <f t="shared" si="16"/>
        <v>41.206131642838166</v>
      </c>
      <c r="AU12">
        <f t="shared" si="17"/>
        <v>59.101770244398871</v>
      </c>
      <c r="AW12">
        <v>9</v>
      </c>
      <c r="AX12">
        <f>(R12*SUMPRODUCT(K13:$K$23, X13:$X$23)-$AZ$3*SUMPRODUCT(K12:$K$22, W13:$W$23))/Z12</f>
        <v>585.56885153406404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829.56828821647298</v>
      </c>
      <c r="P13">
        <f t="shared" si="30"/>
        <v>41.478414410823653</v>
      </c>
      <c r="Q13" s="5">
        <f t="shared" si="31"/>
        <v>12.5</v>
      </c>
      <c r="R13">
        <f t="shared" si="0"/>
        <v>500000</v>
      </c>
      <c r="S13">
        <f t="shared" si="1"/>
        <v>589.40746559293984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528.61320954204848</v>
      </c>
      <c r="AC13">
        <f t="shared" si="2"/>
        <v>525.96870945493833</v>
      </c>
      <c r="AE13">
        <f t="shared" si="3"/>
        <v>740.28068429540281</v>
      </c>
      <c r="AF13">
        <f t="shared" si="4"/>
        <v>-37.014034214770142</v>
      </c>
      <c r="AG13">
        <f t="shared" si="5"/>
        <v>-11.154607384507283</v>
      </c>
      <c r="AH13">
        <f t="shared" si="6"/>
        <v>-669.28646206938254</v>
      </c>
      <c r="AI13">
        <f t="shared" si="7"/>
        <v>22.825580626742862</v>
      </c>
      <c r="AJ13">
        <f t="shared" si="8"/>
        <v>2.6445000871101456</v>
      </c>
      <c r="AK13">
        <f t="shared" si="32"/>
        <v>86.231590173587691</v>
      </c>
      <c r="AL13">
        <f t="shared" si="9"/>
        <v>111.7016708874407</v>
      </c>
      <c r="AN13">
        <f t="shared" si="10"/>
        <v>325.70024701496891</v>
      </c>
      <c r="AO13">
        <f t="shared" si="11"/>
        <v>-16.285012350748445</v>
      </c>
      <c r="AP13">
        <f t="shared" si="12"/>
        <v>-4.9076768549579999</v>
      </c>
      <c r="AQ13">
        <f t="shared" si="13"/>
        <v>-294.46501934229411</v>
      </c>
      <c r="AR13">
        <f t="shared" si="14"/>
        <v>10.042538466968356</v>
      </c>
      <c r="AS13">
        <f t="shared" si="15"/>
        <v>1.1634969679408533</v>
      </c>
      <c r="AT13">
        <f t="shared" si="16"/>
        <v>37.939190925618874</v>
      </c>
      <c r="AU13">
        <f t="shared" si="17"/>
        <v>49.145226360528085</v>
      </c>
      <c r="AW13">
        <v>10</v>
      </c>
      <c r="AX13">
        <f>(R13*SUMPRODUCT(K14:$K$23, X14:$X$23)-$AZ$3*SUMPRODUCT(K13:$K$22, W14:$W$23))/Z13</f>
        <v>589.40746559293984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829.56828821647298</v>
      </c>
      <c r="P14">
        <f t="shared" si="30"/>
        <v>41.478414410823653</v>
      </c>
      <c r="Q14" s="5">
        <f t="shared" si="31"/>
        <v>12.5</v>
      </c>
      <c r="R14">
        <f t="shared" si="0"/>
        <v>500000</v>
      </c>
      <c r="S14">
        <f t="shared" si="1"/>
        <v>582.08511973938357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525.96870945493833</v>
      </c>
      <c r="AC14">
        <f t="shared" si="2"/>
        <v>513.44084822711898</v>
      </c>
      <c r="AE14">
        <f t="shared" si="3"/>
        <v>731.73876314668234</v>
      </c>
      <c r="AF14">
        <f t="shared" si="4"/>
        <v>-36.586938157334124</v>
      </c>
      <c r="AG14">
        <f t="shared" si="5"/>
        <v>-11.025897047003225</v>
      </c>
      <c r="AH14">
        <f t="shared" si="6"/>
        <v>-686.57054635937698</v>
      </c>
      <c r="AI14">
        <f t="shared" si="7"/>
        <v>-2.4446184170319611</v>
      </c>
      <c r="AJ14">
        <f t="shared" si="8"/>
        <v>12.527861227819358</v>
      </c>
      <c r="AK14">
        <f t="shared" si="32"/>
        <v>85.478437411100074</v>
      </c>
      <c r="AL14">
        <f t="shared" si="9"/>
        <v>95.561680221887471</v>
      </c>
      <c r="AN14">
        <f t="shared" si="10"/>
        <v>296.56500274760953</v>
      </c>
      <c r="AO14">
        <f t="shared" si="11"/>
        <v>-14.828250137380479</v>
      </c>
      <c r="AP14">
        <f t="shared" si="12"/>
        <v>-4.4686647103098691</v>
      </c>
      <c r="AQ14">
        <f t="shared" si="13"/>
        <v>-278.25886261909125</v>
      </c>
      <c r="AR14">
        <f t="shared" si="14"/>
        <v>-0.99077471917202675</v>
      </c>
      <c r="AS14">
        <f t="shared" si="15"/>
        <v>5.0773928983521062</v>
      </c>
      <c r="AT14">
        <f t="shared" si="16"/>
        <v>34.643392290265602</v>
      </c>
      <c r="AU14">
        <f t="shared" si="17"/>
        <v>38.730010469445681</v>
      </c>
      <c r="AW14">
        <v>11</v>
      </c>
      <c r="AX14">
        <f>(R14*SUMPRODUCT(K15:$K$23, X15:$X$23)-$AZ$3*SUMPRODUCT(K14:$K$22, W15:$W$23))/Z14</f>
        <v>582.08511973938357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829.56828821647298</v>
      </c>
      <c r="P15">
        <f t="shared" si="30"/>
        <v>41.478414410823653</v>
      </c>
      <c r="Q15" s="5">
        <f t="shared" si="31"/>
        <v>12.5</v>
      </c>
      <c r="R15">
        <f t="shared" si="0"/>
        <v>500000</v>
      </c>
      <c r="S15">
        <f t="shared" si="1"/>
        <v>561.3087279176367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513.44084822711898</v>
      </c>
      <c r="AC15">
        <f t="shared" si="2"/>
        <v>489.36347276948413</v>
      </c>
      <c r="AE15">
        <f t="shared" si="3"/>
        <v>723.23909860995059</v>
      </c>
      <c r="AF15">
        <f t="shared" si="4"/>
        <v>-36.161954930497529</v>
      </c>
      <c r="AG15">
        <f t="shared" si="5"/>
        <v>-10.897823435441275</v>
      </c>
      <c r="AH15">
        <f t="shared" si="6"/>
        <v>-712.58564367666133</v>
      </c>
      <c r="AI15">
        <f t="shared" si="7"/>
        <v>-36.406323432649629</v>
      </c>
      <c r="AJ15">
        <f t="shared" si="8"/>
        <v>24.077375457634844</v>
      </c>
      <c r="AK15">
        <f t="shared" si="32"/>
        <v>84.036259433460046</v>
      </c>
      <c r="AL15">
        <f t="shared" si="9"/>
        <v>71.707311458445261</v>
      </c>
      <c r="AN15">
        <f t="shared" si="10"/>
        <v>270.01500591957137</v>
      </c>
      <c r="AO15">
        <f t="shared" si="11"/>
        <v>-13.50075029597857</v>
      </c>
      <c r="AP15">
        <f t="shared" si="12"/>
        <v>-4.068607276745249</v>
      </c>
      <c r="AQ15">
        <f t="shared" si="13"/>
        <v>-266.0376314905551</v>
      </c>
      <c r="AR15">
        <f t="shared" si="14"/>
        <v>-13.591983143707589</v>
      </c>
      <c r="AS15">
        <f t="shared" si="15"/>
        <v>8.9890780092175291</v>
      </c>
      <c r="AT15">
        <f t="shared" si="16"/>
        <v>31.374204093772093</v>
      </c>
      <c r="AU15">
        <f t="shared" si="17"/>
        <v>26.771298959282031</v>
      </c>
      <c r="AW15">
        <v>12</v>
      </c>
      <c r="AX15">
        <f>(R15*SUMPRODUCT(K16:$K$23, X16:$X$23)-$AZ$3*SUMPRODUCT(K15:$K$22, W16:$W$23))/Z15</f>
        <v>561.3087279176367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829.56828821647298</v>
      </c>
      <c r="P16">
        <f t="shared" si="30"/>
        <v>41.478414410823653</v>
      </c>
      <c r="Q16" s="5">
        <f t="shared" si="31"/>
        <v>12.5</v>
      </c>
      <c r="R16">
        <f t="shared" si="0"/>
        <v>500000</v>
      </c>
      <c r="S16">
        <f t="shared" si="1"/>
        <v>527.03881044128229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489.36347276948413</v>
      </c>
      <c r="AC16">
        <f t="shared" si="2"/>
        <v>454.10794833266715</v>
      </c>
      <c r="AE16">
        <f t="shared" si="3"/>
        <v>714.77383809440562</v>
      </c>
      <c r="AF16">
        <f t="shared" si="4"/>
        <v>-35.738691904720284</v>
      </c>
      <c r="AG16">
        <f t="shared" si="5"/>
        <v>-10.770268226367637</v>
      </c>
      <c r="AH16">
        <f t="shared" si="6"/>
        <v>-743.0789887689989</v>
      </c>
      <c r="AI16">
        <f t="shared" si="7"/>
        <v>-74.814110805681253</v>
      </c>
      <c r="AJ16">
        <f t="shared" si="8"/>
        <v>35.255524436816984</v>
      </c>
      <c r="AK16">
        <f t="shared" si="32"/>
        <v>81.787903327141862</v>
      </c>
      <c r="AL16">
        <f t="shared" si="9"/>
        <v>42.229316958277593</v>
      </c>
      <c r="AN16">
        <f t="shared" si="10"/>
        <v>245.81977650500184</v>
      </c>
      <c r="AO16">
        <f t="shared" si="11"/>
        <v>-12.290988825250093</v>
      </c>
      <c r="AP16">
        <f t="shared" si="12"/>
        <v>-3.7040316631663481</v>
      </c>
      <c r="AQ16">
        <f t="shared" si="13"/>
        <v>-255.5542763452855</v>
      </c>
      <c r="AR16">
        <f t="shared" si="14"/>
        <v>-25.729520328700108</v>
      </c>
      <c r="AS16">
        <f t="shared" si="15"/>
        <v>12.124821413063989</v>
      </c>
      <c r="AT16">
        <f t="shared" si="16"/>
        <v>28.127895909412509</v>
      </c>
      <c r="AU16">
        <f t="shared" si="17"/>
        <v>14.523196993776388</v>
      </c>
      <c r="AW16">
        <v>13</v>
      </c>
      <c r="AX16">
        <f>(R16*SUMPRODUCT(K17:$K$23, X17:$X$23)-$AZ$3*SUMPRODUCT(K16:$K$22, W17:$W$23))/Z16</f>
        <v>527.03881044128229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829.56828821647298</v>
      </c>
      <c r="P17">
        <f t="shared" si="30"/>
        <v>41.478414410823653</v>
      </c>
      <c r="Q17" s="5">
        <f t="shared" si="31"/>
        <v>12.5</v>
      </c>
      <c r="R17">
        <f t="shared" si="0"/>
        <v>500000</v>
      </c>
      <c r="S17">
        <f t="shared" si="1"/>
        <v>481.05711142415652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454.10794833266715</v>
      </c>
      <c r="AC17">
        <f t="shared" si="2"/>
        <v>409.59998635934028</v>
      </c>
      <c r="AE17">
        <f t="shared" si="3"/>
        <v>706.34265967229146</v>
      </c>
      <c r="AF17">
        <f t="shared" si="4"/>
        <v>-35.317132983614577</v>
      </c>
      <c r="AG17">
        <f t="shared" si="5"/>
        <v>-10.643226568949647</v>
      </c>
      <c r="AH17">
        <f t="shared" si="6"/>
        <v>-773.55900617260966</v>
      </c>
      <c r="AI17">
        <f t="shared" si="7"/>
        <v>-113.17670605288242</v>
      </c>
      <c r="AJ17">
        <f t="shared" si="8"/>
        <v>44.507961973326871</v>
      </c>
      <c r="AK17">
        <f t="shared" si="32"/>
        <v>78.759343251494101</v>
      </c>
      <c r="AL17">
        <f t="shared" si="9"/>
        <v>10.09059917193855</v>
      </c>
      <c r="AN17">
        <f t="shared" si="10"/>
        <v>223.77201604067631</v>
      </c>
      <c r="AO17">
        <f t="shared" si="11"/>
        <v>-11.188600802033816</v>
      </c>
      <c r="AP17">
        <f t="shared" si="12"/>
        <v>-3.3718142800783473</v>
      </c>
      <c r="AQ17">
        <f t="shared" si="13"/>
        <v>-245.06640787911235</v>
      </c>
      <c r="AR17">
        <f t="shared" si="14"/>
        <v>-35.854806920548221</v>
      </c>
      <c r="AS17">
        <f t="shared" si="15"/>
        <v>14.100290056463384</v>
      </c>
      <c r="AT17">
        <f t="shared" si="16"/>
        <v>24.951256702523402</v>
      </c>
      <c r="AU17">
        <f t="shared" si="17"/>
        <v>3.1967398384385661</v>
      </c>
      <c r="AW17">
        <v>14</v>
      </c>
      <c r="AX17">
        <f>(R17*SUMPRODUCT(K18:$K$23, X18:$X$23)-$AZ$3*SUMPRODUCT(K17:$K$22, W18:$W$23))/Z17</f>
        <v>481.05711142415652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829.56828821647298</v>
      </c>
      <c r="P18">
        <f t="shared" si="30"/>
        <v>41.478414410823653</v>
      </c>
      <c r="Q18" s="5">
        <f t="shared" si="31"/>
        <v>12.5</v>
      </c>
      <c r="R18">
        <f t="shared" si="0"/>
        <v>500000</v>
      </c>
      <c r="S18">
        <f t="shared" si="1"/>
        <v>424.52248144306708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409.59998635934028</v>
      </c>
      <c r="AC18">
        <f t="shared" si="2"/>
        <v>357.16476860497539</v>
      </c>
      <c r="AE18">
        <f t="shared" si="3"/>
        <v>697.94316827623197</v>
      </c>
      <c r="AF18">
        <f t="shared" si="4"/>
        <v>-34.897158413811603</v>
      </c>
      <c r="AG18">
        <f t="shared" si="5"/>
        <v>-10.516662374124317</v>
      </c>
      <c r="AH18">
        <f t="shared" si="6"/>
        <v>-805.27716543329927</v>
      </c>
      <c r="AI18">
        <f t="shared" si="7"/>
        <v>-152.74781794500313</v>
      </c>
      <c r="AJ18">
        <f t="shared" si="8"/>
        <v>52.435217754364885</v>
      </c>
      <c r="AK18">
        <f t="shared" si="32"/>
        <v>75.085219735523239</v>
      </c>
      <c r="AL18">
        <f t="shared" si="9"/>
        <v>-25.227380455115011</v>
      </c>
      <c r="AN18">
        <f t="shared" si="10"/>
        <v>203.68196018462947</v>
      </c>
      <c r="AO18">
        <f t="shared" si="11"/>
        <v>-10.184098009231475</v>
      </c>
      <c r="AP18">
        <f t="shared" si="12"/>
        <v>-3.0690957435001325</v>
      </c>
      <c r="AQ18">
        <f t="shared" si="13"/>
        <v>-235.00542594674491</v>
      </c>
      <c r="AR18">
        <f t="shared" si="14"/>
        <v>-44.576659514847009</v>
      </c>
      <c r="AS18">
        <f t="shared" si="15"/>
        <v>15.302260155786714</v>
      </c>
      <c r="AT18">
        <f t="shared" si="16"/>
        <v>21.912249351758305</v>
      </c>
      <c r="AU18">
        <f t="shared" si="17"/>
        <v>-7.3621500073019908</v>
      </c>
      <c r="AW18">
        <v>15</v>
      </c>
      <c r="AX18">
        <f>(R18*SUMPRODUCT(K19:$K$23, X19:$X$23)-$AZ$3*SUMPRODUCT(K18:$K$22, W19:$W$23))/Z18</f>
        <v>424.52248144306708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829.56828821647298</v>
      </c>
      <c r="P19">
        <f t="shared" si="30"/>
        <v>41.478414410823653</v>
      </c>
      <c r="Q19" s="5">
        <f t="shared" si="31"/>
        <v>12.5</v>
      </c>
      <c r="R19">
        <f t="shared" si="0"/>
        <v>500000</v>
      </c>
      <c r="S19">
        <f t="shared" si="1"/>
        <v>357.17080863772918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357.16476860497539</v>
      </c>
      <c r="AC19">
        <f t="shared" si="2"/>
        <v>296.89285281023331</v>
      </c>
      <c r="AE19">
        <f t="shared" si="3"/>
        <v>689.56613959821163</v>
      </c>
      <c r="AF19">
        <f t="shared" si="4"/>
        <v>-34.478306979910585</v>
      </c>
      <c r="AG19">
        <f t="shared" si="5"/>
        <v>-10.390436649295347</v>
      </c>
      <c r="AH19">
        <f t="shared" si="6"/>
        <v>-842.36404350910459</v>
      </c>
      <c r="AI19">
        <f t="shared" si="7"/>
        <v>-197.66664754009889</v>
      </c>
      <c r="AJ19">
        <f t="shared" si="8"/>
        <v>60.271915794742085</v>
      </c>
      <c r="AK19">
        <f t="shared" si="32"/>
        <v>70.857682085629364</v>
      </c>
      <c r="AL19">
        <f t="shared" si="9"/>
        <v>-66.537049659727444</v>
      </c>
      <c r="AN19">
        <f t="shared" si="10"/>
        <v>185.37475928584013</v>
      </c>
      <c r="AO19">
        <f t="shared" si="11"/>
        <v>-9.2687379642920078</v>
      </c>
      <c r="AP19">
        <f t="shared" si="12"/>
        <v>-2.7932414051829579</v>
      </c>
      <c r="AQ19">
        <f t="shared" si="13"/>
        <v>-226.45113039850341</v>
      </c>
      <c r="AR19">
        <f t="shared" si="14"/>
        <v>-53.138350482138243</v>
      </c>
      <c r="AS19">
        <f t="shared" si="15"/>
        <v>16.202784969483609</v>
      </c>
      <c r="AT19">
        <f t="shared" si="16"/>
        <v>19.048536472265894</v>
      </c>
      <c r="AU19">
        <f t="shared" si="17"/>
        <v>-17.88702904038874</v>
      </c>
      <c r="AW19">
        <v>16</v>
      </c>
      <c r="AX19">
        <f>(R19*SUMPRODUCT(K20:$K$23, X20:$X$23)-$AZ$3*SUMPRODUCT(K19:$K$22, W20:$W$23))/Z19</f>
        <v>357.17080863772918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829.56828821647298</v>
      </c>
      <c r="P20">
        <f t="shared" si="30"/>
        <v>41.478414410823653</v>
      </c>
      <c r="Q20" s="5">
        <f t="shared" si="31"/>
        <v>12.5</v>
      </c>
      <c r="R20">
        <f t="shared" si="0"/>
        <v>500000</v>
      </c>
      <c r="S20">
        <f t="shared" si="1"/>
        <v>280.97131313512898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296.89285281023331</v>
      </c>
      <c r="AC20">
        <f t="shared" si="2"/>
        <v>230.72428606958897</v>
      </c>
      <c r="AE20">
        <f t="shared" si="3"/>
        <v>681.21385385939743</v>
      </c>
      <c r="AF20">
        <f t="shared" si="4"/>
        <v>-34.060692692969873</v>
      </c>
      <c r="AG20">
        <f t="shared" si="5"/>
        <v>-10.264583753014028</v>
      </c>
      <c r="AH20">
        <f t="shared" si="6"/>
        <v>-877.94119153460815</v>
      </c>
      <c r="AI20">
        <f t="shared" si="7"/>
        <v>-241.05261412119455</v>
      </c>
      <c r="AJ20">
        <f t="shared" si="8"/>
        <v>66.168566740644337</v>
      </c>
      <c r="AK20">
        <f t="shared" si="32"/>
        <v>66.083220978366271</v>
      </c>
      <c r="AL20">
        <f t="shared" si="9"/>
        <v>-108.80082640218394</v>
      </c>
      <c r="AN20">
        <f t="shared" si="10"/>
        <v>168.69426212009458</v>
      </c>
      <c r="AO20">
        <f t="shared" si="11"/>
        <v>-8.4347131060047289</v>
      </c>
      <c r="AP20">
        <f t="shared" si="12"/>
        <v>-2.5418983662390549</v>
      </c>
      <c r="AQ20">
        <f t="shared" si="13"/>
        <v>-217.41137625385983</v>
      </c>
      <c r="AR20">
        <f t="shared" si="14"/>
        <v>-59.693725606009025</v>
      </c>
      <c r="AS20">
        <f t="shared" si="15"/>
        <v>16.385834607763449</v>
      </c>
      <c r="AT20">
        <f t="shared" si="16"/>
        <v>16.364699775711799</v>
      </c>
      <c r="AU20">
        <f t="shared" si="17"/>
        <v>-26.943191222533777</v>
      </c>
      <c r="AW20">
        <v>17</v>
      </c>
      <c r="AX20">
        <f>(R20*SUMPRODUCT(K21:$K$23, X21:$X$23)-$AZ$3*SUMPRODUCT(K20:$K$22, W21:$W$23))/Z20</f>
        <v>280.97131313512898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829.56828821647298</v>
      </c>
      <c r="P21">
        <f t="shared" si="30"/>
        <v>41.478414410823653</v>
      </c>
      <c r="Q21" s="5">
        <f t="shared" si="31"/>
        <v>12.5</v>
      </c>
      <c r="R21">
        <f t="shared" si="0"/>
        <v>500000</v>
      </c>
      <c r="S21">
        <f t="shared" si="1"/>
        <v>195.67617539888749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230.72428606958897</v>
      </c>
      <c r="AC21">
        <f t="shared" si="2"/>
        <v>158.71627641945318</v>
      </c>
      <c r="AE21">
        <f t="shared" si="3"/>
        <v>672.87695843899303</v>
      </c>
      <c r="AF21">
        <f t="shared" si="4"/>
        <v>-33.64384792194965</v>
      </c>
      <c r="AG21">
        <f t="shared" si="5"/>
        <v>-10.138962759257018</v>
      </c>
      <c r="AH21">
        <f t="shared" si="6"/>
        <v>-919.00624907475128</v>
      </c>
      <c r="AI21">
        <f t="shared" si="7"/>
        <v>-289.91210131696482</v>
      </c>
      <c r="AJ21">
        <f t="shared" si="8"/>
        <v>72.00800965013579</v>
      </c>
      <c r="AK21">
        <f t="shared" si="32"/>
        <v>60.897017761064276</v>
      </c>
      <c r="AL21">
        <f t="shared" si="9"/>
        <v>-157.00707390576474</v>
      </c>
      <c r="AN21">
        <f t="shared" si="10"/>
        <v>153.49515198849986</v>
      </c>
      <c r="AO21">
        <f t="shared" si="11"/>
        <v>-7.6747575994249919</v>
      </c>
      <c r="AP21">
        <f t="shared" si="12"/>
        <v>-2.3128769832575524</v>
      </c>
      <c r="AQ21">
        <f t="shared" si="13"/>
        <v>-209.64160254106798</v>
      </c>
      <c r="AR21">
        <f t="shared" si="14"/>
        <v>-66.134085135250658</v>
      </c>
      <c r="AS21">
        <f t="shared" si="15"/>
        <v>16.426302382650356</v>
      </c>
      <c r="AT21">
        <f t="shared" si="16"/>
        <v>13.891688338631713</v>
      </c>
      <c r="AU21">
        <f t="shared" si="17"/>
        <v>-35.816094413968578</v>
      </c>
      <c r="AW21">
        <v>18</v>
      </c>
      <c r="AX21">
        <f>(R21*SUMPRODUCT(K22:$K$23, X22:$X$23)-$AZ$3*SUMPRODUCT(K21:$K$22, W22:$W$23))/Z21</f>
        <v>195.67617539888749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829.56828821647298</v>
      </c>
      <c r="P22">
        <f t="shared" si="30"/>
        <v>41.478414410823653</v>
      </c>
      <c r="Q22" s="5">
        <f t="shared" si="31"/>
        <v>12.5</v>
      </c>
      <c r="R22">
        <f t="shared" si="0"/>
        <v>500000</v>
      </c>
      <c r="S22">
        <f t="shared" si="1"/>
        <v>101.87941174089224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158.71627641945318</v>
      </c>
      <c r="AC22">
        <f t="shared" si="2"/>
        <v>81.613568741104899</v>
      </c>
      <c r="AE22">
        <f t="shared" si="3"/>
        <v>664.55064236124633</v>
      </c>
      <c r="AF22">
        <f t="shared" si="4"/>
        <v>-33.227532118062321</v>
      </c>
      <c r="AG22">
        <f t="shared" si="5"/>
        <v>-10.013501175864532</v>
      </c>
      <c r="AH22">
        <f t="shared" si="6"/>
        <v>-962.87823199665161</v>
      </c>
      <c r="AI22">
        <f t="shared" si="7"/>
        <v>-341.56862292933215</v>
      </c>
      <c r="AJ22">
        <f t="shared" si="8"/>
        <v>77.102707678348281</v>
      </c>
      <c r="AK22">
        <f t="shared" si="32"/>
        <v>55.302757066384608</v>
      </c>
      <c r="AL22">
        <f t="shared" si="9"/>
        <v>-209.16315818459927</v>
      </c>
      <c r="AN22">
        <f t="shared" si="10"/>
        <v>139.6462428201574</v>
      </c>
      <c r="AO22">
        <f t="shared" si="11"/>
        <v>-6.9823121410078715</v>
      </c>
      <c r="AP22">
        <f t="shared" si="12"/>
        <v>-2.1042005342379539</v>
      </c>
      <c r="AQ22">
        <f t="shared" si="13"/>
        <v>-202.33571201418724</v>
      </c>
      <c r="AR22">
        <f t="shared" si="14"/>
        <v>-71.775981869275654</v>
      </c>
      <c r="AS22">
        <f t="shared" si="15"/>
        <v>16.202081154094042</v>
      </c>
      <c r="AT22">
        <f t="shared" si="16"/>
        <v>11.621119218960041</v>
      </c>
      <c r="AU22">
        <f t="shared" si="17"/>
        <v>-43.952781496221569</v>
      </c>
      <c r="AW22">
        <v>19</v>
      </c>
      <c r="AX22">
        <f>(R22*SUMPRODUCT(K23:$K$23, X23:$X$23)-$AZ$3*SUMPRODUCT(K22:$K$22, W23:$W$23))/Z22</f>
        <v>101.87941174089224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829.56828821647298</v>
      </c>
      <c r="P23">
        <f t="shared" si="30"/>
        <v>41.478414410823653</v>
      </c>
      <c r="Q23" s="5">
        <f t="shared" si="31"/>
        <v>12.5</v>
      </c>
      <c r="R23">
        <f t="shared" si="0"/>
        <v>500000</v>
      </c>
      <c r="S23">
        <f t="shared" si="1"/>
        <v>103.17133401846148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81.613568741104899</v>
      </c>
      <c r="AC23">
        <f t="shared" si="2"/>
        <v>81.613568741104899</v>
      </c>
      <c r="AE23">
        <f t="shared" si="3"/>
        <v>656.22906943978137</v>
      </c>
      <c r="AF23">
        <f t="shared" si="4"/>
        <v>-32.811453471989076</v>
      </c>
      <c r="AG23">
        <f t="shared" si="5"/>
        <v>-9.888111062722734</v>
      </c>
      <c r="AH23">
        <f t="shared" si="6"/>
        <v>-1010.2040553261527</v>
      </c>
      <c r="AI23">
        <f t="shared" si="7"/>
        <v>-396.67455042108315</v>
      </c>
      <c r="AJ23">
        <f t="shared" si="8"/>
        <v>0</v>
      </c>
      <c r="AK23">
        <f t="shared" si="32"/>
        <v>49.352182929622806</v>
      </c>
      <c r="AL23">
        <f t="shared" si="9"/>
        <v>-347.32236749146034</v>
      </c>
      <c r="AN23">
        <f t="shared" si="10"/>
        <v>127.02780834465572</v>
      </c>
      <c r="AO23">
        <f t="shared" si="11"/>
        <v>-6.3513904172327873</v>
      </c>
      <c r="AP23">
        <f t="shared" si="12"/>
        <v>-1.9140649743518803</v>
      </c>
      <c r="AQ23">
        <f t="shared" si="13"/>
        <v>-195.54758102763401</v>
      </c>
      <c r="AR23">
        <f t="shared" si="14"/>
        <v>-76.785228074562951</v>
      </c>
      <c r="AS23">
        <f t="shared" si="15"/>
        <v>0</v>
      </c>
      <c r="AT23">
        <f t="shared" si="16"/>
        <v>9.5532184210102216</v>
      </c>
      <c r="AU23">
        <f t="shared" si="17"/>
        <v>-67.232009653552737</v>
      </c>
      <c r="AW23">
        <v>20</v>
      </c>
      <c r="AX23">
        <f>(R23*SUMPRODUCT(K$23:$K24, X$23:$X24)-$AZ$3*SUMPRODUCT(K$22:$K23, W$23:$W24))/Z23</f>
        <v>103.17133401846148</v>
      </c>
    </row>
    <row r="25" spans="5:50" x14ac:dyDescent="0.3">
      <c r="AN25" s="6">
        <f t="shared" ref="AN25:AU25" si="33">SUM(AN3:AN23)</f>
        <v>7230.6688136176926</v>
      </c>
      <c r="AO25" s="6">
        <f t="shared" si="33"/>
        <v>-983.70965684323971</v>
      </c>
      <c r="AP25" s="6">
        <f t="shared" si="33"/>
        <v>-196.45228452444883</v>
      </c>
      <c r="AQ25" s="6">
        <f t="shared" si="33"/>
        <v>-6412.1674489982879</v>
      </c>
      <c r="AR25" s="6">
        <f t="shared" si="33"/>
        <v>-361.66057674828141</v>
      </c>
      <c r="AS25" s="6">
        <f t="shared" si="33"/>
        <v>-280.77647506773627</v>
      </c>
      <c r="AT25" s="6">
        <f t="shared" si="33"/>
        <v>642.4370518160182</v>
      </c>
      <c r="AU25" s="7">
        <f t="shared" si="33"/>
        <v>2.9842794901924208E-13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1956.0432299272584</v>
      </c>
      <c r="K3">
        <v>1</v>
      </c>
      <c r="L3" s="2">
        <v>0</v>
      </c>
      <c r="O3">
        <f>$C$3</f>
        <v>1956.0432299272584</v>
      </c>
      <c r="P3">
        <f>O3*B5</f>
        <v>1564.8345839418068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1956.0432299272584</v>
      </c>
      <c r="AF3">
        <f t="shared" ref="AF3:AF23" si="4">-$Z3*P3</f>
        <v>-1564.8345839418068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291.20864598545154</v>
      </c>
      <c r="AJ3">
        <f t="shared" ref="AJ3:AJ23" si="8">AB3-AC3</f>
        <v>0</v>
      </c>
      <c r="AL3">
        <f t="shared" ref="AL3:AL23" si="9">SUM(AI3:AK3)</f>
        <v>291.20864598545154</v>
      </c>
      <c r="AN3">
        <f t="shared" ref="AN3:AN23" si="10">AE3*$K3</f>
        <v>1956.0432299272584</v>
      </c>
      <c r="AO3">
        <f t="shared" ref="AO3:AO23" si="11">AF3*$K3</f>
        <v>-1564.8345839418068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291.20864598545154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291.20864598545154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1565.0925119936339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892.38128446366363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882.13425043518691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-882.13425043518691</v>
      </c>
      <c r="AK4">
        <f>G4*MAX(0, SUM(AB4, AE4:AF4))</f>
        <v>0</v>
      </c>
      <c r="AL4">
        <f t="shared" si="9"/>
        <v>-1623.5332504351868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-682.95826155844395</v>
      </c>
      <c r="AR4">
        <f t="shared" si="14"/>
        <v>-682.95826155844395</v>
      </c>
      <c r="AS4">
        <f t="shared" si="15"/>
        <v>-812.60006304078684</v>
      </c>
      <c r="AT4">
        <f t="shared" si="16"/>
        <v>0</v>
      </c>
      <c r="AU4">
        <f t="shared" si="17"/>
        <v>-1495.5583245992307</v>
      </c>
      <c r="AW4">
        <v>1</v>
      </c>
      <c r="AX4">
        <f>(R4*SUMPRODUCT(K5:$K$23, X5:$X$23)-$AZ$3*SUMPRODUCT(K4:$K$22, W5:$W$23))/Z4</f>
        <v>892.38128446366363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1956.0432299272584</v>
      </c>
      <c r="P5">
        <f t="shared" ref="P5:P23" si="30">O5*$C$5</f>
        <v>97.802161496362928</v>
      </c>
      <c r="Q5" s="5">
        <f t="shared" ref="Q5:Q23" si="31">$C$8</f>
        <v>12.5</v>
      </c>
      <c r="R5">
        <f t="shared" si="0"/>
        <v>500000</v>
      </c>
      <c r="S5">
        <f t="shared" si="1"/>
        <v>1700.8635492146484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882.13425043518691</v>
      </c>
      <c r="AC5">
        <f t="shared" si="2"/>
        <v>1661.9323801096398</v>
      </c>
      <c r="AE5">
        <f t="shared" si="3"/>
        <v>1911.2712376083171</v>
      </c>
      <c r="AF5">
        <f t="shared" si="4"/>
        <v>-95.563561880415861</v>
      </c>
      <c r="AG5">
        <f t="shared" si="5"/>
        <v>-12.213886740628132</v>
      </c>
      <c r="AH5">
        <f t="shared" si="6"/>
        <v>-760.54536487476003</v>
      </c>
      <c r="AI5">
        <f t="shared" si="7"/>
        <v>1042.9484241125131</v>
      </c>
      <c r="AJ5">
        <f t="shared" si="8"/>
        <v>-779.79812967445287</v>
      </c>
      <c r="AK5">
        <f>G5*SUM(AB5, AE5:AF5)</f>
        <v>188.84893483141622</v>
      </c>
      <c r="AL5">
        <f t="shared" si="9"/>
        <v>451.99922926947642</v>
      </c>
      <c r="AN5">
        <f t="shared" si="10"/>
        <v>1621.8349618889995</v>
      </c>
      <c r="AO5">
        <f t="shared" si="11"/>
        <v>-81.091748094449983</v>
      </c>
      <c r="AP5">
        <f t="shared" si="12"/>
        <v>-10.364258168448766</v>
      </c>
      <c r="AQ5">
        <f t="shared" si="13"/>
        <v>-645.37101725029595</v>
      </c>
      <c r="AR5">
        <f t="shared" si="14"/>
        <v>885.00793837580488</v>
      </c>
      <c r="AS5">
        <f t="shared" si="15"/>
        <v>-661.70821024036104</v>
      </c>
      <c r="AT5">
        <f t="shared" si="16"/>
        <v>160.25030827563543</v>
      </c>
      <c r="AU5">
        <f t="shared" si="17"/>
        <v>383.55003641107919</v>
      </c>
      <c r="AW5">
        <v>2</v>
      </c>
      <c r="AX5">
        <f>(R5*SUMPRODUCT(K6:$K$23, X6:$X$23)-$AZ$3*SUMPRODUCT(K5:$K$22, W6:$W$23))/Z5</f>
        <v>1700.8635492146484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1956.0432299272584</v>
      </c>
      <c r="P6">
        <f t="shared" si="30"/>
        <v>97.802161496362928</v>
      </c>
      <c r="Q6" s="5">
        <f t="shared" si="31"/>
        <v>12.5</v>
      </c>
      <c r="R6">
        <f t="shared" si="0"/>
        <v>500000</v>
      </c>
      <c r="S6">
        <f t="shared" si="1"/>
        <v>2425.6393380290797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1661.9323801096398</v>
      </c>
      <c r="AC6">
        <f t="shared" si="2"/>
        <v>2342.5881223791694</v>
      </c>
      <c r="AE6">
        <f t="shared" si="3"/>
        <v>1889.0704670921891</v>
      </c>
      <c r="AF6">
        <f t="shared" si="4"/>
        <v>-94.453523354609459</v>
      </c>
      <c r="AG6">
        <f t="shared" si="5"/>
        <v>-12.072013786490036</v>
      </c>
      <c r="AH6">
        <f t="shared" si="6"/>
        <v>-789.36346927254147</v>
      </c>
      <c r="AI6">
        <f t="shared" si="7"/>
        <v>993.18146067854821</v>
      </c>
      <c r="AJ6">
        <f t="shared" si="8"/>
        <v>-680.65574226952958</v>
      </c>
      <c r="AK6">
        <f>G6*SUM(AB6, AE6:AF6)</f>
        <v>241.95845266930539</v>
      </c>
      <c r="AL6">
        <f t="shared" si="9"/>
        <v>554.48417107832404</v>
      </c>
      <c r="AN6">
        <f t="shared" si="10"/>
        <v>1476.6401051297207</v>
      </c>
      <c r="AO6">
        <f t="shared" si="11"/>
        <v>-73.832005256486042</v>
      </c>
      <c r="AP6">
        <f t="shared" si="12"/>
        <v>-9.4363974332039309</v>
      </c>
      <c r="AQ6">
        <f t="shared" si="13"/>
        <v>-617.02608587511395</v>
      </c>
      <c r="AR6">
        <f t="shared" si="14"/>
        <v>776.34561656491678</v>
      </c>
      <c r="AS6">
        <f t="shared" si="15"/>
        <v>-532.05191883028726</v>
      </c>
      <c r="AT6">
        <f t="shared" si="16"/>
        <v>189.13299488324046</v>
      </c>
      <c r="AU6">
        <f t="shared" si="17"/>
        <v>433.42669261787006</v>
      </c>
      <c r="AW6">
        <v>3</v>
      </c>
      <c r="AX6">
        <f>(R6*SUMPRODUCT(K7:$K$23, X7:$X$23)-$AZ$3*SUMPRODUCT(K6:$K$22, W7:$W$23))/Z6</f>
        <v>2425.6393380290797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1956.0432299272584</v>
      </c>
      <c r="P7">
        <f t="shared" si="30"/>
        <v>97.802161496362928</v>
      </c>
      <c r="Q7" s="5">
        <f t="shared" si="31"/>
        <v>12.5</v>
      </c>
      <c r="R7">
        <f t="shared" si="0"/>
        <v>500000</v>
      </c>
      <c r="S7">
        <f t="shared" si="1"/>
        <v>3071.2566831093914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2342.5881223791694</v>
      </c>
      <c r="AC7">
        <f t="shared" si="2"/>
        <v>2931.3830764345312</v>
      </c>
      <c r="AE7">
        <f t="shared" si="3"/>
        <v>1866.9595584495385</v>
      </c>
      <c r="AF7">
        <f t="shared" si="4"/>
        <v>-93.347977922476929</v>
      </c>
      <c r="AG7">
        <f t="shared" si="5"/>
        <v>-11.930715090323996</v>
      </c>
      <c r="AH7">
        <f t="shared" si="6"/>
        <v>-823.14233204560969</v>
      </c>
      <c r="AI7">
        <f t="shared" si="7"/>
        <v>938.53853339112788</v>
      </c>
      <c r="AJ7">
        <f t="shared" si="8"/>
        <v>-588.79495405536181</v>
      </c>
      <c r="AK7">
        <f>G7*SUM(AB7, AE7:AF7)</f>
        <v>288.13397920343618</v>
      </c>
      <c r="AL7">
        <f t="shared" si="9"/>
        <v>637.87755853920225</v>
      </c>
      <c r="AN7">
        <f t="shared" si="10"/>
        <v>1344.3228437808837</v>
      </c>
      <c r="AO7">
        <f t="shared" si="11"/>
        <v>-67.216142189044191</v>
      </c>
      <c r="AP7">
        <f t="shared" si="12"/>
        <v>-8.5908303508639516</v>
      </c>
      <c r="AQ7">
        <f t="shared" si="13"/>
        <v>-592.71184297690911</v>
      </c>
      <c r="AR7">
        <f t="shared" si="14"/>
        <v>675.80402826406646</v>
      </c>
      <c r="AS7">
        <f t="shared" si="15"/>
        <v>-423.96767699504124</v>
      </c>
      <c r="AT7">
        <f t="shared" si="16"/>
        <v>207.47374444165541</v>
      </c>
      <c r="AU7">
        <f t="shared" si="17"/>
        <v>459.31009571068063</v>
      </c>
      <c r="AW7">
        <v>4</v>
      </c>
      <c r="AX7">
        <f>(R7*SUMPRODUCT(K8:$K$23, X8:$X$23)-$AZ$3*SUMPRODUCT(K7:$K$22, W8:$W$23))/Z7</f>
        <v>3071.2566831093914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1956.0432299272584</v>
      </c>
      <c r="P8">
        <f t="shared" si="30"/>
        <v>97.802161496362928</v>
      </c>
      <c r="Q8" s="5">
        <f t="shared" si="31"/>
        <v>12.5</v>
      </c>
      <c r="R8">
        <f t="shared" si="0"/>
        <v>500000</v>
      </c>
      <c r="S8">
        <f t="shared" si="1"/>
        <v>3645.7122329179429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2931.3830764345312</v>
      </c>
      <c r="AC8">
        <f t="shared" si="2"/>
        <v>3438.6314845015349</v>
      </c>
      <c r="AE8">
        <f t="shared" si="3"/>
        <v>1844.9376708184461</v>
      </c>
      <c r="AF8">
        <f t="shared" si="4"/>
        <v>-92.246883540922312</v>
      </c>
      <c r="AG8">
        <f t="shared" si="5"/>
        <v>-11.789985278642435</v>
      </c>
      <c r="AH8">
        <f t="shared" si="6"/>
        <v>-856.90643113279089</v>
      </c>
      <c r="AI8">
        <f t="shared" si="7"/>
        <v>883.99437086609055</v>
      </c>
      <c r="AJ8">
        <f t="shared" si="8"/>
        <v>-507.24840806700377</v>
      </c>
      <c r="AK8">
        <f t="shared" ref="AK8:AK23" si="32">G8*SUM(AB8:AB8, AE8:AF8)</f>
        <v>327.88517045984389</v>
      </c>
      <c r="AL8">
        <f t="shared" si="9"/>
        <v>704.63113325893073</v>
      </c>
      <c r="AN8">
        <f t="shared" si="10"/>
        <v>1223.7495177946455</v>
      </c>
      <c r="AO8">
        <f t="shared" si="11"/>
        <v>-61.187475889732276</v>
      </c>
      <c r="AP8">
        <f t="shared" si="12"/>
        <v>-7.8203123215236552</v>
      </c>
      <c r="AQ8">
        <f t="shared" si="13"/>
        <v>-568.38713224858657</v>
      </c>
      <c r="AR8">
        <f t="shared" si="14"/>
        <v>586.35459733480297</v>
      </c>
      <c r="AS8">
        <f t="shared" si="15"/>
        <v>-336.45851813450383</v>
      </c>
      <c r="AT8">
        <f t="shared" si="16"/>
        <v>217.48665312050784</v>
      </c>
      <c r="AU8">
        <f t="shared" si="17"/>
        <v>467.38273232080701</v>
      </c>
      <c r="AW8">
        <v>5</v>
      </c>
      <c r="AX8">
        <f>(R8*SUMPRODUCT(K9:$K$23, X9:$X$23)-$AZ$3*SUMPRODUCT(K8:$K$22, W9:$W$23))/Z8</f>
        <v>3645.7122329179429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1956.0432299272584</v>
      </c>
      <c r="P9">
        <f t="shared" si="30"/>
        <v>97.802161496362928</v>
      </c>
      <c r="Q9" s="5">
        <f t="shared" si="31"/>
        <v>12.5</v>
      </c>
      <c r="R9">
        <f t="shared" si="0"/>
        <v>500000</v>
      </c>
      <c r="S9">
        <f t="shared" si="1"/>
        <v>4155.3772940827257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3438.6314845015349</v>
      </c>
      <c r="AC9">
        <f t="shared" si="2"/>
        <v>3872.7399574783331</v>
      </c>
      <c r="AE9">
        <f t="shared" si="3"/>
        <v>1822.9985483824669</v>
      </c>
      <c r="AF9">
        <f t="shared" si="4"/>
        <v>-91.149927419123344</v>
      </c>
      <c r="AG9">
        <f t="shared" si="5"/>
        <v>-11.649784373951826</v>
      </c>
      <c r="AH9">
        <f t="shared" si="6"/>
        <v>-892.04207616736528</v>
      </c>
      <c r="AI9">
        <f t="shared" si="7"/>
        <v>828.15676042202642</v>
      </c>
      <c r="AJ9">
        <f t="shared" si="8"/>
        <v>-434.10847297679811</v>
      </c>
      <c r="AK9">
        <f t="shared" si="32"/>
        <v>361.93360738254148</v>
      </c>
      <c r="AL9">
        <f t="shared" si="9"/>
        <v>755.98189482776979</v>
      </c>
      <c r="AN9">
        <f t="shared" si="10"/>
        <v>1113.8823565592754</v>
      </c>
      <c r="AO9">
        <f t="shared" si="11"/>
        <v>-55.694117827963765</v>
      </c>
      <c r="AP9">
        <f t="shared" si="12"/>
        <v>-7.1182115220984814</v>
      </c>
      <c r="AQ9">
        <f t="shared" si="13"/>
        <v>-545.05250749265485</v>
      </c>
      <c r="AR9">
        <f t="shared" si="14"/>
        <v>506.01751971655824</v>
      </c>
      <c r="AS9">
        <f t="shared" si="15"/>
        <v>-265.24747883688167</v>
      </c>
      <c r="AT9">
        <f t="shared" si="16"/>
        <v>221.14743857968409</v>
      </c>
      <c r="AU9">
        <f t="shared" si="17"/>
        <v>461.91747945936066</v>
      </c>
      <c r="AW9">
        <v>6</v>
      </c>
      <c r="AX9">
        <f>(R9*SUMPRODUCT(K10:$K$23, X10:$X$23)-$AZ$3*SUMPRODUCT(K9:$K$22, W10:$W$23))/Z9</f>
        <v>4155.3772940827257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1956.0432299272584</v>
      </c>
      <c r="P10">
        <f t="shared" si="30"/>
        <v>97.802161496362928</v>
      </c>
      <c r="Q10" s="5">
        <f t="shared" si="31"/>
        <v>12.5</v>
      </c>
      <c r="R10">
        <f t="shared" si="0"/>
        <v>500000</v>
      </c>
      <c r="S10">
        <f t="shared" si="1"/>
        <v>4603.3836555034104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3872.7399574783331</v>
      </c>
      <c r="AC10">
        <f t="shared" si="2"/>
        <v>4238.7803528150471</v>
      </c>
      <c r="AE10">
        <f t="shared" si="3"/>
        <v>1801.1180976324351</v>
      </c>
      <c r="AF10">
        <f t="shared" si="4"/>
        <v>-90.055904881621771</v>
      </c>
      <c r="AG10">
        <f t="shared" si="5"/>
        <v>-11.509958407842905</v>
      </c>
      <c r="AH10">
        <f t="shared" si="6"/>
        <v>-933.12489477616839</v>
      </c>
      <c r="AI10">
        <f t="shared" si="7"/>
        <v>766.42733956680206</v>
      </c>
      <c r="AJ10">
        <f t="shared" si="8"/>
        <v>-366.04039533671403</v>
      </c>
      <c r="AK10">
        <f t="shared" si="32"/>
        <v>390.86615051604025</v>
      </c>
      <c r="AL10">
        <f t="shared" si="9"/>
        <v>791.25309474612823</v>
      </c>
      <c r="AN10">
        <f t="shared" si="10"/>
        <v>1013.7651539328723</v>
      </c>
      <c r="AO10">
        <f t="shared" si="11"/>
        <v>-50.688257696643625</v>
      </c>
      <c r="AP10">
        <f t="shared" si="12"/>
        <v>-6.4784173633177602</v>
      </c>
      <c r="AQ10">
        <f t="shared" si="13"/>
        <v>-525.21236882513813</v>
      </c>
      <c r="AR10">
        <f t="shared" si="14"/>
        <v>431.38611004777283</v>
      </c>
      <c r="AS10">
        <f t="shared" si="15"/>
        <v>-206.02702188821249</v>
      </c>
      <c r="AT10">
        <f t="shared" si="16"/>
        <v>220.0002785857894</v>
      </c>
      <c r="AU10">
        <f t="shared" si="17"/>
        <v>445.35936674534969</v>
      </c>
      <c r="AW10">
        <v>7</v>
      </c>
      <c r="AX10">
        <f>(R10*SUMPRODUCT(K11:$K$23, X11:$X$23)-$AZ$3*SUMPRODUCT(K10:$K$22, W11:$W$23))/Z10</f>
        <v>4603.3836555034104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1956.0432299272584</v>
      </c>
      <c r="P11">
        <f t="shared" si="30"/>
        <v>97.802161496362928</v>
      </c>
      <c r="Q11" s="5">
        <f t="shared" si="31"/>
        <v>12.5</v>
      </c>
      <c r="R11">
        <f t="shared" si="0"/>
        <v>500000</v>
      </c>
      <c r="S11">
        <f t="shared" si="1"/>
        <v>4997.2095445624282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4238.7803528150471</v>
      </c>
      <c r="AC11">
        <f t="shared" si="2"/>
        <v>4545.6798563088487</v>
      </c>
      <c r="AE11">
        <f t="shared" si="3"/>
        <v>1779.3022744112702</v>
      </c>
      <c r="AF11">
        <f t="shared" si="4"/>
        <v>-88.965113720563522</v>
      </c>
      <c r="AG11">
        <f t="shared" si="5"/>
        <v>-11.370545440842832</v>
      </c>
      <c r="AH11">
        <f t="shared" si="6"/>
        <v>-972.53531686569511</v>
      </c>
      <c r="AI11">
        <f t="shared" si="7"/>
        <v>706.43129838416883</v>
      </c>
      <c r="AJ11">
        <f t="shared" si="8"/>
        <v>-306.8995034938016</v>
      </c>
      <c r="AK11">
        <f t="shared" si="32"/>
        <v>415.03822594540281</v>
      </c>
      <c r="AL11">
        <f t="shared" si="9"/>
        <v>814.57002083577004</v>
      </c>
      <c r="AN11">
        <f t="shared" si="10"/>
        <v>922.54396048638876</v>
      </c>
      <c r="AO11">
        <f t="shared" si="11"/>
        <v>-46.127198024319448</v>
      </c>
      <c r="AP11">
        <f t="shared" si="12"/>
        <v>-5.895472722506601</v>
      </c>
      <c r="AQ11">
        <f t="shared" si="13"/>
        <v>-504.24629689805136</v>
      </c>
      <c r="AR11">
        <f t="shared" si="14"/>
        <v>366.27499284151139</v>
      </c>
      <c r="AS11">
        <f t="shared" si="15"/>
        <v>-159.12320660532995</v>
      </c>
      <c r="AT11">
        <f t="shared" si="16"/>
        <v>215.19165923822939</v>
      </c>
      <c r="AU11">
        <f t="shared" si="17"/>
        <v>422.34344547441088</v>
      </c>
      <c r="AW11">
        <v>8</v>
      </c>
      <c r="AX11">
        <f>(R11*SUMPRODUCT(K12:$K$23, X12:$X$23)-$AZ$3*SUMPRODUCT(K11:$K$22, W12:$W$23))/Z11</f>
        <v>4997.2095445624282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1956.0432299272584</v>
      </c>
      <c r="P12">
        <f t="shared" si="30"/>
        <v>97.802161496362928</v>
      </c>
      <c r="Q12" s="5">
        <f t="shared" si="31"/>
        <v>12.5</v>
      </c>
      <c r="R12">
        <f t="shared" si="0"/>
        <v>500000</v>
      </c>
      <c r="S12">
        <f t="shared" si="1"/>
        <v>5339.5118847938202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4545.6798563088487</v>
      </c>
      <c r="AC12">
        <f t="shared" si="2"/>
        <v>4797.6109588323052</v>
      </c>
      <c r="AE12">
        <f t="shared" si="3"/>
        <v>1757.5266500621562</v>
      </c>
      <c r="AF12">
        <f t="shared" si="4"/>
        <v>-87.876332503107818</v>
      </c>
      <c r="AG12">
        <f t="shared" si="5"/>
        <v>-11.231389362797438</v>
      </c>
      <c r="AH12">
        <f t="shared" si="6"/>
        <v>-1018.0249454786348</v>
      </c>
      <c r="AI12">
        <f t="shared" si="7"/>
        <v>640.39398271761627</v>
      </c>
      <c r="AJ12">
        <f t="shared" si="8"/>
        <v>-251.9311025234565</v>
      </c>
      <c r="AK12">
        <f t="shared" si="32"/>
        <v>435.07311217075284</v>
      </c>
      <c r="AL12">
        <f t="shared" si="9"/>
        <v>823.53599236491254</v>
      </c>
      <c r="AN12">
        <f t="shared" si="10"/>
        <v>839.42407792222696</v>
      </c>
      <c r="AO12">
        <f t="shared" si="11"/>
        <v>-41.971203896111355</v>
      </c>
      <c r="AP12">
        <f t="shared" si="12"/>
        <v>-5.3642991184903641</v>
      </c>
      <c r="AQ12">
        <f t="shared" si="13"/>
        <v>-486.22571448916943</v>
      </c>
      <c r="AR12">
        <f t="shared" si="14"/>
        <v>305.86286041845585</v>
      </c>
      <c r="AS12">
        <f t="shared" si="15"/>
        <v>-120.32650169384542</v>
      </c>
      <c r="AT12">
        <f t="shared" si="16"/>
        <v>207.79818388516151</v>
      </c>
      <c r="AU12">
        <f t="shared" si="17"/>
        <v>393.33454260977192</v>
      </c>
      <c r="AW12">
        <v>9</v>
      </c>
      <c r="AX12">
        <f>(R12*SUMPRODUCT(K13:$K$23, X13:$X$23)-$AZ$3*SUMPRODUCT(K12:$K$22, W13:$W$23))/Z12</f>
        <v>5339.5118847938202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1956.0432299272584</v>
      </c>
      <c r="P13">
        <f t="shared" si="30"/>
        <v>97.802161496362928</v>
      </c>
      <c r="Q13" s="5">
        <f t="shared" si="31"/>
        <v>12.5</v>
      </c>
      <c r="R13">
        <f t="shared" si="0"/>
        <v>500000</v>
      </c>
      <c r="S13">
        <f t="shared" si="1"/>
        <v>5634.4607963448943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4797.6109588323052</v>
      </c>
      <c r="AC13">
        <f t="shared" si="2"/>
        <v>4999.979884343541</v>
      </c>
      <c r="AE13">
        <f t="shared" si="3"/>
        <v>1735.7786585163772</v>
      </c>
      <c r="AF13">
        <f t="shared" si="4"/>
        <v>-86.78893292581887</v>
      </c>
      <c r="AG13">
        <f t="shared" si="5"/>
        <v>-11.092409870850142</v>
      </c>
      <c r="AH13">
        <f t="shared" si="6"/>
        <v>-1066.6239327728706</v>
      </c>
      <c r="AI13">
        <f t="shared" si="7"/>
        <v>571.2733829468375</v>
      </c>
      <c r="AJ13">
        <f t="shared" si="8"/>
        <v>-202.36892551123583</v>
      </c>
      <c r="AK13">
        <f t="shared" si="32"/>
        <v>451.26204790960054</v>
      </c>
      <c r="AL13">
        <f t="shared" si="9"/>
        <v>820.16650534520227</v>
      </c>
      <c r="AN13">
        <f t="shared" si="10"/>
        <v>763.68808458130707</v>
      </c>
      <c r="AO13">
        <f t="shared" si="11"/>
        <v>-38.184404229065358</v>
      </c>
      <c r="AP13">
        <f t="shared" si="12"/>
        <v>-4.8803119027289288</v>
      </c>
      <c r="AQ13">
        <f t="shared" si="13"/>
        <v>-469.28102508422955</v>
      </c>
      <c r="AR13">
        <f t="shared" si="14"/>
        <v>251.34234336528314</v>
      </c>
      <c r="AS13">
        <f t="shared" si="15"/>
        <v>-89.035970308880678</v>
      </c>
      <c r="AT13">
        <f t="shared" si="16"/>
        <v>198.54112580625977</v>
      </c>
      <c r="AU13">
        <f t="shared" si="17"/>
        <v>360.84749886266229</v>
      </c>
      <c r="AW13">
        <v>10</v>
      </c>
      <c r="AX13">
        <f>(R13*SUMPRODUCT(K14:$K$23, X14:$X$23)-$AZ$3*SUMPRODUCT(K13:$K$22, W14:$W$23))/Z13</f>
        <v>5634.4607963448943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1956.0432299272584</v>
      </c>
      <c r="P14">
        <f t="shared" si="30"/>
        <v>97.802161496362928</v>
      </c>
      <c r="Q14" s="5">
        <f t="shared" si="31"/>
        <v>12.5</v>
      </c>
      <c r="R14">
        <f t="shared" si="0"/>
        <v>500000</v>
      </c>
      <c r="S14">
        <f t="shared" si="1"/>
        <v>5885.663682730612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4999.979884343541</v>
      </c>
      <c r="AC14">
        <f t="shared" si="2"/>
        <v>5157.4938684298468</v>
      </c>
      <c r="AE14">
        <f t="shared" si="3"/>
        <v>1714.0430558976761</v>
      </c>
      <c r="AF14">
        <f t="shared" si="4"/>
        <v>-85.702152794883816</v>
      </c>
      <c r="AG14">
        <f t="shared" si="5"/>
        <v>-10.953509549744322</v>
      </c>
      <c r="AH14">
        <f t="shared" si="6"/>
        <v>-1119.0488958928202</v>
      </c>
      <c r="AI14">
        <f t="shared" si="7"/>
        <v>498.33849766022786</v>
      </c>
      <c r="AJ14">
        <f t="shared" si="8"/>
        <v>-157.51398408630575</v>
      </c>
      <c r="AK14">
        <f t="shared" si="32"/>
        <v>463.98245512124339</v>
      </c>
      <c r="AL14">
        <f t="shared" si="9"/>
        <v>804.80696869516555</v>
      </c>
      <c r="AN14">
        <f t="shared" si="10"/>
        <v>694.6812293992383</v>
      </c>
      <c r="AO14">
        <f t="shared" si="11"/>
        <v>-34.734061469961922</v>
      </c>
      <c r="AP14">
        <f t="shared" si="12"/>
        <v>-4.4393269200974679</v>
      </c>
      <c r="AQ14">
        <f t="shared" si="13"/>
        <v>-453.53718512604985</v>
      </c>
      <c r="AR14">
        <f t="shared" si="14"/>
        <v>201.9706558831291</v>
      </c>
      <c r="AS14">
        <f t="shared" si="15"/>
        <v>-63.838541124243001</v>
      </c>
      <c r="AT14">
        <f t="shared" si="16"/>
        <v>188.046561160914</v>
      </c>
      <c r="AU14">
        <f t="shared" si="17"/>
        <v>326.17867591980013</v>
      </c>
      <c r="AW14">
        <v>11</v>
      </c>
      <c r="AX14">
        <f>(R14*SUMPRODUCT(K15:$K$23, X15:$X$23)-$AZ$3*SUMPRODUCT(K14:$K$22, W15:$W$23))/Z14</f>
        <v>5885.663682730612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1956.0432299272584</v>
      </c>
      <c r="P15">
        <f t="shared" si="30"/>
        <v>97.802161496362928</v>
      </c>
      <c r="Q15" s="5">
        <f t="shared" si="31"/>
        <v>12.5</v>
      </c>
      <c r="R15">
        <f t="shared" si="0"/>
        <v>500000</v>
      </c>
      <c r="S15">
        <f t="shared" si="1"/>
        <v>6097.1927020740304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5157.4938684298468</v>
      </c>
      <c r="AC15">
        <f t="shared" si="2"/>
        <v>5275.1106499855832</v>
      </c>
      <c r="AE15">
        <f t="shared" si="3"/>
        <v>1692.3107039919494</v>
      </c>
      <c r="AF15">
        <f t="shared" si="4"/>
        <v>-84.615535199597488</v>
      </c>
      <c r="AG15">
        <f t="shared" si="5"/>
        <v>-10.814630002163113</v>
      </c>
      <c r="AH15">
        <f t="shared" si="6"/>
        <v>-1173.7780833506015</v>
      </c>
      <c r="AI15">
        <f t="shared" si="7"/>
        <v>423.1024554395874</v>
      </c>
      <c r="AJ15">
        <f t="shared" si="8"/>
        <v>-117.61678155573645</v>
      </c>
      <c r="AK15">
        <f t="shared" si="32"/>
        <v>473.56323260555394</v>
      </c>
      <c r="AL15">
        <f t="shared" si="9"/>
        <v>779.04890648940489</v>
      </c>
      <c r="AN15">
        <f t="shared" si="10"/>
        <v>631.8094329169794</v>
      </c>
      <c r="AO15">
        <f t="shared" si="11"/>
        <v>-31.590471645848975</v>
      </c>
      <c r="AP15">
        <f t="shared" si="12"/>
        <v>-4.037547734441401</v>
      </c>
      <c r="AQ15">
        <f t="shared" si="13"/>
        <v>-438.21980411916746</v>
      </c>
      <c r="AR15">
        <f t="shared" si="14"/>
        <v>157.96160941752157</v>
      </c>
      <c r="AS15">
        <f t="shared" si="15"/>
        <v>-43.911198978390203</v>
      </c>
      <c r="AT15">
        <f t="shared" si="16"/>
        <v>176.80070021247704</v>
      </c>
      <c r="AU15">
        <f t="shared" si="17"/>
        <v>290.85111065160839</v>
      </c>
      <c r="AW15">
        <v>12</v>
      </c>
      <c r="AX15">
        <f>(R15*SUMPRODUCT(K16:$K$23, X16:$X$23)-$AZ$3*SUMPRODUCT(K15:$K$22, W16:$W$23))/Z15</f>
        <v>6097.1927020740304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1956.0432299272584</v>
      </c>
      <c r="P16">
        <f t="shared" si="30"/>
        <v>97.802161496362928</v>
      </c>
      <c r="Q16" s="5">
        <f t="shared" si="31"/>
        <v>12.5</v>
      </c>
      <c r="R16">
        <f t="shared" si="0"/>
        <v>500000</v>
      </c>
      <c r="S16">
        <f t="shared" si="1"/>
        <v>6071.3814022419383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5275.1106499855832</v>
      </c>
      <c r="AC16">
        <f t="shared" si="2"/>
        <v>5179.0094424005283</v>
      </c>
      <c r="AE16">
        <f t="shared" si="3"/>
        <v>1668.5438924650864</v>
      </c>
      <c r="AF16">
        <f t="shared" si="4"/>
        <v>-83.427194623254323</v>
      </c>
      <c r="AG16">
        <f t="shared" si="5"/>
        <v>-10.662749338412732</v>
      </c>
      <c r="AH16">
        <f t="shared" si="6"/>
        <v>-1749.3745491499049</v>
      </c>
      <c r="AI16">
        <f t="shared" si="7"/>
        <v>-174.92060064648558</v>
      </c>
      <c r="AJ16">
        <f t="shared" si="8"/>
        <v>96.101207585054908</v>
      </c>
      <c r="AK16">
        <f t="shared" si="32"/>
        <v>480.21591434791907</v>
      </c>
      <c r="AL16">
        <f t="shared" si="9"/>
        <v>401.39652128648839</v>
      </c>
      <c r="AN16">
        <f t="shared" si="10"/>
        <v>573.83337900005836</v>
      </c>
      <c r="AO16">
        <f t="shared" si="11"/>
        <v>-28.691668950002917</v>
      </c>
      <c r="AP16">
        <f t="shared" si="12"/>
        <v>-3.6670545557254766</v>
      </c>
      <c r="AQ16">
        <f t="shared" si="13"/>
        <v>-601.63206566434314</v>
      </c>
      <c r="AR16">
        <f t="shared" si="14"/>
        <v>-60.1574101700132</v>
      </c>
      <c r="AS16">
        <f t="shared" si="15"/>
        <v>33.050422541205037</v>
      </c>
      <c r="AT16">
        <f t="shared" si="16"/>
        <v>165.15233553296233</v>
      </c>
      <c r="AU16">
        <f t="shared" si="17"/>
        <v>138.04534790415417</v>
      </c>
      <c r="AW16">
        <v>13</v>
      </c>
      <c r="AX16">
        <f>(R16*SUMPRODUCT(K17:$K$23, X17:$X$23)-$AZ$3*SUMPRODUCT(K16:$K$22, W17:$W$23))/Z16</f>
        <v>6071.3814022419383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1956.0432299272584</v>
      </c>
      <c r="P17">
        <f t="shared" si="30"/>
        <v>97.802161496362928</v>
      </c>
      <c r="Q17" s="5">
        <f t="shared" si="31"/>
        <v>12.5</v>
      </c>
      <c r="R17">
        <f t="shared" si="0"/>
        <v>500000</v>
      </c>
      <c r="S17">
        <f t="shared" si="1"/>
        <v>5812.1879957765614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5179.0094424005283</v>
      </c>
      <c r="AC17">
        <f t="shared" si="2"/>
        <v>4880.5341593237226</v>
      </c>
      <c r="AE17">
        <f t="shared" si="3"/>
        <v>1642.5029279353837</v>
      </c>
      <c r="AF17">
        <f t="shared" si="4"/>
        <v>-82.125146396769196</v>
      </c>
      <c r="AG17">
        <f t="shared" si="5"/>
        <v>-10.496335809488125</v>
      </c>
      <c r="AH17">
        <f t="shared" si="6"/>
        <v>-2391.4414216192076</v>
      </c>
      <c r="AI17">
        <f t="shared" si="7"/>
        <v>-841.5599758900812</v>
      </c>
      <c r="AJ17">
        <f t="shared" si="8"/>
        <v>298.47528307680568</v>
      </c>
      <c r="AK17">
        <f t="shared" si="32"/>
        <v>471.75710567574004</v>
      </c>
      <c r="AL17">
        <f t="shared" si="9"/>
        <v>-71.327587137535488</v>
      </c>
      <c r="AN17">
        <f t="shared" si="10"/>
        <v>520.35111642179163</v>
      </c>
      <c r="AO17">
        <f t="shared" si="11"/>
        <v>-26.017555821089584</v>
      </c>
      <c r="AP17">
        <f t="shared" si="12"/>
        <v>-3.3252787340054244</v>
      </c>
      <c r="AQ17">
        <f t="shared" si="13"/>
        <v>-757.61765317585218</v>
      </c>
      <c r="AR17">
        <f t="shared" si="14"/>
        <v>-266.60937130915551</v>
      </c>
      <c r="AS17">
        <f t="shared" si="15"/>
        <v>94.558094315577449</v>
      </c>
      <c r="AT17">
        <f t="shared" si="16"/>
        <v>149.45442863036507</v>
      </c>
      <c r="AU17">
        <f t="shared" si="17"/>
        <v>-22.596848363212988</v>
      </c>
      <c r="AW17">
        <v>14</v>
      </c>
      <c r="AX17">
        <f>(R17*SUMPRODUCT(K18:$K$23, X18:$X$23)-$AZ$3*SUMPRODUCT(K17:$K$22, W18:$W$23))/Z17</f>
        <v>5812.1879957765614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1956.0432299272584</v>
      </c>
      <c r="P18">
        <f t="shared" si="30"/>
        <v>97.802161496362928</v>
      </c>
      <c r="Q18" s="5">
        <f t="shared" si="31"/>
        <v>12.5</v>
      </c>
      <c r="R18">
        <f t="shared" si="0"/>
        <v>500000</v>
      </c>
      <c r="S18">
        <f t="shared" si="1"/>
        <v>5340.9921305841035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4880.5341593237226</v>
      </c>
      <c r="AC18">
        <f t="shared" si="2"/>
        <v>4407.463424063073</v>
      </c>
      <c r="AE18">
        <f t="shared" si="3"/>
        <v>1614.1549699021468</v>
      </c>
      <c r="AF18">
        <f t="shared" si="4"/>
        <v>-80.707748495107353</v>
      </c>
      <c r="AG18">
        <f t="shared" si="5"/>
        <v>-10.31517954975217</v>
      </c>
      <c r="AH18">
        <f t="shared" si="6"/>
        <v>-3047.7160656429719</v>
      </c>
      <c r="AI18">
        <f t="shared" si="7"/>
        <v>-1524.5840237856846</v>
      </c>
      <c r="AJ18">
        <f t="shared" si="8"/>
        <v>473.0707352606496</v>
      </c>
      <c r="AK18">
        <f t="shared" si="32"/>
        <v>448.97869665115337</v>
      </c>
      <c r="AL18">
        <f t="shared" si="9"/>
        <v>-602.53459187388171</v>
      </c>
      <c r="AN18">
        <f t="shared" si="10"/>
        <v>471.0616326017373</v>
      </c>
      <c r="AO18">
        <f t="shared" si="11"/>
        <v>-23.553081630086869</v>
      </c>
      <c r="AP18">
        <f t="shared" si="12"/>
        <v>-3.0102966628915917</v>
      </c>
      <c r="AQ18">
        <f t="shared" si="13"/>
        <v>-889.42024301133517</v>
      </c>
      <c r="AR18">
        <f t="shared" si="14"/>
        <v>-444.92198870257636</v>
      </c>
      <c r="AS18">
        <f t="shared" si="15"/>
        <v>138.05704969052331</v>
      </c>
      <c r="AT18">
        <f t="shared" si="16"/>
        <v>131.02622845482662</v>
      </c>
      <c r="AU18">
        <f t="shared" si="17"/>
        <v>-175.83871055722645</v>
      </c>
      <c r="AW18">
        <v>15</v>
      </c>
      <c r="AX18">
        <f>(R18*SUMPRODUCT(K19:$K$23, X19:$X$23)-$AZ$3*SUMPRODUCT(K18:$K$22, W19:$W$23))/Z18</f>
        <v>5340.9921305841035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1956.0432299272584</v>
      </c>
      <c r="P19">
        <f t="shared" si="30"/>
        <v>97.802161496362928</v>
      </c>
      <c r="Q19" s="5">
        <f t="shared" si="31"/>
        <v>12.5</v>
      </c>
      <c r="R19">
        <f t="shared" si="0"/>
        <v>500000</v>
      </c>
      <c r="S19">
        <f t="shared" si="1"/>
        <v>4667.0825978045814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4407.463424063073</v>
      </c>
      <c r="AC19">
        <f t="shared" si="2"/>
        <v>3777.8830698098072</v>
      </c>
      <c r="AE19">
        <f t="shared" si="3"/>
        <v>1583.3665780062333</v>
      </c>
      <c r="AF19">
        <f t="shared" si="4"/>
        <v>-79.168328900311678</v>
      </c>
      <c r="AG19">
        <f t="shared" si="5"/>
        <v>-10.118427815020196</v>
      </c>
      <c r="AH19">
        <f t="shared" si="6"/>
        <v>-3743.9975693780475</v>
      </c>
      <c r="AI19">
        <f t="shared" si="7"/>
        <v>-2249.9177480871458</v>
      </c>
      <c r="AJ19">
        <f t="shared" si="8"/>
        <v>629.5803542532658</v>
      </c>
      <c r="AK19">
        <f t="shared" si="32"/>
        <v>413.81631712182968</v>
      </c>
      <c r="AL19">
        <f t="shared" si="9"/>
        <v>-1206.5210767120502</v>
      </c>
      <c r="AN19">
        <f t="shared" si="10"/>
        <v>425.65343830567514</v>
      </c>
      <c r="AO19">
        <f t="shared" si="11"/>
        <v>-21.28267191528376</v>
      </c>
      <c r="AP19">
        <f t="shared" si="12"/>
        <v>-2.7201177854432208</v>
      </c>
      <c r="AQ19">
        <f t="shared" si="13"/>
        <v>-1006.4917755309488</v>
      </c>
      <c r="AR19">
        <f t="shared" si="14"/>
        <v>-604.84112692600058</v>
      </c>
      <c r="AS19">
        <f t="shared" si="15"/>
        <v>169.2488942232508</v>
      </c>
      <c r="AT19">
        <f t="shared" si="16"/>
        <v>111.2454567733114</v>
      </c>
      <c r="AU19">
        <f t="shared" si="17"/>
        <v>-324.34677592943837</v>
      </c>
      <c r="AW19">
        <v>16</v>
      </c>
      <c r="AX19">
        <f>(R19*SUMPRODUCT(K20:$K$23, X20:$X$23)-$AZ$3*SUMPRODUCT(K19:$K$22, W20:$W$23))/Z19</f>
        <v>4667.0825978045814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1956.0432299272584</v>
      </c>
      <c r="P20">
        <f t="shared" si="30"/>
        <v>97.802161496362928</v>
      </c>
      <c r="Q20" s="5">
        <f t="shared" si="31"/>
        <v>12.5</v>
      </c>
      <c r="R20">
        <f t="shared" si="0"/>
        <v>500000</v>
      </c>
      <c r="S20">
        <f t="shared" si="1"/>
        <v>3803.1619308250979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3777.8830698098072</v>
      </c>
      <c r="AC20">
        <f t="shared" si="2"/>
        <v>3013.8471147755349</v>
      </c>
      <c r="AE20">
        <f t="shared" si="3"/>
        <v>1550.0826291699643</v>
      </c>
      <c r="AF20">
        <f t="shared" si="4"/>
        <v>-77.504131458498222</v>
      </c>
      <c r="AG20">
        <f t="shared" si="5"/>
        <v>-9.9057283439206572</v>
      </c>
      <c r="AH20">
        <f t="shared" si="6"/>
        <v>-4460.607717973503</v>
      </c>
      <c r="AI20">
        <f t="shared" si="7"/>
        <v>-2997.9349486059573</v>
      </c>
      <c r="AJ20">
        <f t="shared" si="8"/>
        <v>764.03595503427232</v>
      </c>
      <c r="AK20">
        <f t="shared" si="32"/>
        <v>367.53230972648919</v>
      </c>
      <c r="AL20">
        <f t="shared" si="9"/>
        <v>-1866.3666838451959</v>
      </c>
      <c r="AN20">
        <f t="shared" si="10"/>
        <v>383.85896568535566</v>
      </c>
      <c r="AO20">
        <f t="shared" si="11"/>
        <v>-19.192948284267786</v>
      </c>
      <c r="AP20">
        <f t="shared" si="12"/>
        <v>-2.4530322222200494</v>
      </c>
      <c r="AQ20">
        <f t="shared" si="13"/>
        <v>-1104.6148332533041</v>
      </c>
      <c r="AR20">
        <f t="shared" si="14"/>
        <v>-742.40184807443632</v>
      </c>
      <c r="AS20">
        <f t="shared" si="15"/>
        <v>189.20414042890403</v>
      </c>
      <c r="AT20">
        <f t="shared" si="16"/>
        <v>91.01487211885312</v>
      </c>
      <c r="AU20">
        <f t="shared" si="17"/>
        <v>-462.18283552667918</v>
      </c>
      <c r="AW20">
        <v>17</v>
      </c>
      <c r="AX20">
        <f>(R20*SUMPRODUCT(K21:$K$23, X21:$X$23)-$AZ$3*SUMPRODUCT(K20:$K$22, W21:$W$23))/Z20</f>
        <v>3803.1619308250979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1956.0432299272584</v>
      </c>
      <c r="P21">
        <f t="shared" si="30"/>
        <v>97.802161496362928</v>
      </c>
      <c r="Q21" s="5">
        <f t="shared" si="31"/>
        <v>12.5</v>
      </c>
      <c r="R21">
        <f t="shared" si="0"/>
        <v>500000</v>
      </c>
      <c r="S21">
        <f t="shared" si="1"/>
        <v>2741.756793440381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3013.8471147755349</v>
      </c>
      <c r="AC21">
        <f t="shared" si="2"/>
        <v>2122.1836707671414</v>
      </c>
      <c r="AE21">
        <f t="shared" si="3"/>
        <v>1514.0230569675834</v>
      </c>
      <c r="AF21">
        <f t="shared" si="4"/>
        <v>-75.701152848379181</v>
      </c>
      <c r="AG21">
        <f t="shared" si="5"/>
        <v>-9.6752913854560312</v>
      </c>
      <c r="AH21">
        <f t="shared" si="6"/>
        <v>-5255.1870010167868</v>
      </c>
      <c r="AI21">
        <f t="shared" si="7"/>
        <v>-3826.5403882830387</v>
      </c>
      <c r="AJ21">
        <f t="shared" si="8"/>
        <v>891.66344400839353</v>
      </c>
      <c r="AK21">
        <f t="shared" si="32"/>
        <v>311.65183132263178</v>
      </c>
      <c r="AL21">
        <f t="shared" si="9"/>
        <v>-2623.2251129520137</v>
      </c>
      <c r="AN21">
        <f t="shared" si="10"/>
        <v>345.37547515739863</v>
      </c>
      <c r="AO21">
        <f t="shared" si="11"/>
        <v>-17.268773757869933</v>
      </c>
      <c r="AP21">
        <f t="shared" si="12"/>
        <v>-2.2071053305033712</v>
      </c>
      <c r="AQ21">
        <f t="shared" si="13"/>
        <v>-1198.8012330224497</v>
      </c>
      <c r="AR21">
        <f t="shared" si="14"/>
        <v>-872.90163695342426</v>
      </c>
      <c r="AS21">
        <f t="shared" si="15"/>
        <v>203.40422441893836</v>
      </c>
      <c r="AT21">
        <f t="shared" si="16"/>
        <v>71.093302596270831</v>
      </c>
      <c r="AU21">
        <f t="shared" si="17"/>
        <v>-598.40410993821513</v>
      </c>
      <c r="AW21">
        <v>18</v>
      </c>
      <c r="AX21">
        <f>(R21*SUMPRODUCT(K22:$K$23, X22:$X$23)-$AZ$3*SUMPRODUCT(K21:$K$22, W22:$W$23))/Z21</f>
        <v>2741.756793440381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1956.0432299272584</v>
      </c>
      <c r="P22">
        <f t="shared" si="30"/>
        <v>97.802161496362928</v>
      </c>
      <c r="Q22" s="5">
        <f t="shared" si="31"/>
        <v>12.5</v>
      </c>
      <c r="R22">
        <f t="shared" si="0"/>
        <v>500000</v>
      </c>
      <c r="S22">
        <f t="shared" si="1"/>
        <v>1475.211556839314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2122.1836707671414</v>
      </c>
      <c r="AC22">
        <f t="shared" si="2"/>
        <v>1112.3713238450541</v>
      </c>
      <c r="AE22">
        <f t="shared" si="3"/>
        <v>1474.9385517519654</v>
      </c>
      <c r="AF22">
        <f t="shared" si="4"/>
        <v>-73.746927587598279</v>
      </c>
      <c r="AG22">
        <f t="shared" si="5"/>
        <v>-9.425523738340484</v>
      </c>
      <c r="AH22">
        <f t="shared" si="6"/>
        <v>-6120.5893304394849</v>
      </c>
      <c r="AI22">
        <f t="shared" si="7"/>
        <v>-4728.8232300134587</v>
      </c>
      <c r="AJ22">
        <f t="shared" si="8"/>
        <v>1009.8123469220873</v>
      </c>
      <c r="AK22">
        <f t="shared" si="32"/>
        <v>246.63627064520563</v>
      </c>
      <c r="AL22">
        <f t="shared" si="9"/>
        <v>-3472.3746124461659</v>
      </c>
      <c r="AN22">
        <f t="shared" si="10"/>
        <v>309.93819584753669</v>
      </c>
      <c r="AO22">
        <f t="shared" si="11"/>
        <v>-15.496909792376835</v>
      </c>
      <c r="AP22">
        <f t="shared" si="12"/>
        <v>-1.9806451047803701</v>
      </c>
      <c r="AQ22">
        <f t="shared" si="13"/>
        <v>-1286.158268998252</v>
      </c>
      <c r="AR22">
        <f t="shared" si="14"/>
        <v>-993.69762804787251</v>
      </c>
      <c r="AS22">
        <f t="shared" si="15"/>
        <v>212.19827536396991</v>
      </c>
      <c r="AT22">
        <f t="shared" si="16"/>
        <v>51.827244371326699</v>
      </c>
      <c r="AU22">
        <f t="shared" si="17"/>
        <v>-729.67210831257592</v>
      </c>
      <c r="AW22">
        <v>19</v>
      </c>
      <c r="AX22">
        <f>(R22*SUMPRODUCT(K23:$K$23, X23:$X$23)-$AZ$3*SUMPRODUCT(K22:$K$22, W23:$W$23))/Z22</f>
        <v>1475.211556839314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1956.0432299272584</v>
      </c>
      <c r="P23">
        <f t="shared" si="30"/>
        <v>97.802161496362928</v>
      </c>
      <c r="Q23" s="5">
        <f t="shared" si="31"/>
        <v>12.5</v>
      </c>
      <c r="R23">
        <f t="shared" si="0"/>
        <v>500000</v>
      </c>
      <c r="S23">
        <f t="shared" si="1"/>
        <v>1518.7073349111699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1112.3713238450541</v>
      </c>
      <c r="AC23">
        <f t="shared" si="2"/>
        <v>1112.3713238450541</v>
      </c>
      <c r="AE23">
        <f t="shared" si="3"/>
        <v>1432.6963116297891</v>
      </c>
      <c r="AF23">
        <f t="shared" si="4"/>
        <v>-71.634815581489462</v>
      </c>
      <c r="AG23">
        <f t="shared" si="5"/>
        <v>-9.1555767384744122</v>
      </c>
      <c r="AH23">
        <f t="shared" si="6"/>
        <v>-7027.6704993066651</v>
      </c>
      <c r="AI23">
        <f t="shared" si="7"/>
        <v>-5675.7645799968395</v>
      </c>
      <c r="AJ23">
        <f t="shared" si="8"/>
        <v>0</v>
      </c>
      <c r="AK23">
        <f t="shared" si="32"/>
        <v>173.14029739253476</v>
      </c>
      <c r="AL23">
        <f t="shared" si="9"/>
        <v>-5502.6242826043044</v>
      </c>
      <c r="AN23">
        <f t="shared" si="10"/>
        <v>277.33040330744512</v>
      </c>
      <c r="AO23">
        <f t="shared" si="11"/>
        <v>-13.866520165372259</v>
      </c>
      <c r="AP23">
        <f t="shared" si="12"/>
        <v>-1.7722665779078828</v>
      </c>
      <c r="AQ23">
        <f t="shared" si="13"/>
        <v>-1360.3627496377426</v>
      </c>
      <c r="AR23">
        <f t="shared" si="14"/>
        <v>-1098.6711330735775</v>
      </c>
      <c r="AS23">
        <f t="shared" si="15"/>
        <v>0</v>
      </c>
      <c r="AT23">
        <f t="shared" si="16"/>
        <v>33.515175627150178</v>
      </c>
      <c r="AU23">
        <f t="shared" si="17"/>
        <v>-1065.1559574464272</v>
      </c>
      <c r="AW23">
        <v>20</v>
      </c>
      <c r="AX23">
        <f>(R23*SUMPRODUCT(K$23:$K24, X$23:$X24)-$AZ$3*SUMPRODUCT(K$22:$K23, W$23:$W24))/Z23</f>
        <v>1518.7073349111699</v>
      </c>
    </row>
    <row r="25" spans="5:50" x14ac:dyDescent="0.3">
      <c r="AN25" s="6">
        <f t="shared" ref="AN25:AU25" si="33">SUM(AN3:AN23)</f>
        <v>16909.787560646797</v>
      </c>
      <c r="AO25" s="6">
        <f t="shared" si="33"/>
        <v>-2312.5218004777835</v>
      </c>
      <c r="AP25" s="6">
        <f t="shared" si="33"/>
        <v>-195.56118253119871</v>
      </c>
      <c r="AQ25" s="6">
        <f t="shared" si="33"/>
        <v>-14733.328064238038</v>
      </c>
      <c r="AR25" s="6">
        <f t="shared" si="33"/>
        <v>-331.62348660022553</v>
      </c>
      <c r="AS25" s="6">
        <f t="shared" si="33"/>
        <v>-2674.5752056943943</v>
      </c>
      <c r="AT25" s="6">
        <f t="shared" si="33"/>
        <v>3006.1986922946207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8201.0303604841247</v>
      </c>
      <c r="K3">
        <v>1</v>
      </c>
      <c r="L3" s="2">
        <v>0</v>
      </c>
      <c r="O3">
        <f>$C$3</f>
        <v>8201.0303604841247</v>
      </c>
      <c r="P3">
        <f>O3*B5</f>
        <v>6560.8242883872999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8201.0303604841247</v>
      </c>
      <c r="AF3">
        <f t="shared" ref="AF3:AF23" si="4">-$Z3*P3</f>
        <v>-6560.8242883872999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1540.2060720968248</v>
      </c>
      <c r="AJ3">
        <f t="shared" ref="AJ3:AJ23" si="8">AB3-AC3</f>
        <v>0</v>
      </c>
      <c r="AL3">
        <f t="shared" ref="AL3:AL23" si="9">SUM(AI3:AK3)</f>
        <v>1540.2060720968248</v>
      </c>
      <c r="AN3">
        <f t="shared" ref="AN3:AN23" si="10">AE3*$K3</f>
        <v>8201.0303604841247</v>
      </c>
      <c r="AO3">
        <f t="shared" ref="AO3:AO23" si="11">AF3*$K3</f>
        <v>-6560.8242883872999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1540.2060720968248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1540.2060720968248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6839.40226028504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5749.7511470030049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5677.7521594163627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-5677.7521594163627</v>
      </c>
      <c r="AK4">
        <f>H4*SUM(AB4, AE4:AF4)</f>
        <v>0</v>
      </c>
      <c r="AL4">
        <f t="shared" si="9"/>
        <v>-6938.8046594163625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-1161.650100868668</v>
      </c>
      <c r="AR4">
        <f t="shared" si="14"/>
        <v>-1161.650100868668</v>
      </c>
      <c r="AS4">
        <f t="shared" si="15"/>
        <v>-5230.2036344191192</v>
      </c>
      <c r="AT4">
        <f t="shared" si="16"/>
        <v>0</v>
      </c>
      <c r="AU4">
        <f t="shared" si="17"/>
        <v>-6391.8537352877865</v>
      </c>
      <c r="AW4">
        <v>1</v>
      </c>
      <c r="AX4">
        <f>(R4*SUMPRODUCT(K5:$K$23, X5:$X$23)-$AZ$3*SUMPRODUCT(K4:$K$22, W5:$W$23))/Z4</f>
        <v>5749.7511470030049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8201.0303604841247</v>
      </c>
      <c r="P5">
        <f t="shared" ref="P5:P23" si="30">O5*$C$5</f>
        <v>410.05151802420625</v>
      </c>
      <c r="Q5" s="5">
        <f t="shared" ref="Q5:Q23" si="31">$C$8</f>
        <v>12.5</v>
      </c>
      <c r="R5">
        <f t="shared" si="0"/>
        <v>500000</v>
      </c>
      <c r="S5">
        <f t="shared" si="1"/>
        <v>11053.53486684151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5677.7521594163627</v>
      </c>
      <c r="AC5">
        <f t="shared" si="2"/>
        <v>10776.728519114709</v>
      </c>
      <c r="AE5">
        <f t="shared" si="3"/>
        <v>7995.6573925576304</v>
      </c>
      <c r="AF5">
        <f t="shared" si="4"/>
        <v>-399.78286962788155</v>
      </c>
      <c r="AG5">
        <f t="shared" si="5"/>
        <v>-12.186970784616188</v>
      </c>
      <c r="AH5">
        <f t="shared" si="6"/>
        <v>-1322.7266403525</v>
      </c>
      <c r="AI5">
        <f t="shared" si="7"/>
        <v>6260.9609117926329</v>
      </c>
      <c r="AJ5">
        <f t="shared" si="8"/>
        <v>-5098.9763596983466</v>
      </c>
      <c r="AK5">
        <f>H5*SUM(AB5, AE5:AF5)</f>
        <v>1135.8242352083569</v>
      </c>
      <c r="AL5">
        <f t="shared" si="9"/>
        <v>2297.8087873026434</v>
      </c>
      <c r="AN5">
        <f t="shared" si="10"/>
        <v>6784.8228170708762</v>
      </c>
      <c r="AO5">
        <f t="shared" si="11"/>
        <v>-339.24114085354381</v>
      </c>
      <c r="AP5">
        <f t="shared" si="12"/>
        <v>-10.341418271298709</v>
      </c>
      <c r="AQ5">
        <f t="shared" si="13"/>
        <v>-1122.4175136073977</v>
      </c>
      <c r="AR5">
        <f t="shared" si="14"/>
        <v>5312.8227443386359</v>
      </c>
      <c r="AS5">
        <f t="shared" si="15"/>
        <v>-4326.8050956245352</v>
      </c>
      <c r="AT5">
        <f t="shared" si="16"/>
        <v>963.81895932620057</v>
      </c>
      <c r="AU5">
        <f t="shared" si="17"/>
        <v>1949.8366080403018</v>
      </c>
      <c r="AW5">
        <v>2</v>
      </c>
      <c r="AX5">
        <f>(R5*SUMPRODUCT(K6:$K$23, X6:$X$23)-$AZ$3*SUMPRODUCT(K5:$K$22, W6:$W$23))/Z5</f>
        <v>11053.53486684151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8201.0303604841247</v>
      </c>
      <c r="P6">
        <f t="shared" si="30"/>
        <v>410.05151802420625</v>
      </c>
      <c r="Q6" s="5">
        <f t="shared" si="31"/>
        <v>12.5</v>
      </c>
      <c r="R6">
        <f t="shared" si="0"/>
        <v>500000</v>
      </c>
      <c r="S6">
        <f t="shared" si="1"/>
        <v>15494.255268116362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10776.728519114709</v>
      </c>
      <c r="AC6">
        <f t="shared" si="2"/>
        <v>14894.090827230102</v>
      </c>
      <c r="AE6">
        <f t="shared" si="3"/>
        <v>7883.3663801365519</v>
      </c>
      <c r="AF6">
        <f t="shared" si="4"/>
        <v>-394.16831900682763</v>
      </c>
      <c r="AG6">
        <f t="shared" si="5"/>
        <v>-12.015816966917038</v>
      </c>
      <c r="AH6">
        <f t="shared" si="6"/>
        <v>-1971.3643941195146</v>
      </c>
      <c r="AI6">
        <f t="shared" si="7"/>
        <v>5505.8178500432932</v>
      </c>
      <c r="AJ6">
        <f t="shared" si="8"/>
        <v>-4117.3623081153928</v>
      </c>
      <c r="AK6">
        <f>H6*SUM(AB6, AE6:AF6)</f>
        <v>1563.0153374715162</v>
      </c>
      <c r="AL6">
        <f t="shared" si="9"/>
        <v>2951.4708793994168</v>
      </c>
      <c r="AN6">
        <f t="shared" si="10"/>
        <v>6162.2343703565257</v>
      </c>
      <c r="AO6">
        <f t="shared" si="11"/>
        <v>-308.11171851782632</v>
      </c>
      <c r="AP6">
        <f t="shared" si="12"/>
        <v>-9.3924697560697048</v>
      </c>
      <c r="AQ6">
        <f t="shared" si="13"/>
        <v>-1540.9672518264865</v>
      </c>
      <c r="AR6">
        <f t="shared" si="14"/>
        <v>4303.7629302561436</v>
      </c>
      <c r="AS6">
        <f t="shared" si="15"/>
        <v>-3218.4412479177026</v>
      </c>
      <c r="AT6">
        <f t="shared" si="16"/>
        <v>1221.7707980983812</v>
      </c>
      <c r="AU6">
        <f t="shared" si="17"/>
        <v>2307.0924804368219</v>
      </c>
      <c r="AW6">
        <v>3</v>
      </c>
      <c r="AX6">
        <f>(R6*SUMPRODUCT(K7:$K$23, X7:$X$23)-$AZ$3*SUMPRODUCT(K6:$K$22, W7:$W$23))/Z6</f>
        <v>15494.255268116362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8201.0303604841247</v>
      </c>
      <c r="P7">
        <f t="shared" si="30"/>
        <v>410.05151802420625</v>
      </c>
      <c r="Q7" s="5">
        <f t="shared" si="31"/>
        <v>12.5</v>
      </c>
      <c r="R7">
        <f t="shared" si="0"/>
        <v>500000</v>
      </c>
      <c r="S7">
        <f t="shared" si="1"/>
        <v>19120.168809842016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14894.090827230102</v>
      </c>
      <c r="AC7">
        <f t="shared" si="2"/>
        <v>18092.706174661158</v>
      </c>
      <c r="AE7">
        <f t="shared" si="3"/>
        <v>7760.3306810417616</v>
      </c>
      <c r="AF7">
        <f t="shared" si="4"/>
        <v>-388.01653405208805</v>
      </c>
      <c r="AG7">
        <f t="shared" si="5"/>
        <v>-11.828286111514364</v>
      </c>
      <c r="AH7">
        <f t="shared" si="6"/>
        <v>-2694.9074293401532</v>
      </c>
      <c r="AI7">
        <f t="shared" si="7"/>
        <v>4665.578431538006</v>
      </c>
      <c r="AJ7">
        <f t="shared" si="8"/>
        <v>-3198.6153474310559</v>
      </c>
      <c r="AK7">
        <f>H7*SUM(AB7, AE7:AF7)</f>
        <v>1905.3362736439867</v>
      </c>
      <c r="AL7">
        <f t="shared" si="9"/>
        <v>3372.2993577509369</v>
      </c>
      <c r="AN7">
        <f t="shared" si="10"/>
        <v>5587.9034779317517</v>
      </c>
      <c r="AO7">
        <f t="shared" si="11"/>
        <v>-279.39517389658755</v>
      </c>
      <c r="AP7">
        <f t="shared" si="12"/>
        <v>-8.517075343447889</v>
      </c>
      <c r="AQ7">
        <f t="shared" si="13"/>
        <v>-1940.494962914702</v>
      </c>
      <c r="AR7">
        <f t="shared" si="14"/>
        <v>3359.4962657770143</v>
      </c>
      <c r="AS7">
        <f t="shared" si="15"/>
        <v>-2303.1948713397474</v>
      </c>
      <c r="AT7">
        <f t="shared" si="16"/>
        <v>1371.9563801752201</v>
      </c>
      <c r="AU7">
        <f t="shared" si="17"/>
        <v>2428.2577746124871</v>
      </c>
      <c r="AW7">
        <v>4</v>
      </c>
      <c r="AX7">
        <f>(R7*SUMPRODUCT(K8:$K$23, X8:$X$23)-$AZ$3*SUMPRODUCT(K7:$K$22, W8:$W$23))/Z7</f>
        <v>19120.168809842016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8201.0303604841247</v>
      </c>
      <c r="P8">
        <f t="shared" si="30"/>
        <v>410.05151802420625</v>
      </c>
      <c r="Q8" s="5">
        <f t="shared" si="31"/>
        <v>12.5</v>
      </c>
      <c r="R8">
        <f t="shared" si="0"/>
        <v>500000</v>
      </c>
      <c r="S8">
        <f t="shared" si="1"/>
        <v>22017.496575862377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18092.706174661158</v>
      </c>
      <c r="AC8">
        <f t="shared" si="2"/>
        <v>20474.760044064944</v>
      </c>
      <c r="AE8">
        <f t="shared" si="3"/>
        <v>7626.3951338176621</v>
      </c>
      <c r="AF8">
        <f t="shared" si="4"/>
        <v>-381.31975669088314</v>
      </c>
      <c r="AG8">
        <f t="shared" si="5"/>
        <v>-11.624141721515739</v>
      </c>
      <c r="AH8">
        <f t="shared" si="6"/>
        <v>-3434.4611553393111</v>
      </c>
      <c r="AI8">
        <f t="shared" si="7"/>
        <v>3798.990080065952</v>
      </c>
      <c r="AJ8">
        <f t="shared" si="8"/>
        <v>-2382.0538694037859</v>
      </c>
      <c r="AK8">
        <f t="shared" ref="AK8:AK23" si="32">H8*SUM(AB8:AB8, AE8:AF8)</f>
        <v>2168.1539673864941</v>
      </c>
      <c r="AL8">
        <f t="shared" si="9"/>
        <v>3585.0901780486602</v>
      </c>
      <c r="AN8">
        <f t="shared" si="10"/>
        <v>5058.5976508250296</v>
      </c>
      <c r="AO8">
        <f t="shared" si="11"/>
        <v>-252.92988254125152</v>
      </c>
      <c r="AP8">
        <f t="shared" si="12"/>
        <v>-7.7103080778718303</v>
      </c>
      <c r="AQ8">
        <f t="shared" si="13"/>
        <v>-2278.0824789958542</v>
      </c>
      <c r="AR8">
        <f t="shared" si="14"/>
        <v>2519.8749812100527</v>
      </c>
      <c r="AS8">
        <f t="shared" si="15"/>
        <v>-1580.0193795981149</v>
      </c>
      <c r="AT8">
        <f t="shared" si="16"/>
        <v>1438.1393008885389</v>
      </c>
      <c r="AU8">
        <f t="shared" si="17"/>
        <v>2377.9949025004767</v>
      </c>
      <c r="AW8">
        <v>5</v>
      </c>
      <c r="AX8">
        <f>(R8*SUMPRODUCT(K9:$K$23, X9:$X$23)-$AZ$3*SUMPRODUCT(K8:$K$22, W9:$W$23))/Z8</f>
        <v>22017.496575862377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8201.0303604841247</v>
      </c>
      <c r="P9">
        <f t="shared" si="30"/>
        <v>410.05151802420625</v>
      </c>
      <c r="Q9" s="5">
        <f t="shared" si="31"/>
        <v>12.5</v>
      </c>
      <c r="R9">
        <f t="shared" si="0"/>
        <v>500000</v>
      </c>
      <c r="S9">
        <f t="shared" si="1"/>
        <v>24244.33502419664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20474.760044064944</v>
      </c>
      <c r="AC9">
        <f t="shared" si="2"/>
        <v>22115.532758139809</v>
      </c>
      <c r="AE9">
        <f t="shared" si="3"/>
        <v>7480.9292730352245</v>
      </c>
      <c r="AF9">
        <f t="shared" si="4"/>
        <v>-374.0464636517612</v>
      </c>
      <c r="AG9">
        <f t="shared" si="5"/>
        <v>-11.402422842319549</v>
      </c>
      <c r="AH9">
        <f t="shared" si="6"/>
        <v>-4219.0984792413537</v>
      </c>
      <c r="AI9">
        <f t="shared" si="7"/>
        <v>2876.3819072997903</v>
      </c>
      <c r="AJ9">
        <f t="shared" si="8"/>
        <v>-1640.7727140748648</v>
      </c>
      <c r="AK9">
        <f t="shared" si="32"/>
        <v>2360.1611789695803</v>
      </c>
      <c r="AL9">
        <f t="shared" si="9"/>
        <v>3595.7703721945059</v>
      </c>
      <c r="AN9">
        <f t="shared" si="10"/>
        <v>4570.9718942428344</v>
      </c>
      <c r="AO9">
        <f t="shared" si="11"/>
        <v>-228.54859471214172</v>
      </c>
      <c r="AP9">
        <f t="shared" si="12"/>
        <v>-6.9670695225499086</v>
      </c>
      <c r="AQ9">
        <f t="shared" si="13"/>
        <v>-2577.9391655483851</v>
      </c>
      <c r="AR9">
        <f t="shared" si="14"/>
        <v>1757.5170644597581</v>
      </c>
      <c r="AS9">
        <f t="shared" si="15"/>
        <v>-1002.5393486755703</v>
      </c>
      <c r="AT9">
        <f t="shared" si="16"/>
        <v>1442.0976353618023</v>
      </c>
      <c r="AU9">
        <f t="shared" si="17"/>
        <v>2197.0753511459902</v>
      </c>
      <c r="AW9">
        <v>6</v>
      </c>
      <c r="AX9">
        <f>(R9*SUMPRODUCT(K10:$K$23, X10:$X$23)-$AZ$3*SUMPRODUCT(K9:$K$22, W10:$W$23))/Z9</f>
        <v>24244.33502419664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8201.0303604841247</v>
      </c>
      <c r="P10">
        <f t="shared" si="30"/>
        <v>410.05151802420625</v>
      </c>
      <c r="Q10" s="5">
        <f t="shared" si="31"/>
        <v>12.5</v>
      </c>
      <c r="R10">
        <f t="shared" si="0"/>
        <v>500000</v>
      </c>
      <c r="S10">
        <f t="shared" si="1"/>
        <v>25865.437870183669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22115.532758139809</v>
      </c>
      <c r="AC10">
        <f t="shared" si="2"/>
        <v>23098.317139534291</v>
      </c>
      <c r="AE10">
        <f t="shared" si="3"/>
        <v>7323.6726587867506</v>
      </c>
      <c r="AF10">
        <f t="shared" si="4"/>
        <v>-366.18363293933754</v>
      </c>
      <c r="AG10">
        <f t="shared" si="5"/>
        <v>-11.162732511751148</v>
      </c>
      <c r="AH10">
        <f t="shared" si="6"/>
        <v>-5026.6440858081496</v>
      </c>
      <c r="AI10">
        <f t="shared" si="7"/>
        <v>1919.6822075275122</v>
      </c>
      <c r="AJ10">
        <f t="shared" si="8"/>
        <v>-982.7843813944819</v>
      </c>
      <c r="AK10">
        <f t="shared" si="32"/>
        <v>2487.7784740557868</v>
      </c>
      <c r="AL10">
        <f t="shared" si="9"/>
        <v>3424.6763001888171</v>
      </c>
      <c r="AN10">
        <f t="shared" si="10"/>
        <v>4122.1528727340992</v>
      </c>
      <c r="AO10">
        <f t="shared" si="11"/>
        <v>-206.10764363670498</v>
      </c>
      <c r="AP10">
        <f t="shared" si="12"/>
        <v>-6.2829801432578156</v>
      </c>
      <c r="AQ10">
        <f t="shared" si="13"/>
        <v>-2829.2629018127818</v>
      </c>
      <c r="AR10">
        <f t="shared" si="14"/>
        <v>1080.4993471413545</v>
      </c>
      <c r="AS10">
        <f t="shared" si="15"/>
        <v>-553.16337168387224</v>
      </c>
      <c r="AT10">
        <f t="shared" si="16"/>
        <v>1400.2541704606951</v>
      </c>
      <c r="AU10">
        <f t="shared" si="17"/>
        <v>1927.5901459181773</v>
      </c>
      <c r="AW10">
        <v>7</v>
      </c>
      <c r="AX10">
        <f>(R10*SUMPRODUCT(K11:$K$23, X11:$X$23)-$AZ$3*SUMPRODUCT(K10:$K$22, W11:$W$23))/Z10</f>
        <v>25865.437870183669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8201.0303604841247</v>
      </c>
      <c r="P11">
        <f t="shared" si="30"/>
        <v>410.05151802420625</v>
      </c>
      <c r="Q11" s="5">
        <f t="shared" si="31"/>
        <v>12.5</v>
      </c>
      <c r="R11">
        <f t="shared" si="0"/>
        <v>500000</v>
      </c>
      <c r="S11">
        <f t="shared" si="1"/>
        <v>26902.508332570142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23098.317139534291</v>
      </c>
      <c r="AC11">
        <f t="shared" si="2"/>
        <v>23465.559797000722</v>
      </c>
      <c r="AE11">
        <f t="shared" si="3"/>
        <v>7153.3020617253951</v>
      </c>
      <c r="AF11">
        <f t="shared" si="4"/>
        <v>-357.66510308626977</v>
      </c>
      <c r="AG11">
        <f t="shared" si="5"/>
        <v>-10.903053865330282</v>
      </c>
      <c r="AH11">
        <f t="shared" si="6"/>
        <v>-5922.0528521342194</v>
      </c>
      <c r="AI11">
        <f t="shared" si="7"/>
        <v>862.68105263957568</v>
      </c>
      <c r="AJ11">
        <f t="shared" si="8"/>
        <v>-367.24265746643141</v>
      </c>
      <c r="AK11">
        <f t="shared" si="32"/>
        <v>2558.0256521806996</v>
      </c>
      <c r="AL11">
        <f t="shared" si="9"/>
        <v>3053.4640473538439</v>
      </c>
      <c r="AN11">
        <f t="shared" si="10"/>
        <v>3708.8895515311642</v>
      </c>
      <c r="AO11">
        <f t="shared" si="11"/>
        <v>-185.44447757655823</v>
      </c>
      <c r="AP11">
        <f t="shared" si="12"/>
        <v>-5.6530847169553402</v>
      </c>
      <c r="AQ11">
        <f t="shared" si="13"/>
        <v>-3070.5036299834519</v>
      </c>
      <c r="AR11">
        <f t="shared" si="14"/>
        <v>447.28835925419867</v>
      </c>
      <c r="AS11">
        <f t="shared" si="15"/>
        <v>-190.41030888960569</v>
      </c>
      <c r="AT11">
        <f t="shared" si="16"/>
        <v>1326.3014104612403</v>
      </c>
      <c r="AU11">
        <f t="shared" si="17"/>
        <v>1583.1794608258331</v>
      </c>
      <c r="AW11">
        <v>8</v>
      </c>
      <c r="AX11">
        <f>(R11*SUMPRODUCT(K12:$K$23, X12:$X$23)-$AZ$3*SUMPRODUCT(K11:$K$22, W12:$W$23))/Z11</f>
        <v>26902.508332570142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8201.0303604841247</v>
      </c>
      <c r="P12">
        <f t="shared" si="30"/>
        <v>410.05151802420625</v>
      </c>
      <c r="Q12" s="5">
        <f t="shared" si="31"/>
        <v>12.5</v>
      </c>
      <c r="R12">
        <f t="shared" si="0"/>
        <v>500000</v>
      </c>
      <c r="S12">
        <f t="shared" si="1"/>
        <v>27378.671471057267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23465.559797000722</v>
      </c>
      <c r="AC12">
        <f t="shared" si="2"/>
        <v>23264.405199525652</v>
      </c>
      <c r="AE12">
        <f t="shared" si="3"/>
        <v>6968.6395690019535</v>
      </c>
      <c r="AF12">
        <f t="shared" si="4"/>
        <v>-348.43197845009769</v>
      </c>
      <c r="AG12">
        <f t="shared" si="5"/>
        <v>-10.621591529796781</v>
      </c>
      <c r="AH12">
        <f t="shared" si="6"/>
        <v>-6897.2718752079363</v>
      </c>
      <c r="AI12">
        <f t="shared" si="7"/>
        <v>-287.68587618587753</v>
      </c>
      <c r="AJ12">
        <f t="shared" si="8"/>
        <v>201.15459747506975</v>
      </c>
      <c r="AK12">
        <f t="shared" si="32"/>
        <v>2574.4391153528741</v>
      </c>
      <c r="AL12">
        <f t="shared" si="9"/>
        <v>2487.9078366420663</v>
      </c>
      <c r="AN12">
        <f t="shared" si="10"/>
        <v>3328.3386310955416</v>
      </c>
      <c r="AO12">
        <f t="shared" si="11"/>
        <v>-166.41693155477708</v>
      </c>
      <c r="AP12">
        <f t="shared" si="12"/>
        <v>-5.0730494901177616</v>
      </c>
      <c r="AQ12">
        <f t="shared" si="13"/>
        <v>-3294.2522287332445</v>
      </c>
      <c r="AR12">
        <f t="shared" si="14"/>
        <v>-137.4035786825979</v>
      </c>
      <c r="AS12">
        <f t="shared" si="15"/>
        <v>96.074794939442597</v>
      </c>
      <c r="AT12">
        <f t="shared" si="16"/>
        <v>1229.5951133916365</v>
      </c>
      <c r="AU12">
        <f t="shared" si="17"/>
        <v>1188.2663296484811</v>
      </c>
      <c r="AW12">
        <v>9</v>
      </c>
      <c r="AX12">
        <f>(R12*SUMPRODUCT(K13:$K$23, X13:$X$23)-$AZ$3*SUMPRODUCT(K12:$K$22, W13:$W$23))/Z12</f>
        <v>27378.671471057267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8201.0303604841247</v>
      </c>
      <c r="P13">
        <f t="shared" si="30"/>
        <v>410.05151802420625</v>
      </c>
      <c r="Q13" s="5">
        <f t="shared" si="31"/>
        <v>12.5</v>
      </c>
      <c r="R13">
        <f t="shared" si="0"/>
        <v>500000</v>
      </c>
      <c r="S13">
        <f t="shared" si="1"/>
        <v>27327.434699709065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23264.405199525652</v>
      </c>
      <c r="AC13">
        <f t="shared" si="2"/>
        <v>22555.822257914748</v>
      </c>
      <c r="AE13">
        <f t="shared" si="3"/>
        <v>6769.0577317457382</v>
      </c>
      <c r="AF13">
        <f t="shared" si="4"/>
        <v>-338.45288658728691</v>
      </c>
      <c r="AG13">
        <f t="shared" si="5"/>
        <v>-10.317389148383402</v>
      </c>
      <c r="AH13">
        <f t="shared" si="6"/>
        <v>-7919.4586446164803</v>
      </c>
      <c r="AI13">
        <f t="shared" si="7"/>
        <v>-1499.1711886064122</v>
      </c>
      <c r="AJ13">
        <f t="shared" si="8"/>
        <v>708.58294161090453</v>
      </c>
      <c r="AK13">
        <f t="shared" si="32"/>
        <v>2541.0020095236191</v>
      </c>
      <c r="AL13">
        <f t="shared" si="9"/>
        <v>1750.4137625281114</v>
      </c>
      <c r="AN13">
        <f t="shared" si="10"/>
        <v>2978.1727688688575</v>
      </c>
      <c r="AO13">
        <f t="shared" si="11"/>
        <v>-148.90863844344287</v>
      </c>
      <c r="AP13">
        <f t="shared" si="12"/>
        <v>-4.5393271301903964</v>
      </c>
      <c r="AQ13">
        <f t="shared" si="13"/>
        <v>-3484.3130335508563</v>
      </c>
      <c r="AR13">
        <f t="shared" si="14"/>
        <v>-659.58823025563208</v>
      </c>
      <c r="AS13">
        <f t="shared" si="15"/>
        <v>311.75423593947488</v>
      </c>
      <c r="AT13">
        <f t="shared" si="16"/>
        <v>1117.9610649372642</v>
      </c>
      <c r="AU13">
        <f t="shared" si="17"/>
        <v>770.1270706211069</v>
      </c>
      <c r="AW13">
        <v>10</v>
      </c>
      <c r="AX13">
        <f>(R13*SUMPRODUCT(K14:$K$23, X14:$X$23)-$AZ$3*SUMPRODUCT(K13:$K$22, W14:$W$23))/Z13</f>
        <v>27327.434699709065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8201.0303604841247</v>
      </c>
      <c r="P14">
        <f t="shared" si="30"/>
        <v>410.05151802420625</v>
      </c>
      <c r="Q14" s="5">
        <f t="shared" si="31"/>
        <v>12.5</v>
      </c>
      <c r="R14">
        <f t="shared" si="0"/>
        <v>500000</v>
      </c>
      <c r="S14">
        <f t="shared" si="1"/>
        <v>26761.489725036223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22555.822257914748</v>
      </c>
      <c r="AC14">
        <f t="shared" si="2"/>
        <v>21385.215495099626</v>
      </c>
      <c r="AE14">
        <f t="shared" si="3"/>
        <v>6553.4767811050997</v>
      </c>
      <c r="AF14">
        <f t="shared" si="4"/>
        <v>-327.67383905525497</v>
      </c>
      <c r="AG14">
        <f t="shared" si="5"/>
        <v>-9.9888009387856869</v>
      </c>
      <c r="AH14">
        <f t="shared" si="6"/>
        <v>-9016.5727245552225</v>
      </c>
      <c r="AI14">
        <f t="shared" si="7"/>
        <v>-2800.7585834441634</v>
      </c>
      <c r="AJ14">
        <f t="shared" si="8"/>
        <v>1170.6067628151213</v>
      </c>
      <c r="AK14">
        <f t="shared" si="32"/>
        <v>2462.8436683609702</v>
      </c>
      <c r="AL14">
        <f t="shared" si="9"/>
        <v>832.69184773192819</v>
      </c>
      <c r="AN14">
        <f t="shared" si="10"/>
        <v>2656.0460610793612</v>
      </c>
      <c r="AO14">
        <f t="shared" si="11"/>
        <v>-132.80230305396805</v>
      </c>
      <c r="AP14">
        <f t="shared" si="12"/>
        <v>-4.0483420136408457</v>
      </c>
      <c r="AQ14">
        <f t="shared" si="13"/>
        <v>-3654.309501566911</v>
      </c>
      <c r="AR14">
        <f t="shared" si="14"/>
        <v>-1135.1140855551589</v>
      </c>
      <c r="AS14">
        <f t="shared" si="15"/>
        <v>474.43297432781463</v>
      </c>
      <c r="AT14">
        <f t="shared" si="16"/>
        <v>998.16119639952876</v>
      </c>
      <c r="AU14">
        <f t="shared" si="17"/>
        <v>337.48008517218454</v>
      </c>
      <c r="AW14">
        <v>11</v>
      </c>
      <c r="AX14">
        <f>(R14*SUMPRODUCT(K15:$K$23, X15:$X$23)-$AZ$3*SUMPRODUCT(K14:$K$22, W15:$W$23))/Z14</f>
        <v>26761.489725036223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8201.0303604841247</v>
      </c>
      <c r="P15">
        <f t="shared" si="30"/>
        <v>410.05151802420625</v>
      </c>
      <c r="Q15" s="5">
        <f t="shared" si="31"/>
        <v>12.5</v>
      </c>
      <c r="R15">
        <f t="shared" si="0"/>
        <v>500000</v>
      </c>
      <c r="S15">
        <f t="shared" si="1"/>
        <v>25687.809712744918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21385.215495099626</v>
      </c>
      <c r="AC15">
        <f t="shared" si="2"/>
        <v>19798.845071177711</v>
      </c>
      <c r="AE15">
        <f t="shared" si="3"/>
        <v>6320.933211004367</v>
      </c>
      <c r="AF15">
        <f t="shared" si="4"/>
        <v>-316.04666055021835</v>
      </c>
      <c r="AG15">
        <f t="shared" si="5"/>
        <v>-9.6343583262738157</v>
      </c>
      <c r="AH15">
        <f t="shared" si="6"/>
        <v>-10182.184124960579</v>
      </c>
      <c r="AI15">
        <f t="shared" si="7"/>
        <v>-4186.9319328327047</v>
      </c>
      <c r="AJ15">
        <f t="shared" si="8"/>
        <v>1586.3704239219151</v>
      </c>
      <c r="AK15">
        <f t="shared" si="32"/>
        <v>2343.771032038037</v>
      </c>
      <c r="AL15">
        <f t="shared" si="9"/>
        <v>-256.79047687275261</v>
      </c>
      <c r="AN15">
        <f t="shared" si="10"/>
        <v>2359.8652529528463</v>
      </c>
      <c r="AO15">
        <f t="shared" si="11"/>
        <v>-117.99326264764231</v>
      </c>
      <c r="AP15">
        <f t="shared" si="12"/>
        <v>-3.5969036042160467</v>
      </c>
      <c r="AQ15">
        <f t="shared" si="13"/>
        <v>-3801.429585402077</v>
      </c>
      <c r="AR15">
        <f t="shared" si="14"/>
        <v>-1563.1544987010896</v>
      </c>
      <c r="AS15">
        <f t="shared" si="15"/>
        <v>592.25755387004949</v>
      </c>
      <c r="AT15">
        <f t="shared" si="16"/>
        <v>875.02646124386877</v>
      </c>
      <c r="AU15">
        <f t="shared" si="17"/>
        <v>-95.870483587171321</v>
      </c>
      <c r="AW15">
        <v>12</v>
      </c>
      <c r="AX15">
        <f>(R15*SUMPRODUCT(K16:$K$23, X16:$X$23)-$AZ$3*SUMPRODUCT(K15:$K$22, W16:$W$23))/Z15</f>
        <v>25687.809712744918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8201.0303604841247</v>
      </c>
      <c r="P16">
        <f t="shared" si="30"/>
        <v>410.05151802420625</v>
      </c>
      <c r="Q16" s="5">
        <f t="shared" si="31"/>
        <v>12.5</v>
      </c>
      <c r="R16">
        <f t="shared" si="0"/>
        <v>500000</v>
      </c>
      <c r="S16">
        <f t="shared" si="1"/>
        <v>24155.943903620602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19798.845071177711</v>
      </c>
      <c r="AC16">
        <f t="shared" si="2"/>
        <v>17886.933247580168</v>
      </c>
      <c r="AE16">
        <f t="shared" si="3"/>
        <v>6072.6785591421703</v>
      </c>
      <c r="AF16">
        <f t="shared" si="4"/>
        <v>-303.63392795710854</v>
      </c>
      <c r="AG16">
        <f t="shared" si="5"/>
        <v>-9.2559689030094123</v>
      </c>
      <c r="AH16">
        <f t="shared" si="6"/>
        <v>-11281.833600066639</v>
      </c>
      <c r="AI16">
        <f t="shared" si="7"/>
        <v>-5522.0449377845862</v>
      </c>
      <c r="AJ16">
        <f t="shared" si="8"/>
        <v>1911.9118235975438</v>
      </c>
      <c r="AK16">
        <f t="shared" si="32"/>
        <v>2187.8443218311832</v>
      </c>
      <c r="AL16">
        <f t="shared" si="9"/>
        <v>-1422.2887923558592</v>
      </c>
      <c r="AN16">
        <f t="shared" si="10"/>
        <v>2088.471075235243</v>
      </c>
      <c r="AO16">
        <f t="shared" si="11"/>
        <v>-104.42355376176216</v>
      </c>
      <c r="AP16">
        <f t="shared" si="12"/>
        <v>-3.1832449451997213</v>
      </c>
      <c r="AQ16">
        <f t="shared" si="13"/>
        <v>-3879.965474853755</v>
      </c>
      <c r="AR16">
        <f t="shared" si="14"/>
        <v>-1899.1011983254737</v>
      </c>
      <c r="AS16">
        <f t="shared" si="15"/>
        <v>657.53069310287788</v>
      </c>
      <c r="AT16">
        <f t="shared" si="16"/>
        <v>752.42737430639625</v>
      </c>
      <c r="AU16">
        <f t="shared" si="17"/>
        <v>-489.1431309161996</v>
      </c>
      <c r="AW16">
        <v>13</v>
      </c>
      <c r="AX16">
        <f>(R16*SUMPRODUCT(K17:$K$23, X17:$X$23)-$AZ$3*SUMPRODUCT(K16:$K$22, W17:$W$23))/Z16</f>
        <v>24155.943903620602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8201.0303604841247</v>
      </c>
      <c r="P17">
        <f t="shared" si="30"/>
        <v>410.05151802420625</v>
      </c>
      <c r="Q17" s="5">
        <f t="shared" si="31"/>
        <v>12.5</v>
      </c>
      <c r="R17">
        <f t="shared" si="0"/>
        <v>500000</v>
      </c>
      <c r="S17">
        <f t="shared" si="1"/>
        <v>22189.919163975435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17886.933247580168</v>
      </c>
      <c r="AC17">
        <f t="shared" si="2"/>
        <v>15719.15857930916</v>
      </c>
      <c r="AE17">
        <f t="shared" si="3"/>
        <v>5809.5433244959804</v>
      </c>
      <c r="AF17">
        <f t="shared" si="4"/>
        <v>-290.47716622479902</v>
      </c>
      <c r="AG17">
        <f t="shared" si="5"/>
        <v>-8.8548985144731116</v>
      </c>
      <c r="AH17">
        <f t="shared" si="6"/>
        <v>-12340.427980248269</v>
      </c>
      <c r="AI17">
        <f t="shared" si="7"/>
        <v>-6830.2167204915604</v>
      </c>
      <c r="AJ17">
        <f t="shared" si="8"/>
        <v>2167.7746682710076</v>
      </c>
      <c r="AK17">
        <f t="shared" si="32"/>
        <v>2002.8513691587002</v>
      </c>
      <c r="AL17">
        <f t="shared" si="9"/>
        <v>-2659.5906830618524</v>
      </c>
      <c r="AN17">
        <f t="shared" si="10"/>
        <v>1840.4852152088069</v>
      </c>
      <c r="AO17">
        <f t="shared" si="11"/>
        <v>-92.024260760440342</v>
      </c>
      <c r="AP17">
        <f t="shared" si="12"/>
        <v>-2.8052652141080467</v>
      </c>
      <c r="AQ17">
        <f t="shared" si="13"/>
        <v>-3909.4940821301957</v>
      </c>
      <c r="AR17">
        <f t="shared" si="14"/>
        <v>-2163.838392895937</v>
      </c>
      <c r="AS17">
        <f t="shared" si="15"/>
        <v>686.7591829523202</v>
      </c>
      <c r="AT17">
        <f t="shared" si="16"/>
        <v>634.51086037250786</v>
      </c>
      <c r="AU17">
        <f t="shared" si="17"/>
        <v>-842.56834957110891</v>
      </c>
      <c r="AW17">
        <v>14</v>
      </c>
      <c r="AX17">
        <f>(R17*SUMPRODUCT(K18:$K$23, X18:$X$23)-$AZ$3*SUMPRODUCT(K17:$K$22, W18:$W$23))/Z17</f>
        <v>22189.919163975435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8201.0303604841247</v>
      </c>
      <c r="P18">
        <f t="shared" si="30"/>
        <v>410.05151802420625</v>
      </c>
      <c r="Q18" s="5">
        <f t="shared" si="31"/>
        <v>12.5</v>
      </c>
      <c r="R18">
        <f t="shared" si="0"/>
        <v>500000</v>
      </c>
      <c r="S18">
        <f t="shared" si="1"/>
        <v>19786.727368203839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15719.15857930916</v>
      </c>
      <c r="AC18">
        <f t="shared" si="2"/>
        <v>13346.742019895521</v>
      </c>
      <c r="AE18">
        <f t="shared" si="3"/>
        <v>5531.8413440417489</v>
      </c>
      <c r="AF18">
        <f t="shared" si="4"/>
        <v>-276.59206720208743</v>
      </c>
      <c r="AG18">
        <f t="shared" si="5"/>
        <v>-8.4316255105827818</v>
      </c>
      <c r="AH18">
        <f t="shared" si="6"/>
        <v>-13388.960749823924</v>
      </c>
      <c r="AI18">
        <f t="shared" si="7"/>
        <v>-8142.1430984948456</v>
      </c>
      <c r="AJ18">
        <f t="shared" si="8"/>
        <v>2372.4165594136393</v>
      </c>
      <c r="AK18">
        <f t="shared" si="32"/>
        <v>1794.7800802506547</v>
      </c>
      <c r="AL18">
        <f t="shared" si="9"/>
        <v>-3974.9464588305518</v>
      </c>
      <c r="AN18">
        <f t="shared" si="10"/>
        <v>1614.3668132286368</v>
      </c>
      <c r="AO18">
        <f t="shared" si="11"/>
        <v>-80.718340661431839</v>
      </c>
      <c r="AP18">
        <f t="shared" si="12"/>
        <v>-2.4606158346384555</v>
      </c>
      <c r="AQ18">
        <f t="shared" si="13"/>
        <v>-3907.3235390992118</v>
      </c>
      <c r="AR18">
        <f t="shared" si="14"/>
        <v>-2376.1356823666456</v>
      </c>
      <c r="AS18">
        <f t="shared" si="15"/>
        <v>692.34642182871312</v>
      </c>
      <c r="AT18">
        <f t="shared" si="16"/>
        <v>523.77377050432983</v>
      </c>
      <c r="AU18">
        <f t="shared" si="17"/>
        <v>-1160.0154900336026</v>
      </c>
      <c r="AW18">
        <v>15</v>
      </c>
      <c r="AX18">
        <f>(R18*SUMPRODUCT(K19:$K$23, X19:$X$23)-$AZ$3*SUMPRODUCT(K18:$K$22, W19:$W$23))/Z18</f>
        <v>19786.727368203839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8201.0303604841247</v>
      </c>
      <c r="P19">
        <f t="shared" si="30"/>
        <v>410.05151802420625</v>
      </c>
      <c r="Q19" s="5">
        <f t="shared" si="31"/>
        <v>12.5</v>
      </c>
      <c r="R19">
        <f t="shared" si="0"/>
        <v>500000</v>
      </c>
      <c r="S19">
        <f t="shared" si="1"/>
        <v>16880.129505464305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13346.742019895521</v>
      </c>
      <c r="AC19">
        <f t="shared" si="2"/>
        <v>10781.003108383979</v>
      </c>
      <c r="AE19">
        <f t="shared" si="3"/>
        <v>5237.8350402886181</v>
      </c>
      <c r="AF19">
        <f t="shared" si="4"/>
        <v>-261.89175201443095</v>
      </c>
      <c r="AG19">
        <f t="shared" si="5"/>
        <v>-7.9835014779463291</v>
      </c>
      <c r="AH19">
        <f t="shared" si="6"/>
        <v>-14552.311101225036</v>
      </c>
      <c r="AI19">
        <f t="shared" si="7"/>
        <v>-9584.3513144287936</v>
      </c>
      <c r="AJ19">
        <f t="shared" si="8"/>
        <v>2565.738911511542</v>
      </c>
      <c r="AK19">
        <f t="shared" si="32"/>
        <v>1567.872181820082</v>
      </c>
      <c r="AL19">
        <f t="shared" si="9"/>
        <v>-5450.7402210971695</v>
      </c>
      <c r="AN19">
        <f t="shared" si="10"/>
        <v>1408.0772735421585</v>
      </c>
      <c r="AO19">
        <f t="shared" si="11"/>
        <v>-70.40386367710795</v>
      </c>
      <c r="AP19">
        <f t="shared" si="12"/>
        <v>-2.1461895817488426</v>
      </c>
      <c r="AQ19">
        <f t="shared" si="13"/>
        <v>-3912.070231601097</v>
      </c>
      <c r="AR19">
        <f t="shared" si="14"/>
        <v>-2576.5430113177949</v>
      </c>
      <c r="AS19">
        <f t="shared" si="15"/>
        <v>689.74273213138952</v>
      </c>
      <c r="AT19">
        <f t="shared" si="16"/>
        <v>421.48810912498067</v>
      </c>
      <c r="AU19">
        <f t="shared" si="17"/>
        <v>-1465.3121700614247</v>
      </c>
      <c r="AW19">
        <v>16</v>
      </c>
      <c r="AX19">
        <f>(R19*SUMPRODUCT(K20:$K$23, X20:$X$23)-$AZ$3*SUMPRODUCT(K19:$K$22, W20:$W$23))/Z19</f>
        <v>16880.129505464305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8201.0303604841247</v>
      </c>
      <c r="P20">
        <f t="shared" si="30"/>
        <v>410.05151802420625</v>
      </c>
      <c r="Q20" s="5">
        <f t="shared" si="31"/>
        <v>12.5</v>
      </c>
      <c r="R20">
        <f t="shared" si="0"/>
        <v>500000</v>
      </c>
      <c r="S20">
        <f t="shared" si="1"/>
        <v>13462.584619307923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10781.003108383979</v>
      </c>
      <c r="AC20">
        <f t="shared" si="2"/>
        <v>8092.2846544247368</v>
      </c>
      <c r="AE20">
        <f t="shared" si="3"/>
        <v>4929.5936860026741</v>
      </c>
      <c r="AF20">
        <f t="shared" si="4"/>
        <v>-246.4796843001337</v>
      </c>
      <c r="AG20">
        <f t="shared" si="5"/>
        <v>-7.5136803994706662</v>
      </c>
      <c r="AH20">
        <f t="shared" si="6"/>
        <v>-15599.442547848008</v>
      </c>
      <c r="AI20">
        <f t="shared" si="7"/>
        <v>-10923.842226544939</v>
      </c>
      <c r="AJ20">
        <f t="shared" si="8"/>
        <v>2688.7184539592417</v>
      </c>
      <c r="AK20">
        <f t="shared" si="32"/>
        <v>1323.2645011101035</v>
      </c>
      <c r="AL20">
        <f t="shared" si="9"/>
        <v>-6911.8592714755941</v>
      </c>
      <c r="AN20">
        <f t="shared" si="10"/>
        <v>1220.7534604599209</v>
      </c>
      <c r="AO20">
        <f t="shared" si="11"/>
        <v>-61.037673022996046</v>
      </c>
      <c r="AP20">
        <f t="shared" si="12"/>
        <v>-1.8606708651238566</v>
      </c>
      <c r="AQ20">
        <f t="shared" si="13"/>
        <v>-3863.0107640723013</v>
      </c>
      <c r="AR20">
        <f t="shared" si="14"/>
        <v>-2705.1556475005004</v>
      </c>
      <c r="AS20">
        <f t="shared" si="15"/>
        <v>665.82817285591045</v>
      </c>
      <c r="AT20">
        <f t="shared" si="16"/>
        <v>327.6902360981021</v>
      </c>
      <c r="AU20">
        <f t="shared" si="17"/>
        <v>-1711.6372385464879</v>
      </c>
      <c r="AW20">
        <v>17</v>
      </c>
      <c r="AX20">
        <f>(R20*SUMPRODUCT(K21:$K$23, X21:$X$23)-$AZ$3*SUMPRODUCT(K20:$K$22, W21:$W$23))/Z20</f>
        <v>13462.584619307923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8201.0303604841247</v>
      </c>
      <c r="P21">
        <f t="shared" si="30"/>
        <v>410.05151802420625</v>
      </c>
      <c r="Q21" s="5">
        <f t="shared" si="31"/>
        <v>12.5</v>
      </c>
      <c r="R21">
        <f t="shared" si="0"/>
        <v>500000</v>
      </c>
      <c r="S21">
        <f t="shared" si="1"/>
        <v>9553.3350825288489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8092.2846544247368</v>
      </c>
      <c r="AC21">
        <f t="shared" si="2"/>
        <v>5371.9072901057771</v>
      </c>
      <c r="AE21">
        <f t="shared" si="3"/>
        <v>4611.4968646322941</v>
      </c>
      <c r="AF21">
        <f t="shared" si="4"/>
        <v>-230.57484323161469</v>
      </c>
      <c r="AG21">
        <f t="shared" si="5"/>
        <v>-7.0288376306536238</v>
      </c>
      <c r="AH21">
        <f t="shared" si="6"/>
        <v>-16388.23859289346</v>
      </c>
      <c r="AI21">
        <f t="shared" si="7"/>
        <v>-12014.345409123434</v>
      </c>
      <c r="AJ21">
        <f t="shared" si="8"/>
        <v>2720.3773643189597</v>
      </c>
      <c r="AK21">
        <f t="shared" si="32"/>
        <v>1067.3322952503811</v>
      </c>
      <c r="AL21">
        <f t="shared" si="9"/>
        <v>-8226.6357495540942</v>
      </c>
      <c r="AN21">
        <f t="shared" si="10"/>
        <v>1051.9641120916783</v>
      </c>
      <c r="AO21">
        <f t="shared" si="11"/>
        <v>-52.598205604583917</v>
      </c>
      <c r="AP21">
        <f t="shared" si="12"/>
        <v>-1.6034023559412516</v>
      </c>
      <c r="AQ21">
        <f t="shared" si="13"/>
        <v>-3738.4474859649276</v>
      </c>
      <c r="AR21">
        <f t="shared" si="14"/>
        <v>-2740.6849818337741</v>
      </c>
      <c r="AS21">
        <f t="shared" si="15"/>
        <v>620.56625920275474</v>
      </c>
      <c r="AT21">
        <f t="shared" si="16"/>
        <v>243.47740077437271</v>
      </c>
      <c r="AU21">
        <f t="shared" si="17"/>
        <v>-1876.641321856647</v>
      </c>
      <c r="AW21">
        <v>18</v>
      </c>
      <c r="AX21">
        <f>(R21*SUMPRODUCT(K22:$K$23, X22:$X$23)-$AZ$3*SUMPRODUCT(K21:$K$22, W22:$W$23))/Z21</f>
        <v>9553.3350825288489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8201.0303604841247</v>
      </c>
      <c r="P22">
        <f t="shared" si="30"/>
        <v>410.05151802420625</v>
      </c>
      <c r="Q22" s="5">
        <f t="shared" si="31"/>
        <v>12.5</v>
      </c>
      <c r="R22">
        <f t="shared" si="0"/>
        <v>500000</v>
      </c>
      <c r="S22">
        <f t="shared" si="1"/>
        <v>5088.1171968494327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5371.9072901057771</v>
      </c>
      <c r="AC22">
        <f t="shared" si="2"/>
        <v>2658.5907518293116</v>
      </c>
      <c r="AE22">
        <f t="shared" si="3"/>
        <v>4285.1181740379434</v>
      </c>
      <c r="AF22">
        <f t="shared" si="4"/>
        <v>-214.25590870189717</v>
      </c>
      <c r="AG22">
        <f t="shared" si="5"/>
        <v>-6.5313716473441144</v>
      </c>
      <c r="AH22">
        <f t="shared" si="6"/>
        <v>-17087.104280118961</v>
      </c>
      <c r="AI22">
        <f t="shared" si="7"/>
        <v>-13022.773386430259</v>
      </c>
      <c r="AJ22">
        <f t="shared" si="8"/>
        <v>2713.3165382764655</v>
      </c>
      <c r="AK22">
        <f t="shared" si="32"/>
        <v>808.017790859157</v>
      </c>
      <c r="AL22">
        <f t="shared" si="9"/>
        <v>-9501.4390572946359</v>
      </c>
      <c r="AN22">
        <f t="shared" si="10"/>
        <v>900.45906948275081</v>
      </c>
      <c r="AO22">
        <f t="shared" si="11"/>
        <v>-45.022953474137537</v>
      </c>
      <c r="AP22">
        <f t="shared" si="12"/>
        <v>-1.3724785635191741</v>
      </c>
      <c r="AQ22">
        <f t="shared" si="13"/>
        <v>-3590.6216340661431</v>
      </c>
      <c r="AR22">
        <f t="shared" si="14"/>
        <v>-2736.5579966210489</v>
      </c>
      <c r="AS22">
        <f t="shared" si="15"/>
        <v>570.16641922999406</v>
      </c>
      <c r="AT22">
        <f t="shared" si="16"/>
        <v>169.79390498277118</v>
      </c>
      <c r="AU22">
        <f t="shared" si="17"/>
        <v>-1996.5976724082836</v>
      </c>
      <c r="AW22">
        <v>19</v>
      </c>
      <c r="AX22">
        <f>(R22*SUMPRODUCT(K23:$K$23, X23:$X$23)-$AZ$3*SUMPRODUCT(K22:$K$22, W23:$W$23))/Z22</f>
        <v>5088.1171968494327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8201.0303604841247</v>
      </c>
      <c r="P23">
        <f t="shared" si="30"/>
        <v>410.05151802420625</v>
      </c>
      <c r="Q23" s="5">
        <f t="shared" si="31"/>
        <v>12.5</v>
      </c>
      <c r="R23">
        <f t="shared" si="0"/>
        <v>500000</v>
      </c>
      <c r="S23">
        <f t="shared" si="1"/>
        <v>5515.0959232255555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2658.5907518293116</v>
      </c>
      <c r="AC23">
        <f t="shared" si="2"/>
        <v>2658.5907518293116</v>
      </c>
      <c r="AE23">
        <f t="shared" si="3"/>
        <v>3953.3643250039254</v>
      </c>
      <c r="AF23">
        <f t="shared" si="4"/>
        <v>-197.66821625019628</v>
      </c>
      <c r="AG23">
        <f t="shared" si="5"/>
        <v>-6.0257128544067324</v>
      </c>
      <c r="AH23">
        <f t="shared" si="6"/>
        <v>-17613.803058557605</v>
      </c>
      <c r="AI23">
        <f t="shared" si="7"/>
        <v>-13864.132662658283</v>
      </c>
      <c r="AJ23">
        <f t="shared" si="8"/>
        <v>0</v>
      </c>
      <c r="AK23">
        <f t="shared" si="32"/>
        <v>548.87052666009083</v>
      </c>
      <c r="AL23">
        <f t="shared" si="9"/>
        <v>-13315.262135998193</v>
      </c>
      <c r="AN23">
        <f t="shared" si="10"/>
        <v>765.262054334033</v>
      </c>
      <c r="AO23">
        <f t="shared" si="11"/>
        <v>-38.263102716701653</v>
      </c>
      <c r="AP23">
        <f t="shared" si="12"/>
        <v>-1.1664114457211598</v>
      </c>
      <c r="AQ23">
        <f t="shared" si="13"/>
        <v>-3409.5453909913758</v>
      </c>
      <c r="AR23">
        <f t="shared" si="14"/>
        <v>-2683.7128508197661</v>
      </c>
      <c r="AS23">
        <f t="shared" si="15"/>
        <v>0</v>
      </c>
      <c r="AT23">
        <f t="shared" si="16"/>
        <v>106.24616206979272</v>
      </c>
      <c r="AU23">
        <f t="shared" si="17"/>
        <v>-2577.4666887499734</v>
      </c>
      <c r="AW23">
        <v>20</v>
      </c>
      <c r="AX23">
        <f>(R23*SUMPRODUCT(K$23:$K24, X$23:$X24)-$AZ$3*SUMPRODUCT(K$22:$K23, W$23:$W24))/Z23</f>
        <v>5515.0959232255555</v>
      </c>
    </row>
    <row r="25" spans="5:50" x14ac:dyDescent="0.3">
      <c r="AN25" s="6">
        <f t="shared" ref="AN25:AU25" si="33">SUM(AN3:AN23)</f>
        <v>66408.864782756238</v>
      </c>
      <c r="AO25" s="6">
        <f t="shared" si="33"/>
        <v>-9471.2160095009021</v>
      </c>
      <c r="AP25" s="6">
        <f t="shared" si="33"/>
        <v>-188.72030687561676</v>
      </c>
      <c r="AQ25" s="6">
        <f t="shared" si="33"/>
        <v>-60966.100957589813</v>
      </c>
      <c r="AR25" s="6">
        <f t="shared" si="33"/>
        <v>-4217.172491210109</v>
      </c>
      <c r="AS25" s="6">
        <f t="shared" si="33"/>
        <v>-12347.317817767524</v>
      </c>
      <c r="AT25" s="6">
        <f t="shared" si="33"/>
        <v>16564.490308977634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28242.510153147326</v>
      </c>
      <c r="K3">
        <v>1</v>
      </c>
      <c r="L3" s="2">
        <v>0</v>
      </c>
      <c r="O3">
        <f>$C$3</f>
        <v>28242.510153147326</v>
      </c>
      <c r="P3">
        <f>O3*B5</f>
        <v>22594.008122517862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28242.510153147326</v>
      </c>
      <c r="AF3">
        <f t="shared" ref="AF3:AF23" si="4">-$Z3*P3</f>
        <v>-22594.008122517862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5548.5020306294646</v>
      </c>
      <c r="AJ3">
        <f t="shared" ref="AJ3:AJ23" si="8">AB3-AC3</f>
        <v>0</v>
      </c>
      <c r="AL3">
        <f t="shared" ref="AL3:AL23" si="9">SUM(AI3:AK3)</f>
        <v>5548.5020306294646</v>
      </c>
      <c r="AN3">
        <f t="shared" ref="AN3:AN23" si="10">AE3*$K3</f>
        <v>28242.510153147326</v>
      </c>
      <c r="AO3">
        <f t="shared" ref="AO3:AO23" si="11">AF3*$K3</f>
        <v>-22594.008122517862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5548.5020306294646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5548.5020306294646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22397.985116170039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12740.839103977331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12335.06886019386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-12335.06886019386</v>
      </c>
      <c r="AK4">
        <f>H4*SUM(AB4, AE4:AF4)</f>
        <v>0</v>
      </c>
      <c r="AL4">
        <f t="shared" si="9"/>
        <v>-23259.06886019386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-10062.916255976123</v>
      </c>
      <c r="AR4">
        <f t="shared" si="14"/>
        <v>-10062.916255976123</v>
      </c>
      <c r="AS4">
        <f t="shared" si="15"/>
        <v>-11362.757685081442</v>
      </c>
      <c r="AT4">
        <f t="shared" si="16"/>
        <v>0</v>
      </c>
      <c r="AU4">
        <f t="shared" si="17"/>
        <v>-21425.673941057565</v>
      </c>
      <c r="AW4">
        <v>1</v>
      </c>
      <c r="AX4">
        <f>(R4*SUMPRODUCT(K5:$K$23, X5:$X$23)-$AZ$3*SUMPRODUCT(K4:$K$22, W5:$W$23))/Z4</f>
        <v>12740.839103977331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28242.510153147326</v>
      </c>
      <c r="P5">
        <f t="shared" ref="P5:P23" si="30">O5*$C$5</f>
        <v>1412.1255076573664</v>
      </c>
      <c r="Q5" s="5">
        <f t="shared" ref="Q5:Q23" si="31">$C$8</f>
        <v>12.5</v>
      </c>
      <c r="R5">
        <f t="shared" si="0"/>
        <v>500000</v>
      </c>
      <c r="S5">
        <f t="shared" si="1"/>
        <v>23390.911496144752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12335.06886019386</v>
      </c>
      <c r="AC5">
        <f t="shared" si="2"/>
        <v>21842.388582127533</v>
      </c>
      <c r="AE5">
        <f t="shared" si="3"/>
        <v>26372.802162985387</v>
      </c>
      <c r="AF5">
        <f t="shared" si="4"/>
        <v>-1318.6401081492693</v>
      </c>
      <c r="AG5">
        <f t="shared" si="5"/>
        <v>-11.6724761804</v>
      </c>
      <c r="AH5">
        <f t="shared" si="6"/>
        <v>-12336.192783999999</v>
      </c>
      <c r="AI5">
        <f t="shared" si="7"/>
        <v>12706.296794655718</v>
      </c>
      <c r="AJ5">
        <f t="shared" si="8"/>
        <v>-9507.3197219336726</v>
      </c>
      <c r="AK5">
        <f>H5*SUM(AB5, AE5:AF5)</f>
        <v>3199.396489399116</v>
      </c>
      <c r="AL5">
        <f t="shared" si="9"/>
        <v>6398.3735621211617</v>
      </c>
      <c r="AN5">
        <f t="shared" si="10"/>
        <v>22378.996632856251</v>
      </c>
      <c r="AO5">
        <f t="shared" si="11"/>
        <v>-1118.9498316428126</v>
      </c>
      <c r="AP5">
        <f t="shared" si="12"/>
        <v>-9.9048369423894638</v>
      </c>
      <c r="AQ5">
        <f t="shared" si="13"/>
        <v>-10468.042609551447</v>
      </c>
      <c r="AR5">
        <f t="shared" si="14"/>
        <v>10782.099354719603</v>
      </c>
      <c r="AS5">
        <f t="shared" si="15"/>
        <v>-8067.5642553925982</v>
      </c>
      <c r="AT5">
        <f t="shared" si="16"/>
        <v>2714.891000999718</v>
      </c>
      <c r="AU5">
        <f t="shared" si="17"/>
        <v>5429.4261003267238</v>
      </c>
      <c r="AW5">
        <v>2</v>
      </c>
      <c r="AX5">
        <f>(R5*SUMPRODUCT(K6:$K$23, X6:$X$23)-$AZ$3*SUMPRODUCT(K5:$K$22, W6:$W$23))/Z5</f>
        <v>23390.911496144752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28242.510153147326</v>
      </c>
      <c r="P6">
        <f t="shared" si="30"/>
        <v>1412.1255076573664</v>
      </c>
      <c r="Q6" s="5">
        <f t="shared" si="31"/>
        <v>12.5</v>
      </c>
      <c r="R6">
        <f t="shared" si="0"/>
        <v>500000</v>
      </c>
      <c r="S6">
        <f t="shared" si="1"/>
        <v>32220.71707242609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21842.388582127533</v>
      </c>
      <c r="AC6">
        <f t="shared" si="2"/>
        <v>28905.951977373043</v>
      </c>
      <c r="AE6">
        <f t="shared" si="3"/>
        <v>25337.010358034135</v>
      </c>
      <c r="AF6">
        <f t="shared" si="4"/>
        <v>-1266.8505179017068</v>
      </c>
      <c r="AG6">
        <f t="shared" si="5"/>
        <v>-11.214039678414791</v>
      </c>
      <c r="AH6">
        <f t="shared" si="6"/>
        <v>-13668.4696072484</v>
      </c>
      <c r="AI6">
        <f t="shared" si="7"/>
        <v>10390.47619320561</v>
      </c>
      <c r="AJ6">
        <f t="shared" si="8"/>
        <v>-7063.56339524551</v>
      </c>
      <c r="AK6">
        <f>H6*SUM(AB6, AE6:AF6)</f>
        <v>3928.7367684927854</v>
      </c>
      <c r="AL6">
        <f t="shared" si="9"/>
        <v>7255.6495664528848</v>
      </c>
      <c r="AN6">
        <f t="shared" si="10"/>
        <v>19805.320283446319</v>
      </c>
      <c r="AO6">
        <f t="shared" si="11"/>
        <v>-990.26601417231598</v>
      </c>
      <c r="AP6">
        <f t="shared" si="12"/>
        <v>-8.7657400918200743</v>
      </c>
      <c r="AQ6">
        <f t="shared" si="13"/>
        <v>-10684.307837852981</v>
      </c>
      <c r="AR6">
        <f t="shared" si="14"/>
        <v>8121.9806913291995</v>
      </c>
      <c r="AS6">
        <f t="shared" si="15"/>
        <v>-5521.4144608385122</v>
      </c>
      <c r="AT6">
        <f t="shared" si="16"/>
        <v>3070.9972845978928</v>
      </c>
      <c r="AU6">
        <f t="shared" si="17"/>
        <v>5671.5635150885792</v>
      </c>
      <c r="AW6">
        <v>3</v>
      </c>
      <c r="AX6">
        <f>(R6*SUMPRODUCT(K7:$K$23, X7:$X$23)-$AZ$3*SUMPRODUCT(K6:$K$22, W7:$W$23))/Z6</f>
        <v>32220.71707242609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28242.510153147326</v>
      </c>
      <c r="P7">
        <f t="shared" si="30"/>
        <v>1412.1255076573664</v>
      </c>
      <c r="Q7" s="5">
        <f t="shared" si="31"/>
        <v>12.5</v>
      </c>
      <c r="R7">
        <f t="shared" si="0"/>
        <v>500000</v>
      </c>
      <c r="S7">
        <f t="shared" si="1"/>
        <v>39437.37478080963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28905.951977373043</v>
      </c>
      <c r="AC7">
        <f t="shared" si="2"/>
        <v>33847.124145358786</v>
      </c>
      <c r="AE7">
        <f t="shared" si="3"/>
        <v>24239.132362210159</v>
      </c>
      <c r="AF7">
        <f t="shared" si="4"/>
        <v>-1211.9566181105081</v>
      </c>
      <c r="AG7">
        <f t="shared" si="5"/>
        <v>-10.7281241251094</v>
      </c>
      <c r="AH7">
        <f t="shared" si="6"/>
        <v>-14951.006260849736</v>
      </c>
      <c r="AI7">
        <f t="shared" si="7"/>
        <v>8065.4413591248049</v>
      </c>
      <c r="AJ7">
        <f t="shared" si="8"/>
        <v>-4941.1721679857437</v>
      </c>
      <c r="AK7">
        <f>H7*SUM(AB7, AE7:AF7)</f>
        <v>4443.9177391264184</v>
      </c>
      <c r="AL7">
        <f t="shared" si="9"/>
        <v>7568.1869302654795</v>
      </c>
      <c r="AN7">
        <f t="shared" si="10"/>
        <v>17453.628923279299</v>
      </c>
      <c r="AO7">
        <f t="shared" si="11"/>
        <v>-872.68144616396501</v>
      </c>
      <c r="AP7">
        <f t="shared" si="12"/>
        <v>-7.7248927364439126</v>
      </c>
      <c r="AQ7">
        <f t="shared" si="13"/>
        <v>-10765.621120718328</v>
      </c>
      <c r="AR7">
        <f t="shared" si="14"/>
        <v>5807.6014636605605</v>
      </c>
      <c r="AS7">
        <f t="shared" si="15"/>
        <v>-3557.9402833953186</v>
      </c>
      <c r="AT7">
        <f t="shared" si="16"/>
        <v>3199.887274233216</v>
      </c>
      <c r="AU7">
        <f t="shared" si="17"/>
        <v>5449.5484544984583</v>
      </c>
      <c r="AW7">
        <v>4</v>
      </c>
      <c r="AX7">
        <f>(R7*SUMPRODUCT(K8:$K$23, X8:$X$23)-$AZ$3*SUMPRODUCT(K7:$K$22, W8:$W$23))/Z7</f>
        <v>39437.37478080963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28242.510153147326</v>
      </c>
      <c r="P8">
        <f t="shared" si="30"/>
        <v>1412.1255076573664</v>
      </c>
      <c r="Q8" s="5">
        <f t="shared" si="31"/>
        <v>12.5</v>
      </c>
      <c r="R8">
        <f t="shared" si="0"/>
        <v>500000</v>
      </c>
      <c r="S8">
        <f t="shared" si="1"/>
        <v>45188.601792854322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33847.124145358786</v>
      </c>
      <c r="AC8">
        <f t="shared" si="2"/>
        <v>36929.242678017734</v>
      </c>
      <c r="AE8">
        <f t="shared" si="3"/>
        <v>23080.47759616415</v>
      </c>
      <c r="AF8">
        <f t="shared" si="4"/>
        <v>-1154.0238798082075</v>
      </c>
      <c r="AG8">
        <f t="shared" si="5"/>
        <v>-10.215309063805044</v>
      </c>
      <c r="AH8">
        <f t="shared" si="6"/>
        <v>-16221.352802130416</v>
      </c>
      <c r="AI8">
        <f t="shared" si="7"/>
        <v>5694.8856051617222</v>
      </c>
      <c r="AJ8">
        <f t="shared" si="8"/>
        <v>-3082.1185326589475</v>
      </c>
      <c r="AK8">
        <f t="shared" ref="AK8:AK23" si="32">H8*SUM(AB8:AB8, AE8:AF8)</f>
        <v>4772.5450576269295</v>
      </c>
      <c r="AL8">
        <f t="shared" si="9"/>
        <v>7385.3121301297042</v>
      </c>
      <c r="AN8">
        <f t="shared" si="10"/>
        <v>15309.310322795973</v>
      </c>
      <c r="AO8">
        <f t="shared" si="11"/>
        <v>-765.46551613979864</v>
      </c>
      <c r="AP8">
        <f t="shared" si="12"/>
        <v>-6.7758275733017275</v>
      </c>
      <c r="AQ8">
        <f t="shared" si="13"/>
        <v>-10759.6440701315</v>
      </c>
      <c r="AR8">
        <f t="shared" si="14"/>
        <v>3777.4249089513719</v>
      </c>
      <c r="AS8">
        <f t="shared" si="15"/>
        <v>-2044.3731665222695</v>
      </c>
      <c r="AT8">
        <f t="shared" si="16"/>
        <v>3165.635243565313</v>
      </c>
      <c r="AU8">
        <f t="shared" si="17"/>
        <v>4898.6869859944154</v>
      </c>
      <c r="AW8">
        <v>5</v>
      </c>
      <c r="AX8">
        <f>(R8*SUMPRODUCT(K9:$K$23, X9:$X$23)-$AZ$3*SUMPRODUCT(K8:$K$22, W9:$W$23))/Z8</f>
        <v>45188.601792854322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28242.510153147326</v>
      </c>
      <c r="P9">
        <f t="shared" si="30"/>
        <v>1412.1255076573664</v>
      </c>
      <c r="Q9" s="5">
        <f t="shared" si="31"/>
        <v>12.5</v>
      </c>
      <c r="R9">
        <f t="shared" si="0"/>
        <v>500000</v>
      </c>
      <c r="S9">
        <f t="shared" si="1"/>
        <v>49493.629488325649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36929.242678017734</v>
      </c>
      <c r="AC9">
        <f t="shared" si="2"/>
        <v>38297.718394278832</v>
      </c>
      <c r="AE9">
        <f t="shared" si="3"/>
        <v>21853.796372883218</v>
      </c>
      <c r="AF9">
        <f t="shared" si="4"/>
        <v>-1092.6898186441611</v>
      </c>
      <c r="AG9">
        <f t="shared" si="5"/>
        <v>-9.6723858176819348</v>
      </c>
      <c r="AH9">
        <f t="shared" si="6"/>
        <v>-17630.806219402402</v>
      </c>
      <c r="AI9">
        <f t="shared" si="7"/>
        <v>3120.6279490189736</v>
      </c>
      <c r="AJ9">
        <f t="shared" si="8"/>
        <v>-1368.4757162610986</v>
      </c>
      <c r="AK9">
        <f t="shared" si="32"/>
        <v>4936.5631838042136</v>
      </c>
      <c r="AL9">
        <f t="shared" si="9"/>
        <v>6688.7154165620886</v>
      </c>
      <c r="AN9">
        <f t="shared" si="10"/>
        <v>13353.032137734106</v>
      </c>
      <c r="AO9">
        <f t="shared" si="11"/>
        <v>-667.65160688670539</v>
      </c>
      <c r="AP9">
        <f t="shared" si="12"/>
        <v>-5.9099881992279526</v>
      </c>
      <c r="AQ9">
        <f t="shared" si="13"/>
        <v>-10772.715094662637</v>
      </c>
      <c r="AR9">
        <f t="shared" si="14"/>
        <v>1906.755447985536</v>
      </c>
      <c r="AS9">
        <f t="shared" si="15"/>
        <v>-836.16136561138433</v>
      </c>
      <c r="AT9">
        <f t="shared" si="16"/>
        <v>3016.3220027567204</v>
      </c>
      <c r="AU9">
        <f t="shared" si="17"/>
        <v>4086.916085130872</v>
      </c>
      <c r="AW9">
        <v>6</v>
      </c>
      <c r="AX9">
        <f>(R9*SUMPRODUCT(K10:$K$23, X10:$X$23)-$AZ$3*SUMPRODUCT(K9:$K$22, W10:$W$23))/Z9</f>
        <v>49493.629488325649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28242.510153147326</v>
      </c>
      <c r="P10">
        <f t="shared" si="30"/>
        <v>1412.1255076573664</v>
      </c>
      <c r="Q10" s="5">
        <f t="shared" si="31"/>
        <v>12.5</v>
      </c>
      <c r="R10">
        <f t="shared" si="0"/>
        <v>500000</v>
      </c>
      <c r="S10">
        <f t="shared" si="1"/>
        <v>52522.667516480331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38297.718394278832</v>
      </c>
      <c r="AC10">
        <f t="shared" si="2"/>
        <v>38249.845166335275</v>
      </c>
      <c r="AE10">
        <f t="shared" si="3"/>
        <v>20567.722310135414</v>
      </c>
      <c r="AF10">
        <f t="shared" si="4"/>
        <v>-1028.3861155067709</v>
      </c>
      <c r="AG10">
        <f t="shared" si="5"/>
        <v>-9.1031755846971709</v>
      </c>
      <c r="AH10">
        <f t="shared" si="6"/>
        <v>-18899.454992317795</v>
      </c>
      <c r="AI10">
        <f t="shared" si="7"/>
        <v>630.77802672615144</v>
      </c>
      <c r="AJ10">
        <f t="shared" si="8"/>
        <v>47.87322794355714</v>
      </c>
      <c r="AK10">
        <f t="shared" si="32"/>
        <v>4949.1167611728124</v>
      </c>
      <c r="AL10">
        <f t="shared" si="9"/>
        <v>5627.768015842521</v>
      </c>
      <c r="AN10">
        <f t="shared" si="10"/>
        <v>11576.609108082015</v>
      </c>
      <c r="AO10">
        <f t="shared" si="11"/>
        <v>-578.8304554041008</v>
      </c>
      <c r="AP10">
        <f t="shared" si="12"/>
        <v>-5.123751857265388</v>
      </c>
      <c r="AQ10">
        <f t="shared" si="13"/>
        <v>-10637.619445787423</v>
      </c>
      <c r="AR10">
        <f t="shared" si="14"/>
        <v>355.03545503322619</v>
      </c>
      <c r="AS10">
        <f t="shared" si="15"/>
        <v>26.945601379087329</v>
      </c>
      <c r="AT10">
        <f t="shared" si="16"/>
        <v>2785.6263960798938</v>
      </c>
      <c r="AU10">
        <f t="shared" si="17"/>
        <v>3167.6074524922074</v>
      </c>
      <c r="AW10">
        <v>7</v>
      </c>
      <c r="AX10">
        <f>(R10*SUMPRODUCT(K11:$K$23, X11:$X$23)-$AZ$3*SUMPRODUCT(K10:$K$22, W11:$W$23))/Z10</f>
        <v>52522.667516480331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28242.510153147326</v>
      </c>
      <c r="P11">
        <f t="shared" si="30"/>
        <v>1412.1255076573664</v>
      </c>
      <c r="Q11" s="5">
        <f t="shared" si="31"/>
        <v>12.5</v>
      </c>
      <c r="R11">
        <f t="shared" si="0"/>
        <v>500000</v>
      </c>
      <c r="S11">
        <f t="shared" si="1"/>
        <v>54510.914104715783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38249.845166335275</v>
      </c>
      <c r="AC11">
        <f t="shared" si="2"/>
        <v>37136.17455251146</v>
      </c>
      <c r="AE11">
        <f t="shared" si="3"/>
        <v>19240.528324906994</v>
      </c>
      <c r="AF11">
        <f t="shared" si="4"/>
        <v>-962.02641624534976</v>
      </c>
      <c r="AG11">
        <f t="shared" si="5"/>
        <v>-8.5157658705678312</v>
      </c>
      <c r="AH11">
        <f t="shared" si="6"/>
        <v>-19855.118331294696</v>
      </c>
      <c r="AI11">
        <f t="shared" si="7"/>
        <v>-1585.1321885036195</v>
      </c>
      <c r="AJ11">
        <f t="shared" si="8"/>
        <v>1113.6706138238151</v>
      </c>
      <c r="AK11">
        <f t="shared" si="32"/>
        <v>4837.1306592074861</v>
      </c>
      <c r="AL11">
        <f t="shared" si="9"/>
        <v>4365.6690845276817</v>
      </c>
      <c r="AN11">
        <f t="shared" si="10"/>
        <v>9975.9515052513398</v>
      </c>
      <c r="AO11">
        <f t="shared" si="11"/>
        <v>-498.79757526256697</v>
      </c>
      <c r="AP11">
        <f t="shared" si="12"/>
        <v>-4.4153084530889455</v>
      </c>
      <c r="AQ11">
        <f t="shared" si="13"/>
        <v>-10294.608040862113</v>
      </c>
      <c r="AR11">
        <f t="shared" si="14"/>
        <v>-821.86941932642958</v>
      </c>
      <c r="AS11">
        <f t="shared" si="15"/>
        <v>577.42302335575675</v>
      </c>
      <c r="AT11">
        <f t="shared" si="16"/>
        <v>2507.986270748705</v>
      </c>
      <c r="AU11">
        <f t="shared" si="17"/>
        <v>2263.5398747780323</v>
      </c>
      <c r="AW11">
        <v>8</v>
      </c>
      <c r="AX11">
        <f>(R11*SUMPRODUCT(K12:$K$23, X12:$X$23)-$AZ$3*SUMPRODUCT(K11:$K$22, W12:$W$23))/Z11</f>
        <v>54510.914104715783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28242.510153147326</v>
      </c>
      <c r="P12">
        <f t="shared" si="30"/>
        <v>1412.1255076573664</v>
      </c>
      <c r="Q12" s="5">
        <f t="shared" si="31"/>
        <v>12.5</v>
      </c>
      <c r="R12">
        <f t="shared" si="0"/>
        <v>500000</v>
      </c>
      <c r="S12">
        <f t="shared" si="1"/>
        <v>55541.323612061395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37136.17455251146</v>
      </c>
      <c r="AC12">
        <f t="shared" si="2"/>
        <v>35160.157388521264</v>
      </c>
      <c r="AE12">
        <f t="shared" si="3"/>
        <v>17878.779932711699</v>
      </c>
      <c r="AF12">
        <f t="shared" si="4"/>
        <v>-893.93899663558511</v>
      </c>
      <c r="AG12">
        <f t="shared" si="5"/>
        <v>-7.9130625410783919</v>
      </c>
      <c r="AH12">
        <f t="shared" si="6"/>
        <v>-20701.826831350398</v>
      </c>
      <c r="AI12">
        <f t="shared" si="7"/>
        <v>-3724.8989578153632</v>
      </c>
      <c r="AJ12">
        <f t="shared" si="8"/>
        <v>1976.0171639901964</v>
      </c>
      <c r="AK12">
        <f t="shared" si="32"/>
        <v>4631.1352953584392</v>
      </c>
      <c r="AL12">
        <f t="shared" si="9"/>
        <v>2882.2535015332724</v>
      </c>
      <c r="AN12">
        <f t="shared" si="10"/>
        <v>8539.2038629173385</v>
      </c>
      <c r="AO12">
        <f t="shared" si="11"/>
        <v>-426.96019314586698</v>
      </c>
      <c r="AP12">
        <f t="shared" si="12"/>
        <v>-3.779410813970149</v>
      </c>
      <c r="AQ12">
        <f t="shared" si="13"/>
        <v>-9887.5382052370896</v>
      </c>
      <c r="AR12">
        <f t="shared" si="14"/>
        <v>-1779.0739462795884</v>
      </c>
      <c r="AS12">
        <f t="shared" si="15"/>
        <v>943.77879606110264</v>
      </c>
      <c r="AT12">
        <f t="shared" si="16"/>
        <v>2211.9075548025712</v>
      </c>
      <c r="AU12">
        <f t="shared" si="17"/>
        <v>1376.6124045840852</v>
      </c>
      <c r="AW12">
        <v>9</v>
      </c>
      <c r="AX12">
        <f>(R12*SUMPRODUCT(K13:$K$23, X13:$X$23)-$AZ$3*SUMPRODUCT(K12:$K$22, W13:$W$23))/Z12</f>
        <v>55541.323612061395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28242.510153147326</v>
      </c>
      <c r="P13">
        <f t="shared" si="30"/>
        <v>1412.1255076573664</v>
      </c>
      <c r="Q13" s="5">
        <f t="shared" si="31"/>
        <v>12.5</v>
      </c>
      <c r="R13">
        <f t="shared" si="0"/>
        <v>500000</v>
      </c>
      <c r="S13">
        <f t="shared" si="1"/>
        <v>55721.600571114082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35160.157388521264</v>
      </c>
      <c r="AC13">
        <f t="shared" si="2"/>
        <v>32543.345995831616</v>
      </c>
      <c r="AE13">
        <f t="shared" si="3"/>
        <v>16494.604790321162</v>
      </c>
      <c r="AF13">
        <f t="shared" si="4"/>
        <v>-824.73023951605819</v>
      </c>
      <c r="AG13">
        <f t="shared" si="5"/>
        <v>-7.300433239148103</v>
      </c>
      <c r="AH13">
        <f t="shared" si="6"/>
        <v>-21339.947060780207</v>
      </c>
      <c r="AI13">
        <f t="shared" si="7"/>
        <v>-5677.3729432142518</v>
      </c>
      <c r="AJ13">
        <f t="shared" si="8"/>
        <v>2616.8113926896476</v>
      </c>
      <c r="AK13">
        <f t="shared" si="32"/>
        <v>4349.5258330481583</v>
      </c>
      <c r="AL13">
        <f t="shared" si="9"/>
        <v>1288.9642825235542</v>
      </c>
      <c r="AN13">
        <f t="shared" si="10"/>
        <v>7257.1079707897961</v>
      </c>
      <c r="AO13">
        <f t="shared" si="11"/>
        <v>-362.85539853948984</v>
      </c>
      <c r="AP13">
        <f t="shared" si="12"/>
        <v>-3.2119613002870198</v>
      </c>
      <c r="AQ13">
        <f t="shared" si="13"/>
        <v>-9388.9063654252586</v>
      </c>
      <c r="AR13">
        <f t="shared" si="14"/>
        <v>-2497.8657544752396</v>
      </c>
      <c r="AS13">
        <f t="shared" si="15"/>
        <v>1151.3148121672475</v>
      </c>
      <c r="AT13">
        <f t="shared" si="16"/>
        <v>1913.6547370138792</v>
      </c>
      <c r="AU13">
        <f t="shared" si="17"/>
        <v>567.10379470588714</v>
      </c>
      <c r="AW13">
        <v>10</v>
      </c>
      <c r="AX13">
        <f>(R13*SUMPRODUCT(K14:$K$23, X14:$X$23)-$AZ$3*SUMPRODUCT(K13:$K$22, W14:$W$23))/Z13</f>
        <v>55721.600571114082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28242.510153147326</v>
      </c>
      <c r="P14">
        <f t="shared" si="30"/>
        <v>1412.1255076573664</v>
      </c>
      <c r="Q14" s="5">
        <f t="shared" si="31"/>
        <v>12.5</v>
      </c>
      <c r="R14">
        <f t="shared" si="0"/>
        <v>500000</v>
      </c>
      <c r="S14">
        <f t="shared" si="1"/>
        <v>55086.953673841315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32543.345995831616</v>
      </c>
      <c r="AC14">
        <f t="shared" si="2"/>
        <v>29443.86697315365</v>
      </c>
      <c r="AE14">
        <f t="shared" si="3"/>
        <v>15095.565401215703</v>
      </c>
      <c r="AF14">
        <f t="shared" si="4"/>
        <v>-754.77827006078519</v>
      </c>
      <c r="AG14">
        <f t="shared" si="5"/>
        <v>-6.6812250926700401</v>
      </c>
      <c r="AH14">
        <f t="shared" si="6"/>
        <v>-21848.152563463311</v>
      </c>
      <c r="AI14">
        <f t="shared" si="7"/>
        <v>-7514.0466574010643</v>
      </c>
      <c r="AJ14">
        <f t="shared" si="8"/>
        <v>3099.479022677966</v>
      </c>
      <c r="AK14">
        <f t="shared" si="32"/>
        <v>4011.8752716762378</v>
      </c>
      <c r="AL14">
        <f t="shared" si="9"/>
        <v>-402.69236304686046</v>
      </c>
      <c r="AN14">
        <f t="shared" si="10"/>
        <v>6118.0528081315324</v>
      </c>
      <c r="AO14">
        <f t="shared" si="11"/>
        <v>-305.90264040657667</v>
      </c>
      <c r="AP14">
        <f t="shared" si="12"/>
        <v>-2.7078209297597353</v>
      </c>
      <c r="AQ14">
        <f t="shared" si="13"/>
        <v>-8854.7959344813971</v>
      </c>
      <c r="AR14">
        <f t="shared" si="14"/>
        <v>-3045.3535876862015</v>
      </c>
      <c r="AS14">
        <f t="shared" si="15"/>
        <v>1256.1819206130938</v>
      </c>
      <c r="AT14">
        <f t="shared" si="16"/>
        <v>1625.9652500180994</v>
      </c>
      <c r="AU14">
        <f t="shared" si="17"/>
        <v>-163.20641705500853</v>
      </c>
      <c r="AW14">
        <v>11</v>
      </c>
      <c r="AX14">
        <f>(R14*SUMPRODUCT(K15:$K$23, X15:$X$23)-$AZ$3*SUMPRODUCT(K14:$K$22, W15:$W$23))/Z14</f>
        <v>55086.953673841315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28242.510153147326</v>
      </c>
      <c r="P15">
        <f t="shared" si="30"/>
        <v>1412.1255076573664</v>
      </c>
      <c r="Q15" s="5">
        <f t="shared" si="31"/>
        <v>12.5</v>
      </c>
      <c r="R15">
        <f t="shared" si="0"/>
        <v>500000</v>
      </c>
      <c r="S15">
        <f t="shared" si="1"/>
        <v>53609.948236877244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29443.86697315365</v>
      </c>
      <c r="AC15">
        <f t="shared" si="2"/>
        <v>25979.492634623602</v>
      </c>
      <c r="AE15">
        <f t="shared" si="3"/>
        <v>13686.379275446816</v>
      </c>
      <c r="AF15">
        <f t="shared" si="4"/>
        <v>-684.31896377234079</v>
      </c>
      <c r="AG15">
        <f t="shared" si="5"/>
        <v>-6.0575260490441991</v>
      </c>
      <c r="AH15">
        <f t="shared" si="6"/>
        <v>-22275.471707965618</v>
      </c>
      <c r="AI15">
        <f t="shared" si="7"/>
        <v>-9279.4689223401874</v>
      </c>
      <c r="AJ15">
        <f t="shared" si="8"/>
        <v>3464.3743385300477</v>
      </c>
      <c r="AK15">
        <f t="shared" si="32"/>
        <v>3632.097997762743</v>
      </c>
      <c r="AL15">
        <f t="shared" si="9"/>
        <v>-2182.9965860473967</v>
      </c>
      <c r="AN15">
        <f t="shared" si="10"/>
        <v>5109.6902645058781</v>
      </c>
      <c r="AO15">
        <f t="shared" si="11"/>
        <v>-255.48451322529388</v>
      </c>
      <c r="AP15">
        <f t="shared" si="12"/>
        <v>-2.2615244877306249</v>
      </c>
      <c r="AQ15">
        <f t="shared" si="13"/>
        <v>-8316.3529690910273</v>
      </c>
      <c r="AR15">
        <f t="shared" si="14"/>
        <v>-3464.4087422981747</v>
      </c>
      <c r="AS15">
        <f t="shared" si="15"/>
        <v>1293.3939264673099</v>
      </c>
      <c r="AT15">
        <f t="shared" si="16"/>
        <v>1356.0120909548366</v>
      </c>
      <c r="AU15">
        <f t="shared" si="17"/>
        <v>-815.00272487602786</v>
      </c>
      <c r="AW15">
        <v>12</v>
      </c>
      <c r="AX15">
        <f>(R15*SUMPRODUCT(K16:$K$23, X16:$X$23)-$AZ$3*SUMPRODUCT(K15:$K$22, W16:$W$23))/Z15</f>
        <v>53609.948236877244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28242.510153147326</v>
      </c>
      <c r="P16">
        <f t="shared" si="30"/>
        <v>1412.1255076573664</v>
      </c>
      <c r="Q16" s="5">
        <f t="shared" si="31"/>
        <v>12.5</v>
      </c>
      <c r="R16">
        <f t="shared" si="0"/>
        <v>500000</v>
      </c>
      <c r="S16">
        <f t="shared" si="1"/>
        <v>51330.602749318045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25979.492634623602</v>
      </c>
      <c r="AC16">
        <f t="shared" si="2"/>
        <v>22325.884810423806</v>
      </c>
      <c r="AE16">
        <f t="shared" si="3"/>
        <v>12283.881245574679</v>
      </c>
      <c r="AF16">
        <f t="shared" si="4"/>
        <v>-614.19406227873401</v>
      </c>
      <c r="AG16">
        <f t="shared" si="5"/>
        <v>-5.4367871246944439</v>
      </c>
      <c r="AH16">
        <f t="shared" si="6"/>
        <v>-22406.546554372529</v>
      </c>
      <c r="AI16">
        <f t="shared" si="7"/>
        <v>-10742.296158201278</v>
      </c>
      <c r="AJ16">
        <f t="shared" si="8"/>
        <v>3653.6078241997966</v>
      </c>
      <c r="AK16">
        <f t="shared" si="32"/>
        <v>3221.6403170193757</v>
      </c>
      <c r="AL16">
        <f t="shared" si="9"/>
        <v>-3867.0480169821053</v>
      </c>
      <c r="AN16">
        <f t="shared" si="10"/>
        <v>4224.5823524424059</v>
      </c>
      <c r="AO16">
        <f t="shared" si="11"/>
        <v>-211.2291176221203</v>
      </c>
      <c r="AP16">
        <f t="shared" si="12"/>
        <v>-1.8697799564974313</v>
      </c>
      <c r="AQ16">
        <f t="shared" si="13"/>
        <v>-7705.8951694833777</v>
      </c>
      <c r="AR16">
        <f t="shared" si="14"/>
        <v>-3694.4117146195895</v>
      </c>
      <c r="AS16">
        <f t="shared" si="15"/>
        <v>1256.5220086624063</v>
      </c>
      <c r="AT16">
        <f t="shared" si="16"/>
        <v>1107.962911486148</v>
      </c>
      <c r="AU16">
        <f t="shared" si="17"/>
        <v>-1329.9267944710355</v>
      </c>
      <c r="AW16">
        <v>13</v>
      </c>
      <c r="AX16">
        <f>(R16*SUMPRODUCT(K17:$K$23, X17:$X$23)-$AZ$3*SUMPRODUCT(K16:$K$22, W17:$W$23))/Z16</f>
        <v>51330.602749318045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28242.510153147326</v>
      </c>
      <c r="P17">
        <f t="shared" si="30"/>
        <v>1412.1255076573664</v>
      </c>
      <c r="Q17" s="5">
        <f t="shared" si="31"/>
        <v>12.5</v>
      </c>
      <c r="R17">
        <f t="shared" si="0"/>
        <v>500000</v>
      </c>
      <c r="S17">
        <f t="shared" si="1"/>
        <v>48263.951135048221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22325.884810423806</v>
      </c>
      <c r="AC17">
        <f t="shared" si="2"/>
        <v>18637.49113856531</v>
      </c>
      <c r="AE17">
        <f t="shared" si="3"/>
        <v>10906.059705664797</v>
      </c>
      <c r="AF17">
        <f t="shared" si="4"/>
        <v>-545.30298528323988</v>
      </c>
      <c r="AG17">
        <f t="shared" si="5"/>
        <v>-4.8269698968530923</v>
      </c>
      <c r="AH17">
        <f t="shared" si="6"/>
        <v>-22217.974263776319</v>
      </c>
      <c r="AI17">
        <f t="shared" si="7"/>
        <v>-11862.044513291616</v>
      </c>
      <c r="AJ17">
        <f t="shared" si="8"/>
        <v>3688.3936718584955</v>
      </c>
      <c r="AK17">
        <f t="shared" si="32"/>
        <v>2796.9959157910152</v>
      </c>
      <c r="AL17">
        <f t="shared" si="9"/>
        <v>-5376.6549256421049</v>
      </c>
      <c r="AN17">
        <f t="shared" si="10"/>
        <v>3455.0808081290966</v>
      </c>
      <c r="AO17">
        <f t="shared" si="11"/>
        <v>-172.75404040645486</v>
      </c>
      <c r="AP17">
        <f t="shared" si="12"/>
        <v>-1.5292022510541901</v>
      </c>
      <c r="AQ17">
        <f t="shared" si="13"/>
        <v>-7038.7379627498958</v>
      </c>
      <c r="AR17">
        <f t="shared" si="14"/>
        <v>-3757.940397278308</v>
      </c>
      <c r="AS17">
        <f t="shared" si="15"/>
        <v>1168.4970128894306</v>
      </c>
      <c r="AT17">
        <f t="shared" si="16"/>
        <v>886.09884503432841</v>
      </c>
      <c r="AU17">
        <f t="shared" si="17"/>
        <v>-1703.3445393545492</v>
      </c>
      <c r="AW17">
        <v>14</v>
      </c>
      <c r="AX17">
        <f>(R17*SUMPRODUCT(K18:$K$23, X18:$X$23)-$AZ$3*SUMPRODUCT(K17:$K$22, W18:$W$23))/Z17</f>
        <v>48263.951135048221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28242.510153147326</v>
      </c>
      <c r="P18">
        <f t="shared" si="30"/>
        <v>1412.1255076573664</v>
      </c>
      <c r="Q18" s="5">
        <f t="shared" si="31"/>
        <v>12.5</v>
      </c>
      <c r="R18">
        <f t="shared" si="0"/>
        <v>500000</v>
      </c>
      <c r="S18">
        <f t="shared" si="1"/>
        <v>44313.563111901822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18637.49113856531</v>
      </c>
      <c r="AC18">
        <f t="shared" si="2"/>
        <v>15005.854425543774</v>
      </c>
      <c r="AE18">
        <f t="shared" si="3"/>
        <v>9563.7309710318677</v>
      </c>
      <c r="AF18">
        <f t="shared" si="4"/>
        <v>-478.18654855159343</v>
      </c>
      <c r="AG18">
        <f t="shared" si="5"/>
        <v>-4.2328616149785168</v>
      </c>
      <c r="AH18">
        <f t="shared" si="6"/>
        <v>-21833.543316241779</v>
      </c>
      <c r="AI18">
        <f t="shared" si="7"/>
        <v>-12752.231755376484</v>
      </c>
      <c r="AJ18">
        <f t="shared" si="8"/>
        <v>3631.6367130215367</v>
      </c>
      <c r="AK18">
        <f t="shared" si="32"/>
        <v>2372.2601529586709</v>
      </c>
      <c r="AL18">
        <f t="shared" si="9"/>
        <v>-6748.3348893962766</v>
      </c>
      <c r="AN18">
        <f t="shared" si="10"/>
        <v>2791.0001263702566</v>
      </c>
      <c r="AO18">
        <f t="shared" si="11"/>
        <v>-139.55000631851286</v>
      </c>
      <c r="AP18">
        <f t="shared" si="12"/>
        <v>-1.2352833154860483</v>
      </c>
      <c r="AQ18">
        <f t="shared" si="13"/>
        <v>-6371.7206537195707</v>
      </c>
      <c r="AR18">
        <f t="shared" si="14"/>
        <v>-3721.5058169833133</v>
      </c>
      <c r="AS18">
        <f t="shared" si="15"/>
        <v>1059.8268139991783</v>
      </c>
      <c r="AT18">
        <f t="shared" si="16"/>
        <v>692.300777462837</v>
      </c>
      <c r="AU18">
        <f t="shared" si="17"/>
        <v>-1969.378225521298</v>
      </c>
      <c r="AW18">
        <v>15</v>
      </c>
      <c r="AX18">
        <f>(R18*SUMPRODUCT(K19:$K$23, X19:$X$23)-$AZ$3*SUMPRODUCT(K18:$K$22, W19:$W$23))/Z18</f>
        <v>44313.563111901822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28242.510153147326</v>
      </c>
      <c r="P19">
        <f t="shared" si="30"/>
        <v>1412.1255076573664</v>
      </c>
      <c r="Q19" s="5">
        <f t="shared" si="31"/>
        <v>12.5</v>
      </c>
      <c r="R19">
        <f t="shared" si="0"/>
        <v>500000</v>
      </c>
      <c r="S19">
        <f t="shared" si="1"/>
        <v>39319.262654606355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15005.854425543774</v>
      </c>
      <c r="AC19">
        <f t="shared" si="2"/>
        <v>11511.970725774212</v>
      </c>
      <c r="AE19">
        <f t="shared" si="3"/>
        <v>8268.897434863864</v>
      </c>
      <c r="AF19">
        <f t="shared" si="4"/>
        <v>-413.44487174319318</v>
      </c>
      <c r="AG19">
        <f t="shared" si="5"/>
        <v>-3.6597744809265755</v>
      </c>
      <c r="AH19">
        <f t="shared" si="6"/>
        <v>-21230.340716086248</v>
      </c>
      <c r="AI19">
        <f t="shared" si="7"/>
        <v>-13378.547927446503</v>
      </c>
      <c r="AJ19">
        <f t="shared" si="8"/>
        <v>3493.8836997695616</v>
      </c>
      <c r="AK19">
        <f t="shared" si="32"/>
        <v>1956.242039020017</v>
      </c>
      <c r="AL19">
        <f t="shared" si="9"/>
        <v>-7928.4221886569248</v>
      </c>
      <c r="AN19">
        <f t="shared" si="10"/>
        <v>2222.9120363136303</v>
      </c>
      <c r="AO19">
        <f t="shared" si="11"/>
        <v>-111.14560181568152</v>
      </c>
      <c r="AP19">
        <f t="shared" si="12"/>
        <v>-0.98385024217912453</v>
      </c>
      <c r="AQ19">
        <f t="shared" si="13"/>
        <v>-5707.3122849303345</v>
      </c>
      <c r="AR19">
        <f t="shared" si="14"/>
        <v>-3596.5297006745645</v>
      </c>
      <c r="AS19">
        <f t="shared" si="15"/>
        <v>939.25413767399368</v>
      </c>
      <c r="AT19">
        <f t="shared" si="16"/>
        <v>525.89284227249675</v>
      </c>
      <c r="AU19">
        <f t="shared" si="17"/>
        <v>-2131.3827207280742</v>
      </c>
      <c r="AW19">
        <v>16</v>
      </c>
      <c r="AX19">
        <f>(R19*SUMPRODUCT(K20:$K$23, X20:$X$23)-$AZ$3*SUMPRODUCT(K19:$K$22, W20:$W$23))/Z19</f>
        <v>39319.262654606355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28242.510153147326</v>
      </c>
      <c r="P20">
        <f t="shared" si="30"/>
        <v>1412.1255076573664</v>
      </c>
      <c r="Q20" s="5">
        <f t="shared" si="31"/>
        <v>12.5</v>
      </c>
      <c r="R20">
        <f t="shared" si="0"/>
        <v>500000</v>
      </c>
      <c r="S20">
        <f t="shared" si="1"/>
        <v>33003.911410854482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11511.970725774212</v>
      </c>
      <c r="AC20">
        <f t="shared" si="2"/>
        <v>8218.5610699060035</v>
      </c>
      <c r="AE20">
        <f t="shared" si="3"/>
        <v>7032.887452992718</v>
      </c>
      <c r="AF20">
        <f t="shared" si="4"/>
        <v>-351.6443726496359</v>
      </c>
      <c r="AG20">
        <f t="shared" si="5"/>
        <v>-3.1127223708411136</v>
      </c>
      <c r="AH20">
        <f t="shared" si="6"/>
        <v>-20418.174611047834</v>
      </c>
      <c r="AI20">
        <f t="shared" si="7"/>
        <v>-13740.044253075594</v>
      </c>
      <c r="AJ20">
        <f t="shared" si="8"/>
        <v>3293.4096558682086</v>
      </c>
      <c r="AK20">
        <f t="shared" si="32"/>
        <v>1556.7933053894571</v>
      </c>
      <c r="AL20">
        <f t="shared" si="9"/>
        <v>-8889.8412918179274</v>
      </c>
      <c r="AN20">
        <f t="shared" si="10"/>
        <v>1741.6083844078023</v>
      </c>
      <c r="AO20">
        <f t="shared" si="11"/>
        <v>-87.080419220390112</v>
      </c>
      <c r="AP20">
        <f t="shared" si="12"/>
        <v>-0.77082754638477069</v>
      </c>
      <c r="AQ20">
        <f t="shared" si="13"/>
        <v>-5056.3107023376742</v>
      </c>
      <c r="AR20">
        <f t="shared" si="14"/>
        <v>-3402.5535646966468</v>
      </c>
      <c r="AS20">
        <f t="shared" si="15"/>
        <v>815.57253806314054</v>
      </c>
      <c r="AT20">
        <f t="shared" si="16"/>
        <v>385.52078240672824</v>
      </c>
      <c r="AU20">
        <f t="shared" si="17"/>
        <v>-2201.4602442267778</v>
      </c>
      <c r="AW20">
        <v>17</v>
      </c>
      <c r="AX20">
        <f>(R20*SUMPRODUCT(K21:$K$23, X21:$X$23)-$AZ$3*SUMPRODUCT(K20:$K$22, W21:$W$23))/Z20</f>
        <v>33003.911410854482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28242.510153147326</v>
      </c>
      <c r="P21">
        <f t="shared" si="30"/>
        <v>1412.1255076573664</v>
      </c>
      <c r="Q21" s="5">
        <f t="shared" si="31"/>
        <v>12.5</v>
      </c>
      <c r="R21">
        <f t="shared" si="0"/>
        <v>500000</v>
      </c>
      <c r="S21">
        <f t="shared" si="1"/>
        <v>24917.406688349707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8218.5610699060035</v>
      </c>
      <c r="AC21">
        <f t="shared" si="2"/>
        <v>5176.5245688059103</v>
      </c>
      <c r="AE21">
        <f t="shared" si="3"/>
        <v>5867.3059167458759</v>
      </c>
      <c r="AF21">
        <f t="shared" si="4"/>
        <v>-293.36529583729379</v>
      </c>
      <c r="AG21">
        <f t="shared" si="5"/>
        <v>-2.5968415541545036</v>
      </c>
      <c r="AH21">
        <f t="shared" si="6"/>
        <v>-19390.143719127969</v>
      </c>
      <c r="AI21">
        <f t="shared" si="7"/>
        <v>-13818.799939773542</v>
      </c>
      <c r="AJ21">
        <f t="shared" si="8"/>
        <v>3042.0365011000931</v>
      </c>
      <c r="AK21">
        <f t="shared" si="32"/>
        <v>1180.2243696830042</v>
      </c>
      <c r="AL21">
        <f t="shared" si="9"/>
        <v>-9596.5390689904452</v>
      </c>
      <c r="AN21">
        <f t="shared" si="10"/>
        <v>1338.4363993429663</v>
      </c>
      <c r="AO21">
        <f t="shared" si="11"/>
        <v>-66.921819967148309</v>
      </c>
      <c r="AP21">
        <f t="shared" si="12"/>
        <v>-0.59238555287985439</v>
      </c>
      <c r="AQ21">
        <f t="shared" si="13"/>
        <v>-4423.2352139848927</v>
      </c>
      <c r="AR21">
        <f t="shared" si="14"/>
        <v>-3152.3130201619551</v>
      </c>
      <c r="AS21">
        <f t="shared" si="15"/>
        <v>693.9424054201113</v>
      </c>
      <c r="AT21">
        <f t="shared" si="16"/>
        <v>269.23008245860314</v>
      </c>
      <c r="AU21">
        <f t="shared" si="17"/>
        <v>-2189.1405322832406</v>
      </c>
      <c r="AW21">
        <v>18</v>
      </c>
      <c r="AX21">
        <f>(R21*SUMPRODUCT(K22:$K$23, X22:$X$23)-$AZ$3*SUMPRODUCT(K21:$K$22, W22:$W$23))/Z21</f>
        <v>24917.406688349707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28242.510153147326</v>
      </c>
      <c r="P22">
        <f t="shared" si="30"/>
        <v>1412.1255076573664</v>
      </c>
      <c r="Q22" s="5">
        <f t="shared" si="31"/>
        <v>12.5</v>
      </c>
      <c r="R22">
        <f t="shared" si="0"/>
        <v>500000</v>
      </c>
      <c r="S22">
        <f t="shared" si="1"/>
        <v>14340.695732778429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5176.5245688059103</v>
      </c>
      <c r="AC22">
        <f t="shared" si="2"/>
        <v>2429.6516116479088</v>
      </c>
      <c r="AE22">
        <f t="shared" si="3"/>
        <v>4784.9463923660132</v>
      </c>
      <c r="AF22">
        <f t="shared" si="4"/>
        <v>-239.24731961830068</v>
      </c>
      <c r="AG22">
        <f t="shared" si="5"/>
        <v>-2.1177944021349595</v>
      </c>
      <c r="AH22">
        <f t="shared" si="6"/>
        <v>-18123.149459119948</v>
      </c>
      <c r="AI22">
        <f t="shared" si="7"/>
        <v>-13579.568180774371</v>
      </c>
      <c r="AJ22">
        <f t="shared" si="8"/>
        <v>2746.8729571580016</v>
      </c>
      <c r="AK22">
        <f t="shared" si="32"/>
        <v>831.93067700774361</v>
      </c>
      <c r="AL22">
        <f t="shared" si="9"/>
        <v>-10000.764546608627</v>
      </c>
      <c r="AN22">
        <f t="shared" si="10"/>
        <v>1005.4911442347993</v>
      </c>
      <c r="AO22">
        <f t="shared" si="11"/>
        <v>-50.274557211739967</v>
      </c>
      <c r="AP22">
        <f t="shared" si="12"/>
        <v>-0.44502557438345652</v>
      </c>
      <c r="AQ22">
        <f t="shared" si="13"/>
        <v>-3808.3323808729729</v>
      </c>
      <c r="AR22">
        <f t="shared" si="14"/>
        <v>-2853.5608194242973</v>
      </c>
      <c r="AS22">
        <f t="shared" si="15"/>
        <v>577.21784243328182</v>
      </c>
      <c r="AT22">
        <f t="shared" si="16"/>
        <v>174.81887146805079</v>
      </c>
      <c r="AU22">
        <f t="shared" si="17"/>
        <v>-2101.5241055229644</v>
      </c>
      <c r="AW22">
        <v>19</v>
      </c>
      <c r="AX22">
        <f>(R22*SUMPRODUCT(K23:$K$23, X23:$X$23)-$AZ$3*SUMPRODUCT(K22:$K$22, W23:$W$23))/Z22</f>
        <v>14340.695732778429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28242.510153147326</v>
      </c>
      <c r="P23">
        <f t="shared" si="30"/>
        <v>1412.1255076573664</v>
      </c>
      <c r="Q23" s="5">
        <f t="shared" si="31"/>
        <v>12.5</v>
      </c>
      <c r="R23">
        <f t="shared" si="0"/>
        <v>500000</v>
      </c>
      <c r="S23">
        <f t="shared" si="1"/>
        <v>18079.500219084708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2429.6516116479088</v>
      </c>
      <c r="AC23">
        <f t="shared" si="2"/>
        <v>2429.6516116479088</v>
      </c>
      <c r="AE23">
        <f t="shared" si="3"/>
        <v>3795.4290483175064</v>
      </c>
      <c r="AF23">
        <f t="shared" si="4"/>
        <v>-189.77145241587533</v>
      </c>
      <c r="AG23">
        <f t="shared" si="5"/>
        <v>-1.6798387553622542</v>
      </c>
      <c r="AH23">
        <f t="shared" si="6"/>
        <v>-16671.108110054229</v>
      </c>
      <c r="AI23">
        <f t="shared" si="7"/>
        <v>-13067.13035290796</v>
      </c>
      <c r="AJ23">
        <f t="shared" si="8"/>
        <v>0</v>
      </c>
      <c r="AK23">
        <f t="shared" si="32"/>
        <v>516.44140889001415</v>
      </c>
      <c r="AL23">
        <f t="shared" si="9"/>
        <v>-12550.688944017946</v>
      </c>
      <c r="AN23">
        <f t="shared" si="10"/>
        <v>734.69015041805812</v>
      </c>
      <c r="AO23">
        <f t="shared" si="11"/>
        <v>-36.734507520902909</v>
      </c>
      <c r="AP23">
        <f t="shared" si="12"/>
        <v>-0.32517034889699098</v>
      </c>
      <c r="AQ23">
        <f t="shared" si="13"/>
        <v>-3227.0657069563631</v>
      </c>
      <c r="AR23">
        <f t="shared" si="14"/>
        <v>-2529.4352344081049</v>
      </c>
      <c r="AS23">
        <f t="shared" si="15"/>
        <v>0</v>
      </c>
      <c r="AT23">
        <f t="shared" si="16"/>
        <v>99.968781275917976</v>
      </c>
      <c r="AU23">
        <f t="shared" si="17"/>
        <v>-2429.4664531321869</v>
      </c>
      <c r="AW23">
        <v>20</v>
      </c>
      <c r="AX23">
        <f>(R23*SUMPRODUCT(K$23:$K24, X$23:$X24)-$AZ$3*SUMPRODUCT(K$22:$K23, W$23:$W24))/Z23</f>
        <v>18079.500219084708</v>
      </c>
    </row>
    <row r="25" spans="5:50" x14ac:dyDescent="0.3">
      <c r="AN25" s="6">
        <f t="shared" ref="AN25:AU25" si="33">SUM(AN3:AN23)</f>
        <v>182633.21537459618</v>
      </c>
      <c r="AO25" s="6">
        <f t="shared" si="33"/>
        <v>-30313.543383590306</v>
      </c>
      <c r="AP25" s="6">
        <f t="shared" si="33"/>
        <v>-168.33258817304684</v>
      </c>
      <c r="AQ25" s="6">
        <f t="shared" si="33"/>
        <v>-164231.6780248124</v>
      </c>
      <c r="AR25" s="6">
        <f t="shared" si="33"/>
        <v>-12080.338621979578</v>
      </c>
      <c r="AS25" s="6">
        <f t="shared" si="33"/>
        <v>-19630.340377656383</v>
      </c>
      <c r="AT25" s="6">
        <f t="shared" si="33"/>
        <v>31710.678999635958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1634.7128442320331</v>
      </c>
      <c r="K3">
        <v>1</v>
      </c>
      <c r="L3" s="2">
        <v>0</v>
      </c>
      <c r="O3">
        <f>$C$3</f>
        <v>1634.7128442320331</v>
      </c>
      <c r="P3">
        <f>O3*B5</f>
        <v>1307.7702753856265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1634.7128442320331</v>
      </c>
      <c r="AF3">
        <f t="shared" ref="AF3:AF23" si="4">-$Z3*P3</f>
        <v>-1307.7702753856265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226.94256884640663</v>
      </c>
      <c r="AJ3">
        <f t="shared" ref="AJ3:AJ23" si="8">AB3-AC3</f>
        <v>0</v>
      </c>
      <c r="AL3">
        <f t="shared" ref="AL3:AL23" si="9">SUM(AI3:AK3)</f>
        <v>226.94256884640663</v>
      </c>
      <c r="AN3">
        <f t="shared" ref="AN3:AN23" si="10">AE3*$K3</f>
        <v>1634.7128442320331</v>
      </c>
      <c r="AO3">
        <f t="shared" ref="AO3:AO23" si="11">AF3*$K3</f>
        <v>-1307.7702753856265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226.94256884640663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226.94256884640663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1353.6496454672608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230.58716892836341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227.99952617509007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-227.99952617509007</v>
      </c>
      <c r="AK4">
        <f>G4*MAX(0, SUM(AB4, AE4:AF4))</f>
        <v>0</v>
      </c>
      <c r="AL4">
        <f t="shared" si="9"/>
        <v>-1449.97152617509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-1125.6501192921692</v>
      </c>
      <c r="AR4">
        <f t="shared" si="14"/>
        <v>-1125.6501192921692</v>
      </c>
      <c r="AS4">
        <f t="shared" si="15"/>
        <v>-210.0274751283566</v>
      </c>
      <c r="AT4">
        <f t="shared" si="16"/>
        <v>0</v>
      </c>
      <c r="AU4">
        <f t="shared" si="17"/>
        <v>-1335.6775944205258</v>
      </c>
      <c r="AW4">
        <v>1</v>
      </c>
      <c r="AX4">
        <f>(R4*SUMPRODUCT(K5:$K$23, X5:$X$23)-$AZ$3*SUMPRODUCT(K4:$K$22, W5:$W$23))/Z4</f>
        <v>230.58716892836341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1634.7128442320331</v>
      </c>
      <c r="P5">
        <f t="shared" ref="P5:P23" si="30">O5*$C$5</f>
        <v>81.735642211601657</v>
      </c>
      <c r="Q5" s="5">
        <f t="shared" ref="Q5:Q23" si="31">$C$8</f>
        <v>12.5</v>
      </c>
      <c r="R5">
        <f t="shared" si="0"/>
        <v>1000000</v>
      </c>
      <c r="S5">
        <f t="shared" si="1"/>
        <v>435.32914279007514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227.99952617509007</v>
      </c>
      <c r="AC5">
        <f t="shared" si="2"/>
        <v>425.60830015957981</v>
      </c>
      <c r="AE5">
        <f t="shared" si="3"/>
        <v>1598.2099209428109</v>
      </c>
      <c r="AF5">
        <f t="shared" si="4"/>
        <v>-79.910496047140541</v>
      </c>
      <c r="AG5">
        <f t="shared" si="5"/>
        <v>-12.220876640368212</v>
      </c>
      <c r="AH5">
        <f t="shared" si="6"/>
        <v>-1220.1164905429919</v>
      </c>
      <c r="AI5">
        <f t="shared" si="7"/>
        <v>285.9620577123103</v>
      </c>
      <c r="AJ5">
        <f t="shared" si="8"/>
        <v>-197.60877398448974</v>
      </c>
      <c r="AK5">
        <f>G5*SUM(AB5, AE5:AF5)</f>
        <v>122.24092657495325</v>
      </c>
      <c r="AL5">
        <f t="shared" si="9"/>
        <v>210.5942103027738</v>
      </c>
      <c r="AN5">
        <f t="shared" si="10"/>
        <v>1356.1825633218148</v>
      </c>
      <c r="AO5">
        <f t="shared" si="11"/>
        <v>-67.80912816609073</v>
      </c>
      <c r="AP5">
        <f t="shared" si="12"/>
        <v>-10.370189542057856</v>
      </c>
      <c r="AQ5">
        <f t="shared" si="13"/>
        <v>-1035.3462883772338</v>
      </c>
      <c r="AR5">
        <f t="shared" si="14"/>
        <v>242.65695723643242</v>
      </c>
      <c r="AS5">
        <f t="shared" si="15"/>
        <v>-167.68358782247611</v>
      </c>
      <c r="AT5">
        <f t="shared" si="16"/>
        <v>103.7291853672494</v>
      </c>
      <c r="AU5">
        <f t="shared" si="17"/>
        <v>178.70255478120569</v>
      </c>
      <c r="AW5">
        <v>2</v>
      </c>
      <c r="AX5">
        <f>(R5*SUMPRODUCT(K6:$K$23, X6:$X$23)-$AZ$3*SUMPRODUCT(K5:$K$22, W6:$W$23))/Z5</f>
        <v>435.32914279007514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1634.7128442320331</v>
      </c>
      <c r="P6">
        <f t="shared" si="30"/>
        <v>81.735642211601657</v>
      </c>
      <c r="Q6" s="5">
        <f t="shared" si="31"/>
        <v>12.5</v>
      </c>
      <c r="R6">
        <f t="shared" si="0"/>
        <v>1000000</v>
      </c>
      <c r="S6">
        <f t="shared" si="1"/>
        <v>614.62392070494366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425.60830015957981</v>
      </c>
      <c r="AC6">
        <f t="shared" si="2"/>
        <v>594.13995894955042</v>
      </c>
      <c r="AE6">
        <f t="shared" si="3"/>
        <v>1580.2317310597814</v>
      </c>
      <c r="AF6">
        <f t="shared" si="4"/>
        <v>-79.011586552989073</v>
      </c>
      <c r="AG6">
        <f t="shared" si="5"/>
        <v>-12.083404561201036</v>
      </c>
      <c r="AH6">
        <f t="shared" si="6"/>
        <v>-1221.0650210795554</v>
      </c>
      <c r="AI6">
        <f t="shared" si="7"/>
        <v>268.07171886603601</v>
      </c>
      <c r="AJ6">
        <f t="shared" si="8"/>
        <v>-168.53165878997061</v>
      </c>
      <c r="AK6">
        <f>G6*SUM(AB6, AE6:AF6)</f>
        <v>134.87799112664607</v>
      </c>
      <c r="AL6">
        <f t="shared" si="9"/>
        <v>234.41805120271147</v>
      </c>
      <c r="AN6">
        <f t="shared" si="10"/>
        <v>1235.2284311941241</v>
      </c>
      <c r="AO6">
        <f t="shared" si="11"/>
        <v>-61.761421559706207</v>
      </c>
      <c r="AP6">
        <f t="shared" si="12"/>
        <v>-9.4453013227410167</v>
      </c>
      <c r="AQ6">
        <f t="shared" si="13"/>
        <v>-954.47661297282195</v>
      </c>
      <c r="AR6">
        <f t="shared" si="14"/>
        <v>209.54509533885511</v>
      </c>
      <c r="AS6">
        <f t="shared" si="15"/>
        <v>-131.73706893865895</v>
      </c>
      <c r="AT6">
        <f t="shared" si="16"/>
        <v>105.43082138355011</v>
      </c>
      <c r="AU6">
        <f t="shared" si="17"/>
        <v>183.23884778374625</v>
      </c>
      <c r="AW6">
        <v>3</v>
      </c>
      <c r="AX6">
        <f>(R6*SUMPRODUCT(K7:$K$23, X7:$X$23)-$AZ$3*SUMPRODUCT(K6:$K$22, W7:$W$23))/Z6</f>
        <v>614.62392070494366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1634.7128442320331</v>
      </c>
      <c r="P7">
        <f t="shared" si="30"/>
        <v>81.735642211601657</v>
      </c>
      <c r="Q7" s="5">
        <f t="shared" si="31"/>
        <v>12.5</v>
      </c>
      <c r="R7">
        <f t="shared" si="0"/>
        <v>1000000</v>
      </c>
      <c r="S7">
        <f t="shared" si="1"/>
        <v>770.58445773665937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594.13995894955042</v>
      </c>
      <c r="AC7">
        <f t="shared" si="2"/>
        <v>736.51141365514923</v>
      </c>
      <c r="AE7">
        <f t="shared" si="3"/>
        <v>1562.4305106826016</v>
      </c>
      <c r="AF7">
        <f t="shared" si="4"/>
        <v>-78.121525534130086</v>
      </c>
      <c r="AG7">
        <f t="shared" si="5"/>
        <v>-11.947285697573166</v>
      </c>
      <c r="AH7">
        <f t="shared" si="6"/>
        <v>-1222.7854412687457</v>
      </c>
      <c r="AI7">
        <f t="shared" si="7"/>
        <v>249.57625818215274</v>
      </c>
      <c r="AJ7">
        <f t="shared" si="8"/>
        <v>-142.37145470559881</v>
      </c>
      <c r="AK7">
        <f>G7*SUM(AB7, AE7:AF7)</f>
        <v>145.49142608686154</v>
      </c>
      <c r="AL7">
        <f t="shared" si="9"/>
        <v>252.69622956341547</v>
      </c>
      <c r="AN7">
        <f t="shared" si="10"/>
        <v>1125.0436667600825</v>
      </c>
      <c r="AO7">
        <f t="shared" si="11"/>
        <v>-56.25218333800413</v>
      </c>
      <c r="AP7">
        <f t="shared" si="12"/>
        <v>-8.6027621818238469</v>
      </c>
      <c r="AQ7">
        <f t="shared" si="13"/>
        <v>-880.4788482431893</v>
      </c>
      <c r="AR7">
        <f t="shared" si="14"/>
        <v>179.70987299706528</v>
      </c>
      <c r="AS7">
        <f t="shared" si="15"/>
        <v>-102.51598541427377</v>
      </c>
      <c r="AT7">
        <f t="shared" si="16"/>
        <v>104.76255191368809</v>
      </c>
      <c r="AU7">
        <f t="shared" si="17"/>
        <v>181.95643949647959</v>
      </c>
      <c r="AW7">
        <v>4</v>
      </c>
      <c r="AX7">
        <f>(R7*SUMPRODUCT(K8:$K$23, X8:$X$23)-$AZ$3*SUMPRODUCT(K7:$K$22, W8:$W$23))/Z7</f>
        <v>770.58445773665937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1634.7128442320331</v>
      </c>
      <c r="P8">
        <f t="shared" si="30"/>
        <v>81.735642211601657</v>
      </c>
      <c r="Q8" s="5">
        <f t="shared" si="31"/>
        <v>12.5</v>
      </c>
      <c r="R8">
        <f t="shared" si="0"/>
        <v>1000000</v>
      </c>
      <c r="S8">
        <f t="shared" si="1"/>
        <v>903.19010488112701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736.51141365514923</v>
      </c>
      <c r="AC8">
        <f t="shared" si="2"/>
        <v>853.51186112999039</v>
      </c>
      <c r="AE8">
        <f t="shared" si="3"/>
        <v>1544.7985917396843</v>
      </c>
      <c r="AF8">
        <f t="shared" si="4"/>
        <v>-77.239929586984218</v>
      </c>
      <c r="AG8">
        <f t="shared" si="5"/>
        <v>-11.812461414786052</v>
      </c>
      <c r="AH8">
        <f t="shared" si="6"/>
        <v>-1228.1140649106153</v>
      </c>
      <c r="AI8">
        <f t="shared" si="7"/>
        <v>227.63213582729873</v>
      </c>
      <c r="AJ8">
        <f t="shared" si="8"/>
        <v>-117.00044747484117</v>
      </c>
      <c r="AK8">
        <f t="shared" ref="AK8:AK23" si="32">G8*SUM(AB8:AB8, AE8:AF8)</f>
        <v>154.28490530654949</v>
      </c>
      <c r="AL8">
        <f t="shared" si="9"/>
        <v>264.91659365900705</v>
      </c>
      <c r="AN8">
        <f t="shared" si="10"/>
        <v>1024.6668825904842</v>
      </c>
      <c r="AO8">
        <f t="shared" si="11"/>
        <v>-51.233344129524205</v>
      </c>
      <c r="AP8">
        <f t="shared" si="12"/>
        <v>-7.8352207713876751</v>
      </c>
      <c r="AQ8">
        <f t="shared" si="13"/>
        <v>-814.60963072236109</v>
      </c>
      <c r="AR8">
        <f t="shared" si="14"/>
        <v>150.98868696721118</v>
      </c>
      <c r="AS8">
        <f t="shared" si="15"/>
        <v>-77.606546521204606</v>
      </c>
      <c r="AT8">
        <f t="shared" si="16"/>
        <v>102.33737510933084</v>
      </c>
      <c r="AU8">
        <f t="shared" si="17"/>
        <v>175.71951555533741</v>
      </c>
      <c r="AW8">
        <v>5</v>
      </c>
      <c r="AX8">
        <f>(R8*SUMPRODUCT(K9:$K$23, X9:$X$23)-$AZ$3*SUMPRODUCT(K8:$K$22, W9:$W$23))/Z8</f>
        <v>903.19010488112701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1634.7128442320331</v>
      </c>
      <c r="P9">
        <f t="shared" si="30"/>
        <v>81.735642211601657</v>
      </c>
      <c r="Q9" s="5">
        <f t="shared" si="31"/>
        <v>12.5</v>
      </c>
      <c r="R9">
        <f t="shared" si="0"/>
        <v>1000000</v>
      </c>
      <c r="S9">
        <f t="shared" si="1"/>
        <v>1008.4367959388878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853.51186112999039</v>
      </c>
      <c r="AC9">
        <f t="shared" si="2"/>
        <v>942.18594135786134</v>
      </c>
      <c r="AE9">
        <f t="shared" si="3"/>
        <v>1527.3177914522298</v>
      </c>
      <c r="AF9">
        <f t="shared" si="4"/>
        <v>-76.365889572611493</v>
      </c>
      <c r="AG9">
        <f t="shared" si="5"/>
        <v>-11.678792676350321</v>
      </c>
      <c r="AH9">
        <f t="shared" si="6"/>
        <v>-1243.5299430295761</v>
      </c>
      <c r="AI9">
        <f t="shared" si="7"/>
        <v>195.74316617369209</v>
      </c>
      <c r="AJ9">
        <f t="shared" si="8"/>
        <v>-88.674080227870945</v>
      </c>
      <c r="AK9">
        <f t="shared" si="32"/>
        <v>161.31246341067262</v>
      </c>
      <c r="AL9">
        <f t="shared" si="9"/>
        <v>268.38154935649379</v>
      </c>
      <c r="AN9">
        <f t="shared" si="10"/>
        <v>933.21650873898182</v>
      </c>
      <c r="AO9">
        <f t="shared" si="11"/>
        <v>-46.660825436949089</v>
      </c>
      <c r="AP9">
        <f t="shared" si="12"/>
        <v>-7.1359360761109301</v>
      </c>
      <c r="AQ9">
        <f t="shared" si="13"/>
        <v>-759.81742531985856</v>
      </c>
      <c r="AR9">
        <f t="shared" si="14"/>
        <v>119.60232190606334</v>
      </c>
      <c r="AS9">
        <f t="shared" si="15"/>
        <v>-54.181334119869284</v>
      </c>
      <c r="AT9">
        <f t="shared" si="16"/>
        <v>98.564591313412393</v>
      </c>
      <c r="AU9">
        <f t="shared" si="17"/>
        <v>163.98557909960647</v>
      </c>
      <c r="AW9">
        <v>6</v>
      </c>
      <c r="AX9">
        <f>(R9*SUMPRODUCT(K10:$K$23, X10:$X$23)-$AZ$3*SUMPRODUCT(K9:$K$22, W10:$W$23))/Z9</f>
        <v>1008.4367959388878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1634.7128442320331</v>
      </c>
      <c r="P10">
        <f t="shared" si="30"/>
        <v>81.735642211601657</v>
      </c>
      <c r="Q10" s="5">
        <f t="shared" si="31"/>
        <v>12.5</v>
      </c>
      <c r="R10">
        <f t="shared" si="0"/>
        <v>1000000</v>
      </c>
      <c r="S10">
        <f t="shared" si="1"/>
        <v>1086.3977939292686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942.18594135786134</v>
      </c>
      <c r="AC10">
        <f t="shared" si="2"/>
        <v>1003.5017049587541</v>
      </c>
      <c r="AE10">
        <f t="shared" si="3"/>
        <v>1509.9783297347365</v>
      </c>
      <c r="AF10">
        <f t="shared" si="4"/>
        <v>-75.498916486736832</v>
      </c>
      <c r="AG10">
        <f t="shared" si="5"/>
        <v>-11.546204697835668</v>
      </c>
      <c r="AH10">
        <f t="shared" si="6"/>
        <v>-1264.0041400921223</v>
      </c>
      <c r="AI10">
        <f t="shared" si="7"/>
        <v>158.92906845804168</v>
      </c>
      <c r="AJ10">
        <f t="shared" si="8"/>
        <v>-61.315763600892751</v>
      </c>
      <c r="AK10">
        <f t="shared" si="32"/>
        <v>166.36657482241029</v>
      </c>
      <c r="AL10">
        <f t="shared" si="9"/>
        <v>263.97987967955919</v>
      </c>
      <c r="AN10">
        <f t="shared" si="10"/>
        <v>849.89619275439009</v>
      </c>
      <c r="AO10">
        <f t="shared" si="11"/>
        <v>-42.494809637719513</v>
      </c>
      <c r="AP10">
        <f t="shared" si="12"/>
        <v>-6.498818705018957</v>
      </c>
      <c r="AQ10">
        <f t="shared" si="13"/>
        <v>-711.44882355947641</v>
      </c>
      <c r="AR10">
        <f t="shared" si="14"/>
        <v>89.453740852175187</v>
      </c>
      <c r="AS10">
        <f t="shared" si="15"/>
        <v>-34.511776105675423</v>
      </c>
      <c r="AT10">
        <f t="shared" si="16"/>
        <v>93.639965394731291</v>
      </c>
      <c r="AU10">
        <f t="shared" si="17"/>
        <v>148.58193014123106</v>
      </c>
      <c r="AW10">
        <v>7</v>
      </c>
      <c r="AX10">
        <f>(R10*SUMPRODUCT(K11:$K$23, X11:$X$23)-$AZ$3*SUMPRODUCT(K10:$K$22, W11:$W$23))/Z10</f>
        <v>1086.3977939292686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1634.7128442320331</v>
      </c>
      <c r="P11">
        <f t="shared" si="30"/>
        <v>81.735642211601657</v>
      </c>
      <c r="Q11" s="5">
        <f t="shared" si="31"/>
        <v>12.5</v>
      </c>
      <c r="R11">
        <f t="shared" si="0"/>
        <v>1000000</v>
      </c>
      <c r="S11">
        <f t="shared" si="1"/>
        <v>1141.1958334315846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1003.5017049587541</v>
      </c>
      <c r="AC11">
        <f t="shared" si="2"/>
        <v>1042.1132479369298</v>
      </c>
      <c r="AE11">
        <f t="shared" si="3"/>
        <v>1492.7813979343537</v>
      </c>
      <c r="AF11">
        <f t="shared" si="4"/>
        <v>-74.639069896717686</v>
      </c>
      <c r="AG11">
        <f t="shared" si="5"/>
        <v>-11.414706589000675</v>
      </c>
      <c r="AH11">
        <f t="shared" si="6"/>
        <v>-1282.8849485308835</v>
      </c>
      <c r="AI11">
        <f t="shared" si="7"/>
        <v>123.84267291775177</v>
      </c>
      <c r="AJ11">
        <f t="shared" si="8"/>
        <v>-38.611542978175748</v>
      </c>
      <c r="AK11">
        <f t="shared" si="32"/>
        <v>169.51508230974733</v>
      </c>
      <c r="AL11">
        <f t="shared" si="9"/>
        <v>254.74621224932335</v>
      </c>
      <c r="AN11">
        <f t="shared" si="10"/>
        <v>773.98679403500216</v>
      </c>
      <c r="AO11">
        <f t="shared" si="11"/>
        <v>-38.699339701750105</v>
      </c>
      <c r="AP11">
        <f t="shared" si="12"/>
        <v>-5.9183696754903998</v>
      </c>
      <c r="AQ11">
        <f t="shared" si="13"/>
        <v>-665.15834790221743</v>
      </c>
      <c r="AR11">
        <f t="shared" si="14"/>
        <v>64.210736755544218</v>
      </c>
      <c r="AS11">
        <f t="shared" si="15"/>
        <v>-20.019558391989793</v>
      </c>
      <c r="AT11">
        <f t="shared" si="16"/>
        <v>87.891258076402266</v>
      </c>
      <c r="AU11">
        <f t="shared" si="17"/>
        <v>132.08243643995669</v>
      </c>
      <c r="AW11">
        <v>8</v>
      </c>
      <c r="AX11">
        <f>(R11*SUMPRODUCT(K12:$K$23, X12:$X$23)-$AZ$3*SUMPRODUCT(K11:$K$22, W12:$W$23))/Z11</f>
        <v>1141.1958334315846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1634.7128442320331</v>
      </c>
      <c r="P12">
        <f t="shared" si="30"/>
        <v>81.735642211601657</v>
      </c>
      <c r="Q12" s="5">
        <f t="shared" si="31"/>
        <v>12.5</v>
      </c>
      <c r="R12">
        <f t="shared" si="0"/>
        <v>1000000</v>
      </c>
      <c r="S12">
        <f t="shared" si="1"/>
        <v>1171.1377030681281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1042.1132479369298</v>
      </c>
      <c r="AC12">
        <f t="shared" si="2"/>
        <v>1057.226419084097</v>
      </c>
      <c r="AE12">
        <f t="shared" si="3"/>
        <v>1475.7116964218121</v>
      </c>
      <c r="AF12">
        <f t="shared" si="4"/>
        <v>-73.785584821090609</v>
      </c>
      <c r="AG12">
        <f t="shared" si="5"/>
        <v>-11.284181359655571</v>
      </c>
      <c r="AH12">
        <f t="shared" si="6"/>
        <v>-1310.2530764076671</v>
      </c>
      <c r="AI12">
        <f t="shared" si="7"/>
        <v>80.388853833398798</v>
      </c>
      <c r="AJ12">
        <f t="shared" si="8"/>
        <v>-15.113171147167122</v>
      </c>
      <c r="AK12">
        <f t="shared" si="32"/>
        <v>171.08275516763561</v>
      </c>
      <c r="AL12">
        <f t="shared" si="9"/>
        <v>236.35843785386729</v>
      </c>
      <c r="AN12">
        <f t="shared" si="10"/>
        <v>704.82454988896791</v>
      </c>
      <c r="AO12">
        <f t="shared" si="11"/>
        <v>-35.241227494448403</v>
      </c>
      <c r="AP12">
        <f t="shared" si="12"/>
        <v>-5.3895134577908488</v>
      </c>
      <c r="AQ12">
        <f t="shared" si="13"/>
        <v>-625.79874989057487</v>
      </c>
      <c r="AR12">
        <f t="shared" si="14"/>
        <v>38.395059046153854</v>
      </c>
      <c r="AS12">
        <f t="shared" si="15"/>
        <v>-7.2183029226002944</v>
      </c>
      <c r="AT12">
        <f t="shared" si="16"/>
        <v>81.711980868061218</v>
      </c>
      <c r="AU12">
        <f t="shared" si="17"/>
        <v>112.88873699161478</v>
      </c>
      <c r="AW12">
        <v>9</v>
      </c>
      <c r="AX12">
        <f>(R12*SUMPRODUCT(K13:$K$23, X13:$X$23)-$AZ$3*SUMPRODUCT(K12:$K$22, W13:$W$23))/Z12</f>
        <v>1171.1377030681281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1634.7128442320331</v>
      </c>
      <c r="P13">
        <f t="shared" si="30"/>
        <v>81.735642211601657</v>
      </c>
      <c r="Q13" s="5">
        <f t="shared" si="31"/>
        <v>12.5</v>
      </c>
      <c r="R13">
        <f t="shared" si="0"/>
        <v>1000000</v>
      </c>
      <c r="S13">
        <f t="shared" si="1"/>
        <v>1178.8149311858797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1057.226419084097</v>
      </c>
      <c r="AC13">
        <f t="shared" si="2"/>
        <v>1051.9374189098767</v>
      </c>
      <c r="AE13">
        <f t="shared" si="3"/>
        <v>1458.7663971055633</v>
      </c>
      <c r="AF13">
        <f t="shared" si="4"/>
        <v>-72.938319855278166</v>
      </c>
      <c r="AG13">
        <f t="shared" si="5"/>
        <v>-11.154607384507283</v>
      </c>
      <c r="AH13">
        <f t="shared" si="6"/>
        <v>-1338.5729241387651</v>
      </c>
      <c r="AI13">
        <f t="shared" si="7"/>
        <v>36.100545727012786</v>
      </c>
      <c r="AJ13">
        <f t="shared" si="8"/>
        <v>5.2890001742202912</v>
      </c>
      <c r="AK13">
        <f t="shared" si="32"/>
        <v>171.01381474340678</v>
      </c>
      <c r="AL13">
        <f t="shared" si="9"/>
        <v>212.40336064463986</v>
      </c>
      <c r="AN13">
        <f t="shared" si="10"/>
        <v>641.81139121120896</v>
      </c>
      <c r="AO13">
        <f t="shared" si="11"/>
        <v>-32.090569560560446</v>
      </c>
      <c r="AP13">
        <f t="shared" si="12"/>
        <v>-4.9076768549579999</v>
      </c>
      <c r="AQ13">
        <f t="shared" si="13"/>
        <v>-588.93003868458823</v>
      </c>
      <c r="AR13">
        <f t="shared" si="14"/>
        <v>15.88310611110222</v>
      </c>
      <c r="AS13">
        <f t="shared" si="15"/>
        <v>2.3269939358817067</v>
      </c>
      <c r="AT13">
        <f t="shared" si="16"/>
        <v>75.24070651379229</v>
      </c>
      <c r="AU13">
        <f t="shared" si="17"/>
        <v>93.450806560776215</v>
      </c>
      <c r="AW13">
        <v>10</v>
      </c>
      <c r="AX13">
        <f>(R13*SUMPRODUCT(K14:$K$23, X14:$X$23)-$AZ$3*SUMPRODUCT(K13:$K$22, W14:$W$23))/Z13</f>
        <v>1178.8149311858797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1634.7128442320331</v>
      </c>
      <c r="P14">
        <f t="shared" si="30"/>
        <v>81.735642211601657</v>
      </c>
      <c r="Q14" s="5">
        <f t="shared" si="31"/>
        <v>12.5</v>
      </c>
      <c r="R14">
        <f t="shared" si="0"/>
        <v>1000000</v>
      </c>
      <c r="S14">
        <f t="shared" si="1"/>
        <v>1164.1702394787671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1051.9374189098767</v>
      </c>
      <c r="AC14">
        <f t="shared" si="2"/>
        <v>1026.881696454238</v>
      </c>
      <c r="AE14">
        <f t="shared" si="3"/>
        <v>1441.9340417532974</v>
      </c>
      <c r="AF14">
        <f t="shared" si="4"/>
        <v>-72.096702087664866</v>
      </c>
      <c r="AG14">
        <f t="shared" si="5"/>
        <v>-11.025897047003225</v>
      </c>
      <c r="AH14">
        <f t="shared" si="6"/>
        <v>-1373.141092718754</v>
      </c>
      <c r="AI14">
        <f t="shared" si="7"/>
        <v>-14.329650100124582</v>
      </c>
      <c r="AJ14">
        <f t="shared" si="8"/>
        <v>25.055722455638715</v>
      </c>
      <c r="AK14">
        <f t="shared" si="32"/>
        <v>169.52423310028567</v>
      </c>
      <c r="AL14">
        <f t="shared" si="9"/>
        <v>180.2503054557998</v>
      </c>
      <c r="AN14">
        <f t="shared" si="10"/>
        <v>584.39868788079684</v>
      </c>
      <c r="AO14">
        <f t="shared" si="11"/>
        <v>-29.219934394039843</v>
      </c>
      <c r="AP14">
        <f t="shared" si="12"/>
        <v>-4.4686647103098691</v>
      </c>
      <c r="AQ14">
        <f t="shared" si="13"/>
        <v>-556.51772523818249</v>
      </c>
      <c r="AR14">
        <f t="shared" si="14"/>
        <v>-5.8076364617352549</v>
      </c>
      <c r="AS14">
        <f t="shared" si="15"/>
        <v>10.154785796704212</v>
      </c>
      <c r="AT14">
        <f t="shared" si="16"/>
        <v>68.706151959172132</v>
      </c>
      <c r="AU14">
        <f t="shared" si="17"/>
        <v>73.053301294141079</v>
      </c>
      <c r="AW14">
        <v>11</v>
      </c>
      <c r="AX14">
        <f>(R14*SUMPRODUCT(K15:$K$23, X15:$X$23)-$AZ$3*SUMPRODUCT(K14:$K$22, W15:$W$23))/Z14</f>
        <v>1164.1702394787671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1634.7128442320331</v>
      </c>
      <c r="P15">
        <f t="shared" si="30"/>
        <v>81.735642211601657</v>
      </c>
      <c r="Q15" s="5">
        <f t="shared" si="31"/>
        <v>12.5</v>
      </c>
      <c r="R15">
        <f t="shared" si="0"/>
        <v>1000000</v>
      </c>
      <c r="S15">
        <f t="shared" si="1"/>
        <v>1122.6174558352734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1026.881696454238</v>
      </c>
      <c r="AC15">
        <f t="shared" si="2"/>
        <v>978.72694553896827</v>
      </c>
      <c r="AE15">
        <f t="shared" si="3"/>
        <v>1425.1849555270971</v>
      </c>
      <c r="AF15">
        <f t="shared" si="4"/>
        <v>-71.259247776354854</v>
      </c>
      <c r="AG15">
        <f t="shared" si="5"/>
        <v>-10.897823435441275</v>
      </c>
      <c r="AH15">
        <f t="shared" si="6"/>
        <v>-1425.1712873533227</v>
      </c>
      <c r="AI15">
        <f t="shared" si="7"/>
        <v>-82.143403038021688</v>
      </c>
      <c r="AJ15">
        <f t="shared" si="8"/>
        <v>48.154750915269688</v>
      </c>
      <c r="AK15">
        <f t="shared" si="32"/>
        <v>166.65651829434864</v>
      </c>
      <c r="AL15">
        <f t="shared" si="9"/>
        <v>132.66786617159664</v>
      </c>
      <c r="AN15">
        <f t="shared" si="10"/>
        <v>532.08036587450988</v>
      </c>
      <c r="AO15">
        <f t="shared" si="11"/>
        <v>-26.604018293725492</v>
      </c>
      <c r="AP15">
        <f t="shared" si="12"/>
        <v>-4.068607276745249</v>
      </c>
      <c r="AQ15">
        <f t="shared" si="13"/>
        <v>-532.0752629811102</v>
      </c>
      <c r="AR15">
        <f t="shared" si="14"/>
        <v>-30.667522677071158</v>
      </c>
      <c r="AS15">
        <f t="shared" si="15"/>
        <v>17.978156018435058</v>
      </c>
      <c r="AT15">
        <f t="shared" si="16"/>
        <v>62.219756730896101</v>
      </c>
      <c r="AU15">
        <f t="shared" si="17"/>
        <v>49.530390072260005</v>
      </c>
      <c r="AW15">
        <v>12</v>
      </c>
      <c r="AX15">
        <f>(R15*SUMPRODUCT(K16:$K$23, X16:$X$23)-$AZ$3*SUMPRODUCT(K15:$K$22, W16:$W$23))/Z15</f>
        <v>1122.6174558352734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1634.7128442320331</v>
      </c>
      <c r="P16">
        <f t="shared" si="30"/>
        <v>81.735642211601657</v>
      </c>
      <c r="Q16" s="5">
        <f t="shared" si="31"/>
        <v>12.5</v>
      </c>
      <c r="R16">
        <f t="shared" si="0"/>
        <v>1000000</v>
      </c>
      <c r="S16">
        <f t="shared" si="1"/>
        <v>1054.0776208825646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978.72694553896827</v>
      </c>
      <c r="AC16">
        <f t="shared" si="2"/>
        <v>908.2158966653343</v>
      </c>
      <c r="AE16">
        <f t="shared" si="3"/>
        <v>1408.503664437387</v>
      </c>
      <c r="AF16">
        <f t="shared" si="4"/>
        <v>-70.425183221869347</v>
      </c>
      <c r="AG16">
        <f t="shared" si="5"/>
        <v>-10.770268226367637</v>
      </c>
      <c r="AH16">
        <f t="shared" si="6"/>
        <v>-1486.1579775379978</v>
      </c>
      <c r="AI16">
        <f t="shared" si="7"/>
        <v>-158.84976454884759</v>
      </c>
      <c r="AJ16">
        <f t="shared" si="8"/>
        <v>70.511048873633968</v>
      </c>
      <c r="AK16">
        <f t="shared" si="32"/>
        <v>162.17637987281404</v>
      </c>
      <c r="AL16">
        <f t="shared" si="9"/>
        <v>73.837664197600418</v>
      </c>
      <c r="AN16">
        <f t="shared" si="10"/>
        <v>484.40225081761355</v>
      </c>
      <c r="AO16">
        <f t="shared" si="11"/>
        <v>-24.220112540880677</v>
      </c>
      <c r="AP16">
        <f t="shared" si="12"/>
        <v>-3.7040316631663481</v>
      </c>
      <c r="AQ16">
        <f t="shared" si="13"/>
        <v>-511.108552690571</v>
      </c>
      <c r="AR16">
        <f t="shared" si="14"/>
        <v>-54.630446077004372</v>
      </c>
      <c r="AS16">
        <f t="shared" si="15"/>
        <v>24.249642826127978</v>
      </c>
      <c r="AT16">
        <f t="shared" si="16"/>
        <v>55.774511223031084</v>
      </c>
      <c r="AU16">
        <f t="shared" si="17"/>
        <v>25.393707972154687</v>
      </c>
      <c r="AW16">
        <v>13</v>
      </c>
      <c r="AX16">
        <f>(R16*SUMPRODUCT(K17:$K$23, X17:$X$23)-$AZ$3*SUMPRODUCT(K16:$K$22, W17:$W$23))/Z16</f>
        <v>1054.0776208825646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1634.7128442320331</v>
      </c>
      <c r="P17">
        <f t="shared" si="30"/>
        <v>81.735642211601657</v>
      </c>
      <c r="Q17" s="5">
        <f t="shared" si="31"/>
        <v>12.5</v>
      </c>
      <c r="R17">
        <f t="shared" si="0"/>
        <v>1000000</v>
      </c>
      <c r="S17">
        <f t="shared" si="1"/>
        <v>962.11422284831303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908.2158966653343</v>
      </c>
      <c r="AC17">
        <f t="shared" si="2"/>
        <v>819.19997271868056</v>
      </c>
      <c r="AE17">
        <f t="shared" si="3"/>
        <v>1391.8895341066898</v>
      </c>
      <c r="AF17">
        <f t="shared" si="4"/>
        <v>-69.594476705334486</v>
      </c>
      <c r="AG17">
        <f t="shared" si="5"/>
        <v>-10.643226568949647</v>
      </c>
      <c r="AH17">
        <f t="shared" si="6"/>
        <v>-1547.1180123452193</v>
      </c>
      <c r="AI17">
        <f t="shared" si="7"/>
        <v>-235.46618151281359</v>
      </c>
      <c r="AJ17">
        <f t="shared" si="8"/>
        <v>89.015923946653743</v>
      </c>
      <c r="AK17">
        <f t="shared" si="32"/>
        <v>156.13576678466831</v>
      </c>
      <c r="AL17">
        <f t="shared" si="9"/>
        <v>9.6855092185084573</v>
      </c>
      <c r="AN17">
        <f t="shared" si="10"/>
        <v>440.95584896072489</v>
      </c>
      <c r="AO17">
        <f t="shared" si="11"/>
        <v>-22.047792448036244</v>
      </c>
      <c r="AP17">
        <f t="shared" si="12"/>
        <v>-3.3718142800783473</v>
      </c>
      <c r="AQ17">
        <f t="shared" si="13"/>
        <v>-490.13281575822469</v>
      </c>
      <c r="AR17">
        <f t="shared" si="14"/>
        <v>-74.596573525614403</v>
      </c>
      <c r="AS17">
        <f t="shared" si="15"/>
        <v>28.200580112926769</v>
      </c>
      <c r="AT17">
        <f t="shared" si="16"/>
        <v>49.464399227525057</v>
      </c>
      <c r="AU17">
        <f t="shared" si="17"/>
        <v>3.0684058148374267</v>
      </c>
      <c r="AW17">
        <v>14</v>
      </c>
      <c r="AX17">
        <f>(R17*SUMPRODUCT(K18:$K$23, X18:$X$23)-$AZ$3*SUMPRODUCT(K17:$K$22, W18:$W$23))/Z17</f>
        <v>962.11422284831303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1634.7128442320331</v>
      </c>
      <c r="P18">
        <f t="shared" si="30"/>
        <v>81.735642211601657</v>
      </c>
      <c r="Q18" s="5">
        <f t="shared" si="31"/>
        <v>12.5</v>
      </c>
      <c r="R18">
        <f t="shared" si="0"/>
        <v>1000000</v>
      </c>
      <c r="S18">
        <f t="shared" si="1"/>
        <v>849.04496288613416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819.19997271868056</v>
      </c>
      <c r="AC18">
        <f t="shared" si="2"/>
        <v>714.32953720995079</v>
      </c>
      <c r="AE18">
        <f t="shared" si="3"/>
        <v>1375.3378449146217</v>
      </c>
      <c r="AF18">
        <f t="shared" si="4"/>
        <v>-68.766892245731086</v>
      </c>
      <c r="AG18">
        <f t="shared" si="5"/>
        <v>-10.516662374124317</v>
      </c>
      <c r="AH18">
        <f t="shared" si="6"/>
        <v>-1610.5543308665985</v>
      </c>
      <c r="AI18">
        <f t="shared" si="7"/>
        <v>-314.50004057183219</v>
      </c>
      <c r="AJ18">
        <f t="shared" si="8"/>
        <v>104.87043550872977</v>
      </c>
      <c r="AK18">
        <f t="shared" si="32"/>
        <v>148.80396477713001</v>
      </c>
      <c r="AL18">
        <f t="shared" si="9"/>
        <v>-60.825640285972412</v>
      </c>
      <c r="AN18">
        <f t="shared" si="10"/>
        <v>401.36721856620227</v>
      </c>
      <c r="AO18">
        <f t="shared" si="11"/>
        <v>-20.068360928310113</v>
      </c>
      <c r="AP18">
        <f t="shared" si="12"/>
        <v>-3.0690957435001325</v>
      </c>
      <c r="AQ18">
        <f t="shared" si="13"/>
        <v>-470.01085189348981</v>
      </c>
      <c r="AR18">
        <f t="shared" si="14"/>
        <v>-91.781089999097759</v>
      </c>
      <c r="AS18">
        <f t="shared" si="15"/>
        <v>30.604520311573427</v>
      </c>
      <c r="AT18">
        <f t="shared" si="16"/>
        <v>43.42571803361335</v>
      </c>
      <c r="AU18">
        <f t="shared" si="17"/>
        <v>-17.750851653910988</v>
      </c>
      <c r="AW18">
        <v>15</v>
      </c>
      <c r="AX18">
        <f>(R18*SUMPRODUCT(K19:$K$23, X19:$X$23)-$AZ$3*SUMPRODUCT(K18:$K$22, W19:$W$23))/Z18</f>
        <v>849.04496288613416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1634.7128442320331</v>
      </c>
      <c r="P19">
        <f t="shared" si="30"/>
        <v>81.735642211601657</v>
      </c>
      <c r="Q19" s="5">
        <f t="shared" si="31"/>
        <v>12.5</v>
      </c>
      <c r="R19">
        <f t="shared" si="0"/>
        <v>1000000</v>
      </c>
      <c r="S19">
        <f t="shared" si="1"/>
        <v>714.34161727545836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714.32953720995079</v>
      </c>
      <c r="AC19">
        <f t="shared" si="2"/>
        <v>593.78570562046662</v>
      </c>
      <c r="AE19">
        <f t="shared" si="3"/>
        <v>1358.8304198225883</v>
      </c>
      <c r="AF19">
        <f t="shared" si="4"/>
        <v>-67.941520991129408</v>
      </c>
      <c r="AG19">
        <f t="shared" si="5"/>
        <v>-10.390436649295347</v>
      </c>
      <c r="AH19">
        <f t="shared" si="6"/>
        <v>-1684.7280870182092</v>
      </c>
      <c r="AI19">
        <f t="shared" si="7"/>
        <v>-404.22962483604579</v>
      </c>
      <c r="AJ19">
        <f t="shared" si="8"/>
        <v>120.54383158948417</v>
      </c>
      <c r="AK19">
        <f t="shared" si="32"/>
        <v>140.36529052289868</v>
      </c>
      <c r="AL19">
        <f t="shared" si="9"/>
        <v>-143.32050272366294</v>
      </c>
      <c r="AN19">
        <f t="shared" si="10"/>
        <v>365.29180816746515</v>
      </c>
      <c r="AO19">
        <f t="shared" si="11"/>
        <v>-18.264590408373255</v>
      </c>
      <c r="AP19">
        <f t="shared" si="12"/>
        <v>-2.7932414051829579</v>
      </c>
      <c r="AQ19">
        <f t="shared" si="13"/>
        <v>-452.90226079700682</v>
      </c>
      <c r="AR19">
        <f t="shared" si="14"/>
        <v>-108.66828444309796</v>
      </c>
      <c r="AS19">
        <f t="shared" si="15"/>
        <v>32.405569938967218</v>
      </c>
      <c r="AT19">
        <f t="shared" si="16"/>
        <v>37.73413520265148</v>
      </c>
      <c r="AU19">
        <f t="shared" si="17"/>
        <v>-38.528579301479262</v>
      </c>
      <c r="AW19">
        <v>16</v>
      </c>
      <c r="AX19">
        <f>(R19*SUMPRODUCT(K20:$K$23, X20:$X$23)-$AZ$3*SUMPRODUCT(K19:$K$22, W20:$W$23))/Z19</f>
        <v>714.34161727545836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1634.7128442320331</v>
      </c>
      <c r="P20">
        <f t="shared" si="30"/>
        <v>81.735642211601657</v>
      </c>
      <c r="Q20" s="5">
        <f t="shared" si="31"/>
        <v>12.5</v>
      </c>
      <c r="R20">
        <f t="shared" si="0"/>
        <v>1000000</v>
      </c>
      <c r="S20">
        <f t="shared" si="1"/>
        <v>561.94262627025796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593.78570562046662</v>
      </c>
      <c r="AC20">
        <f t="shared" si="2"/>
        <v>461.44857213917794</v>
      </c>
      <c r="AE20">
        <f t="shared" si="3"/>
        <v>1342.3717521397984</v>
      </c>
      <c r="AF20">
        <f t="shared" si="4"/>
        <v>-67.118587606989919</v>
      </c>
      <c r="AG20">
        <f t="shared" si="5"/>
        <v>-10.264583753014028</v>
      </c>
      <c r="AH20">
        <f t="shared" si="6"/>
        <v>-1755.8823830692163</v>
      </c>
      <c r="AI20">
        <f t="shared" si="7"/>
        <v>-490.89380228942173</v>
      </c>
      <c r="AJ20">
        <f t="shared" si="8"/>
        <v>132.33713348128867</v>
      </c>
      <c r="AK20">
        <f t="shared" si="32"/>
        <v>130.83272091072928</v>
      </c>
      <c r="AL20">
        <f t="shared" si="9"/>
        <v>-227.72394789740378</v>
      </c>
      <c r="AN20">
        <f t="shared" si="10"/>
        <v>332.42191264187232</v>
      </c>
      <c r="AO20">
        <f t="shared" si="11"/>
        <v>-16.621095632093613</v>
      </c>
      <c r="AP20">
        <f t="shared" si="12"/>
        <v>-2.5418983662390549</v>
      </c>
      <c r="AQ20">
        <f t="shared" si="13"/>
        <v>-434.82275250771966</v>
      </c>
      <c r="AR20">
        <f t="shared" si="14"/>
        <v>-121.56383386418001</v>
      </c>
      <c r="AS20">
        <f t="shared" si="15"/>
        <v>32.771669215526899</v>
      </c>
      <c r="AT20">
        <f t="shared" si="16"/>
        <v>32.39911988013553</v>
      </c>
      <c r="AU20">
        <f t="shared" si="17"/>
        <v>-56.393044768517584</v>
      </c>
      <c r="AW20">
        <v>17</v>
      </c>
      <c r="AX20">
        <f>(R20*SUMPRODUCT(K21:$K$23, X21:$X$23)-$AZ$3*SUMPRODUCT(K20:$K$22, W21:$W$23))/Z20</f>
        <v>561.94262627025796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1634.7128442320331</v>
      </c>
      <c r="P21">
        <f t="shared" si="30"/>
        <v>81.735642211601657</v>
      </c>
      <c r="Q21" s="5">
        <f t="shared" si="31"/>
        <v>12.5</v>
      </c>
      <c r="R21">
        <f t="shared" si="0"/>
        <v>1000000</v>
      </c>
      <c r="S21">
        <f t="shared" si="1"/>
        <v>391.35235079777499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461.44857213917794</v>
      </c>
      <c r="AC21">
        <f t="shared" si="2"/>
        <v>317.43255283890636</v>
      </c>
      <c r="AE21">
        <f t="shared" si="3"/>
        <v>1325.9434119798163</v>
      </c>
      <c r="AF21">
        <f t="shared" si="4"/>
        <v>-66.297170598990817</v>
      </c>
      <c r="AG21">
        <f t="shared" si="5"/>
        <v>-10.138962759257018</v>
      </c>
      <c r="AH21">
        <f t="shared" si="6"/>
        <v>-1838.0124981495026</v>
      </c>
      <c r="AI21">
        <f t="shared" si="7"/>
        <v>-588.50521952793406</v>
      </c>
      <c r="AJ21">
        <f t="shared" si="8"/>
        <v>144.01601930027158</v>
      </c>
      <c r="AK21">
        <f t="shared" si="32"/>
        <v>120.47663694640026</v>
      </c>
      <c r="AL21">
        <f t="shared" si="9"/>
        <v>-324.0125632812622</v>
      </c>
      <c r="AN21">
        <f t="shared" si="10"/>
        <v>302.47117693278068</v>
      </c>
      <c r="AO21">
        <f t="shared" si="11"/>
        <v>-15.123558846639034</v>
      </c>
      <c r="AP21">
        <f t="shared" si="12"/>
        <v>-2.3128769832575524</v>
      </c>
      <c r="AQ21">
        <f t="shared" si="13"/>
        <v>-419.28320508213596</v>
      </c>
      <c r="AR21">
        <f t="shared" si="14"/>
        <v>-134.24846397925185</v>
      </c>
      <c r="AS21">
        <f t="shared" si="15"/>
        <v>32.852604765300711</v>
      </c>
      <c r="AT21">
        <f t="shared" si="16"/>
        <v>27.482854728822861</v>
      </c>
      <c r="AU21">
        <f t="shared" si="17"/>
        <v>-73.913004485128283</v>
      </c>
      <c r="AW21">
        <v>18</v>
      </c>
      <c r="AX21">
        <f>(R21*SUMPRODUCT(K22:$K$23, X22:$X$23)-$AZ$3*SUMPRODUCT(K21:$K$22, W22:$W$23))/Z21</f>
        <v>391.35235079777499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1634.7128442320331</v>
      </c>
      <c r="P22">
        <f t="shared" si="30"/>
        <v>81.735642211601657</v>
      </c>
      <c r="Q22" s="5">
        <f t="shared" si="31"/>
        <v>12.5</v>
      </c>
      <c r="R22">
        <f t="shared" si="0"/>
        <v>1000000</v>
      </c>
      <c r="S22">
        <f t="shared" si="1"/>
        <v>203.75882348178448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317.43255283890636</v>
      </c>
      <c r="AC22">
        <f t="shared" si="2"/>
        <v>163.2271374822098</v>
      </c>
      <c r="AE22">
        <f t="shared" si="3"/>
        <v>1309.5359190334655</v>
      </c>
      <c r="AF22">
        <f t="shared" si="4"/>
        <v>-65.476795951673267</v>
      </c>
      <c r="AG22">
        <f t="shared" si="5"/>
        <v>-10.013501175864532</v>
      </c>
      <c r="AH22">
        <f t="shared" si="6"/>
        <v>-1925.7564639933032</v>
      </c>
      <c r="AI22">
        <f t="shared" si="7"/>
        <v>-691.71084208737557</v>
      </c>
      <c r="AJ22">
        <f t="shared" si="8"/>
        <v>154.20541535669656</v>
      </c>
      <c r="AK22">
        <f t="shared" si="32"/>
        <v>109.30441731444891</v>
      </c>
      <c r="AL22">
        <f t="shared" si="9"/>
        <v>-428.20100941623008</v>
      </c>
      <c r="AN22">
        <f t="shared" si="10"/>
        <v>275.18109121269521</v>
      </c>
      <c r="AO22">
        <f t="shared" si="11"/>
        <v>-13.759054560634759</v>
      </c>
      <c r="AP22">
        <f t="shared" si="12"/>
        <v>-2.1042005342379539</v>
      </c>
      <c r="AQ22">
        <f t="shared" si="13"/>
        <v>-404.67142402837447</v>
      </c>
      <c r="AR22">
        <f t="shared" si="14"/>
        <v>-145.35358791055197</v>
      </c>
      <c r="AS22">
        <f t="shared" si="15"/>
        <v>32.404162308188084</v>
      </c>
      <c r="AT22">
        <f t="shared" si="16"/>
        <v>22.968830708483381</v>
      </c>
      <c r="AU22">
        <f t="shared" si="17"/>
        <v>-89.980594893880507</v>
      </c>
      <c r="AW22">
        <v>19</v>
      </c>
      <c r="AX22">
        <f>(R22*SUMPRODUCT(K23:$K$23, X23:$X$23)-$AZ$3*SUMPRODUCT(K22:$K$22, W23:$W$23))/Z22</f>
        <v>203.75882348178448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1634.7128442320331</v>
      </c>
      <c r="P23">
        <f t="shared" si="30"/>
        <v>81.735642211601657</v>
      </c>
      <c r="Q23" s="5">
        <f t="shared" si="31"/>
        <v>12.5</v>
      </c>
      <c r="R23">
        <f t="shared" si="0"/>
        <v>1000000</v>
      </c>
      <c r="S23">
        <f t="shared" si="1"/>
        <v>206.34266803692296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163.2271374822098</v>
      </c>
      <c r="AC23">
        <f t="shared" si="2"/>
        <v>163.2271374822098</v>
      </c>
      <c r="AE23">
        <f t="shared" si="3"/>
        <v>1293.1377727540569</v>
      </c>
      <c r="AF23">
        <f t="shared" si="4"/>
        <v>-64.656888637702849</v>
      </c>
      <c r="AG23">
        <f t="shared" si="5"/>
        <v>-9.888111062722734</v>
      </c>
      <c r="AH23">
        <f t="shared" si="6"/>
        <v>-2020.4081106523054</v>
      </c>
      <c r="AI23">
        <f t="shared" si="7"/>
        <v>-801.8153375986742</v>
      </c>
      <c r="AJ23">
        <f t="shared" si="8"/>
        <v>0</v>
      </c>
      <c r="AK23">
        <f t="shared" si="32"/>
        <v>97.419561511899474</v>
      </c>
      <c r="AL23">
        <f t="shared" si="9"/>
        <v>-704.39577608677473</v>
      </c>
      <c r="AN23">
        <f t="shared" si="10"/>
        <v>250.31572786141405</v>
      </c>
      <c r="AO23">
        <f t="shared" si="11"/>
        <v>-12.515786393070703</v>
      </c>
      <c r="AP23">
        <f t="shared" si="12"/>
        <v>-1.9140649743518803</v>
      </c>
      <c r="AQ23">
        <f t="shared" si="13"/>
        <v>-391.09516205526802</v>
      </c>
      <c r="AR23">
        <f t="shared" si="14"/>
        <v>-155.20928556127657</v>
      </c>
      <c r="AS23">
        <f t="shared" si="15"/>
        <v>0</v>
      </c>
      <c r="AT23">
        <f t="shared" si="16"/>
        <v>18.857734234965267</v>
      </c>
      <c r="AU23">
        <f t="shared" si="17"/>
        <v>-136.3515513263113</v>
      </c>
      <c r="AW23">
        <v>20</v>
      </c>
      <c r="AX23">
        <f>(R23*SUMPRODUCT(K$23:$K24, X$23:$X24)-$AZ$3*SUMPRODUCT(K$22:$K23, W$23:$W24))/Z23</f>
        <v>206.34266803692296</v>
      </c>
    </row>
    <row r="25" spans="5:50" x14ac:dyDescent="0.3">
      <c r="AN25" s="6">
        <f t="shared" ref="AN25:AU25" si="33">SUM(AN3:AN23)</f>
        <v>14248.455913643164</v>
      </c>
      <c r="AO25" s="6">
        <f t="shared" si="33"/>
        <v>-1938.4574288561835</v>
      </c>
      <c r="AP25" s="6">
        <f t="shared" si="33"/>
        <v>-196.45228452444883</v>
      </c>
      <c r="AQ25" s="6">
        <f t="shared" si="33"/>
        <v>-12824.334897996576</v>
      </c>
      <c r="AR25" s="6">
        <f t="shared" si="33"/>
        <v>-710.78869773404108</v>
      </c>
      <c r="AS25" s="6">
        <f t="shared" si="33"/>
        <v>-561.55295013547254</v>
      </c>
      <c r="AT25" s="6">
        <f t="shared" si="33"/>
        <v>1272.3416478695137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3887.5524848293608</v>
      </c>
      <c r="K3">
        <v>1</v>
      </c>
      <c r="L3" s="2">
        <v>0</v>
      </c>
      <c r="O3">
        <f>$C$3</f>
        <v>3887.5524848293608</v>
      </c>
      <c r="P3">
        <f>O3*B5</f>
        <v>3110.0419878634889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3887.5524848293608</v>
      </c>
      <c r="AF3">
        <f t="shared" ref="AF3:AF23" si="4">-$Z3*P3</f>
        <v>-3110.0419878634889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677.51049696587188</v>
      </c>
      <c r="AJ3">
        <f t="shared" ref="AJ3:AJ23" si="8">AB3-AC3</f>
        <v>0</v>
      </c>
      <c r="AL3">
        <f t="shared" ref="AL3:AL23" si="9">SUM(AI3:AK3)</f>
        <v>677.51049696587188</v>
      </c>
      <c r="AN3">
        <f t="shared" ref="AN3:AN23" si="10">AE3*$K3</f>
        <v>3887.5524848293608</v>
      </c>
      <c r="AO3">
        <f t="shared" ref="AO3:AO23" si="11">AF3*$K3</f>
        <v>-3110.0419878634889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677.51049696587188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677.51049696587188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3130.1850239872679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1784.7625689273273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1764.2685008703738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-1764.2685008703738</v>
      </c>
      <c r="AK4">
        <f>G4*MAX(0, SUM(AB4, AE4:AF4))</f>
        <v>0</v>
      </c>
      <c r="AL4">
        <f t="shared" si="9"/>
        <v>-3247.0665008703736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-1365.9165231168879</v>
      </c>
      <c r="AR4">
        <f t="shared" si="14"/>
        <v>-1365.9165231168879</v>
      </c>
      <c r="AS4">
        <f t="shared" si="15"/>
        <v>-1625.2001260815737</v>
      </c>
      <c r="AT4">
        <f t="shared" si="16"/>
        <v>0</v>
      </c>
      <c r="AU4">
        <f t="shared" si="17"/>
        <v>-2991.1166491984613</v>
      </c>
      <c r="AW4">
        <v>1</v>
      </c>
      <c r="AX4">
        <f>(R4*SUMPRODUCT(K5:$K$23, X5:$X$23)-$AZ$3*SUMPRODUCT(K4:$K$22, W5:$W$23))/Z4</f>
        <v>1784.7625689273273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3887.5524848293608</v>
      </c>
      <c r="P5">
        <f t="shared" ref="P5:P23" si="30">O5*$C$5</f>
        <v>194.37762424146806</v>
      </c>
      <c r="Q5" s="5">
        <f t="shared" ref="Q5:Q23" si="31">$C$8</f>
        <v>12.5</v>
      </c>
      <c r="R5">
        <f t="shared" si="0"/>
        <v>1000000</v>
      </c>
      <c r="S5">
        <f t="shared" si="1"/>
        <v>3401.7270984292968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1764.2685008703738</v>
      </c>
      <c r="AC5">
        <f t="shared" si="2"/>
        <v>3323.8647602192796</v>
      </c>
      <c r="AE5">
        <f t="shared" si="3"/>
        <v>3798.5700598362619</v>
      </c>
      <c r="AF5">
        <f t="shared" si="4"/>
        <v>-189.9285029918131</v>
      </c>
      <c r="AG5">
        <f t="shared" si="5"/>
        <v>-12.213886740628132</v>
      </c>
      <c r="AH5">
        <f t="shared" si="6"/>
        <v>-1521.0907297495201</v>
      </c>
      <c r="AI5">
        <f t="shared" si="7"/>
        <v>2075.3369403543006</v>
      </c>
      <c r="AJ5">
        <f t="shared" si="8"/>
        <v>-1559.5962593489057</v>
      </c>
      <c r="AK5">
        <f>G5*SUM(AB5, AE5:AF5)</f>
        <v>376.10370404003766</v>
      </c>
      <c r="AL5">
        <f t="shared" si="9"/>
        <v>891.84438504543255</v>
      </c>
      <c r="AN5">
        <f t="shared" si="10"/>
        <v>3223.3278076932797</v>
      </c>
      <c r="AO5">
        <f t="shared" si="11"/>
        <v>-161.166390384664</v>
      </c>
      <c r="AP5">
        <f t="shared" si="12"/>
        <v>-10.364258168448766</v>
      </c>
      <c r="AQ5">
        <f t="shared" si="13"/>
        <v>-1290.7420345005919</v>
      </c>
      <c r="AR5">
        <f t="shared" si="14"/>
        <v>1761.0551246395753</v>
      </c>
      <c r="AS5">
        <f t="shared" si="15"/>
        <v>-1323.4164204807221</v>
      </c>
      <c r="AT5">
        <f t="shared" si="16"/>
        <v>319.14786583163703</v>
      </c>
      <c r="AU5">
        <f t="shared" si="17"/>
        <v>756.78656999049008</v>
      </c>
      <c r="AW5">
        <v>2</v>
      </c>
      <c r="AX5">
        <f>(R5*SUMPRODUCT(K6:$K$23, X6:$X$23)-$AZ$3*SUMPRODUCT(K5:$K$22, W6:$W$23))/Z5</f>
        <v>3401.7270984292968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3887.5524848293608</v>
      </c>
      <c r="P6">
        <f t="shared" si="30"/>
        <v>194.37762424146806</v>
      </c>
      <c r="Q6" s="5">
        <f t="shared" si="31"/>
        <v>12.5</v>
      </c>
      <c r="R6">
        <f t="shared" si="0"/>
        <v>1000000</v>
      </c>
      <c r="S6">
        <f t="shared" si="1"/>
        <v>4851.2786760581594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3323.8647602192796</v>
      </c>
      <c r="AC6">
        <f t="shared" si="2"/>
        <v>4685.1762447583387</v>
      </c>
      <c r="AE6">
        <f t="shared" si="3"/>
        <v>3754.4469754050915</v>
      </c>
      <c r="AF6">
        <f t="shared" si="4"/>
        <v>-187.72234877025457</v>
      </c>
      <c r="AG6">
        <f t="shared" si="5"/>
        <v>-12.072013786490036</v>
      </c>
      <c r="AH6">
        <f t="shared" si="6"/>
        <v>-1578.7269385450829</v>
      </c>
      <c r="AI6">
        <f t="shared" si="7"/>
        <v>1975.925674303264</v>
      </c>
      <c r="AJ6">
        <f t="shared" si="8"/>
        <v>-1361.3114845390592</v>
      </c>
      <c r="AK6">
        <f>G6*SUM(AB6, AE6:AF6)</f>
        <v>482.34125707978819</v>
      </c>
      <c r="AL6">
        <f t="shared" si="9"/>
        <v>1096.9554468439931</v>
      </c>
      <c r="AN6">
        <f t="shared" si="10"/>
        <v>2934.7592231431477</v>
      </c>
      <c r="AO6">
        <f t="shared" si="11"/>
        <v>-146.73796115715737</v>
      </c>
      <c r="AP6">
        <f t="shared" si="12"/>
        <v>-9.4363974332039309</v>
      </c>
      <c r="AQ6">
        <f t="shared" si="13"/>
        <v>-1234.0521717502279</v>
      </c>
      <c r="AR6">
        <f t="shared" si="14"/>
        <v>1544.5326928025586</v>
      </c>
      <c r="AS6">
        <f t="shared" si="15"/>
        <v>-1064.1038376605745</v>
      </c>
      <c r="AT6">
        <f t="shared" si="16"/>
        <v>377.03434412324737</v>
      </c>
      <c r="AU6">
        <f t="shared" si="17"/>
        <v>857.46319926523142</v>
      </c>
      <c r="AW6">
        <v>3</v>
      </c>
      <c r="AX6">
        <f>(R6*SUMPRODUCT(K7:$K$23, X7:$X$23)-$AZ$3*SUMPRODUCT(K6:$K$22, W7:$W$23))/Z6</f>
        <v>4851.2786760581594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3887.5524848293608</v>
      </c>
      <c r="P7">
        <f t="shared" si="30"/>
        <v>194.37762424146806</v>
      </c>
      <c r="Q7" s="5">
        <f t="shared" si="31"/>
        <v>12.5</v>
      </c>
      <c r="R7">
        <f t="shared" si="0"/>
        <v>1000000</v>
      </c>
      <c r="S7">
        <f t="shared" si="1"/>
        <v>6142.5133662187827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4685.1762447583387</v>
      </c>
      <c r="AC7">
        <f t="shared" si="2"/>
        <v>5862.7661528690624</v>
      </c>
      <c r="AE7">
        <f t="shared" si="3"/>
        <v>3710.5024876144162</v>
      </c>
      <c r="AF7">
        <f t="shared" si="4"/>
        <v>-185.52512438072083</v>
      </c>
      <c r="AG7">
        <f t="shared" si="5"/>
        <v>-11.930715090323996</v>
      </c>
      <c r="AH7">
        <f t="shared" si="6"/>
        <v>-1646.2846640912194</v>
      </c>
      <c r="AI7">
        <f t="shared" si="7"/>
        <v>1866.761984052152</v>
      </c>
      <c r="AJ7">
        <f t="shared" si="8"/>
        <v>-1177.5899081107236</v>
      </c>
      <c r="AK7">
        <f>G7*SUM(AB7, AE7:AF7)</f>
        <v>574.71075255944243</v>
      </c>
      <c r="AL7">
        <f t="shared" si="9"/>
        <v>1263.8828285008708</v>
      </c>
      <c r="AN7">
        <f t="shared" si="10"/>
        <v>2671.7843101798917</v>
      </c>
      <c r="AO7">
        <f t="shared" si="11"/>
        <v>-133.58921550899458</v>
      </c>
      <c r="AP7">
        <f t="shared" si="12"/>
        <v>-8.5908303508639516</v>
      </c>
      <c r="AQ7">
        <f t="shared" si="13"/>
        <v>-1185.4236859538182</v>
      </c>
      <c r="AR7">
        <f t="shared" si="14"/>
        <v>1344.1805783662148</v>
      </c>
      <c r="AS7">
        <f t="shared" si="15"/>
        <v>-847.93535399008249</v>
      </c>
      <c r="AT7">
        <f t="shared" si="16"/>
        <v>413.82620728741608</v>
      </c>
      <c r="AU7">
        <f t="shared" si="17"/>
        <v>910.07143166354842</v>
      </c>
      <c r="AW7">
        <v>4</v>
      </c>
      <c r="AX7">
        <f>(R7*SUMPRODUCT(K8:$K$23, X8:$X$23)-$AZ$3*SUMPRODUCT(K7:$K$22, W8:$W$23))/Z7</f>
        <v>6142.5133662187827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3887.5524848293608</v>
      </c>
      <c r="P8">
        <f t="shared" si="30"/>
        <v>194.37762424146806</v>
      </c>
      <c r="Q8" s="5">
        <f t="shared" si="31"/>
        <v>12.5</v>
      </c>
      <c r="R8">
        <f t="shared" si="0"/>
        <v>1000000</v>
      </c>
      <c r="S8">
        <f t="shared" si="1"/>
        <v>7291.4244658358857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5862.7661528690624</v>
      </c>
      <c r="AC8">
        <f t="shared" si="2"/>
        <v>6877.2629690030699</v>
      </c>
      <c r="AE8">
        <f t="shared" si="3"/>
        <v>3666.7349252870385</v>
      </c>
      <c r="AF8">
        <f t="shared" si="4"/>
        <v>-183.33674626435194</v>
      </c>
      <c r="AG8">
        <f t="shared" si="5"/>
        <v>-11.789985278642435</v>
      </c>
      <c r="AH8">
        <f t="shared" si="6"/>
        <v>-1713.8128622655818</v>
      </c>
      <c r="AI8">
        <f t="shared" si="7"/>
        <v>1757.7953314784627</v>
      </c>
      <c r="AJ8">
        <f t="shared" si="8"/>
        <v>-1014.4968161340075</v>
      </c>
      <c r="AK8">
        <f t="shared" ref="AK8:AK23" si="32">G8*SUM(AB8:AB8, AE8:AF8)</f>
        <v>654.23150323242248</v>
      </c>
      <c r="AL8">
        <f t="shared" si="9"/>
        <v>1397.5300185768776</v>
      </c>
      <c r="AN8">
        <f t="shared" si="10"/>
        <v>2432.1499678144764</v>
      </c>
      <c r="AO8">
        <f t="shared" si="11"/>
        <v>-121.60749839072382</v>
      </c>
      <c r="AP8">
        <f t="shared" si="12"/>
        <v>-7.8203123215236552</v>
      </c>
      <c r="AQ8">
        <f t="shared" si="13"/>
        <v>-1136.7742644971731</v>
      </c>
      <c r="AR8">
        <f t="shared" si="14"/>
        <v>1165.9478926050558</v>
      </c>
      <c r="AS8">
        <f t="shared" si="15"/>
        <v>-672.91703626900767</v>
      </c>
      <c r="AT8">
        <f t="shared" si="16"/>
        <v>433.95259323399051</v>
      </c>
      <c r="AU8">
        <f t="shared" si="17"/>
        <v>926.98344957003883</v>
      </c>
      <c r="AW8">
        <v>5</v>
      </c>
      <c r="AX8">
        <f>(R8*SUMPRODUCT(K9:$K$23, X9:$X$23)-$AZ$3*SUMPRODUCT(K8:$K$22, W9:$W$23))/Z8</f>
        <v>7291.4244658358857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3887.5524848293608</v>
      </c>
      <c r="P9">
        <f t="shared" si="30"/>
        <v>194.37762424146806</v>
      </c>
      <c r="Q9" s="5">
        <f t="shared" si="31"/>
        <v>12.5</v>
      </c>
      <c r="R9">
        <f t="shared" si="0"/>
        <v>1000000</v>
      </c>
      <c r="S9">
        <f t="shared" si="1"/>
        <v>8310.7545881654514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6877.2629690030699</v>
      </c>
      <c r="AC9">
        <f t="shared" si="2"/>
        <v>7745.4799149566661</v>
      </c>
      <c r="AE9">
        <f t="shared" si="3"/>
        <v>3623.1318552546145</v>
      </c>
      <c r="AF9">
        <f t="shared" si="4"/>
        <v>-181.15659276273075</v>
      </c>
      <c r="AG9">
        <f t="shared" si="5"/>
        <v>-11.649784373951826</v>
      </c>
      <c r="AH9">
        <f t="shared" si="6"/>
        <v>-1784.0841523347306</v>
      </c>
      <c r="AI9">
        <f t="shared" si="7"/>
        <v>1646.2413257832015</v>
      </c>
      <c r="AJ9">
        <f t="shared" si="8"/>
        <v>-868.21694595359622</v>
      </c>
      <c r="AK9">
        <f t="shared" si="32"/>
        <v>722.34667620464677</v>
      </c>
      <c r="AL9">
        <f t="shared" si="9"/>
        <v>1500.371056034252</v>
      </c>
      <c r="AN9">
        <f t="shared" si="10"/>
        <v>2213.7936712219953</v>
      </c>
      <c r="AO9">
        <f t="shared" si="11"/>
        <v>-110.68968356109977</v>
      </c>
      <c r="AP9">
        <f t="shared" si="12"/>
        <v>-7.1182115220984814</v>
      </c>
      <c r="AQ9">
        <f t="shared" si="13"/>
        <v>-1090.1050149853097</v>
      </c>
      <c r="AR9">
        <f t="shared" si="14"/>
        <v>1005.8807611534874</v>
      </c>
      <c r="AS9">
        <f t="shared" si="15"/>
        <v>-530.49495767376334</v>
      </c>
      <c r="AT9">
        <f t="shared" si="16"/>
        <v>441.36580287324722</v>
      </c>
      <c r="AU9">
        <f t="shared" si="17"/>
        <v>916.75160635297118</v>
      </c>
      <c r="AW9">
        <v>6</v>
      </c>
      <c r="AX9">
        <f>(R9*SUMPRODUCT(K10:$K$23, X10:$X$23)-$AZ$3*SUMPRODUCT(K9:$K$22, W10:$W$23))/Z9</f>
        <v>8310.7545881654514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3887.5524848293608</v>
      </c>
      <c r="P10">
        <f t="shared" si="30"/>
        <v>194.37762424146806</v>
      </c>
      <c r="Q10" s="5">
        <f t="shared" si="31"/>
        <v>12.5</v>
      </c>
      <c r="R10">
        <f t="shared" si="0"/>
        <v>1000000</v>
      </c>
      <c r="S10">
        <f t="shared" si="1"/>
        <v>9206.7673110068208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7745.4799149566661</v>
      </c>
      <c r="AC10">
        <f t="shared" si="2"/>
        <v>8477.5607056300942</v>
      </c>
      <c r="AE10">
        <f t="shared" si="3"/>
        <v>3579.6453926953823</v>
      </c>
      <c r="AF10">
        <f t="shared" si="4"/>
        <v>-178.98226963476912</v>
      </c>
      <c r="AG10">
        <f t="shared" si="5"/>
        <v>-11.509958407842905</v>
      </c>
      <c r="AH10">
        <f t="shared" si="6"/>
        <v>-1866.2497895523368</v>
      </c>
      <c r="AI10">
        <f t="shared" si="7"/>
        <v>1522.9033751004333</v>
      </c>
      <c r="AJ10">
        <f t="shared" si="8"/>
        <v>-732.08079067342806</v>
      </c>
      <c r="AK10">
        <f t="shared" si="32"/>
        <v>780.23001266120957</v>
      </c>
      <c r="AL10">
        <f t="shared" si="9"/>
        <v>1571.052597088215</v>
      </c>
      <c r="AN10">
        <f t="shared" si="10"/>
        <v>2014.8150014822106</v>
      </c>
      <c r="AO10">
        <f t="shared" si="11"/>
        <v>-100.74075007411054</v>
      </c>
      <c r="AP10">
        <f t="shared" si="12"/>
        <v>-6.4784173633177602</v>
      </c>
      <c r="AQ10">
        <f t="shared" si="13"/>
        <v>-1050.4247376502763</v>
      </c>
      <c r="AR10">
        <f t="shared" si="14"/>
        <v>857.17109639450609</v>
      </c>
      <c r="AS10">
        <f t="shared" si="15"/>
        <v>-412.05404377642498</v>
      </c>
      <c r="AT10">
        <f t="shared" si="16"/>
        <v>439.15498929707383</v>
      </c>
      <c r="AU10">
        <f t="shared" si="17"/>
        <v>884.27204191515511</v>
      </c>
      <c r="AW10">
        <v>7</v>
      </c>
      <c r="AX10">
        <f>(R10*SUMPRODUCT(K11:$K$23, X11:$X$23)-$AZ$3*SUMPRODUCT(K10:$K$22, W11:$W$23))/Z10</f>
        <v>9206.7673110068208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3887.5524848293608</v>
      </c>
      <c r="P11">
        <f t="shared" si="30"/>
        <v>194.37762424146806</v>
      </c>
      <c r="Q11" s="5">
        <f t="shared" si="31"/>
        <v>12.5</v>
      </c>
      <c r="R11">
        <f t="shared" si="0"/>
        <v>1000000</v>
      </c>
      <c r="S11">
        <f t="shared" si="1"/>
        <v>9994.4190891248563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8477.5607056300942</v>
      </c>
      <c r="AC11">
        <f t="shared" si="2"/>
        <v>9091.3597126176974</v>
      </c>
      <c r="AE11">
        <f t="shared" si="3"/>
        <v>3536.2873745930974</v>
      </c>
      <c r="AF11">
        <f t="shared" si="4"/>
        <v>-176.81436872965489</v>
      </c>
      <c r="AG11">
        <f t="shared" si="5"/>
        <v>-11.370545440842832</v>
      </c>
      <c r="AH11">
        <f t="shared" si="6"/>
        <v>-1945.0706337313902</v>
      </c>
      <c r="AI11">
        <f t="shared" si="7"/>
        <v>1403.0318266912097</v>
      </c>
      <c r="AJ11">
        <f t="shared" si="8"/>
        <v>-613.79900698760321</v>
      </c>
      <c r="AK11">
        <f t="shared" si="32"/>
        <v>828.59235980454764</v>
      </c>
      <c r="AL11">
        <f t="shared" si="9"/>
        <v>1617.8251795081542</v>
      </c>
      <c r="AN11">
        <f t="shared" si="10"/>
        <v>1833.5167705299405</v>
      </c>
      <c r="AO11">
        <f t="shared" si="11"/>
        <v>-91.675838526497031</v>
      </c>
      <c r="AP11">
        <f t="shared" si="12"/>
        <v>-5.895472722506601</v>
      </c>
      <c r="AQ11">
        <f t="shared" si="13"/>
        <v>-1008.4925937961027</v>
      </c>
      <c r="AR11">
        <f t="shared" si="14"/>
        <v>727.45286548483421</v>
      </c>
      <c r="AS11">
        <f t="shared" si="15"/>
        <v>-318.24641321065991</v>
      </c>
      <c r="AT11">
        <f t="shared" si="16"/>
        <v>429.61383697201012</v>
      </c>
      <c r="AU11">
        <f t="shared" si="17"/>
        <v>838.82028924618442</v>
      </c>
      <c r="AW11">
        <v>8</v>
      </c>
      <c r="AX11">
        <f>(R11*SUMPRODUCT(K12:$K$23, X12:$X$23)-$AZ$3*SUMPRODUCT(K11:$K$22, W12:$W$23))/Z11</f>
        <v>9994.4190891248563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3887.5524848293608</v>
      </c>
      <c r="P12">
        <f t="shared" si="30"/>
        <v>194.37762424146806</v>
      </c>
      <c r="Q12" s="5">
        <f t="shared" si="31"/>
        <v>12.5</v>
      </c>
      <c r="R12">
        <f t="shared" si="0"/>
        <v>1000000</v>
      </c>
      <c r="S12">
        <f t="shared" si="1"/>
        <v>10679.02376958764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9091.3597126176974</v>
      </c>
      <c r="AC12">
        <f t="shared" si="2"/>
        <v>9595.2219176646104</v>
      </c>
      <c r="AE12">
        <f t="shared" si="3"/>
        <v>3493.0092500343385</v>
      </c>
      <c r="AF12">
        <f t="shared" si="4"/>
        <v>-174.65046250171693</v>
      </c>
      <c r="AG12">
        <f t="shared" si="5"/>
        <v>-11.231389362797438</v>
      </c>
      <c r="AH12">
        <f t="shared" si="6"/>
        <v>-2036.0498909572696</v>
      </c>
      <c r="AI12">
        <f t="shared" si="7"/>
        <v>1271.0775072125546</v>
      </c>
      <c r="AJ12">
        <f t="shared" si="8"/>
        <v>-503.862205046913</v>
      </c>
      <c r="AK12">
        <f t="shared" si="32"/>
        <v>868.6802950105224</v>
      </c>
      <c r="AL12">
        <f t="shared" si="9"/>
        <v>1635.8955971761638</v>
      </c>
      <c r="AN12">
        <f t="shared" si="10"/>
        <v>1668.3195493964133</v>
      </c>
      <c r="AO12">
        <f t="shared" si="11"/>
        <v>-83.41597746982066</v>
      </c>
      <c r="AP12">
        <f t="shared" si="12"/>
        <v>-5.3642991184903641</v>
      </c>
      <c r="AQ12">
        <f t="shared" si="13"/>
        <v>-972.45142897833887</v>
      </c>
      <c r="AR12">
        <f t="shared" si="14"/>
        <v>607.0878438297633</v>
      </c>
      <c r="AS12">
        <f t="shared" si="15"/>
        <v>-240.65300338769083</v>
      </c>
      <c r="AT12">
        <f t="shared" si="16"/>
        <v>414.89621544152828</v>
      </c>
      <c r="AU12">
        <f t="shared" si="17"/>
        <v>781.3310558836007</v>
      </c>
      <c r="AW12">
        <v>9</v>
      </c>
      <c r="AX12">
        <f>(R12*SUMPRODUCT(K13:$K$23, X13:$X$23)-$AZ$3*SUMPRODUCT(K12:$K$22, W13:$W$23))/Z12</f>
        <v>10679.02376958764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3887.5524848293608</v>
      </c>
      <c r="P13">
        <f t="shared" si="30"/>
        <v>194.37762424146806</v>
      </c>
      <c r="Q13" s="5">
        <f t="shared" si="31"/>
        <v>12.5</v>
      </c>
      <c r="R13">
        <f t="shared" si="0"/>
        <v>1000000</v>
      </c>
      <c r="S13">
        <f t="shared" si="1"/>
        <v>11268.921592689789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9595.2219176646104</v>
      </c>
      <c r="AC13">
        <f t="shared" si="2"/>
        <v>9999.959768687082</v>
      </c>
      <c r="AE13">
        <f t="shared" si="3"/>
        <v>3449.7860444935359</v>
      </c>
      <c r="AF13">
        <f t="shared" si="4"/>
        <v>-172.48930222467681</v>
      </c>
      <c r="AG13">
        <f t="shared" si="5"/>
        <v>-11.092409870850142</v>
      </c>
      <c r="AH13">
        <f t="shared" si="6"/>
        <v>-2133.2478655457412</v>
      </c>
      <c r="AI13">
        <f t="shared" si="7"/>
        <v>1132.9564668522676</v>
      </c>
      <c r="AJ13">
        <f t="shared" si="8"/>
        <v>-404.73785102247166</v>
      </c>
      <c r="AK13">
        <f t="shared" si="32"/>
        <v>901.07630619534302</v>
      </c>
      <c r="AL13">
        <f t="shared" si="9"/>
        <v>1629.2949220251389</v>
      </c>
      <c r="AN13">
        <f t="shared" si="10"/>
        <v>1517.7974931356923</v>
      </c>
      <c r="AO13">
        <f t="shared" si="11"/>
        <v>-75.889874656784613</v>
      </c>
      <c r="AP13">
        <f t="shared" si="12"/>
        <v>-4.8803119027289288</v>
      </c>
      <c r="AQ13">
        <f t="shared" si="13"/>
        <v>-938.56205016845911</v>
      </c>
      <c r="AR13">
        <f t="shared" si="14"/>
        <v>498.46525640771949</v>
      </c>
      <c r="AS13">
        <f t="shared" si="15"/>
        <v>-178.07194061776136</v>
      </c>
      <c r="AT13">
        <f t="shared" si="16"/>
        <v>396.44526965672924</v>
      </c>
      <c r="AU13">
        <f t="shared" si="17"/>
        <v>716.83858544668738</v>
      </c>
      <c r="AW13">
        <v>10</v>
      </c>
      <c r="AX13">
        <f>(R13*SUMPRODUCT(K14:$K$23, X14:$X$23)-$AZ$3*SUMPRODUCT(K13:$K$22, W14:$W$23))/Z13</f>
        <v>11268.921592689789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3887.5524848293608</v>
      </c>
      <c r="P14">
        <f t="shared" si="30"/>
        <v>194.37762424146806</v>
      </c>
      <c r="Q14" s="5">
        <f t="shared" si="31"/>
        <v>12.5</v>
      </c>
      <c r="R14">
        <f t="shared" si="0"/>
        <v>1000000</v>
      </c>
      <c r="S14">
        <f t="shared" si="1"/>
        <v>11771.327365461224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9999.959768687082</v>
      </c>
      <c r="AC14">
        <f t="shared" si="2"/>
        <v>10314.987736859694</v>
      </c>
      <c r="AE14">
        <f t="shared" si="3"/>
        <v>3406.5874614168533</v>
      </c>
      <c r="AF14">
        <f t="shared" si="4"/>
        <v>-170.32937307084268</v>
      </c>
      <c r="AG14">
        <f t="shared" si="5"/>
        <v>-10.953509549744322</v>
      </c>
      <c r="AH14">
        <f t="shared" si="6"/>
        <v>-2238.0977917856403</v>
      </c>
      <c r="AI14">
        <f t="shared" si="7"/>
        <v>987.2067870106257</v>
      </c>
      <c r="AJ14">
        <f t="shared" si="8"/>
        <v>-315.02796817261151</v>
      </c>
      <c r="AK14">
        <f t="shared" si="32"/>
        <v>926.53524999231661</v>
      </c>
      <c r="AL14">
        <f t="shared" si="9"/>
        <v>1598.7140688303307</v>
      </c>
      <c r="AN14">
        <f t="shared" si="10"/>
        <v>1380.6493119355828</v>
      </c>
      <c r="AO14">
        <f t="shared" si="11"/>
        <v>-69.032465596779133</v>
      </c>
      <c r="AP14">
        <f t="shared" si="12"/>
        <v>-4.4393269200974679</v>
      </c>
      <c r="AQ14">
        <f t="shared" si="13"/>
        <v>-907.0743702520997</v>
      </c>
      <c r="AR14">
        <f t="shared" si="14"/>
        <v>400.10314916660622</v>
      </c>
      <c r="AS14">
        <f t="shared" si="15"/>
        <v>-127.677082248486</v>
      </c>
      <c r="AT14">
        <f t="shared" si="16"/>
        <v>375.51369805544556</v>
      </c>
      <c r="AU14">
        <f t="shared" si="17"/>
        <v>647.93976497356573</v>
      </c>
      <c r="AW14">
        <v>11</v>
      </c>
      <c r="AX14">
        <f>(R14*SUMPRODUCT(K15:$K$23, X15:$X$23)-$AZ$3*SUMPRODUCT(K14:$K$22, W15:$W$23))/Z14</f>
        <v>11771.327365461224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3887.5524848293608</v>
      </c>
      <c r="P15">
        <f t="shared" si="30"/>
        <v>194.37762424146806</v>
      </c>
      <c r="Q15" s="5">
        <f t="shared" si="31"/>
        <v>12.5</v>
      </c>
      <c r="R15">
        <f t="shared" si="0"/>
        <v>1000000</v>
      </c>
      <c r="S15">
        <f t="shared" si="1"/>
        <v>12194.385404148061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10314.987736859694</v>
      </c>
      <c r="AC15">
        <f t="shared" si="2"/>
        <v>10550.221299971166</v>
      </c>
      <c r="AE15">
        <f t="shared" si="3"/>
        <v>3363.3953389935491</v>
      </c>
      <c r="AF15">
        <f t="shared" si="4"/>
        <v>-168.16976694967747</v>
      </c>
      <c r="AG15">
        <f t="shared" si="5"/>
        <v>-10.814630002163113</v>
      </c>
      <c r="AH15">
        <f t="shared" si="6"/>
        <v>-2347.556166701203</v>
      </c>
      <c r="AI15">
        <f t="shared" si="7"/>
        <v>836.85477534050551</v>
      </c>
      <c r="AJ15">
        <f t="shared" si="8"/>
        <v>-235.2335631114729</v>
      </c>
      <c r="AK15">
        <f t="shared" si="32"/>
        <v>945.71493162324964</v>
      </c>
      <c r="AL15">
        <f t="shared" si="9"/>
        <v>1547.3361438522822</v>
      </c>
      <c r="AN15">
        <f t="shared" si="10"/>
        <v>1255.6942982115861</v>
      </c>
      <c r="AO15">
        <f t="shared" si="11"/>
        <v>-62.784714910579304</v>
      </c>
      <c r="AP15">
        <f t="shared" si="12"/>
        <v>-4.037547734441401</v>
      </c>
      <c r="AQ15">
        <f t="shared" si="13"/>
        <v>-876.43960823833493</v>
      </c>
      <c r="AR15">
        <f t="shared" si="14"/>
        <v>312.43242732823029</v>
      </c>
      <c r="AS15">
        <f t="shared" si="15"/>
        <v>-87.822397956780407</v>
      </c>
      <c r="AT15">
        <f t="shared" si="16"/>
        <v>353.07441667806631</v>
      </c>
      <c r="AU15">
        <f t="shared" si="17"/>
        <v>577.68444604951617</v>
      </c>
      <c r="AW15">
        <v>12</v>
      </c>
      <c r="AX15">
        <f>(R15*SUMPRODUCT(K16:$K$23, X16:$X$23)-$AZ$3*SUMPRODUCT(K15:$K$22, W16:$W$23))/Z15</f>
        <v>12194.385404148061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3887.5524848293608</v>
      </c>
      <c r="P16">
        <f t="shared" si="30"/>
        <v>194.37762424146806</v>
      </c>
      <c r="Q16" s="5">
        <f t="shared" si="31"/>
        <v>12.5</v>
      </c>
      <c r="R16">
        <f t="shared" si="0"/>
        <v>1000000</v>
      </c>
      <c r="S16">
        <f t="shared" si="1"/>
        <v>12142.762804483877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10550.221299971166</v>
      </c>
      <c r="AC16">
        <f t="shared" si="2"/>
        <v>10358.018884801057</v>
      </c>
      <c r="AE16">
        <f t="shared" si="3"/>
        <v>3316.1598148527232</v>
      </c>
      <c r="AF16">
        <f t="shared" si="4"/>
        <v>-165.80799074263618</v>
      </c>
      <c r="AG16">
        <f t="shared" si="5"/>
        <v>-10.662749338412732</v>
      </c>
      <c r="AH16">
        <f t="shared" si="6"/>
        <v>-3498.7490982998097</v>
      </c>
      <c r="AI16">
        <f t="shared" si="7"/>
        <v>-359.06002352813539</v>
      </c>
      <c r="AJ16">
        <f t="shared" si="8"/>
        <v>192.20241517010982</v>
      </c>
      <c r="AK16">
        <f t="shared" si="32"/>
        <v>959.04011868568784</v>
      </c>
      <c r="AL16">
        <f t="shared" si="9"/>
        <v>792.18251032766227</v>
      </c>
      <c r="AN16">
        <f t="shared" si="10"/>
        <v>1140.4693640092323</v>
      </c>
      <c r="AO16">
        <f t="shared" si="11"/>
        <v>-57.023468200461622</v>
      </c>
      <c r="AP16">
        <f t="shared" si="12"/>
        <v>-3.6670545557254766</v>
      </c>
      <c r="AQ16">
        <f t="shared" si="13"/>
        <v>-1203.2641313286863</v>
      </c>
      <c r="AR16">
        <f t="shared" si="14"/>
        <v>-123.48529007564102</v>
      </c>
      <c r="AS16">
        <f t="shared" si="15"/>
        <v>66.100845082410075</v>
      </c>
      <c r="AT16">
        <f t="shared" si="16"/>
        <v>329.82604436553089</v>
      </c>
      <c r="AU16">
        <f t="shared" si="17"/>
        <v>272.44159937229995</v>
      </c>
      <c r="AW16">
        <v>13</v>
      </c>
      <c r="AX16">
        <f>(R16*SUMPRODUCT(K17:$K$23, X17:$X$23)-$AZ$3*SUMPRODUCT(K16:$K$22, W17:$W$23))/Z16</f>
        <v>12142.762804483877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3887.5524848293608</v>
      </c>
      <c r="P17">
        <f t="shared" si="30"/>
        <v>194.37762424146806</v>
      </c>
      <c r="Q17" s="5">
        <f t="shared" si="31"/>
        <v>12.5</v>
      </c>
      <c r="R17">
        <f t="shared" si="0"/>
        <v>1000000</v>
      </c>
      <c r="S17">
        <f t="shared" si="1"/>
        <v>11624.375991553123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10358.018884801057</v>
      </c>
      <c r="AC17">
        <f t="shared" si="2"/>
        <v>9761.0683186474453</v>
      </c>
      <c r="AE17">
        <f t="shared" si="3"/>
        <v>3264.4045086223168</v>
      </c>
      <c r="AF17">
        <f t="shared" si="4"/>
        <v>-163.22022543111586</v>
      </c>
      <c r="AG17">
        <f t="shared" si="5"/>
        <v>-10.496335809488125</v>
      </c>
      <c r="AH17">
        <f t="shared" si="6"/>
        <v>-4782.8828432384153</v>
      </c>
      <c r="AI17">
        <f t="shared" si="7"/>
        <v>-1692.1948958567027</v>
      </c>
      <c r="AJ17">
        <f t="shared" si="8"/>
        <v>596.95056615361136</v>
      </c>
      <c r="AK17">
        <f t="shared" si="32"/>
        <v>942.14422175945822</v>
      </c>
      <c r="AL17">
        <f t="shared" si="9"/>
        <v>-153.10010794363313</v>
      </c>
      <c r="AN17">
        <f t="shared" si="10"/>
        <v>1034.1756484106415</v>
      </c>
      <c r="AO17">
        <f t="shared" si="11"/>
        <v>-51.708782420532081</v>
      </c>
      <c r="AP17">
        <f t="shared" si="12"/>
        <v>-3.3252787340054244</v>
      </c>
      <c r="AQ17">
        <f t="shared" si="13"/>
        <v>-1515.2353063517044</v>
      </c>
      <c r="AR17">
        <f t="shared" si="14"/>
        <v>-536.09371909560036</v>
      </c>
      <c r="AS17">
        <f t="shared" si="15"/>
        <v>189.1161886311549</v>
      </c>
      <c r="AT17">
        <f t="shared" si="16"/>
        <v>298.47483939593957</v>
      </c>
      <c r="AU17">
        <f t="shared" si="17"/>
        <v>-48.502691068505889</v>
      </c>
      <c r="AW17">
        <v>14</v>
      </c>
      <c r="AX17">
        <f>(R17*SUMPRODUCT(K18:$K$23, X18:$X$23)-$AZ$3*SUMPRODUCT(K17:$K$22, W18:$W$23))/Z17</f>
        <v>11624.375991553123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3887.5524848293608</v>
      </c>
      <c r="P18">
        <f t="shared" si="30"/>
        <v>194.37762424146806</v>
      </c>
      <c r="Q18" s="5">
        <f t="shared" si="31"/>
        <v>12.5</v>
      </c>
      <c r="R18">
        <f t="shared" si="0"/>
        <v>1000000</v>
      </c>
      <c r="S18">
        <f t="shared" si="1"/>
        <v>10681.984261168207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9761.0683186474453</v>
      </c>
      <c r="AC18">
        <f t="shared" si="2"/>
        <v>8814.9268481261461</v>
      </c>
      <c r="AE18">
        <f t="shared" si="3"/>
        <v>3208.0641512080042</v>
      </c>
      <c r="AF18">
        <f t="shared" si="4"/>
        <v>-160.40320756040023</v>
      </c>
      <c r="AG18">
        <f t="shared" si="5"/>
        <v>-10.31517954975217</v>
      </c>
      <c r="AH18">
        <f t="shared" si="6"/>
        <v>-6095.4321312859438</v>
      </c>
      <c r="AI18">
        <f t="shared" si="7"/>
        <v>-3058.086367188092</v>
      </c>
      <c r="AJ18">
        <f t="shared" si="8"/>
        <v>946.1414705212992</v>
      </c>
      <c r="AK18">
        <f t="shared" si="32"/>
        <v>896.6110483606534</v>
      </c>
      <c r="AL18">
        <f t="shared" si="9"/>
        <v>-1215.3338483061393</v>
      </c>
      <c r="AN18">
        <f t="shared" si="10"/>
        <v>936.21490175181918</v>
      </c>
      <c r="AO18">
        <f t="shared" si="11"/>
        <v>-46.810745087590966</v>
      </c>
      <c r="AP18">
        <f t="shared" si="12"/>
        <v>-3.0102966628915917</v>
      </c>
      <c r="AQ18">
        <f t="shared" si="13"/>
        <v>-1778.8404860226703</v>
      </c>
      <c r="AR18">
        <f t="shared" si="14"/>
        <v>-892.44662602133371</v>
      </c>
      <c r="AS18">
        <f t="shared" si="15"/>
        <v>276.11409938104663</v>
      </c>
      <c r="AT18">
        <f t="shared" si="16"/>
        <v>261.65955074011811</v>
      </c>
      <c r="AU18">
        <f t="shared" si="17"/>
        <v>-354.67297590016898</v>
      </c>
      <c r="AW18">
        <v>15</v>
      </c>
      <c r="AX18">
        <f>(R18*SUMPRODUCT(K19:$K$23, X19:$X$23)-$AZ$3*SUMPRODUCT(K18:$K$22, W19:$W$23))/Z18</f>
        <v>10681.984261168207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3887.5524848293608</v>
      </c>
      <c r="P19">
        <f t="shared" si="30"/>
        <v>194.37762424146806</v>
      </c>
      <c r="Q19" s="5">
        <f t="shared" si="31"/>
        <v>12.5</v>
      </c>
      <c r="R19">
        <f t="shared" si="0"/>
        <v>1000000</v>
      </c>
      <c r="S19">
        <f t="shared" si="1"/>
        <v>9334.1651956091628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8814.9268481261461</v>
      </c>
      <c r="AC19">
        <f t="shared" si="2"/>
        <v>7555.7661396196145</v>
      </c>
      <c r="AE19">
        <f t="shared" si="3"/>
        <v>3146.8735355878625</v>
      </c>
      <c r="AF19">
        <f t="shared" si="4"/>
        <v>-157.34367677939315</v>
      </c>
      <c r="AG19">
        <f t="shared" si="5"/>
        <v>-10.118427815020196</v>
      </c>
      <c r="AH19">
        <f t="shared" si="6"/>
        <v>-7487.995138756095</v>
      </c>
      <c r="AI19">
        <f t="shared" si="7"/>
        <v>-4508.5837077626456</v>
      </c>
      <c r="AJ19">
        <f t="shared" si="8"/>
        <v>1259.1607085065316</v>
      </c>
      <c r="AK19">
        <f t="shared" si="32"/>
        <v>826.31196948542322</v>
      </c>
      <c r="AL19">
        <f t="shared" si="9"/>
        <v>-2423.1110297706909</v>
      </c>
      <c r="AN19">
        <f t="shared" si="10"/>
        <v>845.9680524662665</v>
      </c>
      <c r="AO19">
        <f t="shared" si="11"/>
        <v>-42.298402623313329</v>
      </c>
      <c r="AP19">
        <f t="shared" si="12"/>
        <v>-2.7201177854432208</v>
      </c>
      <c r="AQ19">
        <f t="shared" si="13"/>
        <v>-2012.9835510618975</v>
      </c>
      <c r="AR19">
        <f t="shared" si="14"/>
        <v>-1212.0340190043876</v>
      </c>
      <c r="AS19">
        <f t="shared" si="15"/>
        <v>338.4977884465016</v>
      </c>
      <c r="AT19">
        <f t="shared" si="16"/>
        <v>222.13588174097472</v>
      </c>
      <c r="AU19">
        <f t="shared" si="17"/>
        <v>-651.40034881691133</v>
      </c>
      <c r="AW19">
        <v>16</v>
      </c>
      <c r="AX19">
        <f>(R19*SUMPRODUCT(K20:$K$23, X20:$X$23)-$AZ$3*SUMPRODUCT(K19:$K$22, W20:$W$23))/Z19</f>
        <v>9334.1651956091628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3887.5524848293608</v>
      </c>
      <c r="P20">
        <f t="shared" si="30"/>
        <v>194.37762424146806</v>
      </c>
      <c r="Q20" s="5">
        <f t="shared" si="31"/>
        <v>12.5</v>
      </c>
      <c r="R20">
        <f t="shared" si="0"/>
        <v>1000000</v>
      </c>
      <c r="S20">
        <f t="shared" si="1"/>
        <v>7606.3238616501958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7555.7661396196145</v>
      </c>
      <c r="AC20">
        <f t="shared" si="2"/>
        <v>6027.6942295510698</v>
      </c>
      <c r="AE20">
        <f t="shared" si="3"/>
        <v>3080.7231069962704</v>
      </c>
      <c r="AF20">
        <f t="shared" si="4"/>
        <v>-154.03615534981353</v>
      </c>
      <c r="AG20">
        <f t="shared" si="5"/>
        <v>-9.9057283439206572</v>
      </c>
      <c r="AH20">
        <f t="shared" si="6"/>
        <v>-8921.215435947006</v>
      </c>
      <c r="AI20">
        <f t="shared" si="7"/>
        <v>-6004.4342126444699</v>
      </c>
      <c r="AJ20">
        <f t="shared" si="8"/>
        <v>1528.0719100685446</v>
      </c>
      <c r="AK20">
        <f t="shared" si="32"/>
        <v>733.77171638862512</v>
      </c>
      <c r="AL20">
        <f t="shared" si="9"/>
        <v>-3742.5905861873002</v>
      </c>
      <c r="AN20">
        <f t="shared" si="10"/>
        <v>762.90332086864339</v>
      </c>
      <c r="AO20">
        <f t="shared" si="11"/>
        <v>-38.14516604343217</v>
      </c>
      <c r="AP20">
        <f t="shared" si="12"/>
        <v>-2.4530322222200494</v>
      </c>
      <c r="AQ20">
        <f t="shared" si="13"/>
        <v>-2209.2296665066083</v>
      </c>
      <c r="AR20">
        <f t="shared" si="14"/>
        <v>-1486.9245439036172</v>
      </c>
      <c r="AS20">
        <f t="shared" si="15"/>
        <v>378.40828085780805</v>
      </c>
      <c r="AT20">
        <f t="shared" si="16"/>
        <v>181.70957263931871</v>
      </c>
      <c r="AU20">
        <f t="shared" si="17"/>
        <v>-926.80669040649047</v>
      </c>
      <c r="AW20">
        <v>17</v>
      </c>
      <c r="AX20">
        <f>(R20*SUMPRODUCT(K21:$K$23, X21:$X$23)-$AZ$3*SUMPRODUCT(K20:$K$22, W21:$W$23))/Z20</f>
        <v>7606.3238616501958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3887.5524848293608</v>
      </c>
      <c r="P21">
        <f t="shared" si="30"/>
        <v>194.37762424146806</v>
      </c>
      <c r="Q21" s="5">
        <f t="shared" si="31"/>
        <v>12.5</v>
      </c>
      <c r="R21">
        <f t="shared" si="0"/>
        <v>1000000</v>
      </c>
      <c r="S21">
        <f t="shared" si="1"/>
        <v>5483.513586880762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6027.6942295510698</v>
      </c>
      <c r="AC21">
        <f t="shared" si="2"/>
        <v>4244.3673415342828</v>
      </c>
      <c r="AE21">
        <f t="shared" si="3"/>
        <v>3009.0562453582161</v>
      </c>
      <c r="AF21">
        <f t="shared" si="4"/>
        <v>-150.45281226791082</v>
      </c>
      <c r="AG21">
        <f t="shared" si="5"/>
        <v>-9.6752913854560312</v>
      </c>
      <c r="AH21">
        <f t="shared" si="6"/>
        <v>-10510.374002033574</v>
      </c>
      <c r="AI21">
        <f t="shared" si="7"/>
        <v>-7661.4458603287239</v>
      </c>
      <c r="AJ21">
        <f t="shared" si="8"/>
        <v>1783.3268880167871</v>
      </c>
      <c r="AK21">
        <f t="shared" si="32"/>
        <v>622.04083638489624</v>
      </c>
      <c r="AL21">
        <f t="shared" si="9"/>
        <v>-5256.0781359270404</v>
      </c>
      <c r="AN21">
        <f t="shared" si="10"/>
        <v>686.41902495028057</v>
      </c>
      <c r="AO21">
        <f t="shared" si="11"/>
        <v>-34.320951247514031</v>
      </c>
      <c r="AP21">
        <f t="shared" si="12"/>
        <v>-2.2071053305033712</v>
      </c>
      <c r="AQ21">
        <f t="shared" si="13"/>
        <v>-2397.6024660448993</v>
      </c>
      <c r="AR21">
        <f t="shared" si="14"/>
        <v>-1747.7114976726359</v>
      </c>
      <c r="AS21">
        <f t="shared" si="15"/>
        <v>406.80844883787671</v>
      </c>
      <c r="AT21">
        <f t="shared" si="16"/>
        <v>141.89853215580129</v>
      </c>
      <c r="AU21">
        <f t="shared" si="17"/>
        <v>-1199.0045166789578</v>
      </c>
      <c r="AW21">
        <v>18</v>
      </c>
      <c r="AX21">
        <f>(R21*SUMPRODUCT(K22:$K$23, X22:$X$23)-$AZ$3*SUMPRODUCT(K21:$K$22, W22:$W$23))/Z21</f>
        <v>5483.513586880762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3887.5524848293608</v>
      </c>
      <c r="P22">
        <f t="shared" si="30"/>
        <v>194.37762424146806</v>
      </c>
      <c r="Q22" s="5">
        <f t="shared" si="31"/>
        <v>12.5</v>
      </c>
      <c r="R22">
        <f t="shared" si="0"/>
        <v>1000000</v>
      </c>
      <c r="S22">
        <f t="shared" si="1"/>
        <v>2950.4231136786279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4244.3673415342828</v>
      </c>
      <c r="AC22">
        <f t="shared" si="2"/>
        <v>2224.7426476901082</v>
      </c>
      <c r="AE22">
        <f t="shared" si="3"/>
        <v>2931.3774583842942</v>
      </c>
      <c r="AF22">
        <f t="shared" si="4"/>
        <v>-146.5688729192147</v>
      </c>
      <c r="AG22">
        <f t="shared" si="5"/>
        <v>-9.425523738340484</v>
      </c>
      <c r="AH22">
        <f t="shared" si="6"/>
        <v>-12241.17866087897</v>
      </c>
      <c r="AI22">
        <f t="shared" si="7"/>
        <v>-9465.7955991522304</v>
      </c>
      <c r="AJ22">
        <f t="shared" si="8"/>
        <v>2019.6246938441745</v>
      </c>
      <c r="AK22">
        <f t="shared" si="32"/>
        <v>492.04231488995543</v>
      </c>
      <c r="AL22">
        <f t="shared" si="9"/>
        <v>-6954.1285904181004</v>
      </c>
      <c r="AN22">
        <f t="shared" si="10"/>
        <v>615.98894389232305</v>
      </c>
      <c r="AO22">
        <f t="shared" si="11"/>
        <v>-30.79944719461615</v>
      </c>
      <c r="AP22">
        <f t="shared" si="12"/>
        <v>-1.9806451047803701</v>
      </c>
      <c r="AQ22">
        <f t="shared" si="13"/>
        <v>-2572.3165379965039</v>
      </c>
      <c r="AR22">
        <f t="shared" si="14"/>
        <v>-1989.1076864035772</v>
      </c>
      <c r="AS22">
        <f t="shared" si="15"/>
        <v>424.39655072793983</v>
      </c>
      <c r="AT22">
        <f t="shared" si="16"/>
        <v>103.3959734637705</v>
      </c>
      <c r="AU22">
        <f t="shared" si="17"/>
        <v>-1461.3151622118669</v>
      </c>
      <c r="AW22">
        <v>19</v>
      </c>
      <c r="AX22">
        <f>(R22*SUMPRODUCT(K23:$K$23, X23:$X$23)-$AZ$3*SUMPRODUCT(K22:$K$22, W23:$W$23))/Z22</f>
        <v>2950.4231136786279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3887.5524848293608</v>
      </c>
      <c r="P23">
        <f t="shared" si="30"/>
        <v>194.37762424146806</v>
      </c>
      <c r="Q23" s="5">
        <f t="shared" si="31"/>
        <v>12.5</v>
      </c>
      <c r="R23">
        <f t="shared" si="0"/>
        <v>1000000</v>
      </c>
      <c r="S23">
        <f t="shared" si="1"/>
        <v>3037.4146698223399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2224.7426476901082</v>
      </c>
      <c r="AC23">
        <f t="shared" si="2"/>
        <v>2224.7426476901082</v>
      </c>
      <c r="AE23">
        <f t="shared" si="3"/>
        <v>2847.4228079761679</v>
      </c>
      <c r="AF23">
        <f t="shared" si="4"/>
        <v>-142.37114039880839</v>
      </c>
      <c r="AG23">
        <f t="shared" si="5"/>
        <v>-9.1555767384744122</v>
      </c>
      <c r="AH23">
        <f t="shared" si="6"/>
        <v>-14055.34099861333</v>
      </c>
      <c r="AI23">
        <f t="shared" si="7"/>
        <v>-11359.444907774445</v>
      </c>
      <c r="AJ23">
        <f t="shared" si="8"/>
        <v>0</v>
      </c>
      <c r="AK23">
        <f t="shared" si="32"/>
        <v>345.08560206872278</v>
      </c>
      <c r="AL23">
        <f t="shared" si="9"/>
        <v>-11014.359305705722</v>
      </c>
      <c r="AN23">
        <f t="shared" si="10"/>
        <v>551.18234709806552</v>
      </c>
      <c r="AO23">
        <f t="shared" si="11"/>
        <v>-27.559117354903272</v>
      </c>
      <c r="AP23">
        <f t="shared" si="12"/>
        <v>-1.7722665779078828</v>
      </c>
      <c r="AQ23">
        <f t="shared" si="13"/>
        <v>-2720.7254992754852</v>
      </c>
      <c r="AR23">
        <f t="shared" si="14"/>
        <v>-2198.8745361102306</v>
      </c>
      <c r="AS23">
        <f t="shared" si="15"/>
        <v>0</v>
      </c>
      <c r="AT23">
        <f t="shared" si="16"/>
        <v>66.799033696431508</v>
      </c>
      <c r="AU23">
        <f t="shared" si="17"/>
        <v>-2132.0755024137993</v>
      </c>
      <c r="AW23">
        <v>20</v>
      </c>
      <c r="AX23">
        <f>(R23*SUMPRODUCT(K$23:$K24, X$23:$X24)-$AZ$3*SUMPRODUCT(K$22:$K23, W$23:$W24))/Z23</f>
        <v>3037.4146698223399</v>
      </c>
    </row>
    <row r="25" spans="5:50" x14ac:dyDescent="0.3">
      <c r="AN25" s="6">
        <f t="shared" ref="AN25:AU25" si="33">SUM(AN3:AN23)</f>
        <v>33607.481493020852</v>
      </c>
      <c r="AO25" s="6">
        <f t="shared" si="33"/>
        <v>-4596.0384382730635</v>
      </c>
      <c r="AP25" s="6">
        <f t="shared" si="33"/>
        <v>-195.56118253119871</v>
      </c>
      <c r="AQ25" s="6">
        <f t="shared" si="33"/>
        <v>-29466.656128476076</v>
      </c>
      <c r="AR25" s="6">
        <f t="shared" si="33"/>
        <v>-650.77425625949036</v>
      </c>
      <c r="AS25" s="6">
        <f t="shared" si="33"/>
        <v>-5349.1504113887886</v>
      </c>
      <c r="AT25" s="6">
        <f t="shared" si="33"/>
        <v>5999.9246676482762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16376.964000588781</v>
      </c>
      <c r="K3">
        <v>1</v>
      </c>
      <c r="L3" s="2">
        <v>0</v>
      </c>
      <c r="O3">
        <f>$C$3</f>
        <v>16376.964000588781</v>
      </c>
      <c r="P3">
        <f>O3*B5</f>
        <v>13101.571200471026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16376.964000588781</v>
      </c>
      <c r="AF3">
        <f t="shared" ref="AF3:AF23" si="4">-$Z3*P3</f>
        <v>-13101.571200471026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3175.3928001177555</v>
      </c>
      <c r="AJ3">
        <f t="shared" ref="AJ3:AJ23" si="8">AB3-AC3</f>
        <v>0</v>
      </c>
      <c r="AL3">
        <f t="shared" ref="AL3:AL23" si="9">SUM(AI3:AK3)</f>
        <v>3175.3928001177555</v>
      </c>
      <c r="AN3">
        <f t="shared" ref="AN3:AN23" si="10">AE3*$K3</f>
        <v>16376.964000588781</v>
      </c>
      <c r="AO3">
        <f t="shared" ref="AO3:AO23" si="11">AF3*$K3</f>
        <v>-13101.571200471026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3175.3928001177555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3175.3928001177555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13678.80452057008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11499.50229400601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11355.504318832725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-11355.504318832725</v>
      </c>
      <c r="AK4">
        <f>H4*SUM(AB4, AE4:AF4)</f>
        <v>0</v>
      </c>
      <c r="AL4">
        <f t="shared" si="9"/>
        <v>-13877.609318832725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-2323.300201737336</v>
      </c>
      <c r="AR4">
        <f t="shared" si="14"/>
        <v>-2323.300201737336</v>
      </c>
      <c r="AS4">
        <f t="shared" si="15"/>
        <v>-10460.407268838238</v>
      </c>
      <c r="AT4">
        <f t="shared" si="16"/>
        <v>0</v>
      </c>
      <c r="AU4">
        <f t="shared" si="17"/>
        <v>-12783.707470575573</v>
      </c>
      <c r="AW4">
        <v>1</v>
      </c>
      <c r="AX4">
        <f>(R4*SUMPRODUCT(K5:$K$23, X5:$X$23)-$AZ$3*SUMPRODUCT(K4:$K$22, W5:$W$23))/Z4</f>
        <v>11499.50229400601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16376.964000588781</v>
      </c>
      <c r="P5">
        <f t="shared" ref="P5:P23" si="30">O5*$C$5</f>
        <v>818.84820002943911</v>
      </c>
      <c r="Q5" s="5">
        <f t="shared" ref="Q5:Q23" si="31">$C$8</f>
        <v>12.5</v>
      </c>
      <c r="R5">
        <f t="shared" si="0"/>
        <v>1000000</v>
      </c>
      <c r="S5">
        <f t="shared" si="1"/>
        <v>22107.06973368302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11355.504318832725</v>
      </c>
      <c r="AC5">
        <f t="shared" si="2"/>
        <v>21553.457038229419</v>
      </c>
      <c r="AE5">
        <f t="shared" si="3"/>
        <v>15966.846545270921</v>
      </c>
      <c r="AF5">
        <f t="shared" si="4"/>
        <v>-798.34232726354605</v>
      </c>
      <c r="AG5">
        <f t="shared" si="5"/>
        <v>-12.186970784616188</v>
      </c>
      <c r="AH5">
        <f t="shared" si="6"/>
        <v>-2645.453280705</v>
      </c>
      <c r="AI5">
        <f t="shared" si="7"/>
        <v>12510.863966517758</v>
      </c>
      <c r="AJ5">
        <f t="shared" si="8"/>
        <v>-10197.952719396693</v>
      </c>
      <c r="AK5">
        <f>H5*SUM(AB5, AE5:AF5)</f>
        <v>2269.6594104974079</v>
      </c>
      <c r="AL5">
        <f t="shared" si="9"/>
        <v>4582.570657618473</v>
      </c>
      <c r="AN5">
        <f t="shared" si="10"/>
        <v>13548.882779527201</v>
      </c>
      <c r="AO5">
        <f t="shared" si="11"/>
        <v>-677.44413897636002</v>
      </c>
      <c r="AP5">
        <f t="shared" si="12"/>
        <v>-10.341418271298709</v>
      </c>
      <c r="AQ5">
        <f t="shared" si="13"/>
        <v>-2244.8350272147954</v>
      </c>
      <c r="AR5">
        <f t="shared" si="14"/>
        <v>10616.262195064746</v>
      </c>
      <c r="AS5">
        <f t="shared" si="15"/>
        <v>-8653.6101912490703</v>
      </c>
      <c r="AT5">
        <f t="shared" si="16"/>
        <v>1925.9500750565026</v>
      </c>
      <c r="AU5">
        <f t="shared" si="17"/>
        <v>3888.6020788721789</v>
      </c>
      <c r="AW5">
        <v>2</v>
      </c>
      <c r="AX5">
        <f>(R5*SUMPRODUCT(K6:$K$23, X6:$X$23)-$AZ$3*SUMPRODUCT(K5:$K$22, W6:$W$23))/Z5</f>
        <v>22107.06973368302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16376.964000588781</v>
      </c>
      <c r="P6">
        <f t="shared" si="30"/>
        <v>818.84820002943911</v>
      </c>
      <c r="Q6" s="5">
        <f t="shared" si="31"/>
        <v>12.5</v>
      </c>
      <c r="R6">
        <f t="shared" si="0"/>
        <v>1000000</v>
      </c>
      <c r="S6">
        <f t="shared" si="1"/>
        <v>30988.510536232723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21553.457038229419</v>
      </c>
      <c r="AC6">
        <f t="shared" si="2"/>
        <v>29788.181654460204</v>
      </c>
      <c r="AE6">
        <f t="shared" si="3"/>
        <v>15742.608152389137</v>
      </c>
      <c r="AF6">
        <f t="shared" si="4"/>
        <v>-787.13040761945695</v>
      </c>
      <c r="AG6">
        <f t="shared" si="5"/>
        <v>-12.015816966917038</v>
      </c>
      <c r="AH6">
        <f t="shared" si="6"/>
        <v>-3942.7287882390292</v>
      </c>
      <c r="AI6">
        <f t="shared" si="7"/>
        <v>11000.733139563734</v>
      </c>
      <c r="AJ6">
        <f t="shared" si="8"/>
        <v>-8234.7246162307856</v>
      </c>
      <c r="AK6">
        <f>H6*SUM(AB6, AE6:AF6)</f>
        <v>3124.0695493812327</v>
      </c>
      <c r="AL6">
        <f t="shared" si="9"/>
        <v>5890.078072714181</v>
      </c>
      <c r="AN6">
        <f t="shared" si="10"/>
        <v>12305.611125741796</v>
      </c>
      <c r="AO6">
        <f t="shared" si="11"/>
        <v>-615.28055628708989</v>
      </c>
      <c r="AP6">
        <f t="shared" si="12"/>
        <v>-9.3924697560697048</v>
      </c>
      <c r="AQ6">
        <f t="shared" si="13"/>
        <v>-3081.934503652973</v>
      </c>
      <c r="AR6">
        <f t="shared" si="14"/>
        <v>8599.0035960456626</v>
      </c>
      <c r="AS6">
        <f t="shared" si="15"/>
        <v>-6436.8824958354053</v>
      </c>
      <c r="AT6">
        <f t="shared" si="16"/>
        <v>2442.0086323893261</v>
      </c>
      <c r="AU6">
        <f t="shared" si="17"/>
        <v>4604.1297325995829</v>
      </c>
      <c r="AW6">
        <v>3</v>
      </c>
      <c r="AX6">
        <f>(R6*SUMPRODUCT(K7:$K$23, X7:$X$23)-$AZ$3*SUMPRODUCT(K6:$K$22, W7:$W$23))/Z6</f>
        <v>30988.510536232723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16376.964000588781</v>
      </c>
      <c r="P7">
        <f t="shared" si="30"/>
        <v>818.84820002943911</v>
      </c>
      <c r="Q7" s="5">
        <f t="shared" si="31"/>
        <v>12.5</v>
      </c>
      <c r="R7">
        <f t="shared" si="0"/>
        <v>1000000</v>
      </c>
      <c r="S7">
        <f t="shared" si="1"/>
        <v>38240.337619684033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29788.181654460204</v>
      </c>
      <c r="AC7">
        <f t="shared" si="2"/>
        <v>36185.412349322316</v>
      </c>
      <c r="AE7">
        <f t="shared" si="3"/>
        <v>15496.913266954802</v>
      </c>
      <c r="AF7">
        <f t="shared" si="4"/>
        <v>-774.84566334774013</v>
      </c>
      <c r="AG7">
        <f t="shared" si="5"/>
        <v>-11.828286111514364</v>
      </c>
      <c r="AH7">
        <f t="shared" si="6"/>
        <v>-5389.8148586803063</v>
      </c>
      <c r="AI7">
        <f t="shared" si="7"/>
        <v>9320.4244588152396</v>
      </c>
      <c r="AJ7">
        <f t="shared" si="8"/>
        <v>-6397.2306948621117</v>
      </c>
      <c r="AK7">
        <f>H7*SUM(AB7, AE7:AF7)</f>
        <v>3808.7420290128161</v>
      </c>
      <c r="AL7">
        <f t="shared" si="9"/>
        <v>6731.9357929659436</v>
      </c>
      <c r="AN7">
        <f t="shared" si="10"/>
        <v>11158.706903195873</v>
      </c>
      <c r="AO7">
        <f t="shared" si="11"/>
        <v>-557.93534515979366</v>
      </c>
      <c r="AP7">
        <f t="shared" si="12"/>
        <v>-8.517075343447889</v>
      </c>
      <c r="AQ7">
        <f t="shared" si="13"/>
        <v>-3880.989925829404</v>
      </c>
      <c r="AR7">
        <f t="shared" si="14"/>
        <v>6711.264556863227</v>
      </c>
      <c r="AS7">
        <f t="shared" si="15"/>
        <v>-4606.3897426794947</v>
      </c>
      <c r="AT7">
        <f t="shared" si="16"/>
        <v>2742.5226714190094</v>
      </c>
      <c r="AU7">
        <f t="shared" si="17"/>
        <v>4847.3974856027407</v>
      </c>
      <c r="AW7">
        <v>4</v>
      </c>
      <c r="AX7">
        <f>(R7*SUMPRODUCT(K8:$K$23, X8:$X$23)-$AZ$3*SUMPRODUCT(K7:$K$22, W8:$W$23))/Z7</f>
        <v>38240.337619684033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16376.964000588781</v>
      </c>
      <c r="P8">
        <f t="shared" si="30"/>
        <v>818.84820002943911</v>
      </c>
      <c r="Q8" s="5">
        <f t="shared" si="31"/>
        <v>12.5</v>
      </c>
      <c r="R8">
        <f t="shared" si="0"/>
        <v>1000000</v>
      </c>
      <c r="S8">
        <f t="shared" si="1"/>
        <v>44034.993151724753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36185.412349322316</v>
      </c>
      <c r="AC8">
        <f t="shared" si="2"/>
        <v>40949.520088129888</v>
      </c>
      <c r="AE8">
        <f t="shared" si="3"/>
        <v>15229.452040880429</v>
      </c>
      <c r="AF8">
        <f t="shared" si="4"/>
        <v>-761.47260204402153</v>
      </c>
      <c r="AG8">
        <f t="shared" si="5"/>
        <v>-11.624141721515739</v>
      </c>
      <c r="AH8">
        <f t="shared" si="6"/>
        <v>-6868.9223106786221</v>
      </c>
      <c r="AI8">
        <f t="shared" si="7"/>
        <v>7587.4329864362708</v>
      </c>
      <c r="AJ8">
        <f t="shared" si="8"/>
        <v>-4764.1077388075719</v>
      </c>
      <c r="AK8">
        <f t="shared" ref="AK8:AK23" si="32">H8*SUM(AB8:AB8, AE8:AF8)</f>
        <v>4334.4107353127429</v>
      </c>
      <c r="AL8">
        <f t="shared" si="9"/>
        <v>7157.7359829414418</v>
      </c>
      <c r="AN8">
        <f t="shared" si="10"/>
        <v>10101.715025980468</v>
      </c>
      <c r="AO8">
        <f t="shared" si="11"/>
        <v>-505.08575129902346</v>
      </c>
      <c r="AP8">
        <f t="shared" si="12"/>
        <v>-7.7103080778718303</v>
      </c>
      <c r="AQ8">
        <f t="shared" si="13"/>
        <v>-4556.1649579917084</v>
      </c>
      <c r="AR8">
        <f t="shared" si="14"/>
        <v>5032.7540086118652</v>
      </c>
      <c r="AS8">
        <f t="shared" si="15"/>
        <v>-3160.0387591962299</v>
      </c>
      <c r="AT8">
        <f t="shared" si="16"/>
        <v>2875.0201869474836</v>
      </c>
      <c r="AU8">
        <f t="shared" si="17"/>
        <v>4747.7354363631193</v>
      </c>
      <c r="AW8">
        <v>5</v>
      </c>
      <c r="AX8">
        <f>(R8*SUMPRODUCT(K9:$K$23, X9:$X$23)-$AZ$3*SUMPRODUCT(K8:$K$22, W9:$W$23))/Z8</f>
        <v>44034.993151724753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16376.964000588781</v>
      </c>
      <c r="P9">
        <f t="shared" si="30"/>
        <v>818.84820002943911</v>
      </c>
      <c r="Q9" s="5">
        <f t="shared" si="31"/>
        <v>12.5</v>
      </c>
      <c r="R9">
        <f t="shared" si="0"/>
        <v>1000000</v>
      </c>
      <c r="S9">
        <f t="shared" si="1"/>
        <v>48488.67004839328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40949.520088129888</v>
      </c>
      <c r="AC9">
        <f t="shared" si="2"/>
        <v>44231.065516279617</v>
      </c>
      <c r="AE9">
        <f t="shared" si="3"/>
        <v>14938.965472652677</v>
      </c>
      <c r="AF9">
        <f t="shared" si="4"/>
        <v>-746.94827363263391</v>
      </c>
      <c r="AG9">
        <f t="shared" si="5"/>
        <v>-11.402422842319549</v>
      </c>
      <c r="AH9">
        <f t="shared" si="6"/>
        <v>-8438.1969584827075</v>
      </c>
      <c r="AI9">
        <f t="shared" si="7"/>
        <v>5742.4178176950154</v>
      </c>
      <c r="AJ9">
        <f t="shared" si="8"/>
        <v>-3281.5454281497296</v>
      </c>
      <c r="AK9">
        <f t="shared" si="32"/>
        <v>4718.4613456614206</v>
      </c>
      <c r="AL9">
        <f t="shared" si="9"/>
        <v>7179.3337352067065</v>
      </c>
      <c r="AN9">
        <f t="shared" si="10"/>
        <v>9127.9557408319288</v>
      </c>
      <c r="AO9">
        <f t="shared" si="11"/>
        <v>-456.39778704159653</v>
      </c>
      <c r="AP9">
        <f t="shared" si="12"/>
        <v>-6.9670695225499086</v>
      </c>
      <c r="AQ9">
        <f t="shared" si="13"/>
        <v>-5155.8783310967701</v>
      </c>
      <c r="AR9">
        <f t="shared" si="14"/>
        <v>3508.7125531710126</v>
      </c>
      <c r="AS9">
        <f t="shared" si="15"/>
        <v>-2005.0786973511406</v>
      </c>
      <c r="AT9">
        <f t="shared" si="16"/>
        <v>2883.0581613477611</v>
      </c>
      <c r="AU9">
        <f t="shared" si="17"/>
        <v>4386.6920171676329</v>
      </c>
      <c r="AW9">
        <v>6</v>
      </c>
      <c r="AX9">
        <f>(R9*SUMPRODUCT(K10:$K$23, X10:$X$23)-$AZ$3*SUMPRODUCT(K9:$K$22, W10:$W$23))/Z9</f>
        <v>48488.67004839328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16376.964000588781</v>
      </c>
      <c r="P10">
        <f t="shared" si="30"/>
        <v>818.84820002943911</v>
      </c>
      <c r="Q10" s="5">
        <f t="shared" si="31"/>
        <v>12.5</v>
      </c>
      <c r="R10">
        <f t="shared" si="0"/>
        <v>1000000</v>
      </c>
      <c r="S10">
        <f t="shared" si="1"/>
        <v>51730.875740367337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44231.065516279617</v>
      </c>
      <c r="AC10">
        <f t="shared" si="2"/>
        <v>46196.634279068581</v>
      </c>
      <c r="AE10">
        <f t="shared" si="3"/>
        <v>14624.933479452044</v>
      </c>
      <c r="AF10">
        <f t="shared" si="4"/>
        <v>-731.24667397260225</v>
      </c>
      <c r="AG10">
        <f t="shared" si="5"/>
        <v>-11.162732511751148</v>
      </c>
      <c r="AH10">
        <f t="shared" si="6"/>
        <v>-10053.288171616299</v>
      </c>
      <c r="AI10">
        <f t="shared" si="7"/>
        <v>3829.2359013513906</v>
      </c>
      <c r="AJ10">
        <f t="shared" si="8"/>
        <v>-1965.5687627889638</v>
      </c>
      <c r="AK10">
        <f t="shared" si="32"/>
        <v>4973.7350561729227</v>
      </c>
      <c r="AL10">
        <f t="shared" si="9"/>
        <v>6837.4021947353494</v>
      </c>
      <c r="AN10">
        <f t="shared" si="10"/>
        <v>8231.6911698037911</v>
      </c>
      <c r="AO10">
        <f t="shared" si="11"/>
        <v>-411.58455849018958</v>
      </c>
      <c r="AP10">
        <f t="shared" si="12"/>
        <v>-6.2829801432578156</v>
      </c>
      <c r="AQ10">
        <f t="shared" si="13"/>
        <v>-5658.5258036255636</v>
      </c>
      <c r="AR10">
        <f t="shared" si="14"/>
        <v>2155.2978275447795</v>
      </c>
      <c r="AS10">
        <f t="shared" si="15"/>
        <v>-1106.3267433677445</v>
      </c>
      <c r="AT10">
        <f t="shared" si="16"/>
        <v>2799.4828831437671</v>
      </c>
      <c r="AU10">
        <f t="shared" si="17"/>
        <v>3848.4539673208019</v>
      </c>
      <c r="AW10">
        <v>7</v>
      </c>
      <c r="AX10">
        <f>(R10*SUMPRODUCT(K11:$K$23, X11:$X$23)-$AZ$3*SUMPRODUCT(K10:$K$22, W11:$W$23))/Z10</f>
        <v>51730.875740367337</v>
      </c>
    </row>
    <row r="11" spans="1:52" x14ac:dyDescent="0.3">
      <c r="A11" t="s">
        <v>33</v>
      </c>
      <c r="C11" s="24">
        <f>AU25</f>
        <v>-1.1823431123048067E-11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16376.964000588781</v>
      </c>
      <c r="P11">
        <f t="shared" si="30"/>
        <v>818.84820002943911</v>
      </c>
      <c r="Q11" s="5">
        <f t="shared" si="31"/>
        <v>12.5</v>
      </c>
      <c r="R11">
        <f t="shared" si="0"/>
        <v>1000000</v>
      </c>
      <c r="S11">
        <f t="shared" si="1"/>
        <v>53805.016665140283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46196.634279068581</v>
      </c>
      <c r="AC11">
        <f t="shared" si="2"/>
        <v>46931.119594001444</v>
      </c>
      <c r="AE11">
        <f t="shared" si="3"/>
        <v>14284.713651919552</v>
      </c>
      <c r="AF11">
        <f t="shared" si="4"/>
        <v>-714.23568259597766</v>
      </c>
      <c r="AG11">
        <f t="shared" si="5"/>
        <v>-10.903053865330282</v>
      </c>
      <c r="AH11">
        <f t="shared" si="6"/>
        <v>-11844.105704268439</v>
      </c>
      <c r="AI11">
        <f t="shared" si="7"/>
        <v>1715.4692111898057</v>
      </c>
      <c r="AJ11">
        <f t="shared" si="8"/>
        <v>-734.48531493286282</v>
      </c>
      <c r="AK11">
        <f t="shared" si="32"/>
        <v>5114.2717950949173</v>
      </c>
      <c r="AL11">
        <f t="shared" si="9"/>
        <v>6095.2556913518602</v>
      </c>
      <c r="AN11">
        <f t="shared" si="10"/>
        <v>7406.4291921484983</v>
      </c>
      <c r="AO11">
        <f t="shared" si="11"/>
        <v>-370.32145960742497</v>
      </c>
      <c r="AP11">
        <f t="shared" si="12"/>
        <v>-5.6530847169553402</v>
      </c>
      <c r="AQ11">
        <f t="shared" si="13"/>
        <v>-6141.0072599669038</v>
      </c>
      <c r="AR11">
        <f t="shared" si="14"/>
        <v>889.44738785721438</v>
      </c>
      <c r="AS11">
        <f t="shared" si="15"/>
        <v>-380.82061777921137</v>
      </c>
      <c r="AT11">
        <f t="shared" si="16"/>
        <v>2651.6801696394286</v>
      </c>
      <c r="AU11">
        <f t="shared" si="17"/>
        <v>3160.3069397174313</v>
      </c>
      <c r="AW11">
        <v>8</v>
      </c>
      <c r="AX11">
        <f>(R11*SUMPRODUCT(K12:$K$23, X12:$X$23)-$AZ$3*SUMPRODUCT(K11:$K$22, W12:$W$23))/Z11</f>
        <v>53805.016665140283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16376.964000588781</v>
      </c>
      <c r="P12">
        <f t="shared" si="30"/>
        <v>818.84820002943911</v>
      </c>
      <c r="Q12" s="5">
        <f t="shared" si="31"/>
        <v>12.5</v>
      </c>
      <c r="R12">
        <f t="shared" si="0"/>
        <v>1000000</v>
      </c>
      <c r="S12">
        <f t="shared" si="1"/>
        <v>54757.342942114534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46931.119594001444</v>
      </c>
      <c r="AC12">
        <f t="shared" si="2"/>
        <v>46528.810399051305</v>
      </c>
      <c r="AE12">
        <f t="shared" si="3"/>
        <v>13915.953768995249</v>
      </c>
      <c r="AF12">
        <f t="shared" si="4"/>
        <v>-695.79768844976252</v>
      </c>
      <c r="AG12">
        <f t="shared" si="5"/>
        <v>-10.621591529796781</v>
      </c>
      <c r="AH12">
        <f t="shared" si="6"/>
        <v>-13794.543750415873</v>
      </c>
      <c r="AI12">
        <f t="shared" si="7"/>
        <v>-585.00926140018237</v>
      </c>
      <c r="AJ12">
        <f t="shared" si="8"/>
        <v>402.3091949501395</v>
      </c>
      <c r="AK12">
        <f t="shared" si="32"/>
        <v>5147.1446594709814</v>
      </c>
      <c r="AL12">
        <f t="shared" si="9"/>
        <v>4964.4445930209386</v>
      </c>
      <c r="AN12">
        <f t="shared" si="10"/>
        <v>6646.4919098291084</v>
      </c>
      <c r="AO12">
        <f t="shared" si="11"/>
        <v>-332.32459549145545</v>
      </c>
      <c r="AP12">
        <f t="shared" si="12"/>
        <v>-5.0730494901177616</v>
      </c>
      <c r="AQ12">
        <f t="shared" si="13"/>
        <v>-6588.5044574664889</v>
      </c>
      <c r="AR12">
        <f t="shared" si="14"/>
        <v>-279.41019261895349</v>
      </c>
      <c r="AS12">
        <f t="shared" si="15"/>
        <v>192.14958987888519</v>
      </c>
      <c r="AT12">
        <f t="shared" si="16"/>
        <v>2458.3622442117398</v>
      </c>
      <c r="AU12">
        <f t="shared" si="17"/>
        <v>2371.1016414716714</v>
      </c>
      <c r="AW12">
        <v>9</v>
      </c>
      <c r="AX12">
        <f>(R12*SUMPRODUCT(K13:$K$23, X13:$X$23)-$AZ$3*SUMPRODUCT(K12:$K$22, W13:$W$23))/Z12</f>
        <v>54757.342942114534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16376.964000588781</v>
      </c>
      <c r="P13">
        <f t="shared" si="30"/>
        <v>818.84820002943911</v>
      </c>
      <c r="Q13" s="5">
        <f t="shared" si="31"/>
        <v>12.5</v>
      </c>
      <c r="R13">
        <f t="shared" si="0"/>
        <v>1000000</v>
      </c>
      <c r="S13">
        <f t="shared" si="1"/>
        <v>54654.86939941813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46528.810399051305</v>
      </c>
      <c r="AC13">
        <f t="shared" si="2"/>
        <v>45111.644515829496</v>
      </c>
      <c r="AE13">
        <f t="shared" si="3"/>
        <v>13517.400853051226</v>
      </c>
      <c r="AF13">
        <f t="shared" si="4"/>
        <v>-675.87004265256132</v>
      </c>
      <c r="AG13">
        <f t="shared" si="5"/>
        <v>-10.317389148383402</v>
      </c>
      <c r="AH13">
        <f t="shared" si="6"/>
        <v>-15838.917289232961</v>
      </c>
      <c r="AI13">
        <f t="shared" si="7"/>
        <v>-3007.7038679826801</v>
      </c>
      <c r="AJ13">
        <f t="shared" si="8"/>
        <v>1417.1658832218091</v>
      </c>
      <c r="AK13">
        <f t="shared" si="32"/>
        <v>5080.3200972926343</v>
      </c>
      <c r="AL13">
        <f t="shared" si="9"/>
        <v>3489.7821125317632</v>
      </c>
      <c r="AN13">
        <f t="shared" si="10"/>
        <v>5947.2317598419286</v>
      </c>
      <c r="AO13">
        <f t="shared" si="11"/>
        <v>-297.36158799209647</v>
      </c>
      <c r="AP13">
        <f t="shared" si="12"/>
        <v>-4.5393271301903964</v>
      </c>
      <c r="AQ13">
        <f t="shared" si="13"/>
        <v>-6968.6260671017126</v>
      </c>
      <c r="AR13">
        <f t="shared" si="14"/>
        <v>-1323.2952223820705</v>
      </c>
      <c r="AS13">
        <f t="shared" si="15"/>
        <v>623.50847187894976</v>
      </c>
      <c r="AT13">
        <f t="shared" si="16"/>
        <v>2235.181257198713</v>
      </c>
      <c r="AU13">
        <f t="shared" si="17"/>
        <v>1535.3945066955921</v>
      </c>
      <c r="AW13">
        <v>10</v>
      </c>
      <c r="AX13">
        <f>(R13*SUMPRODUCT(K14:$K$23, X14:$X$23)-$AZ$3*SUMPRODUCT(K13:$K$22, W14:$W$23))/Z13</f>
        <v>54654.86939941813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16376.964000588781</v>
      </c>
      <c r="P14">
        <f t="shared" si="30"/>
        <v>818.84820002943911</v>
      </c>
      <c r="Q14" s="5">
        <f t="shared" si="31"/>
        <v>12.5</v>
      </c>
      <c r="R14">
        <f t="shared" si="0"/>
        <v>1000000</v>
      </c>
      <c r="S14">
        <f t="shared" si="1"/>
        <v>53522.979450072446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45111.644515829496</v>
      </c>
      <c r="AC14">
        <f t="shared" si="2"/>
        <v>42770.430990199253</v>
      </c>
      <c r="AE14">
        <f t="shared" si="3"/>
        <v>13086.898670683249</v>
      </c>
      <c r="AF14">
        <f t="shared" si="4"/>
        <v>-654.34493353416258</v>
      </c>
      <c r="AG14">
        <f t="shared" si="5"/>
        <v>-9.9888009387856869</v>
      </c>
      <c r="AH14">
        <f t="shared" si="6"/>
        <v>-18033.145449110445</v>
      </c>
      <c r="AI14">
        <f t="shared" si="7"/>
        <v>-5610.5805129001437</v>
      </c>
      <c r="AJ14">
        <f t="shared" si="8"/>
        <v>2341.2135256302427</v>
      </c>
      <c r="AK14">
        <f t="shared" si="32"/>
        <v>4924.0570445073772</v>
      </c>
      <c r="AL14">
        <f t="shared" si="9"/>
        <v>1654.6900572374761</v>
      </c>
      <c r="AN14">
        <f t="shared" si="10"/>
        <v>5303.9641135573784</v>
      </c>
      <c r="AO14">
        <f t="shared" si="11"/>
        <v>-265.19820567786894</v>
      </c>
      <c r="AP14">
        <f t="shared" si="12"/>
        <v>-4.0483420136408457</v>
      </c>
      <c r="AQ14">
        <f t="shared" si="13"/>
        <v>-7308.6190031338219</v>
      </c>
      <c r="AR14">
        <f t="shared" si="14"/>
        <v>-2273.9014372679535</v>
      </c>
      <c r="AS14">
        <f t="shared" si="15"/>
        <v>948.86594865562927</v>
      </c>
      <c r="AT14">
        <f t="shared" si="16"/>
        <v>1995.6616547878414</v>
      </c>
      <c r="AU14">
        <f t="shared" si="17"/>
        <v>670.62616617551703</v>
      </c>
      <c r="AW14">
        <v>11</v>
      </c>
      <c r="AX14">
        <f>(R14*SUMPRODUCT(K15:$K$23, X15:$X$23)-$AZ$3*SUMPRODUCT(K14:$K$22, W15:$W$23))/Z14</f>
        <v>53522.979450072446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16376.964000588781</v>
      </c>
      <c r="P15">
        <f t="shared" si="30"/>
        <v>818.84820002943911</v>
      </c>
      <c r="Q15" s="5">
        <f t="shared" si="31"/>
        <v>12.5</v>
      </c>
      <c r="R15">
        <f t="shared" si="0"/>
        <v>1000000</v>
      </c>
      <c r="S15">
        <f t="shared" si="1"/>
        <v>51375.619425489836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42770.430990199253</v>
      </c>
      <c r="AC15">
        <f t="shared" si="2"/>
        <v>39597.690142355423</v>
      </c>
      <c r="AE15">
        <f t="shared" si="3"/>
        <v>12622.523158252725</v>
      </c>
      <c r="AF15">
        <f t="shared" si="4"/>
        <v>-631.12615791263636</v>
      </c>
      <c r="AG15">
        <f t="shared" si="5"/>
        <v>-9.6343583262738157</v>
      </c>
      <c r="AH15">
        <f t="shared" si="6"/>
        <v>-20364.368249921157</v>
      </c>
      <c r="AI15">
        <f t="shared" si="7"/>
        <v>-8382.6056079073423</v>
      </c>
      <c r="AJ15">
        <f t="shared" si="8"/>
        <v>3172.7408478438301</v>
      </c>
      <c r="AK15">
        <f t="shared" si="32"/>
        <v>4685.9696211504515</v>
      </c>
      <c r="AL15">
        <f t="shared" si="9"/>
        <v>-523.89513891306069</v>
      </c>
      <c r="AN15">
        <f t="shared" si="10"/>
        <v>4712.5088671867388</v>
      </c>
      <c r="AO15">
        <f t="shared" si="11"/>
        <v>-235.62544335933697</v>
      </c>
      <c r="AP15">
        <f t="shared" si="12"/>
        <v>-3.5969036042160467</v>
      </c>
      <c r="AQ15">
        <f t="shared" si="13"/>
        <v>-7602.859170804154</v>
      </c>
      <c r="AR15">
        <f t="shared" si="14"/>
        <v>-3129.572650580968</v>
      </c>
      <c r="AS15">
        <f t="shared" si="15"/>
        <v>1184.515107740099</v>
      </c>
      <c r="AT15">
        <f t="shared" si="16"/>
        <v>1749.4658646438154</v>
      </c>
      <c r="AU15">
        <f t="shared" si="17"/>
        <v>-195.59167819705385</v>
      </c>
      <c r="AW15">
        <v>12</v>
      </c>
      <c r="AX15">
        <f>(R15*SUMPRODUCT(K16:$K$23, X16:$X$23)-$AZ$3*SUMPRODUCT(K15:$K$22, W16:$W$23))/Z15</f>
        <v>51375.619425489836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16376.964000588781</v>
      </c>
      <c r="P16">
        <f t="shared" si="30"/>
        <v>818.84820002943911</v>
      </c>
      <c r="Q16" s="5">
        <f t="shared" si="31"/>
        <v>12.5</v>
      </c>
      <c r="R16">
        <f t="shared" si="0"/>
        <v>1000000</v>
      </c>
      <c r="S16">
        <f t="shared" si="1"/>
        <v>48311.887807241204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39597.690142355423</v>
      </c>
      <c r="AC16">
        <f t="shared" si="2"/>
        <v>35773.866495160335</v>
      </c>
      <c r="AE16">
        <f t="shared" si="3"/>
        <v>12126.773561212351</v>
      </c>
      <c r="AF16">
        <f t="shared" si="4"/>
        <v>-606.33867806061755</v>
      </c>
      <c r="AG16">
        <f t="shared" si="5"/>
        <v>-9.2559689030094123</v>
      </c>
      <c r="AH16">
        <f t="shared" si="6"/>
        <v>-22563.667200133277</v>
      </c>
      <c r="AI16">
        <f t="shared" si="7"/>
        <v>-11052.488285884554</v>
      </c>
      <c r="AJ16">
        <f t="shared" si="8"/>
        <v>3823.8236471950877</v>
      </c>
      <c r="AK16">
        <f t="shared" si="32"/>
        <v>4374.1779584326478</v>
      </c>
      <c r="AL16">
        <f t="shared" si="9"/>
        <v>-2854.4866802568185</v>
      </c>
      <c r="AN16">
        <f t="shared" si="10"/>
        <v>4170.5510298073641</v>
      </c>
      <c r="AO16">
        <f t="shared" si="11"/>
        <v>-208.52755149036821</v>
      </c>
      <c r="AP16">
        <f t="shared" si="12"/>
        <v>-3.1832449451997213</v>
      </c>
      <c r="AQ16">
        <f t="shared" si="13"/>
        <v>-7759.9309497075101</v>
      </c>
      <c r="AR16">
        <f t="shared" si="14"/>
        <v>-3801.0907163357142</v>
      </c>
      <c r="AS16">
        <f t="shared" si="15"/>
        <v>1315.0613862057558</v>
      </c>
      <c r="AT16">
        <f t="shared" si="16"/>
        <v>1504.335204827406</v>
      </c>
      <c r="AU16">
        <f t="shared" si="17"/>
        <v>-981.69412530255249</v>
      </c>
      <c r="AW16">
        <v>13</v>
      </c>
      <c r="AX16">
        <f>(R16*SUMPRODUCT(K17:$K$23, X17:$X$23)-$AZ$3*SUMPRODUCT(K16:$K$22, W17:$W$23))/Z16</f>
        <v>48311.887807241204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16376.964000588781</v>
      </c>
      <c r="P17">
        <f t="shared" si="30"/>
        <v>818.84820002943911</v>
      </c>
      <c r="Q17" s="5">
        <f t="shared" si="31"/>
        <v>12.5</v>
      </c>
      <c r="R17">
        <f t="shared" si="0"/>
        <v>1000000</v>
      </c>
      <c r="S17">
        <f t="shared" si="1"/>
        <v>44379.838327950871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35773.866495160335</v>
      </c>
      <c r="AC17">
        <f t="shared" si="2"/>
        <v>31438.31715861832</v>
      </c>
      <c r="AE17">
        <f t="shared" si="3"/>
        <v>11601.308336031458</v>
      </c>
      <c r="AF17">
        <f t="shared" si="4"/>
        <v>-580.06541680157295</v>
      </c>
      <c r="AG17">
        <f t="shared" si="5"/>
        <v>-8.8548985144731116</v>
      </c>
      <c r="AH17">
        <f t="shared" si="6"/>
        <v>-24680.855960496538</v>
      </c>
      <c r="AI17">
        <f t="shared" si="7"/>
        <v>-13668.467939781127</v>
      </c>
      <c r="AJ17">
        <f t="shared" si="8"/>
        <v>4335.5493365420152</v>
      </c>
      <c r="AK17">
        <f t="shared" si="32"/>
        <v>4004.2575125893709</v>
      </c>
      <c r="AL17">
        <f t="shared" si="9"/>
        <v>-5328.6610906497408</v>
      </c>
      <c r="AN17">
        <f t="shared" si="10"/>
        <v>3675.3381938841167</v>
      </c>
      <c r="AO17">
        <f t="shared" si="11"/>
        <v>-183.76690969420585</v>
      </c>
      <c r="AP17">
        <f t="shared" si="12"/>
        <v>-2.8052652141080467</v>
      </c>
      <c r="AQ17">
        <f t="shared" si="13"/>
        <v>-7818.9881642603914</v>
      </c>
      <c r="AR17">
        <f t="shared" si="14"/>
        <v>-4330.2221452845888</v>
      </c>
      <c r="AS17">
        <f t="shared" si="15"/>
        <v>1373.5183659046404</v>
      </c>
      <c r="AT17">
        <f t="shared" si="16"/>
        <v>1268.5638677888526</v>
      </c>
      <c r="AU17">
        <f t="shared" si="17"/>
        <v>-1688.1399115910956</v>
      </c>
      <c r="AW17">
        <v>14</v>
      </c>
      <c r="AX17">
        <f>(R17*SUMPRODUCT(K18:$K$23, X18:$X$23)-$AZ$3*SUMPRODUCT(K17:$K$22, W18:$W$23))/Z17</f>
        <v>44379.838327950871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16376.964000588781</v>
      </c>
      <c r="P18">
        <f t="shared" si="30"/>
        <v>818.84820002943911</v>
      </c>
      <c r="Q18" s="5">
        <f t="shared" si="31"/>
        <v>12.5</v>
      </c>
      <c r="R18">
        <f t="shared" si="0"/>
        <v>1000000</v>
      </c>
      <c r="S18">
        <f t="shared" si="1"/>
        <v>39573.454736407679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31438.31715861832</v>
      </c>
      <c r="AC18">
        <f t="shared" si="2"/>
        <v>26693.484039791041</v>
      </c>
      <c r="AE18">
        <f t="shared" si="3"/>
        <v>11046.754196260819</v>
      </c>
      <c r="AF18">
        <f t="shared" si="4"/>
        <v>-552.33770981304099</v>
      </c>
      <c r="AG18">
        <f t="shared" si="5"/>
        <v>-8.4316255105827818</v>
      </c>
      <c r="AH18">
        <f t="shared" si="6"/>
        <v>-26777.921499647848</v>
      </c>
      <c r="AI18">
        <f t="shared" si="7"/>
        <v>-16291.936638710651</v>
      </c>
      <c r="AJ18">
        <f t="shared" si="8"/>
        <v>4744.8331188272787</v>
      </c>
      <c r="AK18">
        <f t="shared" si="32"/>
        <v>3588.1840180083059</v>
      </c>
      <c r="AL18">
        <f t="shared" si="9"/>
        <v>-7958.919501875067</v>
      </c>
      <c r="AN18">
        <f t="shared" si="10"/>
        <v>3223.7933554522165</v>
      </c>
      <c r="AO18">
        <f t="shared" si="11"/>
        <v>-161.18966777261085</v>
      </c>
      <c r="AP18">
        <f t="shared" si="12"/>
        <v>-2.4606158346384555</v>
      </c>
      <c r="AQ18">
        <f t="shared" si="13"/>
        <v>-7814.6470781984235</v>
      </c>
      <c r="AR18">
        <f t="shared" si="14"/>
        <v>-4754.5040063534561</v>
      </c>
      <c r="AS18">
        <f t="shared" si="15"/>
        <v>1384.6928436574262</v>
      </c>
      <c r="AT18">
        <f t="shared" si="16"/>
        <v>1047.145938968252</v>
      </c>
      <c r="AU18">
        <f t="shared" si="17"/>
        <v>-2322.6652237277781</v>
      </c>
      <c r="AW18">
        <v>15</v>
      </c>
      <c r="AX18">
        <f>(R18*SUMPRODUCT(K19:$K$23, X19:$X$23)-$AZ$3*SUMPRODUCT(K18:$K$22, W19:$W$23))/Z18</f>
        <v>39573.454736407679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16376.964000588781</v>
      </c>
      <c r="P19">
        <f t="shared" si="30"/>
        <v>818.84820002943911</v>
      </c>
      <c r="Q19" s="5">
        <f t="shared" si="31"/>
        <v>12.5</v>
      </c>
      <c r="R19">
        <f t="shared" si="0"/>
        <v>1000000</v>
      </c>
      <c r="S19">
        <f t="shared" si="1"/>
        <v>33760.25901092861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26693.484039791041</v>
      </c>
      <c r="AC19">
        <f t="shared" si="2"/>
        <v>21562.006216767957</v>
      </c>
      <c r="AE19">
        <f t="shared" si="3"/>
        <v>10459.64130423795</v>
      </c>
      <c r="AF19">
        <f t="shared" si="4"/>
        <v>-522.98206521189752</v>
      </c>
      <c r="AG19">
        <f t="shared" si="5"/>
        <v>-7.9835014779463291</v>
      </c>
      <c r="AH19">
        <f t="shared" si="6"/>
        <v>-29104.622202450071</v>
      </c>
      <c r="AI19">
        <f t="shared" si="7"/>
        <v>-19175.946464901965</v>
      </c>
      <c r="AJ19">
        <f t="shared" si="8"/>
        <v>5131.4778230230841</v>
      </c>
      <c r="AK19">
        <f t="shared" si="32"/>
        <v>3134.4413603683788</v>
      </c>
      <c r="AL19">
        <f t="shared" si="9"/>
        <v>-10910.027281510502</v>
      </c>
      <c r="AN19">
        <f t="shared" si="10"/>
        <v>2811.8455614991594</v>
      </c>
      <c r="AO19">
        <f t="shared" si="11"/>
        <v>-140.59227807495796</v>
      </c>
      <c r="AP19">
        <f t="shared" si="12"/>
        <v>-2.1461895817488426</v>
      </c>
      <c r="AQ19">
        <f t="shared" si="13"/>
        <v>-7824.140463202194</v>
      </c>
      <c r="AR19">
        <f t="shared" si="14"/>
        <v>-5155.0333693597413</v>
      </c>
      <c r="AS19">
        <f t="shared" si="15"/>
        <v>1379.485464262779</v>
      </c>
      <c r="AT19">
        <f t="shared" si="16"/>
        <v>842.62593434826545</v>
      </c>
      <c r="AU19">
        <f t="shared" si="17"/>
        <v>-2932.9219707486973</v>
      </c>
      <c r="AW19">
        <v>16</v>
      </c>
      <c r="AX19">
        <f>(R19*SUMPRODUCT(K20:$K$23, X20:$X$23)-$AZ$3*SUMPRODUCT(K19:$K$22, W20:$W$23))/Z19</f>
        <v>33760.25901092861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16376.964000588781</v>
      </c>
      <c r="P20">
        <f t="shared" si="30"/>
        <v>818.84820002943911</v>
      </c>
      <c r="Q20" s="5">
        <f t="shared" si="31"/>
        <v>12.5</v>
      </c>
      <c r="R20">
        <f t="shared" si="0"/>
        <v>1000000</v>
      </c>
      <c r="S20">
        <f t="shared" si="1"/>
        <v>26925.169238615847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21562.006216767957</v>
      </c>
      <c r="AC20">
        <f t="shared" si="2"/>
        <v>16184.569308849474</v>
      </c>
      <c r="AE20">
        <f t="shared" si="3"/>
        <v>9844.1018731248514</v>
      </c>
      <c r="AF20">
        <f t="shared" si="4"/>
        <v>-492.20509365624258</v>
      </c>
      <c r="AG20">
        <f t="shared" si="5"/>
        <v>-7.5136803994706662</v>
      </c>
      <c r="AH20">
        <f t="shared" si="6"/>
        <v>-31198.885095696016</v>
      </c>
      <c r="AI20">
        <f t="shared" si="7"/>
        <v>-21854.501996626877</v>
      </c>
      <c r="AJ20">
        <f t="shared" si="8"/>
        <v>5377.4369079184835</v>
      </c>
      <c r="AK20">
        <f t="shared" si="32"/>
        <v>2645.3026793879635</v>
      </c>
      <c r="AL20">
        <f t="shared" si="9"/>
        <v>-13831.76240932043</v>
      </c>
      <c r="AN20">
        <f t="shared" si="10"/>
        <v>2437.7711820062227</v>
      </c>
      <c r="AO20">
        <f t="shared" si="11"/>
        <v>-121.88855910031114</v>
      </c>
      <c r="AP20">
        <f t="shared" si="12"/>
        <v>-1.8606708651238566</v>
      </c>
      <c r="AQ20">
        <f t="shared" si="13"/>
        <v>-7726.0215281446026</v>
      </c>
      <c r="AR20">
        <f t="shared" si="14"/>
        <v>-5411.9995761038144</v>
      </c>
      <c r="AS20">
        <f t="shared" si="15"/>
        <v>1331.6563457118209</v>
      </c>
      <c r="AT20">
        <f t="shared" si="16"/>
        <v>655.07678837630783</v>
      </c>
      <c r="AU20">
        <f t="shared" si="17"/>
        <v>-3425.2664420156857</v>
      </c>
      <c r="AW20">
        <v>17</v>
      </c>
      <c r="AX20">
        <f>(R20*SUMPRODUCT(K21:$K$23, X21:$X$23)-$AZ$3*SUMPRODUCT(K20:$K$22, W21:$W$23))/Z20</f>
        <v>26925.169238615847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16376.964000588781</v>
      </c>
      <c r="P21">
        <f t="shared" si="30"/>
        <v>818.84820002943911</v>
      </c>
      <c r="Q21" s="5">
        <f t="shared" si="31"/>
        <v>12.5</v>
      </c>
      <c r="R21">
        <f t="shared" si="0"/>
        <v>1000000</v>
      </c>
      <c r="S21">
        <f t="shared" si="1"/>
        <v>19106.670165057698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16184.569308849474</v>
      </c>
      <c r="AC21">
        <f t="shared" si="2"/>
        <v>10743.814580211554</v>
      </c>
      <c r="AE21">
        <f t="shared" si="3"/>
        <v>9208.8816674558511</v>
      </c>
      <c r="AF21">
        <f t="shared" si="4"/>
        <v>-460.44408337279259</v>
      </c>
      <c r="AG21">
        <f t="shared" si="5"/>
        <v>-7.0288376306536238</v>
      </c>
      <c r="AH21">
        <f t="shared" si="6"/>
        <v>-32776.47718578692</v>
      </c>
      <c r="AI21">
        <f t="shared" si="7"/>
        <v>-24035.068439334515</v>
      </c>
      <c r="AJ21">
        <f t="shared" si="8"/>
        <v>5440.7547286379195</v>
      </c>
      <c r="AK21">
        <f t="shared" si="32"/>
        <v>2133.5173998282371</v>
      </c>
      <c r="AL21">
        <f t="shared" si="9"/>
        <v>-16460.796310868358</v>
      </c>
      <c r="AN21">
        <f t="shared" si="10"/>
        <v>2100.7090129367293</v>
      </c>
      <c r="AO21">
        <f t="shared" si="11"/>
        <v>-105.03545064683648</v>
      </c>
      <c r="AP21">
        <f t="shared" si="12"/>
        <v>-1.6034023559412516</v>
      </c>
      <c r="AQ21">
        <f t="shared" si="13"/>
        <v>-7476.8949719298553</v>
      </c>
      <c r="AR21">
        <f t="shared" si="14"/>
        <v>-5482.8248119959035</v>
      </c>
      <c r="AS21">
        <f t="shared" si="15"/>
        <v>1241.1325184055095</v>
      </c>
      <c r="AT21">
        <f t="shared" si="16"/>
        <v>486.6931070376902</v>
      </c>
      <c r="AU21">
        <f t="shared" si="17"/>
        <v>-3754.9991865527036</v>
      </c>
      <c r="AW21">
        <v>18</v>
      </c>
      <c r="AX21">
        <f>(R21*SUMPRODUCT(K22:$K$23, X22:$X$23)-$AZ$3*SUMPRODUCT(K21:$K$22, W22:$W$23))/Z21</f>
        <v>19106.670165057698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16376.964000588781</v>
      </c>
      <c r="P22">
        <f t="shared" si="30"/>
        <v>818.84820002943911</v>
      </c>
      <c r="Q22" s="5">
        <f t="shared" si="31"/>
        <v>12.5</v>
      </c>
      <c r="R22">
        <f t="shared" si="0"/>
        <v>1000000</v>
      </c>
      <c r="S22">
        <f t="shared" si="1"/>
        <v>10176.234393698865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10743.814580211554</v>
      </c>
      <c r="AC22">
        <f t="shared" si="2"/>
        <v>5317.1815036586231</v>
      </c>
      <c r="AE22">
        <f t="shared" si="3"/>
        <v>8557.1230674416638</v>
      </c>
      <c r="AF22">
        <f t="shared" si="4"/>
        <v>-427.85615337208321</v>
      </c>
      <c r="AG22">
        <f t="shared" si="5"/>
        <v>-6.5313716473441144</v>
      </c>
      <c r="AH22">
        <f t="shared" si="6"/>
        <v>-34174.208560237923</v>
      </c>
      <c r="AI22">
        <f t="shared" si="7"/>
        <v>-26051.473017815686</v>
      </c>
      <c r="AJ22">
        <f t="shared" si="8"/>
        <v>5426.633076552931</v>
      </c>
      <c r="AK22">
        <f t="shared" si="32"/>
        <v>1614.969583465637</v>
      </c>
      <c r="AL22">
        <f t="shared" si="9"/>
        <v>-19009.870357797117</v>
      </c>
      <c r="AN22">
        <f t="shared" si="10"/>
        <v>1798.1625621066651</v>
      </c>
      <c r="AO22">
        <f t="shared" si="11"/>
        <v>-89.908128105333262</v>
      </c>
      <c r="AP22">
        <f t="shared" si="12"/>
        <v>-1.3724785635191741</v>
      </c>
      <c r="AQ22">
        <f t="shared" si="13"/>
        <v>-7181.2432681322862</v>
      </c>
      <c r="AR22">
        <f t="shared" si="14"/>
        <v>-5474.3613126944738</v>
      </c>
      <c r="AS22">
        <f t="shared" si="15"/>
        <v>1140.3328384599881</v>
      </c>
      <c r="AT22">
        <f t="shared" si="16"/>
        <v>339.3638049893222</v>
      </c>
      <c r="AU22">
        <f t="shared" si="17"/>
        <v>-3994.6646692451632</v>
      </c>
      <c r="AW22">
        <v>19</v>
      </c>
      <c r="AX22">
        <f>(R22*SUMPRODUCT(K23:$K$23, X23:$X$23)-$AZ$3*SUMPRODUCT(K22:$K$22, W23:$W$23))/Z22</f>
        <v>10176.234393698865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16376.964000588781</v>
      </c>
      <c r="P23">
        <f t="shared" si="30"/>
        <v>818.84820002943911</v>
      </c>
      <c r="Q23" s="5">
        <f t="shared" si="31"/>
        <v>12.5</v>
      </c>
      <c r="R23">
        <f t="shared" si="0"/>
        <v>1000000</v>
      </c>
      <c r="S23">
        <f t="shared" si="1"/>
        <v>11030.191846451111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5317.1815036586231</v>
      </c>
      <c r="AC23">
        <f t="shared" si="2"/>
        <v>5317.1815036586231</v>
      </c>
      <c r="AE23">
        <f t="shared" si="3"/>
        <v>7894.6305995603307</v>
      </c>
      <c r="AF23">
        <f t="shared" si="4"/>
        <v>-394.73152997801651</v>
      </c>
      <c r="AG23">
        <f t="shared" si="5"/>
        <v>-6.0257128544067324</v>
      </c>
      <c r="AH23">
        <f t="shared" si="6"/>
        <v>-35227.606117115211</v>
      </c>
      <c r="AI23">
        <f t="shared" si="7"/>
        <v>-27733.732760387305</v>
      </c>
      <c r="AJ23">
        <f t="shared" si="8"/>
        <v>0</v>
      </c>
      <c r="AK23">
        <f t="shared" si="32"/>
        <v>1096.757584652227</v>
      </c>
      <c r="AL23">
        <f t="shared" si="9"/>
        <v>-26636.975175735079</v>
      </c>
      <c r="AN23">
        <f t="shared" si="10"/>
        <v>1528.1822605160121</v>
      </c>
      <c r="AO23">
        <f t="shared" si="11"/>
        <v>-76.409113025800607</v>
      </c>
      <c r="AP23">
        <f t="shared" si="12"/>
        <v>-1.1664114457211598</v>
      </c>
      <c r="AQ23">
        <f t="shared" si="13"/>
        <v>-6819.0907819827517</v>
      </c>
      <c r="AR23">
        <f t="shared" si="14"/>
        <v>-5368.4840459382622</v>
      </c>
      <c r="AS23">
        <f t="shared" si="15"/>
        <v>0</v>
      </c>
      <c r="AT23">
        <f t="shared" si="16"/>
        <v>212.30195179053274</v>
      </c>
      <c r="AU23">
        <f t="shared" si="17"/>
        <v>-5156.1820941477299</v>
      </c>
      <c r="AW23">
        <v>20</v>
      </c>
      <c r="AX23">
        <f>(R23*SUMPRODUCT(K$23:$K24, X$23:$X24)-$AZ$3*SUMPRODUCT(K$22:$K23, W$23:$W24))/Z23</f>
        <v>11030.191846451111</v>
      </c>
    </row>
    <row r="25" spans="5:50" x14ac:dyDescent="0.3">
      <c r="AN25" s="6">
        <f t="shared" ref="AN25:AU25" si="33">SUM(AN3:AN23)</f>
        <v>132614.50574644198</v>
      </c>
      <c r="AO25" s="6">
        <f t="shared" si="33"/>
        <v>-18913.448287763691</v>
      </c>
      <c r="AP25" s="6">
        <f t="shared" si="33"/>
        <v>-188.72030687561676</v>
      </c>
      <c r="AQ25" s="6">
        <f t="shared" si="33"/>
        <v>-121932.20191517963</v>
      </c>
      <c r="AR25" s="6">
        <f t="shared" si="33"/>
        <v>-8419.8647633769633</v>
      </c>
      <c r="AS25" s="6">
        <f t="shared" si="33"/>
        <v>-24694.635635535047</v>
      </c>
      <c r="AT25" s="6">
        <f t="shared" si="33"/>
        <v>33114.500398912016</v>
      </c>
      <c r="AU25" s="7">
        <f t="shared" si="33"/>
        <v>-1.1823431123048067E-11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56456.184705592779</v>
      </c>
      <c r="K3">
        <v>1</v>
      </c>
      <c r="L3" s="2">
        <v>0</v>
      </c>
      <c r="O3">
        <f>$C$3</f>
        <v>56456.184705592779</v>
      </c>
      <c r="P3">
        <f>O3*B5</f>
        <v>45164.947764474229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56456.184705592779</v>
      </c>
      <c r="AF3">
        <f t="shared" ref="AF3:AF23" si="4">-$Z3*P3</f>
        <v>-45164.947764474229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11191.23694111855</v>
      </c>
      <c r="AJ3">
        <f t="shared" ref="AJ3:AJ23" si="8">AB3-AC3</f>
        <v>0</v>
      </c>
      <c r="AL3">
        <f t="shared" ref="AL3:AL23" si="9">SUM(AI3:AK3)</f>
        <v>11191.23694111855</v>
      </c>
      <c r="AN3">
        <f t="shared" ref="AN3:AN23" si="10">AE3*$K3</f>
        <v>56456.184705592779</v>
      </c>
      <c r="AO3">
        <f t="shared" ref="AO3:AO23" si="11">AF3*$K3</f>
        <v>-45164.947764474229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11191.23694111855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11191.23694111855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44795.970232340078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25481.678207954661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24670.13772038772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-24670.13772038772</v>
      </c>
      <c r="AK4">
        <f>H4*SUM(AB4, AE4:AF4)</f>
        <v>0</v>
      </c>
      <c r="AL4">
        <f t="shared" si="9"/>
        <v>-46518.13772038772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-20125.832511952245</v>
      </c>
      <c r="AR4">
        <f t="shared" si="14"/>
        <v>-20125.832511952245</v>
      </c>
      <c r="AS4">
        <f t="shared" si="15"/>
        <v>-22725.515370162884</v>
      </c>
      <c r="AT4">
        <f t="shared" si="16"/>
        <v>0</v>
      </c>
      <c r="AU4">
        <f t="shared" si="17"/>
        <v>-42851.347882115129</v>
      </c>
      <c r="AW4">
        <v>1</v>
      </c>
      <c r="AX4">
        <f>(R4*SUMPRODUCT(K5:$K$23, X5:$X$23)-$AZ$3*SUMPRODUCT(K4:$K$22, W5:$W$23))/Z4</f>
        <v>25481.678207954661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56456.184705592779</v>
      </c>
      <c r="P5">
        <f t="shared" ref="P5:P23" si="30">O5*$C$5</f>
        <v>2822.8092352796393</v>
      </c>
      <c r="Q5" s="5">
        <f t="shared" ref="Q5:Q23" si="31">$C$8</f>
        <v>12.5</v>
      </c>
      <c r="R5">
        <f t="shared" si="0"/>
        <v>1000000</v>
      </c>
      <c r="S5">
        <f t="shared" si="1"/>
        <v>46781.822992289504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24670.13772038772</v>
      </c>
      <c r="AC5">
        <f t="shared" si="2"/>
        <v>43684.777164255065</v>
      </c>
      <c r="AE5">
        <f t="shared" si="3"/>
        <v>52718.677696983563</v>
      </c>
      <c r="AF5">
        <f t="shared" si="4"/>
        <v>-2635.9338848491784</v>
      </c>
      <c r="AG5">
        <f t="shared" si="5"/>
        <v>-11.6724761804</v>
      </c>
      <c r="AH5">
        <f t="shared" si="6"/>
        <v>-24672.385567999998</v>
      </c>
      <c r="AI5">
        <f t="shared" si="7"/>
        <v>25398.68576795399</v>
      </c>
      <c r="AJ5">
        <f t="shared" si="8"/>
        <v>-19014.639443867345</v>
      </c>
      <c r="AK5">
        <f>H5*SUM(AB5, AE5:AF5)</f>
        <v>6396.6040727379177</v>
      </c>
      <c r="AL5">
        <f t="shared" si="9"/>
        <v>12780.650396824563</v>
      </c>
      <c r="AN5">
        <f t="shared" si="10"/>
        <v>44735.144311865472</v>
      </c>
      <c r="AO5">
        <f t="shared" si="11"/>
        <v>-2236.7572155932739</v>
      </c>
      <c r="AP5">
        <f t="shared" si="12"/>
        <v>-9.9048369423894638</v>
      </c>
      <c r="AQ5">
        <f t="shared" si="13"/>
        <v>-20936.085219102893</v>
      </c>
      <c r="AR5">
        <f t="shared" si="14"/>
        <v>21552.397040226919</v>
      </c>
      <c r="AS5">
        <f t="shared" si="15"/>
        <v>-16135.128510785196</v>
      </c>
      <c r="AT5">
        <f t="shared" si="16"/>
        <v>5427.9245762677801</v>
      </c>
      <c r="AU5">
        <f t="shared" si="17"/>
        <v>10845.193105709504</v>
      </c>
      <c r="AW5">
        <v>2</v>
      </c>
      <c r="AX5">
        <f>(R5*SUMPRODUCT(K6:$K$23, X6:$X$23)-$AZ$3*SUMPRODUCT(K5:$K$22, W6:$W$23))/Z5</f>
        <v>46781.822992289504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56456.184705592779</v>
      </c>
      <c r="P6">
        <f t="shared" si="30"/>
        <v>2822.8092352796393</v>
      </c>
      <c r="Q6" s="5">
        <f t="shared" si="31"/>
        <v>12.5</v>
      </c>
      <c r="R6">
        <f t="shared" si="0"/>
        <v>1000000</v>
      </c>
      <c r="S6">
        <f t="shared" si="1"/>
        <v>64441.434144852181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43684.777164255065</v>
      </c>
      <c r="AC6">
        <f t="shared" si="2"/>
        <v>57811.903954746085</v>
      </c>
      <c r="AE6">
        <f t="shared" si="3"/>
        <v>50648.151630434535</v>
      </c>
      <c r="AF6">
        <f t="shared" si="4"/>
        <v>-2532.407581521727</v>
      </c>
      <c r="AG6">
        <f t="shared" si="5"/>
        <v>-11.214039678414791</v>
      </c>
      <c r="AH6">
        <f t="shared" si="6"/>
        <v>-27336.939214496801</v>
      </c>
      <c r="AI6">
        <f t="shared" si="7"/>
        <v>20767.590794737589</v>
      </c>
      <c r="AJ6">
        <f t="shared" si="8"/>
        <v>-14127.12679049102</v>
      </c>
      <c r="AK6">
        <f>H6*SUM(AB6, AE6:AF6)</f>
        <v>7855.3706002107756</v>
      </c>
      <c r="AL6">
        <f t="shared" si="9"/>
        <v>14495.834604457345</v>
      </c>
      <c r="AN6">
        <f t="shared" si="10"/>
        <v>39590.419336401115</v>
      </c>
      <c r="AO6">
        <f t="shared" si="11"/>
        <v>-1979.5209668200557</v>
      </c>
      <c r="AP6">
        <f t="shared" si="12"/>
        <v>-8.7657400918200743</v>
      </c>
      <c r="AQ6">
        <f t="shared" si="13"/>
        <v>-21368.615675705962</v>
      </c>
      <c r="AR6">
        <f t="shared" si="14"/>
        <v>16233.51695378327</v>
      </c>
      <c r="AS6">
        <f t="shared" si="15"/>
        <v>-11042.828921677024</v>
      </c>
      <c r="AT6">
        <f t="shared" si="16"/>
        <v>6140.3507550372833</v>
      </c>
      <c r="AU6">
        <f t="shared" si="17"/>
        <v>11331.038787143527</v>
      </c>
      <c r="AW6">
        <v>3</v>
      </c>
      <c r="AX6">
        <f>(R6*SUMPRODUCT(K7:$K$23, X7:$X$23)-$AZ$3*SUMPRODUCT(K6:$K$22, W7:$W$23))/Z6</f>
        <v>64441.434144852181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56456.184705592779</v>
      </c>
      <c r="P7">
        <f t="shared" si="30"/>
        <v>2822.8092352796393</v>
      </c>
      <c r="Q7" s="5">
        <f t="shared" si="31"/>
        <v>12.5</v>
      </c>
      <c r="R7">
        <f t="shared" si="0"/>
        <v>1000000</v>
      </c>
      <c r="S7">
        <f t="shared" si="1"/>
        <v>78874.749561619261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57811.903954746085</v>
      </c>
      <c r="AC7">
        <f t="shared" si="2"/>
        <v>67694.248290717573</v>
      </c>
      <c r="AE7">
        <f t="shared" si="3"/>
        <v>48453.516572136177</v>
      </c>
      <c r="AF7">
        <f t="shared" si="4"/>
        <v>-2422.6758286068089</v>
      </c>
      <c r="AG7">
        <f t="shared" si="5"/>
        <v>-10.7281241251094</v>
      </c>
      <c r="AH7">
        <f t="shared" si="6"/>
        <v>-29902.012521699471</v>
      </c>
      <c r="AI7">
        <f t="shared" si="7"/>
        <v>16118.100097704788</v>
      </c>
      <c r="AJ7">
        <f t="shared" si="8"/>
        <v>-9882.3443359714875</v>
      </c>
      <c r="AK7">
        <f>H7*SUM(AB7, AE7:AF7)</f>
        <v>8885.8236638314302</v>
      </c>
      <c r="AL7">
        <f t="shared" si="9"/>
        <v>15121.579425564731</v>
      </c>
      <c r="AN7">
        <f t="shared" si="10"/>
        <v>34889.437692765568</v>
      </c>
      <c r="AO7">
        <f t="shared" si="11"/>
        <v>-1744.4718846382782</v>
      </c>
      <c r="AP7">
        <f t="shared" si="12"/>
        <v>-7.7248927364439126</v>
      </c>
      <c r="AQ7">
        <f t="shared" si="13"/>
        <v>-21531.242241436656</v>
      </c>
      <c r="AR7">
        <f t="shared" si="14"/>
        <v>11605.998673954189</v>
      </c>
      <c r="AS7">
        <f t="shared" si="15"/>
        <v>-7115.8805667906372</v>
      </c>
      <c r="AT7">
        <f t="shared" si="16"/>
        <v>6398.3259214343661</v>
      </c>
      <c r="AU7">
        <f t="shared" si="17"/>
        <v>10888.444028597918</v>
      </c>
      <c r="AW7">
        <v>4</v>
      </c>
      <c r="AX7">
        <f>(R7*SUMPRODUCT(K8:$K$23, X8:$X$23)-$AZ$3*SUMPRODUCT(K7:$K$22, W8:$W$23))/Z7</f>
        <v>78874.749561619261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56456.184705592779</v>
      </c>
      <c r="P8">
        <f t="shared" si="30"/>
        <v>2822.8092352796393</v>
      </c>
      <c r="Q8" s="5">
        <f t="shared" si="31"/>
        <v>12.5</v>
      </c>
      <c r="R8">
        <f t="shared" si="0"/>
        <v>1000000</v>
      </c>
      <c r="S8">
        <f t="shared" si="1"/>
        <v>90377.203585708645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67694.248290717573</v>
      </c>
      <c r="AC8">
        <f t="shared" si="2"/>
        <v>73858.485356035468</v>
      </c>
      <c r="AE8">
        <f t="shared" si="3"/>
        <v>46137.39002647149</v>
      </c>
      <c r="AF8">
        <f t="shared" si="4"/>
        <v>-2306.8695013235752</v>
      </c>
      <c r="AG8">
        <f t="shared" si="5"/>
        <v>-10.215309063805044</v>
      </c>
      <c r="AH8">
        <f t="shared" si="6"/>
        <v>-32442.705604260831</v>
      </c>
      <c r="AI8">
        <f t="shared" si="7"/>
        <v>11377.59961182328</v>
      </c>
      <c r="AJ8">
        <f t="shared" si="8"/>
        <v>-6164.237065317895</v>
      </c>
      <c r="AK8">
        <f t="shared" ref="AK8:AK23" si="32">H8*SUM(AB8:AB8, AE8:AF8)</f>
        <v>9543.1744675736118</v>
      </c>
      <c r="AL8">
        <f t="shared" si="9"/>
        <v>14756.537014078996</v>
      </c>
      <c r="AN8">
        <f t="shared" si="10"/>
        <v>30602.989840925668</v>
      </c>
      <c r="AO8">
        <f t="shared" si="11"/>
        <v>-1530.1494920462837</v>
      </c>
      <c r="AP8">
        <f t="shared" si="12"/>
        <v>-6.7758275733017275</v>
      </c>
      <c r="AQ8">
        <f t="shared" si="13"/>
        <v>-21519.288140263001</v>
      </c>
      <c r="AR8">
        <f t="shared" si="14"/>
        <v>7546.7763810430806</v>
      </c>
      <c r="AS8">
        <f t="shared" si="15"/>
        <v>-4088.7463330445389</v>
      </c>
      <c r="AT8">
        <f t="shared" si="16"/>
        <v>6329.9998355730986</v>
      </c>
      <c r="AU8">
        <f t="shared" si="17"/>
        <v>9788.0298835716403</v>
      </c>
      <c r="AW8">
        <v>5</v>
      </c>
      <c r="AX8">
        <f>(R8*SUMPRODUCT(K9:$K$23, X9:$X$23)-$AZ$3*SUMPRODUCT(K8:$K$22, W9:$W$23))/Z8</f>
        <v>90377.203585708645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56456.184705592779</v>
      </c>
      <c r="P9">
        <f t="shared" si="30"/>
        <v>2822.8092352796393</v>
      </c>
      <c r="Q9" s="5">
        <f t="shared" si="31"/>
        <v>12.5</v>
      </c>
      <c r="R9">
        <f t="shared" si="0"/>
        <v>1000000</v>
      </c>
      <c r="S9">
        <f t="shared" si="1"/>
        <v>98987.258976651297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73858.485356035468</v>
      </c>
      <c r="AC9">
        <f t="shared" si="2"/>
        <v>76595.436788557665</v>
      </c>
      <c r="AE9">
        <f t="shared" si="3"/>
        <v>43685.280021344588</v>
      </c>
      <c r="AF9">
        <f t="shared" si="4"/>
        <v>-2184.2640010672299</v>
      </c>
      <c r="AG9">
        <f t="shared" si="5"/>
        <v>-9.6723858176819348</v>
      </c>
      <c r="AH9">
        <f t="shared" si="6"/>
        <v>-35261.612438804805</v>
      </c>
      <c r="AI9">
        <f t="shared" si="7"/>
        <v>6229.7311956548656</v>
      </c>
      <c r="AJ9">
        <f t="shared" si="8"/>
        <v>-2736.9514325221971</v>
      </c>
      <c r="AK9">
        <f t="shared" si="32"/>
        <v>9871.3125327710895</v>
      </c>
      <c r="AL9">
        <f t="shared" si="9"/>
        <v>13364.092295903758</v>
      </c>
      <c r="AN9">
        <f t="shared" si="10"/>
        <v>26692.430830678953</v>
      </c>
      <c r="AO9">
        <f t="shared" si="11"/>
        <v>-1334.6215415339479</v>
      </c>
      <c r="AP9">
        <f t="shared" si="12"/>
        <v>-5.9099881992279526</v>
      </c>
      <c r="AQ9">
        <f t="shared" si="13"/>
        <v>-21545.430189325274</v>
      </c>
      <c r="AR9">
        <f t="shared" si="14"/>
        <v>3806.4691116205022</v>
      </c>
      <c r="AS9">
        <f t="shared" si="15"/>
        <v>-1672.3227312227687</v>
      </c>
      <c r="AT9">
        <f t="shared" si="16"/>
        <v>6031.5357223363553</v>
      </c>
      <c r="AU9">
        <f t="shared" si="17"/>
        <v>8165.6821027340893</v>
      </c>
      <c r="AW9">
        <v>6</v>
      </c>
      <c r="AX9">
        <f>(R9*SUMPRODUCT(K10:$K$23, X10:$X$23)-$AZ$3*SUMPRODUCT(K9:$K$22, W10:$W$23))/Z9</f>
        <v>98987.258976651297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56456.184705592779</v>
      </c>
      <c r="P10">
        <f t="shared" si="30"/>
        <v>2822.8092352796393</v>
      </c>
      <c r="Q10" s="5">
        <f t="shared" si="31"/>
        <v>12.5</v>
      </c>
      <c r="R10">
        <f t="shared" si="0"/>
        <v>1000000</v>
      </c>
      <c r="S10">
        <f t="shared" si="1"/>
        <v>105045.33503296066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76595.436788557665</v>
      </c>
      <c r="AC10">
        <f t="shared" si="2"/>
        <v>76499.690332670551</v>
      </c>
      <c r="AE10">
        <f t="shared" si="3"/>
        <v>41114.444977368483</v>
      </c>
      <c r="AF10">
        <f t="shared" si="4"/>
        <v>-2055.7222488684242</v>
      </c>
      <c r="AG10">
        <f t="shared" si="5"/>
        <v>-9.1031755846971709</v>
      </c>
      <c r="AH10">
        <f t="shared" si="6"/>
        <v>-37798.909984635589</v>
      </c>
      <c r="AI10">
        <f t="shared" si="7"/>
        <v>1250.7095682797662</v>
      </c>
      <c r="AJ10">
        <f t="shared" si="8"/>
        <v>95.74645588711428</v>
      </c>
      <c r="AK10">
        <f t="shared" si="32"/>
        <v>9896.5264298746297</v>
      </c>
      <c r="AL10">
        <f t="shared" si="9"/>
        <v>11242.98245404151</v>
      </c>
      <c r="AN10">
        <f t="shared" si="10"/>
        <v>23141.398499151906</v>
      </c>
      <c r="AO10">
        <f t="shared" si="11"/>
        <v>-1157.0699249575953</v>
      </c>
      <c r="AP10">
        <f t="shared" si="12"/>
        <v>-5.123751857265388</v>
      </c>
      <c r="AQ10">
        <f t="shared" si="13"/>
        <v>-21275.238891574845</v>
      </c>
      <c r="AR10">
        <f t="shared" si="14"/>
        <v>703.96593076219631</v>
      </c>
      <c r="AS10">
        <f t="shared" si="15"/>
        <v>53.891202758174657</v>
      </c>
      <c r="AT10">
        <f t="shared" si="16"/>
        <v>5570.2919496342965</v>
      </c>
      <c r="AU10">
        <f t="shared" si="17"/>
        <v>6328.149083154668</v>
      </c>
      <c r="AW10">
        <v>7</v>
      </c>
      <c r="AX10">
        <f>(R10*SUMPRODUCT(K11:$K$23, X11:$X$23)-$AZ$3*SUMPRODUCT(K10:$K$22, W11:$W$23))/Z10</f>
        <v>105045.33503296066</v>
      </c>
    </row>
    <row r="11" spans="1:52" x14ac:dyDescent="0.3">
      <c r="A11" t="s">
        <v>33</v>
      </c>
      <c r="C11" s="24">
        <f>AU25</f>
        <v>1.4551915228366852E-11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56456.184705592779</v>
      </c>
      <c r="P11">
        <f t="shared" si="30"/>
        <v>2822.8092352796393</v>
      </c>
      <c r="Q11" s="5">
        <f t="shared" si="31"/>
        <v>12.5</v>
      </c>
      <c r="R11">
        <f t="shared" si="0"/>
        <v>1000000</v>
      </c>
      <c r="S11">
        <f t="shared" si="1"/>
        <v>109021.82820943157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76499.690332670551</v>
      </c>
      <c r="AC11">
        <f t="shared" si="2"/>
        <v>74272.34910502292</v>
      </c>
      <c r="AE11">
        <f t="shared" si="3"/>
        <v>38461.412071868843</v>
      </c>
      <c r="AF11">
        <f t="shared" si="4"/>
        <v>-1923.0706035934425</v>
      </c>
      <c r="AG11">
        <f t="shared" si="5"/>
        <v>-8.5157658705678312</v>
      </c>
      <c r="AH11">
        <f t="shared" si="6"/>
        <v>-39710.236662589392</v>
      </c>
      <c r="AI11">
        <f t="shared" si="7"/>
        <v>-3180.4109601845557</v>
      </c>
      <c r="AJ11">
        <f t="shared" si="8"/>
        <v>2227.3412276476301</v>
      </c>
      <c r="AK11">
        <f t="shared" si="32"/>
        <v>9672.6643812069451</v>
      </c>
      <c r="AL11">
        <f t="shared" si="9"/>
        <v>8719.5946486700195</v>
      </c>
      <c r="AN11">
        <f t="shared" si="10"/>
        <v>19941.717564780371</v>
      </c>
      <c r="AO11">
        <f t="shared" si="11"/>
        <v>-997.0858782390186</v>
      </c>
      <c r="AP11">
        <f t="shared" si="12"/>
        <v>-4.4153084530889455</v>
      </c>
      <c r="AQ11">
        <f t="shared" si="13"/>
        <v>-20589.216081724226</v>
      </c>
      <c r="AR11">
        <f t="shared" si="14"/>
        <v>-1648.9997036359625</v>
      </c>
      <c r="AS11">
        <f t="shared" si="15"/>
        <v>1154.8460467115135</v>
      </c>
      <c r="AT11">
        <f t="shared" si="16"/>
        <v>5015.1445513364761</v>
      </c>
      <c r="AU11">
        <f t="shared" si="17"/>
        <v>4520.990894412027</v>
      </c>
      <c r="AW11">
        <v>8</v>
      </c>
      <c r="AX11">
        <f>(R11*SUMPRODUCT(K12:$K$23, X12:$X$23)-$AZ$3*SUMPRODUCT(K11:$K$22, W12:$W$23))/Z11</f>
        <v>109021.82820943157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56456.184705592779</v>
      </c>
      <c r="P12">
        <f t="shared" si="30"/>
        <v>2822.8092352796393</v>
      </c>
      <c r="Q12" s="5">
        <f t="shared" si="31"/>
        <v>12.5</v>
      </c>
      <c r="R12">
        <f t="shared" si="0"/>
        <v>1000000</v>
      </c>
      <c r="S12">
        <f t="shared" si="1"/>
        <v>111082.64722412279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74272.34910502292</v>
      </c>
      <c r="AC12">
        <f t="shared" si="2"/>
        <v>70320.314777042528</v>
      </c>
      <c r="AE12">
        <f t="shared" si="3"/>
        <v>35739.305632482319</v>
      </c>
      <c r="AF12">
        <f t="shared" si="4"/>
        <v>-1786.9652816241164</v>
      </c>
      <c r="AG12">
        <f t="shared" si="5"/>
        <v>-7.9130625410783919</v>
      </c>
      <c r="AH12">
        <f t="shared" si="6"/>
        <v>-41403.653662700795</v>
      </c>
      <c r="AI12">
        <f t="shared" si="7"/>
        <v>-7459.2263743836666</v>
      </c>
      <c r="AJ12">
        <f t="shared" si="8"/>
        <v>3952.0343279803928</v>
      </c>
      <c r="AK12">
        <f t="shared" si="32"/>
        <v>9260.78667673975</v>
      </c>
      <c r="AL12">
        <f t="shared" si="9"/>
        <v>5753.5946303364763</v>
      </c>
      <c r="AN12">
        <f t="shared" si="10"/>
        <v>17069.689199345077</v>
      </c>
      <c r="AO12">
        <f t="shared" si="11"/>
        <v>-853.48445996725411</v>
      </c>
      <c r="AP12">
        <f t="shared" si="12"/>
        <v>-3.779410813970149</v>
      </c>
      <c r="AQ12">
        <f t="shared" si="13"/>
        <v>-19775.076410474179</v>
      </c>
      <c r="AR12">
        <f t="shared" si="14"/>
        <v>-3562.6510819103223</v>
      </c>
      <c r="AS12">
        <f t="shared" si="15"/>
        <v>1887.5575921222053</v>
      </c>
      <c r="AT12">
        <f t="shared" si="16"/>
        <v>4423.1063675090136</v>
      </c>
      <c r="AU12">
        <f t="shared" si="17"/>
        <v>2748.0128777208965</v>
      </c>
      <c r="AW12">
        <v>9</v>
      </c>
      <c r="AX12">
        <f>(R12*SUMPRODUCT(K13:$K$23, X13:$X$23)-$AZ$3*SUMPRODUCT(K12:$K$22, W13:$W$23))/Z12</f>
        <v>111082.64722412279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56456.184705592779</v>
      </c>
      <c r="P13">
        <f t="shared" si="30"/>
        <v>2822.8092352796393</v>
      </c>
      <c r="Q13" s="5">
        <f t="shared" si="31"/>
        <v>12.5</v>
      </c>
      <c r="R13">
        <f t="shared" si="0"/>
        <v>1000000</v>
      </c>
      <c r="S13">
        <f t="shared" si="1"/>
        <v>111443.20114222816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70320.314777042528</v>
      </c>
      <c r="AC13">
        <f t="shared" si="2"/>
        <v>65086.691991663232</v>
      </c>
      <c r="AE13">
        <f t="shared" si="3"/>
        <v>32972.368590415543</v>
      </c>
      <c r="AF13">
        <f t="shared" si="4"/>
        <v>-1648.6184295207775</v>
      </c>
      <c r="AG13">
        <f t="shared" si="5"/>
        <v>-7.300433239148103</v>
      </c>
      <c r="AH13">
        <f t="shared" si="6"/>
        <v>-42679.894121560414</v>
      </c>
      <c r="AI13">
        <f t="shared" si="7"/>
        <v>-11363.444393904796</v>
      </c>
      <c r="AJ13">
        <f t="shared" si="8"/>
        <v>5233.6227853792952</v>
      </c>
      <c r="AK13">
        <f t="shared" si="32"/>
        <v>8697.682636739295</v>
      </c>
      <c r="AL13">
        <f t="shared" si="9"/>
        <v>2567.8610282137943</v>
      </c>
      <c r="AN13">
        <f t="shared" si="10"/>
        <v>14506.806434897595</v>
      </c>
      <c r="AO13">
        <f t="shared" si="11"/>
        <v>-725.34032174487993</v>
      </c>
      <c r="AP13">
        <f t="shared" si="12"/>
        <v>-3.2119613002870198</v>
      </c>
      <c r="AQ13">
        <f t="shared" si="13"/>
        <v>-18777.812730850517</v>
      </c>
      <c r="AR13">
        <f t="shared" si="14"/>
        <v>-4999.5585789980878</v>
      </c>
      <c r="AS13">
        <f t="shared" si="15"/>
        <v>2302.629624334495</v>
      </c>
      <c r="AT13">
        <f t="shared" si="16"/>
        <v>3826.7071441153184</v>
      </c>
      <c r="AU13">
        <f t="shared" si="17"/>
        <v>1129.7781894517259</v>
      </c>
      <c r="AW13">
        <v>10</v>
      </c>
      <c r="AX13">
        <f>(R13*SUMPRODUCT(K14:$K$23, X14:$X$23)-$AZ$3*SUMPRODUCT(K13:$K$22, W14:$W$23))/Z13</f>
        <v>111443.20114222816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56456.184705592779</v>
      </c>
      <c r="P14">
        <f t="shared" si="30"/>
        <v>2822.8092352796393</v>
      </c>
      <c r="Q14" s="5">
        <f t="shared" si="31"/>
        <v>12.5</v>
      </c>
      <c r="R14">
        <f t="shared" si="0"/>
        <v>1000000</v>
      </c>
      <c r="S14">
        <f t="shared" si="1"/>
        <v>110173.90734768263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65086.691991663232</v>
      </c>
      <c r="AC14">
        <f t="shared" si="2"/>
        <v>58887.7339463073</v>
      </c>
      <c r="AE14">
        <f t="shared" si="3"/>
        <v>30175.71823131368</v>
      </c>
      <c r="AF14">
        <f t="shared" si="4"/>
        <v>-1508.7859115656843</v>
      </c>
      <c r="AG14">
        <f t="shared" si="5"/>
        <v>-6.6812250926700401</v>
      </c>
      <c r="AH14">
        <f t="shared" si="6"/>
        <v>-43696.305126926622</v>
      </c>
      <c r="AI14">
        <f t="shared" si="7"/>
        <v>-15036.054032271295</v>
      </c>
      <c r="AJ14">
        <f t="shared" si="8"/>
        <v>6198.958045355932</v>
      </c>
      <c r="AK14">
        <f t="shared" si="32"/>
        <v>8022.4976323274586</v>
      </c>
      <c r="AL14">
        <f t="shared" si="9"/>
        <v>-814.5983545879044</v>
      </c>
      <c r="AN14">
        <f t="shared" si="10"/>
        <v>12229.859084814847</v>
      </c>
      <c r="AO14">
        <f t="shared" si="11"/>
        <v>-611.49295424074251</v>
      </c>
      <c r="AP14">
        <f t="shared" si="12"/>
        <v>-2.7078209297597353</v>
      </c>
      <c r="AQ14">
        <f t="shared" si="13"/>
        <v>-17709.591868962794</v>
      </c>
      <c r="AR14">
        <f t="shared" si="14"/>
        <v>-6093.9335593184496</v>
      </c>
      <c r="AS14">
        <f t="shared" si="15"/>
        <v>2512.3638412261876</v>
      </c>
      <c r="AT14">
        <f t="shared" si="16"/>
        <v>3251.4227101249758</v>
      </c>
      <c r="AU14">
        <f t="shared" si="17"/>
        <v>-330.14700796728647</v>
      </c>
      <c r="AW14">
        <v>11</v>
      </c>
      <c r="AX14">
        <f>(R14*SUMPRODUCT(K15:$K$23, X15:$X$23)-$AZ$3*SUMPRODUCT(K14:$K$22, W15:$W$23))/Z14</f>
        <v>110173.90734768263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56456.184705592779</v>
      </c>
      <c r="P15">
        <f t="shared" si="30"/>
        <v>2822.8092352796393</v>
      </c>
      <c r="Q15" s="5">
        <f t="shared" si="31"/>
        <v>12.5</v>
      </c>
      <c r="R15">
        <f t="shared" si="0"/>
        <v>1000000</v>
      </c>
      <c r="S15">
        <f t="shared" si="1"/>
        <v>107219.89647375449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58887.7339463073</v>
      </c>
      <c r="AC15">
        <f t="shared" si="2"/>
        <v>51958.985269247205</v>
      </c>
      <c r="AE15">
        <f t="shared" si="3"/>
        <v>27358.784758702317</v>
      </c>
      <c r="AF15">
        <f t="shared" si="4"/>
        <v>-1367.9392379351161</v>
      </c>
      <c r="AG15">
        <f t="shared" si="5"/>
        <v>-6.0575260490441991</v>
      </c>
      <c r="AH15">
        <f t="shared" si="6"/>
        <v>-44550.943415931237</v>
      </c>
      <c r="AI15">
        <f t="shared" si="7"/>
        <v>-18566.15542121308</v>
      </c>
      <c r="AJ15">
        <f t="shared" si="8"/>
        <v>6928.7486770600954</v>
      </c>
      <c r="AK15">
        <f t="shared" si="32"/>
        <v>7263.0600449975655</v>
      </c>
      <c r="AL15">
        <f t="shared" si="9"/>
        <v>-4374.3466991554187</v>
      </c>
      <c r="AN15">
        <f t="shared" si="10"/>
        <v>10214.163535643298</v>
      </c>
      <c r="AO15">
        <f t="shared" si="11"/>
        <v>-510.70817678216503</v>
      </c>
      <c r="AP15">
        <f t="shared" si="12"/>
        <v>-2.2615244877306249</v>
      </c>
      <c r="AQ15">
        <f t="shared" si="13"/>
        <v>-16632.705938182055</v>
      </c>
      <c r="AR15">
        <f t="shared" si="14"/>
        <v>-6931.5121038086527</v>
      </c>
      <c r="AS15">
        <f t="shared" si="15"/>
        <v>2586.7878529346199</v>
      </c>
      <c r="AT15">
        <f t="shared" si="16"/>
        <v>2711.6000846932611</v>
      </c>
      <c r="AU15">
        <f t="shared" si="17"/>
        <v>-1633.124166180771</v>
      </c>
      <c r="AW15">
        <v>12</v>
      </c>
      <c r="AX15">
        <f>(R15*SUMPRODUCT(K16:$K$23, X16:$X$23)-$AZ$3*SUMPRODUCT(K15:$K$22, W16:$W$23))/Z15</f>
        <v>107219.89647375449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56456.184705592779</v>
      </c>
      <c r="P16">
        <f t="shared" si="30"/>
        <v>2822.8092352796393</v>
      </c>
      <c r="Q16" s="5">
        <f t="shared" si="31"/>
        <v>12.5</v>
      </c>
      <c r="R16">
        <f t="shared" si="0"/>
        <v>1000000</v>
      </c>
      <c r="S16">
        <f t="shared" si="1"/>
        <v>102661.20549863609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51958.985269247205</v>
      </c>
      <c r="AC16">
        <f t="shared" si="2"/>
        <v>44651.769620847612</v>
      </c>
      <c r="AE16">
        <f t="shared" si="3"/>
        <v>24555.220649339059</v>
      </c>
      <c r="AF16">
        <f t="shared" si="4"/>
        <v>-1227.7610324669531</v>
      </c>
      <c r="AG16">
        <f t="shared" si="5"/>
        <v>-5.4367871246944439</v>
      </c>
      <c r="AH16">
        <f t="shared" si="6"/>
        <v>-44813.093108745059</v>
      </c>
      <c r="AI16">
        <f t="shared" si="7"/>
        <v>-21491.070278997649</v>
      </c>
      <c r="AJ16">
        <f t="shared" si="8"/>
        <v>7307.2156483995932</v>
      </c>
      <c r="AK16">
        <f t="shared" si="32"/>
        <v>6442.2610889052294</v>
      </c>
      <c r="AL16">
        <f t="shared" si="9"/>
        <v>-7741.5935416928269</v>
      </c>
      <c r="AN16">
        <f t="shared" si="10"/>
        <v>8444.851406626738</v>
      </c>
      <c r="AO16">
        <f t="shared" si="11"/>
        <v>-422.24257033133699</v>
      </c>
      <c r="AP16">
        <f t="shared" si="12"/>
        <v>-1.8697799564974313</v>
      </c>
      <c r="AQ16">
        <f t="shared" si="13"/>
        <v>-15411.790338966755</v>
      </c>
      <c r="AR16">
        <f t="shared" si="14"/>
        <v>-7391.0512826278527</v>
      </c>
      <c r="AS16">
        <f t="shared" si="15"/>
        <v>2513.0440173248126</v>
      </c>
      <c r="AT16">
        <f t="shared" si="16"/>
        <v>2215.5751884869501</v>
      </c>
      <c r="AU16">
        <f t="shared" si="17"/>
        <v>-2662.4320768160906</v>
      </c>
      <c r="AW16">
        <v>13</v>
      </c>
      <c r="AX16">
        <f>(R16*SUMPRODUCT(K17:$K$23, X17:$X$23)-$AZ$3*SUMPRODUCT(K16:$K$22, W17:$W$23))/Z16</f>
        <v>102661.20549863609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56456.184705592779</v>
      </c>
      <c r="P17">
        <f t="shared" si="30"/>
        <v>2822.8092352796393</v>
      </c>
      <c r="Q17" s="5">
        <f t="shared" si="31"/>
        <v>12.5</v>
      </c>
      <c r="R17">
        <f t="shared" si="0"/>
        <v>1000000</v>
      </c>
      <c r="S17">
        <f t="shared" si="1"/>
        <v>96527.902270096441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44651.769620847612</v>
      </c>
      <c r="AC17">
        <f t="shared" si="2"/>
        <v>37274.982277130621</v>
      </c>
      <c r="AE17">
        <f t="shared" si="3"/>
        <v>21800.984325205944</v>
      </c>
      <c r="AF17">
        <f t="shared" si="4"/>
        <v>-1090.0492162602973</v>
      </c>
      <c r="AG17">
        <f t="shared" si="5"/>
        <v>-4.8269698968530923</v>
      </c>
      <c r="AH17">
        <f t="shared" si="6"/>
        <v>-44435.948527552639</v>
      </c>
      <c r="AI17">
        <f t="shared" si="7"/>
        <v>-23729.840388503846</v>
      </c>
      <c r="AJ17">
        <f t="shared" si="8"/>
        <v>7376.787343716991</v>
      </c>
      <c r="AK17">
        <f t="shared" si="32"/>
        <v>5593.0866437284103</v>
      </c>
      <c r="AL17">
        <f t="shared" si="9"/>
        <v>-10759.966401058446</v>
      </c>
      <c r="AN17">
        <f t="shared" si="10"/>
        <v>6906.633979017889</v>
      </c>
      <c r="AO17">
        <f t="shared" si="11"/>
        <v>-345.33169895089446</v>
      </c>
      <c r="AP17">
        <f t="shared" si="12"/>
        <v>-1.5292022510541901</v>
      </c>
      <c r="AQ17">
        <f t="shared" si="13"/>
        <v>-14077.475925499792</v>
      </c>
      <c r="AR17">
        <f t="shared" si="14"/>
        <v>-7517.7028476838514</v>
      </c>
      <c r="AS17">
        <f t="shared" si="15"/>
        <v>2336.9940257788612</v>
      </c>
      <c r="AT17">
        <f t="shared" si="16"/>
        <v>1771.9109231459367</v>
      </c>
      <c r="AU17">
        <f t="shared" si="17"/>
        <v>-3408.7978987590536</v>
      </c>
      <c r="AW17">
        <v>14</v>
      </c>
      <c r="AX17">
        <f>(R17*SUMPRODUCT(K18:$K$23, X18:$X$23)-$AZ$3*SUMPRODUCT(K17:$K$22, W18:$W$23))/Z17</f>
        <v>96527.902270096441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56456.184705592779</v>
      </c>
      <c r="P18">
        <f t="shared" si="30"/>
        <v>2822.8092352796393</v>
      </c>
      <c r="Q18" s="5">
        <f t="shared" si="31"/>
        <v>12.5</v>
      </c>
      <c r="R18">
        <f t="shared" si="0"/>
        <v>1000000</v>
      </c>
      <c r="S18">
        <f t="shared" si="1"/>
        <v>88627.126223803643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37274.982277130621</v>
      </c>
      <c r="AC18">
        <f t="shared" si="2"/>
        <v>30011.708851087547</v>
      </c>
      <c r="AE18">
        <f t="shared" si="3"/>
        <v>19117.697373475272</v>
      </c>
      <c r="AF18">
        <f t="shared" si="4"/>
        <v>-955.88486867376378</v>
      </c>
      <c r="AG18">
        <f t="shared" si="5"/>
        <v>-4.2328616149785168</v>
      </c>
      <c r="AH18">
        <f t="shared" si="6"/>
        <v>-43667.086632483559</v>
      </c>
      <c r="AI18">
        <f t="shared" si="7"/>
        <v>-25509.506989297031</v>
      </c>
      <c r="AJ18">
        <f t="shared" si="8"/>
        <v>7263.2734260430734</v>
      </c>
      <c r="AK18">
        <f t="shared" si="32"/>
        <v>4743.7265294899325</v>
      </c>
      <c r="AL18">
        <f t="shared" si="9"/>
        <v>-13502.507033764025</v>
      </c>
      <c r="AN18">
        <f t="shared" si="10"/>
        <v>5579.1506418253903</v>
      </c>
      <c r="AO18">
        <f t="shared" si="11"/>
        <v>-278.95753209126957</v>
      </c>
      <c r="AP18">
        <f t="shared" si="12"/>
        <v>-1.2352833154860483</v>
      </c>
      <c r="AQ18">
        <f t="shared" si="13"/>
        <v>-12743.441307439141</v>
      </c>
      <c r="AR18">
        <f t="shared" si="14"/>
        <v>-7444.4834810205084</v>
      </c>
      <c r="AS18">
        <f t="shared" si="15"/>
        <v>2119.6536279983566</v>
      </c>
      <c r="AT18">
        <f t="shared" si="16"/>
        <v>1384.3699057799672</v>
      </c>
      <c r="AU18">
        <f t="shared" si="17"/>
        <v>-3940.4599472421837</v>
      </c>
      <c r="AW18">
        <v>15</v>
      </c>
      <c r="AX18">
        <f>(R18*SUMPRODUCT(K19:$K$23, X19:$X$23)-$AZ$3*SUMPRODUCT(K18:$K$22, W19:$W$23))/Z18</f>
        <v>88627.126223803643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56456.184705592779</v>
      </c>
      <c r="P19">
        <f t="shared" si="30"/>
        <v>2822.8092352796393</v>
      </c>
      <c r="Q19" s="5">
        <f t="shared" si="31"/>
        <v>12.5</v>
      </c>
      <c r="R19">
        <f t="shared" si="0"/>
        <v>1000000</v>
      </c>
      <c r="S19">
        <f t="shared" si="1"/>
        <v>78638.52530921271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30011.708851087547</v>
      </c>
      <c r="AC19">
        <f t="shared" si="2"/>
        <v>23023.941451548424</v>
      </c>
      <c r="AE19">
        <f t="shared" si="3"/>
        <v>16529.352326080454</v>
      </c>
      <c r="AF19">
        <f t="shared" si="4"/>
        <v>-826.46761630402284</v>
      </c>
      <c r="AG19">
        <f t="shared" si="5"/>
        <v>-3.6597744809265755</v>
      </c>
      <c r="AH19">
        <f t="shared" si="6"/>
        <v>-42460.681432172496</v>
      </c>
      <c r="AI19">
        <f t="shared" si="7"/>
        <v>-26761.456496876992</v>
      </c>
      <c r="AJ19">
        <f t="shared" si="8"/>
        <v>6987.7673995391233</v>
      </c>
      <c r="AK19">
        <f t="shared" si="32"/>
        <v>3911.7977710031309</v>
      </c>
      <c r="AL19">
        <f t="shared" si="9"/>
        <v>-15861.891326334739</v>
      </c>
      <c r="AN19">
        <f t="shared" si="10"/>
        <v>4443.5544796085469</v>
      </c>
      <c r="AO19">
        <f t="shared" si="11"/>
        <v>-222.1777239804274</v>
      </c>
      <c r="AP19">
        <f t="shared" si="12"/>
        <v>-0.98385024217912453</v>
      </c>
      <c r="AQ19">
        <f t="shared" si="13"/>
        <v>-11414.624569860669</v>
      </c>
      <c r="AR19">
        <f t="shared" si="14"/>
        <v>-7194.2316644747289</v>
      </c>
      <c r="AS19">
        <f t="shared" si="15"/>
        <v>1878.5082753479874</v>
      </c>
      <c r="AT19">
        <f t="shared" si="16"/>
        <v>1051.6011859241123</v>
      </c>
      <c r="AU19">
        <f t="shared" si="17"/>
        <v>-4264.122203202629</v>
      </c>
      <c r="AW19">
        <v>16</v>
      </c>
      <c r="AX19">
        <f>(R19*SUMPRODUCT(K20:$K$23, X20:$X$23)-$AZ$3*SUMPRODUCT(K19:$K$22, W20:$W$23))/Z19</f>
        <v>78638.52530921271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56456.184705592779</v>
      </c>
      <c r="P20">
        <f t="shared" si="30"/>
        <v>2822.8092352796393</v>
      </c>
      <c r="Q20" s="5">
        <f t="shared" si="31"/>
        <v>12.5</v>
      </c>
      <c r="R20">
        <f t="shared" si="0"/>
        <v>1000000</v>
      </c>
      <c r="S20">
        <f t="shared" si="1"/>
        <v>66007.822821708964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23023.941451548424</v>
      </c>
      <c r="AC20">
        <f t="shared" si="2"/>
        <v>16437.122139812007</v>
      </c>
      <c r="AE20">
        <f t="shared" si="3"/>
        <v>14058.594328434927</v>
      </c>
      <c r="AF20">
        <f t="shared" si="4"/>
        <v>-702.92971642174643</v>
      </c>
      <c r="AG20">
        <f t="shared" si="5"/>
        <v>-3.1127223708411136</v>
      </c>
      <c r="AH20">
        <f t="shared" si="6"/>
        <v>-40836.349222095669</v>
      </c>
      <c r="AI20">
        <f t="shared" si="7"/>
        <v>-27483.79733245333</v>
      </c>
      <c r="AJ20">
        <f t="shared" si="8"/>
        <v>6586.8193117364171</v>
      </c>
      <c r="AK20">
        <f t="shared" si="32"/>
        <v>3113.0028908589666</v>
      </c>
      <c r="AL20">
        <f t="shared" si="9"/>
        <v>-17783.975129857947</v>
      </c>
      <c r="AN20">
        <f t="shared" si="10"/>
        <v>3481.4385867885999</v>
      </c>
      <c r="AO20">
        <f t="shared" si="11"/>
        <v>-174.07192933943003</v>
      </c>
      <c r="AP20">
        <f t="shared" si="12"/>
        <v>-0.77082754638477069</v>
      </c>
      <c r="AQ20">
        <f t="shared" si="13"/>
        <v>-10112.621404675348</v>
      </c>
      <c r="AR20">
        <f t="shared" si="14"/>
        <v>-6806.0255747725632</v>
      </c>
      <c r="AS20">
        <f t="shared" si="15"/>
        <v>1631.1450761262811</v>
      </c>
      <c r="AT20">
        <f t="shared" si="16"/>
        <v>770.89701372920808</v>
      </c>
      <c r="AU20">
        <f t="shared" si="17"/>
        <v>-4403.9834849170738</v>
      </c>
      <c r="AW20">
        <v>17</v>
      </c>
      <c r="AX20">
        <f>(R20*SUMPRODUCT(K21:$K$23, X21:$X$23)-$AZ$3*SUMPRODUCT(K20:$K$22, W21:$W$23))/Z20</f>
        <v>66007.822821708964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56456.184705592779</v>
      </c>
      <c r="P21">
        <f t="shared" si="30"/>
        <v>2822.8092352796393</v>
      </c>
      <c r="Q21" s="5">
        <f t="shared" si="31"/>
        <v>12.5</v>
      </c>
      <c r="R21">
        <f t="shared" si="0"/>
        <v>1000000</v>
      </c>
      <c r="S21">
        <f t="shared" si="1"/>
        <v>49834.813376699414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16437.122139812007</v>
      </c>
      <c r="AC21">
        <f t="shared" si="2"/>
        <v>10353.049137611821</v>
      </c>
      <c r="AE21">
        <f t="shared" si="3"/>
        <v>11728.621314600421</v>
      </c>
      <c r="AF21">
        <f t="shared" si="4"/>
        <v>-586.43106573002115</v>
      </c>
      <c r="AG21">
        <f t="shared" si="5"/>
        <v>-2.5968415541545036</v>
      </c>
      <c r="AH21">
        <f t="shared" si="6"/>
        <v>-38780.287438255938</v>
      </c>
      <c r="AI21">
        <f t="shared" si="7"/>
        <v>-27640.694030939692</v>
      </c>
      <c r="AJ21">
        <f t="shared" si="8"/>
        <v>6084.0730022001862</v>
      </c>
      <c r="AK21">
        <f t="shared" si="32"/>
        <v>2359.9617610995533</v>
      </c>
      <c r="AL21">
        <f t="shared" si="9"/>
        <v>-19196.659267639956</v>
      </c>
      <c r="AN21">
        <f t="shared" si="10"/>
        <v>2675.5062552247805</v>
      </c>
      <c r="AO21">
        <f t="shared" si="11"/>
        <v>-133.77531276123904</v>
      </c>
      <c r="AP21">
        <f t="shared" si="12"/>
        <v>-0.59238555287985439</v>
      </c>
      <c r="AQ21">
        <f t="shared" si="13"/>
        <v>-8846.4704279697853</v>
      </c>
      <c r="AR21">
        <f t="shared" si="14"/>
        <v>-6305.3318710591238</v>
      </c>
      <c r="AS21">
        <f t="shared" si="15"/>
        <v>1387.8848108402226</v>
      </c>
      <c r="AT21">
        <f t="shared" si="16"/>
        <v>538.3490765494339</v>
      </c>
      <c r="AU21">
        <f t="shared" si="17"/>
        <v>-4379.0979836694687</v>
      </c>
      <c r="AW21">
        <v>18</v>
      </c>
      <c r="AX21">
        <f>(R21*SUMPRODUCT(K22:$K$23, X22:$X$23)-$AZ$3*SUMPRODUCT(K21:$K$22, W22:$W$23))/Z21</f>
        <v>49834.813376699414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56456.184705592779</v>
      </c>
      <c r="P22">
        <f t="shared" si="30"/>
        <v>2822.8092352796393</v>
      </c>
      <c r="Q22" s="5">
        <f t="shared" si="31"/>
        <v>12.5</v>
      </c>
      <c r="R22">
        <f t="shared" si="0"/>
        <v>1000000</v>
      </c>
      <c r="S22">
        <f t="shared" si="1"/>
        <v>28681.391465556859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10353.049137611821</v>
      </c>
      <c r="AC22">
        <f t="shared" si="2"/>
        <v>4859.3032232958176</v>
      </c>
      <c r="AE22">
        <f t="shared" si="3"/>
        <v>9565.0073548321361</v>
      </c>
      <c r="AF22">
        <f t="shared" si="4"/>
        <v>-478.25036774160691</v>
      </c>
      <c r="AG22">
        <f t="shared" si="5"/>
        <v>-2.1177944021349595</v>
      </c>
      <c r="AH22">
        <f t="shared" si="6"/>
        <v>-36246.298918239896</v>
      </c>
      <c r="AI22">
        <f t="shared" si="7"/>
        <v>-27161.659725551501</v>
      </c>
      <c r="AJ22">
        <f t="shared" si="8"/>
        <v>5493.7459143160031</v>
      </c>
      <c r="AK22">
        <f t="shared" si="32"/>
        <v>1663.4642100907802</v>
      </c>
      <c r="AL22">
        <f t="shared" si="9"/>
        <v>-20004.449601144719</v>
      </c>
      <c r="AN22">
        <f t="shared" si="10"/>
        <v>2009.9556820883952</v>
      </c>
      <c r="AO22">
        <f t="shared" si="11"/>
        <v>-100.49778410441978</v>
      </c>
      <c r="AP22">
        <f t="shared" si="12"/>
        <v>-0.44502557438345652</v>
      </c>
      <c r="AQ22">
        <f t="shared" si="13"/>
        <v>-7616.6647617459457</v>
      </c>
      <c r="AR22">
        <f t="shared" si="14"/>
        <v>-5707.6518893363536</v>
      </c>
      <c r="AS22">
        <f t="shared" si="15"/>
        <v>1154.4356848665636</v>
      </c>
      <c r="AT22">
        <f t="shared" si="16"/>
        <v>349.55428856346396</v>
      </c>
      <c r="AU22">
        <f t="shared" si="17"/>
        <v>-4203.6619159063257</v>
      </c>
      <c r="AW22">
        <v>19</v>
      </c>
      <c r="AX22">
        <f>(R22*SUMPRODUCT(K23:$K$23, X23:$X$23)-$AZ$3*SUMPRODUCT(K22:$K$22, W23:$W$23))/Z22</f>
        <v>28681.391465556859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56456.184705592779</v>
      </c>
      <c r="P23">
        <f t="shared" si="30"/>
        <v>2822.8092352796393</v>
      </c>
      <c r="Q23" s="5">
        <f t="shared" si="31"/>
        <v>12.5</v>
      </c>
      <c r="R23">
        <f t="shared" si="0"/>
        <v>1000000</v>
      </c>
      <c r="S23">
        <f t="shared" si="1"/>
        <v>36159.000438169416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4859.3032232958176</v>
      </c>
      <c r="AC23">
        <f t="shared" si="2"/>
        <v>4859.3032232958176</v>
      </c>
      <c r="AE23">
        <f t="shared" si="3"/>
        <v>7586.9829638675601</v>
      </c>
      <c r="AF23">
        <f t="shared" si="4"/>
        <v>-379.34914819337808</v>
      </c>
      <c r="AG23">
        <f t="shared" si="5"/>
        <v>-1.6798387553622542</v>
      </c>
      <c r="AH23">
        <f t="shared" si="6"/>
        <v>-33342.216220108457</v>
      </c>
      <c r="AI23">
        <f t="shared" si="7"/>
        <v>-26136.262243189638</v>
      </c>
      <c r="AJ23">
        <f t="shared" si="8"/>
        <v>0</v>
      </c>
      <c r="AK23">
        <f t="shared" si="32"/>
        <v>1032.5678024246629</v>
      </c>
      <c r="AL23">
        <f t="shared" si="9"/>
        <v>-25103.694440764975</v>
      </c>
      <c r="AN23">
        <f t="shared" si="10"/>
        <v>1468.6301822488456</v>
      </c>
      <c r="AO23">
        <f t="shared" si="11"/>
        <v>-73.431509112442299</v>
      </c>
      <c r="AP23">
        <f t="shared" si="12"/>
        <v>-0.32517034889699098</v>
      </c>
      <c r="AQ23">
        <f t="shared" si="13"/>
        <v>-6454.1314139127262</v>
      </c>
      <c r="AR23">
        <f t="shared" si="14"/>
        <v>-5059.2579111252198</v>
      </c>
      <c r="AS23">
        <f t="shared" si="15"/>
        <v>0</v>
      </c>
      <c r="AT23">
        <f t="shared" si="16"/>
        <v>199.87658428669886</v>
      </c>
      <c r="AU23">
        <f t="shared" si="17"/>
        <v>-4859.3813268385211</v>
      </c>
      <c r="AW23">
        <v>20</v>
      </c>
      <c r="AX23">
        <f>(R23*SUMPRODUCT(K$23:$K24, X$23:$X24)-$AZ$3*SUMPRODUCT(K$22:$K23, W$23:$W24))/Z23</f>
        <v>36159.000438169416</v>
      </c>
    </row>
    <row r="25" spans="5:50" x14ac:dyDescent="0.3">
      <c r="AN25" s="6">
        <f t="shared" ref="AN25:AU25" si="33">SUM(AN3:AN23)</f>
        <v>365079.96225029178</v>
      </c>
      <c r="AO25" s="6">
        <f t="shared" si="33"/>
        <v>-60596.13664170917</v>
      </c>
      <c r="AP25" s="6">
        <f t="shared" si="33"/>
        <v>-168.33258817304684</v>
      </c>
      <c r="AQ25" s="6">
        <f t="shared" si="33"/>
        <v>-328463.3560496248</v>
      </c>
      <c r="AR25" s="6">
        <f t="shared" si="33"/>
        <v>-24147.863029215223</v>
      </c>
      <c r="AS25" s="6">
        <f t="shared" si="33"/>
        <v>-39260.680755312766</v>
      </c>
      <c r="AT25" s="6">
        <f t="shared" si="33"/>
        <v>63408.543784527988</v>
      </c>
      <c r="AU25" s="7">
        <f t="shared" si="33"/>
        <v>1.4551915228366852E-11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3245.0019562631537</v>
      </c>
      <c r="K3">
        <v>1</v>
      </c>
      <c r="L3" s="2">
        <v>0</v>
      </c>
      <c r="O3">
        <f>$C$3</f>
        <v>3245.0019562631537</v>
      </c>
      <c r="P3">
        <f>O3*B5</f>
        <v>2596.0015650105233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3245.0019562631537</v>
      </c>
      <c r="AF3">
        <f t="shared" ref="AF3:AF23" si="4">-$Z3*P3</f>
        <v>-2596.0015650105233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549.00039125263038</v>
      </c>
      <c r="AJ3">
        <f t="shared" ref="AJ3:AJ23" si="8">AB3-AC3</f>
        <v>0</v>
      </c>
      <c r="AL3">
        <f t="shared" ref="AL3:AL23" si="9">SUM(AI3:AK3)</f>
        <v>549.00039125263038</v>
      </c>
      <c r="AN3">
        <f t="shared" ref="AN3:AN23" si="10">AE3*$K3</f>
        <v>3245.0019562631537</v>
      </c>
      <c r="AO3">
        <f t="shared" ref="AO3:AO23" si="11">AF3*$K3</f>
        <v>-2596.0015650105233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549.00039125263038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549.00039125263038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2707.2992909345217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461.17433785672682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455.99905235018014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-455.99905235018014</v>
      </c>
      <c r="AK4">
        <f>G4*MAX(0, SUM(AB4, AE4:AF4))</f>
        <v>0</v>
      </c>
      <c r="AL4">
        <f t="shared" si="9"/>
        <v>-2899.9430523501801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-2251.3002385843383</v>
      </c>
      <c r="AR4">
        <f t="shared" si="14"/>
        <v>-2251.3002385843383</v>
      </c>
      <c r="AS4">
        <f t="shared" si="15"/>
        <v>-420.0549502567132</v>
      </c>
      <c r="AT4">
        <f t="shared" si="16"/>
        <v>0</v>
      </c>
      <c r="AU4">
        <f t="shared" si="17"/>
        <v>-2671.3551888410516</v>
      </c>
      <c r="AW4">
        <v>1</v>
      </c>
      <c r="AX4">
        <f>(R4*SUMPRODUCT(K5:$K$23, X5:$X$23)-$AZ$3*SUMPRODUCT(K4:$K$22, W5:$W$23))/Z4</f>
        <v>461.17433785672682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3245.0019562631537</v>
      </c>
      <c r="P5">
        <f t="shared" ref="P5:P23" si="30">O5*$C$5</f>
        <v>162.25009781315771</v>
      </c>
      <c r="Q5" s="5">
        <f t="shared" ref="Q5:Q23" si="31">$C$8</f>
        <v>12.5</v>
      </c>
      <c r="R5">
        <f t="shared" si="0"/>
        <v>2000000</v>
      </c>
      <c r="S5">
        <f t="shared" si="1"/>
        <v>870.65828558015028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455.99905235018014</v>
      </c>
      <c r="AC5">
        <f t="shared" si="2"/>
        <v>851.21660031915962</v>
      </c>
      <c r="AE5">
        <f t="shared" si="3"/>
        <v>3172.5414884196421</v>
      </c>
      <c r="AF5">
        <f t="shared" si="4"/>
        <v>-158.62707442098213</v>
      </c>
      <c r="AG5">
        <f t="shared" si="5"/>
        <v>-12.220876640368212</v>
      </c>
      <c r="AH5">
        <f t="shared" si="6"/>
        <v>-2440.2329810859837</v>
      </c>
      <c r="AI5">
        <f t="shared" si="7"/>
        <v>561.46055627230817</v>
      </c>
      <c r="AJ5">
        <f t="shared" si="8"/>
        <v>-395.21754796897949</v>
      </c>
      <c r="AK5">
        <f>G5*SUM(AB5, AE5:AF5)</f>
        <v>242.89394264441884</v>
      </c>
      <c r="AL5">
        <f t="shared" si="9"/>
        <v>409.13695094774755</v>
      </c>
      <c r="AN5">
        <f t="shared" si="10"/>
        <v>2692.1028280637952</v>
      </c>
      <c r="AO5">
        <f t="shared" si="11"/>
        <v>-134.60514140318978</v>
      </c>
      <c r="AP5">
        <f t="shared" si="12"/>
        <v>-10.370189542057856</v>
      </c>
      <c r="AQ5">
        <f t="shared" si="13"/>
        <v>-2070.6925767544676</v>
      </c>
      <c r="AR5">
        <f t="shared" si="14"/>
        <v>476.43492036408014</v>
      </c>
      <c r="AS5">
        <f t="shared" si="15"/>
        <v>-335.36717564495223</v>
      </c>
      <c r="AT5">
        <f t="shared" si="16"/>
        <v>206.1109278789398</v>
      </c>
      <c r="AU5">
        <f t="shared" si="17"/>
        <v>347.17867259806775</v>
      </c>
      <c r="AW5">
        <v>2</v>
      </c>
      <c r="AX5">
        <f>(R5*SUMPRODUCT(K6:$K$23, X6:$X$23)-$AZ$3*SUMPRODUCT(K5:$K$22, W6:$W$23))/Z5</f>
        <v>870.65828558015028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3245.0019562631537</v>
      </c>
      <c r="P6">
        <f t="shared" si="30"/>
        <v>162.25009781315771</v>
      </c>
      <c r="Q6" s="5">
        <f t="shared" si="31"/>
        <v>12.5</v>
      </c>
      <c r="R6">
        <f t="shared" si="0"/>
        <v>2000000</v>
      </c>
      <c r="S6">
        <f t="shared" si="1"/>
        <v>1229.2478414098873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851.21660031915962</v>
      </c>
      <c r="AC6">
        <f t="shared" si="2"/>
        <v>1188.2799178991008</v>
      </c>
      <c r="AE6">
        <f t="shared" si="3"/>
        <v>3136.8537151533183</v>
      </c>
      <c r="AF6">
        <f t="shared" si="4"/>
        <v>-156.84268575766592</v>
      </c>
      <c r="AG6">
        <f t="shared" si="5"/>
        <v>-12.083404561201036</v>
      </c>
      <c r="AH6">
        <f t="shared" si="6"/>
        <v>-2442.1300421591109</v>
      </c>
      <c r="AI6">
        <f t="shared" si="7"/>
        <v>525.79758267534044</v>
      </c>
      <c r="AJ6">
        <f t="shared" si="8"/>
        <v>-337.06331757994121</v>
      </c>
      <c r="AK6">
        <f>G6*SUM(AB6, AE6:AF6)</f>
        <v>268.18593408003687</v>
      </c>
      <c r="AL6">
        <f t="shared" si="9"/>
        <v>456.9201991754361</v>
      </c>
      <c r="AN6">
        <f t="shared" si="10"/>
        <v>2452.0017015831645</v>
      </c>
      <c r="AO6">
        <f t="shared" si="11"/>
        <v>-122.60008507915822</v>
      </c>
      <c r="AP6">
        <f t="shared" si="12"/>
        <v>-9.4453013227410167</v>
      </c>
      <c r="AQ6">
        <f t="shared" si="13"/>
        <v>-1908.9532259456439</v>
      </c>
      <c r="AR6">
        <f t="shared" si="14"/>
        <v>411.00308923562125</v>
      </c>
      <c r="AS6">
        <f t="shared" si="15"/>
        <v>-263.4741378773179</v>
      </c>
      <c r="AT6">
        <f t="shared" si="16"/>
        <v>209.63437457356216</v>
      </c>
      <c r="AU6">
        <f t="shared" si="17"/>
        <v>357.16332593186547</v>
      </c>
      <c r="AW6">
        <v>3</v>
      </c>
      <c r="AX6">
        <f>(R6*SUMPRODUCT(K7:$K$23, X7:$X$23)-$AZ$3*SUMPRODUCT(K6:$K$22, W7:$W$23))/Z6</f>
        <v>1229.2478414098873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3245.0019562631537</v>
      </c>
      <c r="P7">
        <f t="shared" si="30"/>
        <v>162.25009781315771</v>
      </c>
      <c r="Q7" s="5">
        <f t="shared" si="31"/>
        <v>12.5</v>
      </c>
      <c r="R7">
        <f t="shared" si="0"/>
        <v>2000000</v>
      </c>
      <c r="S7">
        <f t="shared" si="1"/>
        <v>1541.1689154733187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1188.2799178991008</v>
      </c>
      <c r="AC7">
        <f t="shared" si="2"/>
        <v>1473.0228273102985</v>
      </c>
      <c r="AE7">
        <f t="shared" si="3"/>
        <v>3101.5172368527778</v>
      </c>
      <c r="AF7">
        <f t="shared" si="4"/>
        <v>-155.07586184263891</v>
      </c>
      <c r="AG7">
        <f t="shared" si="5"/>
        <v>-11.947285697573166</v>
      </c>
      <c r="AH7">
        <f t="shared" si="6"/>
        <v>-2445.5708825374913</v>
      </c>
      <c r="AI7">
        <f t="shared" si="7"/>
        <v>488.9232067750745</v>
      </c>
      <c r="AJ7">
        <f t="shared" si="8"/>
        <v>-284.74290941119762</v>
      </c>
      <c r="AK7">
        <f>G7*SUM(AB7, AE7:AF7)</f>
        <v>289.43049050364687</v>
      </c>
      <c r="AL7">
        <f t="shared" si="9"/>
        <v>493.61078786752375</v>
      </c>
      <c r="AN7">
        <f t="shared" si="10"/>
        <v>2233.2784087428049</v>
      </c>
      <c r="AO7">
        <f t="shared" si="11"/>
        <v>-111.66392043714026</v>
      </c>
      <c r="AP7">
        <f t="shared" si="12"/>
        <v>-8.6027621818238469</v>
      </c>
      <c r="AQ7">
        <f t="shared" si="13"/>
        <v>-1760.9576964863786</v>
      </c>
      <c r="AR7">
        <f t="shared" si="14"/>
        <v>352.05402963746224</v>
      </c>
      <c r="AS7">
        <f t="shared" si="15"/>
        <v>-205.03197082854754</v>
      </c>
      <c r="AT7">
        <f t="shared" si="16"/>
        <v>208.40731032968176</v>
      </c>
      <c r="AU7">
        <f t="shared" si="17"/>
        <v>355.42936913859648</v>
      </c>
      <c r="AW7">
        <v>4</v>
      </c>
      <c r="AX7">
        <f>(R7*SUMPRODUCT(K8:$K$23, X8:$X$23)-$AZ$3*SUMPRODUCT(K7:$K$22, W8:$W$23))/Z7</f>
        <v>1541.1689154733187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3245.0019562631537</v>
      </c>
      <c r="P8">
        <f t="shared" si="30"/>
        <v>162.25009781315771</v>
      </c>
      <c r="Q8" s="5">
        <f t="shared" si="31"/>
        <v>12.5</v>
      </c>
      <c r="R8">
        <f t="shared" si="0"/>
        <v>2000000</v>
      </c>
      <c r="S8">
        <f t="shared" si="1"/>
        <v>1806.380209762254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1473.0228273102985</v>
      </c>
      <c r="AC8">
        <f t="shared" si="2"/>
        <v>1707.0237222599808</v>
      </c>
      <c r="AE8">
        <f t="shared" si="3"/>
        <v>3066.5168319411005</v>
      </c>
      <c r="AF8">
        <f t="shared" si="4"/>
        <v>-153.32584159705505</v>
      </c>
      <c r="AG8">
        <f t="shared" si="5"/>
        <v>-11.812461414786052</v>
      </c>
      <c r="AH8">
        <f t="shared" si="6"/>
        <v>-2456.2281298212306</v>
      </c>
      <c r="AI8">
        <f t="shared" si="7"/>
        <v>445.15039910802898</v>
      </c>
      <c r="AJ8">
        <f t="shared" si="8"/>
        <v>-234.00089494968233</v>
      </c>
      <c r="AK8">
        <f t="shared" ref="AK8:AK23" si="32">G8*SUM(AB8:AB8, AE8:AF8)</f>
        <v>307.03496723580412</v>
      </c>
      <c r="AL8">
        <f t="shared" si="9"/>
        <v>518.18447139415071</v>
      </c>
      <c r="AN8">
        <f t="shared" si="10"/>
        <v>2034.0245384725361</v>
      </c>
      <c r="AO8">
        <f t="shared" si="11"/>
        <v>-101.70122692362682</v>
      </c>
      <c r="AP8">
        <f t="shared" si="12"/>
        <v>-7.8352207713876751</v>
      </c>
      <c r="AQ8">
        <f t="shared" si="13"/>
        <v>-1629.2192614447222</v>
      </c>
      <c r="AR8">
        <f t="shared" si="14"/>
        <v>295.2688293327995</v>
      </c>
      <c r="AS8">
        <f t="shared" si="15"/>
        <v>-155.21309304240921</v>
      </c>
      <c r="AT8">
        <f t="shared" si="16"/>
        <v>203.65668664255091</v>
      </c>
      <c r="AU8">
        <f t="shared" si="17"/>
        <v>343.71242293294119</v>
      </c>
      <c r="AW8">
        <v>5</v>
      </c>
      <c r="AX8">
        <f>(R8*SUMPRODUCT(K9:$K$23, X9:$X$23)-$AZ$3*SUMPRODUCT(K8:$K$22, W9:$W$23))/Z8</f>
        <v>1806.380209762254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3245.0019562631537</v>
      </c>
      <c r="P9">
        <f t="shared" si="30"/>
        <v>162.25009781315771</v>
      </c>
      <c r="Q9" s="5">
        <f t="shared" si="31"/>
        <v>12.5</v>
      </c>
      <c r="R9">
        <f t="shared" si="0"/>
        <v>2000000</v>
      </c>
      <c r="S9">
        <f t="shared" si="1"/>
        <v>2016.8735918777757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1707.0237222599808</v>
      </c>
      <c r="AC9">
        <f t="shared" si="2"/>
        <v>1884.3718827157227</v>
      </c>
      <c r="AE9">
        <f t="shared" si="3"/>
        <v>3031.8164065238871</v>
      </c>
      <c r="AF9">
        <f t="shared" si="4"/>
        <v>-151.59082032619438</v>
      </c>
      <c r="AG9">
        <f t="shared" si="5"/>
        <v>-11.678792676350321</v>
      </c>
      <c r="AH9">
        <f t="shared" si="6"/>
        <v>-2487.0598860591522</v>
      </c>
      <c r="AI9">
        <f t="shared" si="7"/>
        <v>381.48690746219017</v>
      </c>
      <c r="AJ9">
        <f t="shared" si="8"/>
        <v>-177.34816045574189</v>
      </c>
      <c r="AK9">
        <f t="shared" si="32"/>
        <v>321.10745159203719</v>
      </c>
      <c r="AL9">
        <f t="shared" si="9"/>
        <v>525.24619859848553</v>
      </c>
      <c r="AN9">
        <f t="shared" si="10"/>
        <v>1852.4901221399025</v>
      </c>
      <c r="AO9">
        <f t="shared" si="11"/>
        <v>-92.624506106995142</v>
      </c>
      <c r="AP9">
        <f t="shared" si="12"/>
        <v>-7.1359360761109301</v>
      </c>
      <c r="AQ9">
        <f t="shared" si="13"/>
        <v>-1519.6348506397171</v>
      </c>
      <c r="AR9">
        <f t="shared" si="14"/>
        <v>233.09482931707939</v>
      </c>
      <c r="AS9">
        <f t="shared" si="15"/>
        <v>-108.36266823973857</v>
      </c>
      <c r="AT9">
        <f t="shared" si="16"/>
        <v>196.20198008684375</v>
      </c>
      <c r="AU9">
        <f t="shared" si="17"/>
        <v>320.93414116418461</v>
      </c>
      <c r="AW9">
        <v>6</v>
      </c>
      <c r="AX9">
        <f>(R9*SUMPRODUCT(K10:$K$23, X10:$X$23)-$AZ$3*SUMPRODUCT(K9:$K$22, W10:$W$23))/Z9</f>
        <v>2016.8735918777757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3245.0019562631537</v>
      </c>
      <c r="P10">
        <f t="shared" si="30"/>
        <v>162.25009781315771</v>
      </c>
      <c r="Q10" s="5">
        <f t="shared" si="31"/>
        <v>12.5</v>
      </c>
      <c r="R10">
        <f t="shared" si="0"/>
        <v>2000000</v>
      </c>
      <c r="S10">
        <f t="shared" si="1"/>
        <v>2172.7955878585371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1884.3718827157227</v>
      </c>
      <c r="AC10">
        <f t="shared" si="2"/>
        <v>2007.0034099175082</v>
      </c>
      <c r="AE10">
        <f t="shared" si="3"/>
        <v>2997.3965465513243</v>
      </c>
      <c r="AF10">
        <f t="shared" si="4"/>
        <v>-149.86982732756624</v>
      </c>
      <c r="AG10">
        <f t="shared" si="5"/>
        <v>-11.546204697835668</v>
      </c>
      <c r="AH10">
        <f t="shared" si="6"/>
        <v>-2528.0082801842445</v>
      </c>
      <c r="AI10">
        <f t="shared" si="7"/>
        <v>307.9722343416779</v>
      </c>
      <c r="AJ10">
        <f t="shared" si="8"/>
        <v>-122.6315272017855</v>
      </c>
      <c r="AK10">
        <f t="shared" si="32"/>
        <v>331.23290213576377</v>
      </c>
      <c r="AL10">
        <f t="shared" si="9"/>
        <v>516.57360927565617</v>
      </c>
      <c r="AN10">
        <f t="shared" si="10"/>
        <v>1687.0943528948869</v>
      </c>
      <c r="AO10">
        <f t="shared" si="11"/>
        <v>-84.354717644744369</v>
      </c>
      <c r="AP10">
        <f t="shared" si="12"/>
        <v>-6.498818705018957</v>
      </c>
      <c r="AQ10">
        <f t="shared" si="13"/>
        <v>-1422.8976471189528</v>
      </c>
      <c r="AR10">
        <f t="shared" si="14"/>
        <v>173.34316942617085</v>
      </c>
      <c r="AS10">
        <f t="shared" si="15"/>
        <v>-69.023552211350847</v>
      </c>
      <c r="AT10">
        <f t="shared" si="16"/>
        <v>186.43551162063872</v>
      </c>
      <c r="AU10">
        <f t="shared" si="17"/>
        <v>290.75512883545872</v>
      </c>
      <c r="AW10">
        <v>7</v>
      </c>
      <c r="AX10">
        <f>(R10*SUMPRODUCT(K11:$K$23, X11:$X$23)-$AZ$3*SUMPRODUCT(K10:$K$22, W11:$W$23))/Z10</f>
        <v>2172.7955878585371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3245.0019562631537</v>
      </c>
      <c r="P11">
        <f t="shared" si="30"/>
        <v>162.25009781315771</v>
      </c>
      <c r="Q11" s="5">
        <f t="shared" si="31"/>
        <v>12.5</v>
      </c>
      <c r="R11">
        <f t="shared" si="0"/>
        <v>2000000</v>
      </c>
      <c r="S11">
        <f t="shared" si="1"/>
        <v>2282.3916668631691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2007.0034099175082</v>
      </c>
      <c r="AC11">
        <f t="shared" si="2"/>
        <v>2084.2264958738597</v>
      </c>
      <c r="AE11">
        <f t="shared" si="3"/>
        <v>2963.2596169181679</v>
      </c>
      <c r="AF11">
        <f t="shared" si="4"/>
        <v>-148.16298084590841</v>
      </c>
      <c r="AG11">
        <f t="shared" si="5"/>
        <v>-11.414706589000675</v>
      </c>
      <c r="AH11">
        <f t="shared" si="6"/>
        <v>-2565.7698970617671</v>
      </c>
      <c r="AI11">
        <f t="shared" si="7"/>
        <v>237.91203242149186</v>
      </c>
      <c r="AJ11">
        <f t="shared" si="8"/>
        <v>-77.223085956351497</v>
      </c>
      <c r="AK11">
        <f t="shared" si="32"/>
        <v>337.54700321928379</v>
      </c>
      <c r="AL11">
        <f t="shared" si="9"/>
        <v>498.23594968442416</v>
      </c>
      <c r="AN11">
        <f t="shared" si="10"/>
        <v>1536.40969398839</v>
      </c>
      <c r="AO11">
        <f t="shared" si="11"/>
        <v>-76.820484699419509</v>
      </c>
      <c r="AP11">
        <f t="shared" si="12"/>
        <v>-5.9183696754903998</v>
      </c>
      <c r="AQ11">
        <f t="shared" si="13"/>
        <v>-1330.3166958044349</v>
      </c>
      <c r="AR11">
        <f t="shared" si="14"/>
        <v>123.35414380904531</v>
      </c>
      <c r="AS11">
        <f t="shared" si="15"/>
        <v>-40.039116783979587</v>
      </c>
      <c r="AT11">
        <f t="shared" si="16"/>
        <v>175.01351719637719</v>
      </c>
      <c r="AU11">
        <f t="shared" si="17"/>
        <v>258.32854422144294</v>
      </c>
      <c r="AW11">
        <v>8</v>
      </c>
      <c r="AX11">
        <f>(R11*SUMPRODUCT(K12:$K$23, X12:$X$23)-$AZ$3*SUMPRODUCT(K11:$K$22, W12:$W$23))/Z11</f>
        <v>2282.3916668631691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3245.0019562631537</v>
      </c>
      <c r="P12">
        <f t="shared" si="30"/>
        <v>162.25009781315771</v>
      </c>
      <c r="Q12" s="5">
        <f t="shared" si="31"/>
        <v>12.5</v>
      </c>
      <c r="R12">
        <f t="shared" si="0"/>
        <v>2000000</v>
      </c>
      <c r="S12">
        <f t="shared" si="1"/>
        <v>2342.2754061362562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2084.2264958738597</v>
      </c>
      <c r="AC12">
        <f t="shared" si="2"/>
        <v>2114.4528381681939</v>
      </c>
      <c r="AE12">
        <f t="shared" si="3"/>
        <v>2929.3752469528436</v>
      </c>
      <c r="AF12">
        <f t="shared" si="4"/>
        <v>-146.46876234764221</v>
      </c>
      <c r="AG12">
        <f t="shared" si="5"/>
        <v>-11.284181359655571</v>
      </c>
      <c r="AH12">
        <f t="shared" si="6"/>
        <v>-2620.5061528153342</v>
      </c>
      <c r="AI12">
        <f t="shared" si="7"/>
        <v>151.11615043021175</v>
      </c>
      <c r="AJ12">
        <f t="shared" si="8"/>
        <v>-30.226342294334245</v>
      </c>
      <c r="AK12">
        <f t="shared" si="32"/>
        <v>340.69930863353432</v>
      </c>
      <c r="AL12">
        <f t="shared" si="9"/>
        <v>461.58911676941182</v>
      </c>
      <c r="AN12">
        <f t="shared" si="10"/>
        <v>1399.1185371070321</v>
      </c>
      <c r="AO12">
        <f t="shared" si="11"/>
        <v>-69.95592685535162</v>
      </c>
      <c r="AP12">
        <f t="shared" si="12"/>
        <v>-5.3895134577908488</v>
      </c>
      <c r="AQ12">
        <f t="shared" si="13"/>
        <v>-1251.5974997811497</v>
      </c>
      <c r="AR12">
        <f t="shared" si="14"/>
        <v>72.175597012739956</v>
      </c>
      <c r="AS12">
        <f t="shared" si="15"/>
        <v>-14.436605845200589</v>
      </c>
      <c r="AT12">
        <f t="shared" si="16"/>
        <v>162.72367931850732</v>
      </c>
      <c r="AU12">
        <f t="shared" si="17"/>
        <v>220.4626704860467</v>
      </c>
      <c r="AW12">
        <v>9</v>
      </c>
      <c r="AX12">
        <f>(R12*SUMPRODUCT(K13:$K$23, X13:$X$23)-$AZ$3*SUMPRODUCT(K12:$K$22, W13:$W$23))/Z12</f>
        <v>2342.2754061362562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3245.0019562631537</v>
      </c>
      <c r="P13">
        <f t="shared" si="30"/>
        <v>162.25009781315771</v>
      </c>
      <c r="Q13" s="5">
        <f t="shared" si="31"/>
        <v>12.5</v>
      </c>
      <c r="R13">
        <f t="shared" si="0"/>
        <v>2000000</v>
      </c>
      <c r="S13">
        <f t="shared" si="1"/>
        <v>2357.6298623717594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2114.4528381681939</v>
      </c>
      <c r="AC13">
        <f t="shared" si="2"/>
        <v>2103.8748378197533</v>
      </c>
      <c r="AE13">
        <f t="shared" si="3"/>
        <v>2895.7378227258841</v>
      </c>
      <c r="AF13">
        <f t="shared" si="4"/>
        <v>-144.78689113629423</v>
      </c>
      <c r="AG13">
        <f t="shared" si="5"/>
        <v>-11.154607384507283</v>
      </c>
      <c r="AH13">
        <f t="shared" si="6"/>
        <v>-2677.1458482775301</v>
      </c>
      <c r="AI13">
        <f t="shared" si="7"/>
        <v>62.650475927552179</v>
      </c>
      <c r="AJ13">
        <f t="shared" si="8"/>
        <v>10.578000348440582</v>
      </c>
      <c r="AK13">
        <f t="shared" si="32"/>
        <v>340.57826388304494</v>
      </c>
      <c r="AL13">
        <f t="shared" si="9"/>
        <v>413.8067401590377</v>
      </c>
      <c r="AN13">
        <f t="shared" si="10"/>
        <v>1274.0336796036888</v>
      </c>
      <c r="AO13">
        <f t="shared" si="11"/>
        <v>-63.701683980184455</v>
      </c>
      <c r="AP13">
        <f t="shared" si="12"/>
        <v>-4.9076768549579999</v>
      </c>
      <c r="AQ13">
        <f t="shared" si="13"/>
        <v>-1177.8600773691765</v>
      </c>
      <c r="AR13">
        <f t="shared" si="14"/>
        <v>27.564241399369749</v>
      </c>
      <c r="AS13">
        <f t="shared" si="15"/>
        <v>4.6539878717634133</v>
      </c>
      <c r="AT13">
        <f t="shared" si="16"/>
        <v>149.84373769013908</v>
      </c>
      <c r="AU13">
        <f t="shared" si="17"/>
        <v>182.06196696127225</v>
      </c>
      <c r="AW13">
        <v>10</v>
      </c>
      <c r="AX13">
        <f>(R13*SUMPRODUCT(K14:$K$23, X14:$X$23)-$AZ$3*SUMPRODUCT(K13:$K$22, W14:$W$23))/Z13</f>
        <v>2357.6298623717594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3245.0019562631537</v>
      </c>
      <c r="P14">
        <f t="shared" si="30"/>
        <v>162.25009781315771</v>
      </c>
      <c r="Q14" s="5">
        <f t="shared" si="31"/>
        <v>12.5</v>
      </c>
      <c r="R14">
        <f t="shared" si="0"/>
        <v>2000000</v>
      </c>
      <c r="S14">
        <f t="shared" si="1"/>
        <v>2328.3404789575343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2103.8748378197533</v>
      </c>
      <c r="AC14">
        <f t="shared" si="2"/>
        <v>2053.7633929084759</v>
      </c>
      <c r="AE14">
        <f t="shared" si="3"/>
        <v>2862.3245989665274</v>
      </c>
      <c r="AF14">
        <f t="shared" si="4"/>
        <v>-143.11622994832641</v>
      </c>
      <c r="AG14">
        <f t="shared" si="5"/>
        <v>-11.025897047003225</v>
      </c>
      <c r="AH14">
        <f t="shared" si="6"/>
        <v>-2746.2821854375079</v>
      </c>
      <c r="AI14">
        <f t="shared" si="7"/>
        <v>-38.099713466309822</v>
      </c>
      <c r="AJ14">
        <f t="shared" si="8"/>
        <v>50.111444911277431</v>
      </c>
      <c r="AK14">
        <f t="shared" si="32"/>
        <v>337.6158244786568</v>
      </c>
      <c r="AL14">
        <f t="shared" si="9"/>
        <v>349.62755592362441</v>
      </c>
      <c r="AN14">
        <f t="shared" si="10"/>
        <v>1160.0660581471716</v>
      </c>
      <c r="AO14">
        <f t="shared" si="11"/>
        <v>-58.003302907358588</v>
      </c>
      <c r="AP14">
        <f t="shared" si="12"/>
        <v>-4.4686647103098691</v>
      </c>
      <c r="AQ14">
        <f t="shared" si="13"/>
        <v>-1113.035450476365</v>
      </c>
      <c r="AR14">
        <f t="shared" si="14"/>
        <v>-15.441359946861709</v>
      </c>
      <c r="AS14">
        <f t="shared" si="15"/>
        <v>20.309571593408425</v>
      </c>
      <c r="AT14">
        <f t="shared" si="16"/>
        <v>136.83167129698515</v>
      </c>
      <c r="AU14">
        <f t="shared" si="17"/>
        <v>141.69988294353186</v>
      </c>
      <c r="AW14">
        <v>11</v>
      </c>
      <c r="AX14">
        <f>(R14*SUMPRODUCT(K15:$K$23, X15:$X$23)-$AZ$3*SUMPRODUCT(K14:$K$22, W15:$W$23))/Z14</f>
        <v>2328.3404789575343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3245.0019562631537</v>
      </c>
      <c r="P15">
        <f t="shared" si="30"/>
        <v>162.25009781315771</v>
      </c>
      <c r="Q15" s="5">
        <f t="shared" si="31"/>
        <v>12.5</v>
      </c>
      <c r="R15">
        <f t="shared" si="0"/>
        <v>2000000</v>
      </c>
      <c r="S15">
        <f t="shared" si="1"/>
        <v>2245.2349116705468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2053.7633929084759</v>
      </c>
      <c r="AC15">
        <f t="shared" si="2"/>
        <v>1957.4538910779365</v>
      </c>
      <c r="AE15">
        <f t="shared" si="3"/>
        <v>2829.0766693613905</v>
      </c>
      <c r="AF15">
        <f t="shared" si="4"/>
        <v>-141.45383346806955</v>
      </c>
      <c r="AG15">
        <f t="shared" si="5"/>
        <v>-10.897823435441275</v>
      </c>
      <c r="AH15">
        <f t="shared" si="6"/>
        <v>-2850.3425747066453</v>
      </c>
      <c r="AI15">
        <f t="shared" si="7"/>
        <v>-173.61756224876581</v>
      </c>
      <c r="AJ15">
        <f t="shared" si="8"/>
        <v>96.309501830539375</v>
      </c>
      <c r="AK15">
        <f t="shared" si="32"/>
        <v>331.89703601612581</v>
      </c>
      <c r="AL15">
        <f t="shared" si="9"/>
        <v>254.58897559789938</v>
      </c>
      <c r="AN15">
        <f t="shared" si="10"/>
        <v>1056.2110857843868</v>
      </c>
      <c r="AO15">
        <f t="shared" si="11"/>
        <v>-52.810554289219347</v>
      </c>
      <c r="AP15">
        <f t="shared" si="12"/>
        <v>-4.068607276745249</v>
      </c>
      <c r="AQ15">
        <f t="shared" si="13"/>
        <v>-1064.1505259622204</v>
      </c>
      <c r="AR15">
        <f t="shared" si="14"/>
        <v>-64.818601743798297</v>
      </c>
      <c r="AS15">
        <f t="shared" si="15"/>
        <v>35.956312036870116</v>
      </c>
      <c r="AT15">
        <f t="shared" si="16"/>
        <v>123.91086200514411</v>
      </c>
      <c r="AU15">
        <f t="shared" si="17"/>
        <v>95.04857229821593</v>
      </c>
      <c r="AW15">
        <v>12</v>
      </c>
      <c r="AX15">
        <f>(R15*SUMPRODUCT(K16:$K$23, X16:$X$23)-$AZ$3*SUMPRODUCT(K15:$K$22, W16:$W$23))/Z15</f>
        <v>2245.2349116705468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3245.0019562631537</v>
      </c>
      <c r="P16">
        <f t="shared" si="30"/>
        <v>162.25009781315771</v>
      </c>
      <c r="Q16" s="5">
        <f t="shared" si="31"/>
        <v>12.5</v>
      </c>
      <c r="R16">
        <f t="shared" si="0"/>
        <v>2000000</v>
      </c>
      <c r="S16">
        <f t="shared" si="1"/>
        <v>2108.1552417651292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1957.4538910779365</v>
      </c>
      <c r="AC16">
        <f t="shared" si="2"/>
        <v>1816.4317933306686</v>
      </c>
      <c r="AE16">
        <f t="shared" si="3"/>
        <v>2795.96331712335</v>
      </c>
      <c r="AF16">
        <f t="shared" si="4"/>
        <v>-139.79816585616751</v>
      </c>
      <c r="AG16">
        <f t="shared" si="5"/>
        <v>-10.770268226367637</v>
      </c>
      <c r="AH16">
        <f t="shared" si="6"/>
        <v>-2972.3159550759956</v>
      </c>
      <c r="AI16">
        <f t="shared" si="7"/>
        <v>-326.92107203518071</v>
      </c>
      <c r="AJ16">
        <f t="shared" si="8"/>
        <v>141.02209774726794</v>
      </c>
      <c r="AK16">
        <f t="shared" si="32"/>
        <v>322.95333296415834</v>
      </c>
      <c r="AL16">
        <f t="shared" si="9"/>
        <v>137.05435867624556</v>
      </c>
      <c r="AN16">
        <f t="shared" si="10"/>
        <v>961.56719944283714</v>
      </c>
      <c r="AO16">
        <f t="shared" si="11"/>
        <v>-48.078359972141861</v>
      </c>
      <c r="AP16">
        <f t="shared" si="12"/>
        <v>-3.7040316631663481</v>
      </c>
      <c r="AQ16">
        <f t="shared" si="13"/>
        <v>-1022.217105381142</v>
      </c>
      <c r="AR16">
        <f t="shared" si="14"/>
        <v>-112.43229757361306</v>
      </c>
      <c r="AS16">
        <f t="shared" si="15"/>
        <v>48.499285652255956</v>
      </c>
      <c r="AT16">
        <f t="shared" si="16"/>
        <v>111.06774185026821</v>
      </c>
      <c r="AU16">
        <f t="shared" si="17"/>
        <v>47.134729928911106</v>
      </c>
      <c r="AW16">
        <v>13</v>
      </c>
      <c r="AX16">
        <f>(R16*SUMPRODUCT(K17:$K$23, X17:$X$23)-$AZ$3*SUMPRODUCT(K16:$K$22, W17:$W$23))/Z16</f>
        <v>2108.1552417651292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3245.0019562631537</v>
      </c>
      <c r="P17">
        <f t="shared" si="30"/>
        <v>162.25009781315771</v>
      </c>
      <c r="Q17" s="5">
        <f t="shared" si="31"/>
        <v>12.5</v>
      </c>
      <c r="R17">
        <f t="shared" si="0"/>
        <v>2000000</v>
      </c>
      <c r="S17">
        <f t="shared" si="1"/>
        <v>1924.2284456966261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1816.4317933306686</v>
      </c>
      <c r="AC17">
        <f t="shared" si="2"/>
        <v>1638.3999454373611</v>
      </c>
      <c r="AE17">
        <f t="shared" si="3"/>
        <v>2762.9832829754864</v>
      </c>
      <c r="AF17">
        <f t="shared" si="4"/>
        <v>-138.14916414877433</v>
      </c>
      <c r="AG17">
        <f t="shared" si="5"/>
        <v>-10.643226568949647</v>
      </c>
      <c r="AH17">
        <f t="shared" si="6"/>
        <v>-3094.2360246904386</v>
      </c>
      <c r="AI17">
        <f t="shared" si="7"/>
        <v>-480.04513243267593</v>
      </c>
      <c r="AJ17">
        <f t="shared" si="8"/>
        <v>178.03184789330749</v>
      </c>
      <c r="AK17">
        <f t="shared" si="32"/>
        <v>310.88861385101666</v>
      </c>
      <c r="AL17">
        <f t="shared" si="9"/>
        <v>8.8753293116482155</v>
      </c>
      <c r="AN17">
        <f t="shared" si="10"/>
        <v>875.32351480082207</v>
      </c>
      <c r="AO17">
        <f t="shared" si="11"/>
        <v>-43.766175740041106</v>
      </c>
      <c r="AP17">
        <f t="shared" si="12"/>
        <v>-3.3718142800783473</v>
      </c>
      <c r="AQ17">
        <f t="shared" si="13"/>
        <v>-980.26563151644939</v>
      </c>
      <c r="AR17">
        <f t="shared" si="14"/>
        <v>-152.08010673574677</v>
      </c>
      <c r="AS17">
        <f t="shared" si="15"/>
        <v>56.401160225853538</v>
      </c>
      <c r="AT17">
        <f t="shared" si="16"/>
        <v>98.490684277528359</v>
      </c>
      <c r="AU17">
        <f t="shared" si="17"/>
        <v>2.8117377676351296</v>
      </c>
      <c r="AW17">
        <v>14</v>
      </c>
      <c r="AX17">
        <f>(R17*SUMPRODUCT(K18:$K$23, X18:$X$23)-$AZ$3*SUMPRODUCT(K17:$K$22, W18:$W$23))/Z17</f>
        <v>1924.2284456966261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3245.0019562631537</v>
      </c>
      <c r="P18">
        <f t="shared" si="30"/>
        <v>162.25009781315771</v>
      </c>
      <c r="Q18" s="5">
        <f t="shared" si="31"/>
        <v>12.5</v>
      </c>
      <c r="R18">
        <f t="shared" si="0"/>
        <v>2000000</v>
      </c>
      <c r="S18">
        <f t="shared" si="1"/>
        <v>1698.0899257722683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1638.3999454373611</v>
      </c>
      <c r="AC18">
        <f t="shared" si="2"/>
        <v>1428.6590744199016</v>
      </c>
      <c r="AE18">
        <f t="shared" si="3"/>
        <v>2730.127198191401</v>
      </c>
      <c r="AF18">
        <f t="shared" si="4"/>
        <v>-136.50635990957008</v>
      </c>
      <c r="AG18">
        <f t="shared" si="5"/>
        <v>-10.516662374124317</v>
      </c>
      <c r="AH18">
        <f t="shared" si="6"/>
        <v>-3221.1086617331971</v>
      </c>
      <c r="AI18">
        <f t="shared" si="7"/>
        <v>-638.00448582549052</v>
      </c>
      <c r="AJ18">
        <f t="shared" si="8"/>
        <v>209.74087101745954</v>
      </c>
      <c r="AK18">
        <f t="shared" si="32"/>
        <v>296.24145486034348</v>
      </c>
      <c r="AL18">
        <f t="shared" si="9"/>
        <v>-132.0221599476875</v>
      </c>
      <c r="AN18">
        <f t="shared" si="10"/>
        <v>796.73773532934786</v>
      </c>
      <c r="AO18">
        <f t="shared" si="11"/>
        <v>-39.836886766467401</v>
      </c>
      <c r="AP18">
        <f t="shared" si="12"/>
        <v>-3.0690957435001325</v>
      </c>
      <c r="AQ18">
        <f t="shared" si="13"/>
        <v>-940.02170378697963</v>
      </c>
      <c r="AR18">
        <f t="shared" si="14"/>
        <v>-186.18995096759934</v>
      </c>
      <c r="AS18">
        <f t="shared" si="15"/>
        <v>61.209040623146855</v>
      </c>
      <c r="AT18">
        <f t="shared" si="16"/>
        <v>86.452655397323426</v>
      </c>
      <c r="AU18">
        <f t="shared" si="17"/>
        <v>-38.528254947129071</v>
      </c>
      <c r="AW18">
        <v>15</v>
      </c>
      <c r="AX18">
        <f>(R18*SUMPRODUCT(K19:$K$23, X19:$X$23)-$AZ$3*SUMPRODUCT(K18:$K$22, W19:$W$23))/Z18</f>
        <v>1698.0899257722683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3245.0019562631537</v>
      </c>
      <c r="P19">
        <f t="shared" si="30"/>
        <v>162.25009781315771</v>
      </c>
      <c r="Q19" s="5">
        <f t="shared" si="31"/>
        <v>12.5</v>
      </c>
      <c r="R19">
        <f t="shared" si="0"/>
        <v>2000000</v>
      </c>
      <c r="S19">
        <f t="shared" si="1"/>
        <v>1428.6832345509167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1428.6590744199016</v>
      </c>
      <c r="AC19">
        <f t="shared" si="2"/>
        <v>1187.5714112409332</v>
      </c>
      <c r="AE19">
        <f t="shared" si="3"/>
        <v>2697.3589802713414</v>
      </c>
      <c r="AF19">
        <f t="shared" si="4"/>
        <v>-134.86794901356708</v>
      </c>
      <c r="AG19">
        <f t="shared" si="5"/>
        <v>-10.390436649295347</v>
      </c>
      <c r="AH19">
        <f t="shared" si="6"/>
        <v>-3369.4561740364184</v>
      </c>
      <c r="AI19">
        <f t="shared" si="7"/>
        <v>-817.35557942793912</v>
      </c>
      <c r="AJ19">
        <f t="shared" si="8"/>
        <v>241.08766317896834</v>
      </c>
      <c r="AK19">
        <f t="shared" si="32"/>
        <v>279.38050739743738</v>
      </c>
      <c r="AL19">
        <f t="shared" si="9"/>
        <v>-296.88740885153339</v>
      </c>
      <c r="AN19">
        <f t="shared" si="10"/>
        <v>725.12590593071502</v>
      </c>
      <c r="AO19">
        <f t="shared" si="11"/>
        <v>-36.256295296535754</v>
      </c>
      <c r="AP19">
        <f t="shared" si="12"/>
        <v>-2.7932414051829579</v>
      </c>
      <c r="AQ19">
        <f t="shared" si="13"/>
        <v>-905.80452159401364</v>
      </c>
      <c r="AR19">
        <f t="shared" si="14"/>
        <v>-219.72815236501725</v>
      </c>
      <c r="AS19">
        <f t="shared" si="15"/>
        <v>64.811139877934437</v>
      </c>
      <c r="AT19">
        <f t="shared" si="16"/>
        <v>75.105332663422658</v>
      </c>
      <c r="AU19">
        <f t="shared" si="17"/>
        <v>-79.811679823660157</v>
      </c>
      <c r="AW19">
        <v>16</v>
      </c>
      <c r="AX19">
        <f>(R19*SUMPRODUCT(K20:$K$23, X20:$X$23)-$AZ$3*SUMPRODUCT(K19:$K$22, W20:$W$23))/Z19</f>
        <v>1428.6832345509167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3245.0019562631537</v>
      </c>
      <c r="P20">
        <f t="shared" si="30"/>
        <v>162.25009781315771</v>
      </c>
      <c r="Q20" s="5">
        <f t="shared" si="31"/>
        <v>12.5</v>
      </c>
      <c r="R20">
        <f t="shared" si="0"/>
        <v>2000000</v>
      </c>
      <c r="S20">
        <f t="shared" si="1"/>
        <v>1123.8852525405159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1187.5714112409332</v>
      </c>
      <c r="AC20">
        <f t="shared" si="2"/>
        <v>922.89714427835588</v>
      </c>
      <c r="AE20">
        <f t="shared" si="3"/>
        <v>2664.6875487006005</v>
      </c>
      <c r="AF20">
        <f t="shared" si="4"/>
        <v>-133.23437743503004</v>
      </c>
      <c r="AG20">
        <f t="shared" si="5"/>
        <v>-10.264583753014028</v>
      </c>
      <c r="AH20">
        <f t="shared" si="6"/>
        <v>-3511.7647661384326</v>
      </c>
      <c r="AI20">
        <f t="shared" si="7"/>
        <v>-990.57617862587631</v>
      </c>
      <c r="AJ20">
        <f t="shared" si="8"/>
        <v>264.67426696257735</v>
      </c>
      <c r="AK20">
        <f t="shared" si="32"/>
        <v>260.33172077545527</v>
      </c>
      <c r="AL20">
        <f t="shared" si="9"/>
        <v>-465.57019088784369</v>
      </c>
      <c r="AN20">
        <f t="shared" si="10"/>
        <v>659.87721368542782</v>
      </c>
      <c r="AO20">
        <f t="shared" si="11"/>
        <v>-32.993860684271397</v>
      </c>
      <c r="AP20">
        <f t="shared" si="12"/>
        <v>-2.5418983662390549</v>
      </c>
      <c r="AQ20">
        <f t="shared" si="13"/>
        <v>-869.64550501543931</v>
      </c>
      <c r="AR20">
        <f t="shared" si="14"/>
        <v>-245.30405038052203</v>
      </c>
      <c r="AS20">
        <f t="shared" si="15"/>
        <v>65.543338431053797</v>
      </c>
      <c r="AT20">
        <f t="shared" si="16"/>
        <v>64.467960088982991</v>
      </c>
      <c r="AU20">
        <f t="shared" si="17"/>
        <v>-115.29275186048525</v>
      </c>
      <c r="AW20">
        <v>17</v>
      </c>
      <c r="AX20">
        <f>(R20*SUMPRODUCT(K21:$K$23, X21:$X$23)-$AZ$3*SUMPRODUCT(K20:$K$22, W21:$W$23))/Z20</f>
        <v>1123.8852525405159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3245.0019562631537</v>
      </c>
      <c r="P21">
        <f t="shared" si="30"/>
        <v>162.25009781315771</v>
      </c>
      <c r="Q21" s="5">
        <f t="shared" si="31"/>
        <v>12.5</v>
      </c>
      <c r="R21">
        <f t="shared" si="0"/>
        <v>2000000</v>
      </c>
      <c r="S21">
        <f t="shared" si="1"/>
        <v>782.70470159554998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922.89714427835588</v>
      </c>
      <c r="AC21">
        <f t="shared" si="2"/>
        <v>634.86510567781272</v>
      </c>
      <c r="AE21">
        <f t="shared" si="3"/>
        <v>2632.076319061463</v>
      </c>
      <c r="AF21">
        <f t="shared" si="4"/>
        <v>-131.60381595307317</v>
      </c>
      <c r="AG21">
        <f t="shared" si="5"/>
        <v>-10.138962759257018</v>
      </c>
      <c r="AH21">
        <f t="shared" si="6"/>
        <v>-3676.0249962990051</v>
      </c>
      <c r="AI21">
        <f t="shared" si="7"/>
        <v>-1185.6914559498723</v>
      </c>
      <c r="AJ21">
        <f t="shared" si="8"/>
        <v>288.03203860054316</v>
      </c>
      <c r="AK21">
        <f t="shared" si="32"/>
        <v>239.63587531707222</v>
      </c>
      <c r="AL21">
        <f t="shared" si="9"/>
        <v>-658.02354203225696</v>
      </c>
      <c r="AN21">
        <f t="shared" si="10"/>
        <v>600.42322682134238</v>
      </c>
      <c r="AO21">
        <f t="shared" si="11"/>
        <v>-30.021161341067121</v>
      </c>
      <c r="AP21">
        <f t="shared" si="12"/>
        <v>-2.3128769832575524</v>
      </c>
      <c r="AQ21">
        <f t="shared" si="13"/>
        <v>-838.56641016427193</v>
      </c>
      <c r="AR21">
        <f t="shared" si="14"/>
        <v>-270.47722166725424</v>
      </c>
      <c r="AS21">
        <f t="shared" si="15"/>
        <v>65.705209530601422</v>
      </c>
      <c r="AT21">
        <f t="shared" si="16"/>
        <v>54.665187509205154</v>
      </c>
      <c r="AU21">
        <f t="shared" si="17"/>
        <v>-150.10682462744762</v>
      </c>
      <c r="AW21">
        <v>18</v>
      </c>
      <c r="AX21">
        <f>(R21*SUMPRODUCT(K22:$K$23, X22:$X$23)-$AZ$3*SUMPRODUCT(K21:$K$22, W22:$W$23))/Z21</f>
        <v>782.70470159554998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3245.0019562631537</v>
      </c>
      <c r="P22">
        <f t="shared" si="30"/>
        <v>162.25009781315771</v>
      </c>
      <c r="Q22" s="5">
        <f t="shared" si="31"/>
        <v>12.5</v>
      </c>
      <c r="R22">
        <f t="shared" si="0"/>
        <v>2000000</v>
      </c>
      <c r="S22">
        <f t="shared" si="1"/>
        <v>407.51764696356895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634.86510567781272</v>
      </c>
      <c r="AC22">
        <f t="shared" si="2"/>
        <v>326.4542749644196</v>
      </c>
      <c r="AE22">
        <f t="shared" si="3"/>
        <v>2599.5064723779037</v>
      </c>
      <c r="AF22">
        <f t="shared" si="4"/>
        <v>-129.9753236188952</v>
      </c>
      <c r="AG22">
        <f t="shared" si="5"/>
        <v>-10.013501175864532</v>
      </c>
      <c r="AH22">
        <f t="shared" si="6"/>
        <v>-3851.5129279866064</v>
      </c>
      <c r="AI22">
        <f t="shared" si="7"/>
        <v>-1391.9952804034624</v>
      </c>
      <c r="AJ22">
        <f t="shared" si="8"/>
        <v>308.41083071339312</v>
      </c>
      <c r="AK22">
        <f t="shared" si="32"/>
        <v>217.30773781057749</v>
      </c>
      <c r="AL22">
        <f t="shared" si="9"/>
        <v>-866.27671187949181</v>
      </c>
      <c r="AN22">
        <f t="shared" si="10"/>
        <v>546.25078799777077</v>
      </c>
      <c r="AO22">
        <f t="shared" si="11"/>
        <v>-27.312539399888543</v>
      </c>
      <c r="AP22">
        <f t="shared" si="12"/>
        <v>-2.1042005342379539</v>
      </c>
      <c r="AQ22">
        <f t="shared" si="13"/>
        <v>-809.34284805674895</v>
      </c>
      <c r="AR22">
        <f t="shared" si="14"/>
        <v>-292.50879999310462</v>
      </c>
      <c r="AS22">
        <f t="shared" si="15"/>
        <v>64.808324616376169</v>
      </c>
      <c r="AT22">
        <f t="shared" si="16"/>
        <v>45.664253687530049</v>
      </c>
      <c r="AU22">
        <f t="shared" si="17"/>
        <v>-182.03622168919841</v>
      </c>
      <c r="AW22">
        <v>19</v>
      </c>
      <c r="AX22">
        <f>(R22*SUMPRODUCT(K23:$K$23, X23:$X$23)-$AZ$3*SUMPRODUCT(K22:$K$22, W23:$W$23))/Z22</f>
        <v>407.51764696356895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3245.0019562631537</v>
      </c>
      <c r="P23">
        <f t="shared" si="30"/>
        <v>162.25009781315771</v>
      </c>
      <c r="Q23" s="5">
        <f t="shared" si="31"/>
        <v>12.5</v>
      </c>
      <c r="R23">
        <f t="shared" si="0"/>
        <v>2000000</v>
      </c>
      <c r="S23">
        <f t="shared" si="1"/>
        <v>412.68533607384592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326.4542749644196</v>
      </c>
      <c r="AC23">
        <f t="shared" si="2"/>
        <v>326.4542749644196</v>
      </c>
      <c r="AE23">
        <f t="shared" si="3"/>
        <v>2566.9551793826081</v>
      </c>
      <c r="AF23">
        <f t="shared" si="4"/>
        <v>-128.34775896913044</v>
      </c>
      <c r="AG23">
        <f t="shared" si="5"/>
        <v>-9.888111062722734</v>
      </c>
      <c r="AH23">
        <f t="shared" si="6"/>
        <v>-4040.8162213046107</v>
      </c>
      <c r="AI23">
        <f t="shared" si="7"/>
        <v>-1612.0969119538559</v>
      </c>
      <c r="AJ23">
        <f t="shared" si="8"/>
        <v>0</v>
      </c>
      <c r="AK23">
        <f t="shared" si="32"/>
        <v>193.55431867645282</v>
      </c>
      <c r="AL23">
        <f t="shared" si="9"/>
        <v>-1418.5425932774031</v>
      </c>
      <c r="AN23">
        <f t="shared" si="10"/>
        <v>496.89156689493075</v>
      </c>
      <c r="AO23">
        <f t="shared" si="11"/>
        <v>-24.844578344746544</v>
      </c>
      <c r="AP23">
        <f t="shared" si="12"/>
        <v>-1.9140649743518803</v>
      </c>
      <c r="AQ23">
        <f t="shared" si="13"/>
        <v>-782.19032411053604</v>
      </c>
      <c r="AR23">
        <f t="shared" si="14"/>
        <v>-312.05740053470367</v>
      </c>
      <c r="AS23">
        <f t="shared" si="15"/>
        <v>0</v>
      </c>
      <c r="AT23">
        <f t="shared" si="16"/>
        <v>37.466765862875363</v>
      </c>
      <c r="AU23">
        <f t="shared" si="17"/>
        <v>-274.5906346718283</v>
      </c>
      <c r="AW23">
        <v>20</v>
      </c>
      <c r="AX23">
        <f>(R23*SUMPRODUCT(K$23:$K24, X$23:$X24)-$AZ$3*SUMPRODUCT(K$22:$K23, W$23:$W24))/Z23</f>
        <v>412.68533607384592</v>
      </c>
    </row>
    <row r="25" spans="5:50" x14ac:dyDescent="0.3">
      <c r="AN25" s="6">
        <f t="shared" ref="AN25:AU25" si="33">SUM(AN3:AN23)</f>
        <v>28284.030113694109</v>
      </c>
      <c r="AO25" s="6">
        <f t="shared" si="33"/>
        <v>-3847.9529728820717</v>
      </c>
      <c r="AP25" s="6">
        <f t="shared" si="33"/>
        <v>-196.45228452444883</v>
      </c>
      <c r="AQ25" s="6">
        <f t="shared" si="33"/>
        <v>-25648.669795993152</v>
      </c>
      <c r="AR25" s="6">
        <f t="shared" si="33"/>
        <v>-1409.0449397055606</v>
      </c>
      <c r="AS25" s="6">
        <f t="shared" si="33"/>
        <v>-1123.1059002709451</v>
      </c>
      <c r="AT25" s="6">
        <f t="shared" si="33"/>
        <v>2532.1508399765066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7750.5709946335664</v>
      </c>
      <c r="K3">
        <v>1</v>
      </c>
      <c r="L3" s="2">
        <v>0</v>
      </c>
      <c r="O3">
        <f>$C$3</f>
        <v>7750.5709946335664</v>
      </c>
      <c r="P3">
        <f>O3*B5</f>
        <v>6200.4567957068539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7750.5709946335664</v>
      </c>
      <c r="AF3">
        <f t="shared" ref="AF3:AF23" si="4">-$Z3*P3</f>
        <v>-6200.4567957068539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1450.1141989267126</v>
      </c>
      <c r="AJ3">
        <f t="shared" ref="AJ3:AJ23" si="8">AB3-AC3</f>
        <v>0</v>
      </c>
      <c r="AL3">
        <f t="shared" ref="AL3:AL23" si="9">SUM(AI3:AK3)</f>
        <v>1450.1141989267126</v>
      </c>
      <c r="AN3">
        <f t="shared" ref="AN3:AN23" si="10">AE3*$K3</f>
        <v>7750.5709946335664</v>
      </c>
      <c r="AO3">
        <f t="shared" ref="AO3:AO23" si="11">AF3*$K3</f>
        <v>-6200.4567957068539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1450.1141989267126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1450.1141989267126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6260.3700479745357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3569.5251378546545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3528.5370017407477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-3528.5370017407477</v>
      </c>
      <c r="AK4">
        <f>G4*MAX(0, SUM(AB4, AE4:AF4))</f>
        <v>0</v>
      </c>
      <c r="AL4">
        <f t="shared" si="9"/>
        <v>-6494.1330017407472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-2731.8330462337758</v>
      </c>
      <c r="AR4">
        <f t="shared" si="14"/>
        <v>-2731.8330462337758</v>
      </c>
      <c r="AS4">
        <f t="shared" si="15"/>
        <v>-3250.4002521631473</v>
      </c>
      <c r="AT4">
        <f t="shared" si="16"/>
        <v>0</v>
      </c>
      <c r="AU4">
        <f t="shared" si="17"/>
        <v>-5982.2332983969227</v>
      </c>
      <c r="AW4">
        <v>1</v>
      </c>
      <c r="AX4">
        <f>(R4*SUMPRODUCT(K5:$K$23, X5:$X$23)-$AZ$3*SUMPRODUCT(K4:$K$22, W5:$W$23))/Z4</f>
        <v>3569.5251378546545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7750.5709946335664</v>
      </c>
      <c r="P5">
        <f t="shared" ref="P5:P23" si="30">O5*$C$5</f>
        <v>387.52854973167837</v>
      </c>
      <c r="Q5" s="5">
        <f t="shared" ref="Q5:Q23" si="31">$C$8</f>
        <v>12.5</v>
      </c>
      <c r="R5">
        <f t="shared" si="0"/>
        <v>2000000</v>
      </c>
      <c r="S5">
        <f t="shared" si="1"/>
        <v>6803.4541968585936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3528.5370017407477</v>
      </c>
      <c r="AC5">
        <f t="shared" si="2"/>
        <v>6647.7295204385591</v>
      </c>
      <c r="AE5">
        <f t="shared" si="3"/>
        <v>7573.1677042921519</v>
      </c>
      <c r="AF5">
        <f t="shared" si="4"/>
        <v>-378.65838521460768</v>
      </c>
      <c r="AG5">
        <f t="shared" si="5"/>
        <v>-12.213886740628132</v>
      </c>
      <c r="AH5">
        <f t="shared" si="6"/>
        <v>-3042.1814594990401</v>
      </c>
      <c r="AI5">
        <f t="shared" si="7"/>
        <v>4140.1139728378757</v>
      </c>
      <c r="AJ5">
        <f t="shared" si="8"/>
        <v>-3119.1925186978115</v>
      </c>
      <c r="AK5">
        <f>G5*SUM(AB5, AE5:AF5)</f>
        <v>750.61324245728053</v>
      </c>
      <c r="AL5">
        <f t="shared" si="9"/>
        <v>1771.5346965973449</v>
      </c>
      <c r="AN5">
        <f t="shared" si="10"/>
        <v>6426.3134993018411</v>
      </c>
      <c r="AO5">
        <f t="shared" si="11"/>
        <v>-321.31567496509211</v>
      </c>
      <c r="AP5">
        <f t="shared" si="12"/>
        <v>-10.364258168448766</v>
      </c>
      <c r="AQ5">
        <f t="shared" si="13"/>
        <v>-2581.4840690011838</v>
      </c>
      <c r="AR5">
        <f t="shared" si="14"/>
        <v>3513.1494971671159</v>
      </c>
      <c r="AS5">
        <f t="shared" si="15"/>
        <v>-2646.8328409614442</v>
      </c>
      <c r="AT5">
        <f t="shared" si="16"/>
        <v>636.94298094364024</v>
      </c>
      <c r="AU5">
        <f t="shared" si="17"/>
        <v>1503.2596371493121</v>
      </c>
      <c r="AW5">
        <v>2</v>
      </c>
      <c r="AX5">
        <f>(R5*SUMPRODUCT(K6:$K$23, X6:$X$23)-$AZ$3*SUMPRODUCT(K5:$K$22, W6:$W$23))/Z5</f>
        <v>6803.4541968585936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7750.5709946335664</v>
      </c>
      <c r="P6">
        <f t="shared" si="30"/>
        <v>387.52854973167837</v>
      </c>
      <c r="Q6" s="5">
        <f t="shared" si="31"/>
        <v>12.5</v>
      </c>
      <c r="R6">
        <f t="shared" si="0"/>
        <v>2000000</v>
      </c>
      <c r="S6">
        <f t="shared" si="1"/>
        <v>9702.5573521163187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6647.7295204385591</v>
      </c>
      <c r="AC6">
        <f t="shared" si="2"/>
        <v>9370.3524895166775</v>
      </c>
      <c r="AE6">
        <f t="shared" si="3"/>
        <v>7485.1999920308963</v>
      </c>
      <c r="AF6">
        <f t="shared" si="4"/>
        <v>-374.25999960154491</v>
      </c>
      <c r="AG6">
        <f t="shared" si="5"/>
        <v>-12.072013786490036</v>
      </c>
      <c r="AH6">
        <f t="shared" si="6"/>
        <v>-3157.4538770901659</v>
      </c>
      <c r="AI6">
        <f t="shared" si="7"/>
        <v>3941.4141015526952</v>
      </c>
      <c r="AJ6">
        <f t="shared" si="8"/>
        <v>-2722.6229690781183</v>
      </c>
      <c r="AK6">
        <f>G6*SUM(AB6, AE6:AF6)</f>
        <v>963.10686590075375</v>
      </c>
      <c r="AL6">
        <f t="shared" si="9"/>
        <v>2181.8979983753306</v>
      </c>
      <c r="AN6">
        <f t="shared" si="10"/>
        <v>5850.997459170002</v>
      </c>
      <c r="AO6">
        <f t="shared" si="11"/>
        <v>-292.54987295850015</v>
      </c>
      <c r="AP6">
        <f t="shared" si="12"/>
        <v>-9.4363974332039309</v>
      </c>
      <c r="AQ6">
        <f t="shared" si="13"/>
        <v>-2468.1043435004558</v>
      </c>
      <c r="AR6">
        <f t="shared" si="14"/>
        <v>3080.906845277842</v>
      </c>
      <c r="AS6">
        <f t="shared" si="15"/>
        <v>-2128.2076753211491</v>
      </c>
      <c r="AT6">
        <f t="shared" si="16"/>
        <v>752.83704260326112</v>
      </c>
      <c r="AU6">
        <f t="shared" si="17"/>
        <v>1705.536212559954</v>
      </c>
      <c r="AW6">
        <v>3</v>
      </c>
      <c r="AX6">
        <f>(R6*SUMPRODUCT(K7:$K$23, X7:$X$23)-$AZ$3*SUMPRODUCT(K6:$K$22, W7:$W$23))/Z6</f>
        <v>9702.5573521163187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7750.5709946335664</v>
      </c>
      <c r="P7">
        <f t="shared" si="30"/>
        <v>387.52854973167837</v>
      </c>
      <c r="Q7" s="5">
        <f t="shared" si="31"/>
        <v>12.5</v>
      </c>
      <c r="R7">
        <f t="shared" si="0"/>
        <v>2000000</v>
      </c>
      <c r="S7">
        <f t="shared" si="1"/>
        <v>12285.026732437565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9370.3524895166775</v>
      </c>
      <c r="AC7">
        <f t="shared" si="2"/>
        <v>11725.532305738125</v>
      </c>
      <c r="AE7">
        <f t="shared" si="3"/>
        <v>7397.588345944172</v>
      </c>
      <c r="AF7">
        <f t="shared" si="4"/>
        <v>-369.87941729720865</v>
      </c>
      <c r="AG7">
        <f t="shared" si="5"/>
        <v>-11.930715090323996</v>
      </c>
      <c r="AH7">
        <f t="shared" si="6"/>
        <v>-3292.5693281824388</v>
      </c>
      <c r="AI7">
        <f t="shared" si="7"/>
        <v>3723.2088853742007</v>
      </c>
      <c r="AJ7">
        <f t="shared" si="8"/>
        <v>-2355.1798162214473</v>
      </c>
      <c r="AK7">
        <f>G7*SUM(AB7, AE7:AF7)</f>
        <v>1147.8642992714549</v>
      </c>
      <c r="AL7">
        <f t="shared" si="9"/>
        <v>2515.8933684242083</v>
      </c>
      <c r="AN7">
        <f t="shared" si="10"/>
        <v>5326.7072429779082</v>
      </c>
      <c r="AO7">
        <f t="shared" si="11"/>
        <v>-266.33536214889546</v>
      </c>
      <c r="AP7">
        <f t="shared" si="12"/>
        <v>-8.5908303508639516</v>
      </c>
      <c r="AQ7">
        <f t="shared" si="13"/>
        <v>-2370.8473719076364</v>
      </c>
      <c r="AR7">
        <f t="shared" si="14"/>
        <v>2680.9336785705118</v>
      </c>
      <c r="AS7">
        <f t="shared" si="15"/>
        <v>-1695.870707980165</v>
      </c>
      <c r="AT7">
        <f t="shared" si="16"/>
        <v>826.53113297893742</v>
      </c>
      <c r="AU7">
        <f t="shared" si="17"/>
        <v>1811.5941035692842</v>
      </c>
      <c r="AW7">
        <v>4</v>
      </c>
      <c r="AX7">
        <f>(R7*SUMPRODUCT(K8:$K$23, X8:$X$23)-$AZ$3*SUMPRODUCT(K7:$K$22, W8:$W$23))/Z7</f>
        <v>12285.026732437565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7750.5709946335664</v>
      </c>
      <c r="P8">
        <f t="shared" si="30"/>
        <v>387.52854973167837</v>
      </c>
      <c r="Q8" s="5">
        <f t="shared" si="31"/>
        <v>12.5</v>
      </c>
      <c r="R8">
        <f t="shared" si="0"/>
        <v>2000000</v>
      </c>
      <c r="S8">
        <f t="shared" si="1"/>
        <v>14582.848931671771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11725.532305738125</v>
      </c>
      <c r="AC8">
        <f t="shared" si="2"/>
        <v>13754.52593800614</v>
      </c>
      <c r="AE8">
        <f t="shared" si="3"/>
        <v>7310.3294342242243</v>
      </c>
      <c r="AF8">
        <f t="shared" si="4"/>
        <v>-365.5164717112113</v>
      </c>
      <c r="AG8">
        <f t="shared" si="5"/>
        <v>-11.789985278642435</v>
      </c>
      <c r="AH8">
        <f t="shared" si="6"/>
        <v>-3427.6257245311635</v>
      </c>
      <c r="AI8">
        <f t="shared" si="7"/>
        <v>3505.3972527032074</v>
      </c>
      <c r="AJ8">
        <f t="shared" si="8"/>
        <v>-2028.9936322680151</v>
      </c>
      <c r="AK8">
        <f t="shared" ref="AK8:AK23" si="32">G8*SUM(AB8:AB8, AE8:AF8)</f>
        <v>1306.9241687775796</v>
      </c>
      <c r="AL8">
        <f t="shared" si="9"/>
        <v>2783.3277892127717</v>
      </c>
      <c r="AN8">
        <f t="shared" si="10"/>
        <v>4848.9508678541388</v>
      </c>
      <c r="AO8">
        <f t="shared" si="11"/>
        <v>-242.44754339270699</v>
      </c>
      <c r="AP8">
        <f t="shared" si="12"/>
        <v>-7.8203123215236552</v>
      </c>
      <c r="AQ8">
        <f t="shared" si="13"/>
        <v>-2273.5485289943463</v>
      </c>
      <c r="AR8">
        <f t="shared" si="14"/>
        <v>2325.1344831455622</v>
      </c>
      <c r="AS8">
        <f t="shared" si="15"/>
        <v>-1345.8340725380153</v>
      </c>
      <c r="AT8">
        <f t="shared" si="16"/>
        <v>866.88447346095575</v>
      </c>
      <c r="AU8">
        <f t="shared" si="17"/>
        <v>1846.1848840685025</v>
      </c>
      <c r="AW8">
        <v>5</v>
      </c>
      <c r="AX8">
        <f>(R8*SUMPRODUCT(K9:$K$23, X9:$X$23)-$AZ$3*SUMPRODUCT(K8:$K$22, W9:$W$23))/Z8</f>
        <v>14582.848931671771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7750.5709946335664</v>
      </c>
      <c r="P9">
        <f t="shared" si="30"/>
        <v>387.52854973167837</v>
      </c>
      <c r="Q9" s="5">
        <f t="shared" si="31"/>
        <v>12.5</v>
      </c>
      <c r="R9">
        <f t="shared" si="0"/>
        <v>2000000</v>
      </c>
      <c r="S9">
        <f t="shared" si="1"/>
        <v>16621.509176330903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13754.52593800614</v>
      </c>
      <c r="AC9">
        <f t="shared" si="2"/>
        <v>15490.959829913332</v>
      </c>
      <c r="AE9">
        <f t="shared" si="3"/>
        <v>7223.3984689989111</v>
      </c>
      <c r="AF9">
        <f t="shared" si="4"/>
        <v>-361.1699234499456</v>
      </c>
      <c r="AG9">
        <f t="shared" si="5"/>
        <v>-11.649784373951826</v>
      </c>
      <c r="AH9">
        <f t="shared" si="6"/>
        <v>-3568.1683046694611</v>
      </c>
      <c r="AI9">
        <f t="shared" si="7"/>
        <v>3282.4104565055527</v>
      </c>
      <c r="AJ9">
        <f t="shared" si="8"/>
        <v>-1736.4338919071924</v>
      </c>
      <c r="AK9">
        <f t="shared" si="32"/>
        <v>1443.1728138488575</v>
      </c>
      <c r="AL9">
        <f t="shared" si="9"/>
        <v>2989.1493784472177</v>
      </c>
      <c r="AN9">
        <f t="shared" si="10"/>
        <v>4413.6163005474355</v>
      </c>
      <c r="AO9">
        <f t="shared" si="11"/>
        <v>-220.68081502737181</v>
      </c>
      <c r="AP9">
        <f t="shared" si="12"/>
        <v>-7.1182115220984814</v>
      </c>
      <c r="AQ9">
        <f t="shared" si="13"/>
        <v>-2180.2100299706194</v>
      </c>
      <c r="AR9">
        <f t="shared" si="14"/>
        <v>2005.607244027346</v>
      </c>
      <c r="AS9">
        <f t="shared" si="15"/>
        <v>-1060.9899153475267</v>
      </c>
      <c r="AT9">
        <f t="shared" si="16"/>
        <v>881.80253146037364</v>
      </c>
      <c r="AU9">
        <f t="shared" si="17"/>
        <v>1826.4198601401929</v>
      </c>
      <c r="AW9">
        <v>6</v>
      </c>
      <c r="AX9">
        <f>(R9*SUMPRODUCT(K10:$K$23, X10:$X$23)-$AZ$3*SUMPRODUCT(K9:$K$22, W10:$W$23))/Z9</f>
        <v>16621.509176330903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7750.5709946335664</v>
      </c>
      <c r="P10">
        <f t="shared" si="30"/>
        <v>387.52854973167837</v>
      </c>
      <c r="Q10" s="5">
        <f t="shared" si="31"/>
        <v>12.5</v>
      </c>
      <c r="R10">
        <f t="shared" si="0"/>
        <v>2000000</v>
      </c>
      <c r="S10">
        <f t="shared" si="1"/>
        <v>18413.534622013642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15490.959829913332</v>
      </c>
      <c r="AC10">
        <f t="shared" si="2"/>
        <v>16955.121411260188</v>
      </c>
      <c r="AE10">
        <f t="shared" si="3"/>
        <v>7136.6999828212765</v>
      </c>
      <c r="AF10">
        <f t="shared" si="4"/>
        <v>-356.83499914106386</v>
      </c>
      <c r="AG10">
        <f t="shared" si="5"/>
        <v>-11.509958407842905</v>
      </c>
      <c r="AH10">
        <f t="shared" si="6"/>
        <v>-3732.4995791046736</v>
      </c>
      <c r="AI10">
        <f t="shared" si="7"/>
        <v>3035.8554461676963</v>
      </c>
      <c r="AJ10">
        <f t="shared" si="8"/>
        <v>-1464.1615813468561</v>
      </c>
      <c r="AK10">
        <f t="shared" si="32"/>
        <v>1558.9577369515482</v>
      </c>
      <c r="AL10">
        <f t="shared" si="9"/>
        <v>3130.6516017723884</v>
      </c>
      <c r="AN10">
        <f t="shared" si="10"/>
        <v>4016.9146965808877</v>
      </c>
      <c r="AO10">
        <f t="shared" si="11"/>
        <v>-200.8457348290444</v>
      </c>
      <c r="AP10">
        <f t="shared" si="12"/>
        <v>-6.4784173633177602</v>
      </c>
      <c r="AQ10">
        <f t="shared" si="13"/>
        <v>-2100.8494753005525</v>
      </c>
      <c r="AR10">
        <f t="shared" si="14"/>
        <v>1708.7410690879731</v>
      </c>
      <c r="AS10">
        <f t="shared" si="15"/>
        <v>-824.10808755284995</v>
      </c>
      <c r="AT10">
        <f t="shared" si="16"/>
        <v>877.46441071964261</v>
      </c>
      <c r="AU10">
        <f t="shared" si="17"/>
        <v>1762.0973922547657</v>
      </c>
      <c r="AW10">
        <v>7</v>
      </c>
      <c r="AX10">
        <f>(R10*SUMPRODUCT(K11:$K$23, X11:$X$23)-$AZ$3*SUMPRODUCT(K10:$K$22, W11:$W$23))/Z10</f>
        <v>18413.534622013642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7750.5709946335664</v>
      </c>
      <c r="P11">
        <f t="shared" si="30"/>
        <v>387.52854973167837</v>
      </c>
      <c r="Q11" s="5">
        <f t="shared" si="31"/>
        <v>12.5</v>
      </c>
      <c r="R11">
        <f t="shared" si="0"/>
        <v>2000000</v>
      </c>
      <c r="S11">
        <f t="shared" si="1"/>
        <v>19988.838178249713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16955.121411260188</v>
      </c>
      <c r="AC11">
        <f t="shared" si="2"/>
        <v>18182.719425235395</v>
      </c>
      <c r="AE11">
        <f t="shared" si="3"/>
        <v>7050.2575749567523</v>
      </c>
      <c r="AF11">
        <f t="shared" si="4"/>
        <v>-352.51287874783765</v>
      </c>
      <c r="AG11">
        <f t="shared" si="5"/>
        <v>-11.370545440842832</v>
      </c>
      <c r="AH11">
        <f t="shared" si="6"/>
        <v>-3890.1412674627804</v>
      </c>
      <c r="AI11">
        <f t="shared" si="7"/>
        <v>2796.2328833052911</v>
      </c>
      <c r="AJ11">
        <f t="shared" si="8"/>
        <v>-1227.5980139752064</v>
      </c>
      <c r="AK11">
        <f t="shared" si="32"/>
        <v>1655.7006275228373</v>
      </c>
      <c r="AL11">
        <f t="shared" si="9"/>
        <v>3224.335496852922</v>
      </c>
      <c r="AN11">
        <f t="shared" si="10"/>
        <v>3655.4623906170441</v>
      </c>
      <c r="AO11">
        <f t="shared" si="11"/>
        <v>-182.77311953085223</v>
      </c>
      <c r="AP11">
        <f t="shared" si="12"/>
        <v>-5.895472722506601</v>
      </c>
      <c r="AQ11">
        <f t="shared" si="13"/>
        <v>-2016.9851875922054</v>
      </c>
      <c r="AR11">
        <f t="shared" si="14"/>
        <v>1449.8086107714796</v>
      </c>
      <c r="AS11">
        <f t="shared" si="15"/>
        <v>-636.49282642131982</v>
      </c>
      <c r="AT11">
        <f t="shared" si="16"/>
        <v>858.45819243957158</v>
      </c>
      <c r="AU11">
        <f t="shared" si="17"/>
        <v>1671.7739767897313</v>
      </c>
      <c r="AW11">
        <v>8</v>
      </c>
      <c r="AX11">
        <f>(R11*SUMPRODUCT(K12:$K$23, X12:$X$23)-$AZ$3*SUMPRODUCT(K11:$K$22, W12:$W$23))/Z11</f>
        <v>19988.838178249713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7750.5709946335664</v>
      </c>
      <c r="P12">
        <f t="shared" si="30"/>
        <v>387.52854973167837</v>
      </c>
      <c r="Q12" s="5">
        <f t="shared" si="31"/>
        <v>12.5</v>
      </c>
      <c r="R12">
        <f t="shared" si="0"/>
        <v>2000000</v>
      </c>
      <c r="S12">
        <f t="shared" si="1"/>
        <v>21358.047539175281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18182.719425235395</v>
      </c>
      <c r="AC12">
        <f t="shared" si="2"/>
        <v>19190.443835329221</v>
      </c>
      <c r="AE12">
        <f t="shared" si="3"/>
        <v>6963.9744499787039</v>
      </c>
      <c r="AF12">
        <f t="shared" si="4"/>
        <v>-348.19872249893524</v>
      </c>
      <c r="AG12">
        <f t="shared" si="5"/>
        <v>-11.231389362797438</v>
      </c>
      <c r="AH12">
        <f t="shared" si="6"/>
        <v>-4072.0997819145391</v>
      </c>
      <c r="AI12">
        <f t="shared" si="7"/>
        <v>2532.4445562024325</v>
      </c>
      <c r="AJ12">
        <f t="shared" si="8"/>
        <v>-1007.724410093826</v>
      </c>
      <c r="AK12">
        <f t="shared" si="32"/>
        <v>1735.8946606900618</v>
      </c>
      <c r="AL12">
        <f t="shared" si="9"/>
        <v>3260.6148067986683</v>
      </c>
      <c r="AN12">
        <f t="shared" si="10"/>
        <v>3326.1104923447861</v>
      </c>
      <c r="AO12">
        <f t="shared" si="11"/>
        <v>-166.30552461723934</v>
      </c>
      <c r="AP12">
        <f t="shared" si="12"/>
        <v>-5.3642991184903641</v>
      </c>
      <c r="AQ12">
        <f t="shared" si="13"/>
        <v>-1944.9028579566777</v>
      </c>
      <c r="AR12">
        <f t="shared" si="14"/>
        <v>1209.537810652379</v>
      </c>
      <c r="AS12">
        <f t="shared" si="15"/>
        <v>-481.30600677538166</v>
      </c>
      <c r="AT12">
        <f t="shared" si="16"/>
        <v>829.09227855426195</v>
      </c>
      <c r="AU12">
        <f t="shared" si="17"/>
        <v>1557.3240824312593</v>
      </c>
      <c r="AW12">
        <v>9</v>
      </c>
      <c r="AX12">
        <f>(R12*SUMPRODUCT(K13:$K$23, X13:$X$23)-$AZ$3*SUMPRODUCT(K12:$K$22, W13:$W$23))/Z12</f>
        <v>21358.047539175281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7750.5709946335664</v>
      </c>
      <c r="P13">
        <f t="shared" si="30"/>
        <v>387.52854973167837</v>
      </c>
      <c r="Q13" s="5">
        <f t="shared" si="31"/>
        <v>12.5</v>
      </c>
      <c r="R13">
        <f t="shared" si="0"/>
        <v>2000000</v>
      </c>
      <c r="S13">
        <f t="shared" si="1"/>
        <v>22537.843185379577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19190.443835329221</v>
      </c>
      <c r="AC13">
        <f t="shared" si="2"/>
        <v>19999.919537374164</v>
      </c>
      <c r="AE13">
        <f t="shared" si="3"/>
        <v>6877.8008164478542</v>
      </c>
      <c r="AF13">
        <f t="shared" si="4"/>
        <v>-343.89004082239273</v>
      </c>
      <c r="AG13">
        <f t="shared" si="5"/>
        <v>-11.092409870850142</v>
      </c>
      <c r="AH13">
        <f t="shared" si="6"/>
        <v>-4266.4957310914824</v>
      </c>
      <c r="AI13">
        <f t="shared" si="7"/>
        <v>2256.3226346631291</v>
      </c>
      <c r="AJ13">
        <f t="shared" si="8"/>
        <v>-809.47570204494332</v>
      </c>
      <c r="AK13">
        <f t="shared" si="32"/>
        <v>1800.7048227668279</v>
      </c>
      <c r="AL13">
        <f t="shared" si="9"/>
        <v>3247.5517553850136</v>
      </c>
      <c r="AN13">
        <f t="shared" si="10"/>
        <v>3026.0163102444631</v>
      </c>
      <c r="AO13">
        <f t="shared" si="11"/>
        <v>-151.30081551222315</v>
      </c>
      <c r="AP13">
        <f t="shared" si="12"/>
        <v>-4.8803119027289288</v>
      </c>
      <c r="AQ13">
        <f t="shared" si="13"/>
        <v>-1877.1241003369182</v>
      </c>
      <c r="AR13">
        <f t="shared" si="14"/>
        <v>992.71108249259271</v>
      </c>
      <c r="AS13">
        <f t="shared" si="15"/>
        <v>-356.14388123552271</v>
      </c>
      <c r="AT13">
        <f t="shared" si="16"/>
        <v>792.25355735766811</v>
      </c>
      <c r="AU13">
        <f t="shared" si="17"/>
        <v>1428.820758614738</v>
      </c>
      <c r="AW13">
        <v>10</v>
      </c>
      <c r="AX13">
        <f>(R13*SUMPRODUCT(K14:$K$23, X14:$X$23)-$AZ$3*SUMPRODUCT(K13:$K$22, W14:$W$23))/Z13</f>
        <v>22537.843185379577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7750.5709946335664</v>
      </c>
      <c r="P14">
        <f t="shared" si="30"/>
        <v>387.52854973167837</v>
      </c>
      <c r="Q14" s="5">
        <f t="shared" si="31"/>
        <v>12.5</v>
      </c>
      <c r="R14">
        <f t="shared" si="0"/>
        <v>2000000</v>
      </c>
      <c r="S14">
        <f t="shared" si="1"/>
        <v>23542.654730922448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19999.919537374164</v>
      </c>
      <c r="AC14">
        <f t="shared" si="2"/>
        <v>20629.975473719387</v>
      </c>
      <c r="AE14">
        <f t="shared" si="3"/>
        <v>6791.6762724552091</v>
      </c>
      <c r="AF14">
        <f t="shared" si="4"/>
        <v>-339.58381362276049</v>
      </c>
      <c r="AG14">
        <f t="shared" si="5"/>
        <v>-10.953509549744322</v>
      </c>
      <c r="AH14">
        <f t="shared" si="6"/>
        <v>-4476.1955835712806</v>
      </c>
      <c r="AI14">
        <f t="shared" si="7"/>
        <v>1964.9433657114241</v>
      </c>
      <c r="AJ14">
        <f t="shared" si="8"/>
        <v>-630.05593634522302</v>
      </c>
      <c r="AK14">
        <f t="shared" si="32"/>
        <v>1851.640839734463</v>
      </c>
      <c r="AL14">
        <f t="shared" si="9"/>
        <v>3186.5282691006641</v>
      </c>
      <c r="AN14">
        <f t="shared" si="10"/>
        <v>2752.5854770082719</v>
      </c>
      <c r="AO14">
        <f t="shared" si="11"/>
        <v>-137.62927385041363</v>
      </c>
      <c r="AP14">
        <f t="shared" si="12"/>
        <v>-4.4393269200974679</v>
      </c>
      <c r="AQ14">
        <f t="shared" si="13"/>
        <v>-1814.1487405041994</v>
      </c>
      <c r="AR14">
        <f t="shared" si="14"/>
        <v>796.36813573356164</v>
      </c>
      <c r="AS14">
        <f t="shared" si="15"/>
        <v>-255.354164496972</v>
      </c>
      <c r="AT14">
        <f t="shared" si="16"/>
        <v>750.44797184450863</v>
      </c>
      <c r="AU14">
        <f t="shared" si="17"/>
        <v>1291.4619430810983</v>
      </c>
      <c r="AW14">
        <v>11</v>
      </c>
      <c r="AX14">
        <f>(R14*SUMPRODUCT(K15:$K$23, X15:$X$23)-$AZ$3*SUMPRODUCT(K14:$K$22, W15:$W$23))/Z14</f>
        <v>23542.654730922448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7750.5709946335664</v>
      </c>
      <c r="P15">
        <f t="shared" si="30"/>
        <v>387.52854973167837</v>
      </c>
      <c r="Q15" s="5">
        <f t="shared" si="31"/>
        <v>12.5</v>
      </c>
      <c r="R15">
        <f t="shared" si="0"/>
        <v>2000000</v>
      </c>
      <c r="S15">
        <f t="shared" si="1"/>
        <v>24388.770808296122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20629.975473719387</v>
      </c>
      <c r="AC15">
        <f t="shared" si="2"/>
        <v>21100.442599942333</v>
      </c>
      <c r="AE15">
        <f t="shared" si="3"/>
        <v>6705.5646089967495</v>
      </c>
      <c r="AF15">
        <f t="shared" si="4"/>
        <v>-335.27823044983751</v>
      </c>
      <c r="AG15">
        <f t="shared" si="5"/>
        <v>-10.814630002163113</v>
      </c>
      <c r="AH15">
        <f t="shared" si="6"/>
        <v>-4695.112333402406</v>
      </c>
      <c r="AI15">
        <f t="shared" si="7"/>
        <v>1664.3594151423422</v>
      </c>
      <c r="AJ15">
        <f t="shared" si="8"/>
        <v>-470.46712622294581</v>
      </c>
      <c r="AK15">
        <f t="shared" si="32"/>
        <v>1890.0183296586411</v>
      </c>
      <c r="AL15">
        <f t="shared" si="9"/>
        <v>3083.9106185780374</v>
      </c>
      <c r="AN15">
        <f t="shared" si="10"/>
        <v>2503.4640288007995</v>
      </c>
      <c r="AO15">
        <f t="shared" si="11"/>
        <v>-125.17320144003999</v>
      </c>
      <c r="AP15">
        <f t="shared" si="12"/>
        <v>-4.037547734441401</v>
      </c>
      <c r="AQ15">
        <f t="shared" si="13"/>
        <v>-1752.8792164766699</v>
      </c>
      <c r="AR15">
        <f t="shared" si="14"/>
        <v>621.3740631496479</v>
      </c>
      <c r="AS15">
        <f t="shared" si="15"/>
        <v>-175.64479591356081</v>
      </c>
      <c r="AT15">
        <f t="shared" si="16"/>
        <v>705.62184960924492</v>
      </c>
      <c r="AU15">
        <f t="shared" si="17"/>
        <v>1151.3511168453319</v>
      </c>
      <c r="AW15">
        <v>12</v>
      </c>
      <c r="AX15">
        <f>(R15*SUMPRODUCT(K16:$K$23, X16:$X$23)-$AZ$3*SUMPRODUCT(K15:$K$22, W16:$W$23))/Z15</f>
        <v>24388.770808296122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7750.5709946335664</v>
      </c>
      <c r="P16">
        <f t="shared" si="30"/>
        <v>387.52854973167837</v>
      </c>
      <c r="Q16" s="5">
        <f t="shared" si="31"/>
        <v>12.5</v>
      </c>
      <c r="R16">
        <f t="shared" si="0"/>
        <v>2000000</v>
      </c>
      <c r="S16">
        <f t="shared" si="1"/>
        <v>24285.525608967753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21100.442599942333</v>
      </c>
      <c r="AC16">
        <f t="shared" si="2"/>
        <v>20716.037769602113</v>
      </c>
      <c r="AE16">
        <f t="shared" si="3"/>
        <v>6611.3916596279987</v>
      </c>
      <c r="AF16">
        <f t="shared" si="4"/>
        <v>-330.56958298139995</v>
      </c>
      <c r="AG16">
        <f t="shared" si="5"/>
        <v>-10.662749338412732</v>
      </c>
      <c r="AH16">
        <f t="shared" si="6"/>
        <v>-6997.4981965996194</v>
      </c>
      <c r="AI16">
        <f t="shared" si="7"/>
        <v>-727.33886929143409</v>
      </c>
      <c r="AJ16">
        <f t="shared" si="8"/>
        <v>384.40483034021963</v>
      </c>
      <c r="AK16">
        <f t="shared" si="32"/>
        <v>1916.6885273612254</v>
      </c>
      <c r="AL16">
        <f t="shared" si="9"/>
        <v>1573.7544884100109</v>
      </c>
      <c r="AN16">
        <f t="shared" si="10"/>
        <v>2273.7413340275807</v>
      </c>
      <c r="AO16">
        <f t="shared" si="11"/>
        <v>-113.68706670137904</v>
      </c>
      <c r="AP16">
        <f t="shared" si="12"/>
        <v>-3.6670545557254766</v>
      </c>
      <c r="AQ16">
        <f t="shared" si="13"/>
        <v>-2406.5282626573726</v>
      </c>
      <c r="AR16">
        <f t="shared" si="14"/>
        <v>-250.14104988689633</v>
      </c>
      <c r="AS16">
        <f t="shared" si="15"/>
        <v>132.20169016482015</v>
      </c>
      <c r="AT16">
        <f t="shared" si="16"/>
        <v>659.17346203066802</v>
      </c>
      <c r="AU16">
        <f t="shared" si="17"/>
        <v>541.2341023085919</v>
      </c>
      <c r="AW16">
        <v>13</v>
      </c>
      <c r="AX16">
        <f>(R16*SUMPRODUCT(K17:$K$23, X17:$X$23)-$AZ$3*SUMPRODUCT(K16:$K$22, W17:$W$23))/Z16</f>
        <v>24285.525608967753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7750.5709946335664</v>
      </c>
      <c r="P17">
        <f t="shared" si="30"/>
        <v>387.52854973167837</v>
      </c>
      <c r="Q17" s="5">
        <f t="shared" si="31"/>
        <v>12.5</v>
      </c>
      <c r="R17">
        <f t="shared" si="0"/>
        <v>2000000</v>
      </c>
      <c r="S17">
        <f t="shared" si="1"/>
        <v>23248.751983106245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20716.037769602113</v>
      </c>
      <c r="AC17">
        <f t="shared" si="2"/>
        <v>19522.136637294891</v>
      </c>
      <c r="AE17">
        <f t="shared" si="3"/>
        <v>6508.2076699961835</v>
      </c>
      <c r="AF17">
        <f t="shared" si="4"/>
        <v>-325.4103834998092</v>
      </c>
      <c r="AG17">
        <f t="shared" si="5"/>
        <v>-10.496335809488125</v>
      </c>
      <c r="AH17">
        <f t="shared" si="6"/>
        <v>-9565.7656864768305</v>
      </c>
      <c r="AI17">
        <f t="shared" si="7"/>
        <v>-3393.4647357899448</v>
      </c>
      <c r="AJ17">
        <f t="shared" si="8"/>
        <v>1193.9011323072227</v>
      </c>
      <c r="AK17">
        <f t="shared" si="32"/>
        <v>1882.9184539268942</v>
      </c>
      <c r="AL17">
        <f t="shared" si="9"/>
        <v>-316.64514955582786</v>
      </c>
      <c r="AN17">
        <f t="shared" si="10"/>
        <v>2061.8247123883416</v>
      </c>
      <c r="AO17">
        <f t="shared" si="11"/>
        <v>-103.09123561941708</v>
      </c>
      <c r="AP17">
        <f t="shared" si="12"/>
        <v>-3.3252787340054244</v>
      </c>
      <c r="AQ17">
        <f t="shared" si="13"/>
        <v>-3030.4706127034087</v>
      </c>
      <c r="AR17">
        <f t="shared" si="14"/>
        <v>-1075.0624146684897</v>
      </c>
      <c r="AS17">
        <f t="shared" si="15"/>
        <v>378.2323772623098</v>
      </c>
      <c r="AT17">
        <f t="shared" si="16"/>
        <v>596.51566092708833</v>
      </c>
      <c r="AU17">
        <f t="shared" si="17"/>
        <v>-100.31437647909152</v>
      </c>
      <c r="AW17">
        <v>14</v>
      </c>
      <c r="AX17">
        <f>(R17*SUMPRODUCT(K18:$K$23, X18:$X$23)-$AZ$3*SUMPRODUCT(K17:$K$22, W18:$W$23))/Z17</f>
        <v>23248.751983106245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7750.5709946335664</v>
      </c>
      <c r="P18">
        <f t="shared" si="30"/>
        <v>387.52854973167837</v>
      </c>
      <c r="Q18" s="5">
        <f t="shared" si="31"/>
        <v>12.5</v>
      </c>
      <c r="R18">
        <f t="shared" si="0"/>
        <v>2000000</v>
      </c>
      <c r="S18">
        <f t="shared" si="1"/>
        <v>21363.968522336414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19522.136637294891</v>
      </c>
      <c r="AC18">
        <f t="shared" si="2"/>
        <v>17629.853696252292</v>
      </c>
      <c r="AE18">
        <f t="shared" si="3"/>
        <v>6395.8825138197199</v>
      </c>
      <c r="AF18">
        <f t="shared" si="4"/>
        <v>-319.79412569098605</v>
      </c>
      <c r="AG18">
        <f t="shared" si="5"/>
        <v>-10.31517954975217</v>
      </c>
      <c r="AH18">
        <f t="shared" si="6"/>
        <v>-12190.864262571888</v>
      </c>
      <c r="AI18">
        <f t="shared" si="7"/>
        <v>-6125.0910539929064</v>
      </c>
      <c r="AJ18">
        <f t="shared" si="8"/>
        <v>1892.2829410425984</v>
      </c>
      <c r="AK18">
        <f t="shared" si="32"/>
        <v>1791.8757517796539</v>
      </c>
      <c r="AL18">
        <f t="shared" si="9"/>
        <v>-2440.9323611706541</v>
      </c>
      <c r="AN18">
        <f t="shared" si="10"/>
        <v>1866.5214400519833</v>
      </c>
      <c r="AO18">
        <f t="shared" si="11"/>
        <v>-93.326072002599176</v>
      </c>
      <c r="AP18">
        <f t="shared" si="12"/>
        <v>-3.0102966628915917</v>
      </c>
      <c r="AQ18">
        <f t="shared" si="13"/>
        <v>-3557.6809720453407</v>
      </c>
      <c r="AR18">
        <f t="shared" si="14"/>
        <v>-1787.4959006588483</v>
      </c>
      <c r="AS18">
        <f t="shared" si="15"/>
        <v>552.22819876209326</v>
      </c>
      <c r="AT18">
        <f t="shared" si="16"/>
        <v>522.92619531070125</v>
      </c>
      <c r="AU18">
        <f t="shared" si="17"/>
        <v>-712.34150658605392</v>
      </c>
      <c r="AW18">
        <v>15</v>
      </c>
      <c r="AX18">
        <f>(R18*SUMPRODUCT(K19:$K$23, X19:$X$23)-$AZ$3*SUMPRODUCT(K18:$K$22, W19:$W$23))/Z18</f>
        <v>21363.968522336414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7750.5709946335664</v>
      </c>
      <c r="P19">
        <f t="shared" si="30"/>
        <v>387.52854973167837</v>
      </c>
      <c r="Q19" s="5">
        <f t="shared" si="31"/>
        <v>12.5</v>
      </c>
      <c r="R19">
        <f t="shared" si="0"/>
        <v>2000000</v>
      </c>
      <c r="S19">
        <f t="shared" si="1"/>
        <v>18668.330391218326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17629.853696252292</v>
      </c>
      <c r="AC19">
        <f t="shared" si="2"/>
        <v>15111.532279239229</v>
      </c>
      <c r="AE19">
        <f t="shared" si="3"/>
        <v>6273.8874507511218</v>
      </c>
      <c r="AF19">
        <f t="shared" si="4"/>
        <v>-313.69437253755615</v>
      </c>
      <c r="AG19">
        <f t="shared" si="5"/>
        <v>-10.118427815020196</v>
      </c>
      <c r="AH19">
        <f t="shared" si="6"/>
        <v>-14975.99027751219</v>
      </c>
      <c r="AI19">
        <f t="shared" si="7"/>
        <v>-9025.9156271136453</v>
      </c>
      <c r="AJ19">
        <f t="shared" si="8"/>
        <v>2518.3214170130632</v>
      </c>
      <c r="AK19">
        <f t="shared" si="32"/>
        <v>1651.3032742126102</v>
      </c>
      <c r="AL19">
        <f t="shared" si="9"/>
        <v>-4856.2909358879715</v>
      </c>
      <c r="AN19">
        <f t="shared" si="10"/>
        <v>1686.5972807874493</v>
      </c>
      <c r="AO19">
        <f t="shared" si="11"/>
        <v>-84.329864039372481</v>
      </c>
      <c r="AP19">
        <f t="shared" si="12"/>
        <v>-2.7201177854432208</v>
      </c>
      <c r="AQ19">
        <f t="shared" si="13"/>
        <v>-4025.967102123795</v>
      </c>
      <c r="AR19">
        <f t="shared" si="14"/>
        <v>-2426.4198031611618</v>
      </c>
      <c r="AS19">
        <f t="shared" si="15"/>
        <v>676.9955768930032</v>
      </c>
      <c r="AT19">
        <f t="shared" si="16"/>
        <v>443.91673167630137</v>
      </c>
      <c r="AU19">
        <f t="shared" si="17"/>
        <v>-1305.507494591857</v>
      </c>
      <c r="AW19">
        <v>16</v>
      </c>
      <c r="AX19">
        <f>(R19*SUMPRODUCT(K20:$K$23, X20:$X$23)-$AZ$3*SUMPRODUCT(K19:$K$22, W20:$W$23))/Z19</f>
        <v>18668.330391218326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7750.5709946335664</v>
      </c>
      <c r="P20">
        <f t="shared" si="30"/>
        <v>387.52854973167837</v>
      </c>
      <c r="Q20" s="5">
        <f t="shared" si="31"/>
        <v>12.5</v>
      </c>
      <c r="R20">
        <f t="shared" si="0"/>
        <v>2000000</v>
      </c>
      <c r="S20">
        <f t="shared" si="1"/>
        <v>15212.647723300392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15111.532279239229</v>
      </c>
      <c r="AC20">
        <f t="shared" si="2"/>
        <v>12055.38845910214</v>
      </c>
      <c r="AE20">
        <f t="shared" si="3"/>
        <v>6142.0040626488826</v>
      </c>
      <c r="AF20">
        <f t="shared" si="4"/>
        <v>-307.10020313244416</v>
      </c>
      <c r="AG20">
        <f t="shared" si="5"/>
        <v>-9.9057283439206572</v>
      </c>
      <c r="AH20">
        <f t="shared" si="6"/>
        <v>-17842.430871894012</v>
      </c>
      <c r="AI20">
        <f t="shared" si="7"/>
        <v>-12017.432740721495</v>
      </c>
      <c r="AJ20">
        <f t="shared" si="8"/>
        <v>3056.1438201370893</v>
      </c>
      <c r="AK20">
        <f t="shared" si="32"/>
        <v>1466.2505297128969</v>
      </c>
      <c r="AL20">
        <f t="shared" si="9"/>
        <v>-7495.0383908715085</v>
      </c>
      <c r="AN20">
        <f t="shared" si="10"/>
        <v>1520.9920312352187</v>
      </c>
      <c r="AO20">
        <f t="shared" si="11"/>
        <v>-76.049601561760952</v>
      </c>
      <c r="AP20">
        <f t="shared" si="12"/>
        <v>-2.4530322222200494</v>
      </c>
      <c r="AQ20">
        <f t="shared" si="13"/>
        <v>-4418.4593330132166</v>
      </c>
      <c r="AR20">
        <f t="shared" si="14"/>
        <v>-2975.9699355619791</v>
      </c>
      <c r="AS20">
        <f t="shared" si="15"/>
        <v>756.8165617156161</v>
      </c>
      <c r="AT20">
        <f t="shared" si="16"/>
        <v>363.09897368024991</v>
      </c>
      <c r="AU20">
        <f t="shared" si="17"/>
        <v>-1856.0544001661131</v>
      </c>
      <c r="AW20">
        <v>17</v>
      </c>
      <c r="AX20">
        <f>(R20*SUMPRODUCT(K21:$K$23, X21:$X$23)-$AZ$3*SUMPRODUCT(K20:$K$22, W21:$W$23))/Z20</f>
        <v>15212.647723300392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7750.5709946335664</v>
      </c>
      <c r="P21">
        <f t="shared" si="30"/>
        <v>387.52854973167837</v>
      </c>
      <c r="Q21" s="5">
        <f t="shared" si="31"/>
        <v>12.5</v>
      </c>
      <c r="R21">
        <f t="shared" si="0"/>
        <v>2000000</v>
      </c>
      <c r="S21">
        <f t="shared" si="1"/>
        <v>10967.027173761524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12055.38845910214</v>
      </c>
      <c r="AC21">
        <f t="shared" si="2"/>
        <v>8488.7346830685656</v>
      </c>
      <c r="AE21">
        <f t="shared" si="3"/>
        <v>5999.1226221394818</v>
      </c>
      <c r="AF21">
        <f t="shared" si="4"/>
        <v>-299.95613110697411</v>
      </c>
      <c r="AG21">
        <f t="shared" si="5"/>
        <v>-9.6752913854560312</v>
      </c>
      <c r="AH21">
        <f t="shared" si="6"/>
        <v>-21020.748004067147</v>
      </c>
      <c r="AI21">
        <f t="shared" si="7"/>
        <v>-15331.256804420096</v>
      </c>
      <c r="AJ21">
        <f t="shared" si="8"/>
        <v>3566.6537760335741</v>
      </c>
      <c r="AK21">
        <f t="shared" si="32"/>
        <v>1242.8188465094254</v>
      </c>
      <c r="AL21">
        <f t="shared" si="9"/>
        <v>-10521.784181877098</v>
      </c>
      <c r="AN21">
        <f t="shared" si="10"/>
        <v>1368.5061245360446</v>
      </c>
      <c r="AO21">
        <f t="shared" si="11"/>
        <v>-68.425306226802235</v>
      </c>
      <c r="AP21">
        <f t="shared" si="12"/>
        <v>-2.2071053305033712</v>
      </c>
      <c r="AQ21">
        <f t="shared" si="13"/>
        <v>-4795.2049320897986</v>
      </c>
      <c r="AR21">
        <f t="shared" si="14"/>
        <v>-3497.3312191110595</v>
      </c>
      <c r="AS21">
        <f t="shared" si="15"/>
        <v>813.61689767575342</v>
      </c>
      <c r="AT21">
        <f t="shared" si="16"/>
        <v>283.50899127486224</v>
      </c>
      <c r="AU21">
        <f t="shared" si="17"/>
        <v>-2400.2053301604437</v>
      </c>
      <c r="AW21">
        <v>18</v>
      </c>
      <c r="AX21">
        <f>(R21*SUMPRODUCT(K22:$K$23, X22:$X$23)-$AZ$3*SUMPRODUCT(K21:$K$22, W22:$W$23))/Z21</f>
        <v>10967.027173761524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7750.5709946335664</v>
      </c>
      <c r="P22">
        <f t="shared" si="30"/>
        <v>387.52854973167837</v>
      </c>
      <c r="Q22" s="5">
        <f t="shared" si="31"/>
        <v>12.5</v>
      </c>
      <c r="R22">
        <f t="shared" si="0"/>
        <v>2000000</v>
      </c>
      <c r="S22">
        <f t="shared" si="1"/>
        <v>5900.8462273572559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8488.7346830685656</v>
      </c>
      <c r="AC22">
        <f t="shared" si="2"/>
        <v>4449.4852953802165</v>
      </c>
      <c r="AE22">
        <f t="shared" si="3"/>
        <v>5844.2552716489517</v>
      </c>
      <c r="AF22">
        <f t="shared" si="4"/>
        <v>-292.21276358244762</v>
      </c>
      <c r="AG22">
        <f t="shared" si="5"/>
        <v>-9.425523738340484</v>
      </c>
      <c r="AH22">
        <f t="shared" si="6"/>
        <v>-24482.35732175794</v>
      </c>
      <c r="AI22">
        <f t="shared" si="7"/>
        <v>-18939.740337429776</v>
      </c>
      <c r="AJ22">
        <f t="shared" si="8"/>
        <v>4039.2493876883491</v>
      </c>
      <c r="AK22">
        <f t="shared" si="32"/>
        <v>982.85440337945499</v>
      </c>
      <c r="AL22">
        <f t="shared" si="9"/>
        <v>-13917.636546361971</v>
      </c>
      <c r="AN22">
        <f t="shared" si="10"/>
        <v>1228.0904399818958</v>
      </c>
      <c r="AO22">
        <f t="shared" si="11"/>
        <v>-61.404521999094797</v>
      </c>
      <c r="AP22">
        <f t="shared" si="12"/>
        <v>-1.9806451047803701</v>
      </c>
      <c r="AQ22">
        <f t="shared" si="13"/>
        <v>-5144.6330759930079</v>
      </c>
      <c r="AR22">
        <f t="shared" si="14"/>
        <v>-3979.927803114987</v>
      </c>
      <c r="AS22">
        <f t="shared" si="15"/>
        <v>848.79310145587965</v>
      </c>
      <c r="AT22">
        <f t="shared" si="16"/>
        <v>206.53343164865811</v>
      </c>
      <c r="AU22">
        <f t="shared" si="17"/>
        <v>-2924.6012700104493</v>
      </c>
      <c r="AW22">
        <v>19</v>
      </c>
      <c r="AX22">
        <f>(R22*SUMPRODUCT(K23:$K$23, X23:$X$23)-$AZ$3*SUMPRODUCT(K22:$K$22, W23:$W$23))/Z22</f>
        <v>5900.8462273572559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7750.5709946335664</v>
      </c>
      <c r="P23">
        <f t="shared" si="30"/>
        <v>387.52854973167837</v>
      </c>
      <c r="Q23" s="5">
        <f t="shared" si="31"/>
        <v>12.5</v>
      </c>
      <c r="R23">
        <f t="shared" si="0"/>
        <v>2000000</v>
      </c>
      <c r="S23">
        <f t="shared" si="1"/>
        <v>6074.8293396446797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4449.4852953802165</v>
      </c>
      <c r="AC23">
        <f t="shared" si="2"/>
        <v>4449.4852953802165</v>
      </c>
      <c r="AE23">
        <f t="shared" si="3"/>
        <v>5676.8758006689259</v>
      </c>
      <c r="AF23">
        <f t="shared" si="4"/>
        <v>-283.84379003344628</v>
      </c>
      <c r="AG23">
        <f t="shared" si="5"/>
        <v>-9.1555767384744122</v>
      </c>
      <c r="AH23">
        <f t="shared" si="6"/>
        <v>-28110.68199722666</v>
      </c>
      <c r="AI23">
        <f t="shared" si="7"/>
        <v>-22726.805563329654</v>
      </c>
      <c r="AJ23">
        <f t="shared" si="8"/>
        <v>0</v>
      </c>
      <c r="AK23">
        <f t="shared" si="32"/>
        <v>688.97621142109881</v>
      </c>
      <c r="AL23">
        <f t="shared" si="9"/>
        <v>-22037.829351908556</v>
      </c>
      <c r="AN23">
        <f t="shared" si="10"/>
        <v>1098.8862346793062</v>
      </c>
      <c r="AO23">
        <f t="shared" si="11"/>
        <v>-54.944311733965307</v>
      </c>
      <c r="AP23">
        <f t="shared" si="12"/>
        <v>-1.7722665779078828</v>
      </c>
      <c r="AQ23">
        <f t="shared" si="13"/>
        <v>-5441.4509985509703</v>
      </c>
      <c r="AR23">
        <f t="shared" si="14"/>
        <v>-4399.2813421835363</v>
      </c>
      <c r="AS23">
        <f t="shared" si="15"/>
        <v>0</v>
      </c>
      <c r="AT23">
        <f t="shared" si="16"/>
        <v>133.36674983499418</v>
      </c>
      <c r="AU23">
        <f t="shared" si="17"/>
        <v>-4265.914592348543</v>
      </c>
      <c r="AW23">
        <v>20</v>
      </c>
      <c r="AX23">
        <f>(R23*SUMPRODUCT(K$23:$K24, X$23:$X24)-$AZ$3*SUMPRODUCT(K$22:$K23, W$23:$W24))/Z23</f>
        <v>6074.8293396446797</v>
      </c>
    </row>
    <row r="25" spans="5:50" x14ac:dyDescent="0.3">
      <c r="AN25" s="6">
        <f t="shared" ref="AN25:AU25" si="33">SUM(AN3:AN23)</f>
        <v>67002.86935776897</v>
      </c>
      <c r="AO25" s="6">
        <f t="shared" si="33"/>
        <v>-9163.0717138636246</v>
      </c>
      <c r="AP25" s="6">
        <f t="shared" si="33"/>
        <v>-195.56118253119871</v>
      </c>
      <c r="AQ25" s="6">
        <f t="shared" si="33"/>
        <v>-58933.312256952151</v>
      </c>
      <c r="AR25" s="6">
        <f t="shared" si="33"/>
        <v>-1289.0757955780127</v>
      </c>
      <c r="AS25" s="6">
        <f t="shared" si="33"/>
        <v>-10698.300822777577</v>
      </c>
      <c r="AT25" s="6">
        <f t="shared" si="33"/>
        <v>11987.376618355591</v>
      </c>
      <c r="AU25" s="7">
        <f t="shared" si="33"/>
        <v>0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32728.831280798098</v>
      </c>
      <c r="K3">
        <v>1</v>
      </c>
      <c r="L3" s="2">
        <v>0</v>
      </c>
      <c r="O3">
        <f>$C$3</f>
        <v>32728.831280798098</v>
      </c>
      <c r="P3">
        <f>O3*B5</f>
        <v>26183.065024638479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32728.831280798098</v>
      </c>
      <c r="AF3">
        <f t="shared" ref="AF3:AF23" si="4">-$Z3*P3</f>
        <v>-26183.065024638479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6445.7662561596189</v>
      </c>
      <c r="AJ3">
        <f t="shared" ref="AJ3:AJ23" si="8">AB3-AC3</f>
        <v>0</v>
      </c>
      <c r="AL3">
        <f t="shared" ref="AL3:AL23" si="9">SUM(AI3:AK3)</f>
        <v>6445.7662561596189</v>
      </c>
      <c r="AN3">
        <f t="shared" ref="AN3:AN23" si="10">AE3*$K3</f>
        <v>32728.831280798098</v>
      </c>
      <c r="AO3">
        <f t="shared" ref="AO3:AO23" si="11">AF3*$K3</f>
        <v>-26183.065024638479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6445.7662561596189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6445.7662561596189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27357.60904114016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22999.00458801202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22711.008637665451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-22711.008637665451</v>
      </c>
      <c r="AK4">
        <f>H4*SUM(AB4, AE4:AF4)</f>
        <v>0</v>
      </c>
      <c r="AL4">
        <f t="shared" si="9"/>
        <v>-27755.21863766545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-4646.600403474672</v>
      </c>
      <c r="AR4">
        <f t="shared" si="14"/>
        <v>-4646.600403474672</v>
      </c>
      <c r="AS4">
        <f t="shared" si="15"/>
        <v>-20920.814537676477</v>
      </c>
      <c r="AT4">
        <f t="shared" si="16"/>
        <v>0</v>
      </c>
      <c r="AU4">
        <f t="shared" si="17"/>
        <v>-25567.414941151146</v>
      </c>
      <c r="AW4">
        <v>1</v>
      </c>
      <c r="AX4">
        <f>(R4*SUMPRODUCT(K5:$K$23, X5:$X$23)-$AZ$3*SUMPRODUCT(K4:$K$22, W5:$W$23))/Z4</f>
        <v>22999.00458801202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32728.831280798098</v>
      </c>
      <c r="P5">
        <f t="shared" ref="P5:P23" si="30">O5*$C$5</f>
        <v>1636.441564039905</v>
      </c>
      <c r="Q5" s="5">
        <f t="shared" ref="Q5:Q23" si="31">$C$8</f>
        <v>12.5</v>
      </c>
      <c r="R5">
        <f t="shared" si="0"/>
        <v>2000000</v>
      </c>
      <c r="S5">
        <f t="shared" si="1"/>
        <v>44214.13946736604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22711.008637665451</v>
      </c>
      <c r="AC5">
        <f t="shared" si="2"/>
        <v>43106.914076458837</v>
      </c>
      <c r="AE5">
        <f t="shared" si="3"/>
        <v>31909.224850697505</v>
      </c>
      <c r="AF5">
        <f t="shared" si="4"/>
        <v>-1595.4612425348753</v>
      </c>
      <c r="AG5">
        <f t="shared" si="5"/>
        <v>-12.186970784616188</v>
      </c>
      <c r="AH5">
        <f t="shared" si="6"/>
        <v>-5290.90656141</v>
      </c>
      <c r="AI5">
        <f t="shared" si="7"/>
        <v>25010.670075968013</v>
      </c>
      <c r="AJ5">
        <f t="shared" si="8"/>
        <v>-20395.905438793387</v>
      </c>
      <c r="AK5">
        <f>H5*SUM(AB5, AE5:AF5)</f>
        <v>4537.3297610755089</v>
      </c>
      <c r="AL5">
        <f t="shared" si="9"/>
        <v>9152.0943982501358</v>
      </c>
      <c r="AN5">
        <f t="shared" si="10"/>
        <v>27077.002704439852</v>
      </c>
      <c r="AO5">
        <f t="shared" si="11"/>
        <v>-1353.8501352219926</v>
      </c>
      <c r="AP5">
        <f t="shared" si="12"/>
        <v>-10.341418271298709</v>
      </c>
      <c r="AQ5">
        <f t="shared" si="13"/>
        <v>-4489.6700544295909</v>
      </c>
      <c r="AR5">
        <f t="shared" si="14"/>
        <v>21223.141096516971</v>
      </c>
      <c r="AS5">
        <f t="shared" si="15"/>
        <v>-17307.220382498141</v>
      </c>
      <c r="AT5">
        <f t="shared" si="16"/>
        <v>3850.2123065171054</v>
      </c>
      <c r="AU5">
        <f t="shared" si="17"/>
        <v>7766.1330205359354</v>
      </c>
      <c r="AW5">
        <v>2</v>
      </c>
      <c r="AX5">
        <f>(R5*SUMPRODUCT(K6:$K$23, X6:$X$23)-$AZ$3*SUMPRODUCT(K5:$K$22, W6:$W$23))/Z5</f>
        <v>44214.13946736604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32728.831280798098</v>
      </c>
      <c r="P6">
        <f t="shared" si="30"/>
        <v>1636.441564039905</v>
      </c>
      <c r="Q6" s="5">
        <f t="shared" si="31"/>
        <v>12.5</v>
      </c>
      <c r="R6">
        <f t="shared" si="0"/>
        <v>2000000</v>
      </c>
      <c r="S6">
        <f t="shared" si="1"/>
        <v>61977.021072465446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43106.914076458837</v>
      </c>
      <c r="AC6">
        <f t="shared" si="2"/>
        <v>59576.363308920409</v>
      </c>
      <c r="AE6">
        <f t="shared" si="3"/>
        <v>31461.091696894309</v>
      </c>
      <c r="AF6">
        <f t="shared" si="4"/>
        <v>-1573.0545848447157</v>
      </c>
      <c r="AG6">
        <f t="shared" si="5"/>
        <v>-12.015816966917038</v>
      </c>
      <c r="AH6">
        <f t="shared" si="6"/>
        <v>-7885.4575764780584</v>
      </c>
      <c r="AI6">
        <f t="shared" si="7"/>
        <v>21990.563718604622</v>
      </c>
      <c r="AJ6">
        <f t="shared" si="8"/>
        <v>-16469.449232461571</v>
      </c>
      <c r="AK6">
        <f>H6*SUM(AB6, AE6:AF6)</f>
        <v>6246.1779732006662</v>
      </c>
      <c r="AL6">
        <f t="shared" si="9"/>
        <v>11767.292459343716</v>
      </c>
      <c r="AN6">
        <f t="shared" si="10"/>
        <v>24592.364636512339</v>
      </c>
      <c r="AO6">
        <f t="shared" si="11"/>
        <v>-1229.6182318256169</v>
      </c>
      <c r="AP6">
        <f t="shared" si="12"/>
        <v>-9.3924697560697048</v>
      </c>
      <c r="AQ6">
        <f t="shared" si="13"/>
        <v>-6163.8690073059461</v>
      </c>
      <c r="AR6">
        <f t="shared" si="14"/>
        <v>17189.484927624708</v>
      </c>
      <c r="AS6">
        <f t="shared" si="15"/>
        <v>-12873.764991670811</v>
      </c>
      <c r="AT6">
        <f t="shared" si="16"/>
        <v>4882.4843009712167</v>
      </c>
      <c r="AU6">
        <f t="shared" si="17"/>
        <v>9198.2042369251121</v>
      </c>
      <c r="AW6">
        <v>3</v>
      </c>
      <c r="AX6">
        <f>(R6*SUMPRODUCT(K7:$K$23, X7:$X$23)-$AZ$3*SUMPRODUCT(K6:$K$22, W7:$W$23))/Z6</f>
        <v>61977.021072465446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32728.831280798098</v>
      </c>
      <c r="P7">
        <f t="shared" si="30"/>
        <v>1636.441564039905</v>
      </c>
      <c r="Q7" s="5">
        <f t="shared" si="31"/>
        <v>12.5</v>
      </c>
      <c r="R7">
        <f t="shared" si="0"/>
        <v>2000000</v>
      </c>
      <c r="S7">
        <f t="shared" si="1"/>
        <v>76480.675239368065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59576.363308920409</v>
      </c>
      <c r="AC7">
        <f t="shared" si="2"/>
        <v>72370.824698644632</v>
      </c>
      <c r="AE7">
        <f t="shared" si="3"/>
        <v>30970.078438780885</v>
      </c>
      <c r="AF7">
        <f t="shared" si="4"/>
        <v>-1548.5039219390442</v>
      </c>
      <c r="AG7">
        <f t="shared" si="5"/>
        <v>-11.828286111514364</v>
      </c>
      <c r="AH7">
        <f t="shared" si="6"/>
        <v>-10779.629717360613</v>
      </c>
      <c r="AI7">
        <f t="shared" si="7"/>
        <v>18630.116513369714</v>
      </c>
      <c r="AJ7">
        <f t="shared" si="8"/>
        <v>-12794.461389724223</v>
      </c>
      <c r="AK7">
        <f>H7*SUM(AB7, AE7:AF7)</f>
        <v>7615.5535397504764</v>
      </c>
      <c r="AL7">
        <f t="shared" si="9"/>
        <v>13451.208663395966</v>
      </c>
      <c r="AN7">
        <f t="shared" si="10"/>
        <v>22300.31375372412</v>
      </c>
      <c r="AO7">
        <f t="shared" si="11"/>
        <v>-1115.0156876862059</v>
      </c>
      <c r="AP7">
        <f t="shared" si="12"/>
        <v>-8.517075343447889</v>
      </c>
      <c r="AQ7">
        <f t="shared" si="13"/>
        <v>-7761.979851658808</v>
      </c>
      <c r="AR7">
        <f t="shared" si="14"/>
        <v>13414.801139035657</v>
      </c>
      <c r="AS7">
        <f t="shared" si="15"/>
        <v>-9212.7794853589894</v>
      </c>
      <c r="AT7">
        <f t="shared" si="16"/>
        <v>5483.6552539065888</v>
      </c>
      <c r="AU7">
        <f t="shared" si="17"/>
        <v>9685.6769075832563</v>
      </c>
      <c r="AW7">
        <v>4</v>
      </c>
      <c r="AX7">
        <f>(R7*SUMPRODUCT(K8:$K$23, X8:$X$23)-$AZ$3*SUMPRODUCT(K7:$K$22, W8:$W$23))/Z7</f>
        <v>76480.675239368065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32728.831280798098</v>
      </c>
      <c r="P8">
        <f t="shared" si="30"/>
        <v>1636.441564039905</v>
      </c>
      <c r="Q8" s="5">
        <f t="shared" si="31"/>
        <v>12.5</v>
      </c>
      <c r="R8">
        <f t="shared" si="0"/>
        <v>2000000</v>
      </c>
      <c r="S8">
        <f t="shared" si="1"/>
        <v>88069.986303449507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72370.824698644632</v>
      </c>
      <c r="AC8">
        <f t="shared" si="2"/>
        <v>81899.040176259776</v>
      </c>
      <c r="AE8">
        <f t="shared" si="3"/>
        <v>30435.565855005967</v>
      </c>
      <c r="AF8">
        <f t="shared" si="4"/>
        <v>-1521.7782927502983</v>
      </c>
      <c r="AG8">
        <f t="shared" si="5"/>
        <v>-11.624141721515739</v>
      </c>
      <c r="AH8">
        <f t="shared" si="6"/>
        <v>-13737.844621357244</v>
      </c>
      <c r="AI8">
        <f t="shared" si="7"/>
        <v>15164.318799176906</v>
      </c>
      <c r="AJ8">
        <f t="shared" si="8"/>
        <v>-9528.2154776151438</v>
      </c>
      <c r="AK8">
        <f t="shared" ref="AK8:AK23" si="32">H8*SUM(AB8:AB8, AE8:AF8)</f>
        <v>8666.9242711652387</v>
      </c>
      <c r="AL8">
        <f t="shared" si="9"/>
        <v>14303.027592727001</v>
      </c>
      <c r="AN8">
        <f t="shared" si="10"/>
        <v>20187.949776291345</v>
      </c>
      <c r="AO8">
        <f t="shared" si="11"/>
        <v>-1009.3974888145673</v>
      </c>
      <c r="AP8">
        <f t="shared" si="12"/>
        <v>-7.7103080778718303</v>
      </c>
      <c r="AQ8">
        <f t="shared" si="13"/>
        <v>-9112.3299159834169</v>
      </c>
      <c r="AR8">
        <f t="shared" si="14"/>
        <v>10058.51206341549</v>
      </c>
      <c r="AS8">
        <f t="shared" si="15"/>
        <v>-6320.0775183924598</v>
      </c>
      <c r="AT8">
        <f t="shared" si="16"/>
        <v>5748.7819590653708</v>
      </c>
      <c r="AU8">
        <f t="shared" si="17"/>
        <v>9487.2165040884011</v>
      </c>
      <c r="AW8">
        <v>5</v>
      </c>
      <c r="AX8">
        <f>(R8*SUMPRODUCT(K9:$K$23, X9:$X$23)-$AZ$3*SUMPRODUCT(K8:$K$22, W9:$W$23))/Z8</f>
        <v>88069.986303449507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32728.831280798098</v>
      </c>
      <c r="P9">
        <f t="shared" si="30"/>
        <v>1636.441564039905</v>
      </c>
      <c r="Q9" s="5">
        <f t="shared" si="31"/>
        <v>12.5</v>
      </c>
      <c r="R9">
        <f t="shared" si="0"/>
        <v>2000000</v>
      </c>
      <c r="S9">
        <f t="shared" si="1"/>
        <v>96977.34009678656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81899.040176259776</v>
      </c>
      <c r="AC9">
        <f t="shared" si="2"/>
        <v>88462.131032559235</v>
      </c>
      <c r="AE9">
        <f t="shared" si="3"/>
        <v>29855.037871887584</v>
      </c>
      <c r="AF9">
        <f t="shared" si="4"/>
        <v>-1492.7518935943792</v>
      </c>
      <c r="AG9">
        <f t="shared" si="5"/>
        <v>-11.402422842319549</v>
      </c>
      <c r="AH9">
        <f t="shared" si="6"/>
        <v>-16876.393916965415</v>
      </c>
      <c r="AI9">
        <f t="shared" si="7"/>
        <v>11474.489638485469</v>
      </c>
      <c r="AJ9">
        <f t="shared" si="8"/>
        <v>-6563.0908562994591</v>
      </c>
      <c r="AK9">
        <f t="shared" si="32"/>
        <v>9435.0616790450986</v>
      </c>
      <c r="AL9">
        <f t="shared" si="9"/>
        <v>14346.460461231109</v>
      </c>
      <c r="AN9">
        <f t="shared" si="10"/>
        <v>18241.923434010121</v>
      </c>
      <c r="AO9">
        <f t="shared" si="11"/>
        <v>-912.09617170050603</v>
      </c>
      <c r="AP9">
        <f t="shared" si="12"/>
        <v>-6.9670695225499086</v>
      </c>
      <c r="AQ9">
        <f t="shared" si="13"/>
        <v>-10311.75666219354</v>
      </c>
      <c r="AR9">
        <f t="shared" si="14"/>
        <v>7011.1035305935238</v>
      </c>
      <c r="AS9">
        <f t="shared" si="15"/>
        <v>-4010.1573947022812</v>
      </c>
      <c r="AT9">
        <f t="shared" si="16"/>
        <v>5764.979213319677</v>
      </c>
      <c r="AU9">
        <f t="shared" si="17"/>
        <v>8765.9253492109201</v>
      </c>
      <c r="AW9">
        <v>6</v>
      </c>
      <c r="AX9">
        <f>(R9*SUMPRODUCT(K10:$K$23, X10:$X$23)-$AZ$3*SUMPRODUCT(K9:$K$22, W10:$W$23))/Z9</f>
        <v>96977.34009678656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32728.831280798098</v>
      </c>
      <c r="P10">
        <f t="shared" si="30"/>
        <v>1636.441564039905</v>
      </c>
      <c r="Q10" s="5">
        <f t="shared" si="31"/>
        <v>12.5</v>
      </c>
      <c r="R10">
        <f t="shared" si="0"/>
        <v>2000000</v>
      </c>
      <c r="S10">
        <f t="shared" si="1"/>
        <v>103461.75148073467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88462.131032559235</v>
      </c>
      <c r="AC10">
        <f t="shared" si="2"/>
        <v>92393.268558137162</v>
      </c>
      <c r="AE10">
        <f t="shared" si="3"/>
        <v>29227.455120782633</v>
      </c>
      <c r="AF10">
        <f t="shared" si="4"/>
        <v>-1461.3727560391317</v>
      </c>
      <c r="AG10">
        <f t="shared" si="5"/>
        <v>-11.162732511751148</v>
      </c>
      <c r="AH10">
        <f t="shared" si="6"/>
        <v>-20106.576343232598</v>
      </c>
      <c r="AI10">
        <f t="shared" si="7"/>
        <v>7648.3432889991527</v>
      </c>
      <c r="AJ10">
        <f t="shared" si="8"/>
        <v>-3931.1375255779276</v>
      </c>
      <c r="AK10">
        <f t="shared" si="32"/>
        <v>9945.6482204071963</v>
      </c>
      <c r="AL10">
        <f t="shared" si="9"/>
        <v>13662.853983828421</v>
      </c>
      <c r="AN10">
        <f t="shared" si="10"/>
        <v>16450.767763943175</v>
      </c>
      <c r="AO10">
        <f t="shared" si="11"/>
        <v>-822.53838819715884</v>
      </c>
      <c r="AP10">
        <f t="shared" si="12"/>
        <v>-6.2829801432578156</v>
      </c>
      <c r="AQ10">
        <f t="shared" si="13"/>
        <v>-11317.051607251127</v>
      </c>
      <c r="AR10">
        <f t="shared" si="14"/>
        <v>4304.8947883516321</v>
      </c>
      <c r="AS10">
        <f t="shared" si="15"/>
        <v>-2212.653486735489</v>
      </c>
      <c r="AT10">
        <f t="shared" si="16"/>
        <v>5597.9403085099111</v>
      </c>
      <c r="AU10">
        <f t="shared" si="17"/>
        <v>7690.1816101260547</v>
      </c>
      <c r="AW10">
        <v>7</v>
      </c>
      <c r="AX10">
        <f>(R10*SUMPRODUCT(K11:$K$23, X11:$X$23)-$AZ$3*SUMPRODUCT(K10:$K$22, W11:$W$23))/Z10</f>
        <v>103461.75148073467</v>
      </c>
    </row>
    <row r="11" spans="1:52" x14ac:dyDescent="0.3">
      <c r="A11" t="s">
        <v>33</v>
      </c>
      <c r="C11" s="24">
        <f>AU25</f>
        <v>0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32728.831280798098</v>
      </c>
      <c r="P11">
        <f t="shared" si="30"/>
        <v>1636.441564039905</v>
      </c>
      <c r="Q11" s="5">
        <f t="shared" si="31"/>
        <v>12.5</v>
      </c>
      <c r="R11">
        <f t="shared" si="0"/>
        <v>2000000</v>
      </c>
      <c r="S11">
        <f t="shared" si="1"/>
        <v>107610.03333028057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92393.268558137162</v>
      </c>
      <c r="AC11">
        <f t="shared" si="2"/>
        <v>93862.239188002888</v>
      </c>
      <c r="AE11">
        <f t="shared" si="3"/>
        <v>28547.536832307869</v>
      </c>
      <c r="AF11">
        <f t="shared" si="4"/>
        <v>-1427.3768416153935</v>
      </c>
      <c r="AG11">
        <f t="shared" si="5"/>
        <v>-10.903053865330282</v>
      </c>
      <c r="AH11">
        <f t="shared" si="6"/>
        <v>-23688.211408536878</v>
      </c>
      <c r="AI11">
        <f t="shared" si="7"/>
        <v>3421.0455282902658</v>
      </c>
      <c r="AJ11">
        <f t="shared" si="8"/>
        <v>-1468.9706298657256</v>
      </c>
      <c r="AK11">
        <f t="shared" si="32"/>
        <v>10226.764080923354</v>
      </c>
      <c r="AL11">
        <f t="shared" si="9"/>
        <v>12178.838979347895</v>
      </c>
      <c r="AN11">
        <f t="shared" si="10"/>
        <v>14801.508473383168</v>
      </c>
      <c r="AO11">
        <f t="shared" si="11"/>
        <v>-740.07542366915845</v>
      </c>
      <c r="AP11">
        <f t="shared" si="12"/>
        <v>-5.6530847169553402</v>
      </c>
      <c r="AQ11">
        <f t="shared" si="13"/>
        <v>-12282.014519933808</v>
      </c>
      <c r="AR11">
        <f t="shared" si="14"/>
        <v>1773.7654450632458</v>
      </c>
      <c r="AS11">
        <f t="shared" si="15"/>
        <v>-761.64123555842275</v>
      </c>
      <c r="AT11">
        <f t="shared" si="16"/>
        <v>5302.4376879958063</v>
      </c>
      <c r="AU11">
        <f t="shared" si="17"/>
        <v>6314.5618975006291</v>
      </c>
      <c r="AW11">
        <v>8</v>
      </c>
      <c r="AX11">
        <f>(R11*SUMPRODUCT(K12:$K$23, X12:$X$23)-$AZ$3*SUMPRODUCT(K11:$K$22, W12:$W$23))/Z11</f>
        <v>107610.03333028057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32728.831280798098</v>
      </c>
      <c r="P12">
        <f t="shared" si="30"/>
        <v>1636.441564039905</v>
      </c>
      <c r="Q12" s="5">
        <f t="shared" si="31"/>
        <v>12.5</v>
      </c>
      <c r="R12">
        <f t="shared" si="0"/>
        <v>2000000</v>
      </c>
      <c r="S12">
        <f t="shared" si="1"/>
        <v>109514.68588422907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93862.239188002888</v>
      </c>
      <c r="AC12">
        <f t="shared" si="2"/>
        <v>93057.620798102609</v>
      </c>
      <c r="AE12">
        <f t="shared" si="3"/>
        <v>27810.58216898184</v>
      </c>
      <c r="AF12">
        <f t="shared" si="4"/>
        <v>-1390.5291084490921</v>
      </c>
      <c r="AG12">
        <f t="shared" si="5"/>
        <v>-10.621591529796781</v>
      </c>
      <c r="AH12">
        <f t="shared" si="6"/>
        <v>-27589.087500831745</v>
      </c>
      <c r="AI12">
        <f t="shared" si="7"/>
        <v>-1179.6560318287957</v>
      </c>
      <c r="AJ12">
        <f t="shared" si="8"/>
        <v>804.618389900279</v>
      </c>
      <c r="AK12">
        <f t="shared" si="32"/>
        <v>10292.555747707196</v>
      </c>
      <c r="AL12">
        <f t="shared" si="9"/>
        <v>9917.5181057786795</v>
      </c>
      <c r="AN12">
        <f t="shared" si="10"/>
        <v>13282.798467296243</v>
      </c>
      <c r="AO12">
        <f t="shared" si="11"/>
        <v>-664.13992336481215</v>
      </c>
      <c r="AP12">
        <f t="shared" si="12"/>
        <v>-5.0730494901177616</v>
      </c>
      <c r="AQ12">
        <f t="shared" si="13"/>
        <v>-13177.008914932978</v>
      </c>
      <c r="AR12">
        <f t="shared" si="14"/>
        <v>-563.42342049166643</v>
      </c>
      <c r="AS12">
        <f t="shared" si="15"/>
        <v>384.29917975777039</v>
      </c>
      <c r="AT12">
        <f t="shared" si="16"/>
        <v>4915.8965058519461</v>
      </c>
      <c r="AU12">
        <f t="shared" si="17"/>
        <v>4736.7722651180502</v>
      </c>
      <c r="AW12">
        <v>9</v>
      </c>
      <c r="AX12">
        <f>(R12*SUMPRODUCT(K13:$K$23, X13:$X$23)-$AZ$3*SUMPRODUCT(K12:$K$22, W13:$W$23))/Z12</f>
        <v>109514.68588422907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32728.831280798098</v>
      </c>
      <c r="P13">
        <f t="shared" si="30"/>
        <v>1636.441564039905</v>
      </c>
      <c r="Q13" s="5">
        <f t="shared" si="31"/>
        <v>12.5</v>
      </c>
      <c r="R13">
        <f t="shared" si="0"/>
        <v>2000000</v>
      </c>
      <c r="S13">
        <f t="shared" si="1"/>
        <v>109309.73879883626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93057.620798102609</v>
      </c>
      <c r="AC13">
        <f t="shared" si="2"/>
        <v>90223.289031658991</v>
      </c>
      <c r="AE13">
        <f t="shared" si="3"/>
        <v>27014.087095662202</v>
      </c>
      <c r="AF13">
        <f t="shared" si="4"/>
        <v>-1350.7043547831101</v>
      </c>
      <c r="AG13">
        <f t="shared" si="5"/>
        <v>-10.317389148383402</v>
      </c>
      <c r="AH13">
        <f t="shared" si="6"/>
        <v>-31677.834578465921</v>
      </c>
      <c r="AI13">
        <f t="shared" si="7"/>
        <v>-6024.7692267352104</v>
      </c>
      <c r="AJ13">
        <f t="shared" si="8"/>
        <v>2834.3317664436181</v>
      </c>
      <c r="AK13">
        <f t="shared" si="32"/>
        <v>10158.956272830665</v>
      </c>
      <c r="AL13">
        <f t="shared" si="9"/>
        <v>6968.5188125390723</v>
      </c>
      <c r="AN13">
        <f t="shared" si="10"/>
        <v>11885.349741788074</v>
      </c>
      <c r="AO13">
        <f t="shared" si="11"/>
        <v>-594.26748708940363</v>
      </c>
      <c r="AP13">
        <f t="shared" si="12"/>
        <v>-4.5393271301903964</v>
      </c>
      <c r="AQ13">
        <f t="shared" si="13"/>
        <v>-13937.252134203425</v>
      </c>
      <c r="AR13">
        <f t="shared" si="14"/>
        <v>-2650.7092066349451</v>
      </c>
      <c r="AS13">
        <f t="shared" si="15"/>
        <v>1247.0169437578995</v>
      </c>
      <c r="AT13">
        <f t="shared" si="16"/>
        <v>4469.6216417216101</v>
      </c>
      <c r="AU13">
        <f t="shared" si="17"/>
        <v>3065.9293788445648</v>
      </c>
      <c r="AW13">
        <v>10</v>
      </c>
      <c r="AX13">
        <f>(R13*SUMPRODUCT(K14:$K$23, X14:$X$23)-$AZ$3*SUMPRODUCT(K13:$K$22, W14:$W$23))/Z13</f>
        <v>109309.73879883626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32728.831280798098</v>
      </c>
      <c r="P14">
        <f t="shared" si="30"/>
        <v>1636.441564039905</v>
      </c>
      <c r="Q14" s="5">
        <f t="shared" si="31"/>
        <v>12.5</v>
      </c>
      <c r="R14">
        <f t="shared" si="0"/>
        <v>2000000</v>
      </c>
      <c r="S14">
        <f t="shared" si="1"/>
        <v>107045.95890014489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90223.289031658991</v>
      </c>
      <c r="AC14">
        <f t="shared" si="2"/>
        <v>85540.861980398506</v>
      </c>
      <c r="AE14">
        <f t="shared" si="3"/>
        <v>26153.742449839552</v>
      </c>
      <c r="AF14">
        <f t="shared" si="4"/>
        <v>-1307.6871224919776</v>
      </c>
      <c r="AG14">
        <f t="shared" si="5"/>
        <v>-9.9888009387856869</v>
      </c>
      <c r="AH14">
        <f t="shared" si="6"/>
        <v>-36066.29089822089</v>
      </c>
      <c r="AI14">
        <f t="shared" si="7"/>
        <v>-11230.224371812103</v>
      </c>
      <c r="AJ14">
        <f t="shared" si="8"/>
        <v>4682.4270512604853</v>
      </c>
      <c r="AK14">
        <f t="shared" si="32"/>
        <v>9846.4837968001939</v>
      </c>
      <c r="AL14">
        <f t="shared" si="9"/>
        <v>3298.6864762485766</v>
      </c>
      <c r="AN14">
        <f t="shared" si="10"/>
        <v>10599.800218513414</v>
      </c>
      <c r="AO14">
        <f t="shared" si="11"/>
        <v>-529.99001092567073</v>
      </c>
      <c r="AP14">
        <f t="shared" si="12"/>
        <v>-4.0483420136408457</v>
      </c>
      <c r="AQ14">
        <f t="shared" si="13"/>
        <v>-14617.238006267644</v>
      </c>
      <c r="AR14">
        <f t="shared" si="14"/>
        <v>-4551.4761406935422</v>
      </c>
      <c r="AS14">
        <f t="shared" si="15"/>
        <v>1897.7318973112585</v>
      </c>
      <c r="AT14">
        <f t="shared" si="16"/>
        <v>3990.6625715644677</v>
      </c>
      <c r="AU14">
        <f t="shared" si="17"/>
        <v>1336.9183281821838</v>
      </c>
      <c r="AW14">
        <v>11</v>
      </c>
      <c r="AX14">
        <f>(R14*SUMPRODUCT(K15:$K$23, X15:$X$23)-$AZ$3*SUMPRODUCT(K14:$K$22, W15:$W$23))/Z14</f>
        <v>107045.95890014489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32728.831280798098</v>
      </c>
      <c r="P15">
        <f t="shared" si="30"/>
        <v>1636.441564039905</v>
      </c>
      <c r="Q15" s="5">
        <f t="shared" si="31"/>
        <v>12.5</v>
      </c>
      <c r="R15">
        <f t="shared" si="0"/>
        <v>2000000</v>
      </c>
      <c r="S15">
        <f t="shared" si="1"/>
        <v>102751.23885097967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85540.861980398506</v>
      </c>
      <c r="AC15">
        <f t="shared" si="2"/>
        <v>79195.380284710845</v>
      </c>
      <c r="AE15">
        <f t="shared" si="3"/>
        <v>25225.703052749446</v>
      </c>
      <c r="AF15">
        <f t="shared" si="4"/>
        <v>-1261.2851526374723</v>
      </c>
      <c r="AG15">
        <f t="shared" si="5"/>
        <v>-9.6343583262738157</v>
      </c>
      <c r="AH15">
        <f t="shared" si="6"/>
        <v>-40728.736499842315</v>
      </c>
      <c r="AI15">
        <f t="shared" si="7"/>
        <v>-16773.952958056616</v>
      </c>
      <c r="AJ15">
        <f t="shared" si="8"/>
        <v>6345.4816956876602</v>
      </c>
      <c r="AK15">
        <f t="shared" si="32"/>
        <v>9370.3667993752824</v>
      </c>
      <c r="AL15">
        <f t="shared" si="9"/>
        <v>-1058.1044629936732</v>
      </c>
      <c r="AN15">
        <f t="shared" si="10"/>
        <v>9417.7960956545267</v>
      </c>
      <c r="AO15">
        <f t="shared" si="11"/>
        <v>-470.88980478272629</v>
      </c>
      <c r="AP15">
        <f t="shared" si="12"/>
        <v>-3.5969036042160467</v>
      </c>
      <c r="AQ15">
        <f t="shared" si="13"/>
        <v>-15205.718341608308</v>
      </c>
      <c r="AR15">
        <f t="shared" si="14"/>
        <v>-6262.4089543407244</v>
      </c>
      <c r="AS15">
        <f t="shared" si="15"/>
        <v>2369.030215480198</v>
      </c>
      <c r="AT15">
        <f t="shared" si="16"/>
        <v>3498.3446714437091</v>
      </c>
      <c r="AU15">
        <f t="shared" si="17"/>
        <v>-395.03406741681755</v>
      </c>
      <c r="AW15">
        <v>12</v>
      </c>
      <c r="AX15">
        <f>(R15*SUMPRODUCT(K16:$K$23, X16:$X$23)-$AZ$3*SUMPRODUCT(K15:$K$22, W16:$W$23))/Z15</f>
        <v>102751.23885097967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32728.831280798098</v>
      </c>
      <c r="P16">
        <f t="shared" si="30"/>
        <v>1636.441564039905</v>
      </c>
      <c r="Q16" s="5">
        <f t="shared" si="31"/>
        <v>12.5</v>
      </c>
      <c r="R16">
        <f t="shared" si="0"/>
        <v>2000000</v>
      </c>
      <c r="S16">
        <f t="shared" si="1"/>
        <v>96623.775614482409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79195.380284710845</v>
      </c>
      <c r="AC16">
        <f t="shared" si="2"/>
        <v>71547.73299032067</v>
      </c>
      <c r="AE16">
        <f t="shared" si="3"/>
        <v>24234.963565352711</v>
      </c>
      <c r="AF16">
        <f t="shared" si="4"/>
        <v>-1211.7481782676357</v>
      </c>
      <c r="AG16">
        <f t="shared" si="5"/>
        <v>-9.2559689030094123</v>
      </c>
      <c r="AH16">
        <f t="shared" si="6"/>
        <v>-45127.334400266554</v>
      </c>
      <c r="AI16">
        <f t="shared" si="7"/>
        <v>-22113.37498208449</v>
      </c>
      <c r="AJ16">
        <f t="shared" si="8"/>
        <v>7647.6472943901754</v>
      </c>
      <c r="AK16">
        <f t="shared" si="32"/>
        <v>8746.8452316355779</v>
      </c>
      <c r="AL16">
        <f t="shared" si="9"/>
        <v>-5718.8824560587364</v>
      </c>
      <c r="AN16">
        <f t="shared" si="10"/>
        <v>8334.7109389516045</v>
      </c>
      <c r="AO16">
        <f t="shared" si="11"/>
        <v>-416.7355469475803</v>
      </c>
      <c r="AP16">
        <f t="shared" si="12"/>
        <v>-3.1832449451997213</v>
      </c>
      <c r="AQ16">
        <f t="shared" si="13"/>
        <v>-15519.86189941502</v>
      </c>
      <c r="AR16">
        <f t="shared" si="14"/>
        <v>-7605.0697523561948</v>
      </c>
      <c r="AS16">
        <f t="shared" si="15"/>
        <v>2630.1227724115115</v>
      </c>
      <c r="AT16">
        <f t="shared" si="16"/>
        <v>3008.1508658694256</v>
      </c>
      <c r="AU16">
        <f t="shared" si="17"/>
        <v>-1966.7961140752579</v>
      </c>
      <c r="AW16">
        <v>13</v>
      </c>
      <c r="AX16">
        <f>(R16*SUMPRODUCT(K17:$K$23, X17:$X$23)-$AZ$3*SUMPRODUCT(K16:$K$22, W17:$W$23))/Z16</f>
        <v>96623.775614482409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32728.831280798098</v>
      </c>
      <c r="P17">
        <f t="shared" si="30"/>
        <v>1636.441564039905</v>
      </c>
      <c r="Q17" s="5">
        <f t="shared" si="31"/>
        <v>12.5</v>
      </c>
      <c r="R17">
        <f t="shared" si="0"/>
        <v>2000000</v>
      </c>
      <c r="S17">
        <f t="shared" si="1"/>
        <v>88759.676655901741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71547.73299032067</v>
      </c>
      <c r="AC17">
        <f t="shared" si="2"/>
        <v>62876.63431723664</v>
      </c>
      <c r="AE17">
        <f t="shared" si="3"/>
        <v>23184.838359102414</v>
      </c>
      <c r="AF17">
        <f t="shared" si="4"/>
        <v>-1159.2419179551207</v>
      </c>
      <c r="AG17">
        <f t="shared" si="5"/>
        <v>-8.8548985144731116</v>
      </c>
      <c r="AH17">
        <f t="shared" si="6"/>
        <v>-49361.711920993075</v>
      </c>
      <c r="AI17">
        <f t="shared" si="7"/>
        <v>-27344.970378360256</v>
      </c>
      <c r="AJ17">
        <f t="shared" si="8"/>
        <v>8671.0986730840305</v>
      </c>
      <c r="AK17">
        <f t="shared" si="32"/>
        <v>8007.0697994507145</v>
      </c>
      <c r="AL17">
        <f t="shared" si="9"/>
        <v>-10666.801905825512</v>
      </c>
      <c r="AN17">
        <f t="shared" si="10"/>
        <v>7345.044151234737</v>
      </c>
      <c r="AO17">
        <f t="shared" si="11"/>
        <v>-367.25220756173684</v>
      </c>
      <c r="AP17">
        <f t="shared" si="12"/>
        <v>-2.8052652141080467</v>
      </c>
      <c r="AQ17">
        <f t="shared" si="13"/>
        <v>-15637.976328520783</v>
      </c>
      <c r="AR17">
        <f t="shared" si="14"/>
        <v>-8662.9896500618906</v>
      </c>
      <c r="AS17">
        <f t="shared" si="15"/>
        <v>2747.0367318092808</v>
      </c>
      <c r="AT17">
        <f t="shared" si="16"/>
        <v>2536.6698826215429</v>
      </c>
      <c r="AU17">
        <f t="shared" si="17"/>
        <v>-3379.2830356310674</v>
      </c>
      <c r="AW17">
        <v>14</v>
      </c>
      <c r="AX17">
        <f>(R17*SUMPRODUCT(K18:$K$23, X18:$X$23)-$AZ$3*SUMPRODUCT(K17:$K$22, W18:$W$23))/Z17</f>
        <v>88759.676655901741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32728.831280798098</v>
      </c>
      <c r="P18">
        <f t="shared" si="30"/>
        <v>1636.441564039905</v>
      </c>
      <c r="Q18" s="5">
        <f t="shared" si="31"/>
        <v>12.5</v>
      </c>
      <c r="R18">
        <f t="shared" si="0"/>
        <v>2000000</v>
      </c>
      <c r="S18">
        <f t="shared" si="1"/>
        <v>79146.909472815358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62876.63431723664</v>
      </c>
      <c r="AC18">
        <f t="shared" si="2"/>
        <v>53386.968079582082</v>
      </c>
      <c r="AE18">
        <f t="shared" si="3"/>
        <v>22076.579900698962</v>
      </c>
      <c r="AF18">
        <f t="shared" si="4"/>
        <v>-1103.8289950349481</v>
      </c>
      <c r="AG18">
        <f t="shared" si="5"/>
        <v>-8.4316255105827818</v>
      </c>
      <c r="AH18">
        <f t="shared" si="6"/>
        <v>-53555.842999295695</v>
      </c>
      <c r="AI18">
        <f t="shared" si="7"/>
        <v>-32591.523719142268</v>
      </c>
      <c r="AJ18">
        <f t="shared" si="8"/>
        <v>9489.6662376545573</v>
      </c>
      <c r="AK18">
        <f t="shared" si="32"/>
        <v>7174.9918935236101</v>
      </c>
      <c r="AL18">
        <f t="shared" si="9"/>
        <v>-15926.865587964101</v>
      </c>
      <c r="AN18">
        <f t="shared" si="10"/>
        <v>6442.6464398993767</v>
      </c>
      <c r="AO18">
        <f t="shared" si="11"/>
        <v>-322.13232199496883</v>
      </c>
      <c r="AP18">
        <f t="shared" si="12"/>
        <v>-2.4606158346384555</v>
      </c>
      <c r="AQ18">
        <f t="shared" si="13"/>
        <v>-15629.294156396847</v>
      </c>
      <c r="AR18">
        <f t="shared" si="14"/>
        <v>-9511.240654327079</v>
      </c>
      <c r="AS18">
        <f t="shared" si="15"/>
        <v>2769.3856873148525</v>
      </c>
      <c r="AT18">
        <f t="shared" si="16"/>
        <v>2093.8902758960967</v>
      </c>
      <c r="AU18">
        <f t="shared" si="17"/>
        <v>-4647.9646911161299</v>
      </c>
      <c r="AW18">
        <v>15</v>
      </c>
      <c r="AX18">
        <f>(R18*SUMPRODUCT(K19:$K$23, X19:$X$23)-$AZ$3*SUMPRODUCT(K18:$K$22, W19:$W$23))/Z18</f>
        <v>79146.909472815358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32728.831280798098</v>
      </c>
      <c r="P19">
        <f t="shared" si="30"/>
        <v>1636.441564039905</v>
      </c>
      <c r="Q19" s="5">
        <f t="shared" si="31"/>
        <v>12.5</v>
      </c>
      <c r="R19">
        <f t="shared" si="0"/>
        <v>2000000</v>
      </c>
      <c r="S19">
        <f t="shared" si="1"/>
        <v>67520.51802185722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53386.968079582082</v>
      </c>
      <c r="AC19">
        <f t="shared" si="2"/>
        <v>43124.012433535914</v>
      </c>
      <c r="AE19">
        <f t="shared" si="3"/>
        <v>20903.253832136616</v>
      </c>
      <c r="AF19">
        <f t="shared" si="4"/>
        <v>-1045.1626916068308</v>
      </c>
      <c r="AG19">
        <f t="shared" si="5"/>
        <v>-7.9835014779463291</v>
      </c>
      <c r="AH19">
        <f t="shared" si="6"/>
        <v>-58209.244404900142</v>
      </c>
      <c r="AI19">
        <f t="shared" si="7"/>
        <v>-38359.136765848307</v>
      </c>
      <c r="AJ19">
        <f t="shared" si="8"/>
        <v>10262.955646046168</v>
      </c>
      <c r="AK19">
        <f t="shared" si="32"/>
        <v>6267.5797174649724</v>
      </c>
      <c r="AL19">
        <f t="shared" si="9"/>
        <v>-21828.601402337168</v>
      </c>
      <c r="AN19">
        <f t="shared" si="10"/>
        <v>5619.3821374131612</v>
      </c>
      <c r="AO19">
        <f t="shared" si="11"/>
        <v>-280.96910687065804</v>
      </c>
      <c r="AP19">
        <f t="shared" si="12"/>
        <v>-2.1461895817488426</v>
      </c>
      <c r="AQ19">
        <f t="shared" si="13"/>
        <v>-15648.280926404388</v>
      </c>
      <c r="AR19">
        <f t="shared" si="14"/>
        <v>-10312.014085443636</v>
      </c>
      <c r="AS19">
        <f t="shared" si="15"/>
        <v>2758.9709285255581</v>
      </c>
      <c r="AT19">
        <f t="shared" si="16"/>
        <v>1684.9015847948351</v>
      </c>
      <c r="AU19">
        <f t="shared" si="17"/>
        <v>-5868.1415721232424</v>
      </c>
      <c r="AW19">
        <v>16</v>
      </c>
      <c r="AX19">
        <f>(R19*SUMPRODUCT(K20:$K$23, X20:$X$23)-$AZ$3*SUMPRODUCT(K19:$K$22, W20:$W$23))/Z19</f>
        <v>67520.51802185722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32728.831280798098</v>
      </c>
      <c r="P20">
        <f t="shared" si="30"/>
        <v>1636.441564039905</v>
      </c>
      <c r="Q20" s="5">
        <f t="shared" si="31"/>
        <v>12.5</v>
      </c>
      <c r="R20">
        <f t="shared" si="0"/>
        <v>2000000</v>
      </c>
      <c r="S20">
        <f t="shared" si="1"/>
        <v>53850.338477231693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43124.012433535914</v>
      </c>
      <c r="AC20">
        <f t="shared" si="2"/>
        <v>32369.138617698947</v>
      </c>
      <c r="AE20">
        <f t="shared" si="3"/>
        <v>19673.11824736921</v>
      </c>
      <c r="AF20">
        <f t="shared" si="4"/>
        <v>-983.65591236846046</v>
      </c>
      <c r="AG20">
        <f t="shared" si="5"/>
        <v>-7.5136803994706662</v>
      </c>
      <c r="AH20">
        <f t="shared" si="6"/>
        <v>-62397.770191392032</v>
      </c>
      <c r="AI20">
        <f t="shared" si="7"/>
        <v>-43715.821536790754</v>
      </c>
      <c r="AJ20">
        <f t="shared" si="8"/>
        <v>10754.873815836967</v>
      </c>
      <c r="AK20">
        <f t="shared" si="32"/>
        <v>5289.3790359436825</v>
      </c>
      <c r="AL20">
        <f t="shared" si="9"/>
        <v>-27671.568685010105</v>
      </c>
      <c r="AN20">
        <f t="shared" si="10"/>
        <v>4871.8066250988277</v>
      </c>
      <c r="AO20">
        <f t="shared" si="11"/>
        <v>-243.59033125494139</v>
      </c>
      <c r="AP20">
        <f t="shared" si="12"/>
        <v>-1.8606708651238566</v>
      </c>
      <c r="AQ20">
        <f t="shared" si="13"/>
        <v>-15452.043056289205</v>
      </c>
      <c r="AR20">
        <f t="shared" si="14"/>
        <v>-10825.687433310442</v>
      </c>
      <c r="AS20">
        <f t="shared" si="15"/>
        <v>2663.3126914236418</v>
      </c>
      <c r="AT20">
        <f t="shared" si="16"/>
        <v>1309.8498929327191</v>
      </c>
      <c r="AU20">
        <f t="shared" si="17"/>
        <v>-6852.5248489540818</v>
      </c>
      <c r="AW20">
        <v>17</v>
      </c>
      <c r="AX20">
        <f>(R20*SUMPRODUCT(K21:$K$23, X21:$X$23)-$AZ$3*SUMPRODUCT(K20:$K$22, W21:$W$23))/Z20</f>
        <v>53850.338477231693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32728.831280798098</v>
      </c>
      <c r="P21">
        <f t="shared" si="30"/>
        <v>1636.441564039905</v>
      </c>
      <c r="Q21" s="5">
        <f t="shared" si="31"/>
        <v>12.5</v>
      </c>
      <c r="R21">
        <f t="shared" si="0"/>
        <v>2000000</v>
      </c>
      <c r="S21">
        <f t="shared" si="1"/>
        <v>38213.340330115396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32369.138617698947</v>
      </c>
      <c r="AC21">
        <f t="shared" si="2"/>
        <v>21487.629160423108</v>
      </c>
      <c r="AE21">
        <f t="shared" si="3"/>
        <v>18403.651273102969</v>
      </c>
      <c r="AF21">
        <f t="shared" si="4"/>
        <v>-920.18256365514856</v>
      </c>
      <c r="AG21">
        <f t="shared" si="5"/>
        <v>-7.0288376306536238</v>
      </c>
      <c r="AH21">
        <f t="shared" si="6"/>
        <v>-65552.95437157384</v>
      </c>
      <c r="AI21">
        <f t="shared" si="7"/>
        <v>-48076.514499756668</v>
      </c>
      <c r="AJ21">
        <f t="shared" si="8"/>
        <v>10881.509457275839</v>
      </c>
      <c r="AK21">
        <f t="shared" si="32"/>
        <v>4265.8876089839487</v>
      </c>
      <c r="AL21">
        <f t="shared" si="9"/>
        <v>-32929.117433496882</v>
      </c>
      <c r="AN21">
        <f t="shared" si="10"/>
        <v>4198.1988146268322</v>
      </c>
      <c r="AO21">
        <f t="shared" si="11"/>
        <v>-209.90994073134164</v>
      </c>
      <c r="AP21">
        <f t="shared" si="12"/>
        <v>-1.6034023559412516</v>
      </c>
      <c r="AQ21">
        <f t="shared" si="13"/>
        <v>-14953.789943859711</v>
      </c>
      <c r="AR21">
        <f t="shared" si="14"/>
        <v>-10967.104472320159</v>
      </c>
      <c r="AS21">
        <f t="shared" si="15"/>
        <v>2482.2650368110189</v>
      </c>
      <c r="AT21">
        <f t="shared" si="16"/>
        <v>973.12451956432506</v>
      </c>
      <c r="AU21">
        <f t="shared" si="17"/>
        <v>-7511.7149159448154</v>
      </c>
      <c r="AW21">
        <v>18</v>
      </c>
      <c r="AX21">
        <f>(R21*SUMPRODUCT(K22:$K$23, X22:$X$23)-$AZ$3*SUMPRODUCT(K21:$K$22, W22:$W$23))/Z21</f>
        <v>38213.340330115396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32728.831280798098</v>
      </c>
      <c r="P22">
        <f t="shared" si="30"/>
        <v>1636.441564039905</v>
      </c>
      <c r="Q22" s="5">
        <f t="shared" si="31"/>
        <v>12.5</v>
      </c>
      <c r="R22">
        <f t="shared" si="0"/>
        <v>2000000</v>
      </c>
      <c r="S22">
        <f t="shared" si="1"/>
        <v>20352.468787397731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21487.629160423108</v>
      </c>
      <c r="AC22">
        <f t="shared" si="2"/>
        <v>10634.363007317246</v>
      </c>
      <c r="AE22">
        <f t="shared" si="3"/>
        <v>17101.132854249106</v>
      </c>
      <c r="AF22">
        <f t="shared" si="4"/>
        <v>-855.05664271245541</v>
      </c>
      <c r="AG22">
        <f t="shared" si="5"/>
        <v>-6.5313716473441144</v>
      </c>
      <c r="AH22">
        <f t="shared" si="6"/>
        <v>-68348.417120475846</v>
      </c>
      <c r="AI22">
        <f t="shared" si="7"/>
        <v>-52108.87228058654</v>
      </c>
      <c r="AJ22">
        <f t="shared" si="8"/>
        <v>10853.266153105862</v>
      </c>
      <c r="AK22">
        <f t="shared" si="32"/>
        <v>3228.8731686785968</v>
      </c>
      <c r="AL22">
        <f t="shared" si="9"/>
        <v>-38026.73295880208</v>
      </c>
      <c r="AN22">
        <f t="shared" si="10"/>
        <v>3593.5695473544943</v>
      </c>
      <c r="AO22">
        <f t="shared" si="11"/>
        <v>-179.67847736772472</v>
      </c>
      <c r="AP22">
        <f t="shared" si="12"/>
        <v>-1.3724785635191741</v>
      </c>
      <c r="AQ22">
        <f t="shared" si="13"/>
        <v>-14362.486536264572</v>
      </c>
      <c r="AR22">
        <f t="shared" si="14"/>
        <v>-10949.967944841323</v>
      </c>
      <c r="AS22">
        <f t="shared" si="15"/>
        <v>2280.6656769199762</v>
      </c>
      <c r="AT22">
        <f t="shared" si="16"/>
        <v>678.50360500242425</v>
      </c>
      <c r="AU22">
        <f t="shared" si="17"/>
        <v>-7990.7986629189227</v>
      </c>
      <c r="AW22">
        <v>19</v>
      </c>
      <c r="AX22">
        <f>(R22*SUMPRODUCT(K23:$K$23, X23:$X$23)-$AZ$3*SUMPRODUCT(K22:$K$22, W23:$W$23))/Z22</f>
        <v>20352.468787397731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32728.831280798098</v>
      </c>
      <c r="P23">
        <f t="shared" si="30"/>
        <v>1636.441564039905</v>
      </c>
      <c r="Q23" s="5">
        <f t="shared" si="31"/>
        <v>12.5</v>
      </c>
      <c r="R23">
        <f t="shared" si="0"/>
        <v>2000000</v>
      </c>
      <c r="S23">
        <f t="shared" si="1"/>
        <v>22060.383692902222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10634.363007317246</v>
      </c>
      <c r="AC23">
        <f t="shared" si="2"/>
        <v>10634.363007317246</v>
      </c>
      <c r="AE23">
        <f t="shared" si="3"/>
        <v>15777.163148673142</v>
      </c>
      <c r="AF23">
        <f t="shared" si="4"/>
        <v>-788.85815743365708</v>
      </c>
      <c r="AG23">
        <f t="shared" si="5"/>
        <v>-6.0257128544067324</v>
      </c>
      <c r="AH23">
        <f t="shared" si="6"/>
        <v>-70455.212234230421</v>
      </c>
      <c r="AI23">
        <f t="shared" si="7"/>
        <v>-55472.932955845346</v>
      </c>
      <c r="AJ23">
        <f t="shared" si="8"/>
        <v>0</v>
      </c>
      <c r="AK23">
        <f t="shared" si="32"/>
        <v>2192.5317006364999</v>
      </c>
      <c r="AL23">
        <f t="shared" si="9"/>
        <v>-53280.401255208846</v>
      </c>
      <c r="AN23">
        <f t="shared" si="10"/>
        <v>3054.0226728799707</v>
      </c>
      <c r="AO23">
        <f t="shared" si="11"/>
        <v>-152.70113364399853</v>
      </c>
      <c r="AP23">
        <f t="shared" si="12"/>
        <v>-1.1664114457211598</v>
      </c>
      <c r="AQ23">
        <f t="shared" si="13"/>
        <v>-13638.181563965503</v>
      </c>
      <c r="AR23">
        <f t="shared" si="14"/>
        <v>-10738.026436175254</v>
      </c>
      <c r="AS23">
        <f t="shared" si="15"/>
        <v>0</v>
      </c>
      <c r="AT23">
        <f t="shared" si="16"/>
        <v>424.41353123201287</v>
      </c>
      <c r="AU23">
        <f t="shared" si="17"/>
        <v>-10313.61290494324</v>
      </c>
      <c r="AW23">
        <v>20</v>
      </c>
      <c r="AX23">
        <f>(R23*SUMPRODUCT(K$23:$K24, X$23:$X24)-$AZ$3*SUMPRODUCT(K$22:$K23, W$23:$W24))/Z23</f>
        <v>22060.383692902222</v>
      </c>
    </row>
    <row r="25" spans="5:50" x14ac:dyDescent="0.3">
      <c r="AN25" s="6">
        <f t="shared" ref="AN25:AU25" si="33">SUM(AN3:AN23)</f>
        <v>265025.78767381352</v>
      </c>
      <c r="AO25" s="6">
        <f t="shared" si="33"/>
        <v>-37797.912844289254</v>
      </c>
      <c r="AP25" s="6">
        <f t="shared" si="33"/>
        <v>-188.72030687561676</v>
      </c>
      <c r="AQ25" s="6">
        <f t="shared" si="33"/>
        <v>-243864.40383035925</v>
      </c>
      <c r="AR25" s="6">
        <f t="shared" si="33"/>
        <v>-16825.249307710699</v>
      </c>
      <c r="AS25" s="6">
        <f t="shared" si="33"/>
        <v>-49389.271271070094</v>
      </c>
      <c r="AT25" s="6">
        <f t="shared" si="33"/>
        <v>66214.520578780794</v>
      </c>
      <c r="AU25" s="7">
        <f t="shared" si="33"/>
        <v>0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112883.53381048368</v>
      </c>
      <c r="K3">
        <v>1</v>
      </c>
      <c r="L3" s="2">
        <v>0</v>
      </c>
      <c r="O3">
        <f>$C$3</f>
        <v>112883.53381048368</v>
      </c>
      <c r="P3">
        <f>O3*B5</f>
        <v>90306.827048386956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112883.53381048368</v>
      </c>
      <c r="AF3">
        <f t="shared" ref="AF3:AF23" si="4">-$Z3*P3</f>
        <v>-90306.827048386956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22476.706762096728</v>
      </c>
      <c r="AJ3">
        <f t="shared" ref="AJ3:AJ23" si="8">AB3-AC3</f>
        <v>0</v>
      </c>
      <c r="AL3">
        <f t="shared" ref="AL3:AL23" si="9">SUM(AI3:AK3)</f>
        <v>22476.706762096728</v>
      </c>
      <c r="AN3">
        <f t="shared" ref="AN3:AN23" si="10">AE3*$K3</f>
        <v>112883.53381048368</v>
      </c>
      <c r="AO3">
        <f t="shared" ref="AO3:AO23" si="11">AF3*$K3</f>
        <v>-90306.827048386956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22476.706762096728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22476.706762096728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89591.940464680156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50963.356415909322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49340.27544077544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-49340.27544077544</v>
      </c>
      <c r="AK4">
        <f>H4*SUM(AB4, AE4:AF4)</f>
        <v>0</v>
      </c>
      <c r="AL4">
        <f t="shared" si="9"/>
        <v>-93036.27544077544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-40251.66502390449</v>
      </c>
      <c r="AR4">
        <f t="shared" si="14"/>
        <v>-40251.66502390449</v>
      </c>
      <c r="AS4">
        <f t="shared" si="15"/>
        <v>-45451.030740325768</v>
      </c>
      <c r="AT4">
        <f t="shared" si="16"/>
        <v>0</v>
      </c>
      <c r="AU4">
        <f t="shared" si="17"/>
        <v>-85702.695764230259</v>
      </c>
      <c r="AW4">
        <v>1</v>
      </c>
      <c r="AX4">
        <f>(R4*SUMPRODUCT(K5:$K$23, X5:$X$23)-$AZ$3*SUMPRODUCT(K4:$K$22, W5:$W$23))/Z4</f>
        <v>50963.356415909322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112883.53381048368</v>
      </c>
      <c r="P5">
        <f t="shared" ref="P5:P23" si="30">O5*$C$5</f>
        <v>5644.1766905241848</v>
      </c>
      <c r="Q5" s="5">
        <f t="shared" ref="Q5:Q23" si="31">$C$8</f>
        <v>12.5</v>
      </c>
      <c r="R5">
        <f t="shared" si="0"/>
        <v>2000000</v>
      </c>
      <c r="S5">
        <f t="shared" si="1"/>
        <v>93563.645984579009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49340.27544077544</v>
      </c>
      <c r="AC5">
        <f t="shared" si="2"/>
        <v>87369.55432851013</v>
      </c>
      <c r="AE5">
        <f t="shared" si="3"/>
        <v>105410.42876497991</v>
      </c>
      <c r="AF5">
        <f t="shared" si="4"/>
        <v>-5270.5214382489958</v>
      </c>
      <c r="AG5">
        <f t="shared" si="5"/>
        <v>-11.6724761804</v>
      </c>
      <c r="AH5">
        <f t="shared" si="6"/>
        <v>-49344.771135999996</v>
      </c>
      <c r="AI5">
        <f t="shared" si="7"/>
        <v>50783.463714550511</v>
      </c>
      <c r="AJ5">
        <f t="shared" si="8"/>
        <v>-38029.27888773469</v>
      </c>
      <c r="AK5">
        <f>H5*SUM(AB5, AE5:AF5)</f>
        <v>12791.019239415518</v>
      </c>
      <c r="AL5">
        <f t="shared" si="9"/>
        <v>25545.204066231337</v>
      </c>
      <c r="AN5">
        <f t="shared" si="10"/>
        <v>89447.439669883912</v>
      </c>
      <c r="AO5">
        <f t="shared" si="11"/>
        <v>-4472.3719834941958</v>
      </c>
      <c r="AP5">
        <f t="shared" si="12"/>
        <v>-9.9048369423894638</v>
      </c>
      <c r="AQ5">
        <f t="shared" si="13"/>
        <v>-41872.170438205787</v>
      </c>
      <c r="AR5">
        <f t="shared" si="14"/>
        <v>43092.992411241532</v>
      </c>
      <c r="AS5">
        <f t="shared" si="15"/>
        <v>-32270.257021570393</v>
      </c>
      <c r="AT5">
        <f t="shared" si="16"/>
        <v>10853.991726803901</v>
      </c>
      <c r="AU5">
        <f t="shared" si="17"/>
        <v>21676.727116475042</v>
      </c>
      <c r="AW5">
        <v>2</v>
      </c>
      <c r="AX5">
        <f>(R5*SUMPRODUCT(K6:$K$23, X6:$X$23)-$AZ$3*SUMPRODUCT(K5:$K$22, W6:$W$23))/Z5</f>
        <v>93563.645984579009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112883.53381048368</v>
      </c>
      <c r="P6">
        <f t="shared" si="30"/>
        <v>5644.1766905241848</v>
      </c>
      <c r="Q6" s="5">
        <f t="shared" si="31"/>
        <v>12.5</v>
      </c>
      <c r="R6">
        <f t="shared" si="0"/>
        <v>2000000</v>
      </c>
      <c r="S6">
        <f t="shared" si="1"/>
        <v>128882.86828970436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87369.55432851013</v>
      </c>
      <c r="AC6">
        <f t="shared" si="2"/>
        <v>115623.80790949217</v>
      </c>
      <c r="AE6">
        <f t="shared" si="3"/>
        <v>101270.43417523532</v>
      </c>
      <c r="AF6">
        <f t="shared" si="4"/>
        <v>-5063.5217087617666</v>
      </c>
      <c r="AG6">
        <f t="shared" si="5"/>
        <v>-11.214039678414791</v>
      </c>
      <c r="AH6">
        <f t="shared" si="6"/>
        <v>-54673.878428993601</v>
      </c>
      <c r="AI6">
        <f t="shared" si="7"/>
        <v>41521.819997801547</v>
      </c>
      <c r="AJ6">
        <f t="shared" si="8"/>
        <v>-28254.25358098204</v>
      </c>
      <c r="AK6">
        <f>H6*SUM(AB6, AE6:AF6)</f>
        <v>15708.638263646755</v>
      </c>
      <c r="AL6">
        <f t="shared" si="9"/>
        <v>28976.20468046626</v>
      </c>
      <c r="AN6">
        <f t="shared" si="10"/>
        <v>79160.617442310686</v>
      </c>
      <c r="AO6">
        <f t="shared" si="11"/>
        <v>-3958.0308721155347</v>
      </c>
      <c r="AP6">
        <f t="shared" si="12"/>
        <v>-8.7657400918200743</v>
      </c>
      <c r="AQ6">
        <f t="shared" si="13"/>
        <v>-42737.231351411923</v>
      </c>
      <c r="AR6">
        <f t="shared" si="14"/>
        <v>32456.58947869141</v>
      </c>
      <c r="AS6">
        <f t="shared" si="15"/>
        <v>-22085.657843354049</v>
      </c>
      <c r="AT6">
        <f t="shared" si="16"/>
        <v>12279.057695916063</v>
      </c>
      <c r="AU6">
        <f t="shared" si="17"/>
        <v>22649.989331253422</v>
      </c>
      <c r="AW6">
        <v>3</v>
      </c>
      <c r="AX6">
        <f>(R6*SUMPRODUCT(K7:$K$23, X7:$X$23)-$AZ$3*SUMPRODUCT(K6:$K$22, W7:$W$23))/Z6</f>
        <v>128882.86828970436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112883.53381048368</v>
      </c>
      <c r="P7">
        <f t="shared" si="30"/>
        <v>5644.1766905241848</v>
      </c>
      <c r="Q7" s="5">
        <f t="shared" si="31"/>
        <v>12.5</v>
      </c>
      <c r="R7">
        <f t="shared" si="0"/>
        <v>2000000</v>
      </c>
      <c r="S7">
        <f t="shared" si="1"/>
        <v>157749.49912323852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115623.80790949217</v>
      </c>
      <c r="AC7">
        <f t="shared" si="2"/>
        <v>135388.49658143515</v>
      </c>
      <c r="AE7">
        <f t="shared" si="3"/>
        <v>96882.284991988199</v>
      </c>
      <c r="AF7">
        <f t="shared" si="4"/>
        <v>-4844.1142495994109</v>
      </c>
      <c r="AG7">
        <f t="shared" si="5"/>
        <v>-10.7281241251094</v>
      </c>
      <c r="AH7">
        <f t="shared" si="6"/>
        <v>-59804.025043398942</v>
      </c>
      <c r="AI7">
        <f t="shared" si="7"/>
        <v>32223.417574864739</v>
      </c>
      <c r="AJ7">
        <f t="shared" si="8"/>
        <v>-19764.688671942975</v>
      </c>
      <c r="AK7">
        <f>H7*SUM(AB7, AE7:AF7)</f>
        <v>17769.635513241457</v>
      </c>
      <c r="AL7">
        <f t="shared" si="9"/>
        <v>30228.364416163222</v>
      </c>
      <c r="AN7">
        <f t="shared" si="10"/>
        <v>69761.055231738093</v>
      </c>
      <c r="AO7">
        <f t="shared" si="11"/>
        <v>-3488.052761586905</v>
      </c>
      <c r="AP7">
        <f t="shared" si="12"/>
        <v>-7.7248927364439126</v>
      </c>
      <c r="AQ7">
        <f t="shared" si="13"/>
        <v>-43062.484482873311</v>
      </c>
      <c r="AR7">
        <f t="shared" si="14"/>
        <v>23202.793094541434</v>
      </c>
      <c r="AS7">
        <f t="shared" si="15"/>
        <v>-14231.761133581274</v>
      </c>
      <c r="AT7">
        <f t="shared" si="16"/>
        <v>12795.203215836667</v>
      </c>
      <c r="AU7">
        <f t="shared" si="17"/>
        <v>21766.235176796828</v>
      </c>
      <c r="AW7">
        <v>4</v>
      </c>
      <c r="AX7">
        <f>(R7*SUMPRODUCT(K8:$K$23, X8:$X$23)-$AZ$3*SUMPRODUCT(K7:$K$22, W8:$W$23))/Z7</f>
        <v>157749.49912323852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112883.53381048368</v>
      </c>
      <c r="P8">
        <f t="shared" si="30"/>
        <v>5644.1766905241848</v>
      </c>
      <c r="Q8" s="5">
        <f t="shared" si="31"/>
        <v>12.5</v>
      </c>
      <c r="R8">
        <f t="shared" si="0"/>
        <v>2000000</v>
      </c>
      <c r="S8">
        <f t="shared" si="1"/>
        <v>180754.40717141729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135388.49658143515</v>
      </c>
      <c r="AC8">
        <f t="shared" si="2"/>
        <v>147716.97071207094</v>
      </c>
      <c r="AE8">
        <f t="shared" si="3"/>
        <v>92251.214887086171</v>
      </c>
      <c r="AF8">
        <f t="shared" si="4"/>
        <v>-4612.5607443543095</v>
      </c>
      <c r="AG8">
        <f t="shared" si="5"/>
        <v>-10.215309063805044</v>
      </c>
      <c r="AH8">
        <f t="shared" si="6"/>
        <v>-64885.411208521662</v>
      </c>
      <c r="AI8">
        <f t="shared" si="7"/>
        <v>22743.027625146395</v>
      </c>
      <c r="AJ8">
        <f t="shared" si="8"/>
        <v>-12328.47413063579</v>
      </c>
      <c r="AK8">
        <f t="shared" ref="AK8:AK23" si="32">H8*SUM(AB8:AB8, AE8:AF8)</f>
        <v>19084.433287466974</v>
      </c>
      <c r="AL8">
        <f t="shared" si="9"/>
        <v>29498.986781977579</v>
      </c>
      <c r="AN8">
        <f t="shared" si="10"/>
        <v>61190.348877185053</v>
      </c>
      <c r="AO8">
        <f t="shared" si="11"/>
        <v>-3059.5174438592535</v>
      </c>
      <c r="AP8">
        <f t="shared" si="12"/>
        <v>-6.7758275733017275</v>
      </c>
      <c r="AQ8">
        <f t="shared" si="13"/>
        <v>-43038.576280526002</v>
      </c>
      <c r="AR8">
        <f t="shared" si="14"/>
        <v>15085.479325226499</v>
      </c>
      <c r="AS8">
        <f t="shared" si="15"/>
        <v>-8177.4926660890778</v>
      </c>
      <c r="AT8">
        <f t="shared" si="16"/>
        <v>12658.729019588669</v>
      </c>
      <c r="AU8">
        <f t="shared" si="17"/>
        <v>19566.71567872609</v>
      </c>
      <c r="AW8">
        <v>5</v>
      </c>
      <c r="AX8">
        <f>(R8*SUMPRODUCT(K9:$K$23, X9:$X$23)-$AZ$3*SUMPRODUCT(K8:$K$22, W9:$W$23))/Z8</f>
        <v>180754.40717141729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112883.53381048368</v>
      </c>
      <c r="P9">
        <f t="shared" si="30"/>
        <v>5644.1766905241848</v>
      </c>
      <c r="Q9" s="5">
        <f t="shared" si="31"/>
        <v>12.5</v>
      </c>
      <c r="R9">
        <f t="shared" si="0"/>
        <v>2000000</v>
      </c>
      <c r="S9">
        <f t="shared" si="1"/>
        <v>197974.51795330259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147716.97071207094</v>
      </c>
      <c r="AC9">
        <f t="shared" si="2"/>
        <v>153190.87357711533</v>
      </c>
      <c r="AE9">
        <f t="shared" si="3"/>
        <v>87348.247318267328</v>
      </c>
      <c r="AF9">
        <f t="shared" si="4"/>
        <v>-4367.4123659133666</v>
      </c>
      <c r="AG9">
        <f t="shared" si="5"/>
        <v>-9.6723858176819348</v>
      </c>
      <c r="AH9">
        <f t="shared" si="6"/>
        <v>-70523.224877609609</v>
      </c>
      <c r="AI9">
        <f t="shared" si="7"/>
        <v>12447.937688926671</v>
      </c>
      <c r="AJ9">
        <f t="shared" si="8"/>
        <v>-5473.9028650443943</v>
      </c>
      <c r="AK9">
        <f t="shared" si="32"/>
        <v>19740.81123070484</v>
      </c>
      <c r="AL9">
        <f t="shared" si="9"/>
        <v>26714.846054587117</v>
      </c>
      <c r="AN9">
        <f t="shared" si="10"/>
        <v>53371.228216568656</v>
      </c>
      <c r="AO9">
        <f t="shared" si="11"/>
        <v>-2668.5614108284326</v>
      </c>
      <c r="AP9">
        <f t="shared" si="12"/>
        <v>-5.9099881992279526</v>
      </c>
      <c r="AQ9">
        <f t="shared" si="13"/>
        <v>-43090.860378650548</v>
      </c>
      <c r="AR9">
        <f t="shared" si="14"/>
        <v>7605.8964388904478</v>
      </c>
      <c r="AS9">
        <f t="shared" si="15"/>
        <v>-3344.6454624455373</v>
      </c>
      <c r="AT9">
        <f t="shared" si="16"/>
        <v>12061.963161495625</v>
      </c>
      <c r="AU9">
        <f t="shared" si="17"/>
        <v>16323.214137940535</v>
      </c>
      <c r="AW9">
        <v>6</v>
      </c>
      <c r="AX9">
        <f>(R9*SUMPRODUCT(K10:$K$23, X10:$X$23)-$AZ$3*SUMPRODUCT(K9:$K$22, W10:$W$23))/Z9</f>
        <v>197974.51795330259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112883.53381048368</v>
      </c>
      <c r="P10">
        <f t="shared" si="30"/>
        <v>5644.1766905241848</v>
      </c>
      <c r="Q10" s="5">
        <f t="shared" si="31"/>
        <v>12.5</v>
      </c>
      <c r="R10">
        <f t="shared" si="0"/>
        <v>2000000</v>
      </c>
      <c r="S10">
        <f t="shared" si="1"/>
        <v>210090.67006592132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153190.87357711533</v>
      </c>
      <c r="AC10">
        <f t="shared" si="2"/>
        <v>152999.3806653411</v>
      </c>
      <c r="AE10">
        <f t="shared" si="3"/>
        <v>82207.890311834606</v>
      </c>
      <c r="AF10">
        <f t="shared" si="4"/>
        <v>-4110.3945155917309</v>
      </c>
      <c r="AG10">
        <f t="shared" si="5"/>
        <v>-9.1031755846971709</v>
      </c>
      <c r="AH10">
        <f t="shared" si="6"/>
        <v>-75597.819969271179</v>
      </c>
      <c r="AI10">
        <f t="shared" si="7"/>
        <v>2490.5726513870031</v>
      </c>
      <c r="AJ10">
        <f t="shared" si="8"/>
        <v>191.49291177422856</v>
      </c>
      <c r="AK10">
        <f t="shared" si="32"/>
        <v>19791.345767278264</v>
      </c>
      <c r="AL10">
        <f t="shared" si="9"/>
        <v>22473.411330439496</v>
      </c>
      <c r="AN10">
        <f t="shared" si="10"/>
        <v>46270.977281291678</v>
      </c>
      <c r="AO10">
        <f t="shared" si="11"/>
        <v>-2313.548864064584</v>
      </c>
      <c r="AP10">
        <f t="shared" si="12"/>
        <v>-5.123751857265388</v>
      </c>
      <c r="AQ10">
        <f t="shared" si="13"/>
        <v>-42550.47778314969</v>
      </c>
      <c r="AR10">
        <f t="shared" si="14"/>
        <v>1401.8268822201405</v>
      </c>
      <c r="AS10">
        <f t="shared" si="15"/>
        <v>107.78240551634931</v>
      </c>
      <c r="AT10">
        <f t="shared" si="16"/>
        <v>11139.623056743103</v>
      </c>
      <c r="AU10">
        <f t="shared" si="17"/>
        <v>12649.232344479593</v>
      </c>
      <c r="AW10">
        <v>7</v>
      </c>
      <c r="AX10">
        <f>(R10*SUMPRODUCT(K11:$K$23, X11:$X$23)-$AZ$3*SUMPRODUCT(K10:$K$22, W11:$W$23))/Z10</f>
        <v>210090.67006592132</v>
      </c>
    </row>
    <row r="11" spans="1:52" x14ac:dyDescent="0.3">
      <c r="A11" t="s">
        <v>33</v>
      </c>
      <c r="C11" s="24">
        <f>AU25</f>
        <v>2.0008883439004421E-11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112883.53381048368</v>
      </c>
      <c r="P11">
        <f t="shared" si="30"/>
        <v>5644.1766905241848</v>
      </c>
      <c r="Q11" s="5">
        <f t="shared" si="31"/>
        <v>12.5</v>
      </c>
      <c r="R11">
        <f t="shared" si="0"/>
        <v>2000000</v>
      </c>
      <c r="S11">
        <f t="shared" si="1"/>
        <v>218043.65641886313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152999.3806653411</v>
      </c>
      <c r="AC11">
        <f t="shared" si="2"/>
        <v>148544.69821004584</v>
      </c>
      <c r="AE11">
        <f t="shared" si="3"/>
        <v>76903.17956579254</v>
      </c>
      <c r="AF11">
        <f t="shared" si="4"/>
        <v>-3845.1589782896272</v>
      </c>
      <c r="AG11">
        <f t="shared" si="5"/>
        <v>-8.5157658705678312</v>
      </c>
      <c r="AH11">
        <f t="shared" si="6"/>
        <v>-79420.473325178784</v>
      </c>
      <c r="AI11">
        <f t="shared" si="7"/>
        <v>-6370.9685035464499</v>
      </c>
      <c r="AJ11">
        <f t="shared" si="8"/>
        <v>4454.6824552952603</v>
      </c>
      <c r="AK11">
        <f t="shared" si="32"/>
        <v>19343.731825205865</v>
      </c>
      <c r="AL11">
        <f t="shared" si="9"/>
        <v>17427.445776954675</v>
      </c>
      <c r="AN11">
        <f t="shared" si="10"/>
        <v>39873.249683838425</v>
      </c>
      <c r="AO11">
        <f t="shared" si="11"/>
        <v>-1993.6624841919215</v>
      </c>
      <c r="AP11">
        <f t="shared" si="12"/>
        <v>-4.4153084530889455</v>
      </c>
      <c r="AQ11">
        <f t="shared" si="13"/>
        <v>-41178.432163448451</v>
      </c>
      <c r="AR11">
        <f t="shared" si="14"/>
        <v>-3303.2602722550396</v>
      </c>
      <c r="AS11">
        <f t="shared" si="15"/>
        <v>2309.692093423027</v>
      </c>
      <c r="AT11">
        <f t="shared" si="16"/>
        <v>10029.461112512017</v>
      </c>
      <c r="AU11">
        <f t="shared" si="17"/>
        <v>9035.8929336800047</v>
      </c>
      <c r="AW11">
        <v>8</v>
      </c>
      <c r="AX11">
        <f>(R11*SUMPRODUCT(K12:$K$23, X12:$X$23)-$AZ$3*SUMPRODUCT(K11:$K$22, W12:$W$23))/Z11</f>
        <v>218043.65641886313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112883.53381048368</v>
      </c>
      <c r="P12">
        <f t="shared" si="30"/>
        <v>5644.1766905241848</v>
      </c>
      <c r="Q12" s="5">
        <f t="shared" si="31"/>
        <v>12.5</v>
      </c>
      <c r="R12">
        <f t="shared" si="0"/>
        <v>2000000</v>
      </c>
      <c r="S12">
        <f t="shared" si="1"/>
        <v>222165.29444824558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148544.69821004584</v>
      </c>
      <c r="AC12">
        <f t="shared" si="2"/>
        <v>140640.62955408506</v>
      </c>
      <c r="AE12">
        <f t="shared" si="3"/>
        <v>71460.357032023559</v>
      </c>
      <c r="AF12">
        <f t="shared" si="4"/>
        <v>-3573.0178516011788</v>
      </c>
      <c r="AG12">
        <f t="shared" si="5"/>
        <v>-7.9130625410783919</v>
      </c>
      <c r="AH12">
        <f t="shared" si="6"/>
        <v>-82807.307325401591</v>
      </c>
      <c r="AI12">
        <f t="shared" si="7"/>
        <v>-14927.881207520288</v>
      </c>
      <c r="AJ12">
        <f t="shared" si="8"/>
        <v>7904.0686559607857</v>
      </c>
      <c r="AK12">
        <f t="shared" si="32"/>
        <v>18520.089439502368</v>
      </c>
      <c r="AL12">
        <f t="shared" si="9"/>
        <v>11496.276887942866</v>
      </c>
      <c r="AN12">
        <f t="shared" si="10"/>
        <v>34130.659872200558</v>
      </c>
      <c r="AO12">
        <f t="shared" si="11"/>
        <v>-1706.5329936100281</v>
      </c>
      <c r="AP12">
        <f t="shared" si="12"/>
        <v>-3.779410813970149</v>
      </c>
      <c r="AQ12">
        <f t="shared" si="13"/>
        <v>-39550.152820948359</v>
      </c>
      <c r="AR12">
        <f t="shared" si="14"/>
        <v>-7129.8053531717969</v>
      </c>
      <c r="AS12">
        <f t="shared" si="15"/>
        <v>3775.1151842444106</v>
      </c>
      <c r="AT12">
        <f t="shared" si="16"/>
        <v>8845.5039929218965</v>
      </c>
      <c r="AU12">
        <f t="shared" si="17"/>
        <v>5490.8138239945101</v>
      </c>
      <c r="AW12">
        <v>9</v>
      </c>
      <c r="AX12">
        <f>(R12*SUMPRODUCT(K13:$K$23, X13:$X$23)-$AZ$3*SUMPRODUCT(K12:$K$22, W13:$W$23))/Z12</f>
        <v>222165.29444824558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112883.53381048368</v>
      </c>
      <c r="P13">
        <f t="shared" si="30"/>
        <v>5644.1766905241848</v>
      </c>
      <c r="Q13" s="5">
        <f t="shared" si="31"/>
        <v>12.5</v>
      </c>
      <c r="R13">
        <f t="shared" si="0"/>
        <v>2000000</v>
      </c>
      <c r="S13">
        <f t="shared" si="1"/>
        <v>222886.40228445633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140640.62955408506</v>
      </c>
      <c r="AC13">
        <f t="shared" si="2"/>
        <v>130173.38398332646</v>
      </c>
      <c r="AE13">
        <f t="shared" si="3"/>
        <v>65927.896190604311</v>
      </c>
      <c r="AF13">
        <f t="shared" si="4"/>
        <v>-3296.3948095302158</v>
      </c>
      <c r="AG13">
        <f t="shared" si="5"/>
        <v>-7.300433239148103</v>
      </c>
      <c r="AH13">
        <f t="shared" si="6"/>
        <v>-85359.788243120827</v>
      </c>
      <c r="AI13">
        <f t="shared" si="7"/>
        <v>-22735.587295285884</v>
      </c>
      <c r="AJ13">
        <f t="shared" si="8"/>
        <v>10467.24557075859</v>
      </c>
      <c r="AK13">
        <f t="shared" si="32"/>
        <v>17393.996244121572</v>
      </c>
      <c r="AL13">
        <f t="shared" si="9"/>
        <v>5125.6545195942781</v>
      </c>
      <c r="AN13">
        <f t="shared" si="10"/>
        <v>29006.2033631132</v>
      </c>
      <c r="AO13">
        <f t="shared" si="11"/>
        <v>-1450.31016815566</v>
      </c>
      <c r="AP13">
        <f t="shared" si="12"/>
        <v>-3.2119613002870198</v>
      </c>
      <c r="AQ13">
        <f t="shared" si="13"/>
        <v>-37555.625461701035</v>
      </c>
      <c r="AR13">
        <f t="shared" si="14"/>
        <v>-10002.944228043783</v>
      </c>
      <c r="AS13">
        <f t="shared" si="15"/>
        <v>4605.25924866899</v>
      </c>
      <c r="AT13">
        <f t="shared" si="16"/>
        <v>7652.8119583181988</v>
      </c>
      <c r="AU13">
        <f t="shared" si="17"/>
        <v>2255.126978943405</v>
      </c>
      <c r="AW13">
        <v>10</v>
      </c>
      <c r="AX13">
        <f>(R13*SUMPRODUCT(K14:$K$23, X14:$X$23)-$AZ$3*SUMPRODUCT(K13:$K$22, W14:$W$23))/Z13</f>
        <v>222886.40228445633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112883.53381048368</v>
      </c>
      <c r="P14">
        <f t="shared" si="30"/>
        <v>5644.1766905241848</v>
      </c>
      <c r="Q14" s="5">
        <f t="shared" si="31"/>
        <v>12.5</v>
      </c>
      <c r="R14">
        <f t="shared" si="0"/>
        <v>2000000</v>
      </c>
      <c r="S14">
        <f t="shared" si="1"/>
        <v>220347.81469536526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130173.38398332646</v>
      </c>
      <c r="AC14">
        <f t="shared" si="2"/>
        <v>117775.4678926146</v>
      </c>
      <c r="AE14">
        <f t="shared" si="3"/>
        <v>60336.023891509634</v>
      </c>
      <c r="AF14">
        <f t="shared" si="4"/>
        <v>-3016.801194575482</v>
      </c>
      <c r="AG14">
        <f t="shared" si="5"/>
        <v>-6.6812250926700401</v>
      </c>
      <c r="AH14">
        <f t="shared" si="6"/>
        <v>-87392.610253853243</v>
      </c>
      <c r="AI14">
        <f t="shared" si="7"/>
        <v>-30080.06878201176</v>
      </c>
      <c r="AJ14">
        <f t="shared" si="8"/>
        <v>12397.916090711864</v>
      </c>
      <c r="AK14">
        <f t="shared" si="32"/>
        <v>16043.742353629903</v>
      </c>
      <c r="AL14">
        <f t="shared" si="9"/>
        <v>-1638.4103376699932</v>
      </c>
      <c r="AN14">
        <f t="shared" si="10"/>
        <v>24453.471638181476</v>
      </c>
      <c r="AO14">
        <f t="shared" si="11"/>
        <v>-1222.6735819090738</v>
      </c>
      <c r="AP14">
        <f t="shared" si="12"/>
        <v>-2.7078209297597353</v>
      </c>
      <c r="AQ14">
        <f t="shared" si="13"/>
        <v>-35419.183737925589</v>
      </c>
      <c r="AR14">
        <f t="shared" si="14"/>
        <v>-12191.093502582948</v>
      </c>
      <c r="AS14">
        <f t="shared" si="15"/>
        <v>5024.7276824523751</v>
      </c>
      <c r="AT14">
        <f t="shared" si="16"/>
        <v>6502.3376303387295</v>
      </c>
      <c r="AU14">
        <f t="shared" si="17"/>
        <v>-664.02818979184269</v>
      </c>
      <c r="AW14">
        <v>11</v>
      </c>
      <c r="AX14">
        <f>(R14*SUMPRODUCT(K15:$K$23, X15:$X$23)-$AZ$3*SUMPRODUCT(K14:$K$22, W15:$W$23))/Z14</f>
        <v>220347.81469536526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112883.53381048368</v>
      </c>
      <c r="P15">
        <f t="shared" si="30"/>
        <v>5644.1766905241848</v>
      </c>
      <c r="Q15" s="5">
        <f t="shared" si="31"/>
        <v>12.5</v>
      </c>
      <c r="R15">
        <f t="shared" si="0"/>
        <v>2000000</v>
      </c>
      <c r="S15">
        <f t="shared" si="1"/>
        <v>214439.79294750898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117775.4678926146</v>
      </c>
      <c r="AC15">
        <f t="shared" si="2"/>
        <v>103917.97053849441</v>
      </c>
      <c r="AE15">
        <f t="shared" si="3"/>
        <v>54703.595725213323</v>
      </c>
      <c r="AF15">
        <f t="shared" si="4"/>
        <v>-2735.1797862606663</v>
      </c>
      <c r="AG15">
        <f t="shared" si="5"/>
        <v>-6.0575260490441991</v>
      </c>
      <c r="AH15">
        <f t="shared" si="6"/>
        <v>-89101.886831862474</v>
      </c>
      <c r="AI15">
        <f t="shared" si="7"/>
        <v>-37139.528418958864</v>
      </c>
      <c r="AJ15">
        <f t="shared" si="8"/>
        <v>13857.497354120191</v>
      </c>
      <c r="AK15">
        <f t="shared" si="32"/>
        <v>14524.984139467211</v>
      </c>
      <c r="AL15">
        <f t="shared" si="9"/>
        <v>-8757.0469253714618</v>
      </c>
      <c r="AN15">
        <f t="shared" si="10"/>
        <v>20423.110077918143</v>
      </c>
      <c r="AO15">
        <f t="shared" si="11"/>
        <v>-1021.1555038959071</v>
      </c>
      <c r="AP15">
        <f t="shared" si="12"/>
        <v>-2.2615244877306249</v>
      </c>
      <c r="AQ15">
        <f t="shared" si="13"/>
        <v>-33265.411876364109</v>
      </c>
      <c r="AR15">
        <f t="shared" si="14"/>
        <v>-13865.718826829607</v>
      </c>
      <c r="AS15">
        <f t="shared" si="15"/>
        <v>5173.5757058692398</v>
      </c>
      <c r="AT15">
        <f t="shared" si="16"/>
        <v>5422.7760721701106</v>
      </c>
      <c r="AU15">
        <f t="shared" si="17"/>
        <v>-3269.3670487902568</v>
      </c>
      <c r="AW15">
        <v>12</v>
      </c>
      <c r="AX15">
        <f>(R15*SUMPRODUCT(K16:$K$23, X16:$X$23)-$AZ$3*SUMPRODUCT(K15:$K$22, W16:$W$23))/Z15</f>
        <v>214439.79294750898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112883.53381048368</v>
      </c>
      <c r="P16">
        <f t="shared" si="30"/>
        <v>5644.1766905241848</v>
      </c>
      <c r="Q16" s="5">
        <f t="shared" si="31"/>
        <v>12.5</v>
      </c>
      <c r="R16">
        <f t="shared" si="0"/>
        <v>2000000</v>
      </c>
      <c r="S16">
        <f t="shared" si="1"/>
        <v>205322.41099727218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103917.97053849441</v>
      </c>
      <c r="AC16">
        <f t="shared" si="2"/>
        <v>89303.539241695224</v>
      </c>
      <c r="AE16">
        <f t="shared" si="3"/>
        <v>49097.899456867817</v>
      </c>
      <c r="AF16">
        <f t="shared" si="4"/>
        <v>-2454.8949728433909</v>
      </c>
      <c r="AG16">
        <f t="shared" si="5"/>
        <v>-5.4367871246944439</v>
      </c>
      <c r="AH16">
        <f t="shared" si="6"/>
        <v>-89626.186217490118</v>
      </c>
      <c r="AI16">
        <f t="shared" si="7"/>
        <v>-42988.618520590389</v>
      </c>
      <c r="AJ16">
        <f t="shared" si="8"/>
        <v>14614.431296799186</v>
      </c>
      <c r="AK16">
        <f t="shared" si="32"/>
        <v>12883.50263267694</v>
      </c>
      <c r="AL16">
        <f t="shared" si="9"/>
        <v>-15490.684591114263</v>
      </c>
      <c r="AN16">
        <f t="shared" si="10"/>
        <v>16885.389514995404</v>
      </c>
      <c r="AO16">
        <f t="shared" si="11"/>
        <v>-844.26947574977009</v>
      </c>
      <c r="AP16">
        <f t="shared" si="12"/>
        <v>-1.8697799564974313</v>
      </c>
      <c r="AQ16">
        <f t="shared" si="13"/>
        <v>-30823.580677933511</v>
      </c>
      <c r="AR16">
        <f t="shared" si="14"/>
        <v>-14784.330418644378</v>
      </c>
      <c r="AS16">
        <f t="shared" si="15"/>
        <v>5026.0880346496251</v>
      </c>
      <c r="AT16">
        <f t="shared" si="16"/>
        <v>4430.7997424885543</v>
      </c>
      <c r="AU16">
        <f t="shared" si="17"/>
        <v>-5327.442641506198</v>
      </c>
      <c r="AW16">
        <v>13</v>
      </c>
      <c r="AX16">
        <f>(R16*SUMPRODUCT(K17:$K$23, X17:$X$23)-$AZ$3*SUMPRODUCT(K16:$K$22, W17:$W$23))/Z16</f>
        <v>205322.41099727218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112883.53381048368</v>
      </c>
      <c r="P17">
        <f t="shared" si="30"/>
        <v>5644.1766905241848</v>
      </c>
      <c r="Q17" s="5">
        <f t="shared" si="31"/>
        <v>12.5</v>
      </c>
      <c r="R17">
        <f t="shared" si="0"/>
        <v>2000000</v>
      </c>
      <c r="S17">
        <f t="shared" si="1"/>
        <v>193055.80454019288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89303.539241695224</v>
      </c>
      <c r="AC17">
        <f t="shared" si="2"/>
        <v>74549.964554261242</v>
      </c>
      <c r="AE17">
        <f t="shared" si="3"/>
        <v>43590.833564288238</v>
      </c>
      <c r="AF17">
        <f t="shared" si="4"/>
        <v>-2179.5416782144121</v>
      </c>
      <c r="AG17">
        <f t="shared" si="5"/>
        <v>-4.8269698968530923</v>
      </c>
      <c r="AH17">
        <f t="shared" si="6"/>
        <v>-88871.897055105277</v>
      </c>
      <c r="AI17">
        <f t="shared" si="7"/>
        <v>-47465.4321389283</v>
      </c>
      <c r="AJ17">
        <f t="shared" si="8"/>
        <v>14753.574687433982</v>
      </c>
      <c r="AK17">
        <f t="shared" si="32"/>
        <v>11185.2680996032</v>
      </c>
      <c r="AL17">
        <f t="shared" si="9"/>
        <v>-21526.589351891118</v>
      </c>
      <c r="AN17">
        <f t="shared" si="10"/>
        <v>13809.740320795474</v>
      </c>
      <c r="AO17">
        <f t="shared" si="11"/>
        <v>-690.48701603977372</v>
      </c>
      <c r="AP17">
        <f t="shared" si="12"/>
        <v>-1.5292022510541901</v>
      </c>
      <c r="AQ17">
        <f t="shared" si="13"/>
        <v>-28154.951850999583</v>
      </c>
      <c r="AR17">
        <f t="shared" si="14"/>
        <v>-15037.227748494935</v>
      </c>
      <c r="AS17">
        <f t="shared" si="15"/>
        <v>4673.9880515577224</v>
      </c>
      <c r="AT17">
        <f t="shared" si="16"/>
        <v>3543.5350793691532</v>
      </c>
      <c r="AU17">
        <f t="shared" si="17"/>
        <v>-6819.7046175680598</v>
      </c>
      <c r="AW17">
        <v>14</v>
      </c>
      <c r="AX17">
        <f>(R17*SUMPRODUCT(K18:$K$23, X18:$X$23)-$AZ$3*SUMPRODUCT(K17:$K$22, W18:$W$23))/Z17</f>
        <v>193055.80454019288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112883.53381048368</v>
      </c>
      <c r="P18">
        <f t="shared" si="30"/>
        <v>5644.1766905241848</v>
      </c>
      <c r="Q18" s="5">
        <f t="shared" si="31"/>
        <v>12.5</v>
      </c>
      <c r="R18">
        <f t="shared" si="0"/>
        <v>2000000</v>
      </c>
      <c r="S18">
        <f t="shared" si="1"/>
        <v>177254.25244760729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74549.964554261242</v>
      </c>
      <c r="AC18">
        <f t="shared" si="2"/>
        <v>60023.417702175095</v>
      </c>
      <c r="AE18">
        <f t="shared" si="3"/>
        <v>38225.63017836208</v>
      </c>
      <c r="AF18">
        <f t="shared" si="4"/>
        <v>-1911.2815089181042</v>
      </c>
      <c r="AG18">
        <f t="shared" si="5"/>
        <v>-4.2328616149785168</v>
      </c>
      <c r="AH18">
        <f t="shared" si="6"/>
        <v>-87334.173264967118</v>
      </c>
      <c r="AI18">
        <f t="shared" si="7"/>
        <v>-51024.057457138115</v>
      </c>
      <c r="AJ18">
        <f t="shared" si="8"/>
        <v>14526.546852086147</v>
      </c>
      <c r="AK18">
        <f t="shared" si="32"/>
        <v>9486.6592825524549</v>
      </c>
      <c r="AL18">
        <f t="shared" si="9"/>
        <v>-27010.851322499511</v>
      </c>
      <c r="AN18">
        <f t="shared" si="10"/>
        <v>11155.451672735659</v>
      </c>
      <c r="AO18">
        <f t="shared" si="11"/>
        <v>-557.772583636783</v>
      </c>
      <c r="AP18">
        <f t="shared" si="12"/>
        <v>-1.2352833154860483</v>
      </c>
      <c r="AQ18">
        <f t="shared" si="13"/>
        <v>-25486.882614878283</v>
      </c>
      <c r="AR18">
        <f t="shared" si="14"/>
        <v>-14890.438809094894</v>
      </c>
      <c r="AS18">
        <f t="shared" si="15"/>
        <v>4239.3072559967131</v>
      </c>
      <c r="AT18">
        <f t="shared" si="16"/>
        <v>2768.5081624142272</v>
      </c>
      <c r="AU18">
        <f t="shared" si="17"/>
        <v>-7882.6233906839525</v>
      </c>
      <c r="AW18">
        <v>15</v>
      </c>
      <c r="AX18">
        <f>(R18*SUMPRODUCT(K19:$K$23, X19:$X$23)-$AZ$3*SUMPRODUCT(K18:$K$22, W19:$W$23))/Z18</f>
        <v>177254.25244760729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112883.53381048368</v>
      </c>
      <c r="P19">
        <f t="shared" si="30"/>
        <v>5644.1766905241848</v>
      </c>
      <c r="Q19" s="5">
        <f t="shared" si="31"/>
        <v>12.5</v>
      </c>
      <c r="R19">
        <f t="shared" si="0"/>
        <v>2000000</v>
      </c>
      <c r="S19">
        <f t="shared" si="1"/>
        <v>157277.05061842542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60023.417702175095</v>
      </c>
      <c r="AC19">
        <f t="shared" si="2"/>
        <v>46047.882903096848</v>
      </c>
      <c r="AE19">
        <f t="shared" si="3"/>
        <v>33050.262108513634</v>
      </c>
      <c r="AF19">
        <f t="shared" si="4"/>
        <v>-1652.5131054256819</v>
      </c>
      <c r="AG19">
        <f t="shared" si="5"/>
        <v>-3.6597744809265755</v>
      </c>
      <c r="AH19">
        <f t="shared" si="6"/>
        <v>-84921.362864344992</v>
      </c>
      <c r="AI19">
        <f t="shared" si="7"/>
        <v>-53527.273635737962</v>
      </c>
      <c r="AJ19">
        <f t="shared" si="8"/>
        <v>13975.534799078247</v>
      </c>
      <c r="AK19">
        <f t="shared" si="32"/>
        <v>7822.9092349693601</v>
      </c>
      <c r="AL19">
        <f t="shared" si="9"/>
        <v>-31728.829601690355</v>
      </c>
      <c r="AN19">
        <f t="shared" si="10"/>
        <v>8884.839366198381</v>
      </c>
      <c r="AO19">
        <f t="shared" si="11"/>
        <v>-444.24196830991906</v>
      </c>
      <c r="AP19">
        <f t="shared" si="12"/>
        <v>-0.98385024217912453</v>
      </c>
      <c r="AQ19">
        <f t="shared" si="13"/>
        <v>-22829.249139721338</v>
      </c>
      <c r="AR19">
        <f t="shared" si="14"/>
        <v>-14389.635592075054</v>
      </c>
      <c r="AS19">
        <f t="shared" si="15"/>
        <v>3757.0165506959747</v>
      </c>
      <c r="AT19">
        <f t="shared" si="16"/>
        <v>2103.0178732273444</v>
      </c>
      <c r="AU19">
        <f t="shared" si="17"/>
        <v>-8529.6011681517357</v>
      </c>
      <c r="AW19">
        <v>16</v>
      </c>
      <c r="AX19">
        <f>(R19*SUMPRODUCT(K20:$K$23, X20:$X$23)-$AZ$3*SUMPRODUCT(K19:$K$22, W20:$W$23))/Z19</f>
        <v>157277.05061842542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112883.53381048368</v>
      </c>
      <c r="P20">
        <f t="shared" si="30"/>
        <v>5644.1766905241848</v>
      </c>
      <c r="Q20" s="5">
        <f t="shared" si="31"/>
        <v>12.5</v>
      </c>
      <c r="R20">
        <f t="shared" si="0"/>
        <v>2000000</v>
      </c>
      <c r="S20">
        <f t="shared" si="1"/>
        <v>132015.64564341793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46047.882903096848</v>
      </c>
      <c r="AC20">
        <f t="shared" si="2"/>
        <v>32874.244279624014</v>
      </c>
      <c r="AE20">
        <f t="shared" si="3"/>
        <v>28110.008079319345</v>
      </c>
      <c r="AF20">
        <f t="shared" si="4"/>
        <v>-1405.5004039659673</v>
      </c>
      <c r="AG20">
        <f t="shared" si="5"/>
        <v>-3.1127223708411136</v>
      </c>
      <c r="AH20">
        <f t="shared" si="6"/>
        <v>-81672.698444191337</v>
      </c>
      <c r="AI20">
        <f t="shared" si="7"/>
        <v>-54971.303491208804</v>
      </c>
      <c r="AJ20">
        <f t="shared" si="8"/>
        <v>13173.638623472834</v>
      </c>
      <c r="AK20">
        <f t="shared" si="32"/>
        <v>6225.4220617979863</v>
      </c>
      <c r="AL20">
        <f t="shared" si="9"/>
        <v>-35572.242805937982</v>
      </c>
      <c r="AN20">
        <f t="shared" si="10"/>
        <v>6961.0989915501959</v>
      </c>
      <c r="AO20">
        <f t="shared" si="11"/>
        <v>-348.05494957750977</v>
      </c>
      <c r="AP20">
        <f t="shared" si="12"/>
        <v>-0.77082754638477069</v>
      </c>
      <c r="AQ20">
        <f t="shared" si="13"/>
        <v>-20225.242809350697</v>
      </c>
      <c r="AR20">
        <f t="shared" si="14"/>
        <v>-13612.969594924396</v>
      </c>
      <c r="AS20">
        <f t="shared" si="15"/>
        <v>3262.2901522525622</v>
      </c>
      <c r="AT20">
        <f t="shared" si="16"/>
        <v>1541.649476374168</v>
      </c>
      <c r="AU20">
        <f t="shared" si="17"/>
        <v>-8809.0299662976649</v>
      </c>
      <c r="AW20">
        <v>17</v>
      </c>
      <c r="AX20">
        <f>(R20*SUMPRODUCT(K21:$K$23, X21:$X$23)-$AZ$3*SUMPRODUCT(K20:$K$22, W21:$W$23))/Z20</f>
        <v>132015.64564341793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112883.53381048368</v>
      </c>
      <c r="P21">
        <f t="shared" si="30"/>
        <v>5644.1766905241848</v>
      </c>
      <c r="Q21" s="5">
        <f t="shared" si="31"/>
        <v>12.5</v>
      </c>
      <c r="R21">
        <f t="shared" si="0"/>
        <v>2000000</v>
      </c>
      <c r="S21">
        <f t="shared" si="1"/>
        <v>99669.626753398828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32874.244279624014</v>
      </c>
      <c r="AC21">
        <f t="shared" si="2"/>
        <v>20706.098275223641</v>
      </c>
      <c r="AE21">
        <f t="shared" si="3"/>
        <v>23451.252110309513</v>
      </c>
      <c r="AF21">
        <f t="shared" si="4"/>
        <v>-1172.5626055154758</v>
      </c>
      <c r="AG21">
        <f t="shared" si="5"/>
        <v>-2.5968415541545036</v>
      </c>
      <c r="AH21">
        <f t="shared" si="6"/>
        <v>-77560.574876511877</v>
      </c>
      <c r="AI21">
        <f t="shared" si="7"/>
        <v>-55284.482213271993</v>
      </c>
      <c r="AJ21">
        <f t="shared" si="8"/>
        <v>12168.146004400372</v>
      </c>
      <c r="AK21">
        <f t="shared" si="32"/>
        <v>4719.436543932653</v>
      </c>
      <c r="AL21">
        <f t="shared" si="9"/>
        <v>-38396.899664938974</v>
      </c>
      <c r="AN21">
        <f t="shared" si="10"/>
        <v>5349.6459669884089</v>
      </c>
      <c r="AO21">
        <f t="shared" si="11"/>
        <v>-267.48229834942049</v>
      </c>
      <c r="AP21">
        <f t="shared" si="12"/>
        <v>-0.59238555287985439</v>
      </c>
      <c r="AQ21">
        <f t="shared" si="13"/>
        <v>-17692.940855939571</v>
      </c>
      <c r="AR21">
        <f t="shared" si="14"/>
        <v>-12611.369572853462</v>
      </c>
      <c r="AS21">
        <f t="shared" si="15"/>
        <v>2775.7696216804452</v>
      </c>
      <c r="AT21">
        <f t="shared" si="16"/>
        <v>1076.5870647310958</v>
      </c>
      <c r="AU21">
        <f t="shared" si="17"/>
        <v>-8759.0128864419239</v>
      </c>
      <c r="AW21">
        <v>18</v>
      </c>
      <c r="AX21">
        <f>(R21*SUMPRODUCT(K22:$K$23, X22:$X$23)-$AZ$3*SUMPRODUCT(K21:$K$22, W22:$W$23))/Z21</f>
        <v>99669.626753398828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112883.53381048368</v>
      </c>
      <c r="P22">
        <f t="shared" si="30"/>
        <v>5644.1766905241848</v>
      </c>
      <c r="Q22" s="5">
        <f t="shared" si="31"/>
        <v>12.5</v>
      </c>
      <c r="R22">
        <f t="shared" si="0"/>
        <v>2000000</v>
      </c>
      <c r="S22">
        <f t="shared" si="1"/>
        <v>57362.782931113717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20706.098275223641</v>
      </c>
      <c r="AC22">
        <f t="shared" si="2"/>
        <v>9718.6064465916352</v>
      </c>
      <c r="AE22">
        <f t="shared" si="3"/>
        <v>19125.129279764384</v>
      </c>
      <c r="AF22">
        <f t="shared" si="4"/>
        <v>-956.25646398821925</v>
      </c>
      <c r="AG22">
        <f t="shared" si="5"/>
        <v>-2.1177944021349595</v>
      </c>
      <c r="AH22">
        <f t="shared" si="6"/>
        <v>-72492.597836479792</v>
      </c>
      <c r="AI22">
        <f t="shared" si="7"/>
        <v>-54325.84281510576</v>
      </c>
      <c r="AJ22">
        <f t="shared" si="8"/>
        <v>10987.491828632006</v>
      </c>
      <c r="AK22">
        <f t="shared" si="32"/>
        <v>3326.5312762568542</v>
      </c>
      <c r="AL22">
        <f t="shared" si="9"/>
        <v>-40011.8197102169</v>
      </c>
      <c r="AN22">
        <f t="shared" si="10"/>
        <v>4018.8847577955871</v>
      </c>
      <c r="AO22">
        <f t="shared" si="11"/>
        <v>-200.94423788977937</v>
      </c>
      <c r="AP22">
        <f t="shared" si="12"/>
        <v>-0.44502557438345652</v>
      </c>
      <c r="AQ22">
        <f t="shared" si="13"/>
        <v>-15233.329523491891</v>
      </c>
      <c r="AR22">
        <f t="shared" si="14"/>
        <v>-11415.834029160465</v>
      </c>
      <c r="AS22">
        <f t="shared" si="15"/>
        <v>2308.8713697331273</v>
      </c>
      <c r="AT22">
        <f t="shared" si="16"/>
        <v>699.02512275429046</v>
      </c>
      <c r="AU22">
        <f t="shared" si="17"/>
        <v>-8407.9375366730492</v>
      </c>
      <c r="AW22">
        <v>19</v>
      </c>
      <c r="AX22">
        <f>(R22*SUMPRODUCT(K23:$K$23, X23:$X$23)-$AZ$3*SUMPRODUCT(K22:$K$22, W23:$W$23))/Z22</f>
        <v>57362.782931113717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112883.53381048368</v>
      </c>
      <c r="P23">
        <f t="shared" si="30"/>
        <v>5644.1766905241848</v>
      </c>
      <c r="Q23" s="5">
        <f t="shared" si="31"/>
        <v>12.5</v>
      </c>
      <c r="R23">
        <f t="shared" si="0"/>
        <v>2000000</v>
      </c>
      <c r="S23">
        <f t="shared" si="1"/>
        <v>72318.000876338832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9718.6064465916352</v>
      </c>
      <c r="AC23">
        <f t="shared" si="2"/>
        <v>9718.6064465916352</v>
      </c>
      <c r="AE23">
        <f t="shared" si="3"/>
        <v>15170.090794967668</v>
      </c>
      <c r="AF23">
        <f t="shared" si="4"/>
        <v>-758.50453974838342</v>
      </c>
      <c r="AG23">
        <f t="shared" si="5"/>
        <v>-1.6798387553622542</v>
      </c>
      <c r="AH23">
        <f t="shared" si="6"/>
        <v>-66684.432440216915</v>
      </c>
      <c r="AI23">
        <f t="shared" si="7"/>
        <v>-52274.526023752995</v>
      </c>
      <c r="AJ23">
        <f t="shared" si="8"/>
        <v>0</v>
      </c>
      <c r="AK23">
        <f t="shared" si="32"/>
        <v>2064.8205894939606</v>
      </c>
      <c r="AL23">
        <f t="shared" si="9"/>
        <v>-50209.705434259035</v>
      </c>
      <c r="AN23">
        <f t="shared" si="10"/>
        <v>2936.5102459104205</v>
      </c>
      <c r="AO23">
        <f t="shared" si="11"/>
        <v>-146.82551229552104</v>
      </c>
      <c r="AP23">
        <f t="shared" si="12"/>
        <v>-0.32517034889699098</v>
      </c>
      <c r="AQ23">
        <f t="shared" si="13"/>
        <v>-12908.262827825452</v>
      </c>
      <c r="AR23">
        <f t="shared" si="14"/>
        <v>-10118.903264559449</v>
      </c>
      <c r="AS23">
        <f t="shared" si="15"/>
        <v>0</v>
      </c>
      <c r="AT23">
        <f t="shared" si="16"/>
        <v>399.69219030826065</v>
      </c>
      <c r="AU23">
        <f t="shared" si="17"/>
        <v>-9719.2110742511886</v>
      </c>
      <c r="AW23">
        <v>20</v>
      </c>
      <c r="AX23">
        <f>(R23*SUMPRODUCT(K$23:$K24, X$23:$X24)-$AZ$3*SUMPRODUCT(K$22:$K23, W$23:$W24))/Z23</f>
        <v>72318.000876338832</v>
      </c>
    </row>
    <row r="25" spans="5:50" x14ac:dyDescent="0.3">
      <c r="AN25" s="6">
        <f t="shared" ref="AN25:AU25" si="33">SUM(AN3:AN23)</f>
        <v>729973.45600168302</v>
      </c>
      <c r="AO25" s="6">
        <f t="shared" si="33"/>
        <v>-121161.32315794691</v>
      </c>
      <c r="AP25" s="6">
        <f t="shared" si="33"/>
        <v>-168.33258817304684</v>
      </c>
      <c r="AQ25" s="6">
        <f t="shared" si="33"/>
        <v>-656926.71209924959</v>
      </c>
      <c r="AR25" s="6">
        <f t="shared" si="33"/>
        <v>-48282.911843686532</v>
      </c>
      <c r="AS25" s="6">
        <f t="shared" si="33"/>
        <v>-78521.361510625531</v>
      </c>
      <c r="AT25" s="6">
        <f t="shared" si="33"/>
        <v>126804.27335431206</v>
      </c>
      <c r="AU25" s="7">
        <f t="shared" si="33"/>
        <v>2.0008883439004421E-11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1408.1887648555285</v>
      </c>
      <c r="K3">
        <v>1</v>
      </c>
      <c r="L3" s="2">
        <v>0</v>
      </c>
      <c r="O3">
        <f>$C$3</f>
        <v>1408.1887648555285</v>
      </c>
      <c r="P3">
        <f>O3*C5</f>
        <v>140.81887648555286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1408.1887648555285</v>
      </c>
      <c r="AF3">
        <f t="shared" ref="AF3:AF34" si="3">-$Z3*P3</f>
        <v>-140.81887648555286</v>
      </c>
      <c r="AG3">
        <f t="shared" ref="AG3:AG34" si="4">-$Z3*Q3</f>
        <v>-100</v>
      </c>
      <c r="AH3">
        <f t="shared" ref="AH3:AH34" si="5">-X3*R3</f>
        <v>0</v>
      </c>
      <c r="AI3">
        <f t="shared" ref="AI3:AI34" si="6">SUM(AE3:AH3)</f>
        <v>1167.3698883699756</v>
      </c>
      <c r="AJ3">
        <f t="shared" ref="AJ3:AJ34" si="7">AB3-AC3</f>
        <v>0</v>
      </c>
      <c r="AL3">
        <f t="shared" ref="AL3:AL23" si="8">SUM(AI3:AK3)</f>
        <v>1167.3698883699756</v>
      </c>
      <c r="AN3">
        <f t="shared" ref="AN3:AN34" si="9">AE3*$K3</f>
        <v>1408.1887648555285</v>
      </c>
      <c r="AO3">
        <f t="shared" ref="AO3:AO34" si="10">AF3*$K3</f>
        <v>-140.81887648555286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1167.3698883699756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1167.3698883699756</v>
      </c>
      <c r="AW3">
        <v>0</v>
      </c>
      <c r="AX3">
        <f>IF(Z3&gt;0, (R3*SUMPRODUCT(K3:$K$98, X3:$X$98)-K3*$AZ$3)/Z3, 0)</f>
        <v>0</v>
      </c>
      <c r="AZ3">
        <f>C6*SUMPRODUCT(X4:X98, K4:K98)/1</f>
        <v>988.20152847960765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107.08038831364864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105.87873519424375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-105.87873519424375</v>
      </c>
      <c r="AK4">
        <f t="shared" ref="AK4:AK35" si="28">G4*SUM(AB4:AB4, AE4:AF4)</f>
        <v>0</v>
      </c>
      <c r="AL4">
        <f t="shared" si="8"/>
        <v>-166.97733519424375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-54.552321428571425</v>
      </c>
      <c r="AR4">
        <f t="shared" si="13"/>
        <v>-54.552321428571425</v>
      </c>
      <c r="AS4">
        <f t="shared" si="14"/>
        <v>-94.534584994860481</v>
      </c>
      <c r="AT4">
        <f t="shared" si="15"/>
        <v>0</v>
      </c>
      <c r="AU4">
        <f t="shared" si="16"/>
        <v>-149.08690642343191</v>
      </c>
      <c r="AW4">
        <v>1</v>
      </c>
      <c r="AX4">
        <f>IF(Z4&gt;0, (R4*SUMPRODUCT(K4:$K$98, X4:$X$98)-K4*$AZ$3)/Z4, 0)</f>
        <v>107.08038831364864</v>
      </c>
    </row>
    <row r="5" spans="1:52" x14ac:dyDescent="0.3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1.2339639999999999E-3</v>
      </c>
      <c r="Q5" s="5">
        <f t="shared" ref="Q5:Q36" si="30">$C$8</f>
        <v>12.5</v>
      </c>
      <c r="R5">
        <f t="shared" si="0"/>
        <v>50000</v>
      </c>
      <c r="S5">
        <f t="shared" si="1"/>
        <v>149.19244651271791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105.87873519424375</v>
      </c>
      <c r="AC5">
        <f t="shared" si="27"/>
        <v>145.86099876053265</v>
      </c>
      <c r="AE5">
        <f t="shared" si="2"/>
        <v>0</v>
      </c>
      <c r="AF5">
        <f t="shared" si="3"/>
        <v>0</v>
      </c>
      <c r="AG5">
        <f t="shared" si="4"/>
        <v>-12.220876640368212</v>
      </c>
      <c r="AH5">
        <f t="shared" si="5"/>
        <v>-61.005824527149592</v>
      </c>
      <c r="AI5">
        <f t="shared" si="6"/>
        <v>-73.226701167517803</v>
      </c>
      <c r="AJ5">
        <f t="shared" si="7"/>
        <v>-39.982263566288907</v>
      </c>
      <c r="AK5">
        <f t="shared" si="28"/>
        <v>7.4115114635970629</v>
      </c>
      <c r="AL5">
        <f t="shared" si="8"/>
        <v>-105.79745327020964</v>
      </c>
      <c r="AN5">
        <f t="shared" si="9"/>
        <v>0</v>
      </c>
      <c r="AO5">
        <f t="shared" si="10"/>
        <v>0</v>
      </c>
      <c r="AP5">
        <f t="shared" si="11"/>
        <v>-9.7424080360078218</v>
      </c>
      <c r="AQ5">
        <f t="shared" si="12"/>
        <v>-48.633469807995525</v>
      </c>
      <c r="AR5">
        <f t="shared" si="13"/>
        <v>-58.375877844003348</v>
      </c>
      <c r="AS5">
        <f t="shared" si="14"/>
        <v>-31.873615725676739</v>
      </c>
      <c r="AT5">
        <f t="shared" si="15"/>
        <v>5.9084115621787801</v>
      </c>
      <c r="AU5">
        <f t="shared" si="16"/>
        <v>-84.341082007501299</v>
      </c>
      <c r="AW5">
        <v>2</v>
      </c>
      <c r="AX5">
        <f>IF(Z5&gt;0, (R5*SUMPRODUCT(K5:$K$98, X5:$X$98)-K5*$AZ$3)/Z5, 0)</f>
        <v>149.19244651271791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1.248954E-3</v>
      </c>
      <c r="Q6" s="5">
        <f t="shared" si="30"/>
        <v>12.5</v>
      </c>
      <c r="R6">
        <f t="shared" si="0"/>
        <v>50000</v>
      </c>
      <c r="S6">
        <f t="shared" si="1"/>
        <v>187.89552180045968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145.86099876053265</v>
      </c>
      <c r="AC6">
        <f t="shared" si="27"/>
        <v>181.63340841223385</v>
      </c>
      <c r="AE6">
        <f t="shared" si="2"/>
        <v>0</v>
      </c>
      <c r="AF6">
        <f t="shared" si="3"/>
        <v>0</v>
      </c>
      <c r="AG6">
        <f t="shared" si="4"/>
        <v>-12.083404561201036</v>
      </c>
      <c r="AH6">
        <f t="shared" si="5"/>
        <v>-61.053251053977768</v>
      </c>
      <c r="AI6">
        <f t="shared" si="6"/>
        <v>-73.136655615178796</v>
      </c>
      <c r="AJ6">
        <f t="shared" si="7"/>
        <v>-35.772409651701196</v>
      </c>
      <c r="AK6">
        <f t="shared" si="28"/>
        <v>10.210269913237287</v>
      </c>
      <c r="AL6">
        <f t="shared" si="8"/>
        <v>-98.698795353642709</v>
      </c>
      <c r="AN6">
        <f t="shared" si="9"/>
        <v>0</v>
      </c>
      <c r="AO6">
        <f t="shared" si="10"/>
        <v>0</v>
      </c>
      <c r="AP6">
        <f t="shared" si="11"/>
        <v>-8.6007286930013738</v>
      </c>
      <c r="AQ6">
        <f t="shared" si="12"/>
        <v>-43.456498165014693</v>
      </c>
      <c r="AR6">
        <f t="shared" si="13"/>
        <v>-52.057226858016058</v>
      </c>
      <c r="AS6">
        <f t="shared" si="14"/>
        <v>-25.462094606770734</v>
      </c>
      <c r="AT6">
        <f t="shared" si="15"/>
        <v>7.2674684490858503</v>
      </c>
      <c r="AU6">
        <f t="shared" si="16"/>
        <v>-70.251853015700945</v>
      </c>
      <c r="AW6">
        <v>3</v>
      </c>
      <c r="AX6">
        <f>IF(Z6&gt;0, (R6*SUMPRODUCT(K6:$K$98, X6:$X$98)-K6*$AZ$3)/Z6, 0)</f>
        <v>187.89552180045968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1.2649429999999999E-3</v>
      </c>
      <c r="Q7" s="5">
        <f t="shared" si="30"/>
        <v>12.5</v>
      </c>
      <c r="R7">
        <f t="shared" si="0"/>
        <v>50000</v>
      </c>
      <c r="S7">
        <f t="shared" si="1"/>
        <v>223.41821819131314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181.63340841223385</v>
      </c>
      <c r="AC7">
        <f t="shared" si="27"/>
        <v>213.53930262194854</v>
      </c>
      <c r="AE7">
        <f t="shared" si="2"/>
        <v>0</v>
      </c>
      <c r="AF7">
        <f t="shared" si="3"/>
        <v>0</v>
      </c>
      <c r="AG7">
        <f t="shared" si="4"/>
        <v>-11.947285697573166</v>
      </c>
      <c r="AH7">
        <f t="shared" si="5"/>
        <v>-61.139272063437282</v>
      </c>
      <c r="AI7">
        <f t="shared" si="6"/>
        <v>-73.086557761010454</v>
      </c>
      <c r="AJ7">
        <f t="shared" si="7"/>
        <v>-31.905894209714688</v>
      </c>
      <c r="AK7">
        <f t="shared" si="28"/>
        <v>12.714338588856371</v>
      </c>
      <c r="AL7">
        <f t="shared" si="8"/>
        <v>-92.278113381868764</v>
      </c>
      <c r="AN7">
        <f t="shared" si="9"/>
        <v>0</v>
      </c>
      <c r="AO7">
        <f t="shared" si="10"/>
        <v>0</v>
      </c>
      <c r="AP7">
        <f t="shared" si="11"/>
        <v>-7.5927160486752223</v>
      </c>
      <c r="AQ7">
        <f t="shared" si="12"/>
        <v>-38.855112696825842</v>
      </c>
      <c r="AR7">
        <f t="shared" si="13"/>
        <v>-46.44782874550107</v>
      </c>
      <c r="AS7">
        <f t="shared" si="14"/>
        <v>-20.27677257794571</v>
      </c>
      <c r="AT7">
        <f t="shared" si="15"/>
        <v>8.080192028178395</v>
      </c>
      <c r="AU7">
        <f t="shared" si="16"/>
        <v>-58.644409295268375</v>
      </c>
      <c r="AW7">
        <v>4</v>
      </c>
      <c r="AX7">
        <f>IF(Z7&gt;0, (R7*SUMPRODUCT(K7:$K$98, X7:$X$98)-K7*$AZ$3)/Z7, 0)</f>
        <v>223.41821819131314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1.2849300000000001E-3</v>
      </c>
      <c r="Q8" s="5">
        <f t="shared" si="30"/>
        <v>12.5</v>
      </c>
      <c r="R8">
        <f t="shared" si="0"/>
        <v>50000</v>
      </c>
      <c r="S8">
        <f t="shared" si="1"/>
        <v>256.05590545762323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213.53930262194854</v>
      </c>
      <c r="AC8">
        <f t="shared" si="27"/>
        <v>241.97204025970237</v>
      </c>
      <c r="AE8">
        <f t="shared" si="2"/>
        <v>0</v>
      </c>
      <c r="AF8">
        <f t="shared" si="3"/>
        <v>0</v>
      </c>
      <c r="AG8">
        <f t="shared" si="4"/>
        <v>-11.812461414786052</v>
      </c>
      <c r="AH8">
        <f t="shared" si="5"/>
        <v>-61.405703245530766</v>
      </c>
      <c r="AI8">
        <f t="shared" si="6"/>
        <v>-73.218164660316816</v>
      </c>
      <c r="AJ8">
        <f t="shared" si="7"/>
        <v>-28.432737637753831</v>
      </c>
      <c r="AK8">
        <f t="shared" si="28"/>
        <v>14.947751183536399</v>
      </c>
      <c r="AL8">
        <f t="shared" si="8"/>
        <v>-86.703151114534251</v>
      </c>
      <c r="AN8">
        <f t="shared" si="9"/>
        <v>0</v>
      </c>
      <c r="AO8">
        <f t="shared" si="10"/>
        <v>0</v>
      </c>
      <c r="AP8">
        <f t="shared" si="11"/>
        <v>-6.7027078388893262</v>
      </c>
      <c r="AQ8">
        <f t="shared" si="12"/>
        <v>-34.843245115800912</v>
      </c>
      <c r="AR8">
        <f t="shared" si="13"/>
        <v>-41.545952954690236</v>
      </c>
      <c r="AS8">
        <f t="shared" si="14"/>
        <v>-16.133498917262532</v>
      </c>
      <c r="AT8">
        <f t="shared" si="15"/>
        <v>8.48175545413803</v>
      </c>
      <c r="AU8">
        <f t="shared" si="16"/>
        <v>-49.19769641781474</v>
      </c>
      <c r="AW8">
        <v>5</v>
      </c>
      <c r="AX8">
        <f>IF(Z8&gt;0, (R8*SUMPRODUCT(K8:$K$98, X8:$X$98)-K8*$AZ$3)/Z8, 0)</f>
        <v>256.05590545762323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1.3159090000000001E-3</v>
      </c>
      <c r="Q9" s="5">
        <f t="shared" si="30"/>
        <v>12.5</v>
      </c>
      <c r="R9">
        <f t="shared" si="0"/>
        <v>50000</v>
      </c>
      <c r="S9">
        <f t="shared" si="1"/>
        <v>285.99620734313061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241.97204025970237</v>
      </c>
      <c r="AC9">
        <f t="shared" si="27"/>
        <v>267.20723294263377</v>
      </c>
      <c r="AE9">
        <f t="shared" si="2"/>
        <v>0</v>
      </c>
      <c r="AF9">
        <f t="shared" si="3"/>
        <v>0</v>
      </c>
      <c r="AG9">
        <f t="shared" si="4"/>
        <v>-11.678792676350321</v>
      </c>
      <c r="AH9">
        <f t="shared" si="5"/>
        <v>-62.176497151478799</v>
      </c>
      <c r="AI9">
        <f t="shared" si="6"/>
        <v>-73.855289827829125</v>
      </c>
      <c r="AJ9">
        <f t="shared" si="7"/>
        <v>-25.235192682931398</v>
      </c>
      <c r="AK9">
        <f t="shared" si="28"/>
        <v>16.938042818179166</v>
      </c>
      <c r="AL9">
        <f t="shared" si="8"/>
        <v>-82.152439692581353</v>
      </c>
      <c r="AN9">
        <f t="shared" si="9"/>
        <v>0</v>
      </c>
      <c r="AO9">
        <f t="shared" si="10"/>
        <v>0</v>
      </c>
      <c r="AP9">
        <f t="shared" si="11"/>
        <v>-5.9168398276168457</v>
      </c>
      <c r="AQ9">
        <f t="shared" si="12"/>
        <v>-31.500548462732198</v>
      </c>
      <c r="AR9">
        <f t="shared" si="13"/>
        <v>-37.417388290349045</v>
      </c>
      <c r="AS9">
        <f t="shared" si="14"/>
        <v>-12.784933962079256</v>
      </c>
      <c r="AT9">
        <f t="shared" si="15"/>
        <v>8.5813396235235775</v>
      </c>
      <c r="AU9">
        <f t="shared" si="16"/>
        <v>-41.62098262890472</v>
      </c>
      <c r="AW9">
        <v>6</v>
      </c>
      <c r="AX9">
        <f>IF(Z9&gt;0, (R9*SUMPRODUCT(K9:$K$98, X9:$X$98)-K9*$AZ$3)/Z9, 0)</f>
        <v>285.99620734313061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1.3528839999999999E-3</v>
      </c>
      <c r="Q10" s="5">
        <f t="shared" si="30"/>
        <v>12.5</v>
      </c>
      <c r="R10">
        <f t="shared" si="0"/>
        <v>50000</v>
      </c>
      <c r="S10">
        <f t="shared" si="1"/>
        <v>313.25027830837371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267.20723294263377</v>
      </c>
      <c r="AC10">
        <f t="shared" si="27"/>
        <v>289.34814680019798</v>
      </c>
      <c r="AE10">
        <f t="shared" si="2"/>
        <v>0</v>
      </c>
      <c r="AF10">
        <f t="shared" si="3"/>
        <v>0</v>
      </c>
      <c r="AG10">
        <f t="shared" si="4"/>
        <v>-11.546204697835668</v>
      </c>
      <c r="AH10">
        <f t="shared" si="5"/>
        <v>-63.200207004606121</v>
      </c>
      <c r="AI10">
        <f t="shared" si="6"/>
        <v>-74.74641170244179</v>
      </c>
      <c r="AJ10">
        <f t="shared" si="7"/>
        <v>-22.140913857564215</v>
      </c>
      <c r="AK10">
        <f t="shared" si="28"/>
        <v>18.704506305984367</v>
      </c>
      <c r="AL10">
        <f t="shared" si="8"/>
        <v>-78.182819254021638</v>
      </c>
      <c r="AN10">
        <f t="shared" si="9"/>
        <v>0</v>
      </c>
      <c r="AO10">
        <f t="shared" si="10"/>
        <v>0</v>
      </c>
      <c r="AP10">
        <f t="shared" si="11"/>
        <v>-5.2229166351851184</v>
      </c>
      <c r="AQ10">
        <f t="shared" si="12"/>
        <v>-28.588564047662821</v>
      </c>
      <c r="AR10">
        <f t="shared" si="13"/>
        <v>-33.811480682847943</v>
      </c>
      <c r="AS10">
        <f t="shared" si="14"/>
        <v>-10.015425010310926</v>
      </c>
      <c r="AT10">
        <f t="shared" si="15"/>
        <v>8.4609687507760061</v>
      </c>
      <c r="AU10">
        <f t="shared" si="16"/>
        <v>-35.365936942382859</v>
      </c>
      <c r="AW10">
        <v>7</v>
      </c>
      <c r="AX10">
        <f>IF(Z10&gt;0, (R10*SUMPRODUCT(K10:$K$98, X10:$X$98)-K10*$AZ$3)/Z10, 0)</f>
        <v>313.25027830837371</v>
      </c>
    </row>
    <row r="11" spans="1:52" x14ac:dyDescent="0.3">
      <c r="A11" t="s">
        <v>33</v>
      </c>
      <c r="C11" s="25">
        <f>AU100</f>
        <v>-3.1046938242054078E-13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1.38886E-3</v>
      </c>
      <c r="Q11" s="5">
        <f t="shared" si="30"/>
        <v>12.5</v>
      </c>
      <c r="R11">
        <f t="shared" si="0"/>
        <v>50000</v>
      </c>
      <c r="S11">
        <f t="shared" si="1"/>
        <v>338.00008691850206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289.34814680019798</v>
      </c>
      <c r="AC11">
        <f t="shared" si="27"/>
        <v>308.6537455385141</v>
      </c>
      <c r="AE11">
        <f t="shared" si="2"/>
        <v>0</v>
      </c>
      <c r="AF11">
        <f t="shared" si="3"/>
        <v>0</v>
      </c>
      <c r="AG11">
        <f t="shared" si="4"/>
        <v>-11.414706589000675</v>
      </c>
      <c r="AH11">
        <f t="shared" si="5"/>
        <v>-64.144247426544183</v>
      </c>
      <c r="AI11">
        <f t="shared" si="6"/>
        <v>-75.558954015544856</v>
      </c>
      <c r="AJ11">
        <f t="shared" si="7"/>
        <v>-19.305598738316121</v>
      </c>
      <c r="AK11">
        <f t="shared" si="28"/>
        <v>20.254370276013862</v>
      </c>
      <c r="AL11">
        <f t="shared" si="8"/>
        <v>-74.610182477847118</v>
      </c>
      <c r="AN11">
        <f t="shared" si="9"/>
        <v>0</v>
      </c>
      <c r="AO11">
        <f t="shared" si="10"/>
        <v>0</v>
      </c>
      <c r="AP11">
        <f t="shared" si="11"/>
        <v>-4.6102085436029672</v>
      </c>
      <c r="AQ11">
        <f t="shared" si="12"/>
        <v>-25.90678570694001</v>
      </c>
      <c r="AR11">
        <f t="shared" si="13"/>
        <v>-30.516994250542979</v>
      </c>
      <c r="AS11">
        <f t="shared" si="14"/>
        <v>-7.7972075365055522</v>
      </c>
      <c r="AT11">
        <f t="shared" si="15"/>
        <v>8.1804004477658658</v>
      </c>
      <c r="AU11">
        <f t="shared" si="16"/>
        <v>-30.133801339282666</v>
      </c>
      <c r="AW11">
        <v>8</v>
      </c>
      <c r="AX11">
        <f>IF(Z11&gt;0, (R11*SUMPRODUCT(K11:$K$98, X11:$X$98)-K11*$AZ$3)/Z11, 0)</f>
        <v>338.00008691850206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1.43483E-3</v>
      </c>
      <c r="Q12" s="5">
        <f t="shared" si="30"/>
        <v>12.5</v>
      </c>
      <c r="R12">
        <f t="shared" si="0"/>
        <v>50000</v>
      </c>
      <c r="S12">
        <f t="shared" si="1"/>
        <v>360.58176796501527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308.6537455385141</v>
      </c>
      <c r="AC12">
        <f t="shared" si="27"/>
        <v>325.50960517619808</v>
      </c>
      <c r="AE12">
        <f t="shared" si="2"/>
        <v>0</v>
      </c>
      <c r="AF12">
        <f t="shared" si="3"/>
        <v>0</v>
      </c>
      <c r="AG12">
        <f t="shared" si="4"/>
        <v>-11.284181359655571</v>
      </c>
      <c r="AH12">
        <f t="shared" si="5"/>
        <v>-65.512653820383349</v>
      </c>
      <c r="AI12">
        <f t="shared" si="6"/>
        <v>-76.796835180038926</v>
      </c>
      <c r="AJ12">
        <f t="shared" si="7"/>
        <v>-16.855859637683977</v>
      </c>
      <c r="AK12">
        <f t="shared" si="28"/>
        <v>21.605762187695991</v>
      </c>
      <c r="AL12">
        <f t="shared" si="8"/>
        <v>-72.046932630026916</v>
      </c>
      <c r="AN12">
        <f t="shared" si="9"/>
        <v>0</v>
      </c>
      <c r="AO12">
        <f t="shared" si="10"/>
        <v>0</v>
      </c>
      <c r="AP12">
        <f t="shared" si="11"/>
        <v>-4.0691889220020707</v>
      </c>
      <c r="AQ12">
        <f t="shared" si="12"/>
        <v>-23.624519730778019</v>
      </c>
      <c r="AR12">
        <f t="shared" si="13"/>
        <v>-27.693708652780089</v>
      </c>
      <c r="AS12">
        <f t="shared" si="14"/>
        <v>-6.0783919650312184</v>
      </c>
      <c r="AT12">
        <f t="shared" si="15"/>
        <v>7.7912544422511196</v>
      </c>
      <c r="AU12">
        <f t="shared" si="16"/>
        <v>-25.980846175560192</v>
      </c>
      <c r="AW12">
        <v>9</v>
      </c>
      <c r="AX12">
        <f>IF(Z12&gt;0, (R12*SUMPRODUCT(K12:$K$98, X12:$X$98)-K12*$AZ$3)/Z12, 0)</f>
        <v>360.58176796501527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1.482798E-3</v>
      </c>
      <c r="Q13" s="5">
        <f t="shared" si="30"/>
        <v>12.5</v>
      </c>
      <c r="R13">
        <f t="shared" si="0"/>
        <v>50000</v>
      </c>
      <c r="S13">
        <f t="shared" si="1"/>
        <v>381.08246111507538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325.50960517619808</v>
      </c>
      <c r="AC13">
        <f t="shared" si="27"/>
        <v>340.06601878883436</v>
      </c>
      <c r="AE13">
        <f t="shared" si="2"/>
        <v>0</v>
      </c>
      <c r="AF13">
        <f t="shared" si="3"/>
        <v>0</v>
      </c>
      <c r="AG13">
        <f t="shared" si="4"/>
        <v>-11.154607384507283</v>
      </c>
      <c r="AH13">
        <f t="shared" si="5"/>
        <v>-66.928646206938254</v>
      </c>
      <c r="AI13">
        <f t="shared" si="6"/>
        <v>-78.083253591445541</v>
      </c>
      <c r="AJ13">
        <f t="shared" si="7"/>
        <v>-14.556413612636277</v>
      </c>
      <c r="AK13">
        <f t="shared" si="28"/>
        <v>22.785672362333866</v>
      </c>
      <c r="AL13">
        <f t="shared" si="8"/>
        <v>-69.853994841747948</v>
      </c>
      <c r="AN13">
        <f t="shared" si="9"/>
        <v>0</v>
      </c>
      <c r="AO13">
        <f t="shared" si="10"/>
        <v>0</v>
      </c>
      <c r="AP13">
        <f t="shared" si="11"/>
        <v>-3.5914850424882889</v>
      </c>
      <c r="AQ13">
        <f t="shared" si="12"/>
        <v>-21.549232839881522</v>
      </c>
      <c r="AR13">
        <f t="shared" si="13"/>
        <v>-25.140717882369813</v>
      </c>
      <c r="AS13">
        <f t="shared" si="14"/>
        <v>-4.6867756040133681</v>
      </c>
      <c r="AT13">
        <f t="shared" si="15"/>
        <v>7.3363766783958058</v>
      </c>
      <c r="AU13">
        <f t="shared" si="16"/>
        <v>-22.491116807987375</v>
      </c>
      <c r="AW13">
        <v>10</v>
      </c>
      <c r="AX13">
        <f>IF(Z13&gt;0, (R13*SUMPRODUCT(K13:$K$98, X13:$X$98)-K13*$AZ$3)/Z13, 0)</f>
        <v>381.08246111507538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1.5387599999999999E-3</v>
      </c>
      <c r="Q14" s="5">
        <f t="shared" si="30"/>
        <v>12.5</v>
      </c>
      <c r="R14">
        <f t="shared" si="0"/>
        <v>50000</v>
      </c>
      <c r="S14">
        <f t="shared" si="1"/>
        <v>399.74854597137897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340.06601878883436</v>
      </c>
      <c r="AC14">
        <f t="shared" si="27"/>
        <v>352.6069050055728</v>
      </c>
      <c r="AE14">
        <f t="shared" si="2"/>
        <v>0</v>
      </c>
      <c r="AF14">
        <f t="shared" si="3"/>
        <v>0</v>
      </c>
      <c r="AG14">
        <f t="shared" si="4"/>
        <v>-11.025897047003225</v>
      </c>
      <c r="AH14">
        <f t="shared" si="5"/>
        <v>-68.657054635937698</v>
      </c>
      <c r="AI14">
        <f t="shared" si="6"/>
        <v>-79.682951682940924</v>
      </c>
      <c r="AJ14">
        <f t="shared" si="7"/>
        <v>-12.540886216738443</v>
      </c>
      <c r="AK14">
        <f t="shared" si="28"/>
        <v>23.804621315218409</v>
      </c>
      <c r="AL14">
        <f t="shared" si="8"/>
        <v>-68.419216584460955</v>
      </c>
      <c r="AN14">
        <f t="shared" si="9"/>
        <v>0</v>
      </c>
      <c r="AO14">
        <f t="shared" si="10"/>
        <v>0</v>
      </c>
      <c r="AP14">
        <f t="shared" si="11"/>
        <v>-3.1696819272673444</v>
      </c>
      <c r="AQ14">
        <f t="shared" si="12"/>
        <v>-19.737262585640277</v>
      </c>
      <c r="AR14">
        <f t="shared" si="13"/>
        <v>-22.906944512907621</v>
      </c>
      <c r="AS14">
        <f t="shared" si="14"/>
        <v>-3.6052051115347545</v>
      </c>
      <c r="AT14">
        <f t="shared" si="15"/>
        <v>6.843259795247091</v>
      </c>
      <c r="AU14">
        <f t="shared" si="16"/>
        <v>-19.668889829195287</v>
      </c>
      <c r="AW14">
        <v>11</v>
      </c>
      <c r="AX14">
        <f>IF(Z14&gt;0, (R14*SUMPRODUCT(K14:$K$98, X14:$X$98)-K14*$AZ$3)/Z14, 0)</f>
        <v>399.74854597137897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1.6157089999999999E-3</v>
      </c>
      <c r="Q15" s="5">
        <f t="shared" si="30"/>
        <v>12.5</v>
      </c>
      <c r="R15">
        <f t="shared" si="0"/>
        <v>50000</v>
      </c>
      <c r="S15">
        <f t="shared" si="1"/>
        <v>416.71996577197126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352.6069050055728</v>
      </c>
      <c r="AC15">
        <f t="shared" si="27"/>
        <v>363.30724872048597</v>
      </c>
      <c r="AE15">
        <f t="shared" si="2"/>
        <v>0</v>
      </c>
      <c r="AF15">
        <f t="shared" si="3"/>
        <v>0</v>
      </c>
      <c r="AG15">
        <f t="shared" si="4"/>
        <v>-10.897823435441275</v>
      </c>
      <c r="AH15">
        <f t="shared" si="5"/>
        <v>-71.258564367666125</v>
      </c>
      <c r="AI15">
        <f t="shared" si="6"/>
        <v>-82.156387803107407</v>
      </c>
      <c r="AJ15">
        <f t="shared" si="7"/>
        <v>-10.700343714913174</v>
      </c>
      <c r="AK15">
        <f t="shared" si="28"/>
        <v>24.682483350390097</v>
      </c>
      <c r="AL15">
        <f t="shared" si="8"/>
        <v>-68.174248167630481</v>
      </c>
      <c r="AN15">
        <f t="shared" si="9"/>
        <v>0</v>
      </c>
      <c r="AO15">
        <f t="shared" si="10"/>
        <v>0</v>
      </c>
      <c r="AP15">
        <f t="shared" si="11"/>
        <v>-2.7971998431943281</v>
      </c>
      <c r="AQ15">
        <f t="shared" si="12"/>
        <v>-18.290298632225689</v>
      </c>
      <c r="AR15">
        <f t="shared" si="13"/>
        <v>-21.08749847542002</v>
      </c>
      <c r="AS15">
        <f t="shared" si="14"/>
        <v>-2.7465117175729485</v>
      </c>
      <c r="AT15">
        <f t="shared" si="15"/>
        <v>6.335378708084396</v>
      </c>
      <c r="AU15">
        <f t="shared" si="16"/>
        <v>-17.498631484908572</v>
      </c>
      <c r="AW15">
        <v>12</v>
      </c>
      <c r="AX15">
        <f>IF(Z15&gt;0, (R15*SUMPRODUCT(K15:$K$98, X15:$X$98)-K15*$AZ$3)/Z15, 0)</f>
        <v>416.71996577197126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1.70465E-3</v>
      </c>
      <c r="Q16" s="5">
        <f t="shared" si="30"/>
        <v>12.5</v>
      </c>
      <c r="R16">
        <f t="shared" si="0"/>
        <v>50000</v>
      </c>
      <c r="S16">
        <f t="shared" si="1"/>
        <v>431.96856436451571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363.30724872048597</v>
      </c>
      <c r="AC16">
        <f t="shared" si="27"/>
        <v>372.19338428518301</v>
      </c>
      <c r="AE16">
        <f t="shared" si="2"/>
        <v>0</v>
      </c>
      <c r="AF16">
        <f t="shared" si="3"/>
        <v>0</v>
      </c>
      <c r="AG16">
        <f t="shared" si="4"/>
        <v>-10.770268226367637</v>
      </c>
      <c r="AH16">
        <f t="shared" si="5"/>
        <v>-74.307898876899884</v>
      </c>
      <c r="AI16">
        <f t="shared" si="6"/>
        <v>-85.078167103267518</v>
      </c>
      <c r="AJ16">
        <f t="shared" si="7"/>
        <v>-8.8861355646970424</v>
      </c>
      <c r="AK16">
        <f t="shared" si="28"/>
        <v>25.431507410434019</v>
      </c>
      <c r="AL16">
        <f t="shared" si="8"/>
        <v>-68.532795257530537</v>
      </c>
      <c r="AN16">
        <f t="shared" si="9"/>
        <v>0</v>
      </c>
      <c r="AO16">
        <f t="shared" si="10"/>
        <v>0</v>
      </c>
      <c r="AP16">
        <f t="shared" si="11"/>
        <v>-2.4682674982586459</v>
      </c>
      <c r="AQ16">
        <f t="shared" si="12"/>
        <v>-17.029452545361469</v>
      </c>
      <c r="AR16">
        <f t="shared" si="13"/>
        <v>-19.497720043620117</v>
      </c>
      <c r="AS16">
        <f t="shared" si="14"/>
        <v>-2.0364729214231612</v>
      </c>
      <c r="AT16">
        <f t="shared" si="15"/>
        <v>5.8282451145665197</v>
      </c>
      <c r="AU16">
        <f t="shared" si="16"/>
        <v>-15.705947850476756</v>
      </c>
      <c r="AW16">
        <v>13</v>
      </c>
      <c r="AX16">
        <f>IF(Z16&gt;0, (R16*SUMPRODUCT(K16:$K$98, X16:$X$98)-K16*$AZ$3)/Z16, 0)</f>
        <v>431.96856436451571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1.795589E-3</v>
      </c>
      <c r="Q17" s="5">
        <f t="shared" si="30"/>
        <v>12.5</v>
      </c>
      <c r="R17">
        <f t="shared" si="0"/>
        <v>50000</v>
      </c>
      <c r="S17">
        <f t="shared" si="1"/>
        <v>445.62215540547299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372.19338428518301</v>
      </c>
      <c r="AC17">
        <f t="shared" si="27"/>
        <v>379.4286051299311</v>
      </c>
      <c r="AE17">
        <f t="shared" si="2"/>
        <v>0</v>
      </c>
      <c r="AF17">
        <f t="shared" si="3"/>
        <v>0</v>
      </c>
      <c r="AG17">
        <f t="shared" si="4"/>
        <v>-10.643226568949647</v>
      </c>
      <c r="AH17">
        <f t="shared" si="5"/>
        <v>-77.355900617260971</v>
      </c>
      <c r="AI17">
        <f t="shared" si="6"/>
        <v>-87.999127186210615</v>
      </c>
      <c r="AJ17">
        <f t="shared" si="7"/>
        <v>-7.2352208447480848</v>
      </c>
      <c r="AK17">
        <f t="shared" si="28"/>
        <v>26.053536899962815</v>
      </c>
      <c r="AL17">
        <f t="shared" si="8"/>
        <v>-69.180811130995892</v>
      </c>
      <c r="AN17">
        <f t="shared" si="9"/>
        <v>0</v>
      </c>
      <c r="AO17">
        <f t="shared" si="10"/>
        <v>0</v>
      </c>
      <c r="AP17">
        <f t="shared" si="11"/>
        <v>-2.1778150261670794</v>
      </c>
      <c r="AQ17">
        <f t="shared" si="12"/>
        <v>-15.828549889038372</v>
      </c>
      <c r="AR17">
        <f t="shared" si="13"/>
        <v>-18.006364915205452</v>
      </c>
      <c r="AS17">
        <f t="shared" si="14"/>
        <v>-1.4804695334870301</v>
      </c>
      <c r="AT17">
        <f t="shared" si="15"/>
        <v>5.3310698384519117</v>
      </c>
      <c r="AU17">
        <f t="shared" si="16"/>
        <v>-14.155764610240572</v>
      </c>
      <c r="AW17">
        <v>14</v>
      </c>
      <c r="AX17">
        <f>IF(Z17&gt;0, (R17*SUMPRODUCT(K17:$K$98, X17:$X$98)-K17*$AZ$3)/Z17, 0)</f>
        <v>445.62215540547299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1.891525E-3</v>
      </c>
      <c r="Q18" s="5">
        <f t="shared" si="30"/>
        <v>12.5</v>
      </c>
      <c r="R18">
        <f t="shared" si="0"/>
        <v>50000</v>
      </c>
      <c r="S18">
        <f t="shared" si="1"/>
        <v>457.92206749009949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379.4286051299311</v>
      </c>
      <c r="AC18">
        <f t="shared" si="27"/>
        <v>385.26494219634765</v>
      </c>
      <c r="AE18">
        <f t="shared" si="2"/>
        <v>0</v>
      </c>
      <c r="AF18">
        <f t="shared" si="3"/>
        <v>0</v>
      </c>
      <c r="AG18">
        <f t="shared" si="4"/>
        <v>-10.516662374124317</v>
      </c>
      <c r="AH18">
        <f t="shared" si="5"/>
        <v>-80.52771654332993</v>
      </c>
      <c r="AI18">
        <f t="shared" si="6"/>
        <v>-91.044378917454253</v>
      </c>
      <c r="AJ18">
        <f t="shared" si="7"/>
        <v>-5.8363370664165473</v>
      </c>
      <c r="AK18">
        <f t="shared" si="28"/>
        <v>26.560002359095179</v>
      </c>
      <c r="AL18">
        <f t="shared" si="8"/>
        <v>-70.320713624775621</v>
      </c>
      <c r="AN18">
        <f t="shared" si="9"/>
        <v>0</v>
      </c>
      <c r="AO18">
        <f t="shared" si="10"/>
        <v>0</v>
      </c>
      <c r="AP18">
        <f t="shared" si="11"/>
        <v>-1.9213548967303908</v>
      </c>
      <c r="AQ18">
        <f t="shared" si="12"/>
        <v>-14.712112740609589</v>
      </c>
      <c r="AR18">
        <f t="shared" si="13"/>
        <v>-16.633467637339979</v>
      </c>
      <c r="AS18">
        <f t="shared" si="14"/>
        <v>-1.066276961511968</v>
      </c>
      <c r="AT18">
        <f t="shared" si="15"/>
        <v>4.8524131301750026</v>
      </c>
      <c r="AU18">
        <f t="shared" si="16"/>
        <v>-12.847331468676947</v>
      </c>
      <c r="AW18">
        <v>15</v>
      </c>
      <c r="AX18">
        <f>IF(Z18&gt;0, (R18*SUMPRODUCT(K18:$K$98, X18:$X$98)-K18*$AZ$3)/Z18, 0)</f>
        <v>457.92206749009949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2.0024510000000001E-3</v>
      </c>
      <c r="Q19" s="5">
        <f t="shared" si="30"/>
        <v>12.5</v>
      </c>
      <c r="R19">
        <f t="shared" si="0"/>
        <v>50000</v>
      </c>
      <c r="S19">
        <f t="shared" si="1"/>
        <v>469.05689780317175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385.26494219634765</v>
      </c>
      <c r="AC19">
        <f t="shared" si="27"/>
        <v>389.89647852310861</v>
      </c>
      <c r="AE19">
        <f t="shared" si="2"/>
        <v>0</v>
      </c>
      <c r="AF19">
        <f t="shared" si="3"/>
        <v>0</v>
      </c>
      <c r="AG19">
        <f t="shared" si="4"/>
        <v>-10.390436649295347</v>
      </c>
      <c r="AH19">
        <f t="shared" si="5"/>
        <v>-84.236404350910462</v>
      </c>
      <c r="AI19">
        <f t="shared" si="6"/>
        <v>-94.626841000205815</v>
      </c>
      <c r="AJ19">
        <f t="shared" si="7"/>
        <v>-4.6315363267609655</v>
      </c>
      <c r="AK19">
        <f t="shared" si="28"/>
        <v>26.968545953744339</v>
      </c>
      <c r="AL19">
        <f t="shared" si="8"/>
        <v>-72.289831373222441</v>
      </c>
      <c r="AN19">
        <f t="shared" si="9"/>
        <v>0</v>
      </c>
      <c r="AO19">
        <f t="shared" si="10"/>
        <v>0</v>
      </c>
      <c r="AP19">
        <f t="shared" si="11"/>
        <v>-1.6949052935078341</v>
      </c>
      <c r="AQ19">
        <f t="shared" si="12"/>
        <v>-13.740782265402386</v>
      </c>
      <c r="AR19">
        <f t="shared" si="13"/>
        <v>-15.435687558910221</v>
      </c>
      <c r="AS19">
        <f t="shared" si="14"/>
        <v>-0.75550390250763511</v>
      </c>
      <c r="AT19">
        <f t="shared" si="15"/>
        <v>4.3991540334650363</v>
      </c>
      <c r="AU19">
        <f t="shared" si="16"/>
        <v>-11.79203742795282</v>
      </c>
      <c r="AW19">
        <v>16</v>
      </c>
      <c r="AX19">
        <f>IF(Z19&gt;0, (R19*SUMPRODUCT(K19:$K$98, X19:$X$98)-K19*$AZ$3)/Z19, 0)</f>
        <v>469.05689780317175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2.1123779999999998E-3</v>
      </c>
      <c r="Q20" s="5">
        <f t="shared" si="30"/>
        <v>12.5</v>
      </c>
      <c r="R20">
        <f t="shared" si="0"/>
        <v>50000</v>
      </c>
      <c r="S20">
        <f t="shared" si="1"/>
        <v>479.10711842176073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389.89647852310861</v>
      </c>
      <c r="AC20">
        <f t="shared" si="27"/>
        <v>393.42681149642988</v>
      </c>
      <c r="AE20">
        <f t="shared" si="2"/>
        <v>0</v>
      </c>
      <c r="AF20">
        <f t="shared" si="3"/>
        <v>0</v>
      </c>
      <c r="AG20">
        <f t="shared" si="4"/>
        <v>-10.264583753014028</v>
      </c>
      <c r="AH20">
        <f t="shared" si="5"/>
        <v>-87.794119153460812</v>
      </c>
      <c r="AI20">
        <f t="shared" si="6"/>
        <v>-98.058702906474835</v>
      </c>
      <c r="AJ20">
        <f t="shared" si="7"/>
        <v>-3.5303329733212649</v>
      </c>
      <c r="AK20">
        <f t="shared" si="28"/>
        <v>27.292753496617607</v>
      </c>
      <c r="AL20">
        <f t="shared" si="8"/>
        <v>-74.296282383178493</v>
      </c>
      <c r="AN20">
        <f t="shared" si="9"/>
        <v>0</v>
      </c>
      <c r="AO20">
        <f t="shared" si="10"/>
        <v>0</v>
      </c>
      <c r="AP20">
        <f t="shared" si="11"/>
        <v>-1.4949785356416661</v>
      </c>
      <c r="AQ20">
        <f t="shared" si="12"/>
        <v>-12.786716621748182</v>
      </c>
      <c r="AR20">
        <f t="shared" si="13"/>
        <v>-14.281695157389846</v>
      </c>
      <c r="AS20">
        <f t="shared" si="14"/>
        <v>-0.51417301916734637</v>
      </c>
      <c r="AT20">
        <f t="shared" si="15"/>
        <v>3.9750350952147948</v>
      </c>
      <c r="AU20">
        <f t="shared" si="16"/>
        <v>-10.820833081342398</v>
      </c>
      <c r="AW20">
        <v>17</v>
      </c>
      <c r="AX20">
        <f>IF(Z20&gt;0, (R20*SUMPRODUCT(K20:$K$98, X20:$X$98)-K20*$AZ$3)/Z20, 0)</f>
        <v>479.10711842176073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2.238294E-3</v>
      </c>
      <c r="Q21" s="5">
        <f t="shared" si="30"/>
        <v>12.5</v>
      </c>
      <c r="R21">
        <f t="shared" si="0"/>
        <v>50000</v>
      </c>
      <c r="S21">
        <f t="shared" si="1"/>
        <v>488.29049736753876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393.42681149642988</v>
      </c>
      <c r="AC21">
        <f t="shared" si="27"/>
        <v>396.06073348068503</v>
      </c>
      <c r="AE21">
        <f t="shared" si="2"/>
        <v>0</v>
      </c>
      <c r="AF21">
        <f t="shared" si="3"/>
        <v>0</v>
      </c>
      <c r="AG21">
        <f t="shared" si="4"/>
        <v>-10.138962759257018</v>
      </c>
      <c r="AH21">
        <f t="shared" si="5"/>
        <v>-91.90062490747512</v>
      </c>
      <c r="AI21">
        <f t="shared" si="6"/>
        <v>-102.03958766673213</v>
      </c>
      <c r="AJ21">
        <f t="shared" si="7"/>
        <v>-2.6339219842551529</v>
      </c>
      <c r="AK21">
        <f t="shared" si="28"/>
        <v>27.539876804750094</v>
      </c>
      <c r="AL21">
        <f t="shared" si="8"/>
        <v>-77.133632846237191</v>
      </c>
      <c r="AN21">
        <f t="shared" si="9"/>
        <v>0</v>
      </c>
      <c r="AO21">
        <f t="shared" si="10"/>
        <v>0</v>
      </c>
      <c r="AP21">
        <f t="shared" si="11"/>
        <v>-1.3184665614274942</v>
      </c>
      <c r="AQ21">
        <f t="shared" si="12"/>
        <v>-11.950719594484024</v>
      </c>
      <c r="AR21">
        <f t="shared" si="13"/>
        <v>-13.269186155911518</v>
      </c>
      <c r="AS21">
        <f t="shared" si="14"/>
        <v>-0.34251413523326285</v>
      </c>
      <c r="AT21">
        <f t="shared" si="15"/>
        <v>3.5812742915683109</v>
      </c>
      <c r="AU21">
        <f t="shared" si="16"/>
        <v>-10.030425999576471</v>
      </c>
      <c r="AW21">
        <v>18</v>
      </c>
      <c r="AX21">
        <f>IF(Z21&gt;0, (R21*SUMPRODUCT(K21:$K$98, X21:$X$98)-K21*$AZ$3)/Z21, 0)</f>
        <v>488.29049736753876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2.3742030000000001E-3</v>
      </c>
      <c r="Q22" s="5">
        <f t="shared" si="30"/>
        <v>12.5</v>
      </c>
      <c r="R22">
        <f t="shared" si="0"/>
        <v>50000</v>
      </c>
      <c r="S22">
        <f t="shared" si="1"/>
        <v>496.67747851769514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396.06073348068503</v>
      </c>
      <c r="AC22">
        <f t="shared" si="27"/>
        <v>397.87844121298969</v>
      </c>
      <c r="AE22">
        <f t="shared" si="2"/>
        <v>0</v>
      </c>
      <c r="AF22">
        <f t="shared" si="3"/>
        <v>0</v>
      </c>
      <c r="AG22">
        <f t="shared" si="4"/>
        <v>-10.013501175864532</v>
      </c>
      <c r="AH22">
        <f t="shared" si="5"/>
        <v>-96.287823199665155</v>
      </c>
      <c r="AI22">
        <f t="shared" si="6"/>
        <v>-106.30132437552969</v>
      </c>
      <c r="AJ22">
        <f t="shared" si="7"/>
        <v>-1.8177077323046547</v>
      </c>
      <c r="AK22">
        <f t="shared" si="28"/>
        <v>27.724251343647953</v>
      </c>
      <c r="AL22">
        <f t="shared" si="8"/>
        <v>-80.394780764186393</v>
      </c>
      <c r="AN22">
        <f t="shared" si="9"/>
        <v>0</v>
      </c>
      <c r="AO22">
        <f t="shared" si="10"/>
        <v>0</v>
      </c>
      <c r="AP22">
        <f t="shared" si="11"/>
        <v>-1.1626353469175701</v>
      </c>
      <c r="AQ22">
        <f t="shared" si="12"/>
        <v>-11.179668805503004</v>
      </c>
      <c r="AR22">
        <f t="shared" si="13"/>
        <v>-12.342304152420574</v>
      </c>
      <c r="AS22">
        <f t="shared" si="14"/>
        <v>-0.21104818612659862</v>
      </c>
      <c r="AT22">
        <f t="shared" si="15"/>
        <v>3.2189734652094995</v>
      </c>
      <c r="AU22">
        <f t="shared" si="16"/>
        <v>-9.3343788733376734</v>
      </c>
      <c r="AW22">
        <v>19</v>
      </c>
      <c r="AX22">
        <f>IF(Z22&gt;0, (R22*SUMPRODUCT(K22:$K$98, X22:$X$98)-K22*$AZ$3)/Z22, 0)</f>
        <v>496.67747851769514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2.5221050000000002E-3</v>
      </c>
      <c r="Q23" s="5">
        <f t="shared" si="30"/>
        <v>12.5</v>
      </c>
      <c r="R23">
        <f t="shared" si="0"/>
        <v>50000</v>
      </c>
      <c r="S23">
        <f t="shared" si="1"/>
        <v>504.38350732664509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397.87844121298969</v>
      </c>
      <c r="AC23">
        <f t="shared" si="27"/>
        <v>398.99201109211936</v>
      </c>
      <c r="AE23">
        <f t="shared" si="2"/>
        <v>0</v>
      </c>
      <c r="AF23">
        <f t="shared" si="3"/>
        <v>0</v>
      </c>
      <c r="AG23">
        <f t="shared" si="4"/>
        <v>-9.888111062722734</v>
      </c>
      <c r="AH23">
        <f t="shared" si="5"/>
        <v>-101.02040553261527</v>
      </c>
      <c r="AI23">
        <f t="shared" si="6"/>
        <v>-110.908516595338</v>
      </c>
      <c r="AJ23">
        <f t="shared" si="7"/>
        <v>-1.1135698791296704</v>
      </c>
      <c r="AK23">
        <f t="shared" si="28"/>
        <v>27.851490884909282</v>
      </c>
      <c r="AL23">
        <f t="shared" si="8"/>
        <v>-84.170595589558388</v>
      </c>
      <c r="AN23">
        <f t="shared" si="9"/>
        <v>0</v>
      </c>
      <c r="AO23">
        <f t="shared" si="10"/>
        <v>0</v>
      </c>
      <c r="AP23">
        <f t="shared" si="11"/>
        <v>-1.0250684866310331</v>
      </c>
      <c r="AQ23">
        <f t="shared" si="12"/>
        <v>-10.472458648705494</v>
      </c>
      <c r="AR23">
        <f t="shared" si="13"/>
        <v>-11.497527135336528</v>
      </c>
      <c r="AS23">
        <f t="shared" si="14"/>
        <v>-0.11544018706066604</v>
      </c>
      <c r="AT23">
        <f t="shared" si="15"/>
        <v>2.8872739627128228</v>
      </c>
      <c r="AU23">
        <f t="shared" si="16"/>
        <v>-8.7256933596843709</v>
      </c>
      <c r="AW23">
        <v>20</v>
      </c>
      <c r="AX23">
        <f>IF(Z23&gt;0, (R23*SUMPRODUCT(K23:$K$98, X23:$X$98)-K23*$AZ$3)/Z23, 0)</f>
        <v>504.38350732664509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2.679E-3</v>
      </c>
      <c r="Q24" s="5">
        <f t="shared" si="30"/>
        <v>12.5</v>
      </c>
      <c r="R24">
        <f t="shared" si="0"/>
        <v>50000</v>
      </c>
      <c r="S24">
        <f t="shared" si="1"/>
        <v>511.50556936791787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398.99201109211936</v>
      </c>
      <c r="AC24">
        <f t="shared" si="27"/>
        <v>399.49565841183585</v>
      </c>
      <c r="AE24">
        <f t="shared" si="2"/>
        <v>0</v>
      </c>
      <c r="AF24">
        <f t="shared" si="3"/>
        <v>0</v>
      </c>
      <c r="AG24">
        <f t="shared" si="4"/>
        <v>-9.7627397025584717</v>
      </c>
      <c r="AH24">
        <f t="shared" si="5"/>
        <v>-105.96099814813682</v>
      </c>
      <c r="AI24">
        <f t="shared" si="6"/>
        <v>-115.7237378506953</v>
      </c>
      <c r="AJ24">
        <f t="shared" si="7"/>
        <v>-0.50364731971649235</v>
      </c>
      <c r="AK24">
        <f t="shared" si="28"/>
        <v>27.929440776448356</v>
      </c>
      <c r="AL24">
        <f t="shared" ref="AL24:AL69" si="39">SUM(AI24:AK24)</f>
        <v>-88.297944393963434</v>
      </c>
      <c r="AN24">
        <f t="shared" si="9"/>
        <v>0</v>
      </c>
      <c r="AO24">
        <f t="shared" si="10"/>
        <v>0</v>
      </c>
      <c r="AP24">
        <f t="shared" si="11"/>
        <v>-0.90363539579378394</v>
      </c>
      <c r="AQ24">
        <f t="shared" si="12"/>
        <v>-9.8077088417304914</v>
      </c>
      <c r="AR24">
        <f t="shared" si="13"/>
        <v>-10.711344237524276</v>
      </c>
      <c r="AS24">
        <f t="shared" si="14"/>
        <v>-4.6617400336221373E-2</v>
      </c>
      <c r="AT24">
        <f t="shared" si="15"/>
        <v>2.5851381926848829</v>
      </c>
      <c r="AU24">
        <f t="shared" si="16"/>
        <v>-8.172823445175613</v>
      </c>
      <c r="AW24">
        <v>21</v>
      </c>
      <c r="AX24">
        <f>IF(Z24&gt;0, (R24*SUMPRODUCT(K24:$K$98, X24:$X$98)-K24*$AZ$3)/Z24, 0)</f>
        <v>511.50556936791787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4.0439999999999999E-3</v>
      </c>
      <c r="Q25" s="5">
        <f t="shared" si="30"/>
        <v>12.5</v>
      </c>
      <c r="R25">
        <f t="shared" si="0"/>
        <v>50000</v>
      </c>
      <c r="S25">
        <f t="shared" si="1"/>
        <v>518.78158891153203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399.49565841183585</v>
      </c>
      <c r="AC25">
        <f t="shared" si="27"/>
        <v>399.48804418476794</v>
      </c>
      <c r="AE25">
        <f t="shared" si="2"/>
        <v>0</v>
      </c>
      <c r="AF25">
        <f t="shared" si="3"/>
        <v>0</v>
      </c>
      <c r="AG25">
        <f t="shared" si="4"/>
        <v>-9.6256317861757417</v>
      </c>
      <c r="AH25">
        <f t="shared" si="5"/>
        <v>-157.92207742858585</v>
      </c>
      <c r="AI25">
        <f t="shared" si="6"/>
        <v>-167.5477092147616</v>
      </c>
      <c r="AJ25">
        <f t="shared" si="7"/>
        <v>7.6142270679042667E-3</v>
      </c>
      <c r="AK25">
        <f t="shared" si="28"/>
        <v>27.964696088828511</v>
      </c>
      <c r="AL25">
        <f t="shared" si="39"/>
        <v>-139.57539889886519</v>
      </c>
      <c r="AN25">
        <f t="shared" si="9"/>
        <v>0</v>
      </c>
      <c r="AO25">
        <f t="shared" si="10"/>
        <v>0</v>
      </c>
      <c r="AP25">
        <f t="shared" si="11"/>
        <v>-0.79548637526362154</v>
      </c>
      <c r="AQ25">
        <f t="shared" si="12"/>
        <v>-13.051076930678795</v>
      </c>
      <c r="AR25">
        <f t="shared" si="13"/>
        <v>-13.846563305942416</v>
      </c>
      <c r="AS25">
        <f t="shared" si="14"/>
        <v>6.2925883985925522E-4</v>
      </c>
      <c r="AT25">
        <f t="shared" si="15"/>
        <v>2.3110726881325165</v>
      </c>
      <c r="AU25">
        <f t="shared" si="16"/>
        <v>-11.534861358970041</v>
      </c>
      <c r="AW25">
        <v>22</v>
      </c>
      <c r="AX25">
        <f>IF(Z25&gt;0, (R25*SUMPRODUCT(K25:$K$98, X25:$X$98)-K25*$AZ$3)/Z25, 0)</f>
        <v>518.78158891153203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5.607E-3</v>
      </c>
      <c r="Q26" s="5">
        <f t="shared" si="30"/>
        <v>12.5</v>
      </c>
      <c r="R26">
        <f t="shared" si="0"/>
        <v>50000</v>
      </c>
      <c r="S26">
        <f t="shared" si="1"/>
        <v>521.33269034723378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399.48804418476794</v>
      </c>
      <c r="AC26">
        <f t="shared" si="27"/>
        <v>395.1870517314664</v>
      </c>
      <c r="AE26">
        <f t="shared" si="2"/>
        <v>0</v>
      </c>
      <c r="AF26">
        <f t="shared" si="3"/>
        <v>0</v>
      </c>
      <c r="AG26">
        <f t="shared" si="4"/>
        <v>-9.4754045508888947</v>
      </c>
      <c r="AH26">
        <f t="shared" si="5"/>
        <v>-215.88366970034951</v>
      </c>
      <c r="AI26">
        <f t="shared" si="6"/>
        <v>-225.35907425123841</v>
      </c>
      <c r="AJ26">
        <f t="shared" si="7"/>
        <v>4.3009924533015464</v>
      </c>
      <c r="AK26">
        <f t="shared" si="28"/>
        <v>27.964163092933759</v>
      </c>
      <c r="AL26">
        <f t="shared" si="39"/>
        <v>-193.09391870500309</v>
      </c>
      <c r="AN26">
        <f t="shared" si="9"/>
        <v>0</v>
      </c>
      <c r="AO26">
        <f t="shared" si="10"/>
        <v>0</v>
      </c>
      <c r="AP26">
        <f t="shared" si="11"/>
        <v>-0.69917073161150178</v>
      </c>
      <c r="AQ26">
        <f t="shared" si="12"/>
        <v>-15.92961466465402</v>
      </c>
      <c r="AR26">
        <f t="shared" si="13"/>
        <v>-16.628785396265521</v>
      </c>
      <c r="AS26">
        <f t="shared" si="14"/>
        <v>0.31736144077861977</v>
      </c>
      <c r="AT26">
        <f t="shared" si="15"/>
        <v>2.0634184285836841</v>
      </c>
      <c r="AU26">
        <f t="shared" si="16"/>
        <v>-14.248005526903217</v>
      </c>
      <c r="AW26">
        <v>23</v>
      </c>
      <c r="AX26">
        <f>IF(Z26&gt;0, (R26*SUMPRODUCT(K26:$K$98, X26:$X$98)-K26*$AZ$3)/Z26, 0)</f>
        <v>521.33269034723378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7.2589999999999998E-3</v>
      </c>
      <c r="Q27" s="5">
        <f t="shared" si="30"/>
        <v>12.5</v>
      </c>
      <c r="R27">
        <f t="shared" si="0"/>
        <v>50000</v>
      </c>
      <c r="S27">
        <f t="shared" si="1"/>
        <v>519.59229594290423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395.1870517314664</v>
      </c>
      <c r="AC27">
        <f t="shared" si="27"/>
        <v>387.07001249304216</v>
      </c>
      <c r="AE27">
        <f t="shared" si="2"/>
        <v>0</v>
      </c>
      <c r="AF27">
        <f t="shared" si="3"/>
        <v>0</v>
      </c>
      <c r="AG27">
        <f t="shared" si="4"/>
        <v>-9.3118685437451045</v>
      </c>
      <c r="AH27">
        <f t="shared" si="5"/>
        <v>-275.12784653960995</v>
      </c>
      <c r="AI27">
        <f t="shared" si="6"/>
        <v>-284.43971508335505</v>
      </c>
      <c r="AJ27">
        <f t="shared" si="7"/>
        <v>8.1170392384242405</v>
      </c>
      <c r="AK27">
        <f t="shared" si="28"/>
        <v>27.663093621202652</v>
      </c>
      <c r="AL27">
        <f t="shared" si="39"/>
        <v>-248.65958222372817</v>
      </c>
      <c r="AN27">
        <f t="shared" si="9"/>
        <v>0</v>
      </c>
      <c r="AO27">
        <f t="shared" si="10"/>
        <v>0</v>
      </c>
      <c r="AP27">
        <f t="shared" si="11"/>
        <v>-0.61348548567376682</v>
      </c>
      <c r="AQ27">
        <f t="shared" si="12"/>
        <v>-18.126001217028183</v>
      </c>
      <c r="AR27">
        <f t="shared" si="13"/>
        <v>-18.739486702701949</v>
      </c>
      <c r="AS27">
        <f t="shared" si="14"/>
        <v>0.53476761790872074</v>
      </c>
      <c r="AT27">
        <f t="shared" si="15"/>
        <v>1.8225027926153399</v>
      </c>
      <c r="AU27">
        <f t="shared" si="16"/>
        <v>-16.382216292177887</v>
      </c>
      <c r="AW27">
        <v>24</v>
      </c>
      <c r="AX27">
        <f>IF(Z27&gt;0, (R27*SUMPRODUCT(K27:$K$98, X27:$X$98)-K27*$AZ$3)/Z27, 0)</f>
        <v>519.59229594290423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9.0740000000000005E-3</v>
      </c>
      <c r="Q28" s="5">
        <f t="shared" si="30"/>
        <v>12.5</v>
      </c>
      <c r="R28">
        <f t="shared" si="0"/>
        <v>50000</v>
      </c>
      <c r="S28">
        <f t="shared" si="1"/>
        <v>514.43654644146841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387.07001249304216</v>
      </c>
      <c r="AC28">
        <f t="shared" si="27"/>
        <v>375.91952504943339</v>
      </c>
      <c r="AE28">
        <f t="shared" si="2"/>
        <v>0</v>
      </c>
      <c r="AF28">
        <f t="shared" si="3"/>
        <v>0</v>
      </c>
      <c r="AG28">
        <f t="shared" si="4"/>
        <v>-9.1342539631417097</v>
      </c>
      <c r="AH28">
        <f t="shared" si="5"/>
        <v>-337.98358066377233</v>
      </c>
      <c r="AI28">
        <f t="shared" si="6"/>
        <v>-347.11783462691403</v>
      </c>
      <c r="AJ28">
        <f t="shared" si="7"/>
        <v>11.150487443608768</v>
      </c>
      <c r="AK28">
        <f t="shared" si="28"/>
        <v>27.094900874512952</v>
      </c>
      <c r="AL28">
        <f t="shared" si="39"/>
        <v>-308.87244630879229</v>
      </c>
      <c r="AN28">
        <f t="shared" si="9"/>
        <v>0</v>
      </c>
      <c r="AO28">
        <f t="shared" si="10"/>
        <v>0</v>
      </c>
      <c r="AP28">
        <f t="shared" si="11"/>
        <v>-0.53730702100002259</v>
      </c>
      <c r="AQ28">
        <f t="shared" si="12"/>
        <v>-19.88131177501343</v>
      </c>
      <c r="AR28">
        <f t="shared" si="13"/>
        <v>-20.418618796013451</v>
      </c>
      <c r="AS28">
        <f t="shared" si="14"/>
        <v>0.65590854110245367</v>
      </c>
      <c r="AT28">
        <f t="shared" si="15"/>
        <v>1.593811660144401</v>
      </c>
      <c r="AU28">
        <f t="shared" si="16"/>
        <v>-18.168898594766596</v>
      </c>
      <c r="AW28">
        <v>25</v>
      </c>
      <c r="AX28">
        <f>IF(Z28&gt;0, (R28*SUMPRODUCT(K28:$K$98, X28:$X$98)-K28*$AZ$3)/Z28, 0)</f>
        <v>514.43654644146841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1.1021E-2</v>
      </c>
      <c r="Q29" s="5">
        <f t="shared" si="30"/>
        <v>12.5</v>
      </c>
      <c r="R29">
        <f t="shared" si="0"/>
        <v>50000</v>
      </c>
      <c r="S29">
        <f t="shared" si="1"/>
        <v>506.39749759338798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375.91952504943339</v>
      </c>
      <c r="AC29">
        <f t="shared" si="27"/>
        <v>362.26635057211575</v>
      </c>
      <c r="AE29">
        <f t="shared" si="2"/>
        <v>0</v>
      </c>
      <c r="AF29">
        <f t="shared" si="3"/>
        <v>0</v>
      </c>
      <c r="AG29">
        <f t="shared" si="4"/>
        <v>-8.942242810582508</v>
      </c>
      <c r="AH29">
        <f t="shared" si="5"/>
        <v>-402.67445171113917</v>
      </c>
      <c r="AI29">
        <f t="shared" si="6"/>
        <v>-411.61669452172168</v>
      </c>
      <c r="AJ29">
        <f t="shared" si="7"/>
        <v>13.653174477317634</v>
      </c>
      <c r="AK29">
        <f t="shared" si="28"/>
        <v>26.314366753460341</v>
      </c>
      <c r="AL29">
        <f t="shared" si="39"/>
        <v>-371.64915329094373</v>
      </c>
      <c r="AN29">
        <f t="shared" si="9"/>
        <v>0</v>
      </c>
      <c r="AO29">
        <f t="shared" si="10"/>
        <v>0</v>
      </c>
      <c r="AP29">
        <f t="shared" si="11"/>
        <v>-0.46965383045676884</v>
      </c>
      <c r="AQ29">
        <f t="shared" si="12"/>
        <v>-21.148788137290175</v>
      </c>
      <c r="AR29">
        <f t="shared" si="13"/>
        <v>-21.618441967746943</v>
      </c>
      <c r="AS29">
        <f t="shared" si="14"/>
        <v>0.71707577472380413</v>
      </c>
      <c r="AT29">
        <f t="shared" si="15"/>
        <v>1.382051841310026</v>
      </c>
      <c r="AU29">
        <f t="shared" si="16"/>
        <v>-19.519314351713117</v>
      </c>
      <c r="AW29">
        <v>26</v>
      </c>
      <c r="AX29">
        <f>IF(Z29&gt;0, (R29*SUMPRODUCT(K29:$K$98, X29:$X$98)-K29*$AZ$3)/Z29, 0)</f>
        <v>506.39749759338798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1.3263E-2</v>
      </c>
      <c r="Q30" s="5">
        <f t="shared" si="30"/>
        <v>12.5</v>
      </c>
      <c r="R30">
        <f t="shared" si="0"/>
        <v>50000</v>
      </c>
      <c r="S30">
        <f t="shared" si="1"/>
        <v>496.14965973594076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362.26635057211575</v>
      </c>
      <c r="AC30">
        <f t="shared" si="27"/>
        <v>346.67839930776825</v>
      </c>
      <c r="AE30">
        <f t="shared" si="2"/>
        <v>0</v>
      </c>
      <c r="AF30">
        <f t="shared" si="3"/>
        <v>0</v>
      </c>
      <c r="AG30">
        <f t="shared" si="4"/>
        <v>-8.7342194160799274</v>
      </c>
      <c r="AH30">
        <f t="shared" si="5"/>
        <v>-474.40386558702323</v>
      </c>
      <c r="AI30">
        <f t="shared" si="6"/>
        <v>-483.13808500310319</v>
      </c>
      <c r="AJ30">
        <f t="shared" si="7"/>
        <v>15.58795126434751</v>
      </c>
      <c r="AK30">
        <f t="shared" si="28"/>
        <v>25.358644540048104</v>
      </c>
      <c r="AL30">
        <f t="shared" si="39"/>
        <v>-442.19148919870759</v>
      </c>
      <c r="AN30">
        <f t="shared" si="9"/>
        <v>0</v>
      </c>
      <c r="AO30">
        <f t="shared" si="10"/>
        <v>0</v>
      </c>
      <c r="AP30">
        <f t="shared" si="11"/>
        <v>-0.40957881553469017</v>
      </c>
      <c r="AQ30">
        <f t="shared" si="12"/>
        <v>-22.246495547671874</v>
      </c>
      <c r="AR30">
        <f t="shared" si="13"/>
        <v>-22.656074363206564</v>
      </c>
      <c r="AS30">
        <f t="shared" si="14"/>
        <v>0.73097483716860912</v>
      </c>
      <c r="AT30">
        <f t="shared" si="15"/>
        <v>1.1891576223922853</v>
      </c>
      <c r="AU30">
        <f t="shared" si="16"/>
        <v>-20.735941903645671</v>
      </c>
      <c r="AW30">
        <v>27</v>
      </c>
      <c r="AX30">
        <f>IF(Z30&gt;0, (R30*SUMPRODUCT(K30:$K$98, X30:$X$98)-K30*$AZ$3)/Z30, 0)</f>
        <v>496.14965973594076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1.5814999999999999E-2</v>
      </c>
      <c r="Q31" s="5">
        <f t="shared" si="30"/>
        <v>12.5</v>
      </c>
      <c r="R31">
        <f t="shared" si="0"/>
        <v>50000</v>
      </c>
      <c r="S31">
        <f t="shared" si="1"/>
        <v>483.90937163135584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346.67839930776825</v>
      </c>
      <c r="AC31">
        <f t="shared" si="27"/>
        <v>329.39693668236674</v>
      </c>
      <c r="AE31">
        <f t="shared" si="2"/>
        <v>0</v>
      </c>
      <c r="AF31">
        <f t="shared" si="3"/>
        <v>0</v>
      </c>
      <c r="AG31">
        <f t="shared" si="4"/>
        <v>-8.5087455418538234</v>
      </c>
      <c r="AH31">
        <f t="shared" si="5"/>
        <v>-552.52672026121616</v>
      </c>
      <c r="AI31">
        <f t="shared" si="6"/>
        <v>-561.03546580307</v>
      </c>
      <c r="AJ31">
        <f t="shared" si="7"/>
        <v>17.281462625401502</v>
      </c>
      <c r="AK31">
        <f t="shared" si="28"/>
        <v>24.267487951543778</v>
      </c>
      <c r="AL31">
        <f t="shared" si="39"/>
        <v>-519.48651522612465</v>
      </c>
      <c r="AN31">
        <f t="shared" si="9"/>
        <v>0</v>
      </c>
      <c r="AO31">
        <f t="shared" si="10"/>
        <v>0</v>
      </c>
      <c r="AP31">
        <f t="shared" si="11"/>
        <v>-0.35625494501041255</v>
      </c>
      <c r="AQ31">
        <f t="shared" si="12"/>
        <v>-23.133889170289727</v>
      </c>
      <c r="AR31">
        <f t="shared" si="13"/>
        <v>-23.49014411530014</v>
      </c>
      <c r="AS31">
        <f t="shared" si="14"/>
        <v>0.72356218516913784</v>
      </c>
      <c r="AT31">
        <f t="shared" si="15"/>
        <v>1.0160619498129306</v>
      </c>
      <c r="AU31">
        <f t="shared" si="16"/>
        <v>-21.750519980318067</v>
      </c>
      <c r="AW31">
        <v>28</v>
      </c>
      <c r="AX31">
        <f>IF(Z31&gt;0, (R31*SUMPRODUCT(K31:$K$98, X31:$X$98)-K31*$AZ$3)/Z31, 0)</f>
        <v>483.90937163135584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1.864E-2</v>
      </c>
      <c r="Q32" s="5">
        <f t="shared" si="30"/>
        <v>12.5</v>
      </c>
      <c r="R32">
        <f t="shared" si="0"/>
        <v>50000</v>
      </c>
      <c r="S32">
        <f t="shared" si="1"/>
        <v>469.89419611744057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329.39693668236674</v>
      </c>
      <c r="AC32">
        <f t="shared" si="27"/>
        <v>310.69611262124698</v>
      </c>
      <c r="AE32">
        <f t="shared" si="2"/>
        <v>0</v>
      </c>
      <c r="AF32">
        <f t="shared" si="3"/>
        <v>0</v>
      </c>
      <c r="AG32">
        <f t="shared" si="4"/>
        <v>-8.2650550695351299</v>
      </c>
      <c r="AH32">
        <f t="shared" si="5"/>
        <v>-634.41206760062107</v>
      </c>
      <c r="AI32">
        <f t="shared" si="6"/>
        <v>-642.67712267015622</v>
      </c>
      <c r="AJ32">
        <f t="shared" si="7"/>
        <v>18.700824061119761</v>
      </c>
      <c r="AK32">
        <f t="shared" si="28"/>
        <v>23.057785567765674</v>
      </c>
      <c r="AL32">
        <f t="shared" si="39"/>
        <v>-600.91851304127078</v>
      </c>
      <c r="AN32">
        <f t="shared" si="9"/>
        <v>0</v>
      </c>
      <c r="AO32">
        <f t="shared" si="10"/>
        <v>0</v>
      </c>
      <c r="AP32">
        <f t="shared" si="11"/>
        <v>-0.30897482445117347</v>
      </c>
      <c r="AQ32">
        <f t="shared" si="12"/>
        <v>-23.716400624978888</v>
      </c>
      <c r="AR32">
        <f t="shared" si="13"/>
        <v>-24.025375449430065</v>
      </c>
      <c r="AS32">
        <f t="shared" si="14"/>
        <v>0.69909804384421947</v>
      </c>
      <c r="AT32">
        <f t="shared" si="15"/>
        <v>0.86197553290275986</v>
      </c>
      <c r="AU32">
        <f t="shared" si="16"/>
        <v>-22.464301872683084</v>
      </c>
      <c r="AW32">
        <v>29</v>
      </c>
      <c r="AX32">
        <f>IF(Z32&gt;0, (R32*SUMPRODUCT(K32:$K$98, X32:$X$98)-K32*$AZ$3)/Z32, 0)</f>
        <v>469.89419611744057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2.1847999999999999E-2</v>
      </c>
      <c r="Q33" s="5">
        <f t="shared" si="30"/>
        <v>12.5</v>
      </c>
      <c r="R33">
        <f t="shared" si="0"/>
        <v>50000</v>
      </c>
      <c r="S33">
        <f t="shared" si="1"/>
        <v>454.48638084093722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310.69611262124698</v>
      </c>
      <c r="AC33">
        <f t="shared" si="27"/>
        <v>290.93780584374122</v>
      </c>
      <c r="AE33">
        <f t="shared" si="2"/>
        <v>0</v>
      </c>
      <c r="AF33">
        <f t="shared" si="3"/>
        <v>0</v>
      </c>
      <c r="AG33">
        <f t="shared" si="4"/>
        <v>-8.0018295956805758</v>
      </c>
      <c r="AH33">
        <f t="shared" si="5"/>
        <v>-722.29969263681414</v>
      </c>
      <c r="AI33">
        <f t="shared" si="6"/>
        <v>-730.30152223249468</v>
      </c>
      <c r="AJ33">
        <f t="shared" si="7"/>
        <v>19.758306777505766</v>
      </c>
      <c r="AK33">
        <f t="shared" si="28"/>
        <v>21.748727883487291</v>
      </c>
      <c r="AL33">
        <f t="shared" si="39"/>
        <v>-688.79448757150169</v>
      </c>
      <c r="AN33">
        <f t="shared" si="9"/>
        <v>0</v>
      </c>
      <c r="AO33">
        <f t="shared" si="10"/>
        <v>0</v>
      </c>
      <c r="AP33">
        <f t="shared" si="11"/>
        <v>-0.26708445914468976</v>
      </c>
      <c r="AQ33">
        <f t="shared" si="12"/>
        <v>-24.10886415931871</v>
      </c>
      <c r="AR33">
        <f t="shared" si="13"/>
        <v>-24.375948618463397</v>
      </c>
      <c r="AS33">
        <f t="shared" si="14"/>
        <v>0.65949125961562693</v>
      </c>
      <c r="AT33">
        <f t="shared" si="15"/>
        <v>0.72592738378005761</v>
      </c>
      <c r="AU33">
        <f t="shared" si="16"/>
        <v>-22.990529975067716</v>
      </c>
      <c r="AW33">
        <v>30</v>
      </c>
      <c r="AX33">
        <f>IF(Z33&gt;0, (R33*SUMPRODUCT(K33:$K$98, X33:$X$98)-K33*$AZ$3)/Z33, 0)</f>
        <v>454.48638084093722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2.5484E-2</v>
      </c>
      <c r="Q34" s="5">
        <f t="shared" si="30"/>
        <v>12.5</v>
      </c>
      <c r="R34">
        <f t="shared" si="0"/>
        <v>50000</v>
      </c>
      <c r="S34">
        <f t="shared" si="1"/>
        <v>437.88337933919649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290.93780584374122</v>
      </c>
      <c r="AC34">
        <f t="shared" si="27"/>
        <v>270.36295404823784</v>
      </c>
      <c r="AE34">
        <f t="shared" si="2"/>
        <v>0</v>
      </c>
      <c r="AF34">
        <f t="shared" si="3"/>
        <v>0</v>
      </c>
      <c r="AG34">
        <f t="shared" si="4"/>
        <v>-7.7178926743074454</v>
      </c>
      <c r="AH34">
        <f t="shared" si="5"/>
        <v>-815.67450166529511</v>
      </c>
      <c r="AI34">
        <f t="shared" si="6"/>
        <v>-823.39239433960256</v>
      </c>
      <c r="AJ34">
        <f t="shared" si="7"/>
        <v>20.574851795503378</v>
      </c>
      <c r="AK34">
        <f t="shared" si="28"/>
        <v>20.365646409061888</v>
      </c>
      <c r="AL34">
        <f t="shared" si="39"/>
        <v>-782.45189613503726</v>
      </c>
      <c r="AN34">
        <f t="shared" si="9"/>
        <v>0</v>
      </c>
      <c r="AO34">
        <f t="shared" si="10"/>
        <v>0</v>
      </c>
      <c r="AP34">
        <f t="shared" si="11"/>
        <v>-0.23000645910392817</v>
      </c>
      <c r="AQ34">
        <f t="shared" si="12"/>
        <v>-24.30850127444026</v>
      </c>
      <c r="AR34">
        <f t="shared" si="13"/>
        <v>-24.53850773354419</v>
      </c>
      <c r="AS34">
        <f t="shared" si="14"/>
        <v>0.6131659259561395</v>
      </c>
      <c r="AT34">
        <f t="shared" si="15"/>
        <v>0.60693124607764615</v>
      </c>
      <c r="AU34">
        <f t="shared" si="16"/>
        <v>-23.318410561510401</v>
      </c>
      <c r="AW34">
        <v>31</v>
      </c>
      <c r="AX34">
        <f>IF(Z34&gt;0, (R34*SUMPRODUCT(K34:$K$98, X34:$X$98)-K34*$AZ$3)/Z34, 0)</f>
        <v>437.88337933919649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2.9274999999999999E-2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420.12385239797919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270.36295404823784</v>
      </c>
      <c r="AC35">
        <f t="shared" si="27"/>
        <v>249.20982095577551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-7.4147724395240218</v>
      </c>
      <c r="AH35">
        <f t="shared" ref="AH35:AH66" si="45">-X35*R35</f>
        <v>-903.76523216140185</v>
      </c>
      <c r="AI35">
        <f t="shared" ref="AI35:AI66" si="46">SUM(AE35:AH35)</f>
        <v>-911.18000460092583</v>
      </c>
      <c r="AJ35">
        <f t="shared" ref="AJ35:AJ66" si="47">AB35-AC35</f>
        <v>21.153133092462326</v>
      </c>
      <c r="AK35">
        <f t="shared" si="28"/>
        <v>18.925406783376651</v>
      </c>
      <c r="AL35">
        <f t="shared" si="39"/>
        <v>-871.10146472508688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-0.19729728162734056</v>
      </c>
      <c r="AQ35">
        <f t="shared" ref="AQ35:AQ66" si="51">AH35*$K35</f>
        <v>-24.047996750955345</v>
      </c>
      <c r="AR35">
        <f t="shared" ref="AR35:AR66" si="52">AI35*$K35</f>
        <v>-24.245294032582684</v>
      </c>
      <c r="AS35">
        <f t="shared" ref="AS35:AS66" si="53">AJ35*$K35</f>
        <v>0.56285687673943829</v>
      </c>
      <c r="AT35">
        <f t="shared" ref="AT35:AT66" si="54">AK35*$K35</f>
        <v>0.50358002791135392</v>
      </c>
      <c r="AU35">
        <f t="shared" ref="AU35:AU66" si="55">AL35*$K35</f>
        <v>-23.178857127931895</v>
      </c>
      <c r="AW35">
        <v>32</v>
      </c>
      <c r="AX35">
        <f>IF(Z35&gt;0, (R35*SUMPRODUCT(K35:$K$98, X35:$X$98)-K35*$AZ$3)/Z35, 0)</f>
        <v>420.12385239797919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3.3331E-2</v>
      </c>
      <c r="Q36" s="5">
        <f t="shared" si="30"/>
        <v>12.5</v>
      </c>
      <c r="R36">
        <f t="shared" si="40"/>
        <v>50000</v>
      </c>
      <c r="S36">
        <f t="shared" si="41"/>
        <v>401.74044139387661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249.20982095577551</v>
      </c>
      <c r="AC36">
        <f t="shared" si="27"/>
        <v>227.97911722444331</v>
      </c>
      <c r="AE36">
        <f t="shared" si="42"/>
        <v>0</v>
      </c>
      <c r="AF36">
        <f t="shared" si="43"/>
        <v>0</v>
      </c>
      <c r="AG36">
        <f t="shared" si="44"/>
        <v>-7.0934829349470059</v>
      </c>
      <c r="AH36">
        <f t="shared" si="45"/>
        <v>-988.56712072710059</v>
      </c>
      <c r="AI36">
        <f t="shared" si="46"/>
        <v>-995.66060366204761</v>
      </c>
      <c r="AJ36">
        <f t="shared" si="47"/>
        <v>21.230703731332198</v>
      </c>
      <c r="AK36">
        <f t="shared" ref="AK36:AK67" si="59">G36*SUM(AB36:AB36, AE36:AF36)</f>
        <v>17.444687466904288</v>
      </c>
      <c r="AL36">
        <f t="shared" si="39"/>
        <v>-956.98521246381119</v>
      </c>
      <c r="AN36">
        <f t="shared" si="48"/>
        <v>0</v>
      </c>
      <c r="AO36">
        <f t="shared" si="49"/>
        <v>0</v>
      </c>
      <c r="AP36">
        <f t="shared" si="50"/>
        <v>-0.16852517242602341</v>
      </c>
      <c r="AQ36">
        <f t="shared" si="51"/>
        <v>-23.486127478288882</v>
      </c>
      <c r="AR36">
        <f t="shared" si="52"/>
        <v>-23.654652650714905</v>
      </c>
      <c r="AS36">
        <f t="shared" si="53"/>
        <v>0.50439368641059645</v>
      </c>
      <c r="AT36">
        <f t="shared" si="54"/>
        <v>0.41444647012463676</v>
      </c>
      <c r="AU36">
        <f t="shared" si="55"/>
        <v>-22.735812494179672</v>
      </c>
      <c r="AW36">
        <v>33</v>
      </c>
      <c r="AX36">
        <f>IF(Z36&gt;0, (R36*SUMPRODUCT(K36:$K$98, X36:$X$98)-K36*$AZ$3)/Z36, 0)</f>
        <v>401.74044139387661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40"/>
        <v>50000</v>
      </c>
      <c r="S37">
        <f t="shared" si="41"/>
        <v>383.0988031140709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227.97911722444331</v>
      </c>
      <c r="AC37">
        <f t="shared" si="27"/>
        <v>207.00842994224661</v>
      </c>
      <c r="AE37">
        <f t="shared" si="42"/>
        <v>0</v>
      </c>
      <c r="AF37">
        <f t="shared" si="43"/>
        <v>0</v>
      </c>
      <c r="AG37">
        <f t="shared" si="44"/>
        <v>-6.7544073571736041</v>
      </c>
      <c r="AH37">
        <f t="shared" si="45"/>
        <v>-1072.5629936957271</v>
      </c>
      <c r="AI37">
        <f t="shared" si="46"/>
        <v>-1079.3174010529008</v>
      </c>
      <c r="AJ37">
        <f t="shared" si="47"/>
        <v>20.970687282196707</v>
      </c>
      <c r="AK37">
        <f t="shared" si="59"/>
        <v>15.958538205711033</v>
      </c>
      <c r="AL37">
        <f t="shared" si="39"/>
        <v>-1042.3881755649932</v>
      </c>
      <c r="AN37">
        <f t="shared" si="48"/>
        <v>0</v>
      </c>
      <c r="AO37">
        <f t="shared" si="49"/>
        <v>0</v>
      </c>
      <c r="AP37">
        <f t="shared" si="50"/>
        <v>-0.14327633987400631</v>
      </c>
      <c r="AQ37">
        <f t="shared" si="51"/>
        <v>-22.751500153128969</v>
      </c>
      <c r="AR37">
        <f t="shared" si="52"/>
        <v>-22.894776493002976</v>
      </c>
      <c r="AS37">
        <f t="shared" si="53"/>
        <v>0.44483596554839705</v>
      </c>
      <c r="AT37">
        <f t="shared" si="54"/>
        <v>0.33851688578204908</v>
      </c>
      <c r="AU37">
        <f t="shared" si="55"/>
        <v>-22.111423641672534</v>
      </c>
      <c r="AW37">
        <v>34</v>
      </c>
      <c r="AX37">
        <f>IF(Z37&gt;0, (R37*SUMPRODUCT(K37:$K$98, X37:$X$98)-K37*$AZ$3)/Z37, 0)</f>
        <v>383.0988031140709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40"/>
        <v>50000</v>
      </c>
      <c r="S38">
        <f t="shared" si="41"/>
        <v>364.52402370689782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207.00842994224661</v>
      </c>
      <c r="AC38">
        <f t="shared" si="27"/>
        <v>186.50285853562841</v>
      </c>
      <c r="AE38">
        <f t="shared" si="42"/>
        <v>0</v>
      </c>
      <c r="AF38">
        <f t="shared" si="43"/>
        <v>0</v>
      </c>
      <c r="AG38">
        <f t="shared" si="44"/>
        <v>-6.3954241149545412</v>
      </c>
      <c r="AH38">
        <f t="shared" si="45"/>
        <v>-1165.7566745893066</v>
      </c>
      <c r="AI38">
        <f t="shared" si="46"/>
        <v>-1172.1520987042611</v>
      </c>
      <c r="AJ38">
        <f t="shared" si="47"/>
        <v>20.505571406618202</v>
      </c>
      <c r="AK38">
        <f t="shared" si="59"/>
        <v>14.490590095957264</v>
      </c>
      <c r="AL38">
        <f t="shared" si="39"/>
        <v>-1137.1559372016857</v>
      </c>
      <c r="AN38">
        <f t="shared" si="48"/>
        <v>0</v>
      </c>
      <c r="AO38">
        <f t="shared" si="49"/>
        <v>0</v>
      </c>
      <c r="AP38">
        <f t="shared" si="50"/>
        <v>-0.12112632943069877</v>
      </c>
      <c r="AQ38">
        <f t="shared" si="51"/>
        <v>-22.078883974584372</v>
      </c>
      <c r="AR38">
        <f t="shared" si="52"/>
        <v>-22.20001030401507</v>
      </c>
      <c r="AS38">
        <f t="shared" si="53"/>
        <v>0.38836589297571678</v>
      </c>
      <c r="AT38">
        <f t="shared" si="54"/>
        <v>0.27444497160148329</v>
      </c>
      <c r="AU38">
        <f t="shared" si="55"/>
        <v>-21.53719943943787</v>
      </c>
      <c r="AW38">
        <v>35</v>
      </c>
      <c r="AX38">
        <f>IF(Z38&gt;0, (R38*SUMPRODUCT(K38:$K$98, X38:$X$98)-K38*$AZ$3)/Z38, 0)</f>
        <v>364.52402370689782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40"/>
        <v>50000</v>
      </c>
      <c r="S39">
        <f t="shared" si="41"/>
        <v>345.62970293790397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186.50285853562841</v>
      </c>
      <c r="AC39">
        <f t="shared" si="27"/>
        <v>166.42926808471435</v>
      </c>
      <c r="AE39">
        <f t="shared" si="42"/>
        <v>0</v>
      </c>
      <c r="AF39">
        <f t="shared" si="43"/>
        <v>0</v>
      </c>
      <c r="AG39">
        <f t="shared" si="44"/>
        <v>-6.0190598012135812</v>
      </c>
      <c r="AH39">
        <f t="shared" si="45"/>
        <v>-1249.6402903656576</v>
      </c>
      <c r="AI39">
        <f t="shared" si="46"/>
        <v>-1255.6593501668713</v>
      </c>
      <c r="AJ39">
        <f t="shared" si="47"/>
        <v>20.073590450914054</v>
      </c>
      <c r="AK39">
        <f t="shared" si="59"/>
        <v>13.055200097493989</v>
      </c>
      <c r="AL39">
        <f t="shared" si="39"/>
        <v>-1222.5305596184633</v>
      </c>
      <c r="AN39">
        <f t="shared" si="48"/>
        <v>0</v>
      </c>
      <c r="AO39">
        <f t="shared" si="49"/>
        <v>0</v>
      </c>
      <c r="AP39">
        <f t="shared" si="50"/>
        <v>-0.10178407684824246</v>
      </c>
      <c r="AQ39">
        <f t="shared" si="51"/>
        <v>-21.131785951286442</v>
      </c>
      <c r="AR39">
        <f t="shared" si="52"/>
        <v>-21.233570028134686</v>
      </c>
      <c r="AS39">
        <f t="shared" si="53"/>
        <v>0.33945033619104958</v>
      </c>
      <c r="AT39">
        <f t="shared" si="54"/>
        <v>0.22076728490462774</v>
      </c>
      <c r="AU39">
        <f t="shared" si="55"/>
        <v>-20.673352407039008</v>
      </c>
      <c r="AW39">
        <v>36</v>
      </c>
      <c r="AX39">
        <f>IF(Z39&gt;0, (R39*SUMPRODUCT(K39:$K$98, X39:$X$98)-K39*$AZ$3)/Z39, 0)</f>
        <v>345.62970293790397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40"/>
        <v>50000</v>
      </c>
      <c r="S40">
        <f t="shared" si="41"/>
        <v>326.53337458627328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166.42926808471435</v>
      </c>
      <c r="AC40">
        <f t="shared" si="27"/>
        <v>147.08792277956218</v>
      </c>
      <c r="AE40">
        <f t="shared" si="42"/>
        <v>0</v>
      </c>
      <c r="AF40">
        <f t="shared" si="43"/>
        <v>0</v>
      </c>
      <c r="AG40">
        <f t="shared" si="44"/>
        <v>-5.630661910360871</v>
      </c>
      <c r="AH40">
        <f t="shared" si="45"/>
        <v>-1312.8291713622966</v>
      </c>
      <c r="AI40">
        <f t="shared" si="46"/>
        <v>-1318.4598332726575</v>
      </c>
      <c r="AJ40">
        <f t="shared" si="47"/>
        <v>19.341345305152174</v>
      </c>
      <c r="AK40">
        <f t="shared" si="59"/>
        <v>11.650048765930006</v>
      </c>
      <c r="AL40">
        <f t="shared" si="39"/>
        <v>-1287.4684392015754</v>
      </c>
      <c r="AN40">
        <f t="shared" si="48"/>
        <v>0</v>
      </c>
      <c r="AO40">
        <f t="shared" si="49"/>
        <v>0</v>
      </c>
      <c r="AP40">
        <f t="shared" si="50"/>
        <v>-8.5014423158374167E-2</v>
      </c>
      <c r="AQ40">
        <f t="shared" si="51"/>
        <v>-19.821721937074873</v>
      </c>
      <c r="AR40">
        <f t="shared" si="52"/>
        <v>-19.90673636023325</v>
      </c>
      <c r="AS40">
        <f t="shared" si="53"/>
        <v>0.29202487032631252</v>
      </c>
      <c r="AT40">
        <f t="shared" si="54"/>
        <v>0.17589800122433416</v>
      </c>
      <c r="AU40">
        <f t="shared" si="55"/>
        <v>-19.438813488682602</v>
      </c>
      <c r="AW40">
        <v>37</v>
      </c>
      <c r="AX40">
        <f>IF(Z40&gt;0, (R40*SUMPRODUCT(K40:$K$98, X40:$X$98)-K40*$AZ$3)/Z40, 0)</f>
        <v>326.53337458627328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40"/>
        <v>50000</v>
      </c>
      <c r="S41">
        <f t="shared" si="41"/>
        <v>307.8676163073419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147.08792277956218</v>
      </c>
      <c r="AC41">
        <f t="shared" si="27"/>
        <v>128.86480856225003</v>
      </c>
      <c r="AE41">
        <f t="shared" si="42"/>
        <v>0</v>
      </c>
      <c r="AF41">
        <f t="shared" si="43"/>
        <v>0</v>
      </c>
      <c r="AG41">
        <f t="shared" si="44"/>
        <v>-5.2321518136550802</v>
      </c>
      <c r="AH41">
        <f t="shared" si="45"/>
        <v>-1368.8139104087277</v>
      </c>
      <c r="AI41">
        <f t="shared" si="46"/>
        <v>-1374.0460622223827</v>
      </c>
      <c r="AJ41">
        <f t="shared" si="47"/>
        <v>18.223114217312144</v>
      </c>
      <c r="AK41">
        <f t="shared" si="59"/>
        <v>10.296154594569353</v>
      </c>
      <c r="AL41">
        <f t="shared" si="39"/>
        <v>-1345.5267934105013</v>
      </c>
      <c r="AN41">
        <f t="shared" si="48"/>
        <v>0</v>
      </c>
      <c r="AO41">
        <f t="shared" si="49"/>
        <v>0</v>
      </c>
      <c r="AP41">
        <f t="shared" si="50"/>
        <v>-7.0533506570839483E-2</v>
      </c>
      <c r="AQ41">
        <f t="shared" si="51"/>
        <v>-18.452684169464963</v>
      </c>
      <c r="AR41">
        <f t="shared" si="52"/>
        <v>-18.523217676035802</v>
      </c>
      <c r="AS41">
        <f t="shared" si="53"/>
        <v>0.2456618600082307</v>
      </c>
      <c r="AT41">
        <f t="shared" si="54"/>
        <v>0.13880023241204667</v>
      </c>
      <c r="AU41">
        <f t="shared" si="55"/>
        <v>-18.138755583615527</v>
      </c>
      <c r="AW41">
        <v>38</v>
      </c>
      <c r="AX41">
        <f>IF(Z41&gt;0, (R41*SUMPRODUCT(K41:$K$98, X41:$X$98)-K41*$AZ$3)/Z41, 0)</f>
        <v>307.8676163073419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40"/>
        <v>50000</v>
      </c>
      <c r="S42">
        <f t="shared" si="41"/>
        <v>289.61474815485064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128.86480856225003</v>
      </c>
      <c r="AC42">
        <f t="shared" si="27"/>
        <v>111.83945271400184</v>
      </c>
      <c r="AE42">
        <f t="shared" si="42"/>
        <v>0</v>
      </c>
      <c r="AF42">
        <f t="shared" si="43"/>
        <v>0</v>
      </c>
      <c r="AG42">
        <f t="shared" si="44"/>
        <v>-4.8270786202419043</v>
      </c>
      <c r="AH42">
        <f t="shared" si="45"/>
        <v>-1411.0067011065019</v>
      </c>
      <c r="AI42">
        <f t="shared" si="46"/>
        <v>-1415.8337797267438</v>
      </c>
      <c r="AJ42">
        <f t="shared" si="47"/>
        <v>17.025355848248196</v>
      </c>
      <c r="AK42">
        <f t="shared" si="59"/>
        <v>9.020536599357504</v>
      </c>
      <c r="AL42">
        <f t="shared" si="39"/>
        <v>-1389.7878872791382</v>
      </c>
      <c r="AN42">
        <f t="shared" si="48"/>
        <v>0</v>
      </c>
      <c r="AO42">
        <f t="shared" si="49"/>
        <v>0</v>
      </c>
      <c r="AP42">
        <f t="shared" si="50"/>
        <v>-5.8100716510825982E-2</v>
      </c>
      <c r="AQ42">
        <f t="shared" si="51"/>
        <v>-16.983460760735706</v>
      </c>
      <c r="AR42">
        <f t="shared" si="52"/>
        <v>-17.041561477246532</v>
      </c>
      <c r="AS42">
        <f t="shared" si="53"/>
        <v>0.20492423087681749</v>
      </c>
      <c r="AT42">
        <f t="shared" si="54"/>
        <v>0.10857491268881297</v>
      </c>
      <c r="AU42">
        <f t="shared" si="55"/>
        <v>-16.728062333680903</v>
      </c>
      <c r="AW42">
        <v>39</v>
      </c>
      <c r="AX42">
        <f>IF(Z42&gt;0, (R42*SUMPRODUCT(K42:$K$98, X42:$X$98)-K42*$AZ$3)/Z42, 0)</f>
        <v>289.61474815485064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40"/>
        <v>50000</v>
      </c>
      <c r="S43">
        <f t="shared" si="41"/>
        <v>272.00625134649511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111.83945271400184</v>
      </c>
      <c r="AC43">
        <f t="shared" si="27"/>
        <v>96.130392240066769</v>
      </c>
      <c r="AE43">
        <f t="shared" si="42"/>
        <v>0</v>
      </c>
      <c r="AF43">
        <f t="shared" si="43"/>
        <v>0</v>
      </c>
      <c r="AG43">
        <f t="shared" si="44"/>
        <v>-4.4176554658302267</v>
      </c>
      <c r="AH43">
        <f t="shared" si="45"/>
        <v>-1444.6094728370351</v>
      </c>
      <c r="AI43">
        <f t="shared" si="46"/>
        <v>-1449.0271283028653</v>
      </c>
      <c r="AJ43">
        <f t="shared" si="47"/>
        <v>15.709060473935068</v>
      </c>
      <c r="AK43">
        <f t="shared" si="59"/>
        <v>7.8287616899801291</v>
      </c>
      <c r="AL43">
        <f t="shared" si="39"/>
        <v>-1425.48930613895</v>
      </c>
      <c r="AN43">
        <f t="shared" si="48"/>
        <v>0</v>
      </c>
      <c r="AO43">
        <f t="shared" si="49"/>
        <v>0</v>
      </c>
      <c r="AP43">
        <f t="shared" si="50"/>
        <v>-4.7475651730188161E-2</v>
      </c>
      <c r="AQ43">
        <f t="shared" si="51"/>
        <v>-15.524926456810634</v>
      </c>
      <c r="AR43">
        <f t="shared" si="52"/>
        <v>-15.572402108540821</v>
      </c>
      <c r="AS43">
        <f t="shared" si="53"/>
        <v>0.1688221025468416</v>
      </c>
      <c r="AT43">
        <f t="shared" si="54"/>
        <v>8.4134121899496192E-2</v>
      </c>
      <c r="AU43">
        <f t="shared" si="55"/>
        <v>-15.319445884094483</v>
      </c>
      <c r="AW43">
        <v>40</v>
      </c>
      <c r="AX43">
        <f>IF(Z43&gt;0, (R43*SUMPRODUCT(K43:$K$98, X43:$X$98)-K43*$AZ$3)/Z43, 0)</f>
        <v>272.00625134649511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40"/>
        <v>50000</v>
      </c>
      <c r="S44">
        <f t="shared" si="41"/>
        <v>255.11222674398468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96.130392240066769</v>
      </c>
      <c r="AC44">
        <f t="shared" si="27"/>
        <v>81.743323182185279</v>
      </c>
      <c r="AE44">
        <f t="shared" si="42"/>
        <v>0</v>
      </c>
      <c r="AF44">
        <f t="shared" si="43"/>
        <v>0</v>
      </c>
      <c r="AG44">
        <f t="shared" si="44"/>
        <v>-4.0052629104395088</v>
      </c>
      <c r="AH44">
        <f t="shared" si="45"/>
        <v>-1472.8640029296607</v>
      </c>
      <c r="AI44">
        <f t="shared" si="46"/>
        <v>-1476.8692658401003</v>
      </c>
      <c r="AJ44">
        <f t="shared" si="47"/>
        <v>14.38706905788149</v>
      </c>
      <c r="AK44">
        <f t="shared" si="59"/>
        <v>6.7291274568046742</v>
      </c>
      <c r="AL44">
        <f t="shared" si="39"/>
        <v>-1455.7530693254141</v>
      </c>
      <c r="AN44">
        <f t="shared" si="48"/>
        <v>0</v>
      </c>
      <c r="AO44">
        <f t="shared" si="49"/>
        <v>0</v>
      </c>
      <c r="AP44">
        <f t="shared" si="50"/>
        <v>-3.8431921576360141E-2</v>
      </c>
      <c r="AQ44">
        <f t="shared" si="51"/>
        <v>-14.132653740581832</v>
      </c>
      <c r="AR44">
        <f t="shared" si="52"/>
        <v>-14.171085662158193</v>
      </c>
      <c r="AS44">
        <f t="shared" si="53"/>
        <v>0.13804904249981065</v>
      </c>
      <c r="AT44">
        <f t="shared" si="54"/>
        <v>6.4568370286801138E-2</v>
      </c>
      <c r="AU44">
        <f t="shared" si="55"/>
        <v>-13.968468249371581</v>
      </c>
      <c r="AW44">
        <v>41</v>
      </c>
      <c r="AX44">
        <f>IF(Z44&gt;0, (R44*SUMPRODUCT(K44:$K$98, X44:$X$98)-K44*$AZ$3)/Z44, 0)</f>
        <v>255.11222674398468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40"/>
        <v>50000</v>
      </c>
      <c r="S45">
        <f t="shared" si="41"/>
        <v>238.62971053096243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81.743323182185279</v>
      </c>
      <c r="AC45">
        <f t="shared" si="27"/>
        <v>68.6266135477902</v>
      </c>
      <c r="AE45">
        <f t="shared" si="42"/>
        <v>0</v>
      </c>
      <c r="AF45">
        <f t="shared" si="43"/>
        <v>0</v>
      </c>
      <c r="AG45">
        <f t="shared" si="44"/>
        <v>-3.5948275989551304</v>
      </c>
      <c r="AH45">
        <f t="shared" si="45"/>
        <v>-1481.5307295199327</v>
      </c>
      <c r="AI45">
        <f t="shared" si="46"/>
        <v>-1485.1255571188879</v>
      </c>
      <c r="AJ45">
        <f t="shared" si="47"/>
        <v>13.116709634395079</v>
      </c>
      <c r="AK45">
        <f t="shared" si="59"/>
        <v>5.7220326227529696</v>
      </c>
      <c r="AL45">
        <f t="shared" si="39"/>
        <v>-1466.2868148617399</v>
      </c>
      <c r="AN45">
        <f t="shared" si="48"/>
        <v>0</v>
      </c>
      <c r="AO45">
        <f t="shared" si="49"/>
        <v>0</v>
      </c>
      <c r="AP45">
        <f t="shared" si="50"/>
        <v>-3.0797900754235899E-2</v>
      </c>
      <c r="AQ45">
        <f t="shared" si="51"/>
        <v>-12.692691128044029</v>
      </c>
      <c r="AR45">
        <f t="shared" si="52"/>
        <v>-12.723489028798264</v>
      </c>
      <c r="AS45">
        <f t="shared" si="53"/>
        <v>0.11237454660124625</v>
      </c>
      <c r="AT45">
        <f t="shared" si="54"/>
        <v>4.9022265456977125E-2</v>
      </c>
      <c r="AU45">
        <f t="shared" si="55"/>
        <v>-12.562092216740041</v>
      </c>
      <c r="AW45">
        <v>42</v>
      </c>
      <c r="AX45">
        <f>IF(Z45&gt;0, (R45*SUMPRODUCT(K45:$K$98, X45:$X$98)-K45*$AZ$3)/Z45, 0)</f>
        <v>238.62971053096243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40"/>
        <v>50000</v>
      </c>
      <c r="S46">
        <f t="shared" si="41"/>
        <v>222.61863285510725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68.6266135477902</v>
      </c>
      <c r="AC46">
        <f t="shared" si="27"/>
        <v>56.841015371698617</v>
      </c>
      <c r="AE46">
        <f t="shared" si="42"/>
        <v>0</v>
      </c>
      <c r="AF46">
        <f t="shared" si="43"/>
        <v>0</v>
      </c>
      <c r="AG46">
        <f t="shared" si="44"/>
        <v>-3.1916137613183277</v>
      </c>
      <c r="AH46">
        <f t="shared" si="45"/>
        <v>-1469.0622465890037</v>
      </c>
      <c r="AI46">
        <f t="shared" si="46"/>
        <v>-1472.2538603503222</v>
      </c>
      <c r="AJ46">
        <f t="shared" si="47"/>
        <v>11.785598176091582</v>
      </c>
      <c r="AK46">
        <f t="shared" si="59"/>
        <v>4.8038629483453148</v>
      </c>
      <c r="AL46">
        <f t="shared" si="39"/>
        <v>-1455.6643992258853</v>
      </c>
      <c r="AN46">
        <f t="shared" si="48"/>
        <v>0</v>
      </c>
      <c r="AO46">
        <f t="shared" si="49"/>
        <v>0</v>
      </c>
      <c r="AP46">
        <f t="shared" si="50"/>
        <v>-2.4413798407265201E-2</v>
      </c>
      <c r="AQ46">
        <f t="shared" si="51"/>
        <v>-11.237384037701824</v>
      </c>
      <c r="AR46">
        <f t="shared" si="52"/>
        <v>-11.261797836109091</v>
      </c>
      <c r="AS46">
        <f t="shared" si="53"/>
        <v>9.0152267629427102E-2</v>
      </c>
      <c r="AT46">
        <f t="shared" si="54"/>
        <v>3.6746470709723117E-2</v>
      </c>
      <c r="AU46">
        <f t="shared" si="55"/>
        <v>-11.13489909776994</v>
      </c>
      <c r="AW46">
        <v>43</v>
      </c>
      <c r="AX46">
        <f>IF(Z46&gt;0, (R46*SUMPRODUCT(K46:$K$98, X46:$X$98)-K46*$AZ$3)/Z46, 0)</f>
        <v>222.61863285510725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40"/>
        <v>50000</v>
      </c>
      <c r="S47">
        <f t="shared" si="41"/>
        <v>207.29310561615745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56.841015371698617</v>
      </c>
      <c r="AC47">
        <f t="shared" si="27"/>
        <v>46.413535755382917</v>
      </c>
      <c r="AE47">
        <f t="shared" si="42"/>
        <v>0</v>
      </c>
      <c r="AF47">
        <f t="shared" si="43"/>
        <v>0</v>
      </c>
      <c r="AG47">
        <f t="shared" si="44"/>
        <v>-2.7987867479615067</v>
      </c>
      <c r="AH47">
        <f t="shared" si="45"/>
        <v>-1443.6435029745514</v>
      </c>
      <c r="AI47">
        <f t="shared" si="46"/>
        <v>-1446.4422897225129</v>
      </c>
      <c r="AJ47">
        <f t="shared" si="47"/>
        <v>10.427479616315701</v>
      </c>
      <c r="AK47">
        <f t="shared" si="59"/>
        <v>3.9788710760189034</v>
      </c>
      <c r="AL47">
        <f t="shared" si="39"/>
        <v>-1432.0359390301783</v>
      </c>
      <c r="AN47">
        <f t="shared" si="48"/>
        <v>0</v>
      </c>
      <c r="AO47">
        <f t="shared" si="49"/>
        <v>0</v>
      </c>
      <c r="AP47">
        <f t="shared" si="50"/>
        <v>-1.9115110433482671E-2</v>
      </c>
      <c r="AQ47">
        <f t="shared" si="51"/>
        <v>-9.8597740631855579</v>
      </c>
      <c r="AR47">
        <f t="shared" si="52"/>
        <v>-9.8788891736190401</v>
      </c>
      <c r="AS47">
        <f t="shared" si="53"/>
        <v>7.1217438968488894E-2</v>
      </c>
      <c r="AT47">
        <f t="shared" si="54"/>
        <v>2.7174832121127868E-2</v>
      </c>
      <c r="AU47">
        <f t="shared" si="55"/>
        <v>-9.7804969025294231</v>
      </c>
      <c r="AW47">
        <v>44</v>
      </c>
      <c r="AX47">
        <f>IF(Z47&gt;0, (R47*SUMPRODUCT(K47:$K$98, X47:$X$98)-K47*$AZ$3)/Z47, 0)</f>
        <v>207.29310561615745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40"/>
        <v>50000</v>
      </c>
      <c r="S48">
        <f t="shared" si="41"/>
        <v>192.55714115693397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46.413535755382917</v>
      </c>
      <c r="AC48">
        <f t="shared" si="27"/>
        <v>37.276890639863566</v>
      </c>
      <c r="AE48">
        <f t="shared" si="42"/>
        <v>0</v>
      </c>
      <c r="AF48">
        <f t="shared" si="43"/>
        <v>0</v>
      </c>
      <c r="AG48">
        <f t="shared" si="44"/>
        <v>-2.4198590101549988</v>
      </c>
      <c r="AH48">
        <f t="shared" si="45"/>
        <v>-1403.7594813075734</v>
      </c>
      <c r="AI48">
        <f t="shared" si="46"/>
        <v>-1406.1793403177285</v>
      </c>
      <c r="AJ48">
        <f t="shared" si="47"/>
        <v>9.1366451155193502</v>
      </c>
      <c r="AK48">
        <f t="shared" si="59"/>
        <v>3.2489475028768044</v>
      </c>
      <c r="AL48">
        <f t="shared" si="39"/>
        <v>-1393.7937476993325</v>
      </c>
      <c r="AN48">
        <f t="shared" si="48"/>
        <v>0</v>
      </c>
      <c r="AO48">
        <f t="shared" si="49"/>
        <v>0</v>
      </c>
      <c r="AP48">
        <f t="shared" si="50"/>
        <v>-1.4756353242762012E-2</v>
      </c>
      <c r="AQ48">
        <f t="shared" si="51"/>
        <v>-8.5601560616228287</v>
      </c>
      <c r="AR48">
        <f t="shared" si="52"/>
        <v>-8.5749124148655902</v>
      </c>
      <c r="AS48">
        <f t="shared" si="53"/>
        <v>5.5715462021782763E-2</v>
      </c>
      <c r="AT48">
        <f t="shared" si="54"/>
        <v>1.9812153029762181E-2</v>
      </c>
      <c r="AU48">
        <f t="shared" si="55"/>
        <v>-8.499384799814047</v>
      </c>
      <c r="AW48">
        <v>45</v>
      </c>
      <c r="AX48">
        <f>IF(Z48&gt;0, (R48*SUMPRODUCT(K48:$K$98, X48:$X$98)-K48*$AZ$3)/Z48, 0)</f>
        <v>192.55714115693397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40"/>
        <v>50000</v>
      </c>
      <c r="S49">
        <f t="shared" si="41"/>
        <v>178.33033385278213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37.276890639863566</v>
      </c>
      <c r="AC49">
        <f t="shared" si="27"/>
        <v>29.362385424371258</v>
      </c>
      <c r="AE49">
        <f t="shared" si="42"/>
        <v>0</v>
      </c>
      <c r="AF49">
        <f t="shared" si="43"/>
        <v>0</v>
      </c>
      <c r="AG49">
        <f t="shared" si="44"/>
        <v>-2.0581457448940599</v>
      </c>
      <c r="AH49">
        <f t="shared" si="45"/>
        <v>-1350.0587006375549</v>
      </c>
      <c r="AI49">
        <f t="shared" si="46"/>
        <v>-1352.116846382449</v>
      </c>
      <c r="AJ49">
        <f t="shared" si="47"/>
        <v>7.9145052154923086</v>
      </c>
      <c r="AK49">
        <f t="shared" si="59"/>
        <v>2.6093823447904501</v>
      </c>
      <c r="AL49">
        <f t="shared" si="39"/>
        <v>-1341.5929588221663</v>
      </c>
      <c r="AN49">
        <f t="shared" si="48"/>
        <v>0</v>
      </c>
      <c r="AO49">
        <f t="shared" si="49"/>
        <v>0</v>
      </c>
      <c r="AP49">
        <f t="shared" si="50"/>
        <v>-1.1205908775976494E-2</v>
      </c>
      <c r="AQ49">
        <f t="shared" si="51"/>
        <v>-7.3506138615739882</v>
      </c>
      <c r="AR49">
        <f t="shared" si="52"/>
        <v>-7.3618197703499648</v>
      </c>
      <c r="AS49">
        <f t="shared" si="53"/>
        <v>4.3091809057653564E-2</v>
      </c>
      <c r="AT49">
        <f t="shared" si="54"/>
        <v>1.4207205971640526E-2</v>
      </c>
      <c r="AU49">
        <f t="shared" si="55"/>
        <v>-7.304520755320671</v>
      </c>
      <c r="AW49">
        <v>46</v>
      </c>
      <c r="AX49">
        <f>IF(Z49&gt;0, (R49*SUMPRODUCT(K49:$K$98, X49:$X$98)-K49*$AZ$3)/Z49, 0)</f>
        <v>178.33033385278213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40"/>
        <v>50000</v>
      </c>
      <c r="S50">
        <f t="shared" si="41"/>
        <v>164.44145931920818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29.362385424371258</v>
      </c>
      <c r="AC50">
        <f t="shared" si="27"/>
        <v>22.588245532556648</v>
      </c>
      <c r="AE50">
        <f t="shared" si="42"/>
        <v>0</v>
      </c>
      <c r="AF50">
        <f t="shared" si="43"/>
        <v>0</v>
      </c>
      <c r="AG50">
        <f t="shared" si="44"/>
        <v>-1.7170430761555326</v>
      </c>
      <c r="AH50">
        <f t="shared" si="45"/>
        <v>-1282.0848451583468</v>
      </c>
      <c r="AI50">
        <f t="shared" si="46"/>
        <v>-1283.8018882345023</v>
      </c>
      <c r="AJ50">
        <f t="shared" si="47"/>
        <v>6.7741398918146096</v>
      </c>
      <c r="AK50">
        <f t="shared" si="59"/>
        <v>2.0553669797059881</v>
      </c>
      <c r="AL50">
        <f t="shared" si="39"/>
        <v>-1274.9723813629817</v>
      </c>
      <c r="AN50">
        <f t="shared" si="48"/>
        <v>0</v>
      </c>
      <c r="AO50">
        <f t="shared" si="49"/>
        <v>0</v>
      </c>
      <c r="AP50">
        <f t="shared" si="50"/>
        <v>-8.347071336435339E-3</v>
      </c>
      <c r="AQ50">
        <f t="shared" si="51"/>
        <v>-6.2326063978898123</v>
      </c>
      <c r="AR50">
        <f t="shared" si="52"/>
        <v>-6.2409534692262474</v>
      </c>
      <c r="AS50">
        <f t="shared" si="53"/>
        <v>3.2931165039010966E-2</v>
      </c>
      <c r="AT50">
        <f t="shared" si="54"/>
        <v>9.9917672657185465E-3</v>
      </c>
      <c r="AU50">
        <f t="shared" si="55"/>
        <v>-6.1980305369215181</v>
      </c>
      <c r="AW50">
        <v>47</v>
      </c>
      <c r="AX50">
        <f>IF(Z50&gt;0, (R50*SUMPRODUCT(K50:$K$98, X50:$X$98)-K50*$AZ$3)/Z50, 0)</f>
        <v>164.44145931920818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40"/>
        <v>50000</v>
      </c>
      <c r="S51">
        <f t="shared" si="41"/>
        <v>150.5963758668608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22.588245532556648</v>
      </c>
      <c r="AC51">
        <f t="shared" si="27"/>
        <v>16.870348036237701</v>
      </c>
      <c r="AE51">
        <f t="shared" si="42"/>
        <v>0</v>
      </c>
      <c r="AF51">
        <f t="shared" si="43"/>
        <v>0</v>
      </c>
      <c r="AG51">
        <f t="shared" si="44"/>
        <v>-1.400294988767893</v>
      </c>
      <c r="AH51">
        <f t="shared" si="45"/>
        <v>-1198.3106265043371</v>
      </c>
      <c r="AI51">
        <f t="shared" si="46"/>
        <v>-1199.7109214931049</v>
      </c>
      <c r="AJ51">
        <f t="shared" si="47"/>
        <v>5.7178974963189475</v>
      </c>
      <c r="AK51">
        <f t="shared" si="59"/>
        <v>1.5811771872789655</v>
      </c>
      <c r="AL51">
        <f t="shared" si="39"/>
        <v>-1192.4118468095071</v>
      </c>
      <c r="AN51">
        <f t="shared" si="48"/>
        <v>0</v>
      </c>
      <c r="AO51">
        <f t="shared" si="49"/>
        <v>0</v>
      </c>
      <c r="AP51">
        <f t="shared" si="50"/>
        <v>-6.0779125408831278E-3</v>
      </c>
      <c r="AQ51">
        <f t="shared" si="51"/>
        <v>-5.2012092045781539</v>
      </c>
      <c r="AR51">
        <f t="shared" si="52"/>
        <v>-5.2072871171190371</v>
      </c>
      <c r="AS51">
        <f t="shared" si="53"/>
        <v>2.4818256995220639E-2</v>
      </c>
      <c r="AT51">
        <f t="shared" si="54"/>
        <v>6.8630229580248035E-3</v>
      </c>
      <c r="AU51">
        <f t="shared" si="55"/>
        <v>-5.1756058371657918</v>
      </c>
      <c r="AW51">
        <v>48</v>
      </c>
      <c r="AX51">
        <f>IF(Z51&gt;0, (R51*SUMPRODUCT(K51:$K$98, X51:$X$98)-K51*$AZ$3)/Z51, 0)</f>
        <v>150.5963758668608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40"/>
        <v>50000</v>
      </c>
      <c r="S52">
        <f t="shared" si="41"/>
        <v>136.49632052115044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16.870348036237701</v>
      </c>
      <c r="AC52">
        <f t="shared" si="27"/>
        <v>12.12870035091926</v>
      </c>
      <c r="AE52">
        <f t="shared" si="42"/>
        <v>0</v>
      </c>
      <c r="AF52">
        <f t="shared" si="43"/>
        <v>0</v>
      </c>
      <c r="AG52">
        <f t="shared" si="44"/>
        <v>-1.1107167856806706</v>
      </c>
      <c r="AH52">
        <f t="shared" si="45"/>
        <v>-1102.3010127981754</v>
      </c>
      <c r="AI52">
        <f t="shared" si="46"/>
        <v>-1103.4117295838562</v>
      </c>
      <c r="AJ52">
        <f t="shared" si="47"/>
        <v>4.7416476853184406</v>
      </c>
      <c r="AK52">
        <f t="shared" si="59"/>
        <v>1.1809243625366392</v>
      </c>
      <c r="AL52">
        <f t="shared" si="39"/>
        <v>-1097.4891575360011</v>
      </c>
      <c r="AN52">
        <f t="shared" si="48"/>
        <v>0</v>
      </c>
      <c r="AO52">
        <f t="shared" si="49"/>
        <v>0</v>
      </c>
      <c r="AP52">
        <f t="shared" si="50"/>
        <v>-4.3044753421906962E-3</v>
      </c>
      <c r="AQ52">
        <f t="shared" si="51"/>
        <v>-4.2718608293597065</v>
      </c>
      <c r="AR52">
        <f t="shared" si="52"/>
        <v>-4.2761653047018973</v>
      </c>
      <c r="AS52">
        <f t="shared" si="53"/>
        <v>1.837579642798047E-2</v>
      </c>
      <c r="AT52">
        <f t="shared" si="54"/>
        <v>4.5765580074637133E-3</v>
      </c>
      <c r="AU52">
        <f t="shared" si="55"/>
        <v>-4.2532129502664535</v>
      </c>
      <c r="AW52">
        <v>49</v>
      </c>
      <c r="AX52">
        <f>IF(Z52&gt;0, (R52*SUMPRODUCT(K52:$K$98, X52:$X$98)-K52*$AZ$3)/Z52, 0)</f>
        <v>136.49632052115044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40"/>
        <v>50000</v>
      </c>
      <c r="S53">
        <f t="shared" si="41"/>
        <v>121.23019058458469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12.12870035091926</v>
      </c>
      <c r="AC53">
        <f t="shared" si="27"/>
        <v>8.2671623066128728</v>
      </c>
      <c r="AE53">
        <f t="shared" si="42"/>
        <v>0</v>
      </c>
      <c r="AF53">
        <f t="shared" si="43"/>
        <v>0</v>
      </c>
      <c r="AG53">
        <f t="shared" si="44"/>
        <v>-0.85242404003777339</v>
      </c>
      <c r="AH53">
        <f t="shared" si="45"/>
        <v>-988.74231114436191</v>
      </c>
      <c r="AI53">
        <f t="shared" si="46"/>
        <v>-989.59473518439972</v>
      </c>
      <c r="AJ53">
        <f t="shared" si="47"/>
        <v>3.8615380443063874</v>
      </c>
      <c r="AK53">
        <f t="shared" si="59"/>
        <v>0.84900902456434824</v>
      </c>
      <c r="AL53">
        <f t="shared" si="39"/>
        <v>-984.88418811552901</v>
      </c>
      <c r="AN53">
        <f t="shared" si="48"/>
        <v>0</v>
      </c>
      <c r="AO53">
        <f t="shared" si="49"/>
        <v>0</v>
      </c>
      <c r="AP53">
        <f t="shared" si="50"/>
        <v>-2.9495418029157304E-3</v>
      </c>
      <c r="AQ53">
        <f t="shared" si="51"/>
        <v>-3.4212277482256086</v>
      </c>
      <c r="AR53">
        <f t="shared" si="52"/>
        <v>-3.4241772900285246</v>
      </c>
      <c r="AS53">
        <f t="shared" si="53"/>
        <v>1.3361622092129679E-2</v>
      </c>
      <c r="AT53">
        <f t="shared" si="54"/>
        <v>2.9377252299152491E-3</v>
      </c>
      <c r="AU53">
        <f t="shared" si="55"/>
        <v>-3.4078779427064796</v>
      </c>
      <c r="AW53">
        <v>50</v>
      </c>
      <c r="AX53">
        <f>IF(Z53&gt;0, (R53*SUMPRODUCT(K53:$K$98, X53:$X$98)-K53*$AZ$3)/Z53, 0)</f>
        <v>121.23019058458469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40"/>
        <v>50000</v>
      </c>
      <c r="S54">
        <f t="shared" si="41"/>
        <v>103.58430897305165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8.2671623066128728</v>
      </c>
      <c r="AC54">
        <f t="shared" si="27"/>
        <v>5.2122941878991522</v>
      </c>
      <c r="AE54">
        <f t="shared" si="42"/>
        <v>0</v>
      </c>
      <c r="AF54">
        <f t="shared" si="43"/>
        <v>0</v>
      </c>
      <c r="AG54">
        <f t="shared" si="44"/>
        <v>-0.62899176520731237</v>
      </c>
      <c r="AH54">
        <f t="shared" si="45"/>
        <v>-859.63213772033282</v>
      </c>
      <c r="AI54">
        <f t="shared" si="46"/>
        <v>-860.2611294855401</v>
      </c>
      <c r="AJ54">
        <f t="shared" si="47"/>
        <v>3.0548681187137205</v>
      </c>
      <c r="AK54">
        <f t="shared" si="59"/>
        <v>0.57870136146290119</v>
      </c>
      <c r="AL54">
        <f t="shared" si="39"/>
        <v>-856.62756000536353</v>
      </c>
      <c r="AN54">
        <f t="shared" si="48"/>
        <v>0</v>
      </c>
      <c r="AO54">
        <f t="shared" si="49"/>
        <v>0</v>
      </c>
      <c r="AP54">
        <f t="shared" si="50"/>
        <v>-1.9432371453448896E-3</v>
      </c>
      <c r="AQ54">
        <f t="shared" si="51"/>
        <v>-2.6557885075010588</v>
      </c>
      <c r="AR54">
        <f t="shared" si="52"/>
        <v>-2.6577317446464033</v>
      </c>
      <c r="AS54">
        <f t="shared" si="53"/>
        <v>9.437855200628547E-3</v>
      </c>
      <c r="AT54">
        <f t="shared" si="54"/>
        <v>1.7878675745233677E-3</v>
      </c>
      <c r="AU54">
        <f t="shared" si="55"/>
        <v>-2.6465060218712515</v>
      </c>
      <c r="AW54">
        <v>51</v>
      </c>
      <c r="AX54">
        <f>IF(Z54&gt;0, (R54*SUMPRODUCT(K54:$K$98, X54:$X$98)-K54*$AZ$3)/Z54, 0)</f>
        <v>103.58430897305165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40"/>
        <v>50000</v>
      </c>
      <c r="S55">
        <f t="shared" si="41"/>
        <v>81.432031457715794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5.2122941878991522</v>
      </c>
      <c r="AC55">
        <f t="shared" si="27"/>
        <v>2.8836124924622797</v>
      </c>
      <c r="AE55">
        <f t="shared" si="42"/>
        <v>0</v>
      </c>
      <c r="AF55">
        <f t="shared" si="43"/>
        <v>0</v>
      </c>
      <c r="AG55">
        <f t="shared" si="44"/>
        <v>-0.44264100392110717</v>
      </c>
      <c r="AH55">
        <f t="shared" si="45"/>
        <v>-720.24337453652834</v>
      </c>
      <c r="AI55">
        <f t="shared" si="46"/>
        <v>-720.68601554044949</v>
      </c>
      <c r="AJ55">
        <f t="shared" si="47"/>
        <v>2.3286816954368725</v>
      </c>
      <c r="AK55">
        <f t="shared" si="59"/>
        <v>0.36486059315294067</v>
      </c>
      <c r="AL55">
        <f t="shared" si="39"/>
        <v>-717.99247325185968</v>
      </c>
      <c r="AN55">
        <f t="shared" si="48"/>
        <v>0</v>
      </c>
      <c r="AO55">
        <f t="shared" si="49"/>
        <v>0</v>
      </c>
      <c r="AP55">
        <f t="shared" si="50"/>
        <v>-1.2209966245809861E-3</v>
      </c>
      <c r="AQ55">
        <f t="shared" si="51"/>
        <v>-1.9867448370026288</v>
      </c>
      <c r="AR55">
        <f t="shared" si="52"/>
        <v>-1.9879658336272099</v>
      </c>
      <c r="AS55">
        <f t="shared" si="53"/>
        <v>6.4235180759682148E-3</v>
      </c>
      <c r="AT55">
        <f t="shared" si="54"/>
        <v>1.0064443843565796E-3</v>
      </c>
      <c r="AU55">
        <f t="shared" si="55"/>
        <v>-1.980535871166885</v>
      </c>
      <c r="AW55">
        <v>52</v>
      </c>
      <c r="AX55">
        <f>IF(Z55&gt;0, (R55*SUMPRODUCT(K55:$K$98, X55:$X$98)-K55*$AZ$3)/Z55, 0)</f>
        <v>81.432031457715794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40"/>
        <v>50000</v>
      </c>
      <c r="S56">
        <f t="shared" si="41"/>
        <v>50.447332387185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2.8836124924622797</v>
      </c>
      <c r="AC56">
        <f t="shared" si="27"/>
        <v>1.1889273090883909</v>
      </c>
      <c r="AE56">
        <f t="shared" si="42"/>
        <v>0</v>
      </c>
      <c r="AF56">
        <f t="shared" si="43"/>
        <v>0</v>
      </c>
      <c r="AG56">
        <f t="shared" si="44"/>
        <v>-0.29459617903166146</v>
      </c>
      <c r="AH56">
        <f t="shared" si="45"/>
        <v>-574.47365940093835</v>
      </c>
      <c r="AI56">
        <f t="shared" si="46"/>
        <v>-574.76825557997006</v>
      </c>
      <c r="AJ56">
        <f t="shared" si="47"/>
        <v>1.6946851833738887</v>
      </c>
      <c r="AK56">
        <f t="shared" si="59"/>
        <v>0.20185287447235958</v>
      </c>
      <c r="AL56">
        <f t="shared" si="39"/>
        <v>-572.87171752212384</v>
      </c>
      <c r="AN56">
        <f t="shared" si="48"/>
        <v>0</v>
      </c>
      <c r="AO56">
        <f t="shared" si="49"/>
        <v>0</v>
      </c>
      <c r="AP56">
        <f t="shared" si="50"/>
        <v>-7.2555762099721301E-4</v>
      </c>
      <c r="AQ56">
        <f t="shared" si="51"/>
        <v>-1.4148647243510628</v>
      </c>
      <c r="AR56">
        <f t="shared" si="52"/>
        <v>-1.41559028197206</v>
      </c>
      <c r="AS56">
        <f t="shared" si="53"/>
        <v>4.1738211066744179E-3</v>
      </c>
      <c r="AT56">
        <f t="shared" si="54"/>
        <v>4.9714117771321826E-4</v>
      </c>
      <c r="AU56">
        <f t="shared" si="55"/>
        <v>-1.4109193196876726</v>
      </c>
      <c r="AW56">
        <v>53</v>
      </c>
      <c r="AX56">
        <f>IF(Z56&gt;0, (R56*SUMPRODUCT(K56:$K$98, X56:$X$98)-K56*$AZ$3)/Z56, 0)</f>
        <v>50.447332387185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40"/>
        <v>50000</v>
      </c>
      <c r="S57">
        <f t="shared" si="41"/>
        <v>2.3720481239363145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1.1889273090883909</v>
      </c>
      <c r="AC57">
        <f t="shared" si="27"/>
        <v>3.483013262013035E-2</v>
      </c>
      <c r="AE57">
        <f t="shared" si="42"/>
        <v>0</v>
      </c>
      <c r="AF57">
        <f t="shared" si="43"/>
        <v>0</v>
      </c>
      <c r="AG57">
        <f t="shared" si="44"/>
        <v>-0.18354461419152832</v>
      </c>
      <c r="AH57">
        <f t="shared" si="45"/>
        <v>-432.4224121992662</v>
      </c>
      <c r="AI57">
        <f t="shared" si="46"/>
        <v>-432.60595681345774</v>
      </c>
      <c r="AJ57">
        <f t="shared" si="47"/>
        <v>1.1540971764682606</v>
      </c>
      <c r="AK57">
        <f t="shared" si="59"/>
        <v>8.3224911636187379E-2</v>
      </c>
      <c r="AL57">
        <f t="shared" si="39"/>
        <v>-431.36863472535327</v>
      </c>
      <c r="AN57">
        <f t="shared" si="48"/>
        <v>0</v>
      </c>
      <c r="AO57">
        <f t="shared" si="49"/>
        <v>0</v>
      </c>
      <c r="AP57">
        <f t="shared" si="50"/>
        <v>-4.0361604381326929E-4</v>
      </c>
      <c r="AQ57">
        <f t="shared" si="51"/>
        <v>-0.95090027041564007</v>
      </c>
      <c r="AR57">
        <f t="shared" si="52"/>
        <v>-0.95130388645945341</v>
      </c>
      <c r="AS57">
        <f t="shared" si="53"/>
        <v>2.537868727960114E-3</v>
      </c>
      <c r="AT57">
        <f t="shared" si="54"/>
        <v>1.8301223236250803E-4</v>
      </c>
      <c r="AU57">
        <f t="shared" si="55"/>
        <v>-0.94858300549913077</v>
      </c>
      <c r="AW57">
        <v>54</v>
      </c>
      <c r="AX57">
        <f>IF(Z57&gt;0, (R57*SUMPRODUCT(K57:$K$98, X57:$X$98)-K57*$AZ$3)/Z57, 0)</f>
        <v>2.3720481239363145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40"/>
        <v>50000</v>
      </c>
      <c r="S58">
        <f t="shared" si="41"/>
        <v>-80.692443518260191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3.483013262013035E-2</v>
      </c>
      <c r="AC58">
        <f t="shared" si="27"/>
        <v>-0.68324197004300791</v>
      </c>
      <c r="AE58">
        <f t="shared" si="42"/>
        <v>0</v>
      </c>
      <c r="AF58">
        <f t="shared" si="43"/>
        <v>0</v>
      </c>
      <c r="AG58">
        <f t="shared" si="44"/>
        <v>-0.10584045113970221</v>
      </c>
      <c r="AH58">
        <f t="shared" si="45"/>
        <v>-303.47486763964321</v>
      </c>
      <c r="AI58">
        <f t="shared" si="46"/>
        <v>-303.58070809078293</v>
      </c>
      <c r="AJ58">
        <f t="shared" si="47"/>
        <v>0.71807210266313826</v>
      </c>
      <c r="AK58">
        <f t="shared" si="59"/>
        <v>2.4381092834091247E-3</v>
      </c>
      <c r="AL58">
        <f t="shared" si="39"/>
        <v>-302.8601978788364</v>
      </c>
      <c r="AN58">
        <f t="shared" si="48"/>
        <v>0</v>
      </c>
      <c r="AO58">
        <f t="shared" si="49"/>
        <v>0</v>
      </c>
      <c r="AP58">
        <f t="shared" si="50"/>
        <v>-2.0780712572927696E-4</v>
      </c>
      <c r="AQ58">
        <f t="shared" si="51"/>
        <v>-0.59584250913695092</v>
      </c>
      <c r="AR58">
        <f t="shared" si="52"/>
        <v>-0.59605031626268024</v>
      </c>
      <c r="AS58">
        <f t="shared" si="53"/>
        <v>1.4098626575565528E-3</v>
      </c>
      <c r="AT58">
        <f t="shared" si="54"/>
        <v>4.7869833975893129E-6</v>
      </c>
      <c r="AU58">
        <f t="shared" si="55"/>
        <v>-0.59463566662172618</v>
      </c>
      <c r="AW58">
        <v>55</v>
      </c>
      <c r="AX58">
        <f>IF(Z58&gt;0, (R58*SUMPRODUCT(K58:$K$98, X58:$X$98)-K58*$AZ$3)/Z58, 0)</f>
        <v>-80.692443518260191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40"/>
        <v>50000</v>
      </c>
      <c r="S59">
        <f t="shared" si="41"/>
        <v>-240.67480787386074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-0.68324197004300791</v>
      </c>
      <c r="AC59">
        <f t="shared" si="27"/>
        <v>-1.071202186543796</v>
      </c>
      <c r="AE59">
        <f t="shared" si="42"/>
        <v>0</v>
      </c>
      <c r="AF59">
        <f t="shared" si="43"/>
        <v>0</v>
      </c>
      <c r="AG59">
        <f t="shared" si="44"/>
        <v>-5.5635350662937899E-2</v>
      </c>
      <c r="AH59">
        <f t="shared" si="45"/>
        <v>-196.5867838614692</v>
      </c>
      <c r="AI59">
        <f t="shared" si="46"/>
        <v>-196.64241921213213</v>
      </c>
      <c r="AJ59">
        <f t="shared" si="47"/>
        <v>0.38796021650078805</v>
      </c>
      <c r="AK59">
        <f t="shared" si="59"/>
        <v>-4.7826937903010555E-2</v>
      </c>
      <c r="AL59">
        <f t="shared" si="39"/>
        <v>-196.30228593353434</v>
      </c>
      <c r="AN59">
        <f t="shared" si="48"/>
        <v>0</v>
      </c>
      <c r="AO59">
        <f t="shared" si="49"/>
        <v>0</v>
      </c>
      <c r="AP59">
        <f t="shared" si="50"/>
        <v>-9.753074916158182E-5</v>
      </c>
      <c r="AQ59">
        <f t="shared" si="51"/>
        <v>-0.34462362646790201</v>
      </c>
      <c r="AR59">
        <f t="shared" si="52"/>
        <v>-0.34472115721706353</v>
      </c>
      <c r="AS59">
        <f t="shared" si="53"/>
        <v>6.8010806275761596E-4</v>
      </c>
      <c r="AT59">
        <f t="shared" si="54"/>
        <v>-8.384232377800838E-5</v>
      </c>
      <c r="AU59">
        <f t="shared" si="55"/>
        <v>-0.34412489147808395</v>
      </c>
      <c r="AW59">
        <v>56</v>
      </c>
      <c r="AX59">
        <f>IF(Z59&gt;0, (R59*SUMPRODUCT(K59:$K$98, X59:$X$98)-K59*$AZ$3)/Z59, 0)</f>
        <v>-240.67480787386074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40"/>
        <v>50000</v>
      </c>
      <c r="S60">
        <f t="shared" si="41"/>
        <v>-590.23878701044373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-1.071202186543796</v>
      </c>
      <c r="AC60">
        <f t="shared" si="27"/>
        <v>-1.2302166231579816</v>
      </c>
      <c r="AE60">
        <f t="shared" si="42"/>
        <v>0</v>
      </c>
      <c r="AF60">
        <f t="shared" si="43"/>
        <v>0</v>
      </c>
      <c r="AG60">
        <f t="shared" si="44"/>
        <v>-2.6053367091245862E-2</v>
      </c>
      <c r="AH60">
        <f t="shared" si="45"/>
        <v>-116.10252026025061</v>
      </c>
      <c r="AI60">
        <f t="shared" si="46"/>
        <v>-116.12857362734186</v>
      </c>
      <c r="AJ60">
        <f t="shared" si="47"/>
        <v>0.15901443661418568</v>
      </c>
      <c r="AK60">
        <f t="shared" si="59"/>
        <v>-7.4984153058065731E-2</v>
      </c>
      <c r="AL60">
        <f t="shared" si="39"/>
        <v>-116.04454334378575</v>
      </c>
      <c r="AN60">
        <f t="shared" si="48"/>
        <v>0</v>
      </c>
      <c r="AO60">
        <f t="shared" si="49"/>
        <v>0</v>
      </c>
      <c r="AP60">
        <f t="shared" si="50"/>
        <v>-4.0778999520873954E-5</v>
      </c>
      <c r="AQ60">
        <f t="shared" si="51"/>
        <v>-0.18172486502352561</v>
      </c>
      <c r="AR60">
        <f t="shared" si="52"/>
        <v>-0.18176564402304649</v>
      </c>
      <c r="AS60">
        <f t="shared" si="53"/>
        <v>2.4889104014047943E-4</v>
      </c>
      <c r="AT60">
        <f t="shared" si="54"/>
        <v>-1.1736597158128706E-4</v>
      </c>
      <c r="AU60">
        <f t="shared" si="55"/>
        <v>-0.18163411895448731</v>
      </c>
      <c r="AW60">
        <v>57</v>
      </c>
      <c r="AX60">
        <f>IF(Z60&gt;0, (R60*SUMPRODUCT(K60:$K$98, X60:$X$98)-K60*$AZ$3)/Z60, 0)</f>
        <v>-590.23878701044373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40"/>
        <v>50000</v>
      </c>
      <c r="S61">
        <f t="shared" si="41"/>
        <v>-1480.650975712949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-1.2302166231579816</v>
      </c>
      <c r="AC61">
        <f t="shared" si="27"/>
        <v>-1.2462189972406885</v>
      </c>
      <c r="AE61">
        <f t="shared" si="42"/>
        <v>0</v>
      </c>
      <c r="AF61">
        <f t="shared" si="43"/>
        <v>0</v>
      </c>
      <c r="AG61">
        <f t="shared" si="44"/>
        <v>-1.0520870698786905E-2</v>
      </c>
      <c r="AH61">
        <f t="shared" si="45"/>
        <v>-61.087850886186004</v>
      </c>
      <c r="AI61">
        <f t="shared" si="46"/>
        <v>-61.098371756884788</v>
      </c>
      <c r="AJ61">
        <f t="shared" si="47"/>
        <v>1.6002374082706883E-2</v>
      </c>
      <c r="AK61">
        <f t="shared" si="59"/>
        <v>-8.6115163621058727E-2</v>
      </c>
      <c r="AL61">
        <f t="shared" si="39"/>
        <v>-61.168484546423137</v>
      </c>
      <c r="AN61">
        <f t="shared" si="48"/>
        <v>0</v>
      </c>
      <c r="AO61">
        <f t="shared" si="49"/>
        <v>0</v>
      </c>
      <c r="AP61">
        <f t="shared" si="50"/>
        <v>-1.4703013916535106E-5</v>
      </c>
      <c r="AQ61">
        <f t="shared" si="51"/>
        <v>-8.5370835496949612E-2</v>
      </c>
      <c r="AR61">
        <f t="shared" si="52"/>
        <v>-8.5385538510866152E-2</v>
      </c>
      <c r="AS61">
        <f t="shared" si="53"/>
        <v>2.2363465493665748E-5</v>
      </c>
      <c r="AT61">
        <f t="shared" si="54"/>
        <v>-1.2034673606350054E-4</v>
      </c>
      <c r="AU61">
        <f t="shared" si="55"/>
        <v>-8.5483521781435978E-2</v>
      </c>
      <c r="AW61">
        <v>58</v>
      </c>
      <c r="AX61">
        <f>IF(Z61&gt;0, (R61*SUMPRODUCT(K61:$K$98, X61:$X$98)-K61*$AZ$3)/Z61, 0)</f>
        <v>-1480.650975712949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40"/>
        <v>50000</v>
      </c>
      <c r="S62">
        <f t="shared" si="41"/>
        <v>-4247.1177349840018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-1.2462189972406885</v>
      </c>
      <c r="AC62">
        <f t="shared" si="27"/>
        <v>-1.1836233229690507</v>
      </c>
      <c r="AE62">
        <f t="shared" si="42"/>
        <v>0</v>
      </c>
      <c r="AF62">
        <f t="shared" si="43"/>
        <v>0</v>
      </c>
      <c r="AG62">
        <f t="shared" si="44"/>
        <v>-3.4836075805581277E-3</v>
      </c>
      <c r="AH62">
        <f t="shared" si="45"/>
        <v>-27.728217644963632</v>
      </c>
      <c r="AI62">
        <f t="shared" si="46"/>
        <v>-27.731701252544191</v>
      </c>
      <c r="AJ62">
        <f t="shared" si="47"/>
        <v>-6.2595674271637813E-2</v>
      </c>
      <c r="AK62">
        <f t="shared" si="59"/>
        <v>-8.72353298068482E-2</v>
      </c>
      <c r="AL62">
        <f t="shared" si="39"/>
        <v>-27.881532256622677</v>
      </c>
      <c r="AN62">
        <f t="shared" si="48"/>
        <v>0</v>
      </c>
      <c r="AO62">
        <f t="shared" si="49"/>
        <v>0</v>
      </c>
      <c r="AP62">
        <f t="shared" si="50"/>
        <v>-4.3467622767496474E-6</v>
      </c>
      <c r="AQ62">
        <f t="shared" si="51"/>
        <v>-3.4598607240750527E-2</v>
      </c>
      <c r="AR62">
        <f t="shared" si="52"/>
        <v>-3.4602954003027278E-2</v>
      </c>
      <c r="AS62">
        <f t="shared" si="53"/>
        <v>-7.810538624676863E-5</v>
      </c>
      <c r="AT62">
        <f t="shared" si="54"/>
        <v>-1.0885015950719386E-4</v>
      </c>
      <c r="AU62">
        <f t="shared" si="55"/>
        <v>-3.4789909548781243E-2</v>
      </c>
      <c r="AW62">
        <v>59</v>
      </c>
      <c r="AX62">
        <f>IF(Z62&gt;0, (R62*SUMPRODUCT(K62:$K$98, X62:$X$98)-K62*$AZ$3)/Z62, 0)</f>
        <v>-4247.1177349840018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40"/>
        <v>50000</v>
      </c>
      <c r="S63">
        <f t="shared" si="41"/>
        <v>-15429.986510499044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-1.1836233229690507</v>
      </c>
      <c r="AC63">
        <f t="shared" si="27"/>
        <v>-1.0861089750592765</v>
      </c>
      <c r="AE63">
        <f t="shared" si="42"/>
        <v>0</v>
      </c>
      <c r="AF63">
        <f t="shared" si="43"/>
        <v>0</v>
      </c>
      <c r="AG63">
        <f t="shared" si="44"/>
        <v>-8.7986870105188854E-4</v>
      </c>
      <c r="AH63">
        <f t="shared" si="45"/>
        <v>-10.275611214802632</v>
      </c>
      <c r="AI63">
        <f t="shared" si="46"/>
        <v>-10.276491083503684</v>
      </c>
      <c r="AJ63">
        <f t="shared" si="47"/>
        <v>-9.7514347909774202E-2</v>
      </c>
      <c r="AK63">
        <f t="shared" si="59"/>
        <v>-8.2853632607833558E-2</v>
      </c>
      <c r="AL63">
        <f t="shared" si="39"/>
        <v>-10.456859064021291</v>
      </c>
      <c r="AN63">
        <f t="shared" si="48"/>
        <v>0</v>
      </c>
      <c r="AO63">
        <f t="shared" si="49"/>
        <v>0</v>
      </c>
      <c r="AP63">
        <f t="shared" si="50"/>
        <v>-9.8024922793550502E-7</v>
      </c>
      <c r="AQ63">
        <f t="shared" si="51"/>
        <v>-1.1447912566765663E-2</v>
      </c>
      <c r="AR63">
        <f t="shared" si="52"/>
        <v>-1.14488928159936E-2</v>
      </c>
      <c r="AS63">
        <f t="shared" si="53"/>
        <v>-1.0863935054959211E-4</v>
      </c>
      <c r="AT63">
        <f t="shared" si="54"/>
        <v>-9.2306055776714336E-5</v>
      </c>
      <c r="AU63">
        <f t="shared" si="55"/>
        <v>-1.1649838222319905E-2</v>
      </c>
      <c r="AW63">
        <v>60</v>
      </c>
      <c r="AX63">
        <f>IF(Z63&gt;0, (R63*SUMPRODUCT(K63:$K$98, X63:$X$98)-K63*$AZ$3)/Z63, 0)</f>
        <v>-15429.986510499044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40"/>
        <v>50000</v>
      </c>
      <c r="S64">
        <f t="shared" si="41"/>
        <v>-81619.826789245795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-1.0861089750592765</v>
      </c>
      <c r="AC64">
        <f t="shared" si="27"/>
        <v>-0.97959889195593086</v>
      </c>
      <c r="AE64">
        <f t="shared" si="42"/>
        <v>0</v>
      </c>
      <c r="AF64">
        <f t="shared" si="43"/>
        <v>0</v>
      </c>
      <c r="AG64">
        <f t="shared" si="44"/>
        <v>-1.5002465247895543E-4</v>
      </c>
      <c r="AH64">
        <f t="shared" si="45"/>
        <v>-2.8841814462496571</v>
      </c>
      <c r="AI64">
        <f t="shared" si="46"/>
        <v>-2.8843314709021359</v>
      </c>
      <c r="AJ64">
        <f t="shared" si="47"/>
        <v>-0.10651008310334564</v>
      </c>
      <c r="AK64">
        <f t="shared" si="59"/>
        <v>-7.6027628254149368E-2</v>
      </c>
      <c r="AL64">
        <f t="shared" si="39"/>
        <v>-3.066869182259631</v>
      </c>
      <c r="AN64">
        <f t="shared" si="48"/>
        <v>0</v>
      </c>
      <c r="AO64">
        <f t="shared" si="49"/>
        <v>0</v>
      </c>
      <c r="AP64">
        <f t="shared" si="50"/>
        <v>-1.4923244228288133E-7</v>
      </c>
      <c r="AQ64">
        <f t="shared" si="51"/>
        <v>-2.8689514296404385E-3</v>
      </c>
      <c r="AR64">
        <f t="shared" si="52"/>
        <v>-2.8691006620827214E-3</v>
      </c>
      <c r="AS64">
        <f t="shared" si="53"/>
        <v>-1.0594765304651878E-4</v>
      </c>
      <c r="AT64">
        <f t="shared" si="54"/>
        <v>-7.5626161819859728E-5</v>
      </c>
      <c r="AU64">
        <f t="shared" si="55"/>
        <v>-3.0506744769490998E-3</v>
      </c>
      <c r="AW64">
        <v>61</v>
      </c>
      <c r="AX64">
        <f>IF(Z64&gt;0, (R64*SUMPRODUCT(K64:$K$98, X64:$X$98)-K64*$AZ$3)/Z64, 0)</f>
        <v>-81619.826789245795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40"/>
        <v>50000</v>
      </c>
      <c r="S65">
        <f t="shared" si="41"/>
        <v>-434926.85394369339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-0.97959889195593086</v>
      </c>
      <c r="AC65">
        <f t="shared" si="27"/>
        <v>-0.87714820439440044</v>
      </c>
      <c r="AE65">
        <f t="shared" si="42"/>
        <v>0</v>
      </c>
      <c r="AF65">
        <f t="shared" si="43"/>
        <v>0</v>
      </c>
      <c r="AG65">
        <f t="shared" si="44"/>
        <v>-2.5209647221161182E-5</v>
      </c>
      <c r="AH65">
        <f t="shared" si="45"/>
        <v>-0.49325903493201873</v>
      </c>
      <c r="AI65">
        <f t="shared" si="46"/>
        <v>-0.49328424457923986</v>
      </c>
      <c r="AJ65">
        <f t="shared" si="47"/>
        <v>-0.10245068756153042</v>
      </c>
      <c r="AK65">
        <f t="shared" si="59"/>
        <v>-6.8571922436915164E-2</v>
      </c>
      <c r="AL65">
        <f t="shared" si="39"/>
        <v>-0.66430685457768546</v>
      </c>
      <c r="AN65">
        <f t="shared" si="48"/>
        <v>0</v>
      </c>
      <c r="AO65">
        <f t="shared" si="49"/>
        <v>0</v>
      </c>
      <c r="AP65">
        <f t="shared" si="50"/>
        <v>-2.2389756103295495E-8</v>
      </c>
      <c r="AQ65">
        <f t="shared" si="51"/>
        <v>-4.3808425365843404E-4</v>
      </c>
      <c r="AR65">
        <f t="shared" si="52"/>
        <v>-4.3810664341453732E-4</v>
      </c>
      <c r="AS65">
        <f t="shared" si="53"/>
        <v>-9.0990797570230286E-5</v>
      </c>
      <c r="AT65">
        <f t="shared" si="54"/>
        <v>-6.0901630452324459E-5</v>
      </c>
      <c r="AU65">
        <f t="shared" si="55"/>
        <v>-5.8999907143709204E-4</v>
      </c>
      <c r="AW65">
        <v>62</v>
      </c>
      <c r="AX65">
        <f>IF(Z65&gt;0, (R65*SUMPRODUCT(K65:$K$98, X65:$X$98)-K65*$AZ$3)/Z65, 0)</f>
        <v>-434926.85394369339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40"/>
        <v>50000</v>
      </c>
      <c r="S66">
        <f t="shared" si="41"/>
        <v>-2349421.7726567388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-0.87714820439440044</v>
      </c>
      <c r="AC66">
        <f t="shared" si="27"/>
        <v>-0.78355089669165623</v>
      </c>
      <c r="AE66">
        <f t="shared" si="42"/>
        <v>0</v>
      </c>
      <c r="AF66">
        <f t="shared" si="43"/>
        <v>0</v>
      </c>
      <c r="AG66">
        <f t="shared" si="44"/>
        <v>-4.1688496814985068E-6</v>
      </c>
      <c r="AH66">
        <f t="shared" si="45"/>
        <v>-8.3154804269804247E-2</v>
      </c>
      <c r="AI66">
        <f t="shared" si="46"/>
        <v>-8.3158973119485752E-2</v>
      </c>
      <c r="AJ66">
        <f t="shared" si="47"/>
        <v>-9.3597307702744215E-2</v>
      </c>
      <c r="AK66">
        <f t="shared" si="59"/>
        <v>-6.1400374307608037E-2</v>
      </c>
      <c r="AL66">
        <f t="shared" si="39"/>
        <v>-0.238156655129838</v>
      </c>
      <c r="AN66">
        <f t="shared" si="48"/>
        <v>0</v>
      </c>
      <c r="AO66">
        <f t="shared" si="49"/>
        <v>0</v>
      </c>
      <c r="AP66">
        <f t="shared" si="50"/>
        <v>-3.3058322156393821E-9</v>
      </c>
      <c r="AQ66">
        <f t="shared" si="51"/>
        <v>-6.5940451645522965E-5</v>
      </c>
      <c r="AR66">
        <f t="shared" si="52"/>
        <v>-6.5943757477738616E-5</v>
      </c>
      <c r="AS66">
        <f t="shared" si="53"/>
        <v>-7.4221192592778483E-5</v>
      </c>
      <c r="AT66">
        <f t="shared" si="54"/>
        <v>-4.8689530912864589E-5</v>
      </c>
      <c r="AU66">
        <f t="shared" si="55"/>
        <v>-1.8885448098338167E-4</v>
      </c>
      <c r="AW66">
        <v>63</v>
      </c>
      <c r="AX66">
        <f>IF(Z66&gt;0, (R66*SUMPRODUCT(K66:$K$98, X66:$X$98)-K66*$AZ$3)/Z66, 0)</f>
        <v>-2349421.7726567388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-12915875.212488577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-0.78355089669165623</v>
      </c>
      <c r="AC67">
        <f t="shared" si="27"/>
        <v>-0.6996566657536567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-6.7712858618085263E-7</v>
      </c>
      <c r="AH67">
        <f t="shared" ref="AH67:AH98" si="66">-X67*R67</f>
        <v>-1.3800130394010676E-2</v>
      </c>
      <c r="AI67">
        <f t="shared" ref="AI67:AI98" si="67">SUM(AE67:AH67)</f>
        <v>-1.3800807522596856E-2</v>
      </c>
      <c r="AJ67">
        <f t="shared" ref="AJ67:AJ98" si="68">AB67-AC67</f>
        <v>-8.3894230937999525E-2</v>
      </c>
      <c r="AK67">
        <f t="shared" si="59"/>
        <v>-5.4848562768415939E-2</v>
      </c>
      <c r="AL67">
        <f t="shared" si="39"/>
        <v>-0.15254360122901231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-4.7942171131194211E-10</v>
      </c>
      <c r="AQ67">
        <f t="shared" ref="AQ67:AQ98" si="72">AH67*$K67</f>
        <v>-9.770791345762903E-6</v>
      </c>
      <c r="AR67">
        <f t="shared" ref="AR67:AR98" si="73">AI67*$K67</f>
        <v>-9.7712707674742142E-6</v>
      </c>
      <c r="AS67">
        <f t="shared" ref="AS67:AS98" si="74">AJ67*$K67</f>
        <v>-5.9398933358209395E-5</v>
      </c>
      <c r="AT67">
        <f t="shared" ref="AT67:AT98" si="75">AK67*$K67</f>
        <v>-3.8833970920866159E-5</v>
      </c>
      <c r="AU67">
        <f t="shared" ref="AU67:AU98" si="76">AL67*$K67</f>
        <v>-1.0800417504654976E-4</v>
      </c>
      <c r="AW67">
        <v>64</v>
      </c>
      <c r="AX67">
        <f>IF(Z67&gt;0, (R67*SUMPRODUCT(K67:$K$98, X67:$X$98)-K67*$AZ$3)/Z67, 0)</f>
        <v>-12915875.212488577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1"/>
        <v>50000</v>
      </c>
      <c r="S68">
        <f t="shared" si="62"/>
        <v>-72450750.198423371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-0.6996566657536567</v>
      </c>
      <c r="AC68">
        <f t="shared" ref="AC68:AC89" si="80">S68*Z68</f>
        <v>-0.62470199780424795</v>
      </c>
      <c r="AE68">
        <f t="shared" si="63"/>
        <v>0</v>
      </c>
      <c r="AF68">
        <f t="shared" si="64"/>
        <v>0</v>
      </c>
      <c r="AG68">
        <f t="shared" si="65"/>
        <v>-1.077804570852191E-7</v>
      </c>
      <c r="AH68">
        <f t="shared" si="66"/>
        <v>-2.2503073729352998E-3</v>
      </c>
      <c r="AI68">
        <f t="shared" si="67"/>
        <v>-2.2504151533923851E-3</v>
      </c>
      <c r="AJ68">
        <f t="shared" si="68"/>
        <v>-7.4954667949408749E-2</v>
      </c>
      <c r="AK68">
        <f t="shared" ref="AK68:AK98" si="81">G68*SUM(AB68:AB68, AE68:AF68)</f>
        <v>-4.8975966602755973E-2</v>
      </c>
      <c r="AL68">
        <f t="shared" si="39"/>
        <v>-0.1261810497055571</v>
      </c>
      <c r="AN68">
        <f t="shared" si="69"/>
        <v>0</v>
      </c>
      <c r="AO68">
        <f t="shared" si="70"/>
        <v>0</v>
      </c>
      <c r="AP68">
        <f t="shared" si="71"/>
        <v>-6.813473129182477E-11</v>
      </c>
      <c r="AQ68">
        <f t="shared" si="72"/>
        <v>-1.4225592683999247E-6</v>
      </c>
      <c r="AR68">
        <f t="shared" si="73"/>
        <v>-1.4226274031312166E-6</v>
      </c>
      <c r="AS68">
        <f t="shared" si="74"/>
        <v>-4.7383508085913345E-5</v>
      </c>
      <c r="AT68">
        <f t="shared" si="75"/>
        <v>-3.0960754987313839E-5</v>
      </c>
      <c r="AU68">
        <f t="shared" si="76"/>
        <v>-7.9766890476358403E-5</v>
      </c>
      <c r="AW68">
        <v>65</v>
      </c>
      <c r="AX68">
        <f>IF(Z68&gt;0, (R68*SUMPRODUCT(K68:$K$98, X68:$X$98)-K68*$AZ$3)/Z68, 0)</f>
        <v>-72450750.198423371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0.83405797299999995</v>
      </c>
      <c r="Q69" s="5">
        <f t="shared" ref="Q69:Q98" si="82">$C$8</f>
        <v>12.5</v>
      </c>
      <c r="R69">
        <f t="shared" si="61"/>
        <v>50000</v>
      </c>
      <c r="S69">
        <f t="shared" si="62"/>
        <v>-414822837.95429534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-0.62470199780424795</v>
      </c>
      <c r="AC69">
        <f t="shared" si="80"/>
        <v>-0.55777088577355693</v>
      </c>
      <c r="AE69">
        <f t="shared" si="63"/>
        <v>0</v>
      </c>
      <c r="AF69">
        <f t="shared" si="64"/>
        <v>0</v>
      </c>
      <c r="AG69">
        <f t="shared" si="65"/>
        <v>-1.6807502948855586E-8</v>
      </c>
      <c r="AH69">
        <f t="shared" si="66"/>
        <v>-3.5958059826204534E-4</v>
      </c>
      <c r="AI69">
        <f t="shared" si="67"/>
        <v>-3.5959740576499422E-4</v>
      </c>
      <c r="AJ69">
        <f t="shared" si="68"/>
        <v>-6.693111203069102E-2</v>
      </c>
      <c r="AK69">
        <f t="shared" si="81"/>
        <v>-4.3729139846297359E-2</v>
      </c>
      <c r="AL69">
        <f t="shared" si="39"/>
        <v>-0.11101984928275338</v>
      </c>
      <c r="AN69">
        <f t="shared" si="69"/>
        <v>0</v>
      </c>
      <c r="AO69">
        <f t="shared" si="70"/>
        <v>0</v>
      </c>
      <c r="AP69">
        <f t="shared" si="71"/>
        <v>-9.486667952453114E-12</v>
      </c>
      <c r="AQ69">
        <f t="shared" si="72"/>
        <v>-2.0295827097199657E-7</v>
      </c>
      <c r="AR69">
        <f t="shared" si="73"/>
        <v>-2.0296775763994905E-7</v>
      </c>
      <c r="AS69">
        <f t="shared" si="74"/>
        <v>-3.7777963654430844E-5</v>
      </c>
      <c r="AT69">
        <f t="shared" si="75"/>
        <v>-2.4682061983303485E-5</v>
      </c>
      <c r="AU69">
        <f t="shared" si="76"/>
        <v>-6.2662993395374279E-5</v>
      </c>
      <c r="AW69">
        <v>66</v>
      </c>
      <c r="AX69">
        <f>IF(Z69&gt;0, (R69*SUMPRODUCT(K69:$K$98, X69:$X$98)-K69*$AZ$3)/Z69, 0)</f>
        <v>-414822837.95429534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0.83754713300000005</v>
      </c>
      <c r="Q70" s="5">
        <f t="shared" si="82"/>
        <v>12.5</v>
      </c>
      <c r="R70">
        <f t="shared" si="61"/>
        <v>50000</v>
      </c>
      <c r="S70">
        <f t="shared" si="62"/>
        <v>-2429456876.273623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-0.55777088577355693</v>
      </c>
      <c r="AC70">
        <f t="shared" si="80"/>
        <v>-0.49800989713364985</v>
      </c>
      <c r="AE70">
        <f t="shared" si="63"/>
        <v>0</v>
      </c>
      <c r="AF70">
        <f t="shared" si="64"/>
        <v>0</v>
      </c>
      <c r="AG70">
        <f t="shared" si="65"/>
        <v>-2.5623520116639867E-9</v>
      </c>
      <c r="AH70">
        <f t="shared" si="66"/>
        <v>-5.6308303630812167E-5</v>
      </c>
      <c r="AI70">
        <f t="shared" si="67"/>
        <v>-5.6310865982823829E-5</v>
      </c>
      <c r="AJ70">
        <f t="shared" si="68"/>
        <v>-5.9760988639907087E-2</v>
      </c>
      <c r="AK70">
        <f t="shared" si="81"/>
        <v>-3.9043962004148988E-2</v>
      </c>
      <c r="AL70">
        <f t="shared" ref="AL70:AL98" si="89">SUM(AI70:AK70)</f>
        <v>-9.8861261510038906E-2</v>
      </c>
      <c r="AN70">
        <f t="shared" si="69"/>
        <v>0</v>
      </c>
      <c r="AO70">
        <f t="shared" si="70"/>
        <v>0</v>
      </c>
      <c r="AP70">
        <f t="shared" si="71"/>
        <v>-1.2913122568111572E-12</v>
      </c>
      <c r="AQ70">
        <f t="shared" si="72"/>
        <v>-2.8376898376071737E-8</v>
      </c>
      <c r="AR70">
        <f t="shared" si="73"/>
        <v>-2.8378189688328548E-8</v>
      </c>
      <c r="AS70">
        <f t="shared" si="74"/>
        <v>-3.0116899145231114E-5</v>
      </c>
      <c r="AT70">
        <f t="shared" si="75"/>
        <v>-1.9676432613833326E-5</v>
      </c>
      <c r="AU70">
        <f t="shared" si="76"/>
        <v>-4.982170994875277E-5</v>
      </c>
      <c r="AW70">
        <v>67</v>
      </c>
      <c r="AX70">
        <f>IF(Z70&gt;0, (R70*SUMPRODUCT(K70:$K$98, X70:$X$98)-K70*$AZ$3)/Z70, 0)</f>
        <v>-2429456876.273623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0.841203123</v>
      </c>
      <c r="Q71" s="5">
        <f t="shared" si="82"/>
        <v>12.5</v>
      </c>
      <c r="R71">
        <f t="shared" si="61"/>
        <v>50000</v>
      </c>
      <c r="S71">
        <f t="shared" si="62"/>
        <v>-14577981004.975014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-0.49800989713364985</v>
      </c>
      <c r="AC71">
        <f t="shared" si="80"/>
        <v>-0.44465171872646064</v>
      </c>
      <c r="AE71">
        <f t="shared" si="63"/>
        <v>0</v>
      </c>
      <c r="AF71">
        <f t="shared" si="64"/>
        <v>0</v>
      </c>
      <c r="AG71">
        <f t="shared" si="65"/>
        <v>-3.8126997711026886E-10</v>
      </c>
      <c r="AH71">
        <f t="shared" si="66"/>
        <v>-8.6218340577483116E-6</v>
      </c>
      <c r="AI71">
        <f t="shared" si="67"/>
        <v>-8.6222153277254223E-6</v>
      </c>
      <c r="AJ71">
        <f t="shared" si="68"/>
        <v>-5.3358178407189205E-2</v>
      </c>
      <c r="AK71">
        <f t="shared" si="81"/>
        <v>-3.486069279935549E-2</v>
      </c>
      <c r="AL71">
        <f t="shared" si="89"/>
        <v>-8.8227493421872416E-2</v>
      </c>
      <c r="AN71">
        <f t="shared" si="69"/>
        <v>0</v>
      </c>
      <c r="AO71">
        <f t="shared" si="70"/>
        <v>0</v>
      </c>
      <c r="AP71">
        <f t="shared" si="71"/>
        <v>-1.7155645629046622E-13</v>
      </c>
      <c r="AQ71">
        <f t="shared" si="72"/>
        <v>-3.8794853685632974E-9</v>
      </c>
      <c r="AR71">
        <f t="shared" si="73"/>
        <v>-3.8796569250195877E-9</v>
      </c>
      <c r="AS71">
        <f t="shared" si="74"/>
        <v>-2.4009076379503125E-5</v>
      </c>
      <c r="AT71">
        <f t="shared" si="75"/>
        <v>-1.568593720863138E-5</v>
      </c>
      <c r="AU71">
        <f t="shared" si="76"/>
        <v>-3.9698893245059521E-5</v>
      </c>
      <c r="AW71">
        <v>68</v>
      </c>
      <c r="AX71">
        <f>IF(Z71&gt;0, (R71*SUMPRODUCT(K71:$K$98, X71:$X$98)-K71*$AZ$3)/Z71, 0)</f>
        <v>-14577981004.975014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0.84498057100000001</v>
      </c>
      <c r="Q72" s="5">
        <f t="shared" si="82"/>
        <v>12.5</v>
      </c>
      <c r="R72">
        <f t="shared" si="61"/>
        <v>50000</v>
      </c>
      <c r="S72">
        <f t="shared" si="62"/>
        <v>-89753867257.335037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-0.44465171872646064</v>
      </c>
      <c r="AC72">
        <f t="shared" si="80"/>
        <v>-0.39701046654872496</v>
      </c>
      <c r="AE72">
        <f t="shared" si="63"/>
        <v>0</v>
      </c>
      <c r="AF72">
        <f t="shared" si="64"/>
        <v>0</v>
      </c>
      <c r="AG72">
        <f t="shared" si="65"/>
        <v>-5.5291554375374241E-11</v>
      </c>
      <c r="AH72">
        <f t="shared" si="66"/>
        <v>-1.2886628918551679E-6</v>
      </c>
      <c r="AI72">
        <f t="shared" si="67"/>
        <v>-1.2887181834095432E-6</v>
      </c>
      <c r="AJ72">
        <f t="shared" si="68"/>
        <v>-4.7641252177735682E-2</v>
      </c>
      <c r="AK72">
        <f t="shared" si="81"/>
        <v>-3.1125620310852246E-2</v>
      </c>
      <c r="AL72">
        <f t="shared" si="89"/>
        <v>-7.8768161206771339E-2</v>
      </c>
      <c r="AN72">
        <f t="shared" si="69"/>
        <v>0</v>
      </c>
      <c r="AO72">
        <f t="shared" si="70"/>
        <v>0</v>
      </c>
      <c r="AP72">
        <f t="shared" si="71"/>
        <v>-2.2213410118309697E-14</v>
      </c>
      <c r="AQ72">
        <f t="shared" si="72"/>
        <v>-5.1772097283948111E-10</v>
      </c>
      <c r="AR72">
        <f t="shared" si="73"/>
        <v>-5.1774318624959945E-10</v>
      </c>
      <c r="AS72">
        <f t="shared" si="74"/>
        <v>-1.9139897315767853E-5</v>
      </c>
      <c r="AT72">
        <f t="shared" si="75"/>
        <v>-1.2504733805416214E-5</v>
      </c>
      <c r="AU72">
        <f t="shared" si="76"/>
        <v>-3.1645148864370313E-5</v>
      </c>
      <c r="AW72">
        <v>69</v>
      </c>
      <c r="AX72">
        <f>IF(Z72&gt;0, (R72*SUMPRODUCT(K72:$K$98, X72:$X$98)-K72*$AZ$3)/Z72, 0)</f>
        <v>-89753867257.335037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0.84903369399999995</v>
      </c>
      <c r="Q73" s="5">
        <f t="shared" si="82"/>
        <v>12.5</v>
      </c>
      <c r="R73">
        <f t="shared" si="61"/>
        <v>50000</v>
      </c>
      <c r="S73">
        <f t="shared" si="62"/>
        <v>-568486072000.77893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-0.39701046654872496</v>
      </c>
      <c r="AC73">
        <f t="shared" si="80"/>
        <v>-0.3544736313010699</v>
      </c>
      <c r="AE73">
        <f t="shared" si="63"/>
        <v>0</v>
      </c>
      <c r="AF73">
        <f t="shared" si="64"/>
        <v>0</v>
      </c>
      <c r="AG73">
        <f t="shared" si="65"/>
        <v>-7.7942461732946436E-12</v>
      </c>
      <c r="AH73">
        <f t="shared" si="66"/>
        <v>-1.877775706333034E-7</v>
      </c>
      <c r="AI73">
        <f t="shared" si="67"/>
        <v>-1.877853648794767E-7</v>
      </c>
      <c r="AJ73">
        <f t="shared" si="68"/>
        <v>-4.2536835247655058E-2</v>
      </c>
      <c r="AK73">
        <f t="shared" si="81"/>
        <v>-2.7790732658410752E-2</v>
      </c>
      <c r="AL73">
        <f t="shared" si="89"/>
        <v>-7.0327755691430682E-2</v>
      </c>
      <c r="AN73">
        <f t="shared" si="69"/>
        <v>0</v>
      </c>
      <c r="AO73">
        <f t="shared" si="70"/>
        <v>0</v>
      </c>
      <c r="AP73">
        <f t="shared" si="71"/>
        <v>-2.7958414000367324E-15</v>
      </c>
      <c r="AQ73">
        <f t="shared" si="72"/>
        <v>-6.7356905889590916E-11</v>
      </c>
      <c r="AR73">
        <f t="shared" si="73"/>
        <v>-6.7359701730990948E-11</v>
      </c>
      <c r="AS73">
        <f t="shared" si="74"/>
        <v>-1.5258210013870447E-5</v>
      </c>
      <c r="AT73">
        <f t="shared" si="75"/>
        <v>-9.9686973154575584E-6</v>
      </c>
      <c r="AU73">
        <f t="shared" si="76"/>
        <v>-2.5226974689029735E-5</v>
      </c>
      <c r="AW73">
        <v>70</v>
      </c>
      <c r="AX73">
        <f>IF(Z73&gt;0, (R73*SUMPRODUCT(K73:$K$98, X73:$X$98)-K73*$AZ$3)/Z73, 0)</f>
        <v>-568486072000.77893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0.853201969</v>
      </c>
      <c r="Q74" s="5">
        <f t="shared" si="82"/>
        <v>12.5</v>
      </c>
      <c r="R74">
        <f t="shared" si="61"/>
        <v>50000</v>
      </c>
      <c r="S74">
        <f t="shared" si="62"/>
        <v>-3710410496299.3022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-0.3544736313010699</v>
      </c>
      <c r="AC74">
        <f t="shared" si="80"/>
        <v>-0.31649431372076975</v>
      </c>
      <c r="AE74">
        <f t="shared" si="63"/>
        <v>0</v>
      </c>
      <c r="AF74">
        <f t="shared" si="64"/>
        <v>0</v>
      </c>
      <c r="AG74">
        <f t="shared" si="65"/>
        <v>-1.0662375296359916E-12</v>
      </c>
      <c r="AH74">
        <f t="shared" si="66"/>
        <v>-2.6600264727702818E-8</v>
      </c>
      <c r="AI74">
        <f t="shared" si="67"/>
        <v>-2.6601330965232455E-8</v>
      </c>
      <c r="AJ74">
        <f t="shared" si="68"/>
        <v>-3.7979317580300154E-2</v>
      </c>
      <c r="AK74">
        <f t="shared" si="81"/>
        <v>-2.4813154191074896E-2</v>
      </c>
      <c r="AL74">
        <f t="shared" si="89"/>
        <v>-6.2792498372706007E-2</v>
      </c>
      <c r="AN74">
        <f t="shared" si="69"/>
        <v>0</v>
      </c>
      <c r="AO74">
        <f t="shared" si="70"/>
        <v>0</v>
      </c>
      <c r="AP74">
        <f t="shared" si="71"/>
        <v>-3.4148714152973937E-16</v>
      </c>
      <c r="AQ74">
        <f t="shared" si="72"/>
        <v>-8.5193478125823428E-12</v>
      </c>
      <c r="AR74">
        <f t="shared" si="73"/>
        <v>-8.5196892997238736E-12</v>
      </c>
      <c r="AS74">
        <f t="shared" si="74"/>
        <v>-1.2163751731919047E-5</v>
      </c>
      <c r="AT74">
        <f t="shared" si="75"/>
        <v>-7.9469844772202004E-6</v>
      </c>
      <c r="AU74">
        <f t="shared" si="76"/>
        <v>-2.0110744728828545E-5</v>
      </c>
      <c r="AW74">
        <v>71</v>
      </c>
      <c r="AX74">
        <f>IF(Z74&gt;0, (R74*SUMPRODUCT(K74:$K$98, X74:$X$98)-K74*$AZ$3)/Z74, 0)</f>
        <v>-3710410496299.3022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0.85761682500000003</v>
      </c>
      <c r="Q75" s="5">
        <f t="shared" si="82"/>
        <v>12.5</v>
      </c>
      <c r="R75">
        <f t="shared" si="61"/>
        <v>50000</v>
      </c>
      <c r="S75">
        <f t="shared" si="62"/>
        <v>-25024830494061.156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-0.31649431372076975</v>
      </c>
      <c r="AC75">
        <f t="shared" si="80"/>
        <v>-0.28258420868673817</v>
      </c>
      <c r="AE75">
        <f t="shared" si="63"/>
        <v>0</v>
      </c>
      <c r="AF75">
        <f t="shared" si="64"/>
        <v>0</v>
      </c>
      <c r="AG75">
        <f t="shared" si="65"/>
        <v>-1.4115190947736916E-13</v>
      </c>
      <c r="AH75">
        <f t="shared" si="66"/>
        <v>-3.6576929794490506E-9</v>
      </c>
      <c r="AI75">
        <f t="shared" si="67"/>
        <v>-3.6578341313585279E-9</v>
      </c>
      <c r="AJ75">
        <f t="shared" si="68"/>
        <v>-3.3910105034031579E-2</v>
      </c>
      <c r="AK75">
        <f t="shared" si="81"/>
        <v>-2.2154601960453886E-2</v>
      </c>
      <c r="AL75">
        <f t="shared" si="89"/>
        <v>-5.6064710652319598E-2</v>
      </c>
      <c r="AN75">
        <f t="shared" si="69"/>
        <v>0</v>
      </c>
      <c r="AO75">
        <f t="shared" si="70"/>
        <v>0</v>
      </c>
      <c r="AP75">
        <f t="shared" si="71"/>
        <v>-4.0363528586947551E-17</v>
      </c>
      <c r="AQ75">
        <f t="shared" si="72"/>
        <v>-1.0459468503466456E-12</v>
      </c>
      <c r="AR75">
        <f t="shared" si="73"/>
        <v>-1.0459872138752325E-12</v>
      </c>
      <c r="AS75">
        <f t="shared" si="74"/>
        <v>-9.6968684234978485E-6</v>
      </c>
      <c r="AT75">
        <f t="shared" si="75"/>
        <v>-6.3352873714159535E-6</v>
      </c>
      <c r="AU75">
        <f t="shared" si="76"/>
        <v>-1.6032156840901017E-5</v>
      </c>
      <c r="AW75">
        <v>72</v>
      </c>
      <c r="AX75">
        <f>IF(Z75&gt;0, (R75*SUMPRODUCT(K75:$K$98, X75:$X$98)-K75*$AZ$3)/Z75, 0)</f>
        <v>-25024830494061.156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0.86229046899999995</v>
      </c>
      <c r="Q76" s="5">
        <f t="shared" si="82"/>
        <v>12.5</v>
      </c>
      <c r="R76">
        <f t="shared" si="61"/>
        <v>50000</v>
      </c>
      <c r="S76">
        <f t="shared" si="62"/>
        <v>-174956391120824.94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-0.28258420868673817</v>
      </c>
      <c r="AC76">
        <f t="shared" si="80"/>
        <v>-0.25230732918550647</v>
      </c>
      <c r="AE76">
        <f t="shared" si="63"/>
        <v>0</v>
      </c>
      <c r="AF76">
        <f t="shared" si="64"/>
        <v>0</v>
      </c>
      <c r="AG76">
        <f t="shared" si="65"/>
        <v>-1.8026444159109265E-14</v>
      </c>
      <c r="AH76">
        <f t="shared" si="66"/>
        <v>-4.8685578489394475E-10</v>
      </c>
      <c r="AI76">
        <f t="shared" si="67"/>
        <v>-4.8687381133810382E-10</v>
      </c>
      <c r="AJ76">
        <f t="shared" si="68"/>
        <v>-3.0276879501231702E-2</v>
      </c>
      <c r="AK76">
        <f t="shared" si="81"/>
        <v>-1.9780894608071673E-2</v>
      </c>
      <c r="AL76">
        <f t="shared" si="89"/>
        <v>-5.005777459617719E-2</v>
      </c>
      <c r="AN76">
        <f t="shared" si="69"/>
        <v>0</v>
      </c>
      <c r="AO76">
        <f t="shared" si="70"/>
        <v>0</v>
      </c>
      <c r="AP76">
        <f t="shared" si="71"/>
        <v>-4.6025065226287168E-18</v>
      </c>
      <c r="AQ76">
        <f t="shared" si="72"/>
        <v>-1.2430387855619251E-13</v>
      </c>
      <c r="AR76">
        <f t="shared" si="73"/>
        <v>-1.2430848106271514E-13</v>
      </c>
      <c r="AS76">
        <f t="shared" si="74"/>
        <v>-7.7302841403053621E-6</v>
      </c>
      <c r="AT76">
        <f t="shared" si="75"/>
        <v>-5.0504523051527703E-6</v>
      </c>
      <c r="AU76">
        <f t="shared" si="76"/>
        <v>-1.2780736569766615E-5</v>
      </c>
      <c r="AW76">
        <v>73</v>
      </c>
      <c r="AX76">
        <f>IF(Z76&gt;0, (R76*SUMPRODUCT(K76:$K$98, X76:$X$98)-K76*$AZ$3)/Z76, 0)</f>
        <v>-174956391120824.94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0.86705037500000004</v>
      </c>
      <c r="Q77" s="5">
        <f t="shared" si="82"/>
        <v>12.5</v>
      </c>
      <c r="R77">
        <f t="shared" si="61"/>
        <v>50000</v>
      </c>
      <c r="S77">
        <f t="shared" si="62"/>
        <v>-1270528995113342.3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-0.25230732918550647</v>
      </c>
      <c r="AC77">
        <f t="shared" si="80"/>
        <v>-0.22527440105859717</v>
      </c>
      <c r="AE77">
        <f t="shared" si="63"/>
        <v>0</v>
      </c>
      <c r="AF77">
        <f t="shared" si="64"/>
        <v>0</v>
      </c>
      <c r="AG77">
        <f t="shared" si="65"/>
        <v>-2.2163445494459254E-15</v>
      </c>
      <c r="AH77">
        <f t="shared" si="66"/>
        <v>-6.2519340672288989E-11</v>
      </c>
      <c r="AI77">
        <f t="shared" si="67"/>
        <v>-6.2521557016838433E-11</v>
      </c>
      <c r="AJ77">
        <f t="shared" si="68"/>
        <v>-2.70329281269093E-2</v>
      </c>
      <c r="AK77">
        <f t="shared" si="81"/>
        <v>-1.7661513042985456E-2</v>
      </c>
      <c r="AL77">
        <f t="shared" si="89"/>
        <v>-4.469444123241631E-2</v>
      </c>
      <c r="AN77">
        <f t="shared" si="69"/>
        <v>0</v>
      </c>
      <c r="AO77">
        <f t="shared" si="70"/>
        <v>0</v>
      </c>
      <c r="AP77">
        <f t="shared" si="71"/>
        <v>-5.0524683126540615E-19</v>
      </c>
      <c r="AQ77">
        <f t="shared" si="72"/>
        <v>-1.4252160737089909E-14</v>
      </c>
      <c r="AR77">
        <f t="shared" si="73"/>
        <v>-1.4252665983921174E-14</v>
      </c>
      <c r="AS77">
        <f t="shared" si="74"/>
        <v>-6.1625351885657401E-6</v>
      </c>
      <c r="AT77">
        <f t="shared" si="75"/>
        <v>-4.0261896565458884E-6</v>
      </c>
      <c r="AU77">
        <f t="shared" si="76"/>
        <v>-1.0188724859364294E-5</v>
      </c>
      <c r="AW77">
        <v>74</v>
      </c>
      <c r="AX77">
        <f>IF(Z77&gt;0, (R77*SUMPRODUCT(K77:$K$98, X77:$X$98)-K77*$AZ$3)/Z77, 0)</f>
        <v>-1270528995113342.3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0.87202471800000003</v>
      </c>
      <c r="Q78" s="5">
        <f t="shared" si="82"/>
        <v>12.5</v>
      </c>
      <c r="R78">
        <f t="shared" si="61"/>
        <v>50000</v>
      </c>
      <c r="S78">
        <f t="shared" si="62"/>
        <v>-9615581071415678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-0.22527440105859717</v>
      </c>
      <c r="AC78">
        <f t="shared" si="80"/>
        <v>-0.20113785808804574</v>
      </c>
      <c r="AE78">
        <f t="shared" si="63"/>
        <v>0</v>
      </c>
      <c r="AF78">
        <f t="shared" si="64"/>
        <v>0</v>
      </c>
      <c r="AG78">
        <f t="shared" si="65"/>
        <v>-2.6147387323004588E-16</v>
      </c>
      <c r="AH78">
        <f t="shared" si="66"/>
        <v>-7.730828922885681E-12</v>
      </c>
      <c r="AI78">
        <f t="shared" si="67"/>
        <v>-7.7310903967589106E-12</v>
      </c>
      <c r="AJ78">
        <f t="shared" si="68"/>
        <v>-2.4136542970551428E-2</v>
      </c>
      <c r="AK78">
        <f t="shared" si="81"/>
        <v>-1.5769208074101804E-2</v>
      </c>
      <c r="AL78">
        <f t="shared" si="89"/>
        <v>-3.9905751052384322E-2</v>
      </c>
      <c r="AN78">
        <f t="shared" si="69"/>
        <v>0</v>
      </c>
      <c r="AO78">
        <f t="shared" si="70"/>
        <v>0</v>
      </c>
      <c r="AP78">
        <f t="shared" si="71"/>
        <v>-5.3220211962627395E-20</v>
      </c>
      <c r="AQ78">
        <f t="shared" si="72"/>
        <v>-1.5735275912664621E-15</v>
      </c>
      <c r="AR78">
        <f t="shared" si="73"/>
        <v>-1.5735808114784246E-15</v>
      </c>
      <c r="AS78">
        <f t="shared" si="74"/>
        <v>-4.9127353225370117E-6</v>
      </c>
      <c r="AT78">
        <f t="shared" si="75"/>
        <v>-3.2096537440591846E-6</v>
      </c>
      <c r="AU78">
        <f t="shared" si="76"/>
        <v>-8.1223890681697777E-6</v>
      </c>
      <c r="AW78">
        <v>75</v>
      </c>
      <c r="AX78">
        <f>IF(Z78&gt;0, (R78*SUMPRODUCT(K78:$K$98, X78:$X$98)-K78*$AZ$3)/Z78, 0)</f>
        <v>-9615581071415678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0.87703262900000001</v>
      </c>
      <c r="Q79" s="5">
        <f t="shared" si="82"/>
        <v>12.5</v>
      </c>
      <c r="R79">
        <f t="shared" si="61"/>
        <v>50000</v>
      </c>
      <c r="S79">
        <f t="shared" si="62"/>
        <v>-7.5998407029720912E+16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-0.20113785808804574</v>
      </c>
      <c r="AC79">
        <f t="shared" si="80"/>
        <v>-0.17958737329289934</v>
      </c>
      <c r="AE79">
        <f t="shared" si="63"/>
        <v>0</v>
      </c>
      <c r="AF79">
        <f t="shared" si="64"/>
        <v>0</v>
      </c>
      <c r="AG79">
        <f t="shared" si="65"/>
        <v>-2.9538016043985568E-17</v>
      </c>
      <c r="AH79">
        <f t="shared" si="66"/>
        <v>-9.172844738150394E-13</v>
      </c>
      <c r="AI79">
        <f t="shared" si="67"/>
        <v>-9.1731401183108346E-13</v>
      </c>
      <c r="AJ79">
        <f t="shared" si="68"/>
        <v>-2.1550484795146402E-2</v>
      </c>
      <c r="AK79">
        <f t="shared" si="81"/>
        <v>-1.4079650066163202E-2</v>
      </c>
      <c r="AL79">
        <f t="shared" si="89"/>
        <v>-3.5630134862226923E-2</v>
      </c>
      <c r="AN79">
        <f t="shared" si="69"/>
        <v>0</v>
      </c>
      <c r="AO79">
        <f t="shared" si="70"/>
        <v>0</v>
      </c>
      <c r="AP79">
        <f t="shared" si="71"/>
        <v>-5.3679887763221143E-21</v>
      </c>
      <c r="AQ79">
        <f t="shared" si="72"/>
        <v>-1.6669950861971555E-16</v>
      </c>
      <c r="AR79">
        <f t="shared" si="73"/>
        <v>-1.6670487660849188E-16</v>
      </c>
      <c r="AS79">
        <f t="shared" si="74"/>
        <v>-3.9164025211571784E-6</v>
      </c>
      <c r="AT79">
        <f t="shared" si="75"/>
        <v>-2.5587163138228509E-6</v>
      </c>
      <c r="AU79">
        <f t="shared" si="76"/>
        <v>-6.4751188351467356E-6</v>
      </c>
      <c r="AW79">
        <v>76</v>
      </c>
      <c r="AX79">
        <f>IF(Z79&gt;0, (R79*SUMPRODUCT(K79:$K$98, X79:$X$98)-K79*$AZ$3)/Z79, 0)</f>
        <v>-7.5998407029720912E+16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0.88195855000000001</v>
      </c>
      <c r="Q80" s="5">
        <f t="shared" si="82"/>
        <v>12.5</v>
      </c>
      <c r="R80">
        <f t="shared" si="61"/>
        <v>50000</v>
      </c>
      <c r="S80">
        <f t="shared" si="62"/>
        <v>-6.2805266462316928E+17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-0.17958737329289934</v>
      </c>
      <c r="AC80">
        <f t="shared" si="80"/>
        <v>-0.1603458690115174</v>
      </c>
      <c r="AE80">
        <f t="shared" si="63"/>
        <v>0</v>
      </c>
      <c r="AF80">
        <f t="shared" si="64"/>
        <v>0</v>
      </c>
      <c r="AG80">
        <f t="shared" si="65"/>
        <v>-3.1913300835154623E-18</v>
      </c>
      <c r="AH80">
        <f t="shared" si="66"/>
        <v>-1.04205223200121E-13</v>
      </c>
      <c r="AI80">
        <f t="shared" si="67"/>
        <v>-1.0420841453020451E-13</v>
      </c>
      <c r="AJ80">
        <f t="shared" si="68"/>
        <v>-1.9241504281381938E-2</v>
      </c>
      <c r="AK80">
        <f t="shared" si="81"/>
        <v>-1.2571116130502954E-2</v>
      </c>
      <c r="AL80">
        <f t="shared" si="89"/>
        <v>-3.1812620411989102E-2</v>
      </c>
      <c r="AN80">
        <f t="shared" si="69"/>
        <v>0</v>
      </c>
      <c r="AO80">
        <f t="shared" si="70"/>
        <v>0</v>
      </c>
      <c r="AP80">
        <f t="shared" si="71"/>
        <v>-5.178261526585415E-22</v>
      </c>
      <c r="AQ80">
        <f t="shared" si="72"/>
        <v>-1.6908369991361878E-17</v>
      </c>
      <c r="AR80">
        <f t="shared" si="73"/>
        <v>-1.6908887817514536E-17</v>
      </c>
      <c r="AS80">
        <f t="shared" si="74"/>
        <v>-3.1221321118920814E-6</v>
      </c>
      <c r="AT80">
        <f t="shared" si="75"/>
        <v>-2.0397929797695074E-6</v>
      </c>
      <c r="AU80">
        <f t="shared" si="76"/>
        <v>-5.1619250916784981E-6</v>
      </c>
      <c r="AW80">
        <v>77</v>
      </c>
      <c r="AX80">
        <f>IF(Z80&gt;0, (R80*SUMPRODUCT(K80:$K$98, X80:$X$98)-K80*$AZ$3)/Z80, 0)</f>
        <v>-6.2805266462316928E+17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0.88700226900000001</v>
      </c>
      <c r="Q81" s="5">
        <f t="shared" si="82"/>
        <v>12.5</v>
      </c>
      <c r="R81">
        <f t="shared" si="61"/>
        <v>50000</v>
      </c>
      <c r="S81">
        <f t="shared" si="62"/>
        <v>-5.4444044762428672E+18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-0.1603458690115174</v>
      </c>
      <c r="AC81">
        <f t="shared" si="80"/>
        <v>-0.14316595447456912</v>
      </c>
      <c r="AE81">
        <f t="shared" si="63"/>
        <v>0</v>
      </c>
      <c r="AF81">
        <f t="shared" si="64"/>
        <v>0</v>
      </c>
      <c r="AG81">
        <f t="shared" si="65"/>
        <v>-3.2869975747413285E-19</v>
      </c>
      <c r="AH81">
        <f t="shared" si="66"/>
        <v>-1.1322868100824699E-14</v>
      </c>
      <c r="AI81">
        <f t="shared" si="67"/>
        <v>-1.1323196800582173E-14</v>
      </c>
      <c r="AJ81">
        <f t="shared" si="68"/>
        <v>-1.7179914536948282E-2</v>
      </c>
      <c r="AK81">
        <f t="shared" si="81"/>
        <v>-1.1224210830806219E-2</v>
      </c>
      <c r="AL81">
        <f t="shared" si="89"/>
        <v>-2.8404125367765827E-2</v>
      </c>
      <c r="AN81">
        <f t="shared" si="69"/>
        <v>0</v>
      </c>
      <c r="AO81">
        <f t="shared" si="70"/>
        <v>0</v>
      </c>
      <c r="AP81">
        <f t="shared" si="71"/>
        <v>-4.7620463193115484E-23</v>
      </c>
      <c r="AQ81">
        <f t="shared" si="72"/>
        <v>-1.6404034726988096E-18</v>
      </c>
      <c r="AR81">
        <f t="shared" si="73"/>
        <v>-1.6404510931620026E-18</v>
      </c>
      <c r="AS81">
        <f t="shared" si="74"/>
        <v>-2.4889446045058223E-6</v>
      </c>
      <c r="AT81">
        <f t="shared" si="75"/>
        <v>-1.6261104749438051E-6</v>
      </c>
      <c r="AU81">
        <f t="shared" si="76"/>
        <v>-4.1150550794512687E-6</v>
      </c>
      <c r="AW81">
        <v>78</v>
      </c>
      <c r="AX81">
        <f>IF(Z81&gt;0, (R81*SUMPRODUCT(K81:$K$98, X81:$X$98)-K81*$AZ$3)/Z81, 0)</f>
        <v>-5.4444044762428672E+18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0.89213428500000003</v>
      </c>
      <c r="Q82" s="5">
        <f t="shared" si="82"/>
        <v>12.5</v>
      </c>
      <c r="R82">
        <f t="shared" si="61"/>
        <v>50000</v>
      </c>
      <c r="S82">
        <f t="shared" si="62"/>
        <v>-4.967087222748894E+19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-0.14316595447456912</v>
      </c>
      <c r="AC82">
        <f t="shared" si="80"/>
        <v>-0.12782674506657957</v>
      </c>
      <c r="AE82">
        <f t="shared" si="63"/>
        <v>0</v>
      </c>
      <c r="AF82">
        <f t="shared" si="64"/>
        <v>0</v>
      </c>
      <c r="AG82">
        <f t="shared" si="65"/>
        <v>-3.2168436785532597E-20</v>
      </c>
      <c r="AH82">
        <f t="shared" si="66"/>
        <v>-1.1729772924554357E-15</v>
      </c>
      <c r="AI82">
        <f t="shared" si="67"/>
        <v>-1.1730094608922212E-15</v>
      </c>
      <c r="AJ82">
        <f t="shared" si="68"/>
        <v>-1.5339209407989551E-2</v>
      </c>
      <c r="AK82">
        <f t="shared" si="81"/>
        <v>-1.0021616813219839E-2</v>
      </c>
      <c r="AL82">
        <f t="shared" si="89"/>
        <v>-2.5360826221210563E-2</v>
      </c>
      <c r="AN82">
        <f t="shared" si="69"/>
        <v>0</v>
      </c>
      <c r="AO82">
        <f t="shared" si="70"/>
        <v>0</v>
      </c>
      <c r="AP82">
        <f t="shared" si="71"/>
        <v>-4.1610809634155609E-24</v>
      </c>
      <c r="AQ82">
        <f t="shared" si="72"/>
        <v>-1.5172802815056747E-19</v>
      </c>
      <c r="AR82">
        <f t="shared" si="73"/>
        <v>-1.517321892315309E-19</v>
      </c>
      <c r="AS82">
        <f t="shared" si="74"/>
        <v>-1.9841714002756889E-6</v>
      </c>
      <c r="AT82">
        <f t="shared" si="75"/>
        <v>-1.2963253148467832E-6</v>
      </c>
      <c r="AU82">
        <f t="shared" si="76"/>
        <v>-3.2804967151226239E-6</v>
      </c>
      <c r="AW82">
        <v>79</v>
      </c>
      <c r="AX82">
        <f>IF(Z82&gt;0, (R82*SUMPRODUCT(K82:$K$98, X82:$X$98)-K82*$AZ$3)/Z82, 0)</f>
        <v>-4.967087222748894E+19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0.89732143600000003</v>
      </c>
      <c r="Q83" s="5">
        <f t="shared" si="82"/>
        <v>12.5</v>
      </c>
      <c r="R83">
        <f t="shared" si="61"/>
        <v>50000</v>
      </c>
      <c r="S83">
        <f t="shared" si="62"/>
        <v>-4.7852481896739314E+20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-0.12782674506657957</v>
      </c>
      <c r="AC83">
        <f t="shared" si="80"/>
        <v>-0.11413102238087459</v>
      </c>
      <c r="AE83">
        <f t="shared" si="63"/>
        <v>0</v>
      </c>
      <c r="AF83">
        <f t="shared" si="64"/>
        <v>0</v>
      </c>
      <c r="AG83">
        <f t="shared" si="65"/>
        <v>-2.9813245274079381E-21</v>
      </c>
      <c r="AH83">
        <f t="shared" si="66"/>
        <v>-1.1546171156107733E-16</v>
      </c>
      <c r="AI83">
        <f t="shared" si="67"/>
        <v>-1.1546469288560475E-16</v>
      </c>
      <c r="AJ83">
        <f t="shared" si="68"/>
        <v>-1.3695722685704972E-2</v>
      </c>
      <c r="AK83">
        <f t="shared" si="81"/>
        <v>-8.9478721546605699E-3</v>
      </c>
      <c r="AL83">
        <f t="shared" si="89"/>
        <v>-2.2643594840365659E-2</v>
      </c>
      <c r="AN83">
        <f t="shared" si="69"/>
        <v>0</v>
      </c>
      <c r="AO83">
        <f t="shared" si="70"/>
        <v>0</v>
      </c>
      <c r="AP83">
        <f t="shared" si="71"/>
        <v>-3.4432411462240245E-25</v>
      </c>
      <c r="AQ83">
        <f t="shared" si="72"/>
        <v>-1.333509694787255E-20</v>
      </c>
      <c r="AR83">
        <f t="shared" si="73"/>
        <v>-1.3335441271987172E-20</v>
      </c>
      <c r="AS83">
        <f t="shared" si="74"/>
        <v>-1.5817692923116158E-6</v>
      </c>
      <c r="AT83">
        <f t="shared" si="75"/>
        <v>-1.0334226043102544E-6</v>
      </c>
      <c r="AU83">
        <f t="shared" si="76"/>
        <v>-2.6151918966218838E-6</v>
      </c>
      <c r="AW83">
        <v>80</v>
      </c>
      <c r="AX83">
        <f>IF(Z83&gt;0, (R83*SUMPRODUCT(K83:$K$98, X83:$X$98)-K83*$AZ$3)/Z83, 0)</f>
        <v>-4.7852481896739314E+20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0.90253096600000005</v>
      </c>
      <c r="Q84" s="5">
        <f t="shared" si="82"/>
        <v>12.5</v>
      </c>
      <c r="R84">
        <f t="shared" si="61"/>
        <v>50000</v>
      </c>
      <c r="S84">
        <f t="shared" si="62"/>
        <v>-4.8846349743551393E+21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-0.11413102238087459</v>
      </c>
      <c r="AC84">
        <f t="shared" si="80"/>
        <v>-0.10190269855435231</v>
      </c>
      <c r="AE84">
        <f t="shared" si="63"/>
        <v>0</v>
      </c>
      <c r="AF84">
        <f t="shared" si="64"/>
        <v>0</v>
      </c>
      <c r="AG84">
        <f t="shared" si="65"/>
        <v>-2.6077357645287848E-22</v>
      </c>
      <c r="AH84">
        <f t="shared" si="66"/>
        <v>-1.076295082272392E-17</v>
      </c>
      <c r="AI84">
        <f t="shared" si="67"/>
        <v>-1.0763211596300373E-17</v>
      </c>
      <c r="AJ84">
        <f t="shared" si="68"/>
        <v>-1.222832382652228E-2</v>
      </c>
      <c r="AK84">
        <f t="shared" si="81"/>
        <v>-7.9891715666612229E-3</v>
      </c>
      <c r="AL84">
        <f t="shared" si="89"/>
        <v>-2.0217495393183516E-2</v>
      </c>
      <c r="AN84">
        <f t="shared" si="69"/>
        <v>0</v>
      </c>
      <c r="AO84">
        <f t="shared" si="70"/>
        <v>0</v>
      </c>
      <c r="AP84">
        <f t="shared" si="71"/>
        <v>-2.6890801507970336E-26</v>
      </c>
      <c r="AQ84">
        <f t="shared" si="72"/>
        <v>-1.1098684849544702E-21</v>
      </c>
      <c r="AR84">
        <f t="shared" si="73"/>
        <v>-1.1098953757559782E-21</v>
      </c>
      <c r="AS84">
        <f t="shared" si="74"/>
        <v>-1.2609767955290287E-6</v>
      </c>
      <c r="AT84">
        <f t="shared" si="75"/>
        <v>-8.2383817307896543E-7</v>
      </c>
      <c r="AU84">
        <f t="shared" si="76"/>
        <v>-2.0848149686079956E-6</v>
      </c>
      <c r="AW84">
        <v>81</v>
      </c>
      <c r="AX84">
        <f>IF(Z84&gt;0, (R84*SUMPRODUCT(K84:$K$98, X84:$X$98)-K84*$AZ$3)/Z84, 0)</f>
        <v>-4.8846349743551393E+21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0.90776816500000002</v>
      </c>
      <c r="Q85" s="5">
        <f t="shared" si="82"/>
        <v>12.5</v>
      </c>
      <c r="R85">
        <f t="shared" si="61"/>
        <v>50000</v>
      </c>
      <c r="S85">
        <f t="shared" si="62"/>
        <v>-5.303640891757797E+22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-0.10190269855435231</v>
      </c>
      <c r="AC85">
        <f t="shared" si="80"/>
        <v>-9.0984552280671704E-2</v>
      </c>
      <c r="AE85">
        <f t="shared" si="63"/>
        <v>0</v>
      </c>
      <c r="AF85">
        <f t="shared" si="64"/>
        <v>0</v>
      </c>
      <c r="AG85">
        <f t="shared" si="65"/>
        <v>-2.1443889711233E-23</v>
      </c>
      <c r="AH85">
        <f t="shared" si="66"/>
        <v>-9.4688780390846679E-19</v>
      </c>
      <c r="AI85">
        <f t="shared" si="67"/>
        <v>-9.4690924779817795E-19</v>
      </c>
      <c r="AJ85">
        <f t="shared" si="68"/>
        <v>-1.091814627368061E-2</v>
      </c>
      <c r="AK85">
        <f t="shared" si="81"/>
        <v>-7.133188898804663E-3</v>
      </c>
      <c r="AL85">
        <f t="shared" si="89"/>
        <v>-1.8051335172485274E-2</v>
      </c>
      <c r="AN85">
        <f t="shared" si="69"/>
        <v>0</v>
      </c>
      <c r="AO85">
        <f t="shared" si="70"/>
        <v>0</v>
      </c>
      <c r="AP85">
        <f t="shared" si="71"/>
        <v>-1.9743571005546151E-27</v>
      </c>
      <c r="AQ85">
        <f t="shared" si="72"/>
        <v>-8.7180762643819511E-23</v>
      </c>
      <c r="AR85">
        <f t="shared" si="73"/>
        <v>-8.7182737000920054E-23</v>
      </c>
      <c r="AS85">
        <f t="shared" si="74"/>
        <v>-1.0052429811296469E-6</v>
      </c>
      <c r="AT85">
        <f t="shared" si="75"/>
        <v>-6.5675874767136908E-7</v>
      </c>
      <c r="AU85">
        <f t="shared" si="76"/>
        <v>-1.662001728801016E-6</v>
      </c>
      <c r="AW85">
        <v>82</v>
      </c>
      <c r="AX85">
        <f>IF(Z85&gt;0, (R85*SUMPRODUCT(K85:$K$98, X85:$X$98)-K85*$AZ$3)/Z85, 0)</f>
        <v>-5.303640891757797E+22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0.91304259499999996</v>
      </c>
      <c r="Q86" s="5">
        <f t="shared" si="82"/>
        <v>12.5</v>
      </c>
      <c r="R86">
        <f t="shared" si="61"/>
        <v>50000</v>
      </c>
      <c r="S86">
        <f t="shared" si="62"/>
        <v>-6.153265762216349E+23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-9.0984552280671704E-2</v>
      </c>
      <c r="AC86">
        <f t="shared" si="80"/>
        <v>-8.1236207393456869E-2</v>
      </c>
      <c r="AE86">
        <f t="shared" si="63"/>
        <v>0</v>
      </c>
      <c r="AF86">
        <f t="shared" si="64"/>
        <v>0</v>
      </c>
      <c r="AG86">
        <f t="shared" si="65"/>
        <v>-1.6502661052826918E-24</v>
      </c>
      <c r="AH86">
        <f t="shared" si="66"/>
        <v>-7.8316738835351921E-20</v>
      </c>
      <c r="AI86">
        <f t="shared" si="67"/>
        <v>-7.83183891014572E-20</v>
      </c>
      <c r="AJ86">
        <f t="shared" si="68"/>
        <v>-9.7483448872148354E-3</v>
      </c>
      <c r="AK86">
        <f t="shared" si="81"/>
        <v>-6.3689186596470196E-3</v>
      </c>
      <c r="AL86">
        <f t="shared" si="89"/>
        <v>-1.6117263546861854E-2</v>
      </c>
      <c r="AN86">
        <f t="shared" si="69"/>
        <v>0</v>
      </c>
      <c r="AO86">
        <f t="shared" si="70"/>
        <v>0</v>
      </c>
      <c r="AP86">
        <f t="shared" si="71"/>
        <v>-1.3566196339464937E-28</v>
      </c>
      <c r="AQ86">
        <f t="shared" si="72"/>
        <v>-6.4381147519537913E-24</v>
      </c>
      <c r="AR86">
        <f t="shared" si="73"/>
        <v>-6.4382504139171858E-24</v>
      </c>
      <c r="AS86">
        <f t="shared" si="74"/>
        <v>-8.0137355000769079E-7</v>
      </c>
      <c r="AT86">
        <f t="shared" si="75"/>
        <v>-5.2356405267169077E-7</v>
      </c>
      <c r="AU86">
        <f t="shared" si="76"/>
        <v>-1.3249376026793815E-6</v>
      </c>
      <c r="AW86">
        <v>83</v>
      </c>
      <c r="AX86">
        <f>IF(Z86&gt;0, (R86*SUMPRODUCT(K86:$K$98, X86:$X$98)-K86*$AZ$3)/Z86, 0)</f>
        <v>-6.153265762216349E+23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0.91832435000000001</v>
      </c>
      <c r="Q87" s="5">
        <f t="shared" si="82"/>
        <v>12.5</v>
      </c>
      <c r="R87">
        <f t="shared" si="61"/>
        <v>50000</v>
      </c>
      <c r="S87">
        <f t="shared" si="62"/>
        <v>-7.6650679661686546E+24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-8.1236207393456869E-2</v>
      </c>
      <c r="AC87">
        <f t="shared" si="80"/>
        <v>-7.2532328029872209E-2</v>
      </c>
      <c r="AE87">
        <f t="shared" si="63"/>
        <v>0</v>
      </c>
      <c r="AF87">
        <f t="shared" si="64"/>
        <v>0</v>
      </c>
      <c r="AG87">
        <f t="shared" si="65"/>
        <v>-1.182838957691055E-25</v>
      </c>
      <c r="AH87">
        <f t="shared" si="66"/>
        <v>-6.0619181938430376E-21</v>
      </c>
      <c r="AI87">
        <f t="shared" si="67"/>
        <v>-6.0620364777388068E-21</v>
      </c>
      <c r="AJ87">
        <f t="shared" si="68"/>
        <v>-8.7038793635846601E-3</v>
      </c>
      <c r="AK87">
        <f t="shared" si="81"/>
        <v>-5.6865345175419815E-3</v>
      </c>
      <c r="AL87">
        <f t="shared" si="89"/>
        <v>-1.4390413881126642E-2</v>
      </c>
      <c r="AN87">
        <f t="shared" si="69"/>
        <v>0</v>
      </c>
      <c r="AO87">
        <f t="shared" si="70"/>
        <v>0</v>
      </c>
      <c r="AP87">
        <f t="shared" si="71"/>
        <v>-8.6818387558818838E-30</v>
      </c>
      <c r="AQ87">
        <f t="shared" si="72"/>
        <v>-4.4493458697898272E-25</v>
      </c>
      <c r="AR87">
        <f t="shared" si="73"/>
        <v>-4.4494326881773865E-25</v>
      </c>
      <c r="AS87">
        <f t="shared" si="74"/>
        <v>-6.3885008769745649E-7</v>
      </c>
      <c r="AT87">
        <f t="shared" si="75"/>
        <v>-4.1738205729567183E-7</v>
      </c>
      <c r="AU87">
        <f t="shared" si="76"/>
        <v>-1.0562321449931284E-6</v>
      </c>
      <c r="AW87">
        <v>84</v>
      </c>
      <c r="AX87">
        <f>IF(Z87&gt;0, (R87*SUMPRODUCT(K87:$K$98, X87:$X$98)-K87*$AZ$3)/Z87, 0)</f>
        <v>-7.6650679661686546E+24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0.92358270799999997</v>
      </c>
      <c r="Q88" s="5">
        <f t="shared" si="82"/>
        <v>12.5</v>
      </c>
      <c r="R88">
        <f t="shared" si="61"/>
        <v>50000</v>
      </c>
      <c r="S88">
        <f t="shared" si="62"/>
        <v>-1.03042603484634E+26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-7.2532328029872209E-2</v>
      </c>
      <c r="AC88">
        <f t="shared" si="80"/>
        <v>-6.4761007169528748E-2</v>
      </c>
      <c r="AE88">
        <f t="shared" si="63"/>
        <v>0</v>
      </c>
      <c r="AF88">
        <f t="shared" si="64"/>
        <v>0</v>
      </c>
      <c r="AG88">
        <f t="shared" si="65"/>
        <v>-7.8560960441942461E-27</v>
      </c>
      <c r="AH88">
        <f t="shared" si="66"/>
        <v>-4.3697984306888081E-22</v>
      </c>
      <c r="AI88">
        <f t="shared" si="67"/>
        <v>-4.3698769916492499E-22</v>
      </c>
      <c r="AJ88">
        <f t="shared" si="68"/>
        <v>-7.7713208603434614E-3</v>
      </c>
      <c r="AK88">
        <f t="shared" si="81"/>
        <v>-5.0772629620910552E-3</v>
      </c>
      <c r="AL88">
        <f t="shared" si="89"/>
        <v>-1.2848583822434517E-2</v>
      </c>
      <c r="AN88">
        <f t="shared" si="69"/>
        <v>0</v>
      </c>
      <c r="AO88">
        <f t="shared" si="70"/>
        <v>0</v>
      </c>
      <c r="AP88">
        <f t="shared" si="71"/>
        <v>-5.1484305334493201E-31</v>
      </c>
      <c r="AQ88">
        <f t="shared" si="72"/>
        <v>-2.863712910205979E-26</v>
      </c>
      <c r="AR88">
        <f t="shared" si="73"/>
        <v>-2.8637643945113135E-26</v>
      </c>
      <c r="AS88">
        <f t="shared" si="74"/>
        <v>-5.0928737858534571E-7</v>
      </c>
      <c r="AT88">
        <f t="shared" si="75"/>
        <v>-3.3273442067575879E-7</v>
      </c>
      <c r="AU88">
        <f t="shared" si="76"/>
        <v>-8.420217992611045E-7</v>
      </c>
      <c r="AW88">
        <v>85</v>
      </c>
      <c r="AX88">
        <f>IF(Z88&gt;0, (R88*SUMPRODUCT(K88:$K$98, X88:$X$98)-K88*$AZ$3)/Z88, 0)</f>
        <v>-1.03042603484634E+26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0.92968762000000005</v>
      </c>
      <c r="Q89" s="5">
        <f t="shared" si="82"/>
        <v>12.5</v>
      </c>
      <c r="R89">
        <f t="shared" si="61"/>
        <v>50000</v>
      </c>
      <c r="S89">
        <f t="shared" si="62"/>
        <v>-1.5254301776824585E+27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-6.4761007169528748E-2</v>
      </c>
      <c r="AC89">
        <f t="shared" si="80"/>
        <v>-5.7822327829936383E-2</v>
      </c>
      <c r="AE89">
        <f t="shared" si="63"/>
        <v>0</v>
      </c>
      <c r="AF89">
        <f t="shared" si="64"/>
        <v>0</v>
      </c>
      <c r="AG89">
        <f t="shared" si="65"/>
        <v>-4.7381984993393924E-28</v>
      </c>
      <c r="AH89">
        <f t="shared" si="66"/>
        <v>-2.9214860935273457E-23</v>
      </c>
      <c r="AI89">
        <f t="shared" si="67"/>
        <v>-2.9215334755123392E-23</v>
      </c>
      <c r="AJ89">
        <f t="shared" si="68"/>
        <v>-6.9386793395923643E-3</v>
      </c>
      <c r="AK89">
        <f t="shared" si="81"/>
        <v>-4.5332705018670131E-3</v>
      </c>
      <c r="AL89">
        <f t="shared" si="89"/>
        <v>-1.1471949841459377E-2</v>
      </c>
      <c r="AN89">
        <f t="shared" si="69"/>
        <v>0</v>
      </c>
      <c r="AO89">
        <f t="shared" si="70"/>
        <v>0</v>
      </c>
      <c r="AP89">
        <f t="shared" si="71"/>
        <v>-2.7724473101517635E-32</v>
      </c>
      <c r="AQ89">
        <f t="shared" si="72"/>
        <v>-1.7094400462063678E-27</v>
      </c>
      <c r="AR89">
        <f t="shared" si="73"/>
        <v>-1.7094677706794693E-27</v>
      </c>
      <c r="AS89">
        <f t="shared" si="74"/>
        <v>-4.0600078012224557E-7</v>
      </c>
      <c r="AT89">
        <f t="shared" si="75"/>
        <v>-2.6525384301320052E-7</v>
      </c>
      <c r="AU89">
        <f t="shared" si="76"/>
        <v>-6.7125462313544604E-7</v>
      </c>
      <c r="AW89">
        <v>86</v>
      </c>
      <c r="AX89">
        <f>IF(Z89&gt;0, (R89*SUMPRODUCT(K89:$K$98, X89:$X$98)-K89*$AZ$3)/Z89, 0)</f>
        <v>-1.5254301776824585E+27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0.93575936900000001</v>
      </c>
      <c r="Q90" s="5">
        <f t="shared" si="82"/>
        <v>12.5</v>
      </c>
      <c r="R90">
        <f t="shared" si="61"/>
        <v>50000</v>
      </c>
      <c r="S90">
        <f t="shared" si="62"/>
        <v>-2.5110165662962546E+28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-5.7822327829936383E-2</v>
      </c>
      <c r="AC90">
        <f t="shared" ref="AC90:AC98" si="94">S90*Z90</f>
        <v>-5.1627078419586053E-2</v>
      </c>
      <c r="AE90">
        <f t="shared" si="63"/>
        <v>0</v>
      </c>
      <c r="AF90">
        <f t="shared" si="64"/>
        <v>0</v>
      </c>
      <c r="AG90">
        <f t="shared" si="65"/>
        <v>-2.570028764074221E-29</v>
      </c>
      <c r="AH90">
        <f t="shared" si="66"/>
        <v>-1.7735254551754309E-24</v>
      </c>
      <c r="AI90">
        <f t="shared" si="67"/>
        <v>-1.7735511554630718E-24</v>
      </c>
      <c r="AJ90">
        <f t="shared" si="68"/>
        <v>-6.19524941035033E-3</v>
      </c>
      <c r="AK90">
        <f t="shared" si="81"/>
        <v>-4.0475629480955476E-3</v>
      </c>
      <c r="AL90">
        <f t="shared" si="89"/>
        <v>-1.0242812358445878E-2</v>
      </c>
      <c r="AN90">
        <f t="shared" si="69"/>
        <v>0</v>
      </c>
      <c r="AO90">
        <f t="shared" si="70"/>
        <v>0</v>
      </c>
      <c r="AP90">
        <f t="shared" si="71"/>
        <v>-1.3426722456864693E-33</v>
      </c>
      <c r="AQ90">
        <f t="shared" si="72"/>
        <v>-9.2655126626191489E-29</v>
      </c>
      <c r="AR90">
        <f t="shared" si="73"/>
        <v>-9.2656469298437178E-29</v>
      </c>
      <c r="AS90">
        <f t="shared" si="74"/>
        <v>-3.2366133619439242E-7</v>
      </c>
      <c r="AT90">
        <f t="shared" si="75"/>
        <v>-2.1145873964700296E-7</v>
      </c>
      <c r="AU90">
        <f t="shared" si="76"/>
        <v>-5.3512007584139536E-7</v>
      </c>
      <c r="AW90">
        <v>87</v>
      </c>
      <c r="AX90">
        <f>IF(Z90&gt;0, (R90*SUMPRODUCT(K90:$K$98, X90:$X$98)-K90*$AZ$3)/Z90, 0)</f>
        <v>-2.5110165662962546E+28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0.94179042899999998</v>
      </c>
      <c r="Q91" s="5">
        <f t="shared" si="82"/>
        <v>12.5</v>
      </c>
      <c r="R91">
        <f t="shared" si="61"/>
        <v>50000</v>
      </c>
      <c r="S91">
        <f t="shared" si="62"/>
        <v>-4.6504854337953496E+29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-5.1627078419586053E-2</v>
      </c>
      <c r="AC91">
        <f t="shared" si="94"/>
        <v>-4.6095605731773258E-2</v>
      </c>
      <c r="AE91">
        <f t="shared" si="63"/>
        <v>0</v>
      </c>
      <c r="AF91">
        <f t="shared" si="64"/>
        <v>0</v>
      </c>
      <c r="AG91">
        <f t="shared" si="65"/>
        <v>-1.2389998417367839E-30</v>
      </c>
      <c r="AH91">
        <f t="shared" si="66"/>
        <v>-9.6817139690392004E-26</v>
      </c>
      <c r="AI91">
        <f t="shared" si="67"/>
        <v>-9.6818378690233744E-26</v>
      </c>
      <c r="AJ91">
        <f t="shared" si="68"/>
        <v>-5.5314726878127954E-3</v>
      </c>
      <c r="AK91">
        <f t="shared" si="81"/>
        <v>-3.613895489371024E-3</v>
      </c>
      <c r="AL91">
        <f t="shared" si="89"/>
        <v>-9.1453681771838189E-3</v>
      </c>
      <c r="AN91">
        <f t="shared" si="69"/>
        <v>0</v>
      </c>
      <c r="AO91">
        <f t="shared" si="70"/>
        <v>0</v>
      </c>
      <c r="AP91">
        <f t="shared" si="71"/>
        <v>-5.7794332998349356E-35</v>
      </c>
      <c r="AQ91">
        <f t="shared" si="72"/>
        <v>-4.516128108112333E-30</v>
      </c>
      <c r="AR91">
        <f t="shared" si="73"/>
        <v>-4.5161859024453311E-30</v>
      </c>
      <c r="AS91">
        <f t="shared" si="74"/>
        <v>-2.5802083561415213E-7</v>
      </c>
      <c r="AT91">
        <f t="shared" si="75"/>
        <v>-1.6857361260124596E-7</v>
      </c>
      <c r="AU91">
        <f t="shared" si="76"/>
        <v>-4.2659444821539809E-7</v>
      </c>
      <c r="AW91">
        <v>88</v>
      </c>
      <c r="AX91">
        <f>IF(Z91&gt;0, (R91*SUMPRODUCT(K91:$K$98, X91:$X$98)-K91*$AZ$3)/Z91, 0)</f>
        <v>-4.6504854337953496E+29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0.94777327099999997</v>
      </c>
      <c r="Q92" s="5">
        <f t="shared" si="82"/>
        <v>12.5</v>
      </c>
      <c r="R92">
        <f t="shared" si="61"/>
        <v>50000</v>
      </c>
      <c r="S92">
        <f t="shared" si="62"/>
        <v>-9.8331536343183802E+30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-4.6095605731773258E-2</v>
      </c>
      <c r="AC92">
        <f t="shared" si="94"/>
        <v>-4.1156790831940404E-2</v>
      </c>
      <c r="AE92">
        <f t="shared" si="63"/>
        <v>0</v>
      </c>
      <c r="AF92">
        <f t="shared" si="64"/>
        <v>0</v>
      </c>
      <c r="AG92">
        <f t="shared" si="65"/>
        <v>-5.231891054806209E-32</v>
      </c>
      <c r="AH92">
        <f t="shared" si="66"/>
        <v>-4.6971637310854154E-27</v>
      </c>
      <c r="AI92">
        <f t="shared" si="67"/>
        <v>-4.6972160499959636E-27</v>
      </c>
      <c r="AJ92">
        <f t="shared" si="68"/>
        <v>-4.9388148998328538E-3</v>
      </c>
      <c r="AK92">
        <f t="shared" si="81"/>
        <v>-3.2266924012241283E-3</v>
      </c>
      <c r="AL92">
        <f t="shared" si="89"/>
        <v>-8.1655073010569821E-3</v>
      </c>
      <c r="AN92">
        <f t="shared" si="69"/>
        <v>0</v>
      </c>
      <c r="AO92">
        <f t="shared" si="70"/>
        <v>0</v>
      </c>
      <c r="AP92">
        <f t="shared" si="71"/>
        <v>-2.178987176122372E-36</v>
      </c>
      <c r="AQ92">
        <f t="shared" si="72"/>
        <v>-1.9562830011110281E-31</v>
      </c>
      <c r="AR92">
        <f t="shared" si="73"/>
        <v>-1.9563047909827896E-31</v>
      </c>
      <c r="AS92">
        <f t="shared" si="74"/>
        <v>-2.0569263043220036E-7</v>
      </c>
      <c r="AT92">
        <f t="shared" si="75"/>
        <v>-1.343858518823708E-7</v>
      </c>
      <c r="AU92">
        <f t="shared" si="76"/>
        <v>-3.4007848231457116E-7</v>
      </c>
      <c r="AW92">
        <v>89</v>
      </c>
      <c r="AX92">
        <f>IF(Z92&gt;0, (R92*SUMPRODUCT(K92:$K$98, X92:$X$98)-K92*$AZ$3)/Z92, 0)</f>
        <v>-9.8331536343183802E+30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0.95370057100000005</v>
      </c>
      <c r="Q93" s="5">
        <f t="shared" si="82"/>
        <v>12.5</v>
      </c>
      <c r="R93">
        <f t="shared" si="61"/>
        <v>50000</v>
      </c>
      <c r="S93">
        <f t="shared" si="62"/>
        <v>-2.4186610371234306E+32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-4.1156790831940404E-2</v>
      </c>
      <c r="AC93">
        <f t="shared" si="94"/>
        <v>-3.6747134671375359E-2</v>
      </c>
      <c r="AE93">
        <f t="shared" si="63"/>
        <v>0</v>
      </c>
      <c r="AF93">
        <f t="shared" si="64"/>
        <v>0</v>
      </c>
      <c r="AG93">
        <f t="shared" si="65"/>
        <v>-1.8991465787967324E-33</v>
      </c>
      <c r="AH93">
        <f t="shared" si="66"/>
        <v>-1.9958629945513897E-28</v>
      </c>
      <c r="AI93">
        <f t="shared" si="67"/>
        <v>-1.9958819860171777E-28</v>
      </c>
      <c r="AJ93">
        <f t="shared" si="68"/>
        <v>-4.4096561605650453E-3</v>
      </c>
      <c r="AK93">
        <f t="shared" si="81"/>
        <v>-2.8809753582358286E-3</v>
      </c>
      <c r="AL93">
        <f t="shared" si="89"/>
        <v>-7.2906315188008743E-3</v>
      </c>
      <c r="AN93">
        <f t="shared" si="69"/>
        <v>0</v>
      </c>
      <c r="AO93">
        <f t="shared" si="70"/>
        <v>0</v>
      </c>
      <c r="AP93">
        <f t="shared" si="71"/>
        <v>-7.0621419903182671E-38</v>
      </c>
      <c r="AQ93">
        <f t="shared" si="72"/>
        <v>-7.4217904073913698E-33</v>
      </c>
      <c r="AR93">
        <f t="shared" si="73"/>
        <v>-7.4218610288112736E-33</v>
      </c>
      <c r="AS93">
        <f t="shared" si="74"/>
        <v>-1.6397690563791471E-7</v>
      </c>
      <c r="AT93">
        <f t="shared" si="75"/>
        <v>-1.0713157835010425E-7</v>
      </c>
      <c r="AU93">
        <f t="shared" si="76"/>
        <v>-2.7110848398801899E-7</v>
      </c>
      <c r="AW93">
        <v>90</v>
      </c>
      <c r="AX93">
        <f>IF(Z93&gt;0, (R93*SUMPRODUCT(K93:$K$98, X93:$X$98)-K93*$AZ$3)/Z93, 0)</f>
        <v>-2.4186610371234306E+32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0.95959776100000005</v>
      </c>
      <c r="Q94" s="5">
        <f t="shared" si="82"/>
        <v>12.5</v>
      </c>
      <c r="R94">
        <f t="shared" si="61"/>
        <v>50000</v>
      </c>
      <c r="S94">
        <f t="shared" si="62"/>
        <v>-7.1031570508537874E+33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-3.6747134671375359E-2</v>
      </c>
      <c r="AC94">
        <f t="shared" si="94"/>
        <v>-3.2809941670870854E-2</v>
      </c>
      <c r="AE94">
        <f t="shared" si="63"/>
        <v>0</v>
      </c>
      <c r="AF94">
        <f t="shared" si="64"/>
        <v>0</v>
      </c>
      <c r="AG94">
        <f t="shared" si="65"/>
        <v>-5.7738308184610594E-35</v>
      </c>
      <c r="AH94">
        <f t="shared" si="66"/>
        <v>-7.2896672192966176E-30</v>
      </c>
      <c r="AI94">
        <f t="shared" si="67"/>
        <v>-7.2897249576048028E-30</v>
      </c>
      <c r="AJ94">
        <f t="shared" si="68"/>
        <v>-3.9371930005045047E-3</v>
      </c>
      <c r="AK94">
        <f t="shared" si="81"/>
        <v>-2.5722994269962753E-3</v>
      </c>
      <c r="AL94">
        <f t="shared" si="89"/>
        <v>-6.50949242750078E-3</v>
      </c>
      <c r="AN94">
        <f t="shared" si="69"/>
        <v>0</v>
      </c>
      <c r="AO94">
        <f t="shared" si="70"/>
        <v>0</v>
      </c>
      <c r="AP94">
        <f t="shared" si="71"/>
        <v>-1.9170082914427825E-39</v>
      </c>
      <c r="AQ94">
        <f t="shared" si="72"/>
        <v>-2.4202913006333899E-34</v>
      </c>
      <c r="AR94">
        <f t="shared" si="73"/>
        <v>-2.4203104707163046E-34</v>
      </c>
      <c r="AS94">
        <f t="shared" si="74"/>
        <v>-1.3072138523430701E-7</v>
      </c>
      <c r="AT94">
        <f t="shared" si="75"/>
        <v>-8.5404638353080549E-8</v>
      </c>
      <c r="AU94">
        <f t="shared" si="76"/>
        <v>-2.1612602358738756E-7</v>
      </c>
      <c r="AW94">
        <v>91</v>
      </c>
      <c r="AX94">
        <f>IF(Z94&gt;0, (R94*SUMPRODUCT(K94:$K$98, X94:$X$98)-K94*$AZ$3)/Z94, 0)</f>
        <v>-7.1031570508537874E+33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0.96549474700000004</v>
      </c>
      <c r="Q95" s="5">
        <f t="shared" si="82"/>
        <v>12.5</v>
      </c>
      <c r="R95">
        <f t="shared" si="61"/>
        <v>50000</v>
      </c>
      <c r="S95">
        <f t="shared" si="62"/>
        <v>-2.5880591845719274E+35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-3.2809941670870854E-2</v>
      </c>
      <c r="AC95">
        <f t="shared" si="94"/>
        <v>-2.9294590777563263E-2</v>
      </c>
      <c r="AE95">
        <f t="shared" si="63"/>
        <v>0</v>
      </c>
      <c r="AF95">
        <f t="shared" si="64"/>
        <v>0</v>
      </c>
      <c r="AG95">
        <f t="shared" si="65"/>
        <v>-1.4148918498558542E-36</v>
      </c>
      <c r="AH95">
        <f t="shared" si="66"/>
        <v>-2.2298413301163453E-31</v>
      </c>
      <c r="AI95">
        <f t="shared" si="67"/>
        <v>-2.2298554790348438E-31</v>
      </c>
      <c r="AJ95">
        <f t="shared" si="68"/>
        <v>-3.5153508933075915E-3</v>
      </c>
      <c r="AK95">
        <f t="shared" si="81"/>
        <v>-2.2966959169609599E-3</v>
      </c>
      <c r="AL95">
        <f t="shared" si="89"/>
        <v>-5.8120468102685514E-3</v>
      </c>
      <c r="AN95">
        <f t="shared" si="69"/>
        <v>0</v>
      </c>
      <c r="AO95">
        <f t="shared" si="70"/>
        <v>0</v>
      </c>
      <c r="AP95">
        <f t="shared" si="71"/>
        <v>-4.1943547486520669E-41</v>
      </c>
      <c r="AQ95">
        <f t="shared" si="72"/>
        <v>-6.610219411940898E-36</v>
      </c>
      <c r="AR95">
        <f t="shared" si="73"/>
        <v>-6.6102613554883839E-36</v>
      </c>
      <c r="AS95">
        <f t="shared" si="74"/>
        <v>-1.0421028797377785E-7</v>
      </c>
      <c r="AT95">
        <f t="shared" si="75"/>
        <v>-6.8084054809534865E-8</v>
      </c>
      <c r="AU95">
        <f t="shared" si="76"/>
        <v>-1.7229434278331271E-7</v>
      </c>
      <c r="AW95">
        <v>92</v>
      </c>
      <c r="AX95">
        <f>IF(Z95&gt;0, (R95*SUMPRODUCT(K95:$K$98, X95:$X$98)-K95*$AZ$3)/Z95, 0)</f>
        <v>-2.5880591845719274E+35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0.97139193700000004</v>
      </c>
      <c r="Q96" s="5">
        <f t="shared" si="82"/>
        <v>12.5</v>
      </c>
      <c r="R96">
        <f t="shared" si="61"/>
        <v>50000</v>
      </c>
      <c r="S96">
        <f t="shared" si="62"/>
        <v>-1.2418096010756623E+37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-2.9294590777563263E-2</v>
      </c>
      <c r="AC96">
        <f t="shared" si="94"/>
        <v>-2.6155884622824338E-2</v>
      </c>
      <c r="AE96">
        <f t="shared" si="63"/>
        <v>0</v>
      </c>
      <c r="AF96">
        <f t="shared" si="64"/>
        <v>0</v>
      </c>
      <c r="AG96">
        <f t="shared" si="65"/>
        <v>-2.6328396680304262E-38</v>
      </c>
      <c r="AH96">
        <f t="shared" si="66"/>
        <v>-5.4976581387079657E-33</v>
      </c>
      <c r="AI96">
        <f t="shared" si="67"/>
        <v>-5.4976844671046463E-33</v>
      </c>
      <c r="AJ96">
        <f t="shared" si="68"/>
        <v>-3.1387061547389246E-3</v>
      </c>
      <c r="AK96">
        <f t="shared" si="81"/>
        <v>-2.0506213544294284E-3</v>
      </c>
      <c r="AL96">
        <f t="shared" si="89"/>
        <v>-5.189327509168353E-3</v>
      </c>
      <c r="AN96">
        <f t="shared" si="69"/>
        <v>0</v>
      </c>
      <c r="AO96">
        <f t="shared" si="70"/>
        <v>0</v>
      </c>
      <c r="AP96">
        <f t="shared" si="71"/>
        <v>-6.9686444113631049E-43</v>
      </c>
      <c r="AQ96">
        <f t="shared" si="72"/>
        <v>-1.455129422770814E-37</v>
      </c>
      <c r="AR96">
        <f t="shared" si="73"/>
        <v>-1.4551363914152254E-37</v>
      </c>
      <c r="AS96">
        <f t="shared" si="74"/>
        <v>-8.307580355052452E-8</v>
      </c>
      <c r="AT96">
        <f t="shared" si="75"/>
        <v>-5.4276191653009291E-8</v>
      </c>
      <c r="AU96">
        <f t="shared" si="76"/>
        <v>-1.3735199520353382E-7</v>
      </c>
      <c r="AW96">
        <v>93</v>
      </c>
      <c r="AX96">
        <f>IF(Z96&gt;0, (R96*SUMPRODUCT(K96:$K$98, X96:$X$98)-K96*$AZ$3)/Z96, 0)</f>
        <v>-1.2418096010756623E+37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0.97728912599999995</v>
      </c>
      <c r="Q97" s="5">
        <f t="shared" si="82"/>
        <v>12.5</v>
      </c>
      <c r="R97">
        <f t="shared" si="61"/>
        <v>50000</v>
      </c>
      <c r="S97">
        <f t="shared" si="62"/>
        <v>-8.7229137224472641E+38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-2.6155884622824338E-2</v>
      </c>
      <c r="AC97">
        <f t="shared" si="94"/>
        <v>-2.3353468413236014E-2</v>
      </c>
      <c r="AE97">
        <f t="shared" si="63"/>
        <v>0</v>
      </c>
      <c r="AF97">
        <f t="shared" si="64"/>
        <v>0</v>
      </c>
      <c r="AG97">
        <f t="shared" si="65"/>
        <v>-3.3465693282536652E-40</v>
      </c>
      <c r="AH97">
        <f t="shared" si="66"/>
        <v>-1.0292182312270339E-34</v>
      </c>
      <c r="AI97">
        <f t="shared" si="67"/>
        <v>-1.0292215777963623E-34</v>
      </c>
      <c r="AJ97">
        <f t="shared" si="68"/>
        <v>-2.8024162095883244E-3</v>
      </c>
      <c r="AK97">
        <f t="shared" si="81"/>
        <v>-1.8309119235977039E-3</v>
      </c>
      <c r="AL97">
        <f t="shared" si="89"/>
        <v>-4.6333281331860281E-3</v>
      </c>
      <c r="AN97">
        <f t="shared" si="69"/>
        <v>0</v>
      </c>
      <c r="AO97">
        <f t="shared" si="70"/>
        <v>0</v>
      </c>
      <c r="AP97">
        <f t="shared" si="71"/>
        <v>-7.9087108092536421E-45</v>
      </c>
      <c r="AQ97">
        <f t="shared" si="72"/>
        <v>-2.43227871649494E-39</v>
      </c>
      <c r="AR97">
        <f t="shared" si="73"/>
        <v>-2.4322866252057494E-39</v>
      </c>
      <c r="AS97">
        <f t="shared" si="74"/>
        <v>-6.6227521963109441E-8</v>
      </c>
      <c r="AT97">
        <f t="shared" si="75"/>
        <v>-4.3268647682564803E-8</v>
      </c>
      <c r="AU97">
        <f t="shared" si="76"/>
        <v>-1.0949616964567423E-7</v>
      </c>
      <c r="AW97">
        <v>94</v>
      </c>
      <c r="AX97">
        <f>IF(Z97&gt;0, (R97*SUMPRODUCT(K97:$K$98, X97:$X$98)-K97*$AZ$3)/Z97, 0)</f>
        <v>-8.7229137224472641E+38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-2.3353468413236014E-2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-2.3353468413236014E-2</v>
      </c>
      <c r="AK98">
        <f t="shared" si="81"/>
        <v>-1.6347427889265211E-3</v>
      </c>
      <c r="AL98">
        <f t="shared" si="89"/>
        <v>-2.4988211202162533E-2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-2.8245395747334433E-41</v>
      </c>
      <c r="AR98">
        <f t="shared" si="73"/>
        <v>-2.8245395747334433E-41</v>
      </c>
      <c r="AS98">
        <f t="shared" si="74"/>
        <v>-4.9276430032075418E-7</v>
      </c>
      <c r="AT98">
        <f t="shared" si="75"/>
        <v>-3.4493501022452799E-8</v>
      </c>
      <c r="AU98">
        <f t="shared" si="76"/>
        <v>-5.2725780134320699E-7</v>
      </c>
      <c r="AW98">
        <v>95</v>
      </c>
    </row>
    <row r="100" spans="5:50" x14ac:dyDescent="0.3">
      <c r="AN100" s="6">
        <f t="shared" ref="AN100:AP100" si="95">SUM(AN3:AN98)</f>
        <v>1408.1887648555285</v>
      </c>
      <c r="AO100" s="6">
        <f t="shared" si="95"/>
        <v>-140.81887648555286</v>
      </c>
      <c r="AP100" s="6">
        <f t="shared" si="95"/>
        <v>-182.02840456846707</v>
      </c>
      <c r="AQ100" s="6">
        <f>SUM(AQ3:AQ98)</f>
        <v>-988.20152847960787</v>
      </c>
      <c r="AR100" s="6">
        <f t="shared" ref="AR100:AU100" si="96">SUM(AR3:AR98)</f>
        <v>97.139955321900743</v>
      </c>
      <c r="AS100" s="6">
        <f t="shared" si="96"/>
        <v>-233.1358927725629</v>
      </c>
      <c r="AT100" s="6">
        <f t="shared" si="96"/>
        <v>135.99593745066153</v>
      </c>
      <c r="AU100" s="6">
        <f t="shared" si="96"/>
        <v>-3.1046938242054078E-13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2711.2476131129351</v>
      </c>
      <c r="K3">
        <v>1</v>
      </c>
      <c r="L3" s="2">
        <v>0</v>
      </c>
      <c r="O3">
        <f>$C$3</f>
        <v>2711.2476131129351</v>
      </c>
      <c r="P3">
        <f>O3*C5</f>
        <v>271.12476131129353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2711.2476131129351</v>
      </c>
      <c r="AF3">
        <f t="shared" ref="AF3:AF34" si="3">-$Z3*P3</f>
        <v>-271.12476131129353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2340.1228518016414</v>
      </c>
      <c r="AJ3">
        <f t="shared" ref="AJ3:AJ34" si="7">AB3-AC3</f>
        <v>0</v>
      </c>
      <c r="AL3">
        <f t="shared" ref="AL3:AL23" si="8">SUM(AI3:AK3)</f>
        <v>2340.1228518016414</v>
      </c>
      <c r="AN3">
        <f t="shared" ref="AN3:AN34" si="9">AE3*$K3</f>
        <v>2711.2476131129351</v>
      </c>
      <c r="AO3">
        <f t="shared" ref="AO3:AO34" si="10">AF3*$K3</f>
        <v>-271.12476131129353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2340.1228518016414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2340.1228518016414</v>
      </c>
      <c r="AW3">
        <v>0</v>
      </c>
      <c r="AX3">
        <f>IF(Z3&gt;0, (R3*SUMPRODUCT(K3:$K$98, X3:$X$98)-K3*$AZ$3)/Z3, 0)</f>
        <v>0</v>
      </c>
      <c r="AZ3">
        <f>C6*SUMPRODUCT(X4:X89, K4:K89)/1</f>
        <v>2022.0259980993549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219.16223836588566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216.64564265350236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-216.64564265350236</v>
      </c>
      <c r="AK4">
        <f t="shared" ref="AK4:AK35" si="28">G4*SUM(AB4:AB4, AE4:AF4)</f>
        <v>0</v>
      </c>
      <c r="AL4">
        <f t="shared" si="8"/>
        <v>-290.78554265350238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-66.196339285714274</v>
      </c>
      <c r="AR4">
        <f t="shared" si="13"/>
        <v>-66.196339285714274</v>
      </c>
      <c r="AS4">
        <f t="shared" si="14"/>
        <v>-193.43360951205568</v>
      </c>
      <c r="AT4">
        <f t="shared" si="15"/>
        <v>0</v>
      </c>
      <c r="AU4">
        <f t="shared" si="16"/>
        <v>-259.62994879776994</v>
      </c>
      <c r="AW4">
        <v>1</v>
      </c>
      <c r="AX4">
        <f>IF(Z4&gt;0, (R4*SUMPRODUCT(K4:$K$98, X4:$X$98)-K4*$AZ$3)/Z4, 0)</f>
        <v>219.16223836588566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1.5387599999999999E-3</v>
      </c>
      <c r="Q5" s="5">
        <f t="shared" ref="Q5:Q36" si="30">$C$8</f>
        <v>12.5</v>
      </c>
      <c r="R5">
        <f t="shared" si="0"/>
        <v>50000</v>
      </c>
      <c r="S5">
        <f t="shared" si="1"/>
        <v>351.93845352269756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216.64564265350236</v>
      </c>
      <c r="AC5">
        <f t="shared" si="27"/>
        <v>343.88291287984362</v>
      </c>
      <c r="AE5">
        <f t="shared" si="2"/>
        <v>0</v>
      </c>
      <c r="AF5">
        <f t="shared" si="3"/>
        <v>0</v>
      </c>
      <c r="AG5">
        <f t="shared" si="4"/>
        <v>-12.213886740628132</v>
      </c>
      <c r="AH5">
        <f t="shared" si="5"/>
        <v>-76.054536487476</v>
      </c>
      <c r="AI5">
        <f t="shared" si="6"/>
        <v>-88.268423228104126</v>
      </c>
      <c r="AJ5">
        <f t="shared" si="7"/>
        <v>-127.23727022634125</v>
      </c>
      <c r="AK5">
        <f t="shared" si="28"/>
        <v>15.165194985745167</v>
      </c>
      <c r="AL5">
        <f t="shared" si="8"/>
        <v>-200.34049846870022</v>
      </c>
      <c r="AN5">
        <f t="shared" si="9"/>
        <v>0</v>
      </c>
      <c r="AO5">
        <f t="shared" si="10"/>
        <v>0</v>
      </c>
      <c r="AP5">
        <f t="shared" si="11"/>
        <v>-9.7368357307303341</v>
      </c>
      <c r="AQ5">
        <f t="shared" si="12"/>
        <v>-60.630210847796548</v>
      </c>
      <c r="AR5">
        <f t="shared" si="13"/>
        <v>-70.367046578526882</v>
      </c>
      <c r="AS5">
        <f t="shared" si="14"/>
        <v>-101.43277282074398</v>
      </c>
      <c r="AT5">
        <f t="shared" si="15"/>
        <v>12.08960059450348</v>
      </c>
      <c r="AU5">
        <f t="shared" si="16"/>
        <v>-159.71021880476738</v>
      </c>
      <c r="AW5">
        <v>2</v>
      </c>
      <c r="AX5">
        <f>IF(Z5&gt;0, (R5*SUMPRODUCT(K5:$K$98, X5:$X$98)-K5*$AZ$3)/Z5, 0)</f>
        <v>351.93845352269756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1.6157089999999999E-3</v>
      </c>
      <c r="Q6" s="5">
        <f t="shared" si="30"/>
        <v>12.5</v>
      </c>
      <c r="R6">
        <f t="shared" si="0"/>
        <v>50000</v>
      </c>
      <c r="S6">
        <f t="shared" si="1"/>
        <v>472.12636807932375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343.88291287984362</v>
      </c>
      <c r="AC6">
        <f t="shared" si="27"/>
        <v>455.96128195352526</v>
      </c>
      <c r="AE6">
        <f t="shared" si="2"/>
        <v>0</v>
      </c>
      <c r="AF6">
        <f t="shared" si="3"/>
        <v>0</v>
      </c>
      <c r="AG6">
        <f t="shared" si="4"/>
        <v>-12.072013786490036</v>
      </c>
      <c r="AH6">
        <f t="shared" si="5"/>
        <v>-78.936346927254149</v>
      </c>
      <c r="AI6">
        <f t="shared" si="6"/>
        <v>-91.008360713744182</v>
      </c>
      <c r="AJ6">
        <f t="shared" si="7"/>
        <v>-112.07836907368164</v>
      </c>
      <c r="AK6">
        <f t="shared" si="28"/>
        <v>24.071803901589057</v>
      </c>
      <c r="AL6">
        <f t="shared" si="8"/>
        <v>-179.01492588583679</v>
      </c>
      <c r="AN6">
        <f t="shared" si="9"/>
        <v>0</v>
      </c>
      <c r="AO6">
        <f t="shared" si="10"/>
        <v>0</v>
      </c>
      <c r="AP6">
        <f t="shared" si="11"/>
        <v>-8.5926209645547917</v>
      </c>
      <c r="AQ6">
        <f t="shared" si="12"/>
        <v>-56.185332577366339</v>
      </c>
      <c r="AR6">
        <f t="shared" si="13"/>
        <v>-64.777953541921136</v>
      </c>
      <c r="AS6">
        <f t="shared" si="14"/>
        <v>-79.775169313788055</v>
      </c>
      <c r="AT6">
        <f t="shared" si="15"/>
        <v>17.133834546388893</v>
      </c>
      <c r="AU6">
        <f t="shared" si="16"/>
        <v>-127.41928830932031</v>
      </c>
      <c r="AW6">
        <v>3</v>
      </c>
      <c r="AX6">
        <f>IF(Z6&gt;0, (R6*SUMPRODUCT(K6:$K$98, X6:$X$98)-K6*$AZ$3)/Z6, 0)</f>
        <v>472.12636807932375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1.70465E-3</v>
      </c>
      <c r="Q7" s="5">
        <f t="shared" si="30"/>
        <v>12.5</v>
      </c>
      <c r="R7">
        <f t="shared" si="0"/>
        <v>50000</v>
      </c>
      <c r="S7">
        <f t="shared" si="1"/>
        <v>580.41369942805341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455.96128195352526</v>
      </c>
      <c r="AC7">
        <f t="shared" si="27"/>
        <v>553.98003859176424</v>
      </c>
      <c r="AE7">
        <f t="shared" si="2"/>
        <v>0</v>
      </c>
      <c r="AF7">
        <f t="shared" si="3"/>
        <v>0</v>
      </c>
      <c r="AG7">
        <f t="shared" si="4"/>
        <v>-11.930715090323996</v>
      </c>
      <c r="AH7">
        <f t="shared" si="5"/>
        <v>-82.314233204560963</v>
      </c>
      <c r="AI7">
        <f t="shared" si="6"/>
        <v>-94.244948294884964</v>
      </c>
      <c r="AJ7">
        <f t="shared" si="7"/>
        <v>-98.018756638238983</v>
      </c>
      <c r="AK7">
        <f t="shared" si="28"/>
        <v>31.917289736746771</v>
      </c>
      <c r="AL7">
        <f t="shared" si="8"/>
        <v>-160.34641519637719</v>
      </c>
      <c r="AN7">
        <f t="shared" si="9"/>
        <v>0</v>
      </c>
      <c r="AO7">
        <f t="shared" si="10"/>
        <v>0</v>
      </c>
      <c r="AP7">
        <f t="shared" si="11"/>
        <v>-7.5821851281982289</v>
      </c>
      <c r="AQ7">
        <f t="shared" si="12"/>
        <v>-52.312183311529736</v>
      </c>
      <c r="AR7">
        <f t="shared" si="13"/>
        <v>-59.894368439727963</v>
      </c>
      <c r="AS7">
        <f t="shared" si="14"/>
        <v>-62.292691866364429</v>
      </c>
      <c r="AT7">
        <f t="shared" si="15"/>
        <v>20.28401464138755</v>
      </c>
      <c r="AU7">
        <f t="shared" si="16"/>
        <v>-101.90304566470486</v>
      </c>
      <c r="AW7">
        <v>4</v>
      </c>
      <c r="AX7">
        <f>IF(Z7&gt;0, (R7*SUMPRODUCT(K7:$K$98, X7:$X$98)-K7*$AZ$3)/Z7, 0)</f>
        <v>580.41369942805341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1.795589E-3</v>
      </c>
      <c r="Q8" s="5">
        <f t="shared" si="30"/>
        <v>12.5</v>
      </c>
      <c r="R8">
        <f t="shared" si="0"/>
        <v>50000</v>
      </c>
      <c r="S8">
        <f t="shared" si="1"/>
        <v>677.85292208162366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553.98003859176424</v>
      </c>
      <c r="AC8">
        <f t="shared" si="27"/>
        <v>639.3500777941681</v>
      </c>
      <c r="AE8">
        <f t="shared" si="2"/>
        <v>0</v>
      </c>
      <c r="AF8">
        <f t="shared" si="3"/>
        <v>0</v>
      </c>
      <c r="AG8">
        <f t="shared" si="4"/>
        <v>-11.789985278642435</v>
      </c>
      <c r="AH8">
        <f t="shared" si="5"/>
        <v>-85.69064311327908</v>
      </c>
      <c r="AI8">
        <f t="shared" si="6"/>
        <v>-97.480628391921513</v>
      </c>
      <c r="AJ8">
        <f t="shared" si="7"/>
        <v>-85.370039202403859</v>
      </c>
      <c r="AK8">
        <f t="shared" si="28"/>
        <v>38.778602701423502</v>
      </c>
      <c r="AL8">
        <f t="shared" si="8"/>
        <v>-144.07206489290189</v>
      </c>
      <c r="AN8">
        <f t="shared" si="9"/>
        <v>0</v>
      </c>
      <c r="AO8">
        <f t="shared" si="10"/>
        <v>0</v>
      </c>
      <c r="AP8">
        <f t="shared" si="11"/>
        <v>-6.6899542756286507</v>
      </c>
      <c r="AQ8">
        <f t="shared" si="12"/>
        <v>-48.623172186272591</v>
      </c>
      <c r="AR8">
        <f t="shared" si="13"/>
        <v>-55.313126461901241</v>
      </c>
      <c r="AS8">
        <f t="shared" si="14"/>
        <v>-48.44125291719358</v>
      </c>
      <c r="AT8">
        <f t="shared" si="15"/>
        <v>22.00402060002952</v>
      </c>
      <c r="AU8">
        <f t="shared" si="16"/>
        <v>-81.750358779065323</v>
      </c>
      <c r="AW8">
        <v>5</v>
      </c>
      <c r="AX8">
        <f>IF(Z8&gt;0, (R8*SUMPRODUCT(K8:$K$98, X8:$X$98)-K8*$AZ$3)/Z8, 0)</f>
        <v>677.85292208162366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1.891525E-3</v>
      </c>
      <c r="Q9" s="5">
        <f t="shared" si="30"/>
        <v>12.5</v>
      </c>
      <c r="R9">
        <f t="shared" si="0"/>
        <v>50000</v>
      </c>
      <c r="S9">
        <f t="shared" si="1"/>
        <v>765.7410627912567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639.3500777941681</v>
      </c>
      <c r="AC9">
        <f t="shared" si="27"/>
        <v>713.65746142390776</v>
      </c>
      <c r="AE9">
        <f t="shared" si="2"/>
        <v>0</v>
      </c>
      <c r="AF9">
        <f t="shared" si="3"/>
        <v>0</v>
      </c>
      <c r="AG9">
        <f t="shared" si="4"/>
        <v>-11.649784373951826</v>
      </c>
      <c r="AH9">
        <f t="shared" si="5"/>
        <v>-89.204207616736525</v>
      </c>
      <c r="AI9">
        <f t="shared" si="6"/>
        <v>-100.85399199068836</v>
      </c>
      <c r="AJ9">
        <f t="shared" si="7"/>
        <v>-74.307383629739661</v>
      </c>
      <c r="AK9">
        <f t="shared" si="28"/>
        <v>44.754505445591768</v>
      </c>
      <c r="AL9">
        <f t="shared" si="8"/>
        <v>-130.40687017483626</v>
      </c>
      <c r="AN9">
        <f t="shared" si="9"/>
        <v>0</v>
      </c>
      <c r="AO9">
        <f t="shared" si="10"/>
        <v>0</v>
      </c>
      <c r="AP9">
        <f t="shared" si="11"/>
        <v>-5.9021433188492463</v>
      </c>
      <c r="AQ9">
        <f t="shared" si="12"/>
        <v>-45.193627718601725</v>
      </c>
      <c r="AR9">
        <f t="shared" si="13"/>
        <v>-51.095771037450973</v>
      </c>
      <c r="AS9">
        <f t="shared" si="14"/>
        <v>-37.6464330800883</v>
      </c>
      <c r="AT9">
        <f t="shared" si="15"/>
        <v>22.674025271636665</v>
      </c>
      <c r="AU9">
        <f t="shared" si="16"/>
        <v>-66.068178845902608</v>
      </c>
      <c r="AW9">
        <v>6</v>
      </c>
      <c r="AX9">
        <f>IF(Z9&gt;0, (R9*SUMPRODUCT(K9:$K$98, X9:$X$98)-K9*$AZ$3)/Z9, 0)</f>
        <v>765.7410627912567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2.0024510000000001E-3</v>
      </c>
      <c r="Q10" s="5">
        <f t="shared" si="30"/>
        <v>12.5</v>
      </c>
      <c r="R10">
        <f t="shared" si="0"/>
        <v>50000</v>
      </c>
      <c r="S10">
        <f t="shared" si="1"/>
        <v>845.16297861983196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713.65746142390776</v>
      </c>
      <c r="AC10">
        <f t="shared" si="27"/>
        <v>778.22325854103099</v>
      </c>
      <c r="AE10">
        <f t="shared" si="2"/>
        <v>0</v>
      </c>
      <c r="AF10">
        <f t="shared" si="3"/>
        <v>0</v>
      </c>
      <c r="AG10">
        <f t="shared" si="4"/>
        <v>-11.509958407842905</v>
      </c>
      <c r="AH10">
        <f t="shared" si="5"/>
        <v>-93.31248947761685</v>
      </c>
      <c r="AI10">
        <f t="shared" si="6"/>
        <v>-104.82244788545975</v>
      </c>
      <c r="AJ10">
        <f t="shared" si="7"/>
        <v>-64.565797117123225</v>
      </c>
      <c r="AK10">
        <f t="shared" si="28"/>
        <v>49.956022299673549</v>
      </c>
      <c r="AL10">
        <f t="shared" si="8"/>
        <v>-119.43222270290943</v>
      </c>
      <c r="AN10">
        <f t="shared" si="9"/>
        <v>0</v>
      </c>
      <c r="AO10">
        <f t="shared" si="10"/>
        <v>0</v>
      </c>
      <c r="AP10">
        <f t="shared" si="11"/>
        <v>-5.2065206543480187</v>
      </c>
      <c r="AQ10">
        <f t="shared" si="12"/>
        <v>-42.20983139633212</v>
      </c>
      <c r="AR10">
        <f t="shared" si="13"/>
        <v>-47.416352050680132</v>
      </c>
      <c r="AS10">
        <f t="shared" si="14"/>
        <v>-29.206287663531754</v>
      </c>
      <c r="AT10">
        <f t="shared" si="15"/>
        <v>22.597567488609688</v>
      </c>
      <c r="AU10">
        <f t="shared" si="16"/>
        <v>-54.025072225602202</v>
      </c>
      <c r="AW10">
        <v>7</v>
      </c>
      <c r="AX10">
        <f>IF(Z10&gt;0, (R10*SUMPRODUCT(K10:$K$98, X10:$X$98)-K10*$AZ$3)/Z10, 0)</f>
        <v>845.16297861983196</v>
      </c>
    </row>
    <row r="11" spans="1:52" x14ac:dyDescent="0.3">
      <c r="A11" t="s">
        <v>33</v>
      </c>
      <c r="C11" s="25">
        <f>AU91</f>
        <v>-1.2204763109570577E-12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2.1123779999999998E-3</v>
      </c>
      <c r="Q11" s="5">
        <f t="shared" si="30"/>
        <v>12.5</v>
      </c>
      <c r="R11">
        <f t="shared" si="0"/>
        <v>50000</v>
      </c>
      <c r="S11">
        <f t="shared" si="1"/>
        <v>916.85675716290325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778.22325854103099</v>
      </c>
      <c r="AC11">
        <f t="shared" si="27"/>
        <v>834.01291360516757</v>
      </c>
      <c r="AE11">
        <f t="shared" si="2"/>
        <v>0</v>
      </c>
      <c r="AF11">
        <f t="shared" si="3"/>
        <v>0</v>
      </c>
      <c r="AG11">
        <f t="shared" si="4"/>
        <v>-11.370545440842832</v>
      </c>
      <c r="AH11">
        <f t="shared" si="5"/>
        <v>-97.253531686569517</v>
      </c>
      <c r="AI11">
        <f t="shared" si="6"/>
        <v>-108.62407712741235</v>
      </c>
      <c r="AJ11">
        <f t="shared" si="7"/>
        <v>-55.789655064136582</v>
      </c>
      <c r="AK11">
        <f t="shared" si="28"/>
        <v>54.475628097872175</v>
      </c>
      <c r="AL11">
        <f t="shared" si="8"/>
        <v>-109.93810409367677</v>
      </c>
      <c r="AN11">
        <f t="shared" si="9"/>
        <v>0</v>
      </c>
      <c r="AO11">
        <f t="shared" si="10"/>
        <v>0</v>
      </c>
      <c r="AP11">
        <f t="shared" si="11"/>
        <v>-4.5923725965337026</v>
      </c>
      <c r="AQ11">
        <f t="shared" si="12"/>
        <v>-39.279070309965562</v>
      </c>
      <c r="AR11">
        <f t="shared" si="13"/>
        <v>-43.871442906499269</v>
      </c>
      <c r="AS11">
        <f t="shared" si="14"/>
        <v>-22.532505975159044</v>
      </c>
      <c r="AT11">
        <f t="shared" si="15"/>
        <v>22.001792522372238</v>
      </c>
      <c r="AU11">
        <f t="shared" si="16"/>
        <v>-44.402156359286082</v>
      </c>
      <c r="AW11">
        <v>8</v>
      </c>
      <c r="AX11">
        <f>IF(Z11&gt;0, (R11*SUMPRODUCT(K11:$K$98, X11:$X$98)-K11*$AZ$3)/Z11, 0)</f>
        <v>916.85675716290325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2.238294E-3</v>
      </c>
      <c r="Q12" s="5">
        <f t="shared" si="30"/>
        <v>12.5</v>
      </c>
      <c r="R12">
        <f t="shared" si="0"/>
        <v>50000</v>
      </c>
      <c r="S12">
        <f t="shared" si="1"/>
        <v>981.88362574719645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834.01291360516757</v>
      </c>
      <c r="AC12">
        <f t="shared" si="27"/>
        <v>882.23338477776338</v>
      </c>
      <c r="AE12">
        <f t="shared" si="2"/>
        <v>0</v>
      </c>
      <c r="AF12">
        <f t="shared" si="3"/>
        <v>0</v>
      </c>
      <c r="AG12">
        <f t="shared" si="4"/>
        <v>-11.231389362797438</v>
      </c>
      <c r="AH12">
        <f t="shared" si="5"/>
        <v>-101.80249454786347</v>
      </c>
      <c r="AI12">
        <f t="shared" si="6"/>
        <v>-113.03388391066092</v>
      </c>
      <c r="AJ12">
        <f t="shared" si="7"/>
        <v>-48.220471172595808</v>
      </c>
      <c r="AK12">
        <f t="shared" si="28"/>
        <v>58.380903952361734</v>
      </c>
      <c r="AL12">
        <f t="shared" si="8"/>
        <v>-102.87345113089498</v>
      </c>
      <c r="AN12">
        <f t="shared" si="9"/>
        <v>0</v>
      </c>
      <c r="AO12">
        <f t="shared" si="10"/>
        <v>0</v>
      </c>
      <c r="AP12">
        <f t="shared" si="11"/>
        <v>-4.0501515986962318</v>
      </c>
      <c r="AQ12">
        <f t="shared" si="12"/>
        <v>-36.711000102092171</v>
      </c>
      <c r="AR12">
        <f t="shared" si="13"/>
        <v>-40.761151700788403</v>
      </c>
      <c r="AS12">
        <f t="shared" si="14"/>
        <v>-17.388785314173315</v>
      </c>
      <c r="AT12">
        <f t="shared" si="15"/>
        <v>21.052739232708365</v>
      </c>
      <c r="AU12">
        <f t="shared" si="16"/>
        <v>-37.097197782253346</v>
      </c>
      <c r="AW12">
        <v>9</v>
      </c>
      <c r="AX12">
        <f>IF(Z12&gt;0, (R12*SUMPRODUCT(K12:$K$98, X12:$X$98)-K12*$AZ$3)/Z12, 0)</f>
        <v>981.88362574719645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2.3742030000000001E-3</v>
      </c>
      <c r="Q13" s="5">
        <f t="shared" si="30"/>
        <v>12.5</v>
      </c>
      <c r="R13">
        <f t="shared" si="0"/>
        <v>50000</v>
      </c>
      <c r="S13">
        <f t="shared" si="1"/>
        <v>1040.8547218764909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882.23338477776338</v>
      </c>
      <c r="AC13">
        <f t="shared" si="27"/>
        <v>923.64697528510135</v>
      </c>
      <c r="AE13">
        <f t="shared" si="2"/>
        <v>0</v>
      </c>
      <c r="AF13">
        <f t="shared" si="3"/>
        <v>0</v>
      </c>
      <c r="AG13">
        <f t="shared" si="4"/>
        <v>-11.092409870850142</v>
      </c>
      <c r="AH13">
        <f t="shared" si="5"/>
        <v>-106.66239327728707</v>
      </c>
      <c r="AI13">
        <f t="shared" si="6"/>
        <v>-117.75480314813721</v>
      </c>
      <c r="AJ13">
        <f t="shared" si="7"/>
        <v>-41.413590507337972</v>
      </c>
      <c r="AK13">
        <f t="shared" si="28"/>
        <v>61.756336934443439</v>
      </c>
      <c r="AL13">
        <f t="shared" si="8"/>
        <v>-97.41205672103176</v>
      </c>
      <c r="AN13">
        <f t="shared" si="9"/>
        <v>0</v>
      </c>
      <c r="AO13">
        <f t="shared" si="10"/>
        <v>0</v>
      </c>
      <c r="AP13">
        <f t="shared" si="11"/>
        <v>-3.571459107708205</v>
      </c>
      <c r="AQ13">
        <f t="shared" si="12"/>
        <v>-34.342435985997817</v>
      </c>
      <c r="AR13">
        <f t="shared" si="13"/>
        <v>-37.913895093706024</v>
      </c>
      <c r="AS13">
        <f t="shared" si="14"/>
        <v>-13.334067774489332</v>
      </c>
      <c r="AT13">
        <f t="shared" si="15"/>
        <v>19.883887682768297</v>
      </c>
      <c r="AU13">
        <f t="shared" si="16"/>
        <v>-31.364075185427062</v>
      </c>
      <c r="AW13">
        <v>10</v>
      </c>
      <c r="AX13">
        <f>IF(Z13&gt;0, (R13*SUMPRODUCT(K13:$K$98, X13:$X$98)-K13*$AZ$3)/Z13, 0)</f>
        <v>1040.8547218764909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2.5221050000000002E-3</v>
      </c>
      <c r="Q14" s="5">
        <f t="shared" si="30"/>
        <v>12.5</v>
      </c>
      <c r="R14">
        <f t="shared" si="0"/>
        <v>50000</v>
      </c>
      <c r="S14">
        <f t="shared" si="1"/>
        <v>1094.4650133617574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923.64697528510135</v>
      </c>
      <c r="AC14">
        <f t="shared" si="27"/>
        <v>959.05863805752449</v>
      </c>
      <c r="AE14">
        <f t="shared" si="2"/>
        <v>0</v>
      </c>
      <c r="AF14">
        <f t="shared" si="3"/>
        <v>0</v>
      </c>
      <c r="AG14">
        <f t="shared" si="4"/>
        <v>-10.953509549744322</v>
      </c>
      <c r="AH14">
        <f t="shared" si="5"/>
        <v>-111.90488958928201</v>
      </c>
      <c r="AI14">
        <f t="shared" si="6"/>
        <v>-122.85839913902633</v>
      </c>
      <c r="AJ14">
        <f t="shared" si="7"/>
        <v>-35.411662772423142</v>
      </c>
      <c r="AK14">
        <f t="shared" si="28"/>
        <v>64.655288269957097</v>
      </c>
      <c r="AL14">
        <f t="shared" si="8"/>
        <v>-93.614773641492391</v>
      </c>
      <c r="AN14">
        <f t="shared" si="9"/>
        <v>0</v>
      </c>
      <c r="AO14">
        <f t="shared" si="10"/>
        <v>0</v>
      </c>
      <c r="AP14">
        <f t="shared" si="11"/>
        <v>-3.1488722515698897</v>
      </c>
      <c r="AQ14">
        <f t="shared" si="12"/>
        <v>-32.169981688737153</v>
      </c>
      <c r="AR14">
        <f t="shared" si="13"/>
        <v>-35.318853940307044</v>
      </c>
      <c r="AS14">
        <f t="shared" si="14"/>
        <v>-10.18000685347798</v>
      </c>
      <c r="AT14">
        <f t="shared" si="15"/>
        <v>18.58685038123442</v>
      </c>
      <c r="AU14">
        <f t="shared" si="16"/>
        <v>-26.912010412550611</v>
      </c>
      <c r="AW14">
        <v>11</v>
      </c>
      <c r="AX14">
        <f>IF(Z14&gt;0, (R14*SUMPRODUCT(K14:$K$98, X14:$X$98)-K14*$AZ$3)/Z14, 0)</f>
        <v>1094.4650133617574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2.679E-3</v>
      </c>
      <c r="Q15" s="5">
        <f t="shared" si="30"/>
        <v>12.5</v>
      </c>
      <c r="R15">
        <f t="shared" si="0"/>
        <v>50000</v>
      </c>
      <c r="S15">
        <f t="shared" si="1"/>
        <v>1143.3228662133538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959.05863805752449</v>
      </c>
      <c r="AC15">
        <f t="shared" si="27"/>
        <v>989.16910168880474</v>
      </c>
      <c r="AE15">
        <f t="shared" si="2"/>
        <v>0</v>
      </c>
      <c r="AF15">
        <f t="shared" si="3"/>
        <v>0</v>
      </c>
      <c r="AG15">
        <f t="shared" si="4"/>
        <v>-10.814630002163113</v>
      </c>
      <c r="AH15">
        <f t="shared" si="5"/>
        <v>-117.37780833506015</v>
      </c>
      <c r="AI15">
        <f t="shared" si="6"/>
        <v>-128.19243833722328</v>
      </c>
      <c r="AJ15">
        <f t="shared" si="7"/>
        <v>-30.110463631280254</v>
      </c>
      <c r="AK15">
        <f t="shared" si="28"/>
        <v>67.134104664026722</v>
      </c>
      <c r="AL15">
        <f t="shared" si="8"/>
        <v>-91.168797304476811</v>
      </c>
      <c r="AN15">
        <f t="shared" si="9"/>
        <v>0</v>
      </c>
      <c r="AO15">
        <f t="shared" si="10"/>
        <v>0</v>
      </c>
      <c r="AP15">
        <f t="shared" si="11"/>
        <v>-2.7758461609752101</v>
      </c>
      <c r="AQ15">
        <f t="shared" si="12"/>
        <v>-30.127959864127625</v>
      </c>
      <c r="AR15">
        <f t="shared" si="13"/>
        <v>-32.903806025102838</v>
      </c>
      <c r="AS15">
        <f t="shared" si="14"/>
        <v>-7.7286060511876151</v>
      </c>
      <c r="AT15">
        <f t="shared" si="15"/>
        <v>17.231652554444533</v>
      </c>
      <c r="AU15">
        <f t="shared" si="16"/>
        <v>-23.40075952184592</v>
      </c>
      <c r="AW15">
        <v>12</v>
      </c>
      <c r="AX15">
        <f>IF(Z15&gt;0, (R15*SUMPRODUCT(K15:$K$98, X15:$X$98)-K15*$AZ$3)/Z15, 0)</f>
        <v>1143.3228662133538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4.0439999999999999E-3</v>
      </c>
      <c r="Q16" s="5">
        <f t="shared" si="30"/>
        <v>12.5</v>
      </c>
      <c r="R16">
        <f t="shared" si="0"/>
        <v>50000</v>
      </c>
      <c r="S16">
        <f t="shared" si="1"/>
        <v>1189.4782598819158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989.16910168880474</v>
      </c>
      <c r="AC16">
        <f t="shared" si="27"/>
        <v>1014.6486822889782</v>
      </c>
      <c r="AE16">
        <f t="shared" si="2"/>
        <v>0</v>
      </c>
      <c r="AF16">
        <f t="shared" si="3"/>
        <v>0</v>
      </c>
      <c r="AG16">
        <f t="shared" si="4"/>
        <v>-10.662749338412732</v>
      </c>
      <c r="AH16">
        <f t="shared" si="5"/>
        <v>-174.9374549149905</v>
      </c>
      <c r="AI16">
        <f t="shared" si="6"/>
        <v>-185.60020425340323</v>
      </c>
      <c r="AJ16">
        <f t="shared" si="7"/>
        <v>-25.479580600173449</v>
      </c>
      <c r="AK16">
        <f t="shared" si="28"/>
        <v>69.241837118216338</v>
      </c>
      <c r="AL16">
        <f t="shared" si="8"/>
        <v>-141.83794773536033</v>
      </c>
      <c r="AN16">
        <f t="shared" si="9"/>
        <v>0</v>
      </c>
      <c r="AO16">
        <f t="shared" si="10"/>
        <v>0</v>
      </c>
      <c r="AP16">
        <f t="shared" si="11"/>
        <v>-2.4436269441879226</v>
      </c>
      <c r="AQ16">
        <f t="shared" si="12"/>
        <v>-40.091149553513382</v>
      </c>
      <c r="AR16">
        <f t="shared" si="13"/>
        <v>-42.534776497701309</v>
      </c>
      <c r="AS16">
        <f t="shared" si="14"/>
        <v>-5.8392622488920098</v>
      </c>
      <c r="AT16">
        <f t="shared" si="15"/>
        <v>15.868441944667559</v>
      </c>
      <c r="AU16">
        <f t="shared" si="16"/>
        <v>-32.505596801925755</v>
      </c>
      <c r="AW16">
        <v>13</v>
      </c>
      <c r="AX16">
        <f>IF(Z16&gt;0, (R16*SUMPRODUCT(K16:$K$98, X16:$X$98)-K16*$AZ$3)/Z16, 0)</f>
        <v>1189.4782598819158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5.607E-3</v>
      </c>
      <c r="Q17" s="5">
        <f t="shared" si="30"/>
        <v>12.5</v>
      </c>
      <c r="R17">
        <f t="shared" si="0"/>
        <v>50000</v>
      </c>
      <c r="S17">
        <f t="shared" si="1"/>
        <v>1219.7198396485965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1014.6486822889782</v>
      </c>
      <c r="AC17">
        <f t="shared" si="27"/>
        <v>1024.2071224357342</v>
      </c>
      <c r="AE17">
        <f t="shared" si="2"/>
        <v>0</v>
      </c>
      <c r="AF17">
        <f t="shared" si="3"/>
        <v>0</v>
      </c>
      <c r="AG17">
        <f t="shared" si="4"/>
        <v>-10.496335809488125</v>
      </c>
      <c r="AH17">
        <f t="shared" si="5"/>
        <v>-239.14414216192077</v>
      </c>
      <c r="AI17">
        <f t="shared" si="6"/>
        <v>-249.6404779714089</v>
      </c>
      <c r="AJ17">
        <f t="shared" si="7"/>
        <v>-9.5584401467559701</v>
      </c>
      <c r="AK17">
        <f t="shared" si="28"/>
        <v>71.025407760228475</v>
      </c>
      <c r="AL17">
        <f t="shared" si="8"/>
        <v>-188.17351035793644</v>
      </c>
      <c r="AN17">
        <f t="shared" si="9"/>
        <v>0</v>
      </c>
      <c r="AO17">
        <f t="shared" si="10"/>
        <v>0</v>
      </c>
      <c r="AP17">
        <f t="shared" si="11"/>
        <v>-2.1477582664910551</v>
      </c>
      <c r="AQ17">
        <f t="shared" si="12"/>
        <v>-48.933629557363147</v>
      </c>
      <c r="AR17">
        <f t="shared" si="13"/>
        <v>-51.081387823854207</v>
      </c>
      <c r="AS17">
        <f t="shared" si="14"/>
        <v>-1.9558462317295331</v>
      </c>
      <c r="AT17">
        <f t="shared" si="15"/>
        <v>14.533205626866069</v>
      </c>
      <c r="AU17">
        <f t="shared" si="16"/>
        <v>-38.504028428717682</v>
      </c>
      <c r="AW17">
        <v>14</v>
      </c>
      <c r="AX17">
        <f>IF(Z17&gt;0, (R17*SUMPRODUCT(K17:$K$98, X17:$X$98)-K17*$AZ$3)/Z17, 0)</f>
        <v>1219.7198396485965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7.2589999999999998E-3</v>
      </c>
      <c r="Q18" s="5">
        <f t="shared" si="30"/>
        <v>12.5</v>
      </c>
      <c r="R18">
        <f t="shared" si="0"/>
        <v>50000</v>
      </c>
      <c r="S18">
        <f t="shared" si="1"/>
        <v>1235.561968122357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1024.2071224357342</v>
      </c>
      <c r="AC18">
        <f t="shared" si="27"/>
        <v>1019.6034836821823</v>
      </c>
      <c r="AE18">
        <f t="shared" si="2"/>
        <v>0</v>
      </c>
      <c r="AF18">
        <f t="shared" si="3"/>
        <v>0</v>
      </c>
      <c r="AG18">
        <f t="shared" si="4"/>
        <v>-10.31517954975217</v>
      </c>
      <c r="AH18">
        <f t="shared" si="5"/>
        <v>-304.7716065642972</v>
      </c>
      <c r="AI18">
        <f t="shared" si="6"/>
        <v>-315.08678611404935</v>
      </c>
      <c r="AJ18">
        <f t="shared" si="7"/>
        <v>4.603638753551877</v>
      </c>
      <c r="AK18">
        <f t="shared" si="28"/>
        <v>71.694498570501395</v>
      </c>
      <c r="AL18">
        <f t="shared" si="8"/>
        <v>-238.78864878999607</v>
      </c>
      <c r="AN18">
        <f t="shared" si="9"/>
        <v>0</v>
      </c>
      <c r="AO18">
        <f t="shared" si="10"/>
        <v>0</v>
      </c>
      <c r="AP18">
        <f t="shared" si="11"/>
        <v>-1.8845447380086482</v>
      </c>
      <c r="AQ18">
        <f t="shared" si="12"/>
        <v>-55.6806330587806</v>
      </c>
      <c r="AR18">
        <f t="shared" si="13"/>
        <v>-57.565177796789243</v>
      </c>
      <c r="AS18">
        <f t="shared" si="14"/>
        <v>0.84106758848490659</v>
      </c>
      <c r="AT18">
        <f t="shared" si="15"/>
        <v>13.098316842042086</v>
      </c>
      <c r="AU18">
        <f t="shared" si="16"/>
        <v>-43.625793366262251</v>
      </c>
      <c r="AW18">
        <v>15</v>
      </c>
      <c r="AX18">
        <f>IF(Z18&gt;0, (R18*SUMPRODUCT(K18:$K$98, X18:$X$98)-K18*$AZ$3)/Z18, 0)</f>
        <v>1235.561968122357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9.0740000000000005E-3</v>
      </c>
      <c r="Q19" s="5">
        <f t="shared" si="30"/>
        <v>12.5</v>
      </c>
      <c r="R19">
        <f t="shared" si="0"/>
        <v>50000</v>
      </c>
      <c r="S19">
        <f t="shared" si="1"/>
        <v>1239.6975324389532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1019.6034836821823</v>
      </c>
      <c r="AC19">
        <f t="shared" si="27"/>
        <v>1003.5031995553765</v>
      </c>
      <c r="AE19">
        <f t="shared" si="2"/>
        <v>0</v>
      </c>
      <c r="AF19">
        <f t="shared" si="3"/>
        <v>0</v>
      </c>
      <c r="AG19">
        <f t="shared" si="4"/>
        <v>-10.118427815020196</v>
      </c>
      <c r="AH19">
        <f t="shared" si="5"/>
        <v>-374.39975693780474</v>
      </c>
      <c r="AI19">
        <f t="shared" si="6"/>
        <v>-384.51818475282494</v>
      </c>
      <c r="AJ19">
        <f t="shared" si="7"/>
        <v>16.100284126805832</v>
      </c>
      <c r="AK19">
        <f t="shared" si="28"/>
        <v>71.372243857752764</v>
      </c>
      <c r="AL19">
        <f t="shared" si="8"/>
        <v>-297.04565676826633</v>
      </c>
      <c r="AN19">
        <f t="shared" si="9"/>
        <v>0</v>
      </c>
      <c r="AO19">
        <f t="shared" si="10"/>
        <v>0</v>
      </c>
      <c r="AP19">
        <f t="shared" si="11"/>
        <v>-1.6505347604248848</v>
      </c>
      <c r="AQ19">
        <f t="shared" si="12"/>
        <v>-61.072710545323112</v>
      </c>
      <c r="AR19">
        <f t="shared" si="13"/>
        <v>-62.723245305748001</v>
      </c>
      <c r="AS19">
        <f t="shared" si="14"/>
        <v>2.6263051029096065</v>
      </c>
      <c r="AT19">
        <f t="shared" si="15"/>
        <v>11.642359027542984</v>
      </c>
      <c r="AU19">
        <f t="shared" si="16"/>
        <v>-48.454581175295409</v>
      </c>
      <c r="AW19">
        <v>16</v>
      </c>
      <c r="AX19">
        <f>IF(Z19&gt;0, (R19*SUMPRODUCT(K19:$K$98, X19:$X$98)-K19*$AZ$3)/Z19, 0)</f>
        <v>1239.6975324389532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1.1021E-2</v>
      </c>
      <c r="Q20" s="5">
        <f t="shared" si="30"/>
        <v>12.5</v>
      </c>
      <c r="R20">
        <f t="shared" si="0"/>
        <v>50000</v>
      </c>
      <c r="S20">
        <f t="shared" si="1"/>
        <v>1233.8442620309972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1003.5031995553765</v>
      </c>
      <c r="AC20">
        <f t="shared" si="27"/>
        <v>977.7700862707452</v>
      </c>
      <c r="AE20">
        <f t="shared" si="2"/>
        <v>0</v>
      </c>
      <c r="AF20">
        <f t="shared" si="3"/>
        <v>0</v>
      </c>
      <c r="AG20">
        <f t="shared" si="4"/>
        <v>-9.9057283439206572</v>
      </c>
      <c r="AH20">
        <f t="shared" si="5"/>
        <v>-446.0607717973503</v>
      </c>
      <c r="AI20">
        <f t="shared" si="6"/>
        <v>-455.96650014127096</v>
      </c>
      <c r="AJ20">
        <f t="shared" si="7"/>
        <v>25.733113284631258</v>
      </c>
      <c r="AK20">
        <f t="shared" si="28"/>
        <v>70.24522396887636</v>
      </c>
      <c r="AL20">
        <f t="shared" si="8"/>
        <v>-359.98816288776334</v>
      </c>
      <c r="AN20">
        <f t="shared" si="9"/>
        <v>0</v>
      </c>
      <c r="AO20">
        <f t="shared" si="10"/>
        <v>0</v>
      </c>
      <c r="AP20">
        <f t="shared" si="11"/>
        <v>-1.4427132760946368</v>
      </c>
      <c r="AQ20">
        <f t="shared" si="12"/>
        <v>-64.966227123723755</v>
      </c>
      <c r="AR20">
        <f t="shared" si="13"/>
        <v>-66.408940399818391</v>
      </c>
      <c r="AS20">
        <f t="shared" si="14"/>
        <v>3.7478823244501194</v>
      </c>
      <c r="AT20">
        <f t="shared" si="15"/>
        <v>10.230819348517242</v>
      </c>
      <c r="AU20">
        <f t="shared" si="16"/>
        <v>-52.430238726851037</v>
      </c>
      <c r="AW20">
        <v>17</v>
      </c>
      <c r="AX20">
        <f>IF(Z20&gt;0, (R20*SUMPRODUCT(K20:$K$98, X20:$X$98)-K20*$AZ$3)/Z20, 0)</f>
        <v>1233.8442620309972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1.3263E-2</v>
      </c>
      <c r="Q21" s="5">
        <f t="shared" si="30"/>
        <v>12.5</v>
      </c>
      <c r="R21">
        <f t="shared" si="0"/>
        <v>50000</v>
      </c>
      <c r="S21">
        <f t="shared" si="1"/>
        <v>1220.0628298472866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977.7700862707452</v>
      </c>
      <c r="AC21">
        <f t="shared" si="27"/>
        <v>944.35707098692467</v>
      </c>
      <c r="AE21">
        <f t="shared" si="2"/>
        <v>0</v>
      </c>
      <c r="AF21">
        <f t="shared" si="3"/>
        <v>0</v>
      </c>
      <c r="AG21">
        <f t="shared" si="4"/>
        <v>-9.6752913854560312</v>
      </c>
      <c r="AH21">
        <f t="shared" si="5"/>
        <v>-525.51870010167875</v>
      </c>
      <c r="AI21">
        <f t="shared" si="6"/>
        <v>-535.19399148713478</v>
      </c>
      <c r="AJ21">
        <f t="shared" si="7"/>
        <v>33.413015283820528</v>
      </c>
      <c r="AK21">
        <f t="shared" si="28"/>
        <v>68.443906038952164</v>
      </c>
      <c r="AL21">
        <f t="shared" si="8"/>
        <v>-433.3370701643621</v>
      </c>
      <c r="AN21">
        <f t="shared" si="9"/>
        <v>0</v>
      </c>
      <c r="AO21">
        <f t="shared" si="10"/>
        <v>0</v>
      </c>
      <c r="AP21">
        <f t="shared" si="11"/>
        <v>-1.2581709260293279</v>
      </c>
      <c r="AQ21">
        <f t="shared" si="12"/>
        <v>-68.33823636015417</v>
      </c>
      <c r="AR21">
        <f t="shared" si="13"/>
        <v>-69.596407286183492</v>
      </c>
      <c r="AS21">
        <f t="shared" si="14"/>
        <v>4.3450148120882766</v>
      </c>
      <c r="AT21">
        <f t="shared" si="15"/>
        <v>8.9004174873265463</v>
      </c>
      <c r="AU21">
        <f t="shared" si="16"/>
        <v>-56.350974986768676</v>
      </c>
      <c r="AW21">
        <v>18</v>
      </c>
      <c r="AX21">
        <f>IF(Z21&gt;0, (R21*SUMPRODUCT(K21:$K$98, X21:$X$98)-K21*$AZ$3)/Z21, 0)</f>
        <v>1220.0628298472866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1.5814999999999999E-2</v>
      </c>
      <c r="Q22" s="5">
        <f t="shared" si="30"/>
        <v>12.5</v>
      </c>
      <c r="R22">
        <f t="shared" si="0"/>
        <v>50000</v>
      </c>
      <c r="S22">
        <f t="shared" si="1"/>
        <v>1199.126131209169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944.35707098692467</v>
      </c>
      <c r="AC22">
        <f t="shared" si="27"/>
        <v>904.19134519811269</v>
      </c>
      <c r="AE22">
        <f t="shared" si="2"/>
        <v>0</v>
      </c>
      <c r="AF22">
        <f t="shared" si="3"/>
        <v>0</v>
      </c>
      <c r="AG22">
        <f t="shared" si="4"/>
        <v>-9.425523738340484</v>
      </c>
      <c r="AH22">
        <f t="shared" si="5"/>
        <v>-612.05893304394851</v>
      </c>
      <c r="AI22">
        <f t="shared" si="6"/>
        <v>-621.48445678228904</v>
      </c>
      <c r="AJ22">
        <f t="shared" si="7"/>
        <v>40.165725788811983</v>
      </c>
      <c r="AK22">
        <f t="shared" si="28"/>
        <v>66.104994969084728</v>
      </c>
      <c r="AL22">
        <f t="shared" si="8"/>
        <v>-515.21373602439235</v>
      </c>
      <c r="AN22">
        <f t="shared" si="9"/>
        <v>0</v>
      </c>
      <c r="AO22">
        <f t="shared" si="10"/>
        <v>0</v>
      </c>
      <c r="AP22">
        <f t="shared" si="11"/>
        <v>-1.0943671817623934</v>
      </c>
      <c r="AQ22">
        <f t="shared" si="12"/>
        <v>-71.064189982692213</v>
      </c>
      <c r="AR22">
        <f t="shared" si="13"/>
        <v>-72.158557164454606</v>
      </c>
      <c r="AS22">
        <f t="shared" si="14"/>
        <v>4.6635129628014109</v>
      </c>
      <c r="AT22">
        <f t="shared" si="15"/>
        <v>7.6752379022146133</v>
      </c>
      <c r="AU22">
        <f t="shared" si="16"/>
        <v>-59.819806299438582</v>
      </c>
      <c r="AW22">
        <v>19</v>
      </c>
      <c r="AX22">
        <f>IF(Z22&gt;0, (R22*SUMPRODUCT(K22:$K$98, X22:$X$98)-K22*$AZ$3)/Z22, 0)</f>
        <v>1199.126131209169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1.864E-2</v>
      </c>
      <c r="Q23" s="5">
        <f t="shared" si="30"/>
        <v>12.5</v>
      </c>
      <c r="R23">
        <f t="shared" si="0"/>
        <v>50000</v>
      </c>
      <c r="S23">
        <f t="shared" si="1"/>
        <v>1171.8010877792562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904.19134519811269</v>
      </c>
      <c r="AC23">
        <f t="shared" si="27"/>
        <v>858.2811825112617</v>
      </c>
      <c r="AE23">
        <f t="shared" si="2"/>
        <v>0</v>
      </c>
      <c r="AF23">
        <f t="shared" si="3"/>
        <v>0</v>
      </c>
      <c r="AG23">
        <f t="shared" si="4"/>
        <v>-9.1555767384744122</v>
      </c>
      <c r="AH23">
        <f t="shared" si="5"/>
        <v>-702.76704993066653</v>
      </c>
      <c r="AI23">
        <f t="shared" si="6"/>
        <v>-711.92262666914098</v>
      </c>
      <c r="AJ23">
        <f t="shared" si="7"/>
        <v>45.910162686850981</v>
      </c>
      <c r="AK23">
        <f t="shared" si="28"/>
        <v>63.293394163867895</v>
      </c>
      <c r="AL23">
        <f t="shared" si="8"/>
        <v>-602.7190698184221</v>
      </c>
      <c r="AN23">
        <f t="shared" si="9"/>
        <v>0</v>
      </c>
      <c r="AO23">
        <f t="shared" si="10"/>
        <v>0</v>
      </c>
      <c r="AP23">
        <f t="shared" si="11"/>
        <v>-0.9491290229256415</v>
      </c>
      <c r="AQ23">
        <f t="shared" si="12"/>
        <v>-72.853586671610771</v>
      </c>
      <c r="AR23">
        <f t="shared" si="13"/>
        <v>-73.802715694536417</v>
      </c>
      <c r="AS23">
        <f t="shared" si="14"/>
        <v>4.7593580500739634</v>
      </c>
      <c r="AT23">
        <f t="shared" si="15"/>
        <v>6.5614214239451023</v>
      </c>
      <c r="AU23">
        <f t="shared" si="16"/>
        <v>-62.481936220517348</v>
      </c>
      <c r="AW23">
        <v>20</v>
      </c>
      <c r="AX23">
        <f>IF(Z23&gt;0, (R23*SUMPRODUCT(K23:$K$98, X23:$X$98)-K23*$AZ$3)/Z23, 0)</f>
        <v>1171.8010877792562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2.1847999999999999E-2</v>
      </c>
      <c r="Q24" s="5">
        <f t="shared" si="30"/>
        <v>12.5</v>
      </c>
      <c r="R24">
        <f t="shared" si="0"/>
        <v>50000</v>
      </c>
      <c r="S24">
        <f t="shared" si="1"/>
        <v>1139.2817386922979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858.2811825112617</v>
      </c>
      <c r="AC24">
        <f t="shared" si="27"/>
        <v>807.8865487823665</v>
      </c>
      <c r="AE24">
        <f t="shared" si="2"/>
        <v>0</v>
      </c>
      <c r="AF24">
        <f t="shared" si="3"/>
        <v>0</v>
      </c>
      <c r="AG24">
        <f t="shared" si="4"/>
        <v>-8.8639899305074774</v>
      </c>
      <c r="AH24">
        <f t="shared" si="5"/>
        <v>-800.1241623287558</v>
      </c>
      <c r="AI24">
        <f t="shared" ref="AI24:AI69" si="39">SUM(AE24:AH24)</f>
        <v>-808.9881522592633</v>
      </c>
      <c r="AJ24">
        <f t="shared" si="7"/>
        <v>50.394633728895201</v>
      </c>
      <c r="AK24">
        <f t="shared" si="28"/>
        <v>60.079682775788328</v>
      </c>
      <c r="AL24">
        <f t="shared" ref="AL24:AL69" si="40">SUM(AI24:AK24)</f>
        <v>-698.51383575457976</v>
      </c>
      <c r="AN24">
        <f t="shared" si="9"/>
        <v>0</v>
      </c>
      <c r="AO24">
        <f t="shared" si="10"/>
        <v>0</v>
      </c>
      <c r="AP24">
        <f t="shared" si="11"/>
        <v>-0.82044746589598705</v>
      </c>
      <c r="AQ24">
        <f t="shared" si="12"/>
        <v>-74.059181760283622</v>
      </c>
      <c r="AR24">
        <f t="shared" si="13"/>
        <v>-74.879629226179603</v>
      </c>
      <c r="AS24">
        <f t="shared" si="14"/>
        <v>4.6645077286613486</v>
      </c>
      <c r="AT24">
        <f t="shared" si="15"/>
        <v>5.5609521075356474</v>
      </c>
      <c r="AU24">
        <f t="shared" si="16"/>
        <v>-64.654169389982613</v>
      </c>
      <c r="AW24">
        <v>21</v>
      </c>
      <c r="AX24">
        <f>IF(Z24&gt;0, (R24*SUMPRODUCT(K24:$K$98, X24:$X$98)-K24*$AZ$3)/Z24, 0)</f>
        <v>1139.2817386922979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2.5484E-2</v>
      </c>
      <c r="Q25" s="5">
        <f t="shared" si="30"/>
        <v>12.5</v>
      </c>
      <c r="R25">
        <f t="shared" si="0"/>
        <v>50000</v>
      </c>
      <c r="S25">
        <f t="shared" si="1"/>
        <v>1102.2333482444014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807.8865487823665</v>
      </c>
      <c r="AC25">
        <f t="shared" si="27"/>
        <v>753.88000357807869</v>
      </c>
      <c r="AE25">
        <f t="shared" si="2"/>
        <v>0</v>
      </c>
      <c r="AF25">
        <f t="shared" si="3"/>
        <v>0</v>
      </c>
      <c r="AG25">
        <f t="shared" si="4"/>
        <v>-8.5494601118133513</v>
      </c>
      <c r="AH25">
        <f t="shared" si="5"/>
        <v>-903.5596775562102</v>
      </c>
      <c r="AI25">
        <f t="shared" si="39"/>
        <v>-912.10913766802355</v>
      </c>
      <c r="AJ25">
        <f t="shared" si="7"/>
        <v>54.006545204287818</v>
      </c>
      <c r="AK25">
        <f t="shared" si="28"/>
        <v>56.552058414765661</v>
      </c>
      <c r="AL25">
        <f t="shared" si="40"/>
        <v>-801.55053404897012</v>
      </c>
      <c r="AN25">
        <f t="shared" si="9"/>
        <v>0</v>
      </c>
      <c r="AO25">
        <f t="shared" si="10"/>
        <v>0</v>
      </c>
      <c r="AP25">
        <f t="shared" si="11"/>
        <v>-0.70654884644297666</v>
      </c>
      <c r="AQ25">
        <f t="shared" si="12"/>
        <v>-74.672440074619033</v>
      </c>
      <c r="AR25">
        <f t="shared" si="13"/>
        <v>-75.378988921062017</v>
      </c>
      <c r="AS25">
        <f t="shared" si="14"/>
        <v>4.4632364752172187</v>
      </c>
      <c r="AT25">
        <f t="shared" si="15"/>
        <v>4.67360407725835</v>
      </c>
      <c r="AU25">
        <f t="shared" si="16"/>
        <v>-66.242148368586456</v>
      </c>
      <c r="AW25">
        <v>22</v>
      </c>
      <c r="AX25">
        <f>IF(Z25&gt;0, (R25*SUMPRODUCT(K25:$K$98, X25:$X$98)-K25*$AZ$3)/Z25, 0)</f>
        <v>1102.2333482444014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2.9274999999999999E-2</v>
      </c>
      <c r="Q26" s="5">
        <f t="shared" si="30"/>
        <v>12.5</v>
      </c>
      <c r="R26">
        <f t="shared" si="0"/>
        <v>50000</v>
      </c>
      <c r="S26">
        <f t="shared" si="1"/>
        <v>1060.9003785311133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753.88000357807869</v>
      </c>
      <c r="AC26">
        <f t="shared" si="27"/>
        <v>697.11170328559876</v>
      </c>
      <c r="AE26">
        <f t="shared" si="2"/>
        <v>0</v>
      </c>
      <c r="AF26">
        <f t="shared" si="3"/>
        <v>0</v>
      </c>
      <c r="AG26">
        <f t="shared" si="4"/>
        <v>-8.2136800659218814</v>
      </c>
      <c r="AH26">
        <f t="shared" si="5"/>
        <v>-1001.1417790933433</v>
      </c>
      <c r="AI26">
        <f t="shared" si="39"/>
        <v>-1009.3554591592651</v>
      </c>
      <c r="AJ26">
        <f t="shared" si="7"/>
        <v>56.768300292479921</v>
      </c>
      <c r="AK26">
        <f t="shared" si="28"/>
        <v>52.771600250465511</v>
      </c>
      <c r="AL26">
        <f t="shared" si="40"/>
        <v>-899.81555861631966</v>
      </c>
      <c r="AN26">
        <f t="shared" si="9"/>
        <v>0</v>
      </c>
      <c r="AO26">
        <f t="shared" si="10"/>
        <v>0</v>
      </c>
      <c r="AP26">
        <f t="shared" si="11"/>
        <v>-0.60607066115975772</v>
      </c>
      <c r="AQ26">
        <f t="shared" si="12"/>
        <v>-73.8722052843505</v>
      </c>
      <c r="AR26">
        <f t="shared" si="13"/>
        <v>-74.478275945510248</v>
      </c>
      <c r="AS26">
        <f t="shared" si="14"/>
        <v>4.1888168293681138</v>
      </c>
      <c r="AT26">
        <f t="shared" si="15"/>
        <v>3.8939085035653078</v>
      </c>
      <c r="AU26">
        <f t="shared" si="16"/>
        <v>-66.395550612576827</v>
      </c>
      <c r="AW26">
        <v>23</v>
      </c>
      <c r="AX26">
        <f>IF(Z26&gt;0, (R26*SUMPRODUCT(K26:$K$98, X26:$X$98)-K26*$AZ$3)/Z26, 0)</f>
        <v>1060.9003785311133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3.3331E-2</v>
      </c>
      <c r="Q27" s="5">
        <f t="shared" si="30"/>
        <v>12.5</v>
      </c>
      <c r="R27">
        <f t="shared" si="0"/>
        <v>50000</v>
      </c>
      <c r="S27">
        <f t="shared" si="1"/>
        <v>1016.8678348264746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697.11170328559876</v>
      </c>
      <c r="AC27">
        <f t="shared" si="27"/>
        <v>639.22533709244408</v>
      </c>
      <c r="AE27">
        <f t="shared" si="2"/>
        <v>0</v>
      </c>
      <c r="AF27">
        <f t="shared" si="3"/>
        <v>0</v>
      </c>
      <c r="AG27">
        <f t="shared" si="4"/>
        <v>-7.8577730949854203</v>
      </c>
      <c r="AH27">
        <f t="shared" si="5"/>
        <v>-1095.080681108969</v>
      </c>
      <c r="AI27">
        <f t="shared" si="39"/>
        <v>-1102.9384542039545</v>
      </c>
      <c r="AJ27">
        <f t="shared" si="7"/>
        <v>57.886366193154686</v>
      </c>
      <c r="AK27">
        <f t="shared" si="28"/>
        <v>48.797819229991916</v>
      </c>
      <c r="AL27">
        <f t="shared" si="40"/>
        <v>-996.25426878080782</v>
      </c>
      <c r="AN27">
        <f t="shared" si="9"/>
        <v>0</v>
      </c>
      <c r="AO27">
        <f t="shared" si="10"/>
        <v>0</v>
      </c>
      <c r="AP27">
        <f t="shared" si="11"/>
        <v>-0.51768661905450375</v>
      </c>
      <c r="AQ27">
        <f t="shared" si="12"/>
        <v>-72.146218596842445</v>
      </c>
      <c r="AR27">
        <f t="shared" si="13"/>
        <v>-72.66390521589696</v>
      </c>
      <c r="AS27">
        <f t="shared" si="14"/>
        <v>3.8136755594290648</v>
      </c>
      <c r="AT27">
        <f t="shared" si="15"/>
        <v>3.2149029692049456</v>
      </c>
      <c r="AU27">
        <f t="shared" si="16"/>
        <v>-65.635326687262946</v>
      </c>
      <c r="AW27">
        <v>24</v>
      </c>
      <c r="AX27">
        <f>IF(Z27&gt;0, (R27*SUMPRODUCT(K27:$K$98, X27:$X$98)-K27*$AZ$3)/Z27, 0)</f>
        <v>1016.8678348264746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3.7801000000000001E-2</v>
      </c>
      <c r="Q28" s="5">
        <f t="shared" si="30"/>
        <v>12.5</v>
      </c>
      <c r="R28">
        <f t="shared" si="0"/>
        <v>50000</v>
      </c>
      <c r="S28">
        <f t="shared" si="1"/>
        <v>971.23007080905916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639.22533709244408</v>
      </c>
      <c r="AC28">
        <f t="shared" si="27"/>
        <v>581.35218911274058</v>
      </c>
      <c r="AE28">
        <f t="shared" si="2"/>
        <v>0</v>
      </c>
      <c r="AF28">
        <f t="shared" si="3"/>
        <v>0</v>
      </c>
      <c r="AG28">
        <f t="shared" si="4"/>
        <v>-7.482163683272022</v>
      </c>
      <c r="AH28">
        <f t="shared" si="5"/>
        <v>-1188.1267230541757</v>
      </c>
      <c r="AI28">
        <f t="shared" si="39"/>
        <v>-1195.6088867374478</v>
      </c>
      <c r="AJ28">
        <f t="shared" si="7"/>
        <v>57.873147979703504</v>
      </c>
      <c r="AK28">
        <f t="shared" si="28"/>
        <v>44.745773596471089</v>
      </c>
      <c r="AL28">
        <f t="shared" si="40"/>
        <v>-1092.9899651612734</v>
      </c>
      <c r="AN28">
        <f t="shared" si="9"/>
        <v>0</v>
      </c>
      <c r="AO28">
        <f t="shared" si="10"/>
        <v>0</v>
      </c>
      <c r="AP28">
        <f t="shared" si="11"/>
        <v>-0.44012560801524947</v>
      </c>
      <c r="AQ28">
        <f t="shared" si="12"/>
        <v>-69.889542453140351</v>
      </c>
      <c r="AR28">
        <f t="shared" si="13"/>
        <v>-70.329668061155616</v>
      </c>
      <c r="AS28">
        <f t="shared" si="14"/>
        <v>3.4042899247540381</v>
      </c>
      <c r="AT28">
        <f t="shared" si="15"/>
        <v>2.632094357182956</v>
      </c>
      <c r="AU28">
        <f t="shared" si="16"/>
        <v>-64.293283779218626</v>
      </c>
      <c r="AW28">
        <v>25</v>
      </c>
      <c r="AX28">
        <f>IF(Z28&gt;0, (R28*SUMPRODUCT(K28:$K$98, X28:$X$98)-K28*$AZ$3)/Z28, 0)</f>
        <v>971.23007080905916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4.3147999999999999E-2</v>
      </c>
      <c r="Q29" s="5">
        <f t="shared" si="30"/>
        <v>12.5</v>
      </c>
      <c r="R29">
        <f t="shared" si="0"/>
        <v>50000</v>
      </c>
      <c r="S29">
        <f t="shared" si="1"/>
        <v>924.91766846953396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581.35218911274058</v>
      </c>
      <c r="AC29">
        <f t="shared" si="27"/>
        <v>524.2064597106172</v>
      </c>
      <c r="AE29">
        <f t="shared" si="2"/>
        <v>0</v>
      </c>
      <c r="AF29">
        <f t="shared" si="3"/>
        <v>0</v>
      </c>
      <c r="AG29">
        <f t="shared" si="4"/>
        <v>-7.0845016478334815</v>
      </c>
      <c r="AH29">
        <f t="shared" si="5"/>
        <v>-1291.3615944232847</v>
      </c>
      <c r="AI29">
        <f t="shared" si="39"/>
        <v>-1298.4460960711183</v>
      </c>
      <c r="AJ29">
        <f t="shared" si="7"/>
        <v>57.145729402123379</v>
      </c>
      <c r="AK29">
        <f t="shared" si="28"/>
        <v>40.694653237891842</v>
      </c>
      <c r="AL29">
        <f t="shared" si="40"/>
        <v>-1200.6057134311031</v>
      </c>
      <c r="AN29">
        <f t="shared" si="9"/>
        <v>0</v>
      </c>
      <c r="AO29">
        <f t="shared" si="10"/>
        <v>0</v>
      </c>
      <c r="AP29">
        <f t="shared" si="11"/>
        <v>-0.37208376089326334</v>
      </c>
      <c r="AQ29">
        <f t="shared" si="12"/>
        <v>-67.823356195149927</v>
      </c>
      <c r="AR29">
        <f t="shared" si="13"/>
        <v>-68.195439956043188</v>
      </c>
      <c r="AS29">
        <f t="shared" si="14"/>
        <v>3.0013399631903908</v>
      </c>
      <c r="AT29">
        <f t="shared" si="15"/>
        <v>2.1373161271876544</v>
      </c>
      <c r="AU29">
        <f t="shared" si="16"/>
        <v>-63.056783865665153</v>
      </c>
      <c r="AW29">
        <v>26</v>
      </c>
      <c r="AX29">
        <f>IF(Z29&gt;0, (R29*SUMPRODUCT(K29:$K$98, X29:$X$98)-K29*$AZ$3)/Z29, 0)</f>
        <v>924.91766846953396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4.8848999999999997E-2</v>
      </c>
      <c r="Q30" s="5">
        <f t="shared" si="30"/>
        <v>12.5</v>
      </c>
      <c r="R30">
        <f t="shared" si="0"/>
        <v>50000</v>
      </c>
      <c r="S30">
        <f t="shared" si="1"/>
        <v>876.93192358037152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524.2064597106172</v>
      </c>
      <c r="AC30">
        <f t="shared" si="27"/>
        <v>467.76150802530384</v>
      </c>
      <c r="AE30">
        <f t="shared" si="2"/>
        <v>0</v>
      </c>
      <c r="AF30">
        <f t="shared" si="3"/>
        <v>0</v>
      </c>
      <c r="AG30">
        <f t="shared" si="4"/>
        <v>-6.6675858103601282</v>
      </c>
      <c r="AH30">
        <f t="shared" si="5"/>
        <v>-1384.2832839800708</v>
      </c>
      <c r="AI30">
        <f t="shared" si="39"/>
        <v>-1390.9508697904309</v>
      </c>
      <c r="AJ30">
        <f t="shared" si="7"/>
        <v>56.444951685313356</v>
      </c>
      <c r="AK30">
        <f t="shared" si="28"/>
        <v>36.694452179743209</v>
      </c>
      <c r="AL30">
        <f t="shared" si="40"/>
        <v>-1297.8114659253745</v>
      </c>
      <c r="AN30">
        <f t="shared" si="9"/>
        <v>0</v>
      </c>
      <c r="AO30">
        <f t="shared" si="10"/>
        <v>0</v>
      </c>
      <c r="AP30">
        <f t="shared" si="11"/>
        <v>-0.31266696754326395</v>
      </c>
      <c r="AQ30">
        <f t="shared" si="12"/>
        <v>-64.91399869955363</v>
      </c>
      <c r="AR30">
        <f t="shared" si="13"/>
        <v>-65.226665667096896</v>
      </c>
      <c r="AS30">
        <f t="shared" si="14"/>
        <v>2.6469058484632759</v>
      </c>
      <c r="AT30">
        <f t="shared" si="15"/>
        <v>1.7207342230038636</v>
      </c>
      <c r="AU30">
        <f t="shared" si="16"/>
        <v>-60.859025595629767</v>
      </c>
      <c r="AW30">
        <v>27</v>
      </c>
      <c r="AX30">
        <f>IF(Z30&gt;0, (R30*SUMPRODUCT(K30:$K$98, X30:$X$98)-K30*$AZ$3)/Z30, 0)</f>
        <v>876.93192358037152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5.4528E-2</v>
      </c>
      <c r="Q31" s="5">
        <f t="shared" si="30"/>
        <v>12.5</v>
      </c>
      <c r="R31">
        <f t="shared" si="0"/>
        <v>50000</v>
      </c>
      <c r="S31">
        <f t="shared" si="1"/>
        <v>827.69018947197083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467.76150802530384</v>
      </c>
      <c r="AC31">
        <f t="shared" si="27"/>
        <v>413.0067990666758</v>
      </c>
      <c r="AE31">
        <f t="shared" si="2"/>
        <v>0</v>
      </c>
      <c r="AF31">
        <f t="shared" si="3"/>
        <v>0</v>
      </c>
      <c r="AG31">
        <f t="shared" si="4"/>
        <v>-6.2373398331892096</v>
      </c>
      <c r="AH31">
        <f t="shared" si="5"/>
        <v>-1454.2804762692683</v>
      </c>
      <c r="AI31">
        <f t="shared" si="39"/>
        <v>-1460.5178161024576</v>
      </c>
      <c r="AJ31">
        <f t="shared" si="7"/>
        <v>54.754708958628044</v>
      </c>
      <c r="AK31">
        <f t="shared" si="28"/>
        <v>32.743305561771272</v>
      </c>
      <c r="AL31">
        <f t="shared" si="40"/>
        <v>-1373.0198015820583</v>
      </c>
      <c r="AN31">
        <f t="shared" si="9"/>
        <v>0</v>
      </c>
      <c r="AO31">
        <f t="shared" si="10"/>
        <v>0</v>
      </c>
      <c r="AP31">
        <f t="shared" si="11"/>
        <v>-0.26115285130502874</v>
      </c>
      <c r="AQ31">
        <f t="shared" si="12"/>
        <v>-60.8896585935682</v>
      </c>
      <c r="AR31">
        <f t="shared" si="13"/>
        <v>-61.150811444873227</v>
      </c>
      <c r="AS31">
        <f t="shared" si="14"/>
        <v>2.2925395680439178</v>
      </c>
      <c r="AT31">
        <f t="shared" si="15"/>
        <v>1.3709382264387804</v>
      </c>
      <c r="AU31">
        <f t="shared" si="16"/>
        <v>-57.487333650390532</v>
      </c>
      <c r="AW31">
        <v>28</v>
      </c>
      <c r="AX31">
        <f>IF(Z31&gt;0, (R31*SUMPRODUCT(K31:$K$98, X31:$X$98)-K31*$AZ$3)/Z31, 0)</f>
        <v>827.69018947197083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6.0775000000000003E-2</v>
      </c>
      <c r="Q32" s="5">
        <f t="shared" si="30"/>
        <v>12.5</v>
      </c>
      <c r="R32">
        <f t="shared" si="0"/>
        <v>50000</v>
      </c>
      <c r="S32">
        <f t="shared" si="1"/>
        <v>778.97398762797491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413.0067990666758</v>
      </c>
      <c r="AC32">
        <f t="shared" si="27"/>
        <v>361.1879348846482</v>
      </c>
      <c r="AE32">
        <f t="shared" si="2"/>
        <v>0</v>
      </c>
      <c r="AF32">
        <f t="shared" si="3"/>
        <v>0</v>
      </c>
      <c r="AG32">
        <f t="shared" si="4"/>
        <v>-5.7958921064952431</v>
      </c>
      <c r="AH32">
        <f t="shared" si="5"/>
        <v>-1516.2973134482968</v>
      </c>
      <c r="AI32">
        <f t="shared" si="39"/>
        <v>-1522.0932055547921</v>
      </c>
      <c r="AJ32">
        <f t="shared" si="7"/>
        <v>51.818864182027596</v>
      </c>
      <c r="AK32">
        <f t="shared" si="28"/>
        <v>28.910475934667307</v>
      </c>
      <c r="AL32">
        <f t="shared" si="40"/>
        <v>-1441.363865438097</v>
      </c>
      <c r="AN32">
        <f t="shared" si="9"/>
        <v>0</v>
      </c>
      <c r="AO32">
        <f t="shared" si="10"/>
        <v>0</v>
      </c>
      <c r="AP32">
        <f t="shared" si="11"/>
        <v>-0.21666942701242436</v>
      </c>
      <c r="AQ32">
        <f t="shared" si="12"/>
        <v>-56.684159064511135</v>
      </c>
      <c r="AR32">
        <f t="shared" si="13"/>
        <v>-56.900828491523562</v>
      </c>
      <c r="AS32">
        <f t="shared" si="14"/>
        <v>1.937158836716826</v>
      </c>
      <c r="AT32">
        <f t="shared" si="15"/>
        <v>1.0807682648890231</v>
      </c>
      <c r="AU32">
        <f t="shared" si="16"/>
        <v>-53.882901389917706</v>
      </c>
      <c r="AW32">
        <v>29</v>
      </c>
      <c r="AX32">
        <f>IF(Z32&gt;0, (R32*SUMPRODUCT(K32:$K$98, X32:$X$98)-K32*$AZ$3)/Z32, 0)</f>
        <v>778.97398762797491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6.7419999999999994E-2</v>
      </c>
      <c r="Q33" s="5">
        <f t="shared" si="30"/>
        <v>12.5</v>
      </c>
      <c r="R33">
        <f t="shared" si="0"/>
        <v>50000</v>
      </c>
      <c r="S33">
        <f t="shared" si="1"/>
        <v>730.76612814560212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361.1879348846482</v>
      </c>
      <c r="AC33">
        <f t="shared" si="27"/>
        <v>312.60269940186959</v>
      </c>
      <c r="AE33">
        <f t="shared" si="2"/>
        <v>0</v>
      </c>
      <c r="AF33">
        <f t="shared" si="3"/>
        <v>0</v>
      </c>
      <c r="AG33">
        <f t="shared" si="4"/>
        <v>-5.3471741396103809</v>
      </c>
      <c r="AH33">
        <f t="shared" si="5"/>
        <v>-1563.0361832796368</v>
      </c>
      <c r="AI33">
        <f t="shared" si="39"/>
        <v>-1568.3833574192472</v>
      </c>
      <c r="AJ33">
        <f t="shared" si="7"/>
        <v>48.585235482778614</v>
      </c>
      <c r="AK33">
        <f t="shared" si="28"/>
        <v>25.283155441925377</v>
      </c>
      <c r="AL33">
        <f t="shared" si="40"/>
        <v>-1494.5149664945432</v>
      </c>
      <c r="AN33">
        <f t="shared" si="9"/>
        <v>0</v>
      </c>
      <c r="AO33">
        <f t="shared" si="10"/>
        <v>0</v>
      </c>
      <c r="AP33">
        <f t="shared" si="11"/>
        <v>-0.17847757140457363</v>
      </c>
      <c r="AQ33">
        <f t="shared" si="12"/>
        <v>-52.170902747063025</v>
      </c>
      <c r="AR33">
        <f t="shared" si="13"/>
        <v>-52.349380318467603</v>
      </c>
      <c r="AS33">
        <f t="shared" si="14"/>
        <v>1.6216742916320057</v>
      </c>
      <c r="AT33">
        <f t="shared" si="15"/>
        <v>0.84389923778468334</v>
      </c>
      <c r="AU33">
        <f t="shared" si="16"/>
        <v>-49.883806789050908</v>
      </c>
      <c r="AW33">
        <v>30</v>
      </c>
      <c r="AX33">
        <f>IF(Z33&gt;0, (R33*SUMPRODUCT(K33:$K$98, X33:$X$98)-K33*$AZ$3)/Z33, 0)</f>
        <v>730.76612814560212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7.4817999999999996E-2</v>
      </c>
      <c r="Q34" s="5">
        <f t="shared" si="30"/>
        <v>12.5</v>
      </c>
      <c r="R34">
        <f t="shared" si="0"/>
        <v>50000</v>
      </c>
      <c r="S34">
        <f t="shared" si="1"/>
        <v>683.70148264532997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312.60269940186959</v>
      </c>
      <c r="AC34">
        <f t="shared" si="27"/>
        <v>267.66297842421079</v>
      </c>
      <c r="AE34">
        <f t="shared" si="2"/>
        <v>0</v>
      </c>
      <c r="AF34">
        <f t="shared" si="3"/>
        <v>0</v>
      </c>
      <c r="AG34">
        <f t="shared" si="4"/>
        <v>-4.8936375234369081</v>
      </c>
      <c r="AH34">
        <f t="shared" si="5"/>
        <v>-1600.2594991094777</v>
      </c>
      <c r="AI34">
        <f t="shared" si="39"/>
        <v>-1605.1531366329145</v>
      </c>
      <c r="AJ34">
        <f t="shared" si="7"/>
        <v>44.939720977658794</v>
      </c>
      <c r="AK34">
        <f t="shared" si="28"/>
        <v>21.882188958130872</v>
      </c>
      <c r="AL34">
        <f t="shared" si="40"/>
        <v>-1538.3312266971247</v>
      </c>
      <c r="AN34">
        <f t="shared" si="9"/>
        <v>0</v>
      </c>
      <c r="AO34">
        <f t="shared" si="10"/>
        <v>0</v>
      </c>
      <c r="AP34">
        <f t="shared" si="11"/>
        <v>-0.14583880424391116</v>
      </c>
      <c r="AQ34">
        <f t="shared" si="12"/>
        <v>-47.690481919097806</v>
      </c>
      <c r="AR34">
        <f t="shared" si="13"/>
        <v>-47.836320723341721</v>
      </c>
      <c r="AS34">
        <f t="shared" si="14"/>
        <v>1.3392808803365934</v>
      </c>
      <c r="AT34">
        <f t="shared" si="15"/>
        <v>0.65212681908075254</v>
      </c>
      <c r="AU34">
        <f t="shared" si="16"/>
        <v>-45.84491302392437</v>
      </c>
      <c r="AW34">
        <v>31</v>
      </c>
      <c r="AX34">
        <f>IF(Z34&gt;0, (R34*SUMPRODUCT(K34:$K$98, X34:$X$98)-K34*$AZ$3)/Z34, 0)</f>
        <v>683.70148264532997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8.3350999999999995E-2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637.92687998076497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267.66297842421079</v>
      </c>
      <c r="AC35">
        <f t="shared" si="27"/>
        <v>226.42890879922388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-4.4368115669865498</v>
      </c>
      <c r="AH35">
        <f t="shared" ref="AH35:AH66" si="46">-X35*R35</f>
        <v>-1631.5583248639589</v>
      </c>
      <c r="AI35">
        <f t="shared" si="39"/>
        <v>-1635.9951364309454</v>
      </c>
      <c r="AJ35">
        <f t="shared" ref="AJ35:AJ66" si="47">AB35-AC35</f>
        <v>41.234069624986915</v>
      </c>
      <c r="AK35">
        <f t="shared" si="28"/>
        <v>18.736408489694757</v>
      </c>
      <c r="AL35">
        <f t="shared" si="40"/>
        <v>-1576.0246583162639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-0.11805768395440877</v>
      </c>
      <c r="AQ35">
        <f t="shared" ref="AQ35:AQ66" si="51">AH35*$K35</f>
        <v>-43.413607759050855</v>
      </c>
      <c r="AR35">
        <f t="shared" ref="AR35:AR66" si="52">AI35*$K35</f>
        <v>-43.531665443005259</v>
      </c>
      <c r="AS35">
        <f t="shared" ref="AS35:AS66" si="53">AJ35*$K35</f>
        <v>1.0971840220041396</v>
      </c>
      <c r="AT35">
        <f t="shared" ref="AT35:AT66" si="54">AK35*$K35</f>
        <v>0.49855103344392054</v>
      </c>
      <c r="AU35">
        <f t="shared" ref="AU35:AU66" si="55">AL35*$K35</f>
        <v>-41.9359303875572</v>
      </c>
      <c r="AW35">
        <v>32</v>
      </c>
      <c r="AX35">
        <f>IF(Z35&gt;0, (R35*SUMPRODUCT(K35:$K$98, X35:$X$98)-K35*$AZ$3)/Z35, 0)</f>
        <v>637.92687998076497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9.2474000000000001E-2</v>
      </c>
      <c r="Q36" s="5">
        <f t="shared" si="30"/>
        <v>12.5</v>
      </c>
      <c r="R36">
        <f t="shared" si="41"/>
        <v>50000</v>
      </c>
      <c r="S36">
        <f t="shared" si="42"/>
        <v>592.58119874434192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226.42890879922388</v>
      </c>
      <c r="AC36">
        <f t="shared" si="27"/>
        <v>188.77995487420068</v>
      </c>
      <c r="AE36">
        <f t="shared" si="43"/>
        <v>0</v>
      </c>
      <c r="AF36">
        <f t="shared" si="44"/>
        <v>0</v>
      </c>
      <c r="AG36">
        <f t="shared" si="45"/>
        <v>-3.9821537384711698</v>
      </c>
      <c r="AH36">
        <f t="shared" si="46"/>
        <v>-1641.1588513820568</v>
      </c>
      <c r="AI36">
        <f t="shared" si="39"/>
        <v>-1645.141005120528</v>
      </c>
      <c r="AJ36">
        <f t="shared" si="47"/>
        <v>37.648953925023193</v>
      </c>
      <c r="AK36">
        <f t="shared" ref="AK36:AK67" si="59">G36*SUM(AB36:AB36, AE36:AF36)</f>
        <v>15.850023615945673</v>
      </c>
      <c r="AL36">
        <f t="shared" si="40"/>
        <v>-1591.642027579559</v>
      </c>
      <c r="AN36">
        <f t="shared" si="48"/>
        <v>0</v>
      </c>
      <c r="AO36">
        <f t="shared" si="49"/>
        <v>0</v>
      </c>
      <c r="AP36">
        <f t="shared" si="50"/>
        <v>-9.460700075791488E-2</v>
      </c>
      <c r="AQ36">
        <f t="shared" si="51"/>
        <v>-38.990236664285696</v>
      </c>
      <c r="AR36">
        <f t="shared" si="52"/>
        <v>-39.084843665043614</v>
      </c>
      <c r="AS36">
        <f t="shared" si="53"/>
        <v>0.89445431955794863</v>
      </c>
      <c r="AT36">
        <f t="shared" si="54"/>
        <v>0.37656084991395605</v>
      </c>
      <c r="AU36">
        <f t="shared" si="55"/>
        <v>-37.813828495571705</v>
      </c>
      <c r="AW36">
        <v>33</v>
      </c>
      <c r="AX36">
        <f>IF(Z36&gt;0, (R36*SUMPRODUCT(K36:$K$98, X36:$X$98)-K36*$AZ$3)/Z36, 0)</f>
        <v>592.58119874434192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41"/>
        <v>50000</v>
      </c>
      <c r="S37">
        <f t="shared" si="42"/>
        <v>547.79002024619422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188.77995487420068</v>
      </c>
      <c r="AC37">
        <f t="shared" si="27"/>
        <v>154.93673056172534</v>
      </c>
      <c r="AE37">
        <f t="shared" si="43"/>
        <v>0</v>
      </c>
      <c r="AF37">
        <f t="shared" si="44"/>
        <v>0</v>
      </c>
      <c r="AG37">
        <f t="shared" si="45"/>
        <v>-3.535495464395551</v>
      </c>
      <c r="AH37">
        <f t="shared" si="46"/>
        <v>-1627.3469467636282</v>
      </c>
      <c r="AI37">
        <f t="shared" si="39"/>
        <v>-1630.8824422280238</v>
      </c>
      <c r="AJ37">
        <f t="shared" si="47"/>
        <v>33.843224312475343</v>
      </c>
      <c r="AK37">
        <f t="shared" si="59"/>
        <v>13.21459684119405</v>
      </c>
      <c r="AL37">
        <f t="shared" si="40"/>
        <v>-1583.8246210743546</v>
      </c>
      <c r="AN37">
        <f t="shared" si="48"/>
        <v>0</v>
      </c>
      <c r="AO37">
        <f t="shared" si="49"/>
        <v>0</v>
      </c>
      <c r="AP37">
        <f t="shared" si="50"/>
        <v>-7.4995898676699424E-2</v>
      </c>
      <c r="AQ37">
        <f t="shared" si="51"/>
        <v>-34.51972940154419</v>
      </c>
      <c r="AR37">
        <f t="shared" si="52"/>
        <v>-34.594725300220894</v>
      </c>
      <c r="AS37">
        <f t="shared" si="53"/>
        <v>0.71789174869303363</v>
      </c>
      <c r="AT37">
        <f t="shared" si="54"/>
        <v>0.28031164959366034</v>
      </c>
      <c r="AU37">
        <f t="shared" si="55"/>
        <v>-33.596521901934203</v>
      </c>
      <c r="AW37">
        <v>34</v>
      </c>
      <c r="AX37">
        <f>IF(Z37&gt;0, (R37*SUMPRODUCT(K37:$K$98, X37:$X$98)-K37*$AZ$3)/Z37, 0)</f>
        <v>547.79002024619422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41"/>
        <v>50000</v>
      </c>
      <c r="S38">
        <f t="shared" si="42"/>
        <v>504.02706236767028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154.93673056172534</v>
      </c>
      <c r="AC38">
        <f t="shared" si="27"/>
        <v>125.01254790286897</v>
      </c>
      <c r="AE38">
        <f t="shared" si="43"/>
        <v>0</v>
      </c>
      <c r="AF38">
        <f t="shared" si="44"/>
        <v>0</v>
      </c>
      <c r="AG38">
        <f t="shared" si="45"/>
        <v>-3.1003431471422824</v>
      </c>
      <c r="AH38">
        <f t="shared" si="46"/>
        <v>-1599.1894504372533</v>
      </c>
      <c r="AI38">
        <f t="shared" si="39"/>
        <v>-1602.2897935843955</v>
      </c>
      <c r="AJ38">
        <f t="shared" si="47"/>
        <v>29.924182658856367</v>
      </c>
      <c r="AK38">
        <f t="shared" si="59"/>
        <v>10.845571139320775</v>
      </c>
      <c r="AL38">
        <f t="shared" si="40"/>
        <v>-1561.5200397862184</v>
      </c>
      <c r="AN38">
        <f t="shared" si="48"/>
        <v>0</v>
      </c>
      <c r="AO38">
        <f t="shared" si="49"/>
        <v>0</v>
      </c>
      <c r="AP38">
        <f t="shared" si="50"/>
        <v>-5.8719043278279093E-2</v>
      </c>
      <c r="AQ38">
        <f t="shared" si="51"/>
        <v>-30.287897208070884</v>
      </c>
      <c r="AR38">
        <f t="shared" si="52"/>
        <v>-30.346616251349165</v>
      </c>
      <c r="AS38">
        <f t="shared" si="53"/>
        <v>0.56674996709061931</v>
      </c>
      <c r="AT38">
        <f t="shared" si="54"/>
        <v>0.20541002427245356</v>
      </c>
      <c r="AU38">
        <f t="shared" si="55"/>
        <v>-29.574456259986089</v>
      </c>
      <c r="AW38">
        <v>35</v>
      </c>
      <c r="AX38">
        <f>IF(Z38&gt;0, (R38*SUMPRODUCT(K38:$K$98, X38:$X$98)-K38*$AZ$3)/Z38, 0)</f>
        <v>504.02706236767028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41"/>
        <v>50000</v>
      </c>
      <c r="S39">
        <f t="shared" si="42"/>
        <v>460.84958279456947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125.01254790286897</v>
      </c>
      <c r="AC39">
        <f t="shared" si="27"/>
        <v>98.82781742934074</v>
      </c>
      <c r="AE39">
        <f t="shared" si="43"/>
        <v>0</v>
      </c>
      <c r="AF39">
        <f t="shared" si="44"/>
        <v>0</v>
      </c>
      <c r="AG39">
        <f t="shared" si="45"/>
        <v>-2.6805876884506885</v>
      </c>
      <c r="AH39">
        <f t="shared" si="46"/>
        <v>-1555.008108880683</v>
      </c>
      <c r="AI39">
        <f t="shared" si="39"/>
        <v>-1557.6886965691338</v>
      </c>
      <c r="AJ39">
        <f t="shared" si="47"/>
        <v>26.184730473528234</v>
      </c>
      <c r="AK39">
        <f t="shared" si="59"/>
        <v>8.7508783532008287</v>
      </c>
      <c r="AL39">
        <f t="shared" si="40"/>
        <v>-1522.7530877424049</v>
      </c>
      <c r="AN39">
        <f t="shared" si="48"/>
        <v>0</v>
      </c>
      <c r="AO39">
        <f t="shared" si="49"/>
        <v>0</v>
      </c>
      <c r="AP39">
        <f t="shared" si="50"/>
        <v>-4.5329528579315069E-2</v>
      </c>
      <c r="AQ39">
        <f t="shared" si="51"/>
        <v>-26.295645845226478</v>
      </c>
      <c r="AR39">
        <f t="shared" si="52"/>
        <v>-26.340975373805794</v>
      </c>
      <c r="AS39">
        <f t="shared" si="53"/>
        <v>0.4427915167466438</v>
      </c>
      <c r="AT39">
        <f t="shared" si="54"/>
        <v>0.14797993444295551</v>
      </c>
      <c r="AU39">
        <f t="shared" si="55"/>
        <v>-25.750203922616198</v>
      </c>
      <c r="AW39">
        <v>36</v>
      </c>
      <c r="AX39">
        <f>IF(Z39&gt;0, (R39*SUMPRODUCT(K39:$K$98, X39:$X$98)-K39*$AZ$3)/Z39, 0)</f>
        <v>460.84958279456947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41"/>
        <v>50000</v>
      </c>
      <c r="S40">
        <f t="shared" si="42"/>
        <v>417.75770737666738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98.82781742934074</v>
      </c>
      <c r="AC40">
        <f t="shared" si="27"/>
        <v>76.195713311384566</v>
      </c>
      <c r="AE40">
        <f t="shared" si="43"/>
        <v>0</v>
      </c>
      <c r="AF40">
        <f t="shared" si="44"/>
        <v>0</v>
      </c>
      <c r="AG40">
        <f t="shared" si="45"/>
        <v>-2.2799014825441453</v>
      </c>
      <c r="AH40">
        <f t="shared" si="46"/>
        <v>-1495.5213160881467</v>
      </c>
      <c r="AI40">
        <f t="shared" si="39"/>
        <v>-1497.8012175706908</v>
      </c>
      <c r="AJ40">
        <f t="shared" si="47"/>
        <v>22.632104117956175</v>
      </c>
      <c r="AK40">
        <f t="shared" si="59"/>
        <v>6.9179472200538523</v>
      </c>
      <c r="AL40">
        <f t="shared" si="40"/>
        <v>-1468.2511662326808</v>
      </c>
      <c r="AN40">
        <f t="shared" si="48"/>
        <v>0</v>
      </c>
      <c r="AO40">
        <f t="shared" si="49"/>
        <v>0</v>
      </c>
      <c r="AP40">
        <f t="shared" si="50"/>
        <v>-3.4423041639164993E-2</v>
      </c>
      <c r="AQ40">
        <f t="shared" si="51"/>
        <v>-22.580095205918312</v>
      </c>
      <c r="AR40">
        <f t="shared" si="52"/>
        <v>-22.614518247557477</v>
      </c>
      <c r="AS40">
        <f t="shared" si="53"/>
        <v>0.34171031880068881</v>
      </c>
      <c r="AT40">
        <f t="shared" si="54"/>
        <v>0.10445047167025932</v>
      </c>
      <c r="AU40">
        <f t="shared" si="55"/>
        <v>-22.168357457086529</v>
      </c>
      <c r="AW40">
        <v>37</v>
      </c>
      <c r="AX40">
        <f>IF(Z40&gt;0, (R40*SUMPRODUCT(K40:$K$98, X40:$X$98)-K40*$AZ$3)/Z40, 0)</f>
        <v>417.75770737666738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41"/>
        <v>50000</v>
      </c>
      <c r="S41">
        <f t="shared" si="42"/>
        <v>373.85150288865981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76.195713311384566</v>
      </c>
      <c r="AC41">
        <f t="shared" si="27"/>
        <v>56.886637504814686</v>
      </c>
      <c r="AE41">
        <f t="shared" si="43"/>
        <v>0</v>
      </c>
      <c r="AF41">
        <f t="shared" si="44"/>
        <v>0</v>
      </c>
      <c r="AG41">
        <f t="shared" si="45"/>
        <v>-1.9020465701376565</v>
      </c>
      <c r="AH41">
        <f t="shared" si="46"/>
        <v>-1420.2235903241894</v>
      </c>
      <c r="AI41">
        <f t="shared" si="39"/>
        <v>-1422.125636894327</v>
      </c>
      <c r="AJ41">
        <f t="shared" si="47"/>
        <v>19.309075806569879</v>
      </c>
      <c r="AK41">
        <f t="shared" si="59"/>
        <v>5.3336999317969198</v>
      </c>
      <c r="AL41">
        <f t="shared" si="40"/>
        <v>-1397.4828611559603</v>
      </c>
      <c r="AN41">
        <f t="shared" si="48"/>
        <v>0</v>
      </c>
      <c r="AO41">
        <f t="shared" si="49"/>
        <v>0</v>
      </c>
      <c r="AP41">
        <f t="shared" si="50"/>
        <v>-2.5641078284983271E-2</v>
      </c>
      <c r="AQ41">
        <f t="shared" si="51"/>
        <v>-19.145726941400291</v>
      </c>
      <c r="AR41">
        <f t="shared" si="52"/>
        <v>-19.171368019685275</v>
      </c>
      <c r="AS41">
        <f t="shared" si="53"/>
        <v>0.26030147323422398</v>
      </c>
      <c r="AT41">
        <f t="shared" si="54"/>
        <v>7.1902454780545619E-2</v>
      </c>
      <c r="AU41">
        <f t="shared" si="55"/>
        <v>-18.839164091670504</v>
      </c>
      <c r="AW41">
        <v>38</v>
      </c>
      <c r="AX41">
        <f>IF(Z41&gt;0, (R41*SUMPRODUCT(K41:$K$98, X41:$X$98)-K41*$AZ$3)/Z41, 0)</f>
        <v>373.85150288865981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41"/>
        <v>50000</v>
      </c>
      <c r="S42">
        <f t="shared" si="42"/>
        <v>327.66762237630968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56.886637504814686</v>
      </c>
      <c r="AC42">
        <f t="shared" si="27"/>
        <v>40.661463598546931</v>
      </c>
      <c r="AE42">
        <f t="shared" si="43"/>
        <v>0</v>
      </c>
      <c r="AF42">
        <f t="shared" si="44"/>
        <v>0</v>
      </c>
      <c r="AG42">
        <f t="shared" si="45"/>
        <v>-1.5511703332046527</v>
      </c>
      <c r="AH42">
        <f t="shared" si="46"/>
        <v>-1327.4230849265091</v>
      </c>
      <c r="AI42">
        <f t="shared" si="39"/>
        <v>-1328.9742552597138</v>
      </c>
      <c r="AJ42">
        <f t="shared" si="47"/>
        <v>16.225173906267756</v>
      </c>
      <c r="AK42">
        <f t="shared" si="59"/>
        <v>3.9820646253370282</v>
      </c>
      <c r="AL42">
        <f t="shared" si="40"/>
        <v>-1308.767016728109</v>
      </c>
      <c r="AN42">
        <f t="shared" si="48"/>
        <v>0</v>
      </c>
      <c r="AO42">
        <f t="shared" si="49"/>
        <v>0</v>
      </c>
      <c r="AP42">
        <f t="shared" si="50"/>
        <v>-1.8670528259390671E-2</v>
      </c>
      <c r="AQ42">
        <f t="shared" si="51"/>
        <v>-15.977413755771018</v>
      </c>
      <c r="AR42">
        <f t="shared" si="52"/>
        <v>-15.996084284030408</v>
      </c>
      <c r="AS42">
        <f t="shared" si="53"/>
        <v>0.19529290977648747</v>
      </c>
      <c r="AT42">
        <f t="shared" si="54"/>
        <v>4.7929778262633872E-2</v>
      </c>
      <c r="AU42">
        <f t="shared" si="55"/>
        <v>-15.752861595991286</v>
      </c>
      <c r="AW42">
        <v>39</v>
      </c>
      <c r="AX42">
        <f>IF(Z42&gt;0, (R42*SUMPRODUCT(K42:$K$98, X42:$X$98)-K42*$AZ$3)/Z42, 0)</f>
        <v>327.66762237630968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41"/>
        <v>50000</v>
      </c>
      <c r="S43">
        <f t="shared" si="42"/>
        <v>277.26630571894805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40.661463598546931</v>
      </c>
      <c r="AC43">
        <f t="shared" si="27"/>
        <v>27.291686481287115</v>
      </c>
      <c r="AE43">
        <f t="shared" si="43"/>
        <v>0</v>
      </c>
      <c r="AF43">
        <f t="shared" si="44"/>
        <v>0</v>
      </c>
      <c r="AG43">
        <f t="shared" si="45"/>
        <v>-1.2303914106385969</v>
      </c>
      <c r="AH43">
        <f t="shared" si="46"/>
        <v>-1221.068876936037</v>
      </c>
      <c r="AI43">
        <f t="shared" si="39"/>
        <v>-1222.2992683466755</v>
      </c>
      <c r="AJ43">
        <f t="shared" si="47"/>
        <v>13.369777117259815</v>
      </c>
      <c r="AK43">
        <f t="shared" si="59"/>
        <v>2.8463024518982856</v>
      </c>
      <c r="AL43">
        <f t="shared" si="40"/>
        <v>-1206.0831887775173</v>
      </c>
      <c r="AN43">
        <f t="shared" si="48"/>
        <v>0</v>
      </c>
      <c r="AO43">
        <f t="shared" si="49"/>
        <v>0</v>
      </c>
      <c r="AP43">
        <f t="shared" si="50"/>
        <v>-1.3222768175361783E-2</v>
      </c>
      <c r="AQ43">
        <f t="shared" si="51"/>
        <v>-13.122580787112732</v>
      </c>
      <c r="AR43">
        <f t="shared" si="52"/>
        <v>-13.135803555288092</v>
      </c>
      <c r="AS43">
        <f t="shared" si="53"/>
        <v>0.14368229642145194</v>
      </c>
      <c r="AT43">
        <f t="shared" si="54"/>
        <v>3.0588638016321206E-2</v>
      </c>
      <c r="AU43">
        <f t="shared" si="55"/>
        <v>-12.961532620850319</v>
      </c>
      <c r="AW43">
        <v>40</v>
      </c>
      <c r="AX43">
        <f>IF(Z43&gt;0, (R43*SUMPRODUCT(K43:$K$98, X43:$X$98)-K43*$AZ$3)/Z43, 0)</f>
        <v>277.26630571894805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41"/>
        <v>50000</v>
      </c>
      <c r="S44">
        <f t="shared" si="42"/>
        <v>218.38792783462202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27.291686481287115</v>
      </c>
      <c r="AC44">
        <f t="shared" si="27"/>
        <v>16.497352692845084</v>
      </c>
      <c r="AE44">
        <f t="shared" si="43"/>
        <v>0</v>
      </c>
      <c r="AF44">
        <f t="shared" si="44"/>
        <v>0</v>
      </c>
      <c r="AG44">
        <f t="shared" si="45"/>
        <v>-0.94426880966023363</v>
      </c>
      <c r="AH44">
        <f t="shared" si="46"/>
        <v>-1095.2747474879086</v>
      </c>
      <c r="AI44">
        <f t="shared" si="39"/>
        <v>-1096.2190162975689</v>
      </c>
      <c r="AJ44">
        <f t="shared" si="47"/>
        <v>10.794333788442032</v>
      </c>
      <c r="AK44">
        <f t="shared" si="59"/>
        <v>1.9104180536900983</v>
      </c>
      <c r="AL44">
        <f t="shared" si="40"/>
        <v>-1083.5142644554367</v>
      </c>
      <c r="AN44">
        <f t="shared" si="48"/>
        <v>0</v>
      </c>
      <c r="AO44">
        <f t="shared" si="49"/>
        <v>0</v>
      </c>
      <c r="AP44">
        <f t="shared" si="50"/>
        <v>-9.0605949350483043E-3</v>
      </c>
      <c r="AQ44">
        <f t="shared" si="51"/>
        <v>-10.509550594121654</v>
      </c>
      <c r="AR44">
        <f t="shared" si="52"/>
        <v>-10.518611189056703</v>
      </c>
      <c r="AS44">
        <f t="shared" si="53"/>
        <v>0.1035754703006341</v>
      </c>
      <c r="AT44">
        <f t="shared" si="54"/>
        <v>1.8331140416803185E-2</v>
      </c>
      <c r="AU44">
        <f t="shared" si="55"/>
        <v>-10.396704578339264</v>
      </c>
      <c r="AW44">
        <v>41</v>
      </c>
      <c r="AX44">
        <f>IF(Z44&gt;0, (R44*SUMPRODUCT(K44:$K$98, X44:$X$98)-K44*$AZ$3)/Z44, 0)</f>
        <v>218.38792783462202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41"/>
        <v>50000</v>
      </c>
      <c r="S45">
        <f t="shared" si="42"/>
        <v>144.71558354714227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16.497352692845084</v>
      </c>
      <c r="AC45">
        <f t="shared" si="27"/>
        <v>8.0665940618222791</v>
      </c>
      <c r="AE45">
        <f t="shared" si="43"/>
        <v>0</v>
      </c>
      <c r="AF45">
        <f t="shared" si="44"/>
        <v>0</v>
      </c>
      <c r="AG45">
        <f t="shared" si="45"/>
        <v>-0.69676273488495111</v>
      </c>
      <c r="AH45">
        <f t="shared" si="46"/>
        <v>-952.25354671472064</v>
      </c>
      <c r="AI45">
        <f t="shared" si="39"/>
        <v>-952.95030944960558</v>
      </c>
      <c r="AJ45">
        <f t="shared" si="47"/>
        <v>8.4307586310228047</v>
      </c>
      <c r="AK45">
        <f t="shared" si="59"/>
        <v>1.1548146884991559</v>
      </c>
      <c r="AL45">
        <f t="shared" si="40"/>
        <v>-943.36473613008354</v>
      </c>
      <c r="AN45">
        <f t="shared" si="48"/>
        <v>0</v>
      </c>
      <c r="AO45">
        <f t="shared" si="49"/>
        <v>0</v>
      </c>
      <c r="AP45">
        <f t="shared" si="50"/>
        <v>-5.96936263771701E-3</v>
      </c>
      <c r="AQ45">
        <f t="shared" si="51"/>
        <v>-8.1582243980527434</v>
      </c>
      <c r="AR45">
        <f t="shared" si="52"/>
        <v>-8.1641937606904591</v>
      </c>
      <c r="AS45">
        <f t="shared" si="53"/>
        <v>7.2228684256409853E-2</v>
      </c>
      <c r="AT45">
        <f t="shared" si="54"/>
        <v>9.8936227640703533E-3</v>
      </c>
      <c r="AU45">
        <f t="shared" si="55"/>
        <v>-8.0820714536699789</v>
      </c>
      <c r="AW45">
        <v>42</v>
      </c>
      <c r="AX45">
        <f>IF(Z45&gt;0, (R45*SUMPRODUCT(K45:$K$98, X45:$X$98)-K45*$AZ$3)/Z45, 0)</f>
        <v>144.71558354714227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41"/>
        <v>50000</v>
      </c>
      <c r="S46">
        <f t="shared" si="42"/>
        <v>44.980451731652785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8.0665940618222791</v>
      </c>
      <c r="AC46">
        <f t="shared" si="27"/>
        <v>1.7644339165363618</v>
      </c>
      <c r="AE46">
        <f t="shared" si="43"/>
        <v>0</v>
      </c>
      <c r="AF46">
        <f t="shared" si="44"/>
        <v>0</v>
      </c>
      <c r="AG46">
        <f t="shared" si="45"/>
        <v>-0.49033353618332159</v>
      </c>
      <c r="AH46">
        <f t="shared" si="46"/>
        <v>-797.84628541112022</v>
      </c>
      <c r="AI46">
        <f t="shared" si="39"/>
        <v>-798.33661894730358</v>
      </c>
      <c r="AJ46">
        <f t="shared" si="47"/>
        <v>6.3021601452859173</v>
      </c>
      <c r="AK46">
        <f t="shared" si="59"/>
        <v>0.56466158432755964</v>
      </c>
      <c r="AL46">
        <f t="shared" si="40"/>
        <v>-791.46979721769003</v>
      </c>
      <c r="AN46">
        <f t="shared" si="48"/>
        <v>0</v>
      </c>
      <c r="AO46">
        <f t="shared" si="49"/>
        <v>0</v>
      </c>
      <c r="AP46">
        <f t="shared" si="50"/>
        <v>-3.7507370878600266E-3</v>
      </c>
      <c r="AQ46">
        <f t="shared" si="51"/>
        <v>-6.1030124033450379</v>
      </c>
      <c r="AR46">
        <f t="shared" si="52"/>
        <v>-6.1067631404328981</v>
      </c>
      <c r="AS46">
        <f t="shared" si="53"/>
        <v>4.82074833684632E-2</v>
      </c>
      <c r="AT46">
        <f t="shared" si="54"/>
        <v>4.3192989876086286E-3</v>
      </c>
      <c r="AU46">
        <f t="shared" si="55"/>
        <v>-6.0542363580768255</v>
      </c>
      <c r="AW46">
        <v>43</v>
      </c>
      <c r="AX46">
        <f>IF(Z46&gt;0, (R46*SUMPRODUCT(K46:$K$98, X46:$X$98)-K46*$AZ$3)/Z46, 0)</f>
        <v>44.980451731652785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41"/>
        <v>50000</v>
      </c>
      <c r="S47">
        <f t="shared" si="42"/>
        <v>-102.70723365054012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1.7644339165363618</v>
      </c>
      <c r="AC47">
        <f t="shared" si="27"/>
        <v>-2.6813782611240082</v>
      </c>
      <c r="AE47">
        <f t="shared" si="43"/>
        <v>0</v>
      </c>
      <c r="AF47">
        <f t="shared" si="44"/>
        <v>0</v>
      </c>
      <c r="AG47">
        <f t="shared" si="45"/>
        <v>-0.32633756233852024</v>
      </c>
      <c r="AH47">
        <f t="shared" si="46"/>
        <v>-636.37055393187268</v>
      </c>
      <c r="AI47">
        <f t="shared" si="39"/>
        <v>-636.69689149421117</v>
      </c>
      <c r="AJ47">
        <f t="shared" si="47"/>
        <v>4.4458121776603701</v>
      </c>
      <c r="AK47">
        <f t="shared" si="59"/>
        <v>0.12351037415754534</v>
      </c>
      <c r="AL47">
        <f t="shared" si="40"/>
        <v>-632.12756894239328</v>
      </c>
      <c r="AN47">
        <f t="shared" si="48"/>
        <v>0</v>
      </c>
      <c r="AO47">
        <f t="shared" si="49"/>
        <v>0</v>
      </c>
      <c r="AP47">
        <f t="shared" si="50"/>
        <v>-2.2288152347576229E-3</v>
      </c>
      <c r="AQ47">
        <f t="shared" si="51"/>
        <v>-4.3462737644746019</v>
      </c>
      <c r="AR47">
        <f t="shared" si="52"/>
        <v>-4.3485025797093586</v>
      </c>
      <c r="AS47">
        <f t="shared" si="53"/>
        <v>3.0363939233454186E-2</v>
      </c>
      <c r="AT47">
        <f t="shared" si="54"/>
        <v>8.4354924269303935E-4</v>
      </c>
      <c r="AU47">
        <f t="shared" si="55"/>
        <v>-4.3172950912332118</v>
      </c>
      <c r="AW47">
        <v>44</v>
      </c>
      <c r="AX47">
        <f>IF(Z47&gt;0, (R47*SUMPRODUCT(K47:$K$98, X47:$X$98)-K47*$AZ$3)/Z47, 0)</f>
        <v>-102.70723365054012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41"/>
        <v>50000</v>
      </c>
      <c r="S48">
        <f t="shared" si="42"/>
        <v>-341.0873135332053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-2.6813782611240082</v>
      </c>
      <c r="AC48">
        <f t="shared" si="27"/>
        <v>-5.5480089669515831</v>
      </c>
      <c r="AE48">
        <f t="shared" si="43"/>
        <v>0</v>
      </c>
      <c r="AF48">
        <f t="shared" si="44"/>
        <v>0</v>
      </c>
      <c r="AG48">
        <f t="shared" si="45"/>
        <v>-0.20332070216426698</v>
      </c>
      <c r="AH48">
        <f t="shared" si="46"/>
        <v>-479.01393820347232</v>
      </c>
      <c r="AI48">
        <f t="shared" si="39"/>
        <v>-479.21725890563658</v>
      </c>
      <c r="AJ48">
        <f t="shared" si="47"/>
        <v>2.8666307058275748</v>
      </c>
      <c r="AK48">
        <f t="shared" si="59"/>
        <v>-0.18769647827868061</v>
      </c>
      <c r="AL48">
        <f t="shared" si="40"/>
        <v>-476.53832467808769</v>
      </c>
      <c r="AN48">
        <f t="shared" si="48"/>
        <v>0</v>
      </c>
      <c r="AO48">
        <f t="shared" si="49"/>
        <v>0</v>
      </c>
      <c r="AP48">
        <f t="shared" si="50"/>
        <v>-1.2398540948508213E-3</v>
      </c>
      <c r="AQ48">
        <f t="shared" si="51"/>
        <v>-2.9210374863468815</v>
      </c>
      <c r="AR48">
        <f t="shared" si="52"/>
        <v>-2.9222773404417324</v>
      </c>
      <c r="AS48">
        <f t="shared" si="53"/>
        <v>1.7480776827998087E-2</v>
      </c>
      <c r="AT48">
        <f t="shared" si="54"/>
        <v>-1.1445772354006733E-3</v>
      </c>
      <c r="AU48">
        <f t="shared" si="55"/>
        <v>-2.9059411408491349</v>
      </c>
      <c r="AW48">
        <v>45</v>
      </c>
      <c r="AX48">
        <f>IF(Z48&gt;0, (R48*SUMPRODUCT(K48:$K$98, X48:$X$98)-K48*$AZ$3)/Z48, 0)</f>
        <v>-341.0873135332053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41"/>
        <v>50000</v>
      </c>
      <c r="S49">
        <f t="shared" si="42"/>
        <v>-762.07737062650392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-5.5480089669515831</v>
      </c>
      <c r="AC49">
        <f t="shared" si="27"/>
        <v>-7.1479365795064789</v>
      </c>
      <c r="AE49">
        <f t="shared" si="43"/>
        <v>0</v>
      </c>
      <c r="AF49">
        <f t="shared" si="44"/>
        <v>0</v>
      </c>
      <c r="AG49">
        <f t="shared" si="45"/>
        <v>-0.11724427294091805</v>
      </c>
      <c r="AH49">
        <f t="shared" si="46"/>
        <v>-336.17288880682503</v>
      </c>
      <c r="AI49">
        <f t="shared" si="39"/>
        <v>-336.29013307976595</v>
      </c>
      <c r="AJ49">
        <f t="shared" si="47"/>
        <v>1.5999276125548958</v>
      </c>
      <c r="AK49">
        <f t="shared" si="59"/>
        <v>-0.38836062768661084</v>
      </c>
      <c r="AL49">
        <f t="shared" si="40"/>
        <v>-335.07856609489767</v>
      </c>
      <c r="AN49">
        <f t="shared" si="48"/>
        <v>0</v>
      </c>
      <c r="AO49">
        <f t="shared" si="49"/>
        <v>0</v>
      </c>
      <c r="AP49">
        <f t="shared" si="50"/>
        <v>-6.3835548592271554E-4</v>
      </c>
      <c r="AQ49">
        <f t="shared" si="51"/>
        <v>-1.830347891674541</v>
      </c>
      <c r="AR49">
        <f t="shared" si="52"/>
        <v>-1.8309862471604639</v>
      </c>
      <c r="AS49">
        <f t="shared" si="53"/>
        <v>8.7110657342582293E-3</v>
      </c>
      <c r="AT49">
        <f t="shared" si="54"/>
        <v>-2.1144925119290525E-3</v>
      </c>
      <c r="AU49">
        <f t="shared" si="55"/>
        <v>-1.8243896739381347</v>
      </c>
      <c r="AW49">
        <v>46</v>
      </c>
      <c r="AX49">
        <f>IF(Z49&gt;0, (R49*SUMPRODUCT(K49:$K$98, X49:$X$98)-K49*$AZ$3)/Z49, 0)</f>
        <v>-762.07737062650392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41"/>
        <v>50000</v>
      </c>
      <c r="S50">
        <f t="shared" si="42"/>
        <v>-1581.7675869620623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-7.1479365795064789</v>
      </c>
      <c r="AC50">
        <f t="shared" si="27"/>
        <v>-7.7987220838667497</v>
      </c>
      <c r="AE50">
        <f t="shared" si="43"/>
        <v>0</v>
      </c>
      <c r="AF50">
        <f t="shared" si="44"/>
        <v>0</v>
      </c>
      <c r="AG50">
        <f t="shared" si="45"/>
        <v>-6.1629803804212395E-2</v>
      </c>
      <c r="AH50">
        <f t="shared" si="46"/>
        <v>-217.7681056291859</v>
      </c>
      <c r="AI50">
        <f t="shared" si="39"/>
        <v>-217.82973543299011</v>
      </c>
      <c r="AJ50">
        <f t="shared" si="47"/>
        <v>0.65078550436027083</v>
      </c>
      <c r="AK50">
        <f t="shared" si="59"/>
        <v>-0.50035556056545361</v>
      </c>
      <c r="AL50">
        <f t="shared" si="40"/>
        <v>-217.67930548919529</v>
      </c>
      <c r="AN50">
        <f t="shared" si="48"/>
        <v>0</v>
      </c>
      <c r="AO50">
        <f t="shared" si="49"/>
        <v>0</v>
      </c>
      <c r="AP50">
        <f t="shared" si="50"/>
        <v>-2.9960131807297603E-4</v>
      </c>
      <c r="AQ50">
        <f t="shared" si="51"/>
        <v>-1.0586373386491255</v>
      </c>
      <c r="AR50">
        <f t="shared" si="52"/>
        <v>-1.0589369399671986</v>
      </c>
      <c r="AS50">
        <f t="shared" si="53"/>
        <v>3.1636672981879103E-3</v>
      </c>
      <c r="AT50">
        <f t="shared" si="54"/>
        <v>-2.4323813511849366E-3</v>
      </c>
      <c r="AU50">
        <f t="shared" si="55"/>
        <v>-1.0582056540201956</v>
      </c>
      <c r="AW50">
        <v>47</v>
      </c>
      <c r="AX50">
        <f>IF(Z50&gt;0, (R50*SUMPRODUCT(K50:$K$98, X50:$X$98)-K50*$AZ$3)/Z50, 0)</f>
        <v>-1581.7675869620623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41"/>
        <v>50000</v>
      </c>
      <c r="S51">
        <f t="shared" si="42"/>
        <v>-3380.1300126091023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-7.7987220838667497</v>
      </c>
      <c r="AC51">
        <f t="shared" si="27"/>
        <v>-7.8041787195567025</v>
      </c>
      <c r="AE51">
        <f t="shared" si="43"/>
        <v>0</v>
      </c>
      <c r="AF51">
        <f t="shared" si="44"/>
        <v>0</v>
      </c>
      <c r="AG51">
        <f t="shared" si="45"/>
        <v>-2.8860497563867014E-2</v>
      </c>
      <c r="AH51">
        <f t="shared" si="46"/>
        <v>-128.61203280921302</v>
      </c>
      <c r="AI51">
        <f t="shared" si="39"/>
        <v>-128.64089330677689</v>
      </c>
      <c r="AJ51">
        <f t="shared" si="47"/>
        <v>5.4566356899528046E-3</v>
      </c>
      <c r="AK51">
        <f t="shared" si="59"/>
        <v>-0.54591054587067256</v>
      </c>
      <c r="AL51">
        <f t="shared" si="40"/>
        <v>-129.18134721695762</v>
      </c>
      <c r="AN51">
        <f t="shared" si="48"/>
        <v>0</v>
      </c>
      <c r="AO51">
        <f t="shared" si="49"/>
        <v>0</v>
      </c>
      <c r="AP51">
        <f t="shared" si="50"/>
        <v>-1.2526759110514089E-4</v>
      </c>
      <c r="AQ51">
        <f t="shared" si="51"/>
        <v>-0.55823429590888729</v>
      </c>
      <c r="AR51">
        <f t="shared" si="52"/>
        <v>-0.5583595634999925</v>
      </c>
      <c r="AS51">
        <f t="shared" si="53"/>
        <v>2.3684262785355073E-5</v>
      </c>
      <c r="AT51">
        <f t="shared" si="54"/>
        <v>-2.3694982696947234E-3</v>
      </c>
      <c r="AU51">
        <f t="shared" si="55"/>
        <v>-0.56070537750690186</v>
      </c>
      <c r="AW51">
        <v>48</v>
      </c>
      <c r="AX51">
        <f>IF(Z51&gt;0, (R51*SUMPRODUCT(K51:$K$98, X51:$X$98)-K51*$AZ$3)/Z51, 0)</f>
        <v>-3380.1300126091023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41"/>
        <v>50000</v>
      </c>
      <c r="S52">
        <f t="shared" si="42"/>
        <v>-7960.5596672220709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-7.8041787195567025</v>
      </c>
      <c r="AC52">
        <f t="shared" si="27"/>
        <v>-7.4220731021091861</v>
      </c>
      <c r="AE52">
        <f t="shared" si="43"/>
        <v>0</v>
      </c>
      <c r="AF52">
        <f t="shared" si="44"/>
        <v>0</v>
      </c>
      <c r="AG52">
        <f t="shared" si="45"/>
        <v>-1.1654446126240775E-2</v>
      </c>
      <c r="AH52">
        <f t="shared" si="46"/>
        <v>-67.66978584795028</v>
      </c>
      <c r="AI52">
        <f t="shared" si="39"/>
        <v>-67.681440294076523</v>
      </c>
      <c r="AJ52">
        <f t="shared" si="47"/>
        <v>-0.38210561744751637</v>
      </c>
      <c r="AK52">
        <f t="shared" si="59"/>
        <v>-0.5462925103689692</v>
      </c>
      <c r="AL52">
        <f t="shared" si="40"/>
        <v>-68.609838421893016</v>
      </c>
      <c r="AN52">
        <f t="shared" si="48"/>
        <v>0</v>
      </c>
      <c r="AO52">
        <f t="shared" si="49"/>
        <v>0</v>
      </c>
      <c r="AP52">
        <f t="shared" si="50"/>
        <v>-4.516567735721248E-5</v>
      </c>
      <c r="AQ52">
        <f t="shared" si="51"/>
        <v>-0.26224770197861247</v>
      </c>
      <c r="AR52">
        <f t="shared" si="52"/>
        <v>-0.26229286765596971</v>
      </c>
      <c r="AS52">
        <f t="shared" si="53"/>
        <v>-1.4808133176878562E-3</v>
      </c>
      <c r="AT52">
        <f t="shared" si="54"/>
        <v>-2.1171037215086588E-3</v>
      </c>
      <c r="AU52">
        <f t="shared" si="55"/>
        <v>-0.26589078469516625</v>
      </c>
      <c r="AW52">
        <v>49</v>
      </c>
      <c r="AX52">
        <f>IF(Z52&gt;0, (R52*SUMPRODUCT(K52:$K$98, X52:$X$98)-K52*$AZ$3)/Z52, 0)</f>
        <v>-7960.5596672220709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41"/>
        <v>50000</v>
      </c>
      <c r="S53">
        <f t="shared" si="42"/>
        <v>-22171.611152611826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-7.4220731021091861</v>
      </c>
      <c r="AC53">
        <f t="shared" si="27"/>
        <v>-6.844731595733867</v>
      </c>
      <c r="AE53">
        <f t="shared" si="43"/>
        <v>0</v>
      </c>
      <c r="AF53">
        <f t="shared" si="44"/>
        <v>0</v>
      </c>
      <c r="AG53">
        <f t="shared" si="45"/>
        <v>-3.8589502746440886E-3</v>
      </c>
      <c r="AH53">
        <f t="shared" si="46"/>
        <v>-30.71580556133712</v>
      </c>
      <c r="AI53">
        <f t="shared" si="39"/>
        <v>-30.719664511611764</v>
      </c>
      <c r="AJ53">
        <f t="shared" si="47"/>
        <v>-0.57734150637531911</v>
      </c>
      <c r="AK53">
        <f t="shared" si="59"/>
        <v>-0.51954511714764307</v>
      </c>
      <c r="AL53">
        <f t="shared" si="40"/>
        <v>-31.816551135134727</v>
      </c>
      <c r="AN53">
        <f t="shared" si="48"/>
        <v>0</v>
      </c>
      <c r="AO53">
        <f t="shared" si="49"/>
        <v>0</v>
      </c>
      <c r="AP53">
        <f t="shared" si="50"/>
        <v>-1.3352667939692907E-5</v>
      </c>
      <c r="AQ53">
        <f t="shared" si="51"/>
        <v>-0.1062822588970868</v>
      </c>
      <c r="AR53">
        <f t="shared" si="52"/>
        <v>-0.1062956115650265</v>
      </c>
      <c r="AS53">
        <f t="shared" si="53"/>
        <v>-1.9977063381939374E-3</v>
      </c>
      <c r="AT53">
        <f t="shared" si="54"/>
        <v>-1.7977203475629542E-3</v>
      </c>
      <c r="AU53">
        <f t="shared" si="55"/>
        <v>-0.11009103825078338</v>
      </c>
      <c r="AW53">
        <v>50</v>
      </c>
      <c r="AX53">
        <f>IF(Z53&gt;0, (R53*SUMPRODUCT(K53:$K$98, X53:$X$98)-K53*$AZ$3)/Z53, 0)</f>
        <v>-22171.611152611826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41"/>
        <v>50000</v>
      </c>
      <c r="S54">
        <f t="shared" si="42"/>
        <v>-79531.757020208766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-6.844731595733867</v>
      </c>
      <c r="AC54">
        <f t="shared" si="27"/>
        <v>-6.2013806328863703</v>
      </c>
      <c r="AE54">
        <f t="shared" si="43"/>
        <v>0</v>
      </c>
      <c r="AF54">
        <f t="shared" si="44"/>
        <v>0</v>
      </c>
      <c r="AG54">
        <f t="shared" si="45"/>
        <v>-9.7467050666795582E-4</v>
      </c>
      <c r="AH54">
        <f t="shared" si="46"/>
        <v>-11.382761060918767</v>
      </c>
      <c r="AI54">
        <f t="shared" si="39"/>
        <v>-11.383735731425435</v>
      </c>
      <c r="AJ54">
        <f t="shared" si="47"/>
        <v>-0.64335096284749671</v>
      </c>
      <c r="AK54">
        <f t="shared" si="59"/>
        <v>-0.47913121170137074</v>
      </c>
      <c r="AL54">
        <f t="shared" si="40"/>
        <v>-12.506217905974301</v>
      </c>
      <c r="AN54">
        <f t="shared" si="48"/>
        <v>0</v>
      </c>
      <c r="AO54">
        <f t="shared" si="49"/>
        <v>0</v>
      </c>
      <c r="AP54">
        <f t="shared" si="50"/>
        <v>-3.0111935287499955E-6</v>
      </c>
      <c r="AQ54">
        <f t="shared" si="51"/>
        <v>-3.5166444671771359E-2</v>
      </c>
      <c r="AR54">
        <f t="shared" si="52"/>
        <v>-3.5169455865300105E-2</v>
      </c>
      <c r="AS54">
        <f t="shared" si="53"/>
        <v>-1.987599135080253E-3</v>
      </c>
      <c r="AT54">
        <f t="shared" si="54"/>
        <v>-1.4802508070440878E-3</v>
      </c>
      <c r="AU54">
        <f t="shared" si="55"/>
        <v>-3.8637305807424444E-2</v>
      </c>
      <c r="AW54">
        <v>51</v>
      </c>
      <c r="AX54">
        <f>IF(Z54&gt;0, (R54*SUMPRODUCT(K54:$K$98, X54:$X$98)-K54*$AZ$3)/Z54, 0)</f>
        <v>-79531.757020208766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41"/>
        <v>50000</v>
      </c>
      <c r="S55">
        <f t="shared" si="42"/>
        <v>-418742.19434786221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-6.2013806328863703</v>
      </c>
      <c r="AC55">
        <f t="shared" si="27"/>
        <v>-5.5672317010004795</v>
      </c>
      <c r="AE55">
        <f t="shared" si="43"/>
        <v>0</v>
      </c>
      <c r="AF55">
        <f t="shared" si="44"/>
        <v>0</v>
      </c>
      <c r="AG55">
        <f t="shared" si="45"/>
        <v>-1.6618911875093982E-4</v>
      </c>
      <c r="AH55">
        <f t="shared" si="46"/>
        <v>-3.1949387314013458</v>
      </c>
      <c r="AI55">
        <f t="shared" si="39"/>
        <v>-3.1951049205200968</v>
      </c>
      <c r="AJ55">
        <f t="shared" si="47"/>
        <v>-0.63414893188589083</v>
      </c>
      <c r="AK55">
        <f t="shared" si="59"/>
        <v>-0.43409664430204598</v>
      </c>
      <c r="AL55">
        <f t="shared" si="40"/>
        <v>-4.2633504967080338</v>
      </c>
      <c r="AN55">
        <f t="shared" si="48"/>
        <v>0</v>
      </c>
      <c r="AO55">
        <f t="shared" si="49"/>
        <v>0</v>
      </c>
      <c r="AP55">
        <f t="shared" si="50"/>
        <v>-4.5842195196437876E-7</v>
      </c>
      <c r="AQ55">
        <f t="shared" si="51"/>
        <v>-8.813032168794253E-3</v>
      </c>
      <c r="AR55">
        <f t="shared" si="52"/>
        <v>-8.8134905907462178E-3</v>
      </c>
      <c r="AS55">
        <f t="shared" si="53"/>
        <v>-1.7492588767314343E-3</v>
      </c>
      <c r="AT55">
        <f t="shared" si="54"/>
        <v>-1.1974275603468484E-3</v>
      </c>
      <c r="AU55">
        <f t="shared" si="55"/>
        <v>-1.1760177027824502E-2</v>
      </c>
      <c r="AW55">
        <v>52</v>
      </c>
      <c r="AX55">
        <f>IF(Z55&gt;0, (R55*SUMPRODUCT(K55:$K$98, X55:$X$98)-K55*$AZ$3)/Z55, 0)</f>
        <v>-418742.19434786221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41"/>
        <v>50000</v>
      </c>
      <c r="S56">
        <f t="shared" si="42"/>
        <v>-2228418.3013708754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-5.5672317010004795</v>
      </c>
      <c r="AC56">
        <f t="shared" si="27"/>
        <v>-4.9784417183856489</v>
      </c>
      <c r="AE56">
        <f t="shared" si="43"/>
        <v>0</v>
      </c>
      <c r="AF56">
        <f t="shared" si="44"/>
        <v>0</v>
      </c>
      <c r="AG56">
        <f t="shared" si="45"/>
        <v>-2.7925870758437818E-5</v>
      </c>
      <c r="AH56">
        <f t="shared" si="46"/>
        <v>-0.54640542721997043</v>
      </c>
      <c r="AI56">
        <f t="shared" si="39"/>
        <v>-0.54643335309072882</v>
      </c>
      <c r="AJ56">
        <f t="shared" si="47"/>
        <v>-0.58878998261483062</v>
      </c>
      <c r="AK56">
        <f t="shared" si="59"/>
        <v>-0.38970621907003361</v>
      </c>
      <c r="AL56">
        <f t="shared" si="40"/>
        <v>-1.524929554775593</v>
      </c>
      <c r="AN56">
        <f t="shared" si="48"/>
        <v>0</v>
      </c>
      <c r="AO56">
        <f t="shared" si="49"/>
        <v>0</v>
      </c>
      <c r="AP56">
        <f t="shared" si="50"/>
        <v>-6.8778313481079317E-8</v>
      </c>
      <c r="AQ56">
        <f t="shared" si="51"/>
        <v>-1.3457357905211648E-3</v>
      </c>
      <c r="AR56">
        <f t="shared" si="52"/>
        <v>-1.3458045688346458E-3</v>
      </c>
      <c r="AS56">
        <f t="shared" si="53"/>
        <v>-1.4501242360210444E-3</v>
      </c>
      <c r="AT56">
        <f t="shared" si="54"/>
        <v>-9.5980307051397136E-4</v>
      </c>
      <c r="AU56">
        <f t="shared" si="55"/>
        <v>-3.7557318753696613E-3</v>
      </c>
      <c r="AW56">
        <v>53</v>
      </c>
      <c r="AX56">
        <f>IF(Z56&gt;0, (R56*SUMPRODUCT(K56:$K$98, X56:$X$98)-K56*$AZ$3)/Z56, 0)</f>
        <v>-2228418.3013708754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41"/>
        <v>50000</v>
      </c>
      <c r="S57">
        <f t="shared" si="42"/>
        <v>-12034945.23809821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-4.9784417183856489</v>
      </c>
      <c r="AC57">
        <f t="shared" si="27"/>
        <v>-4.4462133338336436</v>
      </c>
      <c r="AE57">
        <f t="shared" si="43"/>
        <v>0</v>
      </c>
      <c r="AF57">
        <f t="shared" si="44"/>
        <v>0</v>
      </c>
      <c r="AG57">
        <f t="shared" si="45"/>
        <v>-4.6180240602160858E-6</v>
      </c>
      <c r="AH57">
        <f t="shared" si="46"/>
        <v>-9.2114351962549412E-2</v>
      </c>
      <c r="AI57">
        <f t="shared" si="39"/>
        <v>-9.2118969986609622E-2</v>
      </c>
      <c r="AJ57">
        <f t="shared" si="47"/>
        <v>-0.53222838455200527</v>
      </c>
      <c r="AK57">
        <f t="shared" si="59"/>
        <v>-0.34849092028699546</v>
      </c>
      <c r="AL57">
        <f t="shared" si="40"/>
        <v>-0.97283827482561036</v>
      </c>
      <c r="AN57">
        <f t="shared" si="48"/>
        <v>0</v>
      </c>
      <c r="AO57">
        <f t="shared" si="49"/>
        <v>0</v>
      </c>
      <c r="AP57">
        <f t="shared" si="50"/>
        <v>-1.0155071068846094E-8</v>
      </c>
      <c r="AQ57">
        <f t="shared" si="51"/>
        <v>-2.025601812470032E-4</v>
      </c>
      <c r="AR57">
        <f t="shared" si="52"/>
        <v>-2.0257033631807203E-4</v>
      </c>
      <c r="AS57">
        <f t="shared" si="53"/>
        <v>-1.1703743851282276E-3</v>
      </c>
      <c r="AT57">
        <f t="shared" si="54"/>
        <v>-7.6633426249330197E-4</v>
      </c>
      <c r="AU57">
        <f t="shared" si="55"/>
        <v>-2.1392789839396013E-3</v>
      </c>
      <c r="AW57">
        <v>54</v>
      </c>
      <c r="AX57">
        <f>IF(Z57&gt;0, (R57*SUMPRODUCT(K57:$K$98, X57:$X$98)-K57*$AZ$3)/Z57, 0)</f>
        <v>-12034945.23809821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41"/>
        <v>50000</v>
      </c>
      <c r="S58">
        <f t="shared" si="42"/>
        <v>-66159247.445170134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-4.4462133338336436</v>
      </c>
      <c r="AC58">
        <f t="shared" si="27"/>
        <v>-3.9700104294233509</v>
      </c>
      <c r="AE58">
        <f t="shared" si="43"/>
        <v>0</v>
      </c>
      <c r="AF58">
        <f t="shared" si="44"/>
        <v>0</v>
      </c>
      <c r="AG58">
        <f t="shared" si="45"/>
        <v>-7.5008607691493166E-7</v>
      </c>
      <c r="AH58">
        <f t="shared" si="46"/>
        <v>-1.5287030970795975E-2</v>
      </c>
      <c r="AI58">
        <f t="shared" si="39"/>
        <v>-1.528778105687289E-2</v>
      </c>
      <c r="AJ58">
        <f t="shared" si="47"/>
        <v>-0.47620290441029267</v>
      </c>
      <c r="AK58">
        <f t="shared" si="59"/>
        <v>-0.31123493336835506</v>
      </c>
      <c r="AL58">
        <f t="shared" si="40"/>
        <v>-0.80272561883552063</v>
      </c>
      <c r="AN58">
        <f t="shared" si="48"/>
        <v>0</v>
      </c>
      <c r="AO58">
        <f t="shared" si="49"/>
        <v>0</v>
      </c>
      <c r="AP58">
        <f t="shared" si="50"/>
        <v>-1.4727188897513223E-9</v>
      </c>
      <c r="AQ58">
        <f t="shared" si="51"/>
        <v>-3.0014554291557681E-5</v>
      </c>
      <c r="AR58">
        <f t="shared" si="52"/>
        <v>-3.0016027010447432E-5</v>
      </c>
      <c r="AS58">
        <f t="shared" si="53"/>
        <v>-9.3497671035829423E-4</v>
      </c>
      <c r="AT58">
        <f t="shared" si="54"/>
        <v>-6.1107862101279092E-4</v>
      </c>
      <c r="AU58">
        <f t="shared" si="55"/>
        <v>-1.5760713583815326E-3</v>
      </c>
      <c r="AW58">
        <v>55</v>
      </c>
      <c r="AX58">
        <f>IF(Z58&gt;0, (R58*SUMPRODUCT(K58:$K$98, X58:$X$98)-K58*$AZ$3)/Z58, 0)</f>
        <v>-66159247.445170134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41"/>
        <v>50000</v>
      </c>
      <c r="S59">
        <f t="shared" si="42"/>
        <v>-371113606.83983535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-3.9700104294233509</v>
      </c>
      <c r="AC59">
        <f t="shared" si="27"/>
        <v>-3.5446784220209109</v>
      </c>
      <c r="AE59">
        <f t="shared" si="43"/>
        <v>0</v>
      </c>
      <c r="AF59">
        <f t="shared" si="44"/>
        <v>0</v>
      </c>
      <c r="AG59">
        <f t="shared" si="45"/>
        <v>-1.1939330560408144E-7</v>
      </c>
      <c r="AH59">
        <f t="shared" si="46"/>
        <v>-2.492767642166804E-3</v>
      </c>
      <c r="AI59">
        <f t="shared" si="39"/>
        <v>-2.4928870354724081E-3</v>
      </c>
      <c r="AJ59">
        <f t="shared" si="47"/>
        <v>-0.42533200740244004</v>
      </c>
      <c r="AK59">
        <f t="shared" si="59"/>
        <v>-0.27790073005963462</v>
      </c>
      <c r="AL59">
        <f t="shared" si="40"/>
        <v>-0.70572562449754705</v>
      </c>
      <c r="AN59">
        <f t="shared" si="48"/>
        <v>0</v>
      </c>
      <c r="AO59">
        <f t="shared" si="49"/>
        <v>0</v>
      </c>
      <c r="AP59">
        <f t="shared" si="50"/>
        <v>-2.0930071261689508E-10</v>
      </c>
      <c r="AQ59">
        <f t="shared" si="51"/>
        <v>-4.3699103668674524E-6</v>
      </c>
      <c r="AR59">
        <f t="shared" si="52"/>
        <v>-4.3701196675800695E-6</v>
      </c>
      <c r="AS59">
        <f t="shared" si="53"/>
        <v>-7.4562214185869714E-4</v>
      </c>
      <c r="AT59">
        <f t="shared" si="54"/>
        <v>-4.8716986722116995E-4</v>
      </c>
      <c r="AU59">
        <f t="shared" si="55"/>
        <v>-1.2371621287474471E-3</v>
      </c>
      <c r="AW59">
        <v>56</v>
      </c>
      <c r="AX59">
        <f>IF(Z59&gt;0, (R59*SUMPRODUCT(K59:$K$98, X59:$X$98)-K59*$AZ$3)/Z59, 0)</f>
        <v>-371113606.83983535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41"/>
        <v>50000</v>
      </c>
      <c r="S60">
        <f t="shared" si="42"/>
        <v>-2124839861.4552512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-3.5446784220209109</v>
      </c>
      <c r="AC60">
        <f t="shared" si="27"/>
        <v>-3.1648952723270538</v>
      </c>
      <c r="AE60">
        <f t="shared" si="43"/>
        <v>0</v>
      </c>
      <c r="AF60">
        <f t="shared" si="44"/>
        <v>0</v>
      </c>
      <c r="AG60">
        <f t="shared" si="45"/>
        <v>-1.861843408613093E-8</v>
      </c>
      <c r="AH60">
        <f t="shared" si="46"/>
        <v>-3.9832375384763879E-4</v>
      </c>
      <c r="AI60">
        <f t="shared" si="39"/>
        <v>-3.9834237228172491E-4</v>
      </c>
      <c r="AJ60">
        <f t="shared" si="47"/>
        <v>-0.37978314969385707</v>
      </c>
      <c r="AK60">
        <f t="shared" si="59"/>
        <v>-0.2481274895414638</v>
      </c>
      <c r="AL60">
        <f t="shared" si="40"/>
        <v>-0.62830898160760262</v>
      </c>
      <c r="AN60">
        <f t="shared" si="48"/>
        <v>0</v>
      </c>
      <c r="AO60">
        <f t="shared" si="49"/>
        <v>0</v>
      </c>
      <c r="AP60">
        <f t="shared" si="50"/>
        <v>-2.9141765516092066E-11</v>
      </c>
      <c r="AQ60">
        <f t="shared" si="51"/>
        <v>-6.2346045754536795E-7</v>
      </c>
      <c r="AR60">
        <f t="shared" si="52"/>
        <v>-6.2348959931088397E-7</v>
      </c>
      <c r="AS60">
        <f t="shared" si="53"/>
        <v>-5.9444051224402444E-4</v>
      </c>
      <c r="AT60">
        <f t="shared" si="54"/>
        <v>-3.8837171186701882E-4</v>
      </c>
      <c r="AU60">
        <f t="shared" si="55"/>
        <v>-9.8343571371035422E-4</v>
      </c>
      <c r="AW60">
        <v>57</v>
      </c>
      <c r="AX60">
        <f>IF(Z60&gt;0, (R60*SUMPRODUCT(K60:$K$98, X60:$X$98)-K60*$AZ$3)/Z60, 0)</f>
        <v>-2124839861.4552512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41"/>
        <v>50000</v>
      </c>
      <c r="S61">
        <f t="shared" si="42"/>
        <v>-12444362979.402805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-3.1648952723270538</v>
      </c>
      <c r="AC61">
        <f t="shared" si="27"/>
        <v>-2.8257998961408819</v>
      </c>
      <c r="AE61">
        <f t="shared" si="43"/>
        <v>0</v>
      </c>
      <c r="AF61">
        <f t="shared" si="44"/>
        <v>0</v>
      </c>
      <c r="AG61">
        <f t="shared" si="45"/>
        <v>-2.8384336554811841E-9</v>
      </c>
      <c r="AH61">
        <f t="shared" si="46"/>
        <v>-6.2375264359153747E-5</v>
      </c>
      <c r="AI61">
        <f t="shared" si="39"/>
        <v>-6.2378102792809222E-5</v>
      </c>
      <c r="AJ61">
        <f t="shared" si="47"/>
        <v>-0.33909537618617192</v>
      </c>
      <c r="AK61">
        <f t="shared" si="59"/>
        <v>-0.2215426690628938</v>
      </c>
      <c r="AL61">
        <f t="shared" si="40"/>
        <v>-0.56070042335185855</v>
      </c>
      <c r="AN61">
        <f t="shared" si="48"/>
        <v>0</v>
      </c>
      <c r="AO61">
        <f t="shared" si="49"/>
        <v>0</v>
      </c>
      <c r="AP61">
        <f t="shared" si="50"/>
        <v>-3.9667372342588997E-12</v>
      </c>
      <c r="AQ61">
        <f t="shared" si="51"/>
        <v>-8.7170007709147039E-8</v>
      </c>
      <c r="AR61">
        <f t="shared" si="52"/>
        <v>-8.717397444638129E-8</v>
      </c>
      <c r="AS61">
        <f t="shared" si="53"/>
        <v>-4.7388891830719531E-4</v>
      </c>
      <c r="AT61">
        <f t="shared" si="54"/>
        <v>-3.0960792500887239E-4</v>
      </c>
      <c r="AU61">
        <f t="shared" si="55"/>
        <v>-7.8358401729051411E-4</v>
      </c>
      <c r="AW61">
        <v>58</v>
      </c>
      <c r="AX61">
        <f>IF(Z61&gt;0, (R61*SUMPRODUCT(K61:$K$98, X61:$X$98)-K61*$AZ$3)/Z61, 0)</f>
        <v>-12444362979.402805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41"/>
        <v>50000</v>
      </c>
      <c r="S62">
        <f t="shared" si="42"/>
        <v>-74672526297.268463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-2.8257998961408819</v>
      </c>
      <c r="AC62">
        <f t="shared" si="27"/>
        <v>-2.5230356979121136</v>
      </c>
      <c r="AE62">
        <f t="shared" si="43"/>
        <v>0</v>
      </c>
      <c r="AF62">
        <f t="shared" si="44"/>
        <v>0</v>
      </c>
      <c r="AG62">
        <f t="shared" si="45"/>
        <v>-4.2235006350729404E-10</v>
      </c>
      <c r="AH62">
        <f t="shared" si="46"/>
        <v>-9.550797021676312E-6</v>
      </c>
      <c r="AI62">
        <f t="shared" si="39"/>
        <v>-9.5512193717398191E-6</v>
      </c>
      <c r="AJ62">
        <f t="shared" si="47"/>
        <v>-0.30276419822876832</v>
      </c>
      <c r="AK62">
        <f t="shared" si="59"/>
        <v>-0.19780599272986174</v>
      </c>
      <c r="AL62">
        <f t="shared" si="40"/>
        <v>-0.50057974217800183</v>
      </c>
      <c r="AN62">
        <f t="shared" si="48"/>
        <v>0</v>
      </c>
      <c r="AO62">
        <f t="shared" si="49"/>
        <v>0</v>
      </c>
      <c r="AP62">
        <f t="shared" si="50"/>
        <v>-5.2699831458691207E-13</v>
      </c>
      <c r="AQ62">
        <f t="shared" si="51"/>
        <v>-1.1917256248496316E-8</v>
      </c>
      <c r="AR62">
        <f t="shared" si="52"/>
        <v>-1.1917783246810904E-8</v>
      </c>
      <c r="AS62">
        <f t="shared" si="53"/>
        <v>-3.7778193013356348E-4</v>
      </c>
      <c r="AT62">
        <f t="shared" si="54"/>
        <v>-2.4681758993515062E-4</v>
      </c>
      <c r="AU62">
        <f t="shared" si="55"/>
        <v>-6.2461143785196092E-4</v>
      </c>
      <c r="AW62">
        <v>59</v>
      </c>
      <c r="AX62">
        <f>IF(Z62&gt;0, (R62*SUMPRODUCT(K62:$K$98, X62:$X$98)-K62*$AZ$3)/Z62, 0)</f>
        <v>-74672526297.268463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41"/>
        <v>50000</v>
      </c>
      <c r="S63">
        <f t="shared" si="42"/>
        <v>-459744595938.43066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-2.5230356979121136</v>
      </c>
      <c r="AC63">
        <f t="shared" si="27"/>
        <v>-2.252710455009034</v>
      </c>
      <c r="AE63">
        <f t="shared" si="43"/>
        <v>0</v>
      </c>
      <c r="AF63">
        <f t="shared" si="44"/>
        <v>0</v>
      </c>
      <c r="AG63">
        <f t="shared" si="45"/>
        <v>-6.1248965047941487E-11</v>
      </c>
      <c r="AH63">
        <f t="shared" si="46"/>
        <v>-1.4275103912971184E-6</v>
      </c>
      <c r="AI63">
        <f t="shared" si="39"/>
        <v>-1.4275716402621664E-6</v>
      </c>
      <c r="AJ63">
        <f t="shared" si="47"/>
        <v>-0.27032524290307958</v>
      </c>
      <c r="AK63">
        <f t="shared" si="59"/>
        <v>-0.17661249885384797</v>
      </c>
      <c r="AL63">
        <f t="shared" si="40"/>
        <v>-0.44693916932856781</v>
      </c>
      <c r="AN63">
        <f t="shared" si="48"/>
        <v>0</v>
      </c>
      <c r="AO63">
        <f t="shared" si="49"/>
        <v>0</v>
      </c>
      <c r="AP63">
        <f t="shared" si="50"/>
        <v>-6.823660237978243E-14</v>
      </c>
      <c r="AQ63">
        <f t="shared" si="51"/>
        <v>-1.5903690599131664E-9</v>
      </c>
      <c r="AR63">
        <f t="shared" si="52"/>
        <v>-1.5904372965155462E-9</v>
      </c>
      <c r="AS63">
        <f t="shared" si="53"/>
        <v>-3.0116551518474181E-4</v>
      </c>
      <c r="AT63">
        <f t="shared" si="54"/>
        <v>-1.9676147752303676E-4</v>
      </c>
      <c r="AU63">
        <f t="shared" si="55"/>
        <v>-4.9792858314507511E-4</v>
      </c>
      <c r="AW63">
        <v>60</v>
      </c>
      <c r="AX63">
        <f>IF(Z63&gt;0, (R63*SUMPRODUCT(K63:$K$98, X63:$X$98)-K63*$AZ$3)/Z63, 0)</f>
        <v>-459744595938.43066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41"/>
        <v>50000</v>
      </c>
      <c r="S64">
        <f t="shared" si="42"/>
        <v>-2911945828091.8374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-2.252710455009034</v>
      </c>
      <c r="AC64">
        <f t="shared" si="27"/>
        <v>-2.0113486219383896</v>
      </c>
      <c r="AE64">
        <f t="shared" si="43"/>
        <v>0</v>
      </c>
      <c r="AF64">
        <f t="shared" si="44"/>
        <v>0</v>
      </c>
      <c r="AG64">
        <f t="shared" si="45"/>
        <v>-8.6340403491314325E-12</v>
      </c>
      <c r="AH64">
        <f t="shared" si="46"/>
        <v>-2.0800974019332257E-7</v>
      </c>
      <c r="AI64">
        <f t="shared" si="39"/>
        <v>-2.080183742336717E-7</v>
      </c>
      <c r="AJ64">
        <f t="shared" si="47"/>
        <v>-0.2413618330706444</v>
      </c>
      <c r="AK64">
        <f t="shared" si="59"/>
        <v>-0.1576897318506324</v>
      </c>
      <c r="AL64">
        <f t="shared" si="40"/>
        <v>-0.39905177293965099</v>
      </c>
      <c r="AN64">
        <f t="shared" si="48"/>
        <v>0</v>
      </c>
      <c r="AO64">
        <f t="shared" si="49"/>
        <v>0</v>
      </c>
      <c r="AP64">
        <f t="shared" si="50"/>
        <v>-8.5884480102399523E-15</v>
      </c>
      <c r="AQ64">
        <f t="shared" si="51"/>
        <v>-2.0691133780184234E-10</v>
      </c>
      <c r="AR64">
        <f t="shared" si="52"/>
        <v>-2.0691992624985258E-10</v>
      </c>
      <c r="AS64">
        <f t="shared" si="53"/>
        <v>-2.4008731383702364E-4</v>
      </c>
      <c r="AT64">
        <f t="shared" si="54"/>
        <v>-1.5685704594652216E-4</v>
      </c>
      <c r="AU64">
        <f t="shared" si="55"/>
        <v>-3.96944566703472E-4</v>
      </c>
      <c r="AW64">
        <v>61</v>
      </c>
      <c r="AX64">
        <f>IF(Z64&gt;0, (R64*SUMPRODUCT(K64:$K$98, X64:$X$98)-K64*$AZ$3)/Z64, 0)</f>
        <v>-2911945828091.8374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41"/>
        <v>50000</v>
      </c>
      <c r="S65">
        <f t="shared" si="42"/>
        <v>-19005767944771.754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-2.0113486219383896</v>
      </c>
      <c r="AC65">
        <f t="shared" si="27"/>
        <v>-1.7958469840551099</v>
      </c>
      <c r="AE65">
        <f t="shared" si="43"/>
        <v>0</v>
      </c>
      <c r="AF65">
        <f t="shared" si="44"/>
        <v>0</v>
      </c>
      <c r="AG65">
        <f t="shared" si="45"/>
        <v>-1.1811197193357323E-12</v>
      </c>
      <c r="AH65">
        <f t="shared" si="46"/>
        <v>-2.9466320905217546E-8</v>
      </c>
      <c r="AI65">
        <f t="shared" si="39"/>
        <v>-2.9467502024936881E-8</v>
      </c>
      <c r="AJ65">
        <f t="shared" si="47"/>
        <v>-0.2155016378832797</v>
      </c>
      <c r="AK65">
        <f t="shared" si="59"/>
        <v>-0.14079440353568728</v>
      </c>
      <c r="AL65">
        <f t="shared" si="40"/>
        <v>-0.35629607088646897</v>
      </c>
      <c r="AN65">
        <f t="shared" si="48"/>
        <v>0</v>
      </c>
      <c r="AO65">
        <f t="shared" si="49"/>
        <v>0</v>
      </c>
      <c r="AP65">
        <f t="shared" si="50"/>
        <v>-1.0490024795952615E-15</v>
      </c>
      <c r="AQ65">
        <f t="shared" si="51"/>
        <v>-2.6170288403538782E-11</v>
      </c>
      <c r="AR65">
        <f t="shared" si="52"/>
        <v>-2.6171337406018377E-11</v>
      </c>
      <c r="AS65">
        <f t="shared" si="53"/>
        <v>-1.9139613774591692E-4</v>
      </c>
      <c r="AT65">
        <f t="shared" si="54"/>
        <v>-1.2504547676600936E-4</v>
      </c>
      <c r="AU65">
        <f t="shared" si="55"/>
        <v>-3.1644164068326365E-4</v>
      </c>
      <c r="AW65">
        <v>62</v>
      </c>
      <c r="AX65">
        <f>IF(Z65&gt;0, (R65*SUMPRODUCT(K65:$K$98, X65:$X$98)-K65*$AZ$3)/Z65, 0)</f>
        <v>-19005767944771.754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41"/>
        <v>50000</v>
      </c>
      <c r="S66">
        <f t="shared" si="42"/>
        <v>-128184232363500.41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-1.7958469840551099</v>
      </c>
      <c r="AC66">
        <f t="shared" si="27"/>
        <v>-1.6034348072150382</v>
      </c>
      <c r="AE66">
        <f t="shared" si="43"/>
        <v>0</v>
      </c>
      <c r="AF66">
        <f t="shared" si="44"/>
        <v>0</v>
      </c>
      <c r="AG66">
        <f t="shared" si="45"/>
        <v>-1.5636037850077314E-13</v>
      </c>
      <c r="AH66">
        <f t="shared" si="46"/>
        <v>-4.0517925745664078E-9</v>
      </c>
      <c r="AI66">
        <f t="shared" si="39"/>
        <v>-4.0519489349449083E-9</v>
      </c>
      <c r="AJ66">
        <f t="shared" si="47"/>
        <v>-0.19241217684007172</v>
      </c>
      <c r="AK66">
        <f t="shared" si="59"/>
        <v>-0.12570928888385771</v>
      </c>
      <c r="AL66">
        <f t="shared" si="40"/>
        <v>-0.31812146977587841</v>
      </c>
      <c r="AN66">
        <f t="shared" si="48"/>
        <v>0</v>
      </c>
      <c r="AO66">
        <f t="shared" si="49"/>
        <v>0</v>
      </c>
      <c r="AP66">
        <f t="shared" si="50"/>
        <v>-1.2399132038544057E-16</v>
      </c>
      <c r="AQ66">
        <f t="shared" si="51"/>
        <v>-3.2130077713129129E-12</v>
      </c>
      <c r="AR66">
        <f t="shared" si="52"/>
        <v>-3.2131317626332979E-12</v>
      </c>
      <c r="AS66">
        <f t="shared" si="53"/>
        <v>-1.5257982932370182E-4</v>
      </c>
      <c r="AT66">
        <f t="shared" si="54"/>
        <v>-9.9685488503388557E-5</v>
      </c>
      <c r="AU66">
        <f t="shared" si="55"/>
        <v>-2.5226532104022218E-4</v>
      </c>
      <c r="AW66">
        <v>63</v>
      </c>
      <c r="AX66">
        <f>IF(Z66&gt;0, (R66*SUMPRODUCT(K66:$K$98, X66:$X$98)-K66*$AZ$3)/Z66, 0)</f>
        <v>-128184232363500.41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-896175928072562.63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-1.6034348072150382</v>
      </c>
      <c r="AC67">
        <f t="shared" si="27"/>
        <v>-1.4316382207305351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-1.9968710605316223E-14</v>
      </c>
      <c r="AH67">
        <f t="shared" ref="AH67:AH89" si="66">-X67*R67</f>
        <v>-5.3931225644179668E-10</v>
      </c>
      <c r="AI67">
        <f t="shared" si="39"/>
        <v>-5.3933222515240195E-10</v>
      </c>
      <c r="AJ67">
        <f t="shared" ref="AJ67:AJ89" si="67">AB67-AC67</f>
        <v>-0.17179658648450302</v>
      </c>
      <c r="AK67">
        <f t="shared" si="59"/>
        <v>-0.11224043650505268</v>
      </c>
      <c r="AL67">
        <f t="shared" si="40"/>
        <v>-0.28403702352888793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-1.4138279798656568E-17</v>
      </c>
      <c r="AQ67">
        <f t="shared" ref="AQ67:AQ89" si="71">AH67*$K67</f>
        <v>-3.8184476359675283E-13</v>
      </c>
      <c r="AR67">
        <f t="shared" ref="AR67:AR89" si="72">AI67*$K67</f>
        <v>-3.8185890187655148E-13</v>
      </c>
      <c r="AS67">
        <f t="shared" ref="AS67:AS89" si="73">AJ67*$K67</f>
        <v>-1.2163570578890369E-4</v>
      </c>
      <c r="AT67">
        <f t="shared" ref="AT67:AT89" si="74">AK67*$K67</f>
        <v>-7.9468661116722692E-5</v>
      </c>
      <c r="AU67">
        <f t="shared" ref="AU67:AU89" si="75">AL67*$K67</f>
        <v>-2.011043672874853E-4</v>
      </c>
      <c r="AW67">
        <v>64</v>
      </c>
      <c r="AX67">
        <f>IF(Z67&gt;0, (R67*SUMPRODUCT(K67:$K$98, X67:$X$98)-K67*$AZ$3)/Z67, 0)</f>
        <v>-896175928072562.63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1"/>
        <v>50000</v>
      </c>
      <c r="S68">
        <f t="shared" si="62"/>
        <v>-6508007475715576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-1.4316382207305351</v>
      </c>
      <c r="AC68">
        <f t="shared" ref="AC68:AC89" si="79">S68*Z68</f>
        <v>-1.2782484113668848</v>
      </c>
      <c r="AE68">
        <f t="shared" si="63"/>
        <v>0</v>
      </c>
      <c r="AF68">
        <f t="shared" si="64"/>
        <v>0</v>
      </c>
      <c r="AG68">
        <f t="shared" si="65"/>
        <v>-2.4551454806571528E-15</v>
      </c>
      <c r="AH68">
        <f t="shared" si="66"/>
        <v>-6.9255512074423633E-11</v>
      </c>
      <c r="AI68">
        <f t="shared" si="39"/>
        <v>-6.9257967219904296E-11</v>
      </c>
      <c r="AJ68">
        <f t="shared" si="67"/>
        <v>-0.15338980936365032</v>
      </c>
      <c r="AK68">
        <f t="shared" ref="AK68:AK89" si="80">G68*SUM(AB68:AB68, AE68:AF68)</f>
        <v>-0.10021467545113746</v>
      </c>
      <c r="AL68">
        <f t="shared" si="40"/>
        <v>-0.25360448488404574</v>
      </c>
      <c r="AN68">
        <f t="shared" si="68"/>
        <v>0</v>
      </c>
      <c r="AO68">
        <f t="shared" si="69"/>
        <v>0</v>
      </c>
      <c r="AP68">
        <f t="shared" si="70"/>
        <v>-1.552050178026697E-18</v>
      </c>
      <c r="AQ68">
        <f t="shared" si="71"/>
        <v>-4.3780717147428934E-14</v>
      </c>
      <c r="AR68">
        <f t="shared" si="72"/>
        <v>-4.3782269197606967E-14</v>
      </c>
      <c r="AS68">
        <f t="shared" si="73"/>
        <v>-9.6967239948083357E-5</v>
      </c>
      <c r="AT68">
        <f t="shared" si="74"/>
        <v>-6.3351930099553064E-5</v>
      </c>
      <c r="AU68">
        <f t="shared" si="75"/>
        <v>-1.603191700914187E-4</v>
      </c>
      <c r="AW68">
        <v>65</v>
      </c>
      <c r="AX68">
        <f>IF(Z68&gt;0, (R68*SUMPRODUCT(K68:$K$98, X68:$X$98)-K68*$AZ$3)/Z68, 0)</f>
        <v>-6508007475715576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0.87202471800000003</v>
      </c>
      <c r="Q69" s="5">
        <f t="shared" ref="Q69:Q89" si="81">$C$8</f>
        <v>12.5</v>
      </c>
      <c r="R69">
        <f t="shared" si="61"/>
        <v>50000</v>
      </c>
      <c r="S69">
        <f t="shared" si="62"/>
        <v>-4.9253715371161696E+16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-1.2782484113668848</v>
      </c>
      <c r="AC69">
        <f t="shared" si="79"/>
        <v>-1.1412932244347573</v>
      </c>
      <c r="AE69">
        <f t="shared" si="63"/>
        <v>0</v>
      </c>
      <c r="AF69">
        <f t="shared" si="64"/>
        <v>0</v>
      </c>
      <c r="AG69">
        <f t="shared" si="65"/>
        <v>-2.8964648043155299E-16</v>
      </c>
      <c r="AH69">
        <f t="shared" si="66"/>
        <v>-8.5637901816761136E-12</v>
      </c>
      <c r="AI69">
        <f t="shared" si="39"/>
        <v>-8.5640798281565449E-12</v>
      </c>
      <c r="AJ69">
        <f t="shared" si="67"/>
        <v>-0.13695518693212749</v>
      </c>
      <c r="AK69">
        <f t="shared" si="80"/>
        <v>-8.9477388795681942E-2</v>
      </c>
      <c r="AL69">
        <f t="shared" si="40"/>
        <v>-0.22643257573637349</v>
      </c>
      <c r="AN69">
        <f t="shared" si="68"/>
        <v>0</v>
      </c>
      <c r="AO69">
        <f t="shared" si="69"/>
        <v>0</v>
      </c>
      <c r="AP69">
        <f t="shared" si="70"/>
        <v>-1.6348531913468721E-19</v>
      </c>
      <c r="AQ69">
        <f t="shared" si="71"/>
        <v>-4.8336647100556444E-15</v>
      </c>
      <c r="AR69">
        <f t="shared" si="72"/>
        <v>-4.8338281953747786E-15</v>
      </c>
      <c r="AS69">
        <f t="shared" si="73"/>
        <v>-7.7301690009800339E-5</v>
      </c>
      <c r="AT69">
        <f t="shared" si="74"/>
        <v>-5.0503770806417169E-5</v>
      </c>
      <c r="AU69">
        <f t="shared" si="75"/>
        <v>-1.2780546082105131E-4</v>
      </c>
      <c r="AW69">
        <v>66</v>
      </c>
      <c r="AX69">
        <f>IF(Z69&gt;0, (R69*SUMPRODUCT(K69:$K$98, X69:$X$98)-K69*$AZ$3)/Z69, 0)</f>
        <v>-4.9253715371161696E+16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0.87703262900000001</v>
      </c>
      <c r="Q70" s="5">
        <f t="shared" si="81"/>
        <v>12.5</v>
      </c>
      <c r="R70">
        <f t="shared" si="61"/>
        <v>50000</v>
      </c>
      <c r="S70">
        <f t="shared" si="62"/>
        <v>-3.8928525283105472E+17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-1.1412932244347573</v>
      </c>
      <c r="AC70">
        <f t="shared" si="79"/>
        <v>-1.0190118075310373</v>
      </c>
      <c r="AE70">
        <f t="shared" si="63"/>
        <v>0</v>
      </c>
      <c r="AF70">
        <f t="shared" si="64"/>
        <v>0</v>
      </c>
      <c r="AG70">
        <f t="shared" si="65"/>
        <v>-3.272060141375547E-17</v>
      </c>
      <c r="AH70">
        <f t="shared" si="66"/>
        <v>-1.0161176568539279E-12</v>
      </c>
      <c r="AI70">
        <f t="shared" ref="AI70:AI89" si="88">SUM(AE70:AH70)</f>
        <v>-1.0161503774553415E-12</v>
      </c>
      <c r="AJ70">
        <f t="shared" si="67"/>
        <v>-0.12228141690372007</v>
      </c>
      <c r="AK70">
        <f t="shared" si="80"/>
        <v>-7.9890525710433022E-2</v>
      </c>
      <c r="AL70">
        <f t="shared" ref="AL70:AL89" si="89">SUM(AI70:AK70)</f>
        <v>-0.20217194261516924</v>
      </c>
      <c r="AN70">
        <f t="shared" si="68"/>
        <v>0</v>
      </c>
      <c r="AO70">
        <f t="shared" si="69"/>
        <v>0</v>
      </c>
      <c r="AP70">
        <f t="shared" si="70"/>
        <v>-1.6489738124769287E-20</v>
      </c>
      <c r="AQ70">
        <f t="shared" si="71"/>
        <v>-5.1207842586999546E-16</v>
      </c>
      <c r="AR70">
        <f t="shared" si="72"/>
        <v>-5.1209491560812016E-16</v>
      </c>
      <c r="AS70">
        <f t="shared" si="73"/>
        <v>-6.1624434000177245E-5</v>
      </c>
      <c r="AT70">
        <f t="shared" si="74"/>
        <v>-4.0261296880117101E-5</v>
      </c>
      <c r="AU70">
        <f t="shared" si="75"/>
        <v>-1.0188573088080644E-4</v>
      </c>
      <c r="AW70">
        <v>67</v>
      </c>
      <c r="AX70">
        <f>IF(Z70&gt;0, (R70*SUMPRODUCT(K70:$K$98, X70:$X$98)-K70*$AZ$3)/Z70, 0)</f>
        <v>-3.8928525283105472E+17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0.88195855000000001</v>
      </c>
      <c r="Q71" s="5">
        <f t="shared" si="81"/>
        <v>12.5</v>
      </c>
      <c r="R71">
        <f t="shared" si="61"/>
        <v>50000</v>
      </c>
      <c r="S71">
        <f t="shared" si="62"/>
        <v>-3.2170626976883067E+18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-1.0190118075310373</v>
      </c>
      <c r="AC71">
        <f t="shared" si="79"/>
        <v>-0.90983197100985513</v>
      </c>
      <c r="AE71">
        <f t="shared" si="63"/>
        <v>0</v>
      </c>
      <c r="AF71">
        <f t="shared" si="64"/>
        <v>0</v>
      </c>
      <c r="AG71">
        <f t="shared" si="65"/>
        <v>-3.5351812216141898E-18</v>
      </c>
      <c r="AH71">
        <f t="shared" si="66"/>
        <v>-1.1543285671201491E-13</v>
      </c>
      <c r="AI71">
        <f t="shared" si="88"/>
        <v>-1.1543639189323653E-13</v>
      </c>
      <c r="AJ71">
        <f t="shared" si="67"/>
        <v>-0.10917983652118213</v>
      </c>
      <c r="AK71">
        <f t="shared" si="80"/>
        <v>-7.1330826527172611E-2</v>
      </c>
      <c r="AL71">
        <f t="shared" si="89"/>
        <v>-0.18051066304847019</v>
      </c>
      <c r="AN71">
        <f t="shared" si="68"/>
        <v>0</v>
      </c>
      <c r="AO71">
        <f t="shared" si="69"/>
        <v>0</v>
      </c>
      <c r="AP71">
        <f t="shared" si="70"/>
        <v>-1.590692158143173E-21</v>
      </c>
      <c r="AQ71">
        <f t="shared" si="71"/>
        <v>-5.1940234022861564E-17</v>
      </c>
      <c r="AR71">
        <f t="shared" si="72"/>
        <v>-5.1941824715019712E-17</v>
      </c>
      <c r="AS71">
        <f t="shared" si="73"/>
        <v>-4.9126621492489806E-5</v>
      </c>
      <c r="AT71">
        <f t="shared" si="74"/>
        <v>-3.2096059375093471E-5</v>
      </c>
      <c r="AU71">
        <f t="shared" si="75"/>
        <v>-8.1222680867635224E-5</v>
      </c>
      <c r="AW71">
        <v>68</v>
      </c>
      <c r="AX71">
        <f>IF(Z71&gt;0, (R71*SUMPRODUCT(K71:$K$98, X71:$X$98)-K71*$AZ$3)/Z71, 0)</f>
        <v>-3.2170626976883067E+18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0.88700226900000001</v>
      </c>
      <c r="Q72" s="5">
        <f t="shared" si="81"/>
        <v>12.5</v>
      </c>
      <c r="R72">
        <f t="shared" si="61"/>
        <v>50000</v>
      </c>
      <c r="S72">
        <f t="shared" si="62"/>
        <v>-2.7887773650569802E+19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-0.90983197100985513</v>
      </c>
      <c r="AC72">
        <f t="shared" si="79"/>
        <v>-0.81234997411594212</v>
      </c>
      <c r="AE72">
        <f t="shared" si="63"/>
        <v>0</v>
      </c>
      <c r="AF72">
        <f t="shared" si="64"/>
        <v>0</v>
      </c>
      <c r="AG72">
        <f t="shared" si="65"/>
        <v>-3.6411564450006941E-19</v>
      </c>
      <c r="AH72">
        <f t="shared" si="66"/>
        <v>-1.2542855059591914E-14</v>
      </c>
      <c r="AI72">
        <f t="shared" si="88"/>
        <v>-1.2543219175236415E-14</v>
      </c>
      <c r="AJ72">
        <f t="shared" si="67"/>
        <v>-9.7481996893913014E-2</v>
      </c>
      <c r="AK72">
        <f t="shared" si="80"/>
        <v>-6.368823797068987E-2</v>
      </c>
      <c r="AL72">
        <f t="shared" si="89"/>
        <v>-0.16117023486461543</v>
      </c>
      <c r="AN72">
        <f t="shared" si="68"/>
        <v>0</v>
      </c>
      <c r="AO72">
        <f t="shared" si="69"/>
        <v>0</v>
      </c>
      <c r="AP72">
        <f t="shared" si="70"/>
        <v>-1.4628364554307129E-22</v>
      </c>
      <c r="AQ72">
        <f t="shared" si="71"/>
        <v>-5.0390984055482189E-18</v>
      </c>
      <c r="AR72">
        <f t="shared" si="72"/>
        <v>-5.0392446891937627E-18</v>
      </c>
      <c r="AS72">
        <f t="shared" si="73"/>
        <v>-3.9163441878579399E-5</v>
      </c>
      <c r="AT72">
        <f t="shared" si="74"/>
        <v>-2.5586782027338555E-5</v>
      </c>
      <c r="AU72">
        <f t="shared" si="75"/>
        <v>-6.4750223905922993E-5</v>
      </c>
      <c r="AW72">
        <v>69</v>
      </c>
      <c r="AX72">
        <f>IF(Z72&gt;0, (R72*SUMPRODUCT(K72:$K$98, X72:$X$98)-K72*$AZ$3)/Z72, 0)</f>
        <v>-2.7887773650569802E+19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0.89213428500000003</v>
      </c>
      <c r="Q73" s="5">
        <f t="shared" si="81"/>
        <v>12.5</v>
      </c>
      <c r="R73">
        <f t="shared" si="61"/>
        <v>50000</v>
      </c>
      <c r="S73">
        <f t="shared" si="62"/>
        <v>-2.5442820197343337E+20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-0.81234997411594212</v>
      </c>
      <c r="AC73">
        <f t="shared" si="79"/>
        <v>-0.72531247688923395</v>
      </c>
      <c r="AE73">
        <f t="shared" si="63"/>
        <v>0</v>
      </c>
      <c r="AF73">
        <f t="shared" si="64"/>
        <v>0</v>
      </c>
      <c r="AG73">
        <f t="shared" si="65"/>
        <v>-3.56344378916851E-20</v>
      </c>
      <c r="AH73">
        <f t="shared" si="66"/>
        <v>-1.2993602006535344E-15</v>
      </c>
      <c r="AI73">
        <f t="shared" si="88"/>
        <v>-1.2993958350914262E-15</v>
      </c>
      <c r="AJ73">
        <f t="shared" si="67"/>
        <v>-8.7037497226708171E-2</v>
      </c>
      <c r="AK73">
        <f t="shared" si="80"/>
        <v>-5.6864498188115953E-2</v>
      </c>
      <c r="AL73">
        <f t="shared" si="89"/>
        <v>-0.14390199541482543</v>
      </c>
      <c r="AN73">
        <f t="shared" si="68"/>
        <v>0</v>
      </c>
      <c r="AO73">
        <f t="shared" si="69"/>
        <v>0</v>
      </c>
      <c r="AP73">
        <f t="shared" si="70"/>
        <v>-1.2782279967749312E-23</v>
      </c>
      <c r="AQ73">
        <f t="shared" si="71"/>
        <v>-4.6608805544200478E-19</v>
      </c>
      <c r="AR73">
        <f t="shared" si="72"/>
        <v>-4.6610083772197254E-19</v>
      </c>
      <c r="AS73">
        <f t="shared" si="73"/>
        <v>-3.1220856089428774E-5</v>
      </c>
      <c r="AT73">
        <f t="shared" si="74"/>
        <v>-2.0397625978426779E-5</v>
      </c>
      <c r="AU73">
        <f t="shared" si="75"/>
        <v>-5.1618482067856024E-5</v>
      </c>
      <c r="AW73">
        <v>70</v>
      </c>
      <c r="AX73">
        <f>IF(Z73&gt;0, (R73*SUMPRODUCT(K73:$K$98, X73:$X$98)-K73*$AZ$3)/Z73, 0)</f>
        <v>-2.5442820197343337E+20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0.89732143600000003</v>
      </c>
      <c r="Q74" s="5">
        <f t="shared" si="81"/>
        <v>12.5</v>
      </c>
      <c r="R74">
        <f t="shared" si="61"/>
        <v>50000</v>
      </c>
      <c r="S74">
        <f t="shared" si="62"/>
        <v>-2.4511389438045234E+21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-0.72531247688923395</v>
      </c>
      <c r="AC74">
        <f t="shared" si="79"/>
        <v>-0.64760042579395882</v>
      </c>
      <c r="AE74">
        <f t="shared" si="63"/>
        <v>0</v>
      </c>
      <c r="AF74">
        <f t="shared" si="64"/>
        <v>0</v>
      </c>
      <c r="AG74">
        <f t="shared" si="65"/>
        <v>-3.3025485327485604E-21</v>
      </c>
      <c r="AH74">
        <f t="shared" si="66"/>
        <v>-1.2790217992007877E-16</v>
      </c>
      <c r="AI74">
        <f t="shared" si="88"/>
        <v>-1.2790548246861151E-16</v>
      </c>
      <c r="AJ74">
        <f t="shared" si="67"/>
        <v>-7.7712051095275125E-2</v>
      </c>
      <c r="AK74">
        <f t="shared" si="80"/>
        <v>-5.0771873382246382E-2</v>
      </c>
      <c r="AL74">
        <f t="shared" si="89"/>
        <v>-0.12848392447752163</v>
      </c>
      <c r="AN74">
        <f t="shared" si="68"/>
        <v>0</v>
      </c>
      <c r="AO74">
        <f t="shared" si="69"/>
        <v>0</v>
      </c>
      <c r="AP74">
        <f t="shared" si="70"/>
        <v>-1.057717278622296E-24</v>
      </c>
      <c r="AQ74">
        <f t="shared" si="71"/>
        <v>-4.0963620771481597E-20</v>
      </c>
      <c r="AR74">
        <f t="shared" si="72"/>
        <v>-4.0964678488760217E-20</v>
      </c>
      <c r="AS74">
        <f t="shared" si="73"/>
        <v>-2.4889075326394101E-5</v>
      </c>
      <c r="AT74">
        <f t="shared" si="74"/>
        <v>-1.6260862546577467E-5</v>
      </c>
      <c r="AU74">
        <f t="shared" si="75"/>
        <v>-4.1149937872971608E-5</v>
      </c>
      <c r="AW74">
        <v>71</v>
      </c>
      <c r="AX74">
        <f>IF(Z74&gt;0, (R74*SUMPRODUCT(K74:$K$98, X74:$X$98)-K74*$AZ$3)/Z74, 0)</f>
        <v>-2.4511389438045234E+21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0.90253096600000005</v>
      </c>
      <c r="Q75" s="5">
        <f t="shared" si="81"/>
        <v>12.5</v>
      </c>
      <c r="R75">
        <f t="shared" si="61"/>
        <v>50000</v>
      </c>
      <c r="S75">
        <f t="shared" si="62"/>
        <v>-2.5020476550720612E+22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-0.64760042579395882</v>
      </c>
      <c r="AC75">
        <f t="shared" si="79"/>
        <v>-0.57821466588746318</v>
      </c>
      <c r="AE75">
        <f t="shared" si="63"/>
        <v>0</v>
      </c>
      <c r="AF75">
        <f t="shared" si="64"/>
        <v>0</v>
      </c>
      <c r="AG75">
        <f t="shared" si="65"/>
        <v>-2.8887072989763362E-22</v>
      </c>
      <c r="AH75">
        <f t="shared" si="66"/>
        <v>-1.1922609270093765E-17</v>
      </c>
      <c r="AI75">
        <f t="shared" si="88"/>
        <v>-1.1922898140823663E-17</v>
      </c>
      <c r="AJ75">
        <f t="shared" si="67"/>
        <v>-6.9385759906495648E-2</v>
      </c>
      <c r="AK75">
        <f t="shared" si="80"/>
        <v>-4.5332029805577122E-2</v>
      </c>
      <c r="AL75">
        <f t="shared" si="89"/>
        <v>-0.11471778971207278</v>
      </c>
      <c r="AN75">
        <f t="shared" si="68"/>
        <v>0</v>
      </c>
      <c r="AO75">
        <f t="shared" si="69"/>
        <v>0</v>
      </c>
      <c r="AP75">
        <f t="shared" si="70"/>
        <v>-8.2604918398393738E-26</v>
      </c>
      <c r="AQ75">
        <f t="shared" si="71"/>
        <v>-3.4093664186781149E-21</v>
      </c>
      <c r="AR75">
        <f t="shared" si="72"/>
        <v>-3.4094490235965135E-21</v>
      </c>
      <c r="AS75">
        <f t="shared" si="73"/>
        <v>-1.9841418468107539E-5</v>
      </c>
      <c r="AT75">
        <f t="shared" si="74"/>
        <v>-1.2963060065830251E-5</v>
      </c>
      <c r="AU75">
        <f t="shared" si="75"/>
        <v>-3.280447853393779E-5</v>
      </c>
      <c r="AW75">
        <v>72</v>
      </c>
      <c r="AX75">
        <f>IF(Z75&gt;0, (R75*SUMPRODUCT(K75:$K$98, X75:$X$98)-K75*$AZ$3)/Z75, 0)</f>
        <v>-2.5020476550720612E+22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0.90776816500000002</v>
      </c>
      <c r="Q76" s="5">
        <f t="shared" si="81"/>
        <v>12.5</v>
      </c>
      <c r="R76">
        <f t="shared" si="61"/>
        <v>50000</v>
      </c>
      <c r="S76">
        <f t="shared" si="62"/>
        <v>-2.7166742911672279E+23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-0.57821466588746318</v>
      </c>
      <c r="AC76">
        <f t="shared" si="79"/>
        <v>-0.51626309454237784</v>
      </c>
      <c r="AE76">
        <f t="shared" si="63"/>
        <v>0</v>
      </c>
      <c r="AF76">
        <f t="shared" si="64"/>
        <v>0</v>
      </c>
      <c r="AG76">
        <f t="shared" si="65"/>
        <v>-2.3754370197271779E-23</v>
      </c>
      <c r="AH76">
        <f t="shared" si="66"/>
        <v>-1.0489106096055421E-18</v>
      </c>
      <c r="AI76">
        <f t="shared" si="88"/>
        <v>-1.0489343639757394E-18</v>
      </c>
      <c r="AJ76">
        <f t="shared" si="67"/>
        <v>-6.1951571345085332E-2</v>
      </c>
      <c r="AK76">
        <f t="shared" si="80"/>
        <v>-4.0475026612122426E-2</v>
      </c>
      <c r="AL76">
        <f t="shared" si="89"/>
        <v>-0.10242659795720777</v>
      </c>
      <c r="AN76">
        <f t="shared" si="68"/>
        <v>0</v>
      </c>
      <c r="AO76">
        <f t="shared" si="69"/>
        <v>0</v>
      </c>
      <c r="AP76">
        <f t="shared" si="70"/>
        <v>-6.0649589463617665E-27</v>
      </c>
      <c r="AQ76">
        <f t="shared" si="71"/>
        <v>-2.6780755426601648E-22</v>
      </c>
      <c r="AR76">
        <f t="shared" si="72"/>
        <v>-2.6781361922496286E-22</v>
      </c>
      <c r="AS76">
        <f t="shared" si="73"/>
        <v>-1.5817457324703058E-5</v>
      </c>
      <c r="AT76">
        <f t="shared" si="74"/>
        <v>-1.0334072118806002E-5</v>
      </c>
      <c r="AU76">
        <f t="shared" si="75"/>
        <v>-2.6151529443509061E-5</v>
      </c>
      <c r="AW76">
        <v>73</v>
      </c>
      <c r="AX76">
        <f>IF(Z76&gt;0, (R76*SUMPRODUCT(K76:$K$98, X76:$X$98)-K76*$AZ$3)/Z76, 0)</f>
        <v>-2.7166742911672279E+23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0.91304259499999996</v>
      </c>
      <c r="Q77" s="5">
        <f t="shared" si="81"/>
        <v>12.5</v>
      </c>
      <c r="R77">
        <f t="shared" si="61"/>
        <v>50000</v>
      </c>
      <c r="S77">
        <f t="shared" si="62"/>
        <v>-3.15187608740838E+24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-0.51626309454237784</v>
      </c>
      <c r="AC77">
        <f t="shared" si="79"/>
        <v>-0.46094919155569447</v>
      </c>
      <c r="AE77">
        <f t="shared" si="63"/>
        <v>0</v>
      </c>
      <c r="AF77">
        <f t="shared" si="64"/>
        <v>0</v>
      </c>
      <c r="AG77">
        <f t="shared" si="65"/>
        <v>-1.828074687791377E-24</v>
      </c>
      <c r="AH77">
        <f t="shared" si="66"/>
        <v>-8.6755007230030729E-20</v>
      </c>
      <c r="AI77">
        <f t="shared" si="88"/>
        <v>-8.6756835304718516E-20</v>
      </c>
      <c r="AJ77">
        <f t="shared" si="67"/>
        <v>-5.5313902986683372E-2</v>
      </c>
      <c r="AK77">
        <f t="shared" si="80"/>
        <v>-3.6138416617966455E-2</v>
      </c>
      <c r="AL77">
        <f t="shared" si="89"/>
        <v>-9.1452319604649834E-2</v>
      </c>
      <c r="AN77">
        <f t="shared" si="68"/>
        <v>0</v>
      </c>
      <c r="AO77">
        <f t="shared" si="69"/>
        <v>0</v>
      </c>
      <c r="AP77">
        <f t="shared" si="70"/>
        <v>-4.1673526959244327E-28</v>
      </c>
      <c r="AQ77">
        <f t="shared" si="71"/>
        <v>-1.9777020910552185E-23</v>
      </c>
      <c r="AR77">
        <f t="shared" si="72"/>
        <v>-1.9777437645821776E-23</v>
      </c>
      <c r="AS77">
        <f t="shared" si="73"/>
        <v>-1.260958013767783E-5</v>
      </c>
      <c r="AT77">
        <f t="shared" si="74"/>
        <v>-8.2382590232828451E-6</v>
      </c>
      <c r="AU77">
        <f t="shared" si="75"/>
        <v>-2.0847839160960679E-5</v>
      </c>
      <c r="AW77">
        <v>74</v>
      </c>
      <c r="AX77">
        <f>IF(Z77&gt;0, (R77*SUMPRODUCT(K77:$K$98, X77:$X$98)-K77*$AZ$3)/Z77, 0)</f>
        <v>-3.15187608740838E+24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0.91832435000000001</v>
      </c>
      <c r="Q78" s="5">
        <f t="shared" si="81"/>
        <v>12.5</v>
      </c>
      <c r="R78">
        <f t="shared" si="61"/>
        <v>50000</v>
      </c>
      <c r="S78">
        <f t="shared" si="62"/>
        <v>-3.9262637702527951E+25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-0.46094919155569447</v>
      </c>
      <c r="AC78">
        <f t="shared" si="79"/>
        <v>-0.41156177817472711</v>
      </c>
      <c r="AE78">
        <f t="shared" si="63"/>
        <v>0</v>
      </c>
      <c r="AF78">
        <f t="shared" si="64"/>
        <v>0</v>
      </c>
      <c r="AG78">
        <f t="shared" si="65"/>
        <v>-1.3102844149599392E-25</v>
      </c>
      <c r="AH78">
        <f t="shared" si="66"/>
        <v>-6.715061997669877E-21</v>
      </c>
      <c r="AI78">
        <f t="shared" si="88"/>
        <v>-6.7151930261113733E-21</v>
      </c>
      <c r="AJ78">
        <f t="shared" si="67"/>
        <v>-4.938741338096736E-2</v>
      </c>
      <c r="AK78">
        <f t="shared" si="80"/>
        <v>-3.2266443408898615E-2</v>
      </c>
      <c r="AL78">
        <f t="shared" si="89"/>
        <v>-8.1653856789865975E-2</v>
      </c>
      <c r="AN78">
        <f t="shared" si="68"/>
        <v>0</v>
      </c>
      <c r="AO78">
        <f t="shared" si="69"/>
        <v>0</v>
      </c>
      <c r="AP78">
        <f t="shared" si="70"/>
        <v>-2.6669438683896058E-29</v>
      </c>
      <c r="AQ78">
        <f t="shared" si="71"/>
        <v>-1.3667790913234114E-24</v>
      </c>
      <c r="AR78">
        <f t="shared" si="72"/>
        <v>-1.3668057607620955E-24</v>
      </c>
      <c r="AS78">
        <f t="shared" si="73"/>
        <v>-1.0052280084245732E-5</v>
      </c>
      <c r="AT78">
        <f t="shared" si="74"/>
        <v>-6.5674896550405319E-6</v>
      </c>
      <c r="AU78">
        <f t="shared" si="75"/>
        <v>-1.6619769739286265E-5</v>
      </c>
      <c r="AW78">
        <v>75</v>
      </c>
      <c r="AX78">
        <f>IF(Z78&gt;0, (R78*SUMPRODUCT(K78:$K$98, X78:$X$98)-K78*$AZ$3)/Z78, 0)</f>
        <v>-3.9262637702527951E+25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0.92358270799999997</v>
      </c>
      <c r="Q79" s="5">
        <f t="shared" si="81"/>
        <v>12.5</v>
      </c>
      <c r="R79">
        <f t="shared" si="61"/>
        <v>50000</v>
      </c>
      <c r="S79">
        <f t="shared" si="62"/>
        <v>-5.2781324658816647E+26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-0.41156177817472711</v>
      </c>
      <c r="AC79">
        <f t="shared" si="79"/>
        <v>-0.36746587337029213</v>
      </c>
      <c r="AE79">
        <f t="shared" si="63"/>
        <v>0</v>
      </c>
      <c r="AF79">
        <f t="shared" si="64"/>
        <v>0</v>
      </c>
      <c r="AG79">
        <f t="shared" si="65"/>
        <v>-8.7025542591443434E-27</v>
      </c>
      <c r="AH79">
        <f t="shared" si="66"/>
        <v>-4.8406241128755858E-22</v>
      </c>
      <c r="AI79">
        <f t="shared" si="88"/>
        <v>-4.8407111384181775E-22</v>
      </c>
      <c r="AJ79">
        <f t="shared" si="67"/>
        <v>-4.4095904804434982E-2</v>
      </c>
      <c r="AK79">
        <f t="shared" si="80"/>
        <v>-2.8809324472230901E-2</v>
      </c>
      <c r="AL79">
        <f t="shared" si="89"/>
        <v>-7.2905229276665887E-2</v>
      </c>
      <c r="AN79">
        <f t="shared" si="68"/>
        <v>0</v>
      </c>
      <c r="AO79">
        <f t="shared" si="69"/>
        <v>0</v>
      </c>
      <c r="AP79">
        <f t="shared" si="70"/>
        <v>-1.5815284790575176E-30</v>
      </c>
      <c r="AQ79">
        <f t="shared" si="71"/>
        <v>-8.7969401430402415E-26</v>
      </c>
      <c r="AR79">
        <f t="shared" si="72"/>
        <v>-8.7970982958881485E-26</v>
      </c>
      <c r="AS79">
        <f t="shared" si="73"/>
        <v>-8.0136161385887232E-6</v>
      </c>
      <c r="AT79">
        <f t="shared" si="74"/>
        <v>-5.2355625438779747E-6</v>
      </c>
      <c r="AU79">
        <f t="shared" si="75"/>
        <v>-1.3249178682466699E-5</v>
      </c>
      <c r="AW79">
        <v>76</v>
      </c>
      <c r="AX79">
        <f>IF(Z79&gt;0, (R79*SUMPRODUCT(K79:$K$98, X79:$X$98)-K79*$AZ$3)/Z79, 0)</f>
        <v>-5.2781324658816647E+26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0.92968762000000005</v>
      </c>
      <c r="Q80" s="5">
        <f t="shared" si="81"/>
        <v>12.5</v>
      </c>
      <c r="R80">
        <f t="shared" si="61"/>
        <v>50000</v>
      </c>
      <c r="S80">
        <f t="shared" si="62"/>
        <v>-7.8136831494771586E+27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-0.36746587337029213</v>
      </c>
      <c r="AC80">
        <f t="shared" si="79"/>
        <v>-0.32809452979490367</v>
      </c>
      <c r="AE80">
        <f t="shared" si="63"/>
        <v>0</v>
      </c>
      <c r="AF80">
        <f t="shared" si="64"/>
        <v>0</v>
      </c>
      <c r="AG80">
        <f t="shared" si="65"/>
        <v>-5.2487175944813182E-28</v>
      </c>
      <c r="AH80">
        <f t="shared" si="66"/>
        <v>-3.236262782841907E-23</v>
      </c>
      <c r="AI80">
        <f t="shared" si="88"/>
        <v>-3.2363152700178516E-23</v>
      </c>
      <c r="AJ80">
        <f t="shared" si="67"/>
        <v>-3.9371343575388462E-2</v>
      </c>
      <c r="AK80">
        <f t="shared" si="80"/>
        <v>-2.5722611135920451E-2</v>
      </c>
      <c r="AL80">
        <f t="shared" si="89"/>
        <v>-6.509395471130891E-2</v>
      </c>
      <c r="AN80">
        <f t="shared" si="68"/>
        <v>0</v>
      </c>
      <c r="AO80">
        <f t="shared" si="69"/>
        <v>0</v>
      </c>
      <c r="AP80">
        <f t="shared" si="70"/>
        <v>-8.5165845187266952E-32</v>
      </c>
      <c r="AQ80">
        <f t="shared" si="71"/>
        <v>-5.2511694559185832E-27</v>
      </c>
      <c r="AR80">
        <f t="shared" si="72"/>
        <v>-5.2512546217637696E-27</v>
      </c>
      <c r="AS80">
        <f t="shared" si="73"/>
        <v>-6.388405722726993E-6</v>
      </c>
      <c r="AT80">
        <f t="shared" si="74"/>
        <v>-4.1737584055149668E-6</v>
      </c>
      <c r="AU80">
        <f t="shared" si="75"/>
        <v>-1.0562164128241959E-5</v>
      </c>
      <c r="AW80">
        <v>77</v>
      </c>
      <c r="AX80">
        <f>IF(Z80&gt;0, (R80*SUMPRODUCT(K80:$K$98, X80:$X$98)-K80*$AZ$3)/Z80, 0)</f>
        <v>-7.8136831494771586E+27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0.93575936900000001</v>
      </c>
      <c r="Q81" s="5">
        <f t="shared" si="81"/>
        <v>12.5</v>
      </c>
      <c r="R81">
        <f t="shared" si="61"/>
        <v>50000</v>
      </c>
      <c r="S81">
        <f t="shared" si="62"/>
        <v>-1.286213431409598E+29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-0.32809452979490367</v>
      </c>
      <c r="AC81">
        <f t="shared" si="79"/>
        <v>-0.29294154445973541</v>
      </c>
      <c r="AE81">
        <f t="shared" si="63"/>
        <v>0</v>
      </c>
      <c r="AF81">
        <f t="shared" si="64"/>
        <v>0</v>
      </c>
      <c r="AG81">
        <f t="shared" si="65"/>
        <v>-2.8469375426546861E-29</v>
      </c>
      <c r="AH81">
        <f t="shared" si="66"/>
        <v>-1.9646146657084143E-24</v>
      </c>
      <c r="AI81">
        <f t="shared" si="88"/>
        <v>-1.9646431350838408E-24</v>
      </c>
      <c r="AJ81">
        <f t="shared" si="67"/>
        <v>-3.5152985335168252E-2</v>
      </c>
      <c r="AK81">
        <f t="shared" si="80"/>
        <v>-2.2966617085643258E-2</v>
      </c>
      <c r="AL81">
        <f t="shared" si="89"/>
        <v>-5.811960242081151E-2</v>
      </c>
      <c r="AN81">
        <f t="shared" si="68"/>
        <v>0</v>
      </c>
      <c r="AO81">
        <f t="shared" si="69"/>
        <v>0</v>
      </c>
      <c r="AP81">
        <f t="shared" si="70"/>
        <v>-4.1245081987550611E-33</v>
      </c>
      <c r="AQ81">
        <f t="shared" si="71"/>
        <v>-2.846240626885307E-28</v>
      </c>
      <c r="AR81">
        <f t="shared" si="72"/>
        <v>-2.8462818719672942E-28</v>
      </c>
      <c r="AS81">
        <f t="shared" si="73"/>
        <v>-5.0927979294698578E-6</v>
      </c>
      <c r="AT81">
        <f t="shared" si="74"/>
        <v>-3.3272946472536403E-6</v>
      </c>
      <c r="AU81">
        <f t="shared" si="75"/>
        <v>-8.4200925767234977E-6</v>
      </c>
      <c r="AW81">
        <v>78</v>
      </c>
      <c r="AX81">
        <f>IF(Z81&gt;0, (R81*SUMPRODUCT(K81:$K$98, X81:$X$98)-K81*$AZ$3)/Z81, 0)</f>
        <v>-1.286213431409598E+29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0.94179042899999998</v>
      </c>
      <c r="Q82" s="5">
        <f t="shared" si="81"/>
        <v>12.5</v>
      </c>
      <c r="R82">
        <f t="shared" si="61"/>
        <v>50000</v>
      </c>
      <c r="S82">
        <f t="shared" si="62"/>
        <v>-2.3821096633962063E+30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-0.29294154445973541</v>
      </c>
      <c r="AC82">
        <f t="shared" si="79"/>
        <v>-0.26155495041047799</v>
      </c>
      <c r="AE82">
        <f t="shared" si="63"/>
        <v>0</v>
      </c>
      <c r="AF82">
        <f t="shared" si="64"/>
        <v>0</v>
      </c>
      <c r="AG82">
        <f t="shared" si="65"/>
        <v>-1.3724963759517662E-30</v>
      </c>
      <c r="AH82">
        <f t="shared" si="66"/>
        <v>-1.0724874118531852E-25</v>
      </c>
      <c r="AI82">
        <f t="shared" si="88"/>
        <v>-1.0725011368169447E-25</v>
      </c>
      <c r="AJ82">
        <f t="shared" si="67"/>
        <v>-3.1386594049257421E-2</v>
      </c>
      <c r="AK82">
        <f t="shared" si="80"/>
        <v>-2.0505908112181483E-2</v>
      </c>
      <c r="AL82">
        <f t="shared" si="89"/>
        <v>-5.1892502161438904E-2</v>
      </c>
      <c r="AN82">
        <f t="shared" si="68"/>
        <v>0</v>
      </c>
      <c r="AO82">
        <f t="shared" si="69"/>
        <v>0</v>
      </c>
      <c r="AP82">
        <f t="shared" si="70"/>
        <v>-1.7753640254282518E-34</v>
      </c>
      <c r="AQ82">
        <f t="shared" si="71"/>
        <v>-1.3872936949712666E-29</v>
      </c>
      <c r="AR82">
        <f t="shared" si="72"/>
        <v>-1.3873114486115209E-29</v>
      </c>
      <c r="AS82">
        <f t="shared" si="73"/>
        <v>-4.0599473289778898E-6</v>
      </c>
      <c r="AT82">
        <f t="shared" si="74"/>
        <v>-2.6524989215988839E-6</v>
      </c>
      <c r="AU82">
        <f t="shared" si="75"/>
        <v>-6.7124462505767737E-6</v>
      </c>
      <c r="AW82">
        <v>79</v>
      </c>
      <c r="AX82">
        <f>IF(Z82&gt;0, (R82*SUMPRODUCT(K82:$K$98, X82:$X$98)-K82*$AZ$3)/Z82, 0)</f>
        <v>-2.3821096633962063E+30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0.94777327099999997</v>
      </c>
      <c r="Q83" s="5">
        <f t="shared" si="81"/>
        <v>12.5</v>
      </c>
      <c r="R83">
        <f t="shared" si="61"/>
        <v>50000</v>
      </c>
      <c r="S83">
        <f t="shared" si="62"/>
        <v>-5.0368183337912006E+31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-0.26155495041047799</v>
      </c>
      <c r="AC83">
        <f t="shared" si="79"/>
        <v>-0.23353120572364103</v>
      </c>
      <c r="AE83">
        <f t="shared" si="63"/>
        <v>0</v>
      </c>
      <c r="AF83">
        <f t="shared" si="64"/>
        <v>0</v>
      </c>
      <c r="AG83">
        <f t="shared" si="65"/>
        <v>-5.7956032520797383E-32</v>
      </c>
      <c r="AH83">
        <f t="shared" si="66"/>
        <v>-5.2032615186858046E-27</v>
      </c>
      <c r="AI83">
        <f t="shared" si="88"/>
        <v>-5.2033194747183256E-27</v>
      </c>
      <c r="AJ83">
        <f t="shared" si="67"/>
        <v>-2.8023744686836966E-2</v>
      </c>
      <c r="AK83">
        <f t="shared" si="80"/>
        <v>-1.830884652873346E-2</v>
      </c>
      <c r="AL83">
        <f t="shared" si="89"/>
        <v>-4.6332591215570429E-2</v>
      </c>
      <c r="AN83">
        <f t="shared" si="68"/>
        <v>0</v>
      </c>
      <c r="AO83">
        <f t="shared" si="69"/>
        <v>0</v>
      </c>
      <c r="AP83">
        <f t="shared" si="70"/>
        <v>-6.6935549623310653E-36</v>
      </c>
      <c r="AQ83">
        <f t="shared" si="71"/>
        <v>-6.0094377485566468E-31</v>
      </c>
      <c r="AR83">
        <f t="shared" si="72"/>
        <v>-6.0095046841062711E-31</v>
      </c>
      <c r="AS83">
        <f t="shared" si="73"/>
        <v>-3.2365651538407901E-6</v>
      </c>
      <c r="AT83">
        <f t="shared" si="74"/>
        <v>-2.1145559005093135E-6</v>
      </c>
      <c r="AU83">
        <f t="shared" si="75"/>
        <v>-5.351121054350104E-6</v>
      </c>
      <c r="AW83">
        <v>80</v>
      </c>
      <c r="AX83">
        <f>IF(Z83&gt;0, (R83*SUMPRODUCT(K83:$K$98, X83:$X$98)-K83*$AZ$3)/Z83, 0)</f>
        <v>-5.0368183337912006E+31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0.95370057100000005</v>
      </c>
      <c r="Q84" s="5">
        <f t="shared" si="81"/>
        <v>12.5</v>
      </c>
      <c r="R84">
        <f t="shared" si="61"/>
        <v>50000</v>
      </c>
      <c r="S84">
        <f t="shared" si="62"/>
        <v>-1.2389063273142123E+33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-0.23353120572364103</v>
      </c>
      <c r="AC84">
        <f t="shared" si="79"/>
        <v>-0.20851000511039378</v>
      </c>
      <c r="AE84">
        <f t="shared" si="63"/>
        <v>0</v>
      </c>
      <c r="AF84">
        <f t="shared" si="64"/>
        <v>0</v>
      </c>
      <c r="AG84">
        <f t="shared" si="65"/>
        <v>-2.1037708876103685E-33</v>
      </c>
      <c r="AH84">
        <f t="shared" si="66"/>
        <v>-2.2109080523191614E-28</v>
      </c>
      <c r="AI84">
        <f t="shared" si="88"/>
        <v>-2.2109290900280376E-28</v>
      </c>
      <c r="AJ84">
        <f t="shared" si="67"/>
        <v>-2.5021200613247252E-2</v>
      </c>
      <c r="AK84">
        <f t="shared" si="80"/>
        <v>-1.6347184400654875E-2</v>
      </c>
      <c r="AL84">
        <f t="shared" si="89"/>
        <v>-4.1368385013902123E-2</v>
      </c>
      <c r="AN84">
        <f t="shared" si="68"/>
        <v>0</v>
      </c>
      <c r="AO84">
        <f t="shared" si="69"/>
        <v>0</v>
      </c>
      <c r="AP84">
        <f t="shared" si="70"/>
        <v>-2.1693948492208339E-37</v>
      </c>
      <c r="AQ84">
        <f t="shared" si="71"/>
        <v>-2.2798739962839362E-32</v>
      </c>
      <c r="AR84">
        <f t="shared" si="72"/>
        <v>-2.2798956902324284E-32</v>
      </c>
      <c r="AS84">
        <f t="shared" si="73"/>
        <v>-2.5801699249368502E-6</v>
      </c>
      <c r="AT84">
        <f t="shared" si="74"/>
        <v>-1.6857110176254092E-6</v>
      </c>
      <c r="AU84">
        <f t="shared" si="75"/>
        <v>-4.2658809425622594E-6</v>
      </c>
      <c r="AW84">
        <v>81</v>
      </c>
      <c r="AX84">
        <f>IF(Z84&gt;0, (R84*SUMPRODUCT(K84:$K$98, X84:$X$98)-K84*$AZ$3)/Z84, 0)</f>
        <v>-1.2389063273142123E+33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0.95959776100000005</v>
      </c>
      <c r="Q85" s="5">
        <f t="shared" si="81"/>
        <v>12.5</v>
      </c>
      <c r="R85">
        <f t="shared" si="61"/>
        <v>50000</v>
      </c>
      <c r="S85">
        <f t="shared" si="62"/>
        <v>-3.6384371679776843E+34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-0.20851000511039378</v>
      </c>
      <c r="AC85">
        <f t="shared" si="79"/>
        <v>-0.18616964741999442</v>
      </c>
      <c r="AE85">
        <f t="shared" si="63"/>
        <v>0</v>
      </c>
      <c r="AF85">
        <f t="shared" si="64"/>
        <v>0</v>
      </c>
      <c r="AG85">
        <f t="shared" si="65"/>
        <v>-6.3959345326372375E-35</v>
      </c>
      <c r="AH85">
        <f t="shared" si="66"/>
        <v>-8.0750953336315703E-30</v>
      </c>
      <c r="AI85">
        <f t="shared" si="88"/>
        <v>-8.0751592929768966E-30</v>
      </c>
      <c r="AJ85">
        <f t="shared" si="67"/>
        <v>-2.2340357690399354E-2</v>
      </c>
      <c r="AK85">
        <f t="shared" si="80"/>
        <v>-1.4595700357727566E-2</v>
      </c>
      <c r="AL85">
        <f t="shared" si="89"/>
        <v>-3.693605804812692E-2</v>
      </c>
      <c r="AN85">
        <f t="shared" si="68"/>
        <v>0</v>
      </c>
      <c r="AO85">
        <f t="shared" si="69"/>
        <v>0</v>
      </c>
      <c r="AP85">
        <f t="shared" si="70"/>
        <v>-5.8887911331589777E-39</v>
      </c>
      <c r="AQ85">
        <f t="shared" si="71"/>
        <v>-7.4348087144187322E-34</v>
      </c>
      <c r="AR85">
        <f t="shared" si="72"/>
        <v>-7.4348676023300637E-34</v>
      </c>
      <c r="AS85">
        <f t="shared" si="73"/>
        <v>-2.0568956672009351E-6</v>
      </c>
      <c r="AT85">
        <f t="shared" si="74"/>
        <v>-1.3438385025712764E-6</v>
      </c>
      <c r="AU85">
        <f t="shared" si="75"/>
        <v>-3.4007341697722112E-6</v>
      </c>
      <c r="AW85">
        <v>82</v>
      </c>
      <c r="AX85">
        <f>IF(Z85&gt;0, (R85*SUMPRODUCT(K85:$K$98, X85:$X$98)-K85*$AZ$3)/Z85, 0)</f>
        <v>-3.6384371679776843E+34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0.96549474700000004</v>
      </c>
      <c r="Q86" s="5">
        <f t="shared" si="81"/>
        <v>12.5</v>
      </c>
      <c r="R86">
        <f t="shared" si="61"/>
        <v>50000</v>
      </c>
      <c r="S86">
        <f t="shared" si="62"/>
        <v>-1.325676831112822E+36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-0.18616964741999442</v>
      </c>
      <c r="AC86">
        <f t="shared" si="79"/>
        <v>-0.16622289948213786</v>
      </c>
      <c r="AE86">
        <f t="shared" si="63"/>
        <v>0</v>
      </c>
      <c r="AF86">
        <f t="shared" si="64"/>
        <v>0</v>
      </c>
      <c r="AG86">
        <f t="shared" si="65"/>
        <v>-1.5673399389371187E-36</v>
      </c>
      <c r="AH86">
        <f t="shared" si="66"/>
        <v>-2.4700964773668612E-31</v>
      </c>
      <c r="AI86">
        <f t="shared" si="88"/>
        <v>-2.4701121507662508E-31</v>
      </c>
      <c r="AJ86">
        <f t="shared" si="67"/>
        <v>-1.9946747937856557E-2</v>
      </c>
      <c r="AK86">
        <f t="shared" si="80"/>
        <v>-1.3031875319399611E-2</v>
      </c>
      <c r="AL86">
        <f t="shared" si="89"/>
        <v>-3.2978623257256166E-2</v>
      </c>
      <c r="AN86">
        <f t="shared" si="68"/>
        <v>0</v>
      </c>
      <c r="AO86">
        <f t="shared" si="69"/>
        <v>0</v>
      </c>
      <c r="AP86">
        <f t="shared" si="70"/>
        <v>-1.2884492551983668E-40</v>
      </c>
      <c r="AQ86">
        <f t="shared" si="71"/>
        <v>-2.0305703233018467E-35</v>
      </c>
      <c r="AR86">
        <f t="shared" si="72"/>
        <v>-2.0305832077943987E-35</v>
      </c>
      <c r="AS86">
        <f t="shared" si="73"/>
        <v>-1.6397446326538057E-6</v>
      </c>
      <c r="AT86">
        <f t="shared" si="74"/>
        <v>-1.0712998266671526E-6</v>
      </c>
      <c r="AU86">
        <f t="shared" si="75"/>
        <v>-2.7110444593209581E-6</v>
      </c>
      <c r="AW86">
        <v>83</v>
      </c>
      <c r="AX86">
        <f>IF(Z86&gt;0, (R86*SUMPRODUCT(K86:$K$98, X86:$X$98)-K86*$AZ$3)/Z86, 0)</f>
        <v>-1.325676831112822E+36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0.97139193700000004</v>
      </c>
      <c r="Q87" s="5">
        <f t="shared" si="81"/>
        <v>12.5</v>
      </c>
      <c r="R87">
        <f t="shared" si="61"/>
        <v>50000</v>
      </c>
      <c r="S87">
        <f t="shared" si="62"/>
        <v>-6.3608986479641195E+37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-0.16622289948213786</v>
      </c>
      <c r="AC87">
        <f t="shared" si="79"/>
        <v>-0.14841330310905165</v>
      </c>
      <c r="AE87">
        <f t="shared" si="63"/>
        <v>0</v>
      </c>
      <c r="AF87">
        <f t="shared" si="64"/>
        <v>0</v>
      </c>
      <c r="AG87">
        <f t="shared" si="65"/>
        <v>-2.9165160326157898E-38</v>
      </c>
      <c r="AH87">
        <f t="shared" si="66"/>
        <v>-6.090005516886358E-33</v>
      </c>
      <c r="AI87">
        <f t="shared" si="88"/>
        <v>-6.0900346820466844E-33</v>
      </c>
      <c r="AJ87">
        <f t="shared" si="67"/>
        <v>-1.7809596373086212E-2</v>
      </c>
      <c r="AK87">
        <f t="shared" si="80"/>
        <v>-1.1635602963749651E-2</v>
      </c>
      <c r="AL87">
        <f t="shared" si="89"/>
        <v>-2.9445199336835863E-2</v>
      </c>
      <c r="AN87">
        <f t="shared" si="68"/>
        <v>0</v>
      </c>
      <c r="AO87">
        <f t="shared" si="69"/>
        <v>0</v>
      </c>
      <c r="AP87">
        <f t="shared" si="70"/>
        <v>-2.1406736529494781E-42</v>
      </c>
      <c r="AQ87">
        <f t="shared" si="71"/>
        <v>-4.469961491904817E-37</v>
      </c>
      <c r="AR87">
        <f t="shared" si="72"/>
        <v>-4.4699828986413468E-37</v>
      </c>
      <c r="AS87">
        <f t="shared" si="73"/>
        <v>-1.3071943818987608E-6</v>
      </c>
      <c r="AT87">
        <f t="shared" si="74"/>
        <v>-8.5403366284052321E-7</v>
      </c>
      <c r="AU87">
        <f t="shared" si="75"/>
        <v>-2.1612280447392843E-6</v>
      </c>
      <c r="AW87">
        <v>84</v>
      </c>
      <c r="AX87">
        <f>IF(Z87&gt;0, (R87*SUMPRODUCT(K87:$K$98, X87:$X$98)-K87*$AZ$3)/Z87, 0)</f>
        <v>-6.3608986479641195E+37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0.97728912599999995</v>
      </c>
      <c r="Q88" s="5">
        <f t="shared" si="81"/>
        <v>12.5</v>
      </c>
      <c r="R88">
        <f t="shared" si="61"/>
        <v>50000</v>
      </c>
      <c r="S88">
        <f t="shared" si="62"/>
        <v>-4.4681221706902957E+39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-0.14841330310905165</v>
      </c>
      <c r="AC88">
        <f t="shared" si="79"/>
        <v>-0.13251187777593898</v>
      </c>
      <c r="AE88">
        <f t="shared" si="63"/>
        <v>0</v>
      </c>
      <c r="AF88">
        <f t="shared" si="64"/>
        <v>0</v>
      </c>
      <c r="AG88">
        <f t="shared" si="65"/>
        <v>-3.7071467809559346E-40</v>
      </c>
      <c r="AH88">
        <f t="shared" si="66"/>
        <v>-1.1401117617920291E-34</v>
      </c>
      <c r="AI88">
        <f t="shared" si="88"/>
        <v>-1.1401154689388102E-34</v>
      </c>
      <c r="AJ88">
        <f t="shared" si="67"/>
        <v>-1.5901425333112673E-2</v>
      </c>
      <c r="AK88">
        <f t="shared" si="80"/>
        <v>-1.0388931217633617E-2</v>
      </c>
      <c r="AL88">
        <f t="shared" si="89"/>
        <v>-2.629035655074629E-2</v>
      </c>
      <c r="AN88">
        <f t="shared" si="68"/>
        <v>0</v>
      </c>
      <c r="AO88">
        <f t="shared" si="69"/>
        <v>0</v>
      </c>
      <c r="AP88">
        <f t="shared" si="70"/>
        <v>-2.4294493819429152E-44</v>
      </c>
      <c r="AQ88">
        <f t="shared" si="71"/>
        <v>-7.4716324405079383E-39</v>
      </c>
      <c r="AR88">
        <f t="shared" si="72"/>
        <v>-7.4716567350017578E-39</v>
      </c>
      <c r="AS88">
        <f t="shared" si="73"/>
        <v>-1.0420873580187815E-6</v>
      </c>
      <c r="AT88">
        <f t="shared" si="74"/>
        <v>-6.8083040723893739E-7</v>
      </c>
      <c r="AU88">
        <f t="shared" si="75"/>
        <v>-1.7229177652577189E-6</v>
      </c>
      <c r="AW88">
        <v>85</v>
      </c>
      <c r="AX88">
        <f>IF(Z88&gt;0, (R88*SUMPRODUCT(K88:$K$98, X88:$X$98)-K88*$AZ$3)/Z88, 0)</f>
        <v>-4.4681221706902957E+39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-0.13251187777593898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-0.13251187777593898</v>
      </c>
      <c r="AK89">
        <f t="shared" si="80"/>
        <v>-9.27583144431573E-3</v>
      </c>
      <c r="AL89">
        <f t="shared" si="89"/>
        <v>-0.14178770922025472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-8.6766049355104125E-41</v>
      </c>
      <c r="AR89">
        <f t="shared" si="72"/>
        <v>-8.6766049355104125E-41</v>
      </c>
      <c r="AS89">
        <f t="shared" si="73"/>
        <v>-7.7536261757349836E-6</v>
      </c>
      <c r="AT89">
        <f t="shared" si="74"/>
        <v>-5.427538323014489E-7</v>
      </c>
      <c r="AU89">
        <f t="shared" si="75"/>
        <v>-8.2963800080364328E-6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2711.2476131129351</v>
      </c>
      <c r="AO91" s="6">
        <f t="shared" ref="AO91:AU91" si="93">SUM(AO3:AO89)</f>
        <v>-271.12476131129353</v>
      </c>
      <c r="AP91" s="6">
        <f t="shared" si="93"/>
        <v>-179.80461671528877</v>
      </c>
      <c r="AQ91" s="6">
        <f t="shared" si="93"/>
        <v>-2022.025998099356</v>
      </c>
      <c r="AR91" s="6">
        <f t="shared" si="93"/>
        <v>238.29223698699704</v>
      </c>
      <c r="AS91" s="6">
        <f t="shared" si="93"/>
        <v>-571.90136876879569</v>
      </c>
      <c r="AT91" s="6">
        <f t="shared" si="93"/>
        <v>333.60913178179698</v>
      </c>
      <c r="AU91" s="6">
        <f t="shared" si="93"/>
        <v>-1.2204763109570577E-12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6742.2957879335927</v>
      </c>
      <c r="K3">
        <v>1</v>
      </c>
      <c r="L3" s="2">
        <v>0</v>
      </c>
      <c r="O3">
        <f>$C$3</f>
        <v>6742.2957879335927</v>
      </c>
      <c r="P3">
        <f>O3*C5</f>
        <v>674.22957879335934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6742.2957879335927</v>
      </c>
      <c r="AF3">
        <f t="shared" ref="AF3:AF34" si="3">-$Z3*P3</f>
        <v>-674.22957879335934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5968.0662091402337</v>
      </c>
      <c r="AJ3">
        <f t="shared" ref="AJ3:AJ34" si="7">AB3-AC3</f>
        <v>0</v>
      </c>
      <c r="AL3">
        <f t="shared" ref="AL3:AL23" si="8">SUM(AI3:AK3)</f>
        <v>5968.0662091402337</v>
      </c>
      <c r="AN3">
        <f t="shared" ref="AN3:AN34" si="9">AE3*$K3</f>
        <v>6742.2957879335927</v>
      </c>
      <c r="AO3">
        <f t="shared" ref="AO3:AO34" si="10">AF3*$K3</f>
        <v>-674.22957879335934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5968.0662091402337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5968.0662091402337</v>
      </c>
      <c r="AW3">
        <v>0</v>
      </c>
      <c r="AX3">
        <f>IF(Z3&gt;0, (R3*SUMPRODUCT(K3:$K$98, X3:$X$98)-K3*$AZ$3)/Z3, 0)</f>
        <v>0</v>
      </c>
      <c r="AZ3">
        <f>C6*ABS(SUMPRODUCT(X4:X79, K4:K79))/1</f>
        <v>5391.1536851044966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584.94839433174263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577.62360911833912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-577.62360911833912</v>
      </c>
      <c r="AK4">
        <f t="shared" ref="AK4:AK35" si="28">G4*SUM(AB4:AB4, AE4:AF4)</f>
        <v>0</v>
      </c>
      <c r="AL4">
        <f t="shared" si="8"/>
        <v>-703.72885911833919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-112.59397321428571</v>
      </c>
      <c r="AR4">
        <f t="shared" si="13"/>
        <v>-112.59397321428571</v>
      </c>
      <c r="AS4">
        <f t="shared" si="14"/>
        <v>-515.73536528423131</v>
      </c>
      <c r="AT4">
        <f t="shared" si="15"/>
        <v>0</v>
      </c>
      <c r="AU4">
        <f t="shared" si="16"/>
        <v>-628.32933849851713</v>
      </c>
      <c r="AW4">
        <v>1</v>
      </c>
      <c r="AX4">
        <f>IF(Z4&gt;0, (R4*SUMPRODUCT(K4:$K$98, X4:$X$98)-K4*$AZ$3)/Z4, 0)</f>
        <v>584.94839433174263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2.679E-3</v>
      </c>
      <c r="Q5" s="5">
        <f t="shared" ref="Q5:Q36" si="30">$C$8</f>
        <v>12.5</v>
      </c>
      <c r="R5">
        <f t="shared" si="0"/>
        <v>50000</v>
      </c>
      <c r="S5">
        <f t="shared" si="1"/>
        <v>1005.9565031803482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577.62360911833912</v>
      </c>
      <c r="AC5">
        <f t="shared" si="27"/>
        <v>980.76500118828517</v>
      </c>
      <c r="AE5">
        <f t="shared" si="2"/>
        <v>0</v>
      </c>
      <c r="AF5">
        <f t="shared" si="3"/>
        <v>0</v>
      </c>
      <c r="AG5">
        <f t="shared" si="4"/>
        <v>-12.186970784616188</v>
      </c>
      <c r="AH5">
        <f t="shared" si="5"/>
        <v>-132.27266403524999</v>
      </c>
      <c r="AI5">
        <f t="shared" si="6"/>
        <v>-144.45963481986618</v>
      </c>
      <c r="AJ5">
        <f t="shared" si="7"/>
        <v>-403.14139206994605</v>
      </c>
      <c r="AK5">
        <f t="shared" si="28"/>
        <v>40.433652638283739</v>
      </c>
      <c r="AL5">
        <f t="shared" si="8"/>
        <v>-507.16737425152854</v>
      </c>
      <c r="AN5">
        <f t="shared" si="9"/>
        <v>0</v>
      </c>
      <c r="AO5">
        <f t="shared" si="10"/>
        <v>0</v>
      </c>
      <c r="AP5">
        <f t="shared" si="11"/>
        <v>-9.7153784953891797</v>
      </c>
      <c r="AQ5">
        <f t="shared" si="12"/>
        <v>-105.44695793626433</v>
      </c>
      <c r="AR5">
        <f t="shared" si="13"/>
        <v>-115.16233643165351</v>
      </c>
      <c r="AS5">
        <f t="shared" si="14"/>
        <v>-321.38184954555646</v>
      </c>
      <c r="AT5">
        <f t="shared" si="15"/>
        <v>32.233460330264457</v>
      </c>
      <c r="AU5">
        <f t="shared" si="16"/>
        <v>-404.31072564694557</v>
      </c>
      <c r="AW5">
        <v>2</v>
      </c>
      <c r="AX5">
        <f>IF(Z5&gt;0, (R5*SUMPRODUCT(K5:$K$98, X5:$X$98)-K5*$AZ$3)/Z5, 0)</f>
        <v>1005.9565031803482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4.0439999999999999E-3</v>
      </c>
      <c r="Q6" s="5">
        <f t="shared" si="30"/>
        <v>12.5</v>
      </c>
      <c r="R6">
        <f t="shared" si="0"/>
        <v>50000</v>
      </c>
      <c r="S6">
        <f t="shared" si="1"/>
        <v>1389.6225821014821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980.76500118828517</v>
      </c>
      <c r="AC6">
        <f t="shared" si="27"/>
        <v>1335.7960479700841</v>
      </c>
      <c r="AE6">
        <f t="shared" si="2"/>
        <v>0</v>
      </c>
      <c r="AF6">
        <f t="shared" si="3"/>
        <v>0</v>
      </c>
      <c r="AG6">
        <f t="shared" si="4"/>
        <v>-12.015816966917038</v>
      </c>
      <c r="AH6">
        <f t="shared" si="5"/>
        <v>-197.13643941195144</v>
      </c>
      <c r="AI6">
        <f t="shared" si="6"/>
        <v>-209.15225637886849</v>
      </c>
      <c r="AJ6">
        <f t="shared" si="7"/>
        <v>-355.03104678179898</v>
      </c>
      <c r="AK6">
        <f t="shared" si="28"/>
        <v>68.653550083179965</v>
      </c>
      <c r="AL6">
        <f t="shared" si="8"/>
        <v>-495.5297530774875</v>
      </c>
      <c r="AN6">
        <f t="shared" si="9"/>
        <v>0</v>
      </c>
      <c r="AO6">
        <f t="shared" si="10"/>
        <v>0</v>
      </c>
      <c r="AP6">
        <f t="shared" si="11"/>
        <v>-8.5526211783927977</v>
      </c>
      <c r="AQ6">
        <f t="shared" si="12"/>
        <v>-140.31782369769229</v>
      </c>
      <c r="AR6">
        <f t="shared" si="13"/>
        <v>-148.87044487608509</v>
      </c>
      <c r="AS6">
        <f t="shared" si="14"/>
        <v>-252.70408645980359</v>
      </c>
      <c r="AT6">
        <f t="shared" si="15"/>
        <v>48.866240891476259</v>
      </c>
      <c r="AU6">
        <f t="shared" si="16"/>
        <v>-352.7082904444124</v>
      </c>
      <c r="AW6">
        <v>3</v>
      </c>
      <c r="AX6">
        <f>IF(Z6&gt;0, (R6*SUMPRODUCT(K6:$K$98, X6:$X$98)-K6*$AZ$3)/Z6, 0)</f>
        <v>1389.6225821014821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5.607E-3</v>
      </c>
      <c r="Q7" s="5">
        <f t="shared" si="30"/>
        <v>12.5</v>
      </c>
      <c r="R7">
        <f t="shared" si="0"/>
        <v>50000</v>
      </c>
      <c r="S7">
        <f t="shared" si="1"/>
        <v>1697.8572431866733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1335.7960479700841</v>
      </c>
      <c r="AC7">
        <f t="shared" si="27"/>
        <v>1606.6192999135196</v>
      </c>
      <c r="AE7">
        <f t="shared" si="2"/>
        <v>0</v>
      </c>
      <c r="AF7">
        <f t="shared" si="3"/>
        <v>0</v>
      </c>
      <c r="AG7">
        <f t="shared" si="4"/>
        <v>-11.828286111514364</v>
      </c>
      <c r="AH7">
        <f t="shared" si="5"/>
        <v>-269.49074293401532</v>
      </c>
      <c r="AI7">
        <f t="shared" si="6"/>
        <v>-281.3190290455297</v>
      </c>
      <c r="AJ7">
        <f t="shared" si="7"/>
        <v>-270.82325194343548</v>
      </c>
      <c r="AK7">
        <f t="shared" si="28"/>
        <v>93.505723357905893</v>
      </c>
      <c r="AL7">
        <f t="shared" si="8"/>
        <v>-458.63655763105936</v>
      </c>
      <c r="AN7">
        <f t="shared" si="9"/>
        <v>0</v>
      </c>
      <c r="AO7">
        <f t="shared" si="10"/>
        <v>0</v>
      </c>
      <c r="AP7">
        <f t="shared" si="11"/>
        <v>-7.5170896604121618</v>
      </c>
      <c r="AQ7">
        <f t="shared" si="12"/>
        <v>-171.26623909731575</v>
      </c>
      <c r="AR7">
        <f t="shared" si="13"/>
        <v>-178.78332875772793</v>
      </c>
      <c r="AS7">
        <f t="shared" si="14"/>
        <v>-172.11307266243958</v>
      </c>
      <c r="AT7">
        <f t="shared" si="15"/>
        <v>59.424577628270093</v>
      </c>
      <c r="AU7">
        <f t="shared" si="16"/>
        <v>-291.47182379189746</v>
      </c>
      <c r="AW7">
        <v>4</v>
      </c>
      <c r="AX7">
        <f>IF(Z7&gt;0, (R7*SUMPRODUCT(K7:$K$98, X7:$X$98)-K7*$AZ$3)/Z7, 0)</f>
        <v>1697.8572431866733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7.2589999999999998E-3</v>
      </c>
      <c r="Q8" s="5">
        <f t="shared" si="30"/>
        <v>12.5</v>
      </c>
      <c r="R8">
        <f t="shared" si="0"/>
        <v>50000</v>
      </c>
      <c r="S8">
        <f t="shared" si="1"/>
        <v>1938.2541848101744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1606.6192999135196</v>
      </c>
      <c r="AC8">
        <f t="shared" si="27"/>
        <v>1802.4433069243541</v>
      </c>
      <c r="AE8">
        <f t="shared" si="2"/>
        <v>0</v>
      </c>
      <c r="AF8">
        <f t="shared" si="3"/>
        <v>0</v>
      </c>
      <c r="AG8">
        <f t="shared" si="4"/>
        <v>-11.624141721515739</v>
      </c>
      <c r="AH8">
        <f t="shared" si="5"/>
        <v>-343.44611553393111</v>
      </c>
      <c r="AI8">
        <f t="shared" si="6"/>
        <v>-355.07025725544685</v>
      </c>
      <c r="AJ8">
        <f t="shared" si="7"/>
        <v>-195.82400701083452</v>
      </c>
      <c r="AK8">
        <f t="shared" si="28"/>
        <v>112.46335099394638</v>
      </c>
      <c r="AL8">
        <f t="shared" si="8"/>
        <v>-438.43091327233503</v>
      </c>
      <c r="AN8">
        <f t="shared" si="9"/>
        <v>0</v>
      </c>
      <c r="AO8">
        <f t="shared" si="10"/>
        <v>0</v>
      </c>
      <c r="AP8">
        <f t="shared" si="11"/>
        <v>-6.5958501874670619</v>
      </c>
      <c r="AQ8">
        <f t="shared" si="12"/>
        <v>-194.88054944618531</v>
      </c>
      <c r="AR8">
        <f t="shared" si="13"/>
        <v>-201.47639963365236</v>
      </c>
      <c r="AS8">
        <f t="shared" si="14"/>
        <v>-111.11580057237478</v>
      </c>
      <c r="AT8">
        <f t="shared" si="15"/>
        <v>63.814725638072204</v>
      </c>
      <c r="AU8">
        <f t="shared" si="16"/>
        <v>-248.77747456795498</v>
      </c>
      <c r="AW8">
        <v>5</v>
      </c>
      <c r="AX8">
        <f>IF(Z8&gt;0, (R8*SUMPRODUCT(K8:$K$98, X8:$X$98)-K8*$AZ$3)/Z8, 0)</f>
        <v>1938.2541848101744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9.0740000000000005E-3</v>
      </c>
      <c r="Q9" s="5">
        <f t="shared" si="30"/>
        <v>12.5</v>
      </c>
      <c r="R9">
        <f t="shared" si="0"/>
        <v>50000</v>
      </c>
      <c r="S9">
        <f t="shared" si="1"/>
        <v>2121.6125868071686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1802.4433069243541</v>
      </c>
      <c r="AC9">
        <f t="shared" si="27"/>
        <v>1935.321905789018</v>
      </c>
      <c r="AE9">
        <f t="shared" si="2"/>
        <v>0</v>
      </c>
      <c r="AF9">
        <f t="shared" si="3"/>
        <v>0</v>
      </c>
      <c r="AG9">
        <f t="shared" si="4"/>
        <v>-11.402422842319549</v>
      </c>
      <c r="AH9">
        <f t="shared" si="5"/>
        <v>-421.90984792413531</v>
      </c>
      <c r="AI9">
        <f t="shared" si="6"/>
        <v>-433.31227076645484</v>
      </c>
      <c r="AJ9">
        <f t="shared" si="7"/>
        <v>-132.8785988646639</v>
      </c>
      <c r="AK9">
        <f t="shared" si="28"/>
        <v>126.1710314847048</v>
      </c>
      <c r="AL9">
        <f t="shared" si="8"/>
        <v>-440.01983814641392</v>
      </c>
      <c r="AN9">
        <f t="shared" si="9"/>
        <v>0</v>
      </c>
      <c r="AO9">
        <f t="shared" si="10"/>
        <v>0</v>
      </c>
      <c r="AP9">
        <f t="shared" si="11"/>
        <v>-5.7768222687422455</v>
      </c>
      <c r="AQ9">
        <f t="shared" si="12"/>
        <v>-213.75265928955758</v>
      </c>
      <c r="AR9">
        <f t="shared" si="13"/>
        <v>-219.52948155829981</v>
      </c>
      <c r="AS9">
        <f t="shared" si="14"/>
        <v>-67.320433523276137</v>
      </c>
      <c r="AT9">
        <f t="shared" si="15"/>
        <v>63.92217114119503</v>
      </c>
      <c r="AU9">
        <f t="shared" si="16"/>
        <v>-222.92774394038091</v>
      </c>
      <c r="AW9">
        <v>6</v>
      </c>
      <c r="AX9">
        <f>IF(Z9&gt;0, (R9*SUMPRODUCT(K9:$K$98, X9:$X$98)-K9*$AZ$3)/Z9, 0)</f>
        <v>2121.6125868071686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1.1021E-2</v>
      </c>
      <c r="Q10" s="5">
        <f t="shared" si="30"/>
        <v>12.5</v>
      </c>
      <c r="R10">
        <f t="shared" si="0"/>
        <v>50000</v>
      </c>
      <c r="S10">
        <f t="shared" si="1"/>
        <v>2255.5088338419687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1935.321905789018</v>
      </c>
      <c r="AC10">
        <f t="shared" si="27"/>
        <v>2014.211343205573</v>
      </c>
      <c r="AE10">
        <f t="shared" si="2"/>
        <v>0</v>
      </c>
      <c r="AF10">
        <f t="shared" si="3"/>
        <v>0</v>
      </c>
      <c r="AG10">
        <f t="shared" si="4"/>
        <v>-11.162732511751148</v>
      </c>
      <c r="AH10">
        <f t="shared" si="5"/>
        <v>-502.66440858081501</v>
      </c>
      <c r="AI10">
        <f t="shared" si="6"/>
        <v>-513.82714109256619</v>
      </c>
      <c r="AJ10">
        <f t="shared" si="7"/>
        <v>-78.889437416554983</v>
      </c>
      <c r="AK10">
        <f t="shared" si="28"/>
        <v>135.47253340523127</v>
      </c>
      <c r="AL10">
        <f t="shared" si="8"/>
        <v>-457.2440451038899</v>
      </c>
      <c r="AN10">
        <f t="shared" si="9"/>
        <v>0</v>
      </c>
      <c r="AO10">
        <f t="shared" si="10"/>
        <v>0</v>
      </c>
      <c r="AP10">
        <f t="shared" si="11"/>
        <v>-5.0494532927062625</v>
      </c>
      <c r="AQ10">
        <f t="shared" si="12"/>
        <v>-227.37985079931534</v>
      </c>
      <c r="AR10">
        <f t="shared" si="13"/>
        <v>-232.4293040920216</v>
      </c>
      <c r="AS10">
        <f t="shared" si="14"/>
        <v>-35.685575113747618</v>
      </c>
      <c r="AT10">
        <f t="shared" si="15"/>
        <v>61.280894185557464</v>
      </c>
      <c r="AU10">
        <f t="shared" si="16"/>
        <v>-206.83398502021174</v>
      </c>
      <c r="AW10">
        <v>7</v>
      </c>
      <c r="AX10">
        <f>IF(Z10&gt;0, (R10*SUMPRODUCT(K10:$K$98, X10:$X$98)-K10*$AZ$3)/Z10, 0)</f>
        <v>2255.5088338419687</v>
      </c>
    </row>
    <row r="11" spans="1:52" x14ac:dyDescent="0.3">
      <c r="A11" t="s">
        <v>33</v>
      </c>
      <c r="C11" s="25">
        <f>AU81</f>
        <v>7.4720755299274855E-13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1.3263E-2</v>
      </c>
      <c r="Q11" s="5">
        <f t="shared" si="30"/>
        <v>12.5</v>
      </c>
      <c r="R11">
        <f t="shared" si="0"/>
        <v>50000</v>
      </c>
      <c r="S11">
        <f t="shared" si="1"/>
        <v>2348.1025408666101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2014.211343205573</v>
      </c>
      <c r="AC11">
        <f t="shared" si="27"/>
        <v>2048.1190787510041</v>
      </c>
      <c r="AE11">
        <f t="shared" si="2"/>
        <v>0</v>
      </c>
      <c r="AF11">
        <f t="shared" si="3"/>
        <v>0</v>
      </c>
      <c r="AG11">
        <f t="shared" si="4"/>
        <v>-10.903053865330282</v>
      </c>
      <c r="AH11">
        <f t="shared" si="5"/>
        <v>-592.20528521342192</v>
      </c>
      <c r="AI11">
        <f t="shared" si="6"/>
        <v>-603.10833907875224</v>
      </c>
      <c r="AJ11">
        <f t="shared" si="7"/>
        <v>-33.907735545431024</v>
      </c>
      <c r="AK11">
        <f t="shared" si="28"/>
        <v>140.99479402439013</v>
      </c>
      <c r="AL11">
        <f t="shared" si="8"/>
        <v>-496.02128059979316</v>
      </c>
      <c r="AN11">
        <f t="shared" si="9"/>
        <v>0</v>
      </c>
      <c r="AO11">
        <f t="shared" si="10"/>
        <v>0</v>
      </c>
      <c r="AP11">
        <f t="shared" si="11"/>
        <v>-4.4035605899625327</v>
      </c>
      <c r="AQ11">
        <f t="shared" si="12"/>
        <v>-239.18178221843985</v>
      </c>
      <c r="AR11">
        <f t="shared" si="13"/>
        <v>-243.5853428084024</v>
      </c>
      <c r="AS11">
        <f t="shared" si="14"/>
        <v>-13.69476568555948</v>
      </c>
      <c r="AT11">
        <f t="shared" si="15"/>
        <v>56.945432538856963</v>
      </c>
      <c r="AU11">
        <f t="shared" si="16"/>
        <v>-200.33467595510493</v>
      </c>
      <c r="AW11">
        <v>8</v>
      </c>
      <c r="AX11">
        <f>IF(Z11&gt;0, (R11*SUMPRODUCT(K11:$K$98, X11:$X$98)-K11*$AZ$3)/Z11, 0)</f>
        <v>2348.1025408666101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1.5814999999999999E-2</v>
      </c>
      <c r="Q12" s="5">
        <f t="shared" si="30"/>
        <v>12.5</v>
      </c>
      <c r="R12">
        <f t="shared" si="0"/>
        <v>50000</v>
      </c>
      <c r="S12">
        <f t="shared" si="1"/>
        <v>2403.3942778388009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2048.1190787510041</v>
      </c>
      <c r="AC12">
        <f t="shared" si="27"/>
        <v>2042.2297843403728</v>
      </c>
      <c r="AE12">
        <f t="shared" si="2"/>
        <v>0</v>
      </c>
      <c r="AF12">
        <f t="shared" si="3"/>
        <v>0</v>
      </c>
      <c r="AG12">
        <f t="shared" si="4"/>
        <v>-10.621591529796781</v>
      </c>
      <c r="AH12">
        <f t="shared" si="5"/>
        <v>-689.72718752079368</v>
      </c>
      <c r="AI12">
        <f t="shared" si="6"/>
        <v>-700.34877905059045</v>
      </c>
      <c r="AJ12">
        <f t="shared" si="7"/>
        <v>5.889294410631237</v>
      </c>
      <c r="AK12">
        <f t="shared" si="28"/>
        <v>143.3683355125703</v>
      </c>
      <c r="AL12">
        <f t="shared" si="8"/>
        <v>-551.09114912738892</v>
      </c>
      <c r="AN12">
        <f t="shared" si="9"/>
        <v>0</v>
      </c>
      <c r="AO12">
        <f t="shared" si="10"/>
        <v>0</v>
      </c>
      <c r="AP12">
        <f t="shared" si="11"/>
        <v>-3.8302523869041516</v>
      </c>
      <c r="AQ12">
        <f t="shared" si="12"/>
        <v>-248.72253832234807</v>
      </c>
      <c r="AR12">
        <f t="shared" si="13"/>
        <v>-252.55279070925221</v>
      </c>
      <c r="AS12">
        <f t="shared" si="14"/>
        <v>2.1237386045416078</v>
      </c>
      <c r="AT12">
        <f t="shared" si="15"/>
        <v>51.700059050755463</v>
      </c>
      <c r="AU12">
        <f t="shared" si="16"/>
        <v>-198.72899305395515</v>
      </c>
      <c r="AW12">
        <v>9</v>
      </c>
      <c r="AX12">
        <f>IF(Z12&gt;0, (R12*SUMPRODUCT(K12:$K$98, X12:$X$98)-K12*$AZ$3)/Z12, 0)</f>
        <v>2403.3942778388009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1.864E-2</v>
      </c>
      <c r="Q13" s="5">
        <f t="shared" si="30"/>
        <v>12.5</v>
      </c>
      <c r="R13">
        <f t="shared" si="0"/>
        <v>50000</v>
      </c>
      <c r="S13">
        <f t="shared" si="1"/>
        <v>2425.279401288497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2042.2297843403728</v>
      </c>
      <c r="AC13">
        <f t="shared" si="27"/>
        <v>2001.8041101321385</v>
      </c>
      <c r="AE13">
        <f t="shared" si="2"/>
        <v>0</v>
      </c>
      <c r="AF13">
        <f t="shared" si="3"/>
        <v>0</v>
      </c>
      <c r="AG13">
        <f t="shared" si="4"/>
        <v>-10.317389148383402</v>
      </c>
      <c r="AH13">
        <f t="shared" si="5"/>
        <v>-791.94586446164806</v>
      </c>
      <c r="AI13">
        <f t="shared" si="6"/>
        <v>-802.26325361003148</v>
      </c>
      <c r="AJ13">
        <f t="shared" si="7"/>
        <v>40.425674208234341</v>
      </c>
      <c r="AK13">
        <f t="shared" si="28"/>
        <v>142.95608490382611</v>
      </c>
      <c r="AL13">
        <f t="shared" si="8"/>
        <v>-618.88149449797106</v>
      </c>
      <c r="AN13">
        <f t="shared" si="9"/>
        <v>0</v>
      </c>
      <c r="AO13">
        <f t="shared" si="10"/>
        <v>0</v>
      </c>
      <c r="AP13">
        <f t="shared" si="11"/>
        <v>-3.3219231772707292</v>
      </c>
      <c r="AQ13">
        <f t="shared" si="12"/>
        <v>-254.98537318533351</v>
      </c>
      <c r="AR13">
        <f t="shared" si="13"/>
        <v>-258.30729636260423</v>
      </c>
      <c r="AS13">
        <f t="shared" si="14"/>
        <v>13.015985166186235</v>
      </c>
      <c r="AT13">
        <f t="shared" si="15"/>
        <v>46.028033346819235</v>
      </c>
      <c r="AU13">
        <f t="shared" si="16"/>
        <v>-199.26327784959878</v>
      </c>
      <c r="AW13">
        <v>10</v>
      </c>
      <c r="AX13">
        <f>IF(Z13&gt;0, (R13*SUMPRODUCT(K13:$K$98, X13:$X$98)-K13*$AZ$3)/Z13, 0)</f>
        <v>2425.279401288497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2.1847999999999999E-2</v>
      </c>
      <c r="Q14" s="5">
        <f t="shared" si="30"/>
        <v>12.5</v>
      </c>
      <c r="R14">
        <f t="shared" si="0"/>
        <v>50000</v>
      </c>
      <c r="S14">
        <f t="shared" si="1"/>
        <v>2418.706323900376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2001.8041101321385</v>
      </c>
      <c r="AC14">
        <f t="shared" si="27"/>
        <v>1932.7980799058364</v>
      </c>
      <c r="AE14">
        <f t="shared" si="2"/>
        <v>0</v>
      </c>
      <c r="AF14">
        <f t="shared" si="3"/>
        <v>0</v>
      </c>
      <c r="AG14">
        <f t="shared" si="4"/>
        <v>-9.9888009387856869</v>
      </c>
      <c r="AH14">
        <f t="shared" si="5"/>
        <v>-901.65727245552216</v>
      </c>
      <c r="AI14">
        <f t="shared" si="6"/>
        <v>-911.6460733943079</v>
      </c>
      <c r="AJ14">
        <f t="shared" si="7"/>
        <v>69.006030226302073</v>
      </c>
      <c r="AK14">
        <f t="shared" si="28"/>
        <v>140.12628770924971</v>
      </c>
      <c r="AL14">
        <f t="shared" si="8"/>
        <v>-702.51375545875612</v>
      </c>
      <c r="AN14">
        <f t="shared" si="9"/>
        <v>0</v>
      </c>
      <c r="AO14">
        <f t="shared" si="10"/>
        <v>0</v>
      </c>
      <c r="AP14">
        <f t="shared" si="11"/>
        <v>-2.871541578500902</v>
      </c>
      <c r="AQ14">
        <f t="shared" si="12"/>
        <v>-259.20491991789595</v>
      </c>
      <c r="AR14">
        <f t="shared" si="13"/>
        <v>-262.07646149639692</v>
      </c>
      <c r="AS14">
        <f t="shared" si="14"/>
        <v>19.837584728783821</v>
      </c>
      <c r="AT14">
        <f t="shared" si="15"/>
        <v>40.282959272487673</v>
      </c>
      <c r="AU14">
        <f t="shared" si="16"/>
        <v>-201.95591749512539</v>
      </c>
      <c r="AW14">
        <v>11</v>
      </c>
      <c r="AX14">
        <f>IF(Z14&gt;0, (R14*SUMPRODUCT(K14:$K$98, X14:$X$98)-K14*$AZ$3)/Z14, 0)</f>
        <v>2418.706323900376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2.5484E-2</v>
      </c>
      <c r="Q15" s="5">
        <f t="shared" si="30"/>
        <v>12.5</v>
      </c>
      <c r="R15">
        <f t="shared" si="0"/>
        <v>50000</v>
      </c>
      <c r="S15">
        <f t="shared" si="1"/>
        <v>2386.8301376074742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1932.7980799058364</v>
      </c>
      <c r="AC15">
        <f t="shared" si="27"/>
        <v>1839.6461447727877</v>
      </c>
      <c r="AE15">
        <f t="shared" si="2"/>
        <v>0</v>
      </c>
      <c r="AF15">
        <f t="shared" si="3"/>
        <v>0</v>
      </c>
      <c r="AG15">
        <f t="shared" si="4"/>
        <v>-9.6343583262738157</v>
      </c>
      <c r="AH15">
        <f t="shared" si="5"/>
        <v>-1018.2184124960579</v>
      </c>
      <c r="AI15">
        <f t="shared" si="6"/>
        <v>-1027.8527708223316</v>
      </c>
      <c r="AJ15">
        <f t="shared" si="7"/>
        <v>93.15193513304871</v>
      </c>
      <c r="AK15">
        <f t="shared" si="28"/>
        <v>135.29586559340856</v>
      </c>
      <c r="AL15">
        <f t="shared" si="8"/>
        <v>-799.40497009587443</v>
      </c>
      <c r="AN15">
        <f t="shared" si="9"/>
        <v>0</v>
      </c>
      <c r="AO15">
        <f t="shared" si="10"/>
        <v>0</v>
      </c>
      <c r="AP15">
        <f t="shared" si="11"/>
        <v>-2.4728998188655145</v>
      </c>
      <c r="AQ15">
        <f t="shared" si="12"/>
        <v>-261.35130566613213</v>
      </c>
      <c r="AR15">
        <f t="shared" si="13"/>
        <v>-263.82420548499766</v>
      </c>
      <c r="AS15">
        <f t="shared" si="14"/>
        <v>23.909781608318127</v>
      </c>
      <c r="AT15">
        <f t="shared" si="15"/>
        <v>34.727078876315005</v>
      </c>
      <c r="AU15">
        <f t="shared" si="16"/>
        <v>-205.1873450003645</v>
      </c>
      <c r="AW15">
        <v>12</v>
      </c>
      <c r="AX15">
        <f>IF(Z15&gt;0, (R15*SUMPRODUCT(K15:$K$98, X15:$X$98)-K15*$AZ$3)/Z15, 0)</f>
        <v>2386.8301376074742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2.9274999999999999E-2</v>
      </c>
      <c r="Q16" s="5">
        <f t="shared" si="30"/>
        <v>12.5</v>
      </c>
      <c r="R16">
        <f t="shared" si="0"/>
        <v>50000</v>
      </c>
      <c r="S16">
        <f t="shared" si="1"/>
        <v>2331.6797662630406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1839.6461447727877</v>
      </c>
      <c r="AC16">
        <f t="shared" si="27"/>
        <v>1726.5564326645567</v>
      </c>
      <c r="AE16">
        <f t="shared" si="2"/>
        <v>0</v>
      </c>
      <c r="AF16">
        <f t="shared" si="3"/>
        <v>0</v>
      </c>
      <c r="AG16">
        <f t="shared" si="4"/>
        <v>-9.2559689030094123</v>
      </c>
      <c r="AH16">
        <f t="shared" si="5"/>
        <v>-1128.1833600066639</v>
      </c>
      <c r="AI16">
        <f t="shared" si="6"/>
        <v>-1137.4393289096733</v>
      </c>
      <c r="AJ16">
        <f t="shared" si="7"/>
        <v>113.08971210823097</v>
      </c>
      <c r="AK16">
        <f t="shared" si="28"/>
        <v>128.77523013409515</v>
      </c>
      <c r="AL16">
        <f t="shared" si="8"/>
        <v>-895.5743866673472</v>
      </c>
      <c r="AN16">
        <f t="shared" si="9"/>
        <v>0</v>
      </c>
      <c r="AO16">
        <f t="shared" si="10"/>
        <v>0</v>
      </c>
      <c r="AP16">
        <f t="shared" si="11"/>
        <v>-2.1212291772139031</v>
      </c>
      <c r="AQ16">
        <f t="shared" si="12"/>
        <v>-258.55050784745691</v>
      </c>
      <c r="AR16">
        <f t="shared" si="13"/>
        <v>-260.67173702467085</v>
      </c>
      <c r="AS16">
        <f t="shared" si="14"/>
        <v>25.917243184417384</v>
      </c>
      <c r="AT16">
        <f t="shared" si="15"/>
        <v>29.511959074761371</v>
      </c>
      <c r="AU16">
        <f t="shared" si="16"/>
        <v>-205.24253476549208</v>
      </c>
      <c r="AW16">
        <v>13</v>
      </c>
      <c r="AX16">
        <f>IF(Z16&gt;0, (R16*SUMPRODUCT(K16:$K$98, X16:$X$98)-K16*$AZ$3)/Z16, 0)</f>
        <v>2331.6797662630406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3.3331E-2</v>
      </c>
      <c r="Q17" s="5">
        <f t="shared" si="30"/>
        <v>12.5</v>
      </c>
      <c r="R17">
        <f t="shared" si="0"/>
        <v>50000</v>
      </c>
      <c r="S17">
        <f t="shared" si="1"/>
        <v>2259.176580370839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1726.5564326645567</v>
      </c>
      <c r="AC17">
        <f t="shared" si="27"/>
        <v>1600.3823476366549</v>
      </c>
      <c r="AE17">
        <f t="shared" si="2"/>
        <v>0</v>
      </c>
      <c r="AF17">
        <f t="shared" si="3"/>
        <v>0</v>
      </c>
      <c r="AG17">
        <f t="shared" si="4"/>
        <v>-8.8548985144731116</v>
      </c>
      <c r="AH17">
        <f t="shared" si="5"/>
        <v>-1234.0427980248269</v>
      </c>
      <c r="AI17">
        <f t="shared" si="6"/>
        <v>-1242.8976965392999</v>
      </c>
      <c r="AJ17">
        <f t="shared" si="7"/>
        <v>126.17408502790181</v>
      </c>
      <c r="AK17">
        <f t="shared" si="28"/>
        <v>120.85895028651898</v>
      </c>
      <c r="AL17">
        <f t="shared" si="8"/>
        <v>-995.86466122487911</v>
      </c>
      <c r="AN17">
        <f t="shared" si="9"/>
        <v>0</v>
      </c>
      <c r="AO17">
        <f t="shared" si="10"/>
        <v>0</v>
      </c>
      <c r="AP17">
        <f t="shared" si="11"/>
        <v>-1.811887674764328</v>
      </c>
      <c r="AQ17">
        <f t="shared" si="12"/>
        <v>-252.509606091845</v>
      </c>
      <c r="AR17">
        <f t="shared" si="13"/>
        <v>-254.32149376660931</v>
      </c>
      <c r="AS17">
        <f t="shared" si="14"/>
        <v>25.817717635392309</v>
      </c>
      <c r="AT17">
        <f t="shared" si="15"/>
        <v>24.730135760582275</v>
      </c>
      <c r="AU17">
        <f t="shared" si="16"/>
        <v>-203.77364037063472</v>
      </c>
      <c r="AW17">
        <v>14</v>
      </c>
      <c r="AX17">
        <f>IF(Z17&gt;0, (R17*SUMPRODUCT(K17:$K$98, X17:$X$98)-K17*$AZ$3)/Z17, 0)</f>
        <v>2259.176580370839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3.7801000000000001E-2</v>
      </c>
      <c r="Q18" s="5">
        <f t="shared" si="30"/>
        <v>12.5</v>
      </c>
      <c r="R18">
        <f t="shared" si="0"/>
        <v>50000</v>
      </c>
      <c r="S18">
        <f t="shared" si="1"/>
        <v>2173.4628369776137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1600.3823476366549</v>
      </c>
      <c r="AC18">
        <f t="shared" si="27"/>
        <v>1466.0659762051259</v>
      </c>
      <c r="AE18">
        <f t="shared" si="2"/>
        <v>0</v>
      </c>
      <c r="AF18">
        <f t="shared" si="3"/>
        <v>0</v>
      </c>
      <c r="AG18">
        <f t="shared" si="4"/>
        <v>-8.4316255105827818</v>
      </c>
      <c r="AH18">
        <f t="shared" si="5"/>
        <v>-1338.8960749823923</v>
      </c>
      <c r="AI18">
        <f t="shared" si="6"/>
        <v>-1347.3277004929751</v>
      </c>
      <c r="AJ18">
        <f t="shared" si="7"/>
        <v>134.31637143152898</v>
      </c>
      <c r="AK18">
        <f t="shared" si="28"/>
        <v>112.02676433456585</v>
      </c>
      <c r="AL18">
        <f t="shared" si="8"/>
        <v>-1100.9845647268803</v>
      </c>
      <c r="AN18">
        <f t="shared" si="9"/>
        <v>0</v>
      </c>
      <c r="AO18">
        <f t="shared" si="10"/>
        <v>0</v>
      </c>
      <c r="AP18">
        <f t="shared" si="11"/>
        <v>-1.5404264571633197</v>
      </c>
      <c r="AQ18">
        <f t="shared" si="12"/>
        <v>-244.61130712059412</v>
      </c>
      <c r="AR18">
        <f t="shared" si="13"/>
        <v>-246.15173357775743</v>
      </c>
      <c r="AS18">
        <f t="shared" si="14"/>
        <v>24.539098887113852</v>
      </c>
      <c r="AT18">
        <f t="shared" si="15"/>
        <v>20.466871005450727</v>
      </c>
      <c r="AU18">
        <f t="shared" si="16"/>
        <v>-201.14576368519286</v>
      </c>
      <c r="AW18">
        <v>15</v>
      </c>
      <c r="AX18">
        <f>IF(Z18&gt;0, (R18*SUMPRODUCT(K18:$K$98, X18:$X$98)-K18*$AZ$3)/Z18, 0)</f>
        <v>2173.4628369776137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4.3147999999999999E-2</v>
      </c>
      <c r="Q19" s="5">
        <f t="shared" si="30"/>
        <v>12.5</v>
      </c>
      <c r="R19">
        <f t="shared" si="0"/>
        <v>50000</v>
      </c>
      <c r="S19">
        <f t="shared" si="1"/>
        <v>2077.6979038490422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1466.0659762051259</v>
      </c>
      <c r="AC19">
        <f t="shared" si="27"/>
        <v>1326.9843428883855</v>
      </c>
      <c r="AE19">
        <f t="shared" si="2"/>
        <v>0</v>
      </c>
      <c r="AF19">
        <f t="shared" si="3"/>
        <v>0</v>
      </c>
      <c r="AG19">
        <f t="shared" si="4"/>
        <v>-7.9835014779463291</v>
      </c>
      <c r="AH19">
        <f t="shared" si="5"/>
        <v>-1455.2311101225034</v>
      </c>
      <c r="AI19">
        <f t="shared" si="6"/>
        <v>-1463.2146116004496</v>
      </c>
      <c r="AJ19">
        <f t="shared" si="7"/>
        <v>139.08163331674041</v>
      </c>
      <c r="AK19">
        <f t="shared" si="28"/>
        <v>102.62461833435883</v>
      </c>
      <c r="AL19">
        <f t="shared" si="8"/>
        <v>-1221.5083599493505</v>
      </c>
      <c r="AN19">
        <f t="shared" si="9"/>
        <v>0</v>
      </c>
      <c r="AO19">
        <f t="shared" si="10"/>
        <v>0</v>
      </c>
      <c r="AP19">
        <f t="shared" si="11"/>
        <v>-1.302282028408932</v>
      </c>
      <c r="AQ19">
        <f t="shared" si="12"/>
        <v>-237.37971704886755</v>
      </c>
      <c r="AR19">
        <f t="shared" si="13"/>
        <v>-238.68199907727646</v>
      </c>
      <c r="AS19">
        <f t="shared" si="14"/>
        <v>22.687227158470332</v>
      </c>
      <c r="AT19">
        <f t="shared" si="15"/>
        <v>16.74029828870782</v>
      </c>
      <c r="AU19">
        <f t="shared" si="16"/>
        <v>-199.25447363009835</v>
      </c>
      <c r="AW19">
        <v>16</v>
      </c>
      <c r="AX19">
        <f>IF(Z19&gt;0, (R19*SUMPRODUCT(K19:$K$98, X19:$X$98)-K19*$AZ$3)/Z19, 0)</f>
        <v>2077.6979038490422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4.8848999999999997E-2</v>
      </c>
      <c r="Q20" s="5">
        <f t="shared" si="30"/>
        <v>12.5</v>
      </c>
      <c r="R20">
        <f t="shared" si="0"/>
        <v>50000</v>
      </c>
      <c r="S20">
        <f t="shared" si="1"/>
        <v>1969.4535266666267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1326.9843428883855</v>
      </c>
      <c r="AC20">
        <f t="shared" si="27"/>
        <v>1183.827548878673</v>
      </c>
      <c r="AE20">
        <f t="shared" si="2"/>
        <v>0</v>
      </c>
      <c r="AF20">
        <f t="shared" si="3"/>
        <v>0</v>
      </c>
      <c r="AG20">
        <f t="shared" si="4"/>
        <v>-7.5136803994706662</v>
      </c>
      <c r="AH20">
        <f t="shared" si="5"/>
        <v>-1559.9442547848007</v>
      </c>
      <c r="AI20">
        <f t="shared" si="6"/>
        <v>-1567.4579351842713</v>
      </c>
      <c r="AJ20">
        <f t="shared" si="7"/>
        <v>143.15679400971248</v>
      </c>
      <c r="AK20">
        <f t="shared" si="28"/>
        <v>92.88890400218699</v>
      </c>
      <c r="AL20">
        <f t="shared" si="8"/>
        <v>-1331.4122371723718</v>
      </c>
      <c r="AN20">
        <f t="shared" si="9"/>
        <v>0</v>
      </c>
      <c r="AO20">
        <f t="shared" si="10"/>
        <v>0</v>
      </c>
      <c r="AP20">
        <f t="shared" si="11"/>
        <v>-1.0943250297491918</v>
      </c>
      <c r="AQ20">
        <f t="shared" si="12"/>
        <v>-227.19705287767107</v>
      </c>
      <c r="AR20">
        <f t="shared" si="13"/>
        <v>-228.29137790742024</v>
      </c>
      <c r="AS20">
        <f t="shared" si="14"/>
        <v>20.849976913379777</v>
      </c>
      <c r="AT20">
        <f t="shared" si="15"/>
        <v>13.528743203227583</v>
      </c>
      <c r="AU20">
        <f t="shared" si="16"/>
        <v>-193.91265779081289</v>
      </c>
      <c r="AW20">
        <v>17</v>
      </c>
      <c r="AX20">
        <f>IF(Z20&gt;0, (R20*SUMPRODUCT(K20:$K$98, X20:$X$98)-K20*$AZ$3)/Z20, 0)</f>
        <v>1969.4535266666267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5.4528E-2</v>
      </c>
      <c r="Q21" s="5">
        <f t="shared" si="30"/>
        <v>12.5</v>
      </c>
      <c r="R21">
        <f t="shared" si="0"/>
        <v>50000</v>
      </c>
      <c r="S21">
        <f t="shared" si="1"/>
        <v>1850.8716528720856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1183.827548878673</v>
      </c>
      <c r="AC21">
        <f t="shared" si="27"/>
        <v>1040.758105857391</v>
      </c>
      <c r="AE21">
        <f t="shared" si="2"/>
        <v>0</v>
      </c>
      <c r="AF21">
        <f t="shared" si="3"/>
        <v>0</v>
      </c>
      <c r="AG21">
        <f t="shared" si="4"/>
        <v>-7.0288376306536238</v>
      </c>
      <c r="AH21">
        <f t="shared" si="5"/>
        <v>-1638.823859289346</v>
      </c>
      <c r="AI21">
        <f t="shared" si="6"/>
        <v>-1645.8526969199997</v>
      </c>
      <c r="AJ21">
        <f t="shared" si="7"/>
        <v>143.06944302128204</v>
      </c>
      <c r="AK21">
        <f t="shared" si="28"/>
        <v>82.867928421507116</v>
      </c>
      <c r="AL21">
        <f t="shared" si="8"/>
        <v>-1419.9153254772107</v>
      </c>
      <c r="AN21">
        <f t="shared" si="9"/>
        <v>0</v>
      </c>
      <c r="AO21">
        <f t="shared" si="10"/>
        <v>0</v>
      </c>
      <c r="AP21">
        <f t="shared" si="11"/>
        <v>-0.91402716449065702</v>
      </c>
      <c r="AQ21">
        <f t="shared" si="12"/>
        <v>-213.11198293629971</v>
      </c>
      <c r="AR21">
        <f t="shared" si="13"/>
        <v>-214.02601010079039</v>
      </c>
      <c r="AS21">
        <f t="shared" si="14"/>
        <v>18.604691728785827</v>
      </c>
      <c r="AT21">
        <f t="shared" si="15"/>
        <v>10.776111445795534</v>
      </c>
      <c r="AU21">
        <f t="shared" si="16"/>
        <v>-184.64520692620903</v>
      </c>
      <c r="AW21">
        <v>18</v>
      </c>
      <c r="AX21">
        <f>IF(Z21&gt;0, (R21*SUMPRODUCT(K21:$K$98, X21:$X$98)-K21*$AZ$3)/Z21, 0)</f>
        <v>1850.8716528720856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6.0775000000000003E-2</v>
      </c>
      <c r="Q22" s="5">
        <f t="shared" si="30"/>
        <v>12.5</v>
      </c>
      <c r="R22">
        <f t="shared" si="0"/>
        <v>50000</v>
      </c>
      <c r="S22">
        <f t="shared" si="1"/>
        <v>1727.7382704518891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1040.758105857391</v>
      </c>
      <c r="AC22">
        <f t="shared" si="27"/>
        <v>902.760060292866</v>
      </c>
      <c r="AE22">
        <f t="shared" si="2"/>
        <v>0</v>
      </c>
      <c r="AF22">
        <f t="shared" si="3"/>
        <v>0</v>
      </c>
      <c r="AG22">
        <f t="shared" si="4"/>
        <v>-6.5313716473441144</v>
      </c>
      <c r="AH22">
        <f t="shared" si="5"/>
        <v>-1708.7104280118961</v>
      </c>
      <c r="AI22">
        <f t="shared" si="6"/>
        <v>-1715.2417996592401</v>
      </c>
      <c r="AJ22">
        <f t="shared" si="7"/>
        <v>137.998045564525</v>
      </c>
      <c r="AK22">
        <f t="shared" si="28"/>
        <v>72.853067410017374</v>
      </c>
      <c r="AL22">
        <f t="shared" si="8"/>
        <v>-1504.3906866846978</v>
      </c>
      <c r="AN22">
        <f t="shared" si="9"/>
        <v>0</v>
      </c>
      <c r="AO22">
        <f t="shared" si="10"/>
        <v>0</v>
      </c>
      <c r="AP22">
        <f t="shared" si="11"/>
        <v>-0.7583365106462775</v>
      </c>
      <c r="AQ22">
        <f t="shared" si="12"/>
        <v>-198.39286043542742</v>
      </c>
      <c r="AR22">
        <f t="shared" si="13"/>
        <v>-199.1511969460737</v>
      </c>
      <c r="AS22">
        <f t="shared" si="14"/>
        <v>16.022508287667545</v>
      </c>
      <c r="AT22">
        <f t="shared" si="15"/>
        <v>8.4587348435540406</v>
      </c>
      <c r="AU22">
        <f t="shared" si="16"/>
        <v>-174.66995381485211</v>
      </c>
      <c r="AW22">
        <v>19</v>
      </c>
      <c r="AX22">
        <f>IF(Z22&gt;0, (R22*SUMPRODUCT(K22:$K$98, X22:$X$98)-K22*$AZ$3)/Z22, 0)</f>
        <v>1727.7382704518891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6.7419999999999994E-2</v>
      </c>
      <c r="Q23" s="5">
        <f t="shared" si="30"/>
        <v>12.5</v>
      </c>
      <c r="R23">
        <f t="shared" si="0"/>
        <v>50000</v>
      </c>
      <c r="S23">
        <f t="shared" si="1"/>
        <v>1600.2945087314165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902.760060292866</v>
      </c>
      <c r="AC23">
        <f t="shared" si="27"/>
        <v>771.43321536795224</v>
      </c>
      <c r="AE23">
        <f t="shared" si="2"/>
        <v>0</v>
      </c>
      <c r="AF23">
        <f t="shared" si="3"/>
        <v>0</v>
      </c>
      <c r="AG23">
        <f t="shared" si="4"/>
        <v>-6.0257128544067324</v>
      </c>
      <c r="AH23">
        <f t="shared" si="5"/>
        <v>-1761.3803058557603</v>
      </c>
      <c r="AI23">
        <f t="shared" si="6"/>
        <v>-1767.406018710167</v>
      </c>
      <c r="AJ23">
        <f t="shared" si="7"/>
        <v>131.32684492491376</v>
      </c>
      <c r="AK23">
        <f t="shared" si="28"/>
        <v>63.193204220500625</v>
      </c>
      <c r="AL23">
        <f t="shared" si="8"/>
        <v>-1572.8859695647527</v>
      </c>
      <c r="AN23">
        <f t="shared" si="9"/>
        <v>0</v>
      </c>
      <c r="AO23">
        <f t="shared" si="10"/>
        <v>0</v>
      </c>
      <c r="AP23">
        <f t="shared" si="11"/>
        <v>-0.6246661589214666</v>
      </c>
      <c r="AQ23">
        <f t="shared" si="12"/>
        <v>-182.59659838490006</v>
      </c>
      <c r="AR23">
        <f t="shared" si="13"/>
        <v>-183.22126454382152</v>
      </c>
      <c r="AS23">
        <f t="shared" si="14"/>
        <v>13.61422918161902</v>
      </c>
      <c r="AT23">
        <f t="shared" si="15"/>
        <v>6.5510350566226005</v>
      </c>
      <c r="AU23">
        <f t="shared" si="16"/>
        <v>-163.05600030557991</v>
      </c>
      <c r="AW23">
        <v>20</v>
      </c>
      <c r="AX23">
        <f>IF(Z23&gt;0, (R23*SUMPRODUCT(K23:$K$98, X23:$X$98)-K23*$AZ$3)/Z23, 0)</f>
        <v>1600.2945087314165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7.4817999999999996E-2</v>
      </c>
      <c r="Q24" s="5">
        <f t="shared" si="30"/>
        <v>12.5</v>
      </c>
      <c r="R24">
        <f t="shared" si="0"/>
        <v>50000</v>
      </c>
      <c r="S24">
        <f t="shared" si="1"/>
        <v>1470.4470215324884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771.43321536795224</v>
      </c>
      <c r="AC24">
        <f t="shared" si="27"/>
        <v>648.71698797458237</v>
      </c>
      <c r="AE24">
        <f t="shared" si="2"/>
        <v>0</v>
      </c>
      <c r="AF24">
        <f t="shared" si="3"/>
        <v>0</v>
      </c>
      <c r="AG24">
        <f t="shared" si="4"/>
        <v>-5.5146239415216627</v>
      </c>
      <c r="AH24">
        <f t="shared" si="5"/>
        <v>-1803.3271373640116</v>
      </c>
      <c r="AI24">
        <f t="shared" ref="AI24:AI69" si="39">SUM(AE24:AH24)</f>
        <v>-1808.8417613055333</v>
      </c>
      <c r="AJ24">
        <f t="shared" si="7"/>
        <v>122.71622739336988</v>
      </c>
      <c r="AK24">
        <f t="shared" si="28"/>
        <v>54.000325075756663</v>
      </c>
      <c r="AL24">
        <f t="shared" ref="AL24:AL69" si="40">SUM(AI24:AK24)</f>
        <v>-1632.125208836407</v>
      </c>
      <c r="AN24">
        <f t="shared" si="9"/>
        <v>0</v>
      </c>
      <c r="AO24">
        <f t="shared" si="10"/>
        <v>0</v>
      </c>
      <c r="AP24">
        <f t="shared" si="11"/>
        <v>-0.5104314505839872</v>
      </c>
      <c r="AQ24">
        <f t="shared" si="12"/>
        <v>-166.91525956495101</v>
      </c>
      <c r="AR24">
        <f t="shared" si="13"/>
        <v>-167.42569101553502</v>
      </c>
      <c r="AS24">
        <f t="shared" si="14"/>
        <v>11.358566354265003</v>
      </c>
      <c r="AT24">
        <f t="shared" si="15"/>
        <v>4.998249119561847</v>
      </c>
      <c r="AU24">
        <f t="shared" si="16"/>
        <v>-151.06887554170819</v>
      </c>
      <c r="AW24">
        <v>21</v>
      </c>
      <c r="AX24">
        <f>IF(Z24&gt;0, (R24*SUMPRODUCT(K24:$K$98, X24:$X$98)-K24*$AZ$3)/Z24, 0)</f>
        <v>1470.4470215324884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8.3350999999999995E-2</v>
      </c>
      <c r="Q25" s="5">
        <f t="shared" si="30"/>
        <v>12.5</v>
      </c>
      <c r="R25">
        <f t="shared" si="0"/>
        <v>50000</v>
      </c>
      <c r="S25">
        <f t="shared" si="1"/>
        <v>1338.2118224390274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648.71698797458237</v>
      </c>
      <c r="AC25">
        <f t="shared" si="27"/>
        <v>535.26634536635459</v>
      </c>
      <c r="AE25">
        <f t="shared" si="2"/>
        <v>0</v>
      </c>
      <c r="AF25">
        <f t="shared" si="3"/>
        <v>0</v>
      </c>
      <c r="AG25">
        <f t="shared" si="4"/>
        <v>-4.9998282819566739</v>
      </c>
      <c r="AH25">
        <f t="shared" si="5"/>
        <v>-1838.5976805990883</v>
      </c>
      <c r="AI25">
        <f t="shared" si="39"/>
        <v>-1843.5975088810451</v>
      </c>
      <c r="AJ25">
        <f t="shared" si="7"/>
        <v>113.45064260822778</v>
      </c>
      <c r="AK25">
        <f t="shared" si="28"/>
        <v>45.410189158220767</v>
      </c>
      <c r="AL25">
        <f t="shared" si="40"/>
        <v>-1684.7366771145964</v>
      </c>
      <c r="AN25">
        <f t="shared" si="9"/>
        <v>0</v>
      </c>
      <c r="AO25">
        <f t="shared" si="10"/>
        <v>0</v>
      </c>
      <c r="AP25">
        <f t="shared" si="11"/>
        <v>-0.41319836092903695</v>
      </c>
      <c r="AQ25">
        <f t="shared" si="12"/>
        <v>-151.94632799152112</v>
      </c>
      <c r="AR25">
        <f t="shared" si="13"/>
        <v>-152.35952635245016</v>
      </c>
      <c r="AS25">
        <f t="shared" si="14"/>
        <v>9.3758459147961393</v>
      </c>
      <c r="AT25">
        <f t="shared" si="15"/>
        <v>3.752812031038657</v>
      </c>
      <c r="AU25">
        <f t="shared" si="16"/>
        <v>-139.23086840661537</v>
      </c>
      <c r="AW25">
        <v>22</v>
      </c>
      <c r="AX25">
        <f>IF(Z25&gt;0, (R25*SUMPRODUCT(K25:$K$98, X25:$X$98)-K25*$AZ$3)/Z25, 0)</f>
        <v>1338.2118224390274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9.2474000000000001E-2</v>
      </c>
      <c r="Q26" s="5">
        <f t="shared" si="30"/>
        <v>12.5</v>
      </c>
      <c r="R26">
        <f t="shared" si="0"/>
        <v>50000</v>
      </c>
      <c r="S26">
        <f t="shared" si="1"/>
        <v>1200.7203330362731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535.26634536635459</v>
      </c>
      <c r="AC26">
        <f t="shared" si="27"/>
        <v>431.05628251476509</v>
      </c>
      <c r="AE26">
        <f t="shared" si="2"/>
        <v>0</v>
      </c>
      <c r="AF26">
        <f t="shared" si="3"/>
        <v>0</v>
      </c>
      <c r="AG26">
        <f t="shared" si="4"/>
        <v>-4.4874758785914457</v>
      </c>
      <c r="AH26">
        <f t="shared" si="5"/>
        <v>-1849.4164821826457</v>
      </c>
      <c r="AI26">
        <f t="shared" si="39"/>
        <v>-1853.9039580612371</v>
      </c>
      <c r="AJ26">
        <f t="shared" si="7"/>
        <v>104.2100628515895</v>
      </c>
      <c r="AK26">
        <f t="shared" si="28"/>
        <v>37.468644175644826</v>
      </c>
      <c r="AL26">
        <f t="shared" si="40"/>
        <v>-1712.2252510340027</v>
      </c>
      <c r="AN26">
        <f t="shared" si="9"/>
        <v>0</v>
      </c>
      <c r="AO26">
        <f t="shared" si="10"/>
        <v>0</v>
      </c>
      <c r="AP26">
        <f t="shared" si="11"/>
        <v>-0.33112167150999539</v>
      </c>
      <c r="AQ26">
        <f t="shared" si="12"/>
        <v>-136.464661530542</v>
      </c>
      <c r="AR26">
        <f t="shared" si="13"/>
        <v>-136.79578320205198</v>
      </c>
      <c r="AS26">
        <f t="shared" si="14"/>
        <v>7.6894475052668128</v>
      </c>
      <c r="AT26">
        <f t="shared" si="15"/>
        <v>2.7647346580383285</v>
      </c>
      <c r="AU26">
        <f t="shared" si="16"/>
        <v>-126.34160103874684</v>
      </c>
      <c r="AW26">
        <v>23</v>
      </c>
      <c r="AX26">
        <f>IF(Z26&gt;0, (R26*SUMPRODUCT(K26:$K$98, X26:$X$98)-K26*$AZ$3)/Z26, 0)</f>
        <v>1200.7203330362731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0.10216500000000001</v>
      </c>
      <c r="Q27" s="5">
        <f t="shared" si="30"/>
        <v>12.5</v>
      </c>
      <c r="R27">
        <f t="shared" si="0"/>
        <v>50000</v>
      </c>
      <c r="S27">
        <f t="shared" si="1"/>
        <v>1057.9869280186915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431.05628251476509</v>
      </c>
      <c r="AC27">
        <f t="shared" si="27"/>
        <v>337.21328628773352</v>
      </c>
      <c r="AE27">
        <f t="shared" si="2"/>
        <v>0</v>
      </c>
      <c r="AF27">
        <f t="shared" si="3"/>
        <v>0</v>
      </c>
      <c r="AG27">
        <f t="shared" si="4"/>
        <v>-3.9841381466692369</v>
      </c>
      <c r="AH27">
        <f t="shared" si="5"/>
        <v>-1833.8518925451804</v>
      </c>
      <c r="AI27">
        <f t="shared" si="39"/>
        <v>-1837.8360306918496</v>
      </c>
      <c r="AJ27">
        <f t="shared" si="7"/>
        <v>93.842996227031563</v>
      </c>
      <c r="AK27">
        <f t="shared" si="28"/>
        <v>30.17393977603356</v>
      </c>
      <c r="AL27">
        <f t="shared" si="40"/>
        <v>-1713.8190946887844</v>
      </c>
      <c r="AN27">
        <f t="shared" si="9"/>
        <v>0</v>
      </c>
      <c r="AO27">
        <f t="shared" si="10"/>
        <v>0</v>
      </c>
      <c r="AP27">
        <f t="shared" si="11"/>
        <v>-0.26248340109381851</v>
      </c>
      <c r="AQ27">
        <f t="shared" si="12"/>
        <v>-120.81801989220956</v>
      </c>
      <c r="AR27">
        <f t="shared" si="13"/>
        <v>-121.08050329330338</v>
      </c>
      <c r="AS27">
        <f t="shared" si="14"/>
        <v>6.1825739750260205</v>
      </c>
      <c r="AT27">
        <f t="shared" si="15"/>
        <v>1.9879226184550456</v>
      </c>
      <c r="AU27">
        <f t="shared" si="16"/>
        <v>-112.9100066998223</v>
      </c>
      <c r="AW27">
        <v>24</v>
      </c>
      <c r="AX27">
        <f>IF(Z27&gt;0, (R27*SUMPRODUCT(K27:$K$98, X27:$X$98)-K27*$AZ$3)/Z27, 0)</f>
        <v>1057.9869280186915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0.113081</v>
      </c>
      <c r="Q28" s="5">
        <f t="shared" si="30"/>
        <v>12.5</v>
      </c>
      <c r="R28">
        <f t="shared" si="0"/>
        <v>50000</v>
      </c>
      <c r="S28">
        <f t="shared" si="1"/>
        <v>910.37254891273005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337.21328628773352</v>
      </c>
      <c r="AC28">
        <f t="shared" si="27"/>
        <v>254.45032470222978</v>
      </c>
      <c r="AE28">
        <f t="shared" si="2"/>
        <v>0</v>
      </c>
      <c r="AF28">
        <f t="shared" si="3"/>
        <v>0</v>
      </c>
      <c r="AG28">
        <f t="shared" si="4"/>
        <v>-3.4937664394390402</v>
      </c>
      <c r="AH28">
        <f t="shared" si="5"/>
        <v>-1802.1213030540159</v>
      </c>
      <c r="AI28">
        <f t="shared" si="39"/>
        <v>-1805.6150694934549</v>
      </c>
      <c r="AJ28">
        <f t="shared" si="7"/>
        <v>82.762961585503746</v>
      </c>
      <c r="AK28">
        <f t="shared" si="28"/>
        <v>23.604930040141348</v>
      </c>
      <c r="AL28">
        <f t="shared" si="40"/>
        <v>-1699.2471778678098</v>
      </c>
      <c r="AN28">
        <f t="shared" si="9"/>
        <v>0</v>
      </c>
      <c r="AO28">
        <f t="shared" si="10"/>
        <v>0</v>
      </c>
      <c r="AP28">
        <f t="shared" si="11"/>
        <v>-0.20551489428909842</v>
      </c>
      <c r="AQ28">
        <f t="shared" si="12"/>
        <v>-106.00673385389318</v>
      </c>
      <c r="AR28">
        <f t="shared" si="13"/>
        <v>-106.21224874818228</v>
      </c>
      <c r="AS28">
        <f t="shared" si="14"/>
        <v>4.8683910605164797</v>
      </c>
      <c r="AT28">
        <f t="shared" si="15"/>
        <v>1.3885200358957355</v>
      </c>
      <c r="AU28">
        <f t="shared" si="16"/>
        <v>-99.955337651770066</v>
      </c>
      <c r="AW28">
        <v>25</v>
      </c>
      <c r="AX28">
        <f>IF(Z28&gt;0, (R28*SUMPRODUCT(K28:$K$98, X28:$X$98)-K28*$AZ$3)/Z28, 0)</f>
        <v>910.37254891273005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0.12539</v>
      </c>
      <c r="Q29" s="5">
        <f t="shared" si="30"/>
        <v>12.5</v>
      </c>
      <c r="R29">
        <f t="shared" si="0"/>
        <v>50000</v>
      </c>
      <c r="S29">
        <f t="shared" si="1"/>
        <v>754.86882065040845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254.45032470222978</v>
      </c>
      <c r="AC29">
        <f t="shared" si="27"/>
        <v>182.42132147932375</v>
      </c>
      <c r="AE29">
        <f t="shared" si="2"/>
        <v>0</v>
      </c>
      <c r="AF29">
        <f t="shared" si="3"/>
        <v>0</v>
      </c>
      <c r="AG29">
        <f t="shared" si="4"/>
        <v>-3.0207454012033885</v>
      </c>
      <c r="AH29">
        <f t="shared" si="5"/>
        <v>-1752.3334953650451</v>
      </c>
      <c r="AI29">
        <f t="shared" si="39"/>
        <v>-1755.3542407662485</v>
      </c>
      <c r="AJ29">
        <f t="shared" si="7"/>
        <v>72.029003222906027</v>
      </c>
      <c r="AK29">
        <f t="shared" si="28"/>
        <v>17.811522729156085</v>
      </c>
      <c r="AL29">
        <f t="shared" si="40"/>
        <v>-1665.5137148141862</v>
      </c>
      <c r="AN29">
        <f t="shared" si="9"/>
        <v>0</v>
      </c>
      <c r="AO29">
        <f t="shared" si="10"/>
        <v>0</v>
      </c>
      <c r="AP29">
        <f t="shared" si="11"/>
        <v>-0.15865199352794407</v>
      </c>
      <c r="AQ29">
        <f t="shared" si="12"/>
        <v>-92.033973553250163</v>
      </c>
      <c r="AR29">
        <f t="shared" si="13"/>
        <v>-92.192625546778117</v>
      </c>
      <c r="AS29">
        <f t="shared" si="14"/>
        <v>3.7830215511020242</v>
      </c>
      <c r="AT29">
        <f t="shared" si="15"/>
        <v>0.93547559076748377</v>
      </c>
      <c r="AU29">
        <f t="shared" si="16"/>
        <v>-87.474128404908598</v>
      </c>
      <c r="AW29">
        <v>26</v>
      </c>
      <c r="AX29">
        <f>IF(Z29&gt;0, (R29*SUMPRODUCT(K29:$K$98, X29:$X$98)-K29*$AZ$3)/Z29, 0)</f>
        <v>754.86882065040845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0.13947699999999999</v>
      </c>
      <c r="Q30" s="5">
        <f t="shared" si="30"/>
        <v>12.5</v>
      </c>
      <c r="R30">
        <f t="shared" si="0"/>
        <v>50000</v>
      </c>
      <c r="S30">
        <f t="shared" si="1"/>
        <v>587.36170717512368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182.42132147932375</v>
      </c>
      <c r="AC30">
        <f t="shared" si="27"/>
        <v>120.72460741802652</v>
      </c>
      <c r="AE30">
        <f t="shared" si="2"/>
        <v>0</v>
      </c>
      <c r="AF30">
        <f t="shared" si="3"/>
        <v>0</v>
      </c>
      <c r="AG30">
        <f t="shared" si="4"/>
        <v>-2.5692134408677094</v>
      </c>
      <c r="AH30">
        <f t="shared" si="5"/>
        <v>-1685.2980252945799</v>
      </c>
      <c r="AI30">
        <f t="shared" si="39"/>
        <v>-1687.8672387354477</v>
      </c>
      <c r="AJ30">
        <f t="shared" si="7"/>
        <v>61.696714061297229</v>
      </c>
      <c r="AK30">
        <f t="shared" si="28"/>
        <v>12.769492503552664</v>
      </c>
      <c r="AL30">
        <f t="shared" si="40"/>
        <v>-1613.401032170598</v>
      </c>
      <c r="AN30">
        <f t="shared" si="9"/>
        <v>0</v>
      </c>
      <c r="AO30">
        <f t="shared" si="10"/>
        <v>0</v>
      </c>
      <c r="AP30">
        <f t="shared" si="11"/>
        <v>-0.12047961561729244</v>
      </c>
      <c r="AQ30">
        <f t="shared" si="12"/>
        <v>-79.029657504632311</v>
      </c>
      <c r="AR30">
        <f t="shared" si="13"/>
        <v>-79.15013712024961</v>
      </c>
      <c r="AS30">
        <f t="shared" si="14"/>
        <v>2.893179786746193</v>
      </c>
      <c r="AT30">
        <f t="shared" si="15"/>
        <v>0.59880721624137689</v>
      </c>
      <c r="AU30">
        <f t="shared" si="16"/>
        <v>-75.658150117262053</v>
      </c>
      <c r="AW30">
        <v>27</v>
      </c>
      <c r="AX30">
        <f>IF(Z30&gt;0, (R30*SUMPRODUCT(K30:$K$98, X30:$X$98)-K30*$AZ$3)/Z30, 0)</f>
        <v>587.36170717512368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0.15573300000000001</v>
      </c>
      <c r="Q31" s="5">
        <f t="shared" si="30"/>
        <v>12.5</v>
      </c>
      <c r="R31">
        <f t="shared" si="0"/>
        <v>50000</v>
      </c>
      <c r="S31">
        <f t="shared" si="1"/>
        <v>401.12361305645618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120.72460741802652</v>
      </c>
      <c r="AC31">
        <f t="shared" si="27"/>
        <v>68.781788745494964</v>
      </c>
      <c r="AE31">
        <f t="shared" si="2"/>
        <v>0</v>
      </c>
      <c r="AF31">
        <f t="shared" si="3"/>
        <v>0</v>
      </c>
      <c r="AG31">
        <f t="shared" si="4"/>
        <v>-2.1434099896723815</v>
      </c>
      <c r="AH31">
        <f t="shared" si="5"/>
        <v>-1600.4452671466042</v>
      </c>
      <c r="AI31">
        <f t="shared" si="39"/>
        <v>-1602.5886771362766</v>
      </c>
      <c r="AJ31">
        <f t="shared" si="7"/>
        <v>51.942818672531558</v>
      </c>
      <c r="AK31">
        <f t="shared" si="28"/>
        <v>8.4507225192618574</v>
      </c>
      <c r="AL31">
        <f t="shared" si="40"/>
        <v>-1542.1951359444831</v>
      </c>
      <c r="AN31">
        <f t="shared" si="9"/>
        <v>0</v>
      </c>
      <c r="AO31">
        <f t="shared" si="10"/>
        <v>0</v>
      </c>
      <c r="AP31">
        <f t="shared" si="11"/>
        <v>-8.9743006680528314E-2</v>
      </c>
      <c r="AQ31">
        <f t="shared" si="12"/>
        <v>-67.009471353313586</v>
      </c>
      <c r="AR31">
        <f t="shared" si="13"/>
        <v>-67.099214359994122</v>
      </c>
      <c r="AS31">
        <f t="shared" si="14"/>
        <v>2.174807780870228</v>
      </c>
      <c r="AT31">
        <f t="shared" si="15"/>
        <v>0.3538255635438779</v>
      </c>
      <c r="AU31">
        <f t="shared" si="16"/>
        <v>-64.570581015580004</v>
      </c>
      <c r="AW31">
        <v>28</v>
      </c>
      <c r="AX31">
        <f>IF(Z31&gt;0, (R31*SUMPRODUCT(K31:$K$98, X31:$X$98)-K31*$AZ$3)/Z31, 0)</f>
        <v>401.12361305645618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0.17447299999999999</v>
      </c>
      <c r="Q32" s="5">
        <f t="shared" si="30"/>
        <v>12.5</v>
      </c>
      <c r="R32">
        <f t="shared" si="0"/>
        <v>50000</v>
      </c>
      <c r="S32">
        <f t="shared" si="1"/>
        <v>185.61831703080694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68.781788745494964</v>
      </c>
      <c r="AC32">
        <f t="shared" si="27"/>
        <v>25.956994920842817</v>
      </c>
      <c r="AE32">
        <f t="shared" si="2"/>
        <v>0</v>
      </c>
      <c r="AF32">
        <f t="shared" si="3"/>
        <v>0</v>
      </c>
      <c r="AG32">
        <f t="shared" si="4"/>
        <v>-1.7480087186475484</v>
      </c>
      <c r="AH32">
        <f t="shared" si="5"/>
        <v>-1495.8686845124375</v>
      </c>
      <c r="AI32">
        <f t="shared" si="39"/>
        <v>-1497.616693231085</v>
      </c>
      <c r="AJ32">
        <f t="shared" si="7"/>
        <v>42.824793824652147</v>
      </c>
      <c r="AK32">
        <f t="shared" si="28"/>
        <v>4.8147252121846478</v>
      </c>
      <c r="AL32">
        <f t="shared" si="40"/>
        <v>-1449.9771741942484</v>
      </c>
      <c r="AN32">
        <f t="shared" si="9"/>
        <v>0</v>
      </c>
      <c r="AO32">
        <f t="shared" si="10"/>
        <v>0</v>
      </c>
      <c r="AP32">
        <f t="shared" si="11"/>
        <v>-6.5346290186742151E-2</v>
      </c>
      <c r="AQ32">
        <f t="shared" si="12"/>
        <v>-55.920470016327904</v>
      </c>
      <c r="AR32">
        <f t="shared" si="13"/>
        <v>-55.985816306514643</v>
      </c>
      <c r="AS32">
        <f t="shared" si="14"/>
        <v>1.6009310334666433</v>
      </c>
      <c r="AT32">
        <f t="shared" si="15"/>
        <v>0.179990195431216</v>
      </c>
      <c r="AU32">
        <f t="shared" si="16"/>
        <v>-54.20489507761679</v>
      </c>
      <c r="AW32">
        <v>29</v>
      </c>
      <c r="AX32">
        <f>IF(Z32&gt;0, (R32*SUMPRODUCT(K32:$K$98, X32:$X$98)-K32*$AZ$3)/Z32, 0)</f>
        <v>185.61831703080694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0.196798</v>
      </c>
      <c r="Q33" s="5">
        <f t="shared" si="30"/>
        <v>12.5</v>
      </c>
      <c r="R33">
        <f t="shared" si="0"/>
        <v>50000</v>
      </c>
      <c r="S33">
        <f t="shared" si="1"/>
        <v>-75.458601383781968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25.956994920842817</v>
      </c>
      <c r="AC33">
        <f t="shared" si="27"/>
        <v>-8.3700130163231563</v>
      </c>
      <c r="AE33">
        <f t="shared" si="2"/>
        <v>0</v>
      </c>
      <c r="AF33">
        <f t="shared" si="3"/>
        <v>0</v>
      </c>
      <c r="AG33">
        <f t="shared" si="4"/>
        <v>-1.3865240116486726</v>
      </c>
      <c r="AH33">
        <f t="shared" si="5"/>
        <v>-1376.0184792496009</v>
      </c>
      <c r="AI33">
        <f t="shared" si="39"/>
        <v>-1377.4050032612495</v>
      </c>
      <c r="AJ33">
        <f t="shared" si="7"/>
        <v>34.327007937165973</v>
      </c>
      <c r="AK33">
        <f t="shared" si="28"/>
        <v>1.8169896444589975</v>
      </c>
      <c r="AL33">
        <f t="shared" si="40"/>
        <v>-1341.2610056796245</v>
      </c>
      <c r="AN33">
        <f t="shared" si="9"/>
        <v>0</v>
      </c>
      <c r="AO33">
        <f t="shared" si="10"/>
        <v>0</v>
      </c>
      <c r="AP33">
        <f t="shared" si="11"/>
        <v>-4.6279292918485933E-2</v>
      </c>
      <c r="AQ33">
        <f t="shared" si="12"/>
        <v>-45.928640057751721</v>
      </c>
      <c r="AR33">
        <f t="shared" si="13"/>
        <v>-45.974919350670206</v>
      </c>
      <c r="AS33">
        <f t="shared" si="14"/>
        <v>1.1457642579520175</v>
      </c>
      <c r="AT33">
        <f t="shared" si="15"/>
        <v>6.0647342043349074E-2</v>
      </c>
      <c r="AU33">
        <f t="shared" si="16"/>
        <v>-44.768507750674843</v>
      </c>
      <c r="AW33">
        <v>30</v>
      </c>
      <c r="AX33">
        <f>IF(Z33&gt;0, (R33*SUMPRODUCT(K33:$K$98, X33:$X$98)-K33*$AZ$3)/Z33, 0)</f>
        <v>-75.458601383781968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0.22254599999999999</v>
      </c>
      <c r="Q34" s="5">
        <f t="shared" si="30"/>
        <v>12.5</v>
      </c>
      <c r="R34">
        <f t="shared" si="0"/>
        <v>50000</v>
      </c>
      <c r="S34">
        <f t="shared" si="1"/>
        <v>-411.36868549312567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-8.3700130163231563</v>
      </c>
      <c r="AC34">
        <f t="shared" si="27"/>
        <v>-35.018776217680298</v>
      </c>
      <c r="AE34">
        <f t="shared" si="2"/>
        <v>0</v>
      </c>
      <c r="AF34">
        <f t="shared" si="3"/>
        <v>0</v>
      </c>
      <c r="AG34">
        <f t="shared" si="4"/>
        <v>-1.0640933988358203</v>
      </c>
      <c r="AH34">
        <f t="shared" si="5"/>
        <v>-1234.261490785462</v>
      </c>
      <c r="AI34">
        <f t="shared" si="39"/>
        <v>-1235.3255841842979</v>
      </c>
      <c r="AJ34">
        <f t="shared" si="7"/>
        <v>26.648763201357141</v>
      </c>
      <c r="AK34">
        <f t="shared" si="28"/>
        <v>-0.58590091114262099</v>
      </c>
      <c r="AL34">
        <f t="shared" si="40"/>
        <v>-1209.2627218940834</v>
      </c>
      <c r="AN34">
        <f t="shared" si="9"/>
        <v>0</v>
      </c>
      <c r="AO34">
        <f t="shared" si="10"/>
        <v>0</v>
      </c>
      <c r="AP34">
        <f t="shared" si="11"/>
        <v>-3.1711811131664019E-2</v>
      </c>
      <c r="AQ34">
        <f t="shared" si="12"/>
        <v>-36.783112577990607</v>
      </c>
      <c r="AR34">
        <f t="shared" si="13"/>
        <v>-36.814824389122279</v>
      </c>
      <c r="AS34">
        <f t="shared" si="14"/>
        <v>0.79417891931144657</v>
      </c>
      <c r="AT34">
        <f t="shared" si="15"/>
        <v>-1.7460853583296569E-2</v>
      </c>
      <c r="AU34">
        <f t="shared" si="16"/>
        <v>-36.038106323394125</v>
      </c>
      <c r="AW34">
        <v>31</v>
      </c>
      <c r="AX34">
        <f>IF(Z34&gt;0, (R34*SUMPRODUCT(K34:$K$98, X34:$X$98)-K34*$AZ$3)/Z34, 0)</f>
        <v>-411.36868549312567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0.252114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-869.03224948237926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-35.018776217680298</v>
      </c>
      <c r="AC35">
        <f t="shared" si="27"/>
        <v>-54.587713031032905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-0.78517962169336819</v>
      </c>
      <c r="AH35">
        <f t="shared" ref="AH35:AH66" si="46">-X35*R35</f>
        <v>-1073.091372616376</v>
      </c>
      <c r="AI35">
        <f t="shared" si="39"/>
        <v>-1073.8765522380693</v>
      </c>
      <c r="AJ35">
        <f t="shared" ref="AJ35:AJ66" si="47">AB35-AC35</f>
        <v>19.568936813352607</v>
      </c>
      <c r="AK35">
        <f t="shared" si="28"/>
        <v>-2.4513143352376212</v>
      </c>
      <c r="AL35">
        <f t="shared" si="40"/>
        <v>-1056.7589297599543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-2.0892590597052712E-2</v>
      </c>
      <c r="AQ35">
        <f t="shared" ref="AQ35:AQ66" si="51">AH35*$K35</f>
        <v>-28.553541255886937</v>
      </c>
      <c r="AR35">
        <f t="shared" ref="AR35:AR66" si="52">AI35*$K35</f>
        <v>-28.574433846483988</v>
      </c>
      <c r="AS35">
        <f t="shared" ref="AS35:AS66" si="53">AJ35*$K35</f>
        <v>0.5207035103371972</v>
      </c>
      <c r="AT35">
        <f t="shared" ref="AT35:AT66" si="54">AK35*$K35</f>
        <v>-6.5226230299194499E-2</v>
      </c>
      <c r="AU35">
        <f t="shared" ref="AU35:AU66" si="55">AL35*$K35</f>
        <v>-28.118956566445984</v>
      </c>
      <c r="AW35">
        <v>32</v>
      </c>
      <c r="AX35">
        <f>IF(Z35&gt;0, (R35*SUMPRODUCT(K35:$K$98, X35:$X$98)-K35*$AZ$3)/Z35, 0)</f>
        <v>-869.03224948237926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0.286269</v>
      </c>
      <c r="Q36" s="5">
        <f t="shared" si="30"/>
        <v>12.5</v>
      </c>
      <c r="R36">
        <f t="shared" si="41"/>
        <v>50000</v>
      </c>
      <c r="S36">
        <f t="shared" si="42"/>
        <v>-1533.1375387386329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-54.587713031032905</v>
      </c>
      <c r="AC36">
        <f t="shared" si="27"/>
        <v>-67.77145449706444</v>
      </c>
      <c r="AE36">
        <f t="shared" si="43"/>
        <v>0</v>
      </c>
      <c r="AF36">
        <f t="shared" si="44"/>
        <v>0</v>
      </c>
      <c r="AG36">
        <f t="shared" si="45"/>
        <v>-0.5525552403538958</v>
      </c>
      <c r="AH36">
        <f t="shared" si="46"/>
        <v>-899.09034049015531</v>
      </c>
      <c r="AI36">
        <f t="shared" si="39"/>
        <v>-899.64289573050917</v>
      </c>
      <c r="AJ36">
        <f t="shared" si="47"/>
        <v>13.183741466031535</v>
      </c>
      <c r="AK36">
        <f t="shared" ref="AK36:AK67" si="59">G36*SUM(AB36:AB36, AE36:AF36)</f>
        <v>-3.8211399121723035</v>
      </c>
      <c r="AL36">
        <f t="shared" si="40"/>
        <v>-890.28029417664993</v>
      </c>
      <c r="AN36">
        <f t="shared" si="48"/>
        <v>0</v>
      </c>
      <c r="AO36">
        <f t="shared" si="49"/>
        <v>0</v>
      </c>
      <c r="AP36">
        <f t="shared" si="50"/>
        <v>-1.3127467565584378E-2</v>
      </c>
      <c r="AQ36">
        <f t="shared" si="51"/>
        <v>-21.360360777241723</v>
      </c>
      <c r="AR36">
        <f t="shared" si="52"/>
        <v>-21.373488244807305</v>
      </c>
      <c r="AS36">
        <f t="shared" si="53"/>
        <v>0.3132159933503354</v>
      </c>
      <c r="AT36">
        <f t="shared" si="54"/>
        <v>-9.0781675020355612E-2</v>
      </c>
      <c r="AU36">
        <f t="shared" si="55"/>
        <v>-21.151053926477328</v>
      </c>
      <c r="AW36">
        <v>33</v>
      </c>
      <c r="AX36">
        <f>IF(Z36&gt;0, (R36*SUMPRODUCT(K36:$K$98, X36:$X$98)-K36*$AZ$3)/Z36, 0)</f>
        <v>-1533.1375387386329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41"/>
        <v>50000</v>
      </c>
      <c r="S37">
        <f t="shared" si="42"/>
        <v>-2563.1897438576189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-67.77145449706444</v>
      </c>
      <c r="AC37">
        <f t="shared" si="27"/>
        <v>-75.408779747649561</v>
      </c>
      <c r="AE37">
        <f t="shared" si="43"/>
        <v>0</v>
      </c>
      <c r="AF37">
        <f t="shared" si="44"/>
        <v>0</v>
      </c>
      <c r="AG37">
        <f t="shared" si="45"/>
        <v>-0.36774871977561252</v>
      </c>
      <c r="AH37">
        <f t="shared" si="46"/>
        <v>-717.12387269897727</v>
      </c>
      <c r="AI37">
        <f t="shared" si="39"/>
        <v>-717.49162141875286</v>
      </c>
      <c r="AJ37">
        <f t="shared" si="47"/>
        <v>7.6373252505851212</v>
      </c>
      <c r="AK37">
        <f t="shared" si="59"/>
        <v>-4.7440018147945109</v>
      </c>
      <c r="AL37">
        <f t="shared" si="40"/>
        <v>-714.59829798296221</v>
      </c>
      <c r="AN37">
        <f t="shared" si="48"/>
        <v>0</v>
      </c>
      <c r="AO37">
        <f t="shared" si="49"/>
        <v>0</v>
      </c>
      <c r="AP37">
        <f t="shared" si="50"/>
        <v>-7.8007866236912129E-3</v>
      </c>
      <c r="AQ37">
        <f t="shared" si="51"/>
        <v>-15.211828112122772</v>
      </c>
      <c r="AR37">
        <f t="shared" si="52"/>
        <v>-15.219628898746462</v>
      </c>
      <c r="AS37">
        <f t="shared" si="53"/>
        <v>0.16200503618855683</v>
      </c>
      <c r="AT37">
        <f t="shared" si="54"/>
        <v>-0.10063106656685633</v>
      </c>
      <c r="AU37">
        <f t="shared" si="55"/>
        <v>-15.158254929124761</v>
      </c>
      <c r="AW37">
        <v>34</v>
      </c>
      <c r="AX37">
        <f>IF(Z37&gt;0, (R37*SUMPRODUCT(K37:$K$98, X37:$X$98)-K37*$AZ$3)/Z37, 0)</f>
        <v>-2563.1897438576189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41"/>
        <v>50000</v>
      </c>
      <c r="S38">
        <f t="shared" si="42"/>
        <v>-4275.4566125785395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-75.408779747649561</v>
      </c>
      <c r="AC38">
        <f t="shared" si="27"/>
        <v>-78.367897568114657</v>
      </c>
      <c r="AE38">
        <f t="shared" si="43"/>
        <v>0</v>
      </c>
      <c r="AF38">
        <f t="shared" si="44"/>
        <v>0</v>
      </c>
      <c r="AG38">
        <f t="shared" si="45"/>
        <v>-0.22912142687155806</v>
      </c>
      <c r="AH38">
        <f t="shared" si="46"/>
        <v>-539.79922282519328</v>
      </c>
      <c r="AI38">
        <f t="shared" si="39"/>
        <v>-540.02834425206481</v>
      </c>
      <c r="AJ38">
        <f t="shared" si="47"/>
        <v>2.9591178204650959</v>
      </c>
      <c r="AK38">
        <f t="shared" si="59"/>
        <v>-5.2786145823354698</v>
      </c>
      <c r="AL38">
        <f t="shared" si="40"/>
        <v>-542.34784101393518</v>
      </c>
      <c r="AN38">
        <f t="shared" si="48"/>
        <v>0</v>
      </c>
      <c r="AO38">
        <f t="shared" si="49"/>
        <v>0</v>
      </c>
      <c r="AP38">
        <f t="shared" si="50"/>
        <v>-4.3394522289743982E-3</v>
      </c>
      <c r="AQ38">
        <f t="shared" si="51"/>
        <v>-10.223543789296338</v>
      </c>
      <c r="AR38">
        <f t="shared" si="52"/>
        <v>-10.227883241525312</v>
      </c>
      <c r="AS38">
        <f t="shared" si="53"/>
        <v>5.604430191076612E-2</v>
      </c>
      <c r="AT38">
        <f t="shared" si="54"/>
        <v>-9.9974481339335106E-2</v>
      </c>
      <c r="AU38">
        <f t="shared" si="55"/>
        <v>-10.271813420953881</v>
      </c>
      <c r="AW38">
        <v>35</v>
      </c>
      <c r="AX38">
        <f>IF(Z38&gt;0, (R38*SUMPRODUCT(K38:$K$98, X38:$X$98)-K38*$AZ$3)/Z38, 0)</f>
        <v>-4275.4566125785395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41"/>
        <v>50000</v>
      </c>
      <c r="S39">
        <f t="shared" si="42"/>
        <v>-7346.5635587892666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-78.367897568114657</v>
      </c>
      <c r="AC39">
        <f t="shared" si="27"/>
        <v>-77.651521454145211</v>
      </c>
      <c r="AE39">
        <f t="shared" si="43"/>
        <v>0</v>
      </c>
      <c r="AF39">
        <f t="shared" si="44"/>
        <v>0</v>
      </c>
      <c r="AG39">
        <f t="shared" si="45"/>
        <v>-0.13212218344120336</v>
      </c>
      <c r="AH39">
        <f t="shared" si="46"/>
        <v>-378.83211664655659</v>
      </c>
      <c r="AI39">
        <f t="shared" si="39"/>
        <v>-378.96423882999778</v>
      </c>
      <c r="AJ39">
        <f t="shared" si="47"/>
        <v>-0.71637611396944578</v>
      </c>
      <c r="AK39">
        <f t="shared" si="59"/>
        <v>-5.4857528297680265</v>
      </c>
      <c r="AL39">
        <f t="shared" si="40"/>
        <v>-385.16636777373526</v>
      </c>
      <c r="AN39">
        <f t="shared" si="48"/>
        <v>0</v>
      </c>
      <c r="AO39">
        <f t="shared" si="49"/>
        <v>0</v>
      </c>
      <c r="AP39">
        <f t="shared" si="50"/>
        <v>-2.2342250977512496E-3</v>
      </c>
      <c r="AQ39">
        <f t="shared" si="51"/>
        <v>-6.4061628471544791</v>
      </c>
      <c r="AR39">
        <f t="shared" si="52"/>
        <v>-6.4083970722522299</v>
      </c>
      <c r="AS39">
        <f t="shared" si="53"/>
        <v>-1.2114131416639171E-2</v>
      </c>
      <c r="AT39">
        <f t="shared" si="54"/>
        <v>-9.276569863668635E-2</v>
      </c>
      <c r="AU39">
        <f t="shared" si="55"/>
        <v>-6.5132769023055559</v>
      </c>
      <c r="AW39">
        <v>36</v>
      </c>
      <c r="AX39">
        <f>IF(Z39&gt;0, (R39*SUMPRODUCT(K39:$K$98, X39:$X$98)-K39*$AZ$3)/Z39, 0)</f>
        <v>-7346.5635587892666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41"/>
        <v>50000</v>
      </c>
      <c r="S40">
        <f t="shared" si="42"/>
        <v>-13371.030807869851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-77.651521454145211</v>
      </c>
      <c r="AC40">
        <f t="shared" si="27"/>
        <v>-74.289898673383803</v>
      </c>
      <c r="AE40">
        <f t="shared" si="43"/>
        <v>0</v>
      </c>
      <c r="AF40">
        <f t="shared" si="44"/>
        <v>0</v>
      </c>
      <c r="AG40">
        <f t="shared" si="45"/>
        <v>-6.9450422092418862E-2</v>
      </c>
      <c r="AH40">
        <f t="shared" si="46"/>
        <v>-245.4021580574898</v>
      </c>
      <c r="AI40">
        <f t="shared" si="39"/>
        <v>-245.47160847958222</v>
      </c>
      <c r="AJ40">
        <f t="shared" si="47"/>
        <v>-3.3616227807614081</v>
      </c>
      <c r="AK40">
        <f t="shared" si="59"/>
        <v>-5.4356065017901649</v>
      </c>
      <c r="AL40">
        <f t="shared" si="40"/>
        <v>-254.26883776213378</v>
      </c>
      <c r="AN40">
        <f t="shared" si="48"/>
        <v>0</v>
      </c>
      <c r="AO40">
        <f t="shared" si="49"/>
        <v>0</v>
      </c>
      <c r="AP40">
        <f t="shared" si="50"/>
        <v>-1.0485956475966406E-3</v>
      </c>
      <c r="AQ40">
        <f t="shared" si="51"/>
        <v>-3.7051990052339261</v>
      </c>
      <c r="AR40">
        <f t="shared" si="52"/>
        <v>-3.7062476008815226</v>
      </c>
      <c r="AS40">
        <f t="shared" si="53"/>
        <v>-5.07553865126604E-2</v>
      </c>
      <c r="AT40">
        <f t="shared" si="54"/>
        <v>-8.2069383426358569E-2</v>
      </c>
      <c r="AU40">
        <f t="shared" si="55"/>
        <v>-3.8390723708205416</v>
      </c>
      <c r="AW40">
        <v>37</v>
      </c>
      <c r="AX40">
        <f>IF(Z40&gt;0, (R40*SUMPRODUCT(K40:$K$98, X40:$X$98)-K40*$AZ$3)/Z40, 0)</f>
        <v>-13371.030807869851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41"/>
        <v>50000</v>
      </c>
      <c r="S41">
        <f t="shared" si="42"/>
        <v>-26625.114567821372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-74.289898673383803</v>
      </c>
      <c r="AC41">
        <f t="shared" si="27"/>
        <v>-69.273860510835704</v>
      </c>
      <c r="AE41">
        <f t="shared" si="43"/>
        <v>0</v>
      </c>
      <c r="AF41">
        <f t="shared" si="44"/>
        <v>0</v>
      </c>
      <c r="AG41">
        <f t="shared" si="45"/>
        <v>-3.2522799260814646E-2</v>
      </c>
      <c r="AH41">
        <f t="shared" si="46"/>
        <v>-144.93247444272012</v>
      </c>
      <c r="AI41">
        <f t="shared" si="39"/>
        <v>-144.96499724198094</v>
      </c>
      <c r="AJ41">
        <f t="shared" si="47"/>
        <v>-5.0160381625480994</v>
      </c>
      <c r="AK41">
        <f t="shared" si="59"/>
        <v>-5.2002929071368671</v>
      </c>
      <c r="AL41">
        <f t="shared" si="40"/>
        <v>-155.18132831166591</v>
      </c>
      <c r="AN41">
        <f t="shared" si="48"/>
        <v>0</v>
      </c>
      <c r="AO41">
        <f t="shared" si="49"/>
        <v>0</v>
      </c>
      <c r="AP41">
        <f t="shared" si="50"/>
        <v>-4.3843282019797821E-4</v>
      </c>
      <c r="AQ41">
        <f t="shared" si="51"/>
        <v>-1.953803330353352</v>
      </c>
      <c r="AR41">
        <f t="shared" si="52"/>
        <v>-1.95424176317355</v>
      </c>
      <c r="AS41">
        <f t="shared" si="53"/>
        <v>-6.7620125198643855E-2</v>
      </c>
      <c r="AT41">
        <f t="shared" si="54"/>
        <v>-7.0104023545064606E-2</v>
      </c>
      <c r="AU41">
        <f t="shared" si="55"/>
        <v>-2.0919659119172582</v>
      </c>
      <c r="AW41">
        <v>38</v>
      </c>
      <c r="AX41">
        <f>IF(Z41&gt;0, (R41*SUMPRODUCT(K41:$K$98, X41:$X$98)-K41*$AZ$3)/Z41, 0)</f>
        <v>-26625.114567821372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41"/>
        <v>50000</v>
      </c>
      <c r="S42">
        <f t="shared" si="42"/>
        <v>-60381.406977241226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-69.273860510835704</v>
      </c>
      <c r="AC42">
        <f t="shared" si="27"/>
        <v>-63.440844941383681</v>
      </c>
      <c r="AE42">
        <f t="shared" si="43"/>
        <v>0</v>
      </c>
      <c r="AF42">
        <f t="shared" si="44"/>
        <v>0</v>
      </c>
      <c r="AG42">
        <f t="shared" si="45"/>
        <v>-1.3133356797502169E-2</v>
      </c>
      <c r="AH42">
        <f t="shared" si="46"/>
        <v>-76.256857882817329</v>
      </c>
      <c r="AI42">
        <f t="shared" si="39"/>
        <v>-76.269991239614825</v>
      </c>
      <c r="AJ42">
        <f t="shared" si="47"/>
        <v>-5.8330155694520229</v>
      </c>
      <c r="AK42">
        <f t="shared" si="59"/>
        <v>-4.8491702357584998</v>
      </c>
      <c r="AL42">
        <f t="shared" si="40"/>
        <v>-86.952177044825333</v>
      </c>
      <c r="AN42">
        <f t="shared" si="48"/>
        <v>0</v>
      </c>
      <c r="AO42">
        <f t="shared" si="49"/>
        <v>0</v>
      </c>
      <c r="AP42">
        <f t="shared" si="50"/>
        <v>-1.5807851915388172E-4</v>
      </c>
      <c r="AQ42">
        <f t="shared" si="51"/>
        <v>-0.91785910908446755</v>
      </c>
      <c r="AR42">
        <f t="shared" si="52"/>
        <v>-0.91801718760362139</v>
      </c>
      <c r="AS42">
        <f t="shared" si="53"/>
        <v>-7.0208590053373196E-2</v>
      </c>
      <c r="AT42">
        <f t="shared" si="54"/>
        <v>-5.8366620340321002E-2</v>
      </c>
      <c r="AU42">
        <f t="shared" si="55"/>
        <v>-1.0465923979973153</v>
      </c>
      <c r="AW42">
        <v>39</v>
      </c>
      <c r="AX42">
        <f>IF(Z42&gt;0, (R42*SUMPRODUCT(K42:$K$98, X42:$X$98)-K42*$AZ$3)/Z42, 0)</f>
        <v>-60381.406977241226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41"/>
        <v>50000</v>
      </c>
      <c r="S43">
        <f t="shared" si="42"/>
        <v>-165011.96230979942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-63.440844941383681</v>
      </c>
      <c r="AC43">
        <f t="shared" si="27"/>
        <v>-57.406187175641911</v>
      </c>
      <c r="AE43">
        <f t="shared" si="43"/>
        <v>0</v>
      </c>
      <c r="AF43">
        <f t="shared" si="44"/>
        <v>0</v>
      </c>
      <c r="AG43">
        <f t="shared" si="45"/>
        <v>-4.3486383026481333E-3</v>
      </c>
      <c r="AH43">
        <f t="shared" si="46"/>
        <v>-34.613539707516061</v>
      </c>
      <c r="AI43">
        <f t="shared" si="39"/>
        <v>-34.617888345818706</v>
      </c>
      <c r="AJ43">
        <f t="shared" si="47"/>
        <v>-6.0346577657417697</v>
      </c>
      <c r="AK43">
        <f t="shared" si="59"/>
        <v>-4.4408591458968578</v>
      </c>
      <c r="AL43">
        <f t="shared" si="40"/>
        <v>-45.093405257457334</v>
      </c>
      <c r="AN43">
        <f t="shared" si="48"/>
        <v>0</v>
      </c>
      <c r="AO43">
        <f t="shared" si="49"/>
        <v>0</v>
      </c>
      <c r="AP43">
        <f t="shared" si="50"/>
        <v>-4.6733938206355705E-5</v>
      </c>
      <c r="AQ43">
        <f t="shared" si="51"/>
        <v>-0.37198472561151613</v>
      </c>
      <c r="AR43">
        <f t="shared" si="52"/>
        <v>-0.3720314595497225</v>
      </c>
      <c r="AS43">
        <f t="shared" si="53"/>
        <v>-6.4853249107643743E-2</v>
      </c>
      <c r="AT43">
        <f t="shared" si="54"/>
        <v>-4.7725016996950774E-2</v>
      </c>
      <c r="AU43">
        <f t="shared" si="55"/>
        <v>-0.48460972565431698</v>
      </c>
      <c r="AW43">
        <v>40</v>
      </c>
      <c r="AX43">
        <f>IF(Z43&gt;0, (R43*SUMPRODUCT(K43:$K$98, X43:$X$98)-K43*$AZ$3)/Z43, 0)</f>
        <v>-165011.96230979942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41"/>
        <v>50000</v>
      </c>
      <c r="S44">
        <f t="shared" si="42"/>
        <v>-586907.95362063369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-57.406187175641911</v>
      </c>
      <c r="AC44">
        <f t="shared" si="27"/>
        <v>-51.570567548730004</v>
      </c>
      <c r="AE44">
        <f t="shared" si="43"/>
        <v>0</v>
      </c>
      <c r="AF44">
        <f t="shared" si="44"/>
        <v>0</v>
      </c>
      <c r="AG44">
        <f t="shared" si="45"/>
        <v>-1.0983529706530492E-3</v>
      </c>
      <c r="AH44">
        <f t="shared" si="46"/>
        <v>-12.82719579587441</v>
      </c>
      <c r="AI44">
        <f t="shared" si="39"/>
        <v>-12.828294148845062</v>
      </c>
      <c r="AJ44">
        <f t="shared" si="47"/>
        <v>-5.8356196269119067</v>
      </c>
      <c r="AK44">
        <f t="shared" si="59"/>
        <v>-4.0184331022949342</v>
      </c>
      <c r="AL44">
        <f t="shared" si="40"/>
        <v>-22.682346878051902</v>
      </c>
      <c r="AN44">
        <f t="shared" si="48"/>
        <v>0</v>
      </c>
      <c r="AO44">
        <f t="shared" si="49"/>
        <v>0</v>
      </c>
      <c r="AP44">
        <f t="shared" si="50"/>
        <v>-1.0539087239760787E-5</v>
      </c>
      <c r="AQ44">
        <f t="shared" si="51"/>
        <v>-0.12308150398485737</v>
      </c>
      <c r="AR44">
        <f t="shared" si="52"/>
        <v>-0.12309204307209713</v>
      </c>
      <c r="AS44">
        <f t="shared" si="53"/>
        <v>-5.5994844999160423E-2</v>
      </c>
      <c r="AT44">
        <f t="shared" si="54"/>
        <v>-3.855829424947832E-2</v>
      </c>
      <c r="AU44">
        <f t="shared" si="55"/>
        <v>-0.21764518232073587</v>
      </c>
      <c r="AW44">
        <v>41</v>
      </c>
      <c r="AX44">
        <f>IF(Z44&gt;0, (R44*SUMPRODUCT(K44:$K$98, X44:$X$98)-K44*$AZ$3)/Z44, 0)</f>
        <v>-586907.95362063369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41"/>
        <v>50000</v>
      </c>
      <c r="S45">
        <f t="shared" si="42"/>
        <v>-3080390.7141687977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-51.570567548730004</v>
      </c>
      <c r="AC45">
        <f t="shared" si="27"/>
        <v>-46.151145166533219</v>
      </c>
      <c r="AE45">
        <f t="shared" si="43"/>
        <v>0</v>
      </c>
      <c r="AF45">
        <f t="shared" si="44"/>
        <v>0</v>
      </c>
      <c r="AG45">
        <f t="shared" si="45"/>
        <v>-1.8727796832011004E-4</v>
      </c>
      <c r="AH45">
        <f t="shared" si="46"/>
        <v>-3.6003658905056346</v>
      </c>
      <c r="AI45">
        <f t="shared" si="39"/>
        <v>-3.6005531684739549</v>
      </c>
      <c r="AJ45">
        <f t="shared" si="47"/>
        <v>-5.4194223821967853</v>
      </c>
      <c r="AK45">
        <f t="shared" si="59"/>
        <v>-3.6099397284111006</v>
      </c>
      <c r="AL45">
        <f t="shared" si="40"/>
        <v>-12.629915279081841</v>
      </c>
      <c r="AN45">
        <f t="shared" si="48"/>
        <v>0</v>
      </c>
      <c r="AO45">
        <f t="shared" si="49"/>
        <v>0</v>
      </c>
      <c r="AP45">
        <f t="shared" si="50"/>
        <v>-1.6044631134617244E-6</v>
      </c>
      <c r="AQ45">
        <f t="shared" si="51"/>
        <v>-3.0845348858164451E-2</v>
      </c>
      <c r="AR45">
        <f t="shared" si="52"/>
        <v>-3.0846953321277917E-2</v>
      </c>
      <c r="AS45">
        <f t="shared" si="53"/>
        <v>-4.6429718276529947E-2</v>
      </c>
      <c r="AT45">
        <f t="shared" si="54"/>
        <v>-3.0927370624586684E-2</v>
      </c>
      <c r="AU45">
        <f t="shared" si="55"/>
        <v>-0.10820404222239455</v>
      </c>
      <c r="AW45">
        <v>42</v>
      </c>
      <c r="AX45">
        <f>IF(Z45&gt;0, (R45*SUMPRODUCT(K45:$K$98, X45:$X$98)-K45*$AZ$3)/Z45, 0)</f>
        <v>-3080390.7141687977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41"/>
        <v>50000</v>
      </c>
      <c r="S46">
        <f t="shared" si="42"/>
        <v>-16378252.265136892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-46.151145166533219</v>
      </c>
      <c r="AC46">
        <f t="shared" si="27"/>
        <v>-41.233326331300646</v>
      </c>
      <c r="AE46">
        <f t="shared" si="43"/>
        <v>0</v>
      </c>
      <c r="AF46">
        <f t="shared" si="44"/>
        <v>0</v>
      </c>
      <c r="AG46">
        <f t="shared" si="45"/>
        <v>-3.1469571404659896E-5</v>
      </c>
      <c r="AH46">
        <f t="shared" si="46"/>
        <v>-0.6157424689289962</v>
      </c>
      <c r="AI46">
        <f t="shared" si="39"/>
        <v>-0.61577393850040085</v>
      </c>
      <c r="AJ46">
        <f t="shared" si="47"/>
        <v>-4.9178188352325733</v>
      </c>
      <c r="AK46">
        <f t="shared" si="59"/>
        <v>-3.2305801616573255</v>
      </c>
      <c r="AL46">
        <f t="shared" si="40"/>
        <v>-8.7641729353902988</v>
      </c>
      <c r="AN46">
        <f t="shared" si="48"/>
        <v>0</v>
      </c>
      <c r="AO46">
        <f t="shared" si="49"/>
        <v>0</v>
      </c>
      <c r="AP46">
        <f t="shared" si="50"/>
        <v>-2.4072203897223885E-7</v>
      </c>
      <c r="AQ46">
        <f t="shared" si="51"/>
        <v>-4.7100349952792844E-3</v>
      </c>
      <c r="AR46">
        <f t="shared" si="52"/>
        <v>-4.7102757173182568E-3</v>
      </c>
      <c r="AS46">
        <f t="shared" si="53"/>
        <v>-3.7618160161468517E-2</v>
      </c>
      <c r="AT46">
        <f t="shared" si="54"/>
        <v>-2.4711866379669271E-2</v>
      </c>
      <c r="AU46">
        <f t="shared" si="55"/>
        <v>-6.7040302258456044E-2</v>
      </c>
      <c r="AW46">
        <v>43</v>
      </c>
      <c r="AX46">
        <f>IF(Z46&gt;0, (R46*SUMPRODUCT(K46:$K$98, X46:$X$98)-K46*$AZ$3)/Z46, 0)</f>
        <v>-16378252.265136892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41"/>
        <v>50000</v>
      </c>
      <c r="S47">
        <f t="shared" si="42"/>
        <v>-88439976.947150469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-41.233326331300646</v>
      </c>
      <c r="AC47">
        <f t="shared" si="27"/>
        <v>-36.819586201929198</v>
      </c>
      <c r="AE47">
        <f t="shared" si="43"/>
        <v>0</v>
      </c>
      <c r="AF47">
        <f t="shared" si="44"/>
        <v>0</v>
      </c>
      <c r="AG47">
        <f t="shared" si="45"/>
        <v>-5.2040360412932473E-6</v>
      </c>
      <c r="AH47">
        <f t="shared" si="46"/>
        <v>-0.1038033585972802</v>
      </c>
      <c r="AI47">
        <f t="shared" si="39"/>
        <v>-0.10380856263332149</v>
      </c>
      <c r="AJ47">
        <f t="shared" si="47"/>
        <v>-4.4137401293714476</v>
      </c>
      <c r="AK47">
        <f t="shared" si="59"/>
        <v>-2.8863328431910453</v>
      </c>
      <c r="AL47">
        <f t="shared" si="40"/>
        <v>-7.403881535195814</v>
      </c>
      <c r="AN47">
        <f t="shared" si="48"/>
        <v>0</v>
      </c>
      <c r="AO47">
        <f t="shared" si="49"/>
        <v>0</v>
      </c>
      <c r="AP47">
        <f t="shared" si="50"/>
        <v>-3.5542444847431639E-8</v>
      </c>
      <c r="AQ47">
        <f t="shared" si="51"/>
        <v>-7.0895457269068917E-4</v>
      </c>
      <c r="AR47">
        <f t="shared" si="52"/>
        <v>-7.0899011513553658E-4</v>
      </c>
      <c r="AS47">
        <f t="shared" si="53"/>
        <v>-3.0144894054210981E-2</v>
      </c>
      <c r="AT47">
        <f t="shared" si="54"/>
        <v>-1.9713031400327208E-2</v>
      </c>
      <c r="AU47">
        <f t="shared" si="55"/>
        <v>-5.0566915569673722E-2</v>
      </c>
      <c r="AW47">
        <v>44</v>
      </c>
      <c r="AX47">
        <f>IF(Z47&gt;0, (R47*SUMPRODUCT(K47:$K$98, X47:$X$98)-K47*$AZ$3)/Z47, 0)</f>
        <v>-88439976.947150469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41"/>
        <v>50000</v>
      </c>
      <c r="S48">
        <f t="shared" si="42"/>
        <v>-486165205.43375343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-36.819586201929198</v>
      </c>
      <c r="AC48">
        <f t="shared" si="27"/>
        <v>-32.875250366888729</v>
      </c>
      <c r="AE48">
        <f t="shared" si="43"/>
        <v>0</v>
      </c>
      <c r="AF48">
        <f t="shared" si="44"/>
        <v>0</v>
      </c>
      <c r="AG48">
        <f t="shared" si="45"/>
        <v>-8.4526951948251947E-7</v>
      </c>
      <c r="AH48">
        <f t="shared" si="46"/>
        <v>-1.7226904645591179E-2</v>
      </c>
      <c r="AI48">
        <f t="shared" si="39"/>
        <v>-1.7227749915110661E-2</v>
      </c>
      <c r="AJ48">
        <f t="shared" si="47"/>
        <v>-3.9443358350404694</v>
      </c>
      <c r="AK48">
        <f t="shared" si="59"/>
        <v>-2.577371034135044</v>
      </c>
      <c r="AL48">
        <f t="shared" si="40"/>
        <v>-6.5389346190906235</v>
      </c>
      <c r="AN48">
        <f t="shared" si="48"/>
        <v>0</v>
      </c>
      <c r="AO48">
        <f t="shared" si="49"/>
        <v>0</v>
      </c>
      <c r="AP48">
        <f t="shared" si="50"/>
        <v>-5.1544720425777316E-9</v>
      </c>
      <c r="AQ48">
        <f t="shared" si="51"/>
        <v>-1.050500418259652E-4</v>
      </c>
      <c r="AR48">
        <f t="shared" si="52"/>
        <v>-1.0505519629800777E-4</v>
      </c>
      <c r="AS48">
        <f t="shared" si="53"/>
        <v>-2.4052646309428459E-2</v>
      </c>
      <c r="AT48">
        <f t="shared" si="54"/>
        <v>-1.5716865014761106E-2</v>
      </c>
      <c r="AU48">
        <f t="shared" si="55"/>
        <v>-3.987456652048757E-2</v>
      </c>
      <c r="AW48">
        <v>45</v>
      </c>
      <c r="AX48">
        <f>IF(Z48&gt;0, (R48*SUMPRODUCT(K48:$K$98, X48:$X$98)-K48*$AZ$3)/Z48, 0)</f>
        <v>-486165205.43375343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41"/>
        <v>50000</v>
      </c>
      <c r="S49">
        <f t="shared" si="42"/>
        <v>-2727082885.5183272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-32.875250366888729</v>
      </c>
      <c r="AC49">
        <f t="shared" si="27"/>
        <v>-29.352993997633099</v>
      </c>
      <c r="AE49">
        <f t="shared" si="43"/>
        <v>0</v>
      </c>
      <c r="AF49">
        <f t="shared" si="44"/>
        <v>0</v>
      </c>
      <c r="AG49">
        <f t="shared" si="45"/>
        <v>-1.3454392124230428E-7</v>
      </c>
      <c r="AH49">
        <f t="shared" si="46"/>
        <v>-2.8090916121815599E-3</v>
      </c>
      <c r="AI49">
        <f t="shared" si="39"/>
        <v>-2.8092261561028023E-3</v>
      </c>
      <c r="AJ49">
        <f t="shared" si="47"/>
        <v>-3.5222563692556292</v>
      </c>
      <c r="AK49">
        <f t="shared" si="59"/>
        <v>-2.3012675256822113</v>
      </c>
      <c r="AL49">
        <f t="shared" si="40"/>
        <v>-5.8263331210939437</v>
      </c>
      <c r="AN49">
        <f t="shared" si="48"/>
        <v>0</v>
      </c>
      <c r="AO49">
        <f t="shared" si="49"/>
        <v>0</v>
      </c>
      <c r="AP49">
        <f t="shared" si="50"/>
        <v>-7.3254623077290069E-10</v>
      </c>
      <c r="AQ49">
        <f t="shared" si="51"/>
        <v>-1.5294555513165375E-5</v>
      </c>
      <c r="AR49">
        <f t="shared" si="52"/>
        <v>-1.5295288059396145E-5</v>
      </c>
      <c r="AS49">
        <f t="shared" si="53"/>
        <v>-1.9177496859685426E-2</v>
      </c>
      <c r="AT49">
        <f t="shared" si="54"/>
        <v>-1.2529624797411706E-2</v>
      </c>
      <c r="AU49">
        <f t="shared" si="55"/>
        <v>-3.1722416945156533E-2</v>
      </c>
      <c r="AW49">
        <v>46</v>
      </c>
      <c r="AX49">
        <f>IF(Z49&gt;0, (R49*SUMPRODUCT(K49:$K$98, X49:$X$98)-K49*$AZ$3)/Z49, 0)</f>
        <v>-2727082885.5183272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41"/>
        <v>50000</v>
      </c>
      <c r="S50">
        <f t="shared" si="42"/>
        <v>-15614114577.198544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-29.352993997633099</v>
      </c>
      <c r="AC50">
        <f t="shared" si="27"/>
        <v>-26.208043739244456</v>
      </c>
      <c r="AE50">
        <f t="shared" si="43"/>
        <v>0</v>
      </c>
      <c r="AF50">
        <f t="shared" si="44"/>
        <v>0</v>
      </c>
      <c r="AG50">
        <f t="shared" si="45"/>
        <v>-2.098105179905329E-8</v>
      </c>
      <c r="AH50">
        <f t="shared" si="46"/>
        <v>-4.4886972092331184E-4</v>
      </c>
      <c r="AI50">
        <f t="shared" si="39"/>
        <v>-4.4889070197511087E-4</v>
      </c>
      <c r="AJ50">
        <f t="shared" si="47"/>
        <v>-3.1449502583886435</v>
      </c>
      <c r="AK50">
        <f t="shared" si="59"/>
        <v>-2.0547095798343173</v>
      </c>
      <c r="AL50">
        <f t="shared" si="40"/>
        <v>-5.2001087289249366</v>
      </c>
      <c r="AN50">
        <f t="shared" si="48"/>
        <v>0</v>
      </c>
      <c r="AO50">
        <f t="shared" si="49"/>
        <v>0</v>
      </c>
      <c r="AP50">
        <f t="shared" si="50"/>
        <v>-1.0199530723029993E-10</v>
      </c>
      <c r="AQ50">
        <f t="shared" si="51"/>
        <v>-2.1820929441686994E-6</v>
      </c>
      <c r="AR50">
        <f t="shared" si="52"/>
        <v>-2.1821949394759296E-6</v>
      </c>
      <c r="AS50">
        <f t="shared" si="53"/>
        <v>-1.5288564696400716E-2</v>
      </c>
      <c r="AT50">
        <f t="shared" si="54"/>
        <v>-9.988571443958684E-3</v>
      </c>
      <c r="AU50">
        <f t="shared" si="55"/>
        <v>-2.5279318335298877E-2</v>
      </c>
      <c r="AW50">
        <v>47</v>
      </c>
      <c r="AX50">
        <f>IF(Z50&gt;0, (R50*SUMPRODUCT(K50:$K$98, X50:$X$98)-K50*$AZ$3)/Z50, 0)</f>
        <v>-15614114577.198544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41"/>
        <v>50000</v>
      </c>
      <c r="S51">
        <f t="shared" si="42"/>
        <v>-91445803166.456543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-26.208043739244456</v>
      </c>
      <c r="AC51">
        <f t="shared" si="27"/>
        <v>-23.400040963351543</v>
      </c>
      <c r="AE51">
        <f t="shared" si="43"/>
        <v>0</v>
      </c>
      <c r="AF51">
        <f t="shared" si="44"/>
        <v>0</v>
      </c>
      <c r="AG51">
        <f t="shared" si="45"/>
        <v>-3.1986214994411803E-9</v>
      </c>
      <c r="AH51">
        <f t="shared" si="46"/>
        <v>-7.0290479126486308E-5</v>
      </c>
      <c r="AI51">
        <f t="shared" si="39"/>
        <v>-7.0293677747985744E-5</v>
      </c>
      <c r="AJ51">
        <f t="shared" si="47"/>
        <v>-2.8080027758929127</v>
      </c>
      <c r="AK51">
        <f t="shared" si="59"/>
        <v>-1.834563061747112</v>
      </c>
      <c r="AL51">
        <f t="shared" si="40"/>
        <v>-4.6426361313177722</v>
      </c>
      <c r="AN51">
        <f t="shared" si="48"/>
        <v>0</v>
      </c>
      <c r="AO51">
        <f t="shared" si="49"/>
        <v>0</v>
      </c>
      <c r="AP51">
        <f t="shared" si="50"/>
        <v>-1.3883461614111648E-11</v>
      </c>
      <c r="AQ51">
        <f t="shared" si="51"/>
        <v>-3.0509241839354244E-7</v>
      </c>
      <c r="AR51">
        <f t="shared" si="52"/>
        <v>-3.0510630185515656E-7</v>
      </c>
      <c r="AS51">
        <f t="shared" si="53"/>
        <v>-1.2187999973813438E-2</v>
      </c>
      <c r="AT51">
        <f t="shared" si="54"/>
        <v>-7.9628320671523509E-3</v>
      </c>
      <c r="AU51">
        <f t="shared" si="55"/>
        <v>-2.0151137147267642E-2</v>
      </c>
      <c r="AW51">
        <v>48</v>
      </c>
      <c r="AX51">
        <f>IF(Z51&gt;0, (R51*SUMPRODUCT(K51:$K$98, X51:$X$98)-K51*$AZ$3)/Z51, 0)</f>
        <v>-91445803166.456543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41"/>
        <v>50000</v>
      </c>
      <c r="S52">
        <f t="shared" si="42"/>
        <v>-548721459966.35229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-23.400040963351543</v>
      </c>
      <c r="AC52">
        <f t="shared" si="27"/>
        <v>-20.892893984528023</v>
      </c>
      <c r="AE52">
        <f t="shared" si="43"/>
        <v>0</v>
      </c>
      <c r="AF52">
        <f t="shared" si="44"/>
        <v>0</v>
      </c>
      <c r="AG52">
        <f t="shared" si="45"/>
        <v>-4.7594488982190479E-10</v>
      </c>
      <c r="AH52">
        <f t="shared" si="46"/>
        <v>-1.0762761578499455E-5</v>
      </c>
      <c r="AI52">
        <f t="shared" si="39"/>
        <v>-1.0763237523389278E-5</v>
      </c>
      <c r="AJ52">
        <f t="shared" si="47"/>
        <v>-2.5071469788235206</v>
      </c>
      <c r="AK52">
        <f t="shared" si="59"/>
        <v>-1.6380028674346081</v>
      </c>
      <c r="AL52">
        <f t="shared" si="40"/>
        <v>-4.1451606094956519</v>
      </c>
      <c r="AN52">
        <f t="shared" si="48"/>
        <v>0</v>
      </c>
      <c r="AO52">
        <f t="shared" si="49"/>
        <v>0</v>
      </c>
      <c r="AP52">
        <f t="shared" si="50"/>
        <v>-1.8444783304724925E-12</v>
      </c>
      <c r="AQ52">
        <f t="shared" si="51"/>
        <v>-4.1710040242290493E-8</v>
      </c>
      <c r="AR52">
        <f t="shared" si="52"/>
        <v>-4.1711884720620969E-8</v>
      </c>
      <c r="AS52">
        <f t="shared" si="53"/>
        <v>-9.7162053267973326E-3</v>
      </c>
      <c r="AT52">
        <f t="shared" si="54"/>
        <v>-6.3479214901655439E-3</v>
      </c>
      <c r="AU52">
        <f t="shared" si="55"/>
        <v>-1.6064168528847598E-2</v>
      </c>
      <c r="AW52">
        <v>49</v>
      </c>
      <c r="AX52">
        <f>IF(Z52&gt;0, (R52*SUMPRODUCT(K52:$K$98, X52:$X$98)-K52*$AZ$3)/Z52, 0)</f>
        <v>-548721459966.35229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41"/>
        <v>50000</v>
      </c>
      <c r="S53">
        <f t="shared" si="42"/>
        <v>-3378374051728.2422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-20.892893984528023</v>
      </c>
      <c r="AC53">
        <f t="shared" si="27"/>
        <v>-18.654369665598825</v>
      </c>
      <c r="AE53">
        <f t="shared" si="43"/>
        <v>0</v>
      </c>
      <c r="AF53">
        <f t="shared" si="44"/>
        <v>0</v>
      </c>
      <c r="AG53">
        <f t="shared" si="45"/>
        <v>-6.9021256157440555E-11</v>
      </c>
      <c r="AH53">
        <f t="shared" si="46"/>
        <v>-1.6086567390649808E-6</v>
      </c>
      <c r="AI53">
        <f t="shared" si="39"/>
        <v>-1.6087257603211381E-6</v>
      </c>
      <c r="AJ53">
        <f t="shared" si="47"/>
        <v>-2.2385243189291977</v>
      </c>
      <c r="AK53">
        <f t="shared" si="59"/>
        <v>-1.4625025789169617</v>
      </c>
      <c r="AL53">
        <f t="shared" si="40"/>
        <v>-3.7010285065719195</v>
      </c>
      <c r="AN53">
        <f t="shared" si="48"/>
        <v>0</v>
      </c>
      <c r="AO53">
        <f t="shared" si="49"/>
        <v>0</v>
      </c>
      <c r="AP53">
        <f t="shared" si="50"/>
        <v>-2.3882606632856624E-13</v>
      </c>
      <c r="AQ53">
        <f t="shared" si="51"/>
        <v>-5.5662441174277625E-9</v>
      </c>
      <c r="AR53">
        <f t="shared" si="52"/>
        <v>-5.5664829434940906E-9</v>
      </c>
      <c r="AS53">
        <f t="shared" si="53"/>
        <v>-7.7457001977942249E-3</v>
      </c>
      <c r="AT53">
        <f t="shared" si="54"/>
        <v>-5.0605242118658307E-3</v>
      </c>
      <c r="AU53">
        <f t="shared" si="55"/>
        <v>-1.2806229976142999E-2</v>
      </c>
      <c r="AW53">
        <v>50</v>
      </c>
      <c r="AX53">
        <f>IF(Z53&gt;0, (R53*SUMPRODUCT(K53:$K$98, X53:$X$98)-K53*$AZ$3)/Z53, 0)</f>
        <v>-3378374051728.2422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41"/>
        <v>50000</v>
      </c>
      <c r="S54">
        <f t="shared" si="42"/>
        <v>-21398059506594.227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-18.654369665598825</v>
      </c>
      <c r="AC54">
        <f t="shared" si="27"/>
        <v>-16.655687206308613</v>
      </c>
      <c r="AE54">
        <f t="shared" si="43"/>
        <v>0</v>
      </c>
      <c r="AF54">
        <f t="shared" si="44"/>
        <v>0</v>
      </c>
      <c r="AG54">
        <f t="shared" si="45"/>
        <v>-9.7296715159941488E-12</v>
      </c>
      <c r="AH54">
        <f t="shared" si="46"/>
        <v>-2.3440548831948797E-7</v>
      </c>
      <c r="AI54">
        <f t="shared" si="39"/>
        <v>-2.3441521799100398E-7</v>
      </c>
      <c r="AJ54">
        <f t="shared" si="47"/>
        <v>-1.9986824592902117</v>
      </c>
      <c r="AK54">
        <f t="shared" si="59"/>
        <v>-1.3058058765919178</v>
      </c>
      <c r="AL54">
        <f t="shared" si="40"/>
        <v>-3.3044885702973472</v>
      </c>
      <c r="AN54">
        <f t="shared" si="48"/>
        <v>0</v>
      </c>
      <c r="AO54">
        <f t="shared" si="49"/>
        <v>0</v>
      </c>
      <c r="AP54">
        <f t="shared" si="50"/>
        <v>-3.0059311023972288E-14</v>
      </c>
      <c r="AQ54">
        <f t="shared" si="51"/>
        <v>-7.2418349042296993E-10</v>
      </c>
      <c r="AR54">
        <f t="shared" si="52"/>
        <v>-7.2421354973399393E-10</v>
      </c>
      <c r="AS54">
        <f t="shared" si="53"/>
        <v>-6.1748248728850956E-3</v>
      </c>
      <c r="AT54">
        <f t="shared" si="54"/>
        <v>-4.0342189268037804E-3</v>
      </c>
      <c r="AU54">
        <f t="shared" si="55"/>
        <v>-1.0209044523902425E-2</v>
      </c>
      <c r="AW54">
        <v>51</v>
      </c>
      <c r="AX54">
        <f>IF(Z54&gt;0, (R54*SUMPRODUCT(K54:$K$98, X54:$X$98)-K54*$AZ$3)/Z54, 0)</f>
        <v>-21398059506594.227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41"/>
        <v>50000</v>
      </c>
      <c r="S55">
        <f t="shared" si="42"/>
        <v>-139661442017108.94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-16.655687206308613</v>
      </c>
      <c r="AC55">
        <f t="shared" si="27"/>
        <v>-14.871149291982386</v>
      </c>
      <c r="AE55">
        <f t="shared" si="43"/>
        <v>0</v>
      </c>
      <c r="AF55">
        <f t="shared" si="44"/>
        <v>0</v>
      </c>
      <c r="AG55">
        <f t="shared" si="45"/>
        <v>-1.3309999056647849E-12</v>
      </c>
      <c r="AH55">
        <f t="shared" si="46"/>
        <v>-3.3205499580677689E-8</v>
      </c>
      <c r="AI55">
        <f t="shared" si="39"/>
        <v>-3.3206830580583354E-8</v>
      </c>
      <c r="AJ55">
        <f t="shared" si="47"/>
        <v>-1.7845379143262274</v>
      </c>
      <c r="AK55">
        <f t="shared" si="59"/>
        <v>-1.165898104441603</v>
      </c>
      <c r="AL55">
        <f t="shared" si="40"/>
        <v>-2.9504360519746609</v>
      </c>
      <c r="AN55">
        <f t="shared" si="48"/>
        <v>0</v>
      </c>
      <c r="AO55">
        <f t="shared" si="49"/>
        <v>0</v>
      </c>
      <c r="AP55">
        <f t="shared" si="50"/>
        <v>-3.6714772868714312E-15</v>
      </c>
      <c r="AQ55">
        <f t="shared" si="51"/>
        <v>-9.1595226258701986E-11</v>
      </c>
      <c r="AR55">
        <f t="shared" si="52"/>
        <v>-9.1598897735988863E-11</v>
      </c>
      <c r="AS55">
        <f t="shared" si="53"/>
        <v>-4.9225325953251931E-3</v>
      </c>
      <c r="AT55">
        <f t="shared" si="54"/>
        <v>-3.2160546300909142E-3</v>
      </c>
      <c r="AU55">
        <f t="shared" si="55"/>
        <v>-8.1385873170150037E-3</v>
      </c>
      <c r="AW55">
        <v>52</v>
      </c>
      <c r="AX55">
        <f>IF(Z55&gt;0, (R55*SUMPRODUCT(K55:$K$98, X55:$X$98)-K55*$AZ$3)/Z55, 0)</f>
        <v>-139661442017108.94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41"/>
        <v>50000</v>
      </c>
      <c r="S56">
        <f t="shared" si="42"/>
        <v>-941945349833615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-14.871149291982386</v>
      </c>
      <c r="AC56">
        <f t="shared" si="27"/>
        <v>-13.27781186792183</v>
      </c>
      <c r="AE56">
        <f t="shared" si="43"/>
        <v>0</v>
      </c>
      <c r="AF56">
        <f t="shared" si="44"/>
        <v>0</v>
      </c>
      <c r="AG56">
        <f t="shared" si="45"/>
        <v>-1.7620199343660463E-13</v>
      </c>
      <c r="AH56">
        <f t="shared" si="46"/>
        <v>-4.5659516526861297E-9</v>
      </c>
      <c r="AI56">
        <f t="shared" si="39"/>
        <v>-4.5661278546795662E-9</v>
      </c>
      <c r="AJ56">
        <f t="shared" si="47"/>
        <v>-1.5933374240605556</v>
      </c>
      <c r="AK56">
        <f t="shared" si="59"/>
        <v>-1.0409804504387672</v>
      </c>
      <c r="AL56">
        <f t="shared" si="40"/>
        <v>-2.6343178790654509</v>
      </c>
      <c r="AN56">
        <f t="shared" si="48"/>
        <v>0</v>
      </c>
      <c r="AO56">
        <f t="shared" si="49"/>
        <v>0</v>
      </c>
      <c r="AP56">
        <f t="shared" si="50"/>
        <v>-4.3396591087180867E-16</v>
      </c>
      <c r="AQ56">
        <f t="shared" si="51"/>
        <v>-1.1245431049379612E-11</v>
      </c>
      <c r="AR56">
        <f t="shared" si="52"/>
        <v>-1.1245865015290484E-11</v>
      </c>
      <c r="AS56">
        <f t="shared" si="53"/>
        <v>-3.9242128484054707E-3</v>
      </c>
      <c r="AT56">
        <f t="shared" si="54"/>
        <v>-2.5638190610876347E-3</v>
      </c>
      <c r="AU56">
        <f t="shared" si="55"/>
        <v>-6.4880319207389712E-3</v>
      </c>
      <c r="AW56">
        <v>53</v>
      </c>
      <c r="AX56">
        <f>IF(Z56&gt;0, (R56*SUMPRODUCT(K56:$K$98, X56:$X$98)-K56*$AZ$3)/Z56, 0)</f>
        <v>-941945349833615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41"/>
        <v>50000</v>
      </c>
      <c r="S57">
        <f t="shared" si="42"/>
        <v>-6585433578804026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-13.27781186792183</v>
      </c>
      <c r="AC57">
        <f t="shared" si="27"/>
        <v>-11.855189167797228</v>
      </c>
      <c r="AE57">
        <f t="shared" si="43"/>
        <v>0</v>
      </c>
      <c r="AF57">
        <f t="shared" si="44"/>
        <v>0</v>
      </c>
      <c r="AG57">
        <f t="shared" si="45"/>
        <v>-2.250267394305387E-14</v>
      </c>
      <c r="AH57">
        <f t="shared" si="46"/>
        <v>-6.0774919823673884E-10</v>
      </c>
      <c r="AI57">
        <f t="shared" si="39"/>
        <v>-6.077717009106819E-10</v>
      </c>
      <c r="AJ57">
        <f t="shared" si="47"/>
        <v>-1.4226227001246023</v>
      </c>
      <c r="AK57">
        <f t="shared" si="59"/>
        <v>-0.92944683075452816</v>
      </c>
      <c r="AL57">
        <f t="shared" si="40"/>
        <v>-2.3520695314869022</v>
      </c>
      <c r="AN57">
        <f t="shared" si="48"/>
        <v>0</v>
      </c>
      <c r="AO57">
        <f t="shared" si="49"/>
        <v>0</v>
      </c>
      <c r="AP57">
        <f t="shared" si="50"/>
        <v>-4.9483556203059392E-17</v>
      </c>
      <c r="AQ57">
        <f t="shared" si="51"/>
        <v>-1.3364452457702286E-12</v>
      </c>
      <c r="AR57">
        <f t="shared" si="52"/>
        <v>-1.3364947293264317E-12</v>
      </c>
      <c r="AS57">
        <f t="shared" si="53"/>
        <v>-3.1283584571109983E-3</v>
      </c>
      <c r="AT57">
        <f t="shared" si="54"/>
        <v>-2.0438608586600461E-3</v>
      </c>
      <c r="AU57">
        <f t="shared" si="55"/>
        <v>-5.1722193171075386E-3</v>
      </c>
      <c r="AW57">
        <v>54</v>
      </c>
      <c r="AX57">
        <f>IF(Z57&gt;0, (R57*SUMPRODUCT(K57:$K$98, X57:$X$98)-K57*$AZ$3)/Z57, 0)</f>
        <v>-6585433578804026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41"/>
        <v>50000</v>
      </c>
      <c r="S58">
        <f t="shared" si="42"/>
        <v>-4.7823256147768672E+16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-11.855189167797228</v>
      </c>
      <c r="AC58">
        <f t="shared" si="27"/>
        <v>-10.584990328391553</v>
      </c>
      <c r="AE58">
        <f t="shared" si="43"/>
        <v>0</v>
      </c>
      <c r="AF58">
        <f t="shared" si="44"/>
        <v>0</v>
      </c>
      <c r="AG58">
        <f t="shared" si="45"/>
        <v>-2.7666953227957446E-15</v>
      </c>
      <c r="AH58">
        <f t="shared" si="46"/>
        <v>-7.8043807523310338E-11</v>
      </c>
      <c r="AI58">
        <f t="shared" si="39"/>
        <v>-7.8046574218633133E-11</v>
      </c>
      <c r="AJ58">
        <f t="shared" si="47"/>
        <v>-1.2701988394056745</v>
      </c>
      <c r="AK58">
        <f t="shared" si="59"/>
        <v>-0.82986324174580606</v>
      </c>
      <c r="AL58">
        <f t="shared" si="40"/>
        <v>-2.1000620812295274</v>
      </c>
      <c r="AN58">
        <f t="shared" si="48"/>
        <v>0</v>
      </c>
      <c r="AO58">
        <f t="shared" si="49"/>
        <v>0</v>
      </c>
      <c r="AP58">
        <f t="shared" si="50"/>
        <v>-5.4321291775290848E-18</v>
      </c>
      <c r="AQ58">
        <f t="shared" si="51"/>
        <v>-1.5323119986498645E-13</v>
      </c>
      <c r="AR58">
        <f t="shared" si="52"/>
        <v>-1.5323663199416398E-13</v>
      </c>
      <c r="AS58">
        <f t="shared" si="53"/>
        <v>-2.4939082088109412E-3</v>
      </c>
      <c r="AT58">
        <f t="shared" si="54"/>
        <v>-1.6293533630913177E-3</v>
      </c>
      <c r="AU58">
        <f t="shared" si="55"/>
        <v>-4.1232615720554963E-3</v>
      </c>
      <c r="AW58">
        <v>55</v>
      </c>
      <c r="AX58">
        <f>IF(Z58&gt;0, (R58*SUMPRODUCT(K58:$K$98, X58:$X$98)-K58*$AZ$3)/Z58, 0)</f>
        <v>-4.7823256147768672E+16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41"/>
        <v>50000</v>
      </c>
      <c r="S59">
        <f t="shared" si="42"/>
        <v>-3.6193459445362989E+17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-10.584990328391553</v>
      </c>
      <c r="AC59">
        <f t="shared" si="27"/>
        <v>-9.4508842217783062</v>
      </c>
      <c r="AE59">
        <f t="shared" si="43"/>
        <v>0</v>
      </c>
      <c r="AF59">
        <f t="shared" si="44"/>
        <v>0</v>
      </c>
      <c r="AG59">
        <f t="shared" si="45"/>
        <v>-3.2640166091490903E-16</v>
      </c>
      <c r="AH59">
        <f t="shared" si="46"/>
        <v>-9.650506834611512E-12</v>
      </c>
      <c r="AI59">
        <f t="shared" si="39"/>
        <v>-9.6508332362724271E-12</v>
      </c>
      <c r="AJ59">
        <f t="shared" si="47"/>
        <v>-1.1341061066132472</v>
      </c>
      <c r="AK59">
        <f t="shared" si="59"/>
        <v>-0.74094932298740879</v>
      </c>
      <c r="AL59">
        <f t="shared" si="40"/>
        <v>-1.8750554296103066</v>
      </c>
      <c r="AN59">
        <f t="shared" si="48"/>
        <v>0</v>
      </c>
      <c r="AO59">
        <f t="shared" si="49"/>
        <v>0</v>
      </c>
      <c r="AP59">
        <f t="shared" si="50"/>
        <v>-5.721937246244838E-19</v>
      </c>
      <c r="AQ59">
        <f t="shared" si="51"/>
        <v>-1.6917681836337041E-14</v>
      </c>
      <c r="AR59">
        <f t="shared" si="52"/>
        <v>-1.6918254030061666E-14</v>
      </c>
      <c r="AS59">
        <f t="shared" si="53"/>
        <v>-1.9881283552401333E-3</v>
      </c>
      <c r="AT59">
        <f t="shared" si="54"/>
        <v>-1.2989105254237068E-3</v>
      </c>
      <c r="AU59">
        <f t="shared" si="55"/>
        <v>-3.2870388806807579E-3</v>
      </c>
      <c r="AW59">
        <v>56</v>
      </c>
      <c r="AX59">
        <f>IF(Z59&gt;0, (R59*SUMPRODUCT(K59:$K$98, X59:$X$98)-K59*$AZ$3)/Z59, 0)</f>
        <v>-3.6193459445362989E+17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41"/>
        <v>50000</v>
      </c>
      <c r="S60">
        <f t="shared" si="42"/>
        <v>-2.8606126268533519E+18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-9.4508842217783062</v>
      </c>
      <c r="AC60">
        <f t="shared" si="27"/>
        <v>-8.4382894837306459</v>
      </c>
      <c r="AE60">
        <f t="shared" si="43"/>
        <v>0</v>
      </c>
      <c r="AF60">
        <f t="shared" si="44"/>
        <v>0</v>
      </c>
      <c r="AG60">
        <f t="shared" si="45"/>
        <v>-3.6872737523590746E-17</v>
      </c>
      <c r="AH60">
        <f t="shared" si="46"/>
        <v>-1.1450596271286768E-12</v>
      </c>
      <c r="AI60">
        <f t="shared" si="39"/>
        <v>-1.1450964998662003E-12</v>
      </c>
      <c r="AJ60">
        <f t="shared" si="47"/>
        <v>-1.0125947380476603</v>
      </c>
      <c r="AK60">
        <f t="shared" si="59"/>
        <v>-0.66156189552448152</v>
      </c>
      <c r="AL60">
        <f t="shared" si="40"/>
        <v>-1.6741566335732869</v>
      </c>
      <c r="AN60">
        <f t="shared" si="48"/>
        <v>0</v>
      </c>
      <c r="AO60">
        <f t="shared" si="49"/>
        <v>0</v>
      </c>
      <c r="AP60">
        <f t="shared" si="50"/>
        <v>-5.7713589976362428E-20</v>
      </c>
      <c r="AQ60">
        <f t="shared" si="51"/>
        <v>-1.7922591664454036E-15</v>
      </c>
      <c r="AR60">
        <f t="shared" si="52"/>
        <v>-1.7923168800353797E-15</v>
      </c>
      <c r="AS60">
        <f t="shared" si="53"/>
        <v>-1.5849237525831993E-3</v>
      </c>
      <c r="AT60">
        <f t="shared" si="54"/>
        <v>-1.0354835183543727E-3</v>
      </c>
      <c r="AU60">
        <f t="shared" si="55"/>
        <v>-2.6204072709393642E-3</v>
      </c>
      <c r="AW60">
        <v>57</v>
      </c>
      <c r="AX60">
        <f>IF(Z60&gt;0, (R60*SUMPRODUCT(K60:$K$98, X60:$X$98)-K60*$AZ$3)/Z60, 0)</f>
        <v>-2.8606126268533519E+18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41"/>
        <v>50000</v>
      </c>
      <c r="S61">
        <f t="shared" si="42"/>
        <v>-2.3640171590008742E+19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-8.4382894837306459</v>
      </c>
      <c r="AC61">
        <f t="shared" si="27"/>
        <v>-7.5341870390452206</v>
      </c>
      <c r="AE61">
        <f t="shared" si="43"/>
        <v>0</v>
      </c>
      <c r="AF61">
        <f t="shared" si="44"/>
        <v>0</v>
      </c>
      <c r="AG61">
        <f t="shared" si="45"/>
        <v>-3.9837840275181536E-18</v>
      </c>
      <c r="AH61">
        <f t="shared" si="46"/>
        <v>-1.3008090448334674E-13</v>
      </c>
      <c r="AI61">
        <f t="shared" si="39"/>
        <v>-1.3008488826737426E-13</v>
      </c>
      <c r="AJ61">
        <f t="shared" si="47"/>
        <v>-0.90410244468542533</v>
      </c>
      <c r="AK61">
        <f t="shared" si="59"/>
        <v>-0.59068026386114525</v>
      </c>
      <c r="AL61">
        <f t="shared" si="40"/>
        <v>-1.4947827085467007</v>
      </c>
      <c r="AN61">
        <f t="shared" si="48"/>
        <v>0</v>
      </c>
      <c r="AO61">
        <f t="shared" si="49"/>
        <v>0</v>
      </c>
      <c r="AP61">
        <f t="shared" si="50"/>
        <v>-5.5673749515639843E-21</v>
      </c>
      <c r="AQ61">
        <f t="shared" si="51"/>
        <v>-1.817892647530255E-16</v>
      </c>
      <c r="AR61">
        <f t="shared" si="52"/>
        <v>-1.8179483212797705E-16</v>
      </c>
      <c r="AS61">
        <f t="shared" si="53"/>
        <v>-1.2634915119445346E-3</v>
      </c>
      <c r="AT61">
        <f t="shared" si="54"/>
        <v>-8.2548112113709697E-4</v>
      </c>
      <c r="AU61">
        <f t="shared" si="55"/>
        <v>-2.0889726330818132E-3</v>
      </c>
      <c r="AW61">
        <v>58</v>
      </c>
      <c r="AX61">
        <f>IF(Z61&gt;0, (R61*SUMPRODUCT(K61:$K$98, X61:$X$98)-K61*$AZ$3)/Z61, 0)</f>
        <v>-2.3640171590008742E+19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41"/>
        <v>50000</v>
      </c>
      <c r="S62">
        <f t="shared" si="42"/>
        <v>-2.0492971891300991E+20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-7.5341870390452206</v>
      </c>
      <c r="AC62">
        <f t="shared" si="27"/>
        <v>-6.7269527134332323</v>
      </c>
      <c r="AE62">
        <f t="shared" si="43"/>
        <v>0</v>
      </c>
      <c r="AF62">
        <f t="shared" si="44"/>
        <v>0</v>
      </c>
      <c r="AG62">
        <f t="shared" si="45"/>
        <v>-4.1032071562841133E-19</v>
      </c>
      <c r="AH62">
        <f t="shared" si="46"/>
        <v>-1.4134501886458243E-14</v>
      </c>
      <c r="AI62">
        <f t="shared" si="39"/>
        <v>-1.4134912207173871E-14</v>
      </c>
      <c r="AJ62">
        <f t="shared" si="47"/>
        <v>-0.80723432561198827</v>
      </c>
      <c r="AK62">
        <f t="shared" si="59"/>
        <v>-0.52739309273316548</v>
      </c>
      <c r="AL62">
        <f t="shared" si="40"/>
        <v>-1.3346274183451678</v>
      </c>
      <c r="AN62">
        <f t="shared" si="48"/>
        <v>0</v>
      </c>
      <c r="AO62">
        <f t="shared" si="49"/>
        <v>0</v>
      </c>
      <c r="AP62">
        <f t="shared" si="50"/>
        <v>-5.1198838181904034E-22</v>
      </c>
      <c r="AQ62">
        <f t="shared" si="51"/>
        <v>-1.7636693622896496E-17</v>
      </c>
      <c r="AR62">
        <f t="shared" si="52"/>
        <v>-1.7637205611278316E-17</v>
      </c>
      <c r="AS62">
        <f t="shared" si="53"/>
        <v>-1.0072476976598667E-3</v>
      </c>
      <c r="AT62">
        <f t="shared" si="54"/>
        <v>-6.5806849580444604E-4</v>
      </c>
      <c r="AU62">
        <f t="shared" si="55"/>
        <v>-1.6653161934643303E-3</v>
      </c>
      <c r="AW62">
        <v>59</v>
      </c>
      <c r="AX62">
        <f>IF(Z62&gt;0, (R62*SUMPRODUCT(K62:$K$98, X62:$X$98)-K62*$AZ$3)/Z62, 0)</f>
        <v>-2.0492971891300991E+20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41"/>
        <v>50000</v>
      </c>
      <c r="S63">
        <f t="shared" si="42"/>
        <v>-1.8696329282955465E+21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-6.7269527134332323</v>
      </c>
      <c r="AC63">
        <f t="shared" si="27"/>
        <v>-6.0062077798511</v>
      </c>
      <c r="AE63">
        <f t="shared" si="43"/>
        <v>0</v>
      </c>
      <c r="AF63">
        <f t="shared" si="44"/>
        <v>0</v>
      </c>
      <c r="AG63">
        <f t="shared" si="45"/>
        <v>-4.015633021428615E-20</v>
      </c>
      <c r="AH63">
        <f t="shared" si="46"/>
        <v>-1.4642447130313643E-15</v>
      </c>
      <c r="AI63">
        <f t="shared" si="39"/>
        <v>-1.4642848693615785E-15</v>
      </c>
      <c r="AJ63">
        <f t="shared" si="47"/>
        <v>-0.72074493358213232</v>
      </c>
      <c r="AK63">
        <f t="shared" si="59"/>
        <v>-0.47088668994032629</v>
      </c>
      <c r="AL63">
        <f t="shared" si="40"/>
        <v>-1.19163162352246</v>
      </c>
      <c r="AN63">
        <f t="shared" si="48"/>
        <v>0</v>
      </c>
      <c r="AO63">
        <f t="shared" si="49"/>
        <v>0</v>
      </c>
      <c r="AP63">
        <f t="shared" si="50"/>
        <v>-4.4737597373583378E-23</v>
      </c>
      <c r="AQ63">
        <f t="shared" si="51"/>
        <v>-1.6312942462229878E-18</v>
      </c>
      <c r="AR63">
        <f t="shared" si="52"/>
        <v>-1.6313389838203613E-18</v>
      </c>
      <c r="AS63">
        <f t="shared" si="53"/>
        <v>-8.0297169775180694E-4</v>
      </c>
      <c r="AT63">
        <f t="shared" si="54"/>
        <v>-5.2460817586451368E-4</v>
      </c>
      <c r="AU63">
        <f t="shared" si="55"/>
        <v>-1.327579873616322E-3</v>
      </c>
      <c r="AW63">
        <v>60</v>
      </c>
      <c r="AX63">
        <f>IF(Z63&gt;0, (R63*SUMPRODUCT(K63:$K$98, X63:$X$98)-K63*$AZ$3)/Z63, 0)</f>
        <v>-1.8696329282955465E+21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41"/>
        <v>50000</v>
      </c>
      <c r="S64">
        <f t="shared" si="42"/>
        <v>-1.8011879365649166E+22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-6.0062077798511</v>
      </c>
      <c r="AC64">
        <f t="shared" si="27"/>
        <v>-5.3626855177241968</v>
      </c>
      <c r="AE64">
        <f t="shared" si="43"/>
        <v>0</v>
      </c>
      <c r="AF64">
        <f t="shared" si="44"/>
        <v>0</v>
      </c>
      <c r="AG64">
        <f t="shared" si="45"/>
        <v>-3.721631019769852E-21</v>
      </c>
      <c r="AH64">
        <f t="shared" si="46"/>
        <v>-1.4413254356949376E-16</v>
      </c>
      <c r="AI64">
        <f t="shared" si="39"/>
        <v>-1.4413626520051352E-16</v>
      </c>
      <c r="AJ64">
        <f t="shared" si="47"/>
        <v>-0.64352226212690322</v>
      </c>
      <c r="AK64">
        <f t="shared" si="59"/>
        <v>-0.42043454458957702</v>
      </c>
      <c r="AL64">
        <f t="shared" si="40"/>
        <v>-1.0639568067164804</v>
      </c>
      <c r="AN64">
        <f t="shared" si="48"/>
        <v>0</v>
      </c>
      <c r="AO64">
        <f t="shared" si="49"/>
        <v>0</v>
      </c>
      <c r="AP64">
        <f t="shared" si="50"/>
        <v>-3.7019788226731056E-24</v>
      </c>
      <c r="AQ64">
        <f t="shared" si="51"/>
        <v>-1.4337144685162024E-19</v>
      </c>
      <c r="AR64">
        <f t="shared" si="52"/>
        <v>-1.4337514883044292E-19</v>
      </c>
      <c r="AS64">
        <f t="shared" si="53"/>
        <v>-6.4012412129448829E-4</v>
      </c>
      <c r="AT64">
        <f t="shared" si="54"/>
        <v>-4.1821442591239924E-4</v>
      </c>
      <c r="AU64">
        <f t="shared" si="55"/>
        <v>-1.0583385472068877E-3</v>
      </c>
      <c r="AW64">
        <v>61</v>
      </c>
      <c r="AX64">
        <f>IF(Z64&gt;0, (R64*SUMPRODUCT(K64:$K$98, X64:$X$98)-K64*$AZ$3)/Z64, 0)</f>
        <v>-1.8011879365649166E+22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41"/>
        <v>50000</v>
      </c>
      <c r="S65">
        <f t="shared" si="42"/>
        <v>-1.8385975484651011E+23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-5.3626855177241968</v>
      </c>
      <c r="AC65">
        <f t="shared" si="27"/>
        <v>-4.7881120693966039</v>
      </c>
      <c r="AE65">
        <f t="shared" si="43"/>
        <v>0</v>
      </c>
      <c r="AF65">
        <f t="shared" si="44"/>
        <v>0</v>
      </c>
      <c r="AG65">
        <f t="shared" si="45"/>
        <v>-3.2552747020370347E-22</v>
      </c>
      <c r="AH65">
        <f t="shared" si="46"/>
        <v>-1.3435548957473801E-17</v>
      </c>
      <c r="AI65">
        <f t="shared" si="39"/>
        <v>-1.3435874484944005E-17</v>
      </c>
      <c r="AJ65">
        <f t="shared" si="47"/>
        <v>-0.57457344832759283</v>
      </c>
      <c r="AK65">
        <f t="shared" si="59"/>
        <v>-0.37538798624069381</v>
      </c>
      <c r="AL65">
        <f t="shared" si="40"/>
        <v>-0.94996143456828663</v>
      </c>
      <c r="AN65">
        <f t="shared" si="48"/>
        <v>0</v>
      </c>
      <c r="AO65">
        <f t="shared" si="49"/>
        <v>0</v>
      </c>
      <c r="AP65">
        <f t="shared" si="50"/>
        <v>-2.8911474241756556E-25</v>
      </c>
      <c r="AQ65">
        <f t="shared" si="51"/>
        <v>-1.1932680439066789E-20</v>
      </c>
      <c r="AR65">
        <f t="shared" si="52"/>
        <v>-1.1932969553809205E-20</v>
      </c>
      <c r="AS65">
        <f t="shared" si="53"/>
        <v>-5.1030303036869338E-4</v>
      </c>
      <c r="AT65">
        <f t="shared" si="54"/>
        <v>-3.3339797984087947E-4</v>
      </c>
      <c r="AU65">
        <f t="shared" si="55"/>
        <v>-8.4370101020957286E-4</v>
      </c>
      <c r="AW65">
        <v>62</v>
      </c>
      <c r="AX65">
        <f>IF(Z65&gt;0, (R65*SUMPRODUCT(K65:$K$98, X65:$X$98)-K65*$AZ$3)/Z65, 0)</f>
        <v>-1.8385975484651011E+23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41"/>
        <v>50000</v>
      </c>
      <c r="S66">
        <f t="shared" si="42"/>
        <v>-1.9963131723701625E+24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-4.7881120693966039</v>
      </c>
      <c r="AC66">
        <f t="shared" si="27"/>
        <v>-4.2751000619612531</v>
      </c>
      <c r="AE66">
        <f t="shared" si="43"/>
        <v>0</v>
      </c>
      <c r="AF66">
        <f t="shared" si="44"/>
        <v>0</v>
      </c>
      <c r="AG66">
        <f t="shared" si="45"/>
        <v>-2.6768721217758357E-23</v>
      </c>
      <c r="AH66">
        <f t="shared" si="46"/>
        <v>-1.1820138971356324E-18</v>
      </c>
      <c r="AI66">
        <f t="shared" si="39"/>
        <v>-1.1820406658568502E-18</v>
      </c>
      <c r="AJ66">
        <f t="shared" si="47"/>
        <v>-0.5130120074353508</v>
      </c>
      <c r="AK66">
        <f t="shared" si="59"/>
        <v>-0.3351678448577623</v>
      </c>
      <c r="AL66">
        <f t="shared" si="40"/>
        <v>-0.8481798522931131</v>
      </c>
      <c r="AN66">
        <f t="shared" si="48"/>
        <v>0</v>
      </c>
      <c r="AO66">
        <f t="shared" si="49"/>
        <v>0</v>
      </c>
      <c r="AP66">
        <f t="shared" si="50"/>
        <v>-2.1227174816561382E-26</v>
      </c>
      <c r="AQ66">
        <f t="shared" si="51"/>
        <v>-9.3731842571014699E-22</v>
      </c>
      <c r="AR66">
        <f t="shared" si="52"/>
        <v>-9.3733965288496348E-22</v>
      </c>
      <c r="AS66">
        <f t="shared" si="53"/>
        <v>-4.0681045150565482E-4</v>
      </c>
      <c r="AT66">
        <f t="shared" si="54"/>
        <v>-2.6578282831702765E-4</v>
      </c>
      <c r="AU66">
        <f t="shared" si="55"/>
        <v>-6.7259327982268247E-4</v>
      </c>
      <c r="AW66">
        <v>63</v>
      </c>
      <c r="AX66">
        <f>IF(Z66&gt;0, (R66*SUMPRODUCT(K66:$K$98, X66:$X$98)-K66*$AZ$3)/Z66, 0)</f>
        <v>-1.9963131723701625E+24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-2.3161156165940114E+25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-4.2751000619612531</v>
      </c>
      <c r="AC67">
        <f t="shared" si="27"/>
        <v>-3.8170536267511186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-2.0600513200871247E-24</v>
      </c>
      <c r="AH67">
        <f t="shared" ref="AH67:AH79" si="66">-X67*R67</f>
        <v>-9.776393074197459E-20</v>
      </c>
      <c r="AI67">
        <f t="shared" si="39"/>
        <v>-9.7765990793294673E-20</v>
      </c>
      <c r="AJ67">
        <f t="shared" ref="AJ67:AJ79" si="67">AB67-AC67</f>
        <v>-0.45804643521013455</v>
      </c>
      <c r="AK67">
        <f t="shared" si="59"/>
        <v>-0.29925700433728775</v>
      </c>
      <c r="AL67">
        <f t="shared" si="40"/>
        <v>-0.7573034395474223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-1.4585609726463539E-27</v>
      </c>
      <c r="AQ67">
        <f t="shared" ref="AQ67:AQ79" si="71">AH67*$K67</f>
        <v>-6.9218981353685185E-23</v>
      </c>
      <c r="AR67">
        <f t="shared" ref="AR67:AR79" si="72">AI67*$K67</f>
        <v>-6.9220439914657824E-23</v>
      </c>
      <c r="AS67">
        <f t="shared" ref="AS67:AS79" si="73">AJ67*$K67</f>
        <v>-3.2430680126407425E-4</v>
      </c>
      <c r="AT67">
        <f t="shared" ref="AT67:AT79" si="74">AK67*$K67</f>
        <v>-2.1188044349252838E-4</v>
      </c>
      <c r="AU67">
        <f t="shared" ref="AU67:AU79" si="75">AL67*$K67</f>
        <v>-5.3618724475660261E-4</v>
      </c>
      <c r="AW67">
        <v>64</v>
      </c>
      <c r="AX67">
        <f>IF(Z67&gt;0, (R67*SUMPRODUCT(K67:$K$98, X67:$X$98)-K67*$AZ$3)/Z67, 0)</f>
        <v>-2.3161156165940114E+25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1"/>
        <v>50000</v>
      </c>
      <c r="S68">
        <f t="shared" si="62"/>
        <v>-2.8851644483990576E+26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-3.8170536267511186</v>
      </c>
      <c r="AC68">
        <f t="shared" ref="AC68:AC79" si="79">S68*Z68</f>
        <v>-3.4080835953134989</v>
      </c>
      <c r="AE68">
        <f t="shared" si="63"/>
        <v>0</v>
      </c>
      <c r="AF68">
        <f t="shared" si="64"/>
        <v>0</v>
      </c>
      <c r="AG68">
        <f t="shared" si="65"/>
        <v>-1.4765551740060271E-25</v>
      </c>
      <c r="AH68">
        <f t="shared" si="66"/>
        <v>-7.5671811579426037E-21</v>
      </c>
      <c r="AI68">
        <f t="shared" si="39"/>
        <v>-7.5673288134600035E-21</v>
      </c>
      <c r="AJ68">
        <f t="shared" si="67"/>
        <v>-0.40897003143761967</v>
      </c>
      <c r="AK68">
        <f t="shared" ref="AK68:AK79" si="80">G68*SUM(AB68:AB68, AE68:AF68)</f>
        <v>-0.26719375387257832</v>
      </c>
      <c r="AL68">
        <f t="shared" si="40"/>
        <v>-0.67616378531019805</v>
      </c>
      <c r="AN68">
        <f t="shared" si="68"/>
        <v>0</v>
      </c>
      <c r="AO68">
        <f t="shared" si="69"/>
        <v>0</v>
      </c>
      <c r="AP68">
        <f t="shared" si="70"/>
        <v>-9.3342237302731802E-29</v>
      </c>
      <c r="AQ68">
        <f t="shared" si="71"/>
        <v>-4.7836859183601095E-24</v>
      </c>
      <c r="AR68">
        <f t="shared" si="72"/>
        <v>-4.783779260597412E-24</v>
      </c>
      <c r="AS68">
        <f t="shared" si="73"/>
        <v>-2.5853539641587523E-4</v>
      </c>
      <c r="AT68">
        <f t="shared" si="74"/>
        <v>-1.6890979232503855E-4</v>
      </c>
      <c r="AU68">
        <f t="shared" si="75"/>
        <v>-4.2744518874091378E-4</v>
      </c>
      <c r="AW68">
        <v>65</v>
      </c>
      <c r="AX68">
        <f>IF(Z68&gt;0, (R68*SUMPRODUCT(K68:$K$98, X68:$X$98)-K68*$AZ$3)/Z68, 0)</f>
        <v>-2.8851644483990576E+26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0.92358270799999997</v>
      </c>
      <c r="Q69" s="5">
        <f t="shared" ref="Q69:Q79" si="81">$C$8</f>
        <v>12.5</v>
      </c>
      <c r="R69">
        <f t="shared" si="61"/>
        <v>50000</v>
      </c>
      <c r="S69">
        <f t="shared" si="62"/>
        <v>-3.8785677773050191E+27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-3.4080835953134989</v>
      </c>
      <c r="AC69">
        <f t="shared" si="79"/>
        <v>-3.0429317815299095</v>
      </c>
      <c r="AE69">
        <f t="shared" si="63"/>
        <v>0</v>
      </c>
      <c r="AF69">
        <f t="shared" si="64"/>
        <v>0</v>
      </c>
      <c r="AG69">
        <f t="shared" si="65"/>
        <v>-9.8068796146069215E-27</v>
      </c>
      <c r="AH69">
        <f t="shared" si="66"/>
        <v>-5.4548833044795904E-22</v>
      </c>
      <c r="AI69">
        <f t="shared" si="39"/>
        <v>-5.4549813732757363E-22</v>
      </c>
      <c r="AJ69">
        <f t="shared" si="67"/>
        <v>-0.36515181378358941</v>
      </c>
      <c r="AK69">
        <f t="shared" si="80"/>
        <v>-0.23856585167194494</v>
      </c>
      <c r="AL69">
        <f t="shared" si="40"/>
        <v>-0.60371766545553429</v>
      </c>
      <c r="AN69">
        <f t="shared" si="68"/>
        <v>0</v>
      </c>
      <c r="AO69">
        <f t="shared" si="69"/>
        <v>0</v>
      </c>
      <c r="AP69">
        <f t="shared" si="70"/>
        <v>-5.5353023489900333E-30</v>
      </c>
      <c r="AQ69">
        <f t="shared" si="71"/>
        <v>-3.0789027249584161E-25</v>
      </c>
      <c r="AR69">
        <f t="shared" si="72"/>
        <v>-3.0789580779819056E-25</v>
      </c>
      <c r="AS69">
        <f t="shared" si="73"/>
        <v>-2.0610283515296198E-4</v>
      </c>
      <c r="AT69">
        <f t="shared" si="74"/>
        <v>-1.3465385229993507E-4</v>
      </c>
      <c r="AU69">
        <f t="shared" si="75"/>
        <v>-3.4075668745289702E-4</v>
      </c>
      <c r="AW69">
        <v>66</v>
      </c>
      <c r="AX69">
        <f>IF(Z69&gt;0, (R69*SUMPRODUCT(K69:$K$98, X69:$X$98)-K69*$AZ$3)/Z69, 0)</f>
        <v>-3.8785677773050191E+27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0.92968762000000005</v>
      </c>
      <c r="Q70" s="5">
        <f t="shared" si="81"/>
        <v>12.5</v>
      </c>
      <c r="R70">
        <f t="shared" si="61"/>
        <v>50000</v>
      </c>
      <c r="S70">
        <f t="shared" si="62"/>
        <v>-5.7417845955048375E+28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-3.0429317815299095</v>
      </c>
      <c r="AC70">
        <f t="shared" si="79"/>
        <v>-2.7169033763659907</v>
      </c>
      <c r="AE70">
        <f t="shared" si="63"/>
        <v>0</v>
      </c>
      <c r="AF70">
        <f t="shared" si="64"/>
        <v>0</v>
      </c>
      <c r="AG70">
        <f t="shared" si="65"/>
        <v>-5.9147624993042589E-28</v>
      </c>
      <c r="AH70">
        <f t="shared" si="66"/>
        <v>-3.6469338274121703E-23</v>
      </c>
      <c r="AI70">
        <f t="shared" ref="AI70:AI79" si="88">SUM(AE70:AH70)</f>
        <v>-3.6469929750371634E-23</v>
      </c>
      <c r="AJ70">
        <f t="shared" si="67"/>
        <v>-0.32602840516391884</v>
      </c>
      <c r="AK70">
        <f t="shared" si="80"/>
        <v>-0.21300522470709368</v>
      </c>
      <c r="AL70">
        <f t="shared" ref="AL70:AL79" si="89">SUM(AI70:AK70)</f>
        <v>-0.53903362987101255</v>
      </c>
      <c r="AN70">
        <f t="shared" si="68"/>
        <v>0</v>
      </c>
      <c r="AO70">
        <f t="shared" si="69"/>
        <v>0</v>
      </c>
      <c r="AP70">
        <f t="shared" si="70"/>
        <v>-2.980779095421244E-31</v>
      </c>
      <c r="AQ70">
        <f t="shared" si="71"/>
        <v>-1.8378935952903403E-26</v>
      </c>
      <c r="AR70">
        <f t="shared" si="72"/>
        <v>-1.8379234030812946E-26</v>
      </c>
      <c r="AS70">
        <f t="shared" si="73"/>
        <v>-1.6430391832984839E-4</v>
      </c>
      <c r="AT70">
        <f t="shared" si="74"/>
        <v>-1.0734522664216762E-4</v>
      </c>
      <c r="AU70">
        <f t="shared" si="75"/>
        <v>-2.71649144972016E-4</v>
      </c>
      <c r="AW70">
        <v>67</v>
      </c>
      <c r="AX70">
        <f>IF(Z70&gt;0, (R70*SUMPRODUCT(K70:$K$98, X70:$X$98)-K70*$AZ$3)/Z70, 0)</f>
        <v>-5.7417845955048375E+28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0.93575936900000001</v>
      </c>
      <c r="Q71" s="5">
        <f t="shared" si="81"/>
        <v>12.5</v>
      </c>
      <c r="R71">
        <f t="shared" si="61"/>
        <v>50000</v>
      </c>
      <c r="S71">
        <f t="shared" si="62"/>
        <v>-9.4515740217764127E+29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-2.7169033763659907</v>
      </c>
      <c r="AC71">
        <f t="shared" si="79"/>
        <v>-2.4258065860410629</v>
      </c>
      <c r="AE71">
        <f t="shared" si="63"/>
        <v>0</v>
      </c>
      <c r="AF71">
        <f t="shared" si="64"/>
        <v>0</v>
      </c>
      <c r="AG71">
        <f t="shared" si="65"/>
        <v>-3.2082045017740006E-29</v>
      </c>
      <c r="AH71">
        <f t="shared" si="66"/>
        <v>-2.2139177696535264E-24</v>
      </c>
      <c r="AI71">
        <f t="shared" si="88"/>
        <v>-2.213949851698544E-24</v>
      </c>
      <c r="AJ71">
        <f t="shared" si="67"/>
        <v>-0.29109679032492775</v>
      </c>
      <c r="AK71">
        <f t="shared" si="80"/>
        <v>-0.19018323634561937</v>
      </c>
      <c r="AL71">
        <f t="shared" si="89"/>
        <v>-0.48128002667054715</v>
      </c>
      <c r="AN71">
        <f t="shared" si="68"/>
        <v>0</v>
      </c>
      <c r="AO71">
        <f t="shared" si="69"/>
        <v>0</v>
      </c>
      <c r="AP71">
        <f t="shared" si="70"/>
        <v>-1.4435655268505131E-32</v>
      </c>
      <c r="AQ71">
        <f t="shared" si="71"/>
        <v>-9.9617570194991912E-28</v>
      </c>
      <c r="AR71">
        <f t="shared" si="72"/>
        <v>-9.9619013760518759E-28</v>
      </c>
      <c r="AS71">
        <f t="shared" si="73"/>
        <v>-1.3098207775019807E-4</v>
      </c>
      <c r="AT71">
        <f t="shared" si="74"/>
        <v>-8.5574957463462712E-5</v>
      </c>
      <c r="AU71">
        <f t="shared" si="75"/>
        <v>-2.165570352136608E-4</v>
      </c>
      <c r="AW71">
        <v>68</v>
      </c>
      <c r="AX71">
        <f>IF(Z71&gt;0, (R71*SUMPRODUCT(K71:$K$98, X71:$X$98)-K71*$AZ$3)/Z71, 0)</f>
        <v>-9.4515740217764127E+29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0.94179042899999998</v>
      </c>
      <c r="Q72" s="5">
        <f t="shared" si="81"/>
        <v>12.5</v>
      </c>
      <c r="R72">
        <f t="shared" si="61"/>
        <v>50000</v>
      </c>
      <c r="S72">
        <f t="shared" si="62"/>
        <v>-1.7504626574225442E+31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-2.4258065860410629</v>
      </c>
      <c r="AC72">
        <f t="shared" si="79"/>
        <v>-2.1658987375366632</v>
      </c>
      <c r="AE72">
        <f t="shared" si="63"/>
        <v>0</v>
      </c>
      <c r="AF72">
        <f t="shared" si="64"/>
        <v>0</v>
      </c>
      <c r="AG72">
        <f t="shared" si="65"/>
        <v>-1.5466616271079331E-30</v>
      </c>
      <c r="AH72">
        <f t="shared" si="66"/>
        <v>-1.2085825176181871E-25</v>
      </c>
      <c r="AI72">
        <f t="shared" si="88"/>
        <v>-1.2085979842344581E-25</v>
      </c>
      <c r="AJ72">
        <f t="shared" si="67"/>
        <v>-0.25990784850439974</v>
      </c>
      <c r="AK72">
        <f t="shared" si="80"/>
        <v>-0.16980646102287442</v>
      </c>
      <c r="AL72">
        <f t="shared" si="89"/>
        <v>-0.42971430952727419</v>
      </c>
      <c r="AN72">
        <f t="shared" si="68"/>
        <v>0</v>
      </c>
      <c r="AO72">
        <f t="shared" si="69"/>
        <v>0</v>
      </c>
      <c r="AP72">
        <f t="shared" si="70"/>
        <v>-6.2137209607010906E-34</v>
      </c>
      <c r="AQ72">
        <f t="shared" si="71"/>
        <v>-4.8554864172219849E-29</v>
      </c>
      <c r="AR72">
        <f t="shared" si="72"/>
        <v>-4.8555485544315916E-29</v>
      </c>
      <c r="AS72">
        <f t="shared" si="73"/>
        <v>-1.0441811045136962E-4</v>
      </c>
      <c r="AT72">
        <f t="shared" si="74"/>
        <v>-6.8219832161561453E-5</v>
      </c>
      <c r="AU72">
        <f t="shared" si="75"/>
        <v>-1.7263794261293108E-4</v>
      </c>
      <c r="AW72">
        <v>69</v>
      </c>
      <c r="AX72">
        <f>IF(Z72&gt;0, (R72*SUMPRODUCT(K72:$K$98, X72:$X$98)-K72*$AZ$3)/Z72, 0)</f>
        <v>-1.7504626574225442E+31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0.94777327099999997</v>
      </c>
      <c r="Q73" s="5">
        <f t="shared" si="81"/>
        <v>12.5</v>
      </c>
      <c r="R73">
        <f t="shared" si="61"/>
        <v>50000</v>
      </c>
      <c r="S73">
        <f t="shared" si="62"/>
        <v>-3.7012411901106789E+32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-2.1658987375366632</v>
      </c>
      <c r="AC73">
        <f t="shared" si="79"/>
        <v>-1.9338381585148776</v>
      </c>
      <c r="AE73">
        <f t="shared" si="63"/>
        <v>0</v>
      </c>
      <c r="AF73">
        <f t="shared" si="64"/>
        <v>0</v>
      </c>
      <c r="AG73">
        <f t="shared" si="65"/>
        <v>-6.5310461382585879E-32</v>
      </c>
      <c r="AH73">
        <f t="shared" si="66"/>
        <v>-5.8635381978170718E-27</v>
      </c>
      <c r="AI73">
        <f t="shared" si="88"/>
        <v>-5.8636035082784546E-27</v>
      </c>
      <c r="AJ73">
        <f t="shared" si="67"/>
        <v>-0.23206057902178556</v>
      </c>
      <c r="AK73">
        <f t="shared" si="80"/>
        <v>-0.15161291162756643</v>
      </c>
      <c r="AL73">
        <f t="shared" si="89"/>
        <v>-0.38367349064935197</v>
      </c>
      <c r="AN73">
        <f t="shared" si="68"/>
        <v>0</v>
      </c>
      <c r="AO73">
        <f t="shared" si="69"/>
        <v>0</v>
      </c>
      <c r="AP73">
        <f t="shared" si="70"/>
        <v>-2.3427242061530812E-35</v>
      </c>
      <c r="AQ73">
        <f t="shared" si="71"/>
        <v>-2.1032852285731908E-30</v>
      </c>
      <c r="AR73">
        <f t="shared" si="72"/>
        <v>-2.1033086558152521E-30</v>
      </c>
      <c r="AS73">
        <f t="shared" si="73"/>
        <v>-8.3241478357278103E-5</v>
      </c>
      <c r="AT73">
        <f t="shared" si="74"/>
        <v>-5.4384432526754978E-5</v>
      </c>
      <c r="AU73">
        <f t="shared" si="75"/>
        <v>-1.3762591088403307E-4</v>
      </c>
      <c r="AW73">
        <v>70</v>
      </c>
      <c r="AX73">
        <f>IF(Z73&gt;0, (R73*SUMPRODUCT(K73:$K$98, X73:$X$98)-K73*$AZ$3)/Z73, 0)</f>
        <v>-3.7012411901106789E+32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0.95370057100000005</v>
      </c>
      <c r="Q74" s="5">
        <f t="shared" si="81"/>
        <v>12.5</v>
      </c>
      <c r="R74">
        <f t="shared" si="61"/>
        <v>50000</v>
      </c>
      <c r="S74">
        <f t="shared" si="62"/>
        <v>-9.1039438499911331E+33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-1.9338381585148776</v>
      </c>
      <c r="AC74">
        <f t="shared" si="79"/>
        <v>-1.726641212959712</v>
      </c>
      <c r="AE74">
        <f t="shared" si="63"/>
        <v>0</v>
      </c>
      <c r="AF74">
        <f t="shared" si="64"/>
        <v>0</v>
      </c>
      <c r="AG74">
        <f t="shared" si="65"/>
        <v>-2.3707324559144132E-33</v>
      </c>
      <c r="AH74">
        <f t="shared" si="66"/>
        <v>-2.4914649725138244E-28</v>
      </c>
      <c r="AI74">
        <f t="shared" si="88"/>
        <v>-2.4914886798383834E-28</v>
      </c>
      <c r="AJ74">
        <f t="shared" si="67"/>
        <v>-0.20719694555516566</v>
      </c>
      <c r="AK74">
        <f t="shared" si="80"/>
        <v>-0.13536867109604145</v>
      </c>
      <c r="AL74">
        <f t="shared" si="89"/>
        <v>-0.34256561665120711</v>
      </c>
      <c r="AN74">
        <f t="shared" si="68"/>
        <v>0</v>
      </c>
      <c r="AO74">
        <f t="shared" si="69"/>
        <v>0</v>
      </c>
      <c r="AP74">
        <f t="shared" si="70"/>
        <v>-7.5928170524852639E-37</v>
      </c>
      <c r="AQ74">
        <f t="shared" si="71"/>
        <v>-7.9794907610846972E-32</v>
      </c>
      <c r="AR74">
        <f t="shared" si="72"/>
        <v>-7.9795666892552215E-32</v>
      </c>
      <c r="AS74">
        <f t="shared" si="73"/>
        <v>-6.6359596904717852E-5</v>
      </c>
      <c r="AT74">
        <f t="shared" si="74"/>
        <v>-4.3354936644415632E-5</v>
      </c>
      <c r="AU74">
        <f t="shared" si="75"/>
        <v>-1.0971453354913349E-4</v>
      </c>
      <c r="AW74">
        <v>71</v>
      </c>
      <c r="AX74">
        <f>IF(Z74&gt;0, (R74*SUMPRODUCT(K74:$K$98, X74:$X$98)-K74*$AZ$3)/Z74, 0)</f>
        <v>-9.1039438499911331E+33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0.95959776100000005</v>
      </c>
      <c r="Q75" s="5">
        <f t="shared" si="81"/>
        <v>12.5</v>
      </c>
      <c r="R75">
        <f t="shared" si="61"/>
        <v>50000</v>
      </c>
      <c r="S75">
        <f t="shared" si="62"/>
        <v>-2.6736587705382295E+35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-1.726641212959712</v>
      </c>
      <c r="AC75">
        <f t="shared" si="79"/>
        <v>-1.5416439401425999</v>
      </c>
      <c r="AE75">
        <f t="shared" si="63"/>
        <v>0</v>
      </c>
      <c r="AF75">
        <f t="shared" si="64"/>
        <v>0</v>
      </c>
      <c r="AG75">
        <f t="shared" si="65"/>
        <v>-7.2075574729766951E-35</v>
      </c>
      <c r="AH75">
        <f t="shared" si="66"/>
        <v>-9.099798226502009E-30</v>
      </c>
      <c r="AI75">
        <f t="shared" si="88"/>
        <v>-9.0998703020767391E-30</v>
      </c>
      <c r="AJ75">
        <f t="shared" si="67"/>
        <v>-0.18499727281711209</v>
      </c>
      <c r="AK75">
        <f t="shared" si="80"/>
        <v>-0.12086488490717985</v>
      </c>
      <c r="AL75">
        <f t="shared" si="89"/>
        <v>-0.30586215772429193</v>
      </c>
      <c r="AN75">
        <f t="shared" si="68"/>
        <v>0</v>
      </c>
      <c r="AO75">
        <f t="shared" si="69"/>
        <v>0</v>
      </c>
      <c r="AP75">
        <f t="shared" si="70"/>
        <v>-2.0610592742226117E-38</v>
      </c>
      <c r="AQ75">
        <f t="shared" si="71"/>
        <v>-2.6021608011598138E-33</v>
      </c>
      <c r="AR75">
        <f t="shared" si="72"/>
        <v>-2.6021814117525563E-33</v>
      </c>
      <c r="AS75">
        <f t="shared" si="73"/>
        <v>-5.2901464369194689E-5</v>
      </c>
      <c r="AT75">
        <f t="shared" si="74"/>
        <v>-3.4562290054540518E-5</v>
      </c>
      <c r="AU75">
        <f t="shared" si="75"/>
        <v>-8.7463754423735207E-5</v>
      </c>
      <c r="AW75">
        <v>72</v>
      </c>
      <c r="AX75">
        <f>IF(Z75&gt;0, (R75*SUMPRODUCT(K75:$K$98, X75:$X$98)-K75*$AZ$3)/Z75, 0)</f>
        <v>-2.6736587705382295E+35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0.96549474700000004</v>
      </c>
      <c r="Q76" s="5">
        <f t="shared" si="81"/>
        <v>12.5</v>
      </c>
      <c r="R76">
        <f t="shared" si="61"/>
        <v>50000</v>
      </c>
      <c r="S76">
        <f t="shared" si="62"/>
        <v>-9.7415657403647742E+36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-1.5416439401425999</v>
      </c>
      <c r="AC76">
        <f t="shared" si="79"/>
        <v>-1.3764678036987499</v>
      </c>
      <c r="AE76">
        <f t="shared" si="63"/>
        <v>0</v>
      </c>
      <c r="AF76">
        <f t="shared" si="64"/>
        <v>0</v>
      </c>
      <c r="AG76">
        <f t="shared" si="65"/>
        <v>-1.766230193873341E-36</v>
      </c>
      <c r="AH76">
        <f t="shared" si="66"/>
        <v>-2.7835435515438378E-31</v>
      </c>
      <c r="AI76">
        <f t="shared" si="88"/>
        <v>-2.7835612138457766E-31</v>
      </c>
      <c r="AJ76">
        <f t="shared" si="67"/>
        <v>-0.16517613644384999</v>
      </c>
      <c r="AK76">
        <f t="shared" si="80"/>
        <v>-0.107915075809982</v>
      </c>
      <c r="AL76">
        <f t="shared" si="89"/>
        <v>-0.27309121225383198</v>
      </c>
      <c r="AN76">
        <f t="shared" si="68"/>
        <v>0</v>
      </c>
      <c r="AO76">
        <f t="shared" si="69"/>
        <v>0</v>
      </c>
      <c r="AP76">
        <f t="shared" si="70"/>
        <v>-4.5095338359661914E-40</v>
      </c>
      <c r="AQ76">
        <f t="shared" si="71"/>
        <v>-7.106935366134158E-35</v>
      </c>
      <c r="AR76">
        <f t="shared" si="72"/>
        <v>-7.1069804614725175E-35</v>
      </c>
      <c r="AS76">
        <f t="shared" si="73"/>
        <v>-4.2172723508605432E-5</v>
      </c>
      <c r="AT76">
        <f t="shared" si="74"/>
        <v>-2.7552846025622219E-5</v>
      </c>
      <c r="AU76">
        <f t="shared" si="75"/>
        <v>-6.9725569534227655E-5</v>
      </c>
      <c r="AW76">
        <v>73</v>
      </c>
      <c r="AX76">
        <f>IF(Z76&gt;0, (R76*SUMPRODUCT(K76:$K$98, X76:$X$98)-K76*$AZ$3)/Z76, 0)</f>
        <v>-9.7415657403647742E+36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0.97139193700000004</v>
      </c>
      <c r="Q77" s="5">
        <f t="shared" si="81"/>
        <v>12.5</v>
      </c>
      <c r="R77">
        <f t="shared" si="61"/>
        <v>50000</v>
      </c>
      <c r="S77">
        <f t="shared" si="62"/>
        <v>-4.6742245842015623E+38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-1.3764678036987499</v>
      </c>
      <c r="AC77">
        <f t="shared" si="79"/>
        <v>-1.2289891104453123</v>
      </c>
      <c r="AE77">
        <f t="shared" si="63"/>
        <v>0</v>
      </c>
      <c r="AF77">
        <f t="shared" si="64"/>
        <v>0</v>
      </c>
      <c r="AG77">
        <f t="shared" si="65"/>
        <v>-3.2866122720097239E-38</v>
      </c>
      <c r="AH77">
        <f t="shared" si="66"/>
        <v>-6.8628070768580419E-33</v>
      </c>
      <c r="AI77">
        <f t="shared" si="88"/>
        <v>-6.8628399429807619E-33</v>
      </c>
      <c r="AJ77">
        <f t="shared" si="67"/>
        <v>-0.14747869325343754</v>
      </c>
      <c r="AK77">
        <f t="shared" si="80"/>
        <v>-9.6352746258912506E-2</v>
      </c>
      <c r="AL77">
        <f t="shared" si="89"/>
        <v>-0.24383143951235003</v>
      </c>
      <c r="AN77">
        <f t="shared" si="68"/>
        <v>0</v>
      </c>
      <c r="AO77">
        <f t="shared" si="69"/>
        <v>0</v>
      </c>
      <c r="AP77">
        <f t="shared" si="70"/>
        <v>-7.4922937250259179E-42</v>
      </c>
      <c r="AQ77">
        <f t="shared" si="71"/>
        <v>-1.564473145673657E-36</v>
      </c>
      <c r="AR77">
        <f t="shared" si="72"/>
        <v>-1.5644806379673819E-36</v>
      </c>
      <c r="AS77">
        <f t="shared" si="73"/>
        <v>-3.3619836980712254E-5</v>
      </c>
      <c r="AT77">
        <f t="shared" si="74"/>
        <v>-2.1964960160731997E-5</v>
      </c>
      <c r="AU77">
        <f t="shared" si="75"/>
        <v>-5.5584797141444245E-5</v>
      </c>
      <c r="AW77">
        <v>74</v>
      </c>
      <c r="AX77">
        <f>IF(Z77&gt;0, (R77*SUMPRODUCT(K77:$K$98, X77:$X$98)-K77*$AZ$3)/Z77, 0)</f>
        <v>-4.6742245842015623E+38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0.97728912599999995</v>
      </c>
      <c r="Q78" s="5">
        <f t="shared" si="81"/>
        <v>12.5</v>
      </c>
      <c r="R78">
        <f t="shared" si="61"/>
        <v>50000</v>
      </c>
      <c r="S78">
        <f t="shared" si="62"/>
        <v>-3.2833421268457169E+40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-1.2289891104453123</v>
      </c>
      <c r="AC78">
        <f t="shared" si="79"/>
        <v>-1.097311705754743</v>
      </c>
      <c r="AE78">
        <f t="shared" si="63"/>
        <v>0</v>
      </c>
      <c r="AF78">
        <f t="shared" si="64"/>
        <v>0</v>
      </c>
      <c r="AG78">
        <f t="shared" si="65"/>
        <v>-4.1775714476369634E-40</v>
      </c>
      <c r="AH78">
        <f t="shared" si="66"/>
        <v>-1.2847881739253028E-34</v>
      </c>
      <c r="AI78">
        <f t="shared" si="88"/>
        <v>-1.2847923514967506E-34</v>
      </c>
      <c r="AJ78">
        <f t="shared" si="67"/>
        <v>-0.13167740469056932</v>
      </c>
      <c r="AK78">
        <f t="shared" si="80"/>
        <v>-8.6029237731171868E-2</v>
      </c>
      <c r="AL78">
        <f t="shared" si="89"/>
        <v>-0.2177066424217412</v>
      </c>
      <c r="AN78">
        <f t="shared" si="68"/>
        <v>0</v>
      </c>
      <c r="AO78">
        <f t="shared" si="69"/>
        <v>0</v>
      </c>
      <c r="AP78">
        <f t="shared" si="70"/>
        <v>-8.5030001348031945E-44</v>
      </c>
      <c r="AQ78">
        <f t="shared" si="71"/>
        <v>-2.615048995094951E-38</v>
      </c>
      <c r="AR78">
        <f t="shared" si="72"/>
        <v>-2.6150574980950856E-38</v>
      </c>
      <c r="AS78">
        <f t="shared" si="73"/>
        <v>-2.6801528205287204E-5</v>
      </c>
      <c r="AT78">
        <f t="shared" si="74"/>
        <v>-1.7510331760787621E-5</v>
      </c>
      <c r="AU78">
        <f t="shared" si="75"/>
        <v>-4.4311859966074828E-5</v>
      </c>
      <c r="AW78">
        <v>75</v>
      </c>
      <c r="AX78">
        <f>IF(Z78&gt;0, (R78*SUMPRODUCT(K78:$K$98, X78:$X$98)-K78*$AZ$3)/Z78, 0)</f>
        <v>-3.2833421268457169E+40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-1.097311705754743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-1.097311705754743</v>
      </c>
      <c r="AK79">
        <f t="shared" si="80"/>
        <v>-7.6811819402832021E-2</v>
      </c>
      <c r="AL79">
        <f t="shared" si="89"/>
        <v>-1.174123525157575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-3.0367857624297126E-40</v>
      </c>
      <c r="AR79">
        <f t="shared" si="72"/>
        <v>-3.0367857624297126E-40</v>
      </c>
      <c r="AS79">
        <f t="shared" si="73"/>
        <v>-1.9941613247981526E-4</v>
      </c>
      <c r="AT79">
        <f t="shared" si="74"/>
        <v>-1.3959129273587071E-5</v>
      </c>
      <c r="AU79">
        <f t="shared" si="75"/>
        <v>-2.1337526175340234E-4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6742.2957879335927</v>
      </c>
      <c r="AO81" s="6">
        <f t="shared" ref="AO81:AU81" si="90">SUM(AO3:AO79)</f>
        <v>-674.22957879335934</v>
      </c>
      <c r="AP81" s="6">
        <f t="shared" si="90"/>
        <v>-172.55963341329826</v>
      </c>
      <c r="AQ81" s="6">
        <f t="shared" si="90"/>
        <v>-5391.1536851044939</v>
      </c>
      <c r="AR81" s="6">
        <f t="shared" si="90"/>
        <v>504.35289062243908</v>
      </c>
      <c r="AS81" s="6">
        <f t="shared" si="90"/>
        <v>-1210.4469374938533</v>
      </c>
      <c r="AT81" s="6">
        <f t="shared" si="90"/>
        <v>706.0940468714133</v>
      </c>
      <c r="AU81" s="6">
        <f t="shared" si="90"/>
        <v>7.4720755299274855E-13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15137.033946389893</v>
      </c>
      <c r="K3">
        <v>1</v>
      </c>
      <c r="L3" s="2">
        <v>0</v>
      </c>
      <c r="O3">
        <f>$C$3</f>
        <v>15137.033946389893</v>
      </c>
      <c r="P3" s="2">
        <f>O3*C5</f>
        <v>1513.7033946389893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15137.033946389893</v>
      </c>
      <c r="AF3">
        <f t="shared" ref="AF3:AF34" si="3">-$Z3*P3</f>
        <v>-1513.7033946389893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13523.330551750903</v>
      </c>
      <c r="AJ3">
        <f t="shared" ref="AJ3:AJ34" si="7">AB3-AC3</f>
        <v>0</v>
      </c>
      <c r="AL3">
        <f t="shared" ref="AL3:AL23" si="8">SUM(AI3:AK3)</f>
        <v>13523.330551750903</v>
      </c>
      <c r="AN3">
        <f t="shared" ref="AN3:AN34" si="9">AE3*$K3</f>
        <v>15137.033946389893</v>
      </c>
      <c r="AO3">
        <f t="shared" ref="AO3:AO34" si="10">AF3*$K3</f>
        <v>-1513.7033946389893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13523.330551750903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13523.330551750903</v>
      </c>
      <c r="AW3">
        <v>0</v>
      </c>
      <c r="AX3">
        <f>IF(Z3&gt;0, (R3*SUMPRODUCT(K3:$K$98, X3:$X$98)-K3*$AZ$3)/Z3, 0)</f>
        <v>0</v>
      </c>
      <c r="AZ3">
        <f>C6*ABS(SUMPRODUCT(X4:X69, K4:K69))/1</f>
        <v>13104.705286859842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1450.2635603182866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1404.0755664492699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-1404.0755664492699</v>
      </c>
      <c r="AK4">
        <f t="shared" ref="AK4:AK35" si="27">G4*SUM(AB4:AB4, AE4:AF4)</f>
        <v>0</v>
      </c>
      <c r="AL4">
        <f t="shared" si="8"/>
        <v>-2496.4755664492695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-975.35714285714266</v>
      </c>
      <c r="AR4">
        <f t="shared" si="13"/>
        <v>-975.35714285714266</v>
      </c>
      <c r="AS4">
        <f t="shared" si="14"/>
        <v>-1253.6388986154195</v>
      </c>
      <c r="AT4">
        <f t="shared" si="15"/>
        <v>0</v>
      </c>
      <c r="AU4">
        <f t="shared" si="16"/>
        <v>-2228.996041472562</v>
      </c>
      <c r="AW4">
        <v>1</v>
      </c>
      <c r="AX4">
        <f>IF(Z4&gt;0, (R4*SUMPRODUCT(K4:$K$98, X4:$X$98)-K4*$AZ$3)/Z4, 0)</f>
        <v>1450.2635603182866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</v>
      </c>
      <c r="S5">
        <f t="shared" si="1"/>
        <v>1801.6285664310265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1404.0755664492699</v>
      </c>
      <c r="AC5">
        <f>S5*Z5</f>
        <v>1682.3573222075483</v>
      </c>
      <c r="AE5">
        <f t="shared" si="2"/>
        <v>0</v>
      </c>
      <c r="AF5">
        <f t="shared" si="3"/>
        <v>0</v>
      </c>
      <c r="AG5">
        <f t="shared" si="4"/>
        <v>-11.6724761804</v>
      </c>
      <c r="AH5">
        <f t="shared" si="5"/>
        <v>-1233.6192784</v>
      </c>
      <c r="AI5">
        <f t="shared" si="6"/>
        <v>-1245.2917545804</v>
      </c>
      <c r="AJ5">
        <f t="shared" si="7"/>
        <v>-278.28175575827845</v>
      </c>
      <c r="AK5">
        <f t="shared" si="27"/>
        <v>98.285289651448906</v>
      </c>
      <c r="AL5">
        <f t="shared" si="8"/>
        <v>-1425.2882206872296</v>
      </c>
      <c r="AN5">
        <f t="shared" si="9"/>
        <v>0</v>
      </c>
      <c r="AO5">
        <f t="shared" si="10"/>
        <v>0</v>
      </c>
      <c r="AP5">
        <f t="shared" si="11"/>
        <v>-9.3052265468749997</v>
      </c>
      <c r="AQ5">
        <f t="shared" si="12"/>
        <v>-983.43373596938761</v>
      </c>
      <c r="AR5">
        <f t="shared" si="13"/>
        <v>-992.73896251626275</v>
      </c>
      <c r="AS5">
        <f t="shared" si="14"/>
        <v>-221.84451192464797</v>
      </c>
      <c r="AT5">
        <f t="shared" si="15"/>
        <v>78.35243116346372</v>
      </c>
      <c r="AU5">
        <f t="shared" si="16"/>
        <v>-1136.231043277447</v>
      </c>
      <c r="AW5">
        <v>2</v>
      </c>
      <c r="AX5">
        <f>IF(Z5&gt;0, (R5*SUMPRODUCT(K5:$K$98, X5:$X$98)-K5*$AZ$3)/Z5, 0)</f>
        <v>1801.6285664310265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</v>
      </c>
      <c r="S6">
        <f t="shared" si="1"/>
        <v>2026.7495964571133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1682.3573222075483</v>
      </c>
      <c r="AC6">
        <f t="shared" ref="AC6:AC67" si="30">S6*Z6</f>
        <v>1818.2440314304986</v>
      </c>
      <c r="AE6">
        <f t="shared" si="2"/>
        <v>0</v>
      </c>
      <c r="AF6">
        <f t="shared" si="3"/>
        <v>0</v>
      </c>
      <c r="AG6">
        <f t="shared" si="4"/>
        <v>-11.214039678414791</v>
      </c>
      <c r="AH6">
        <f t="shared" si="5"/>
        <v>-1366.8469607248401</v>
      </c>
      <c r="AI6">
        <f t="shared" si="6"/>
        <v>-1378.0610004032549</v>
      </c>
      <c r="AJ6">
        <f t="shared" si="7"/>
        <v>-135.88670922295023</v>
      </c>
      <c r="AK6">
        <f t="shared" si="27"/>
        <v>117.7650125545284</v>
      </c>
      <c r="AL6">
        <f t="shared" si="8"/>
        <v>-1396.1826970716768</v>
      </c>
      <c r="AN6">
        <f t="shared" si="9"/>
        <v>0</v>
      </c>
      <c r="AO6">
        <f t="shared" si="10"/>
        <v>0</v>
      </c>
      <c r="AP6">
        <f t="shared" si="11"/>
        <v>-7.9819319412915029</v>
      </c>
      <c r="AQ6">
        <f t="shared" si="12"/>
        <v>-972.89466842773425</v>
      </c>
      <c r="AR6">
        <f t="shared" si="13"/>
        <v>-980.87660036902582</v>
      </c>
      <c r="AS6">
        <f t="shared" si="14"/>
        <v>-96.721475565260434</v>
      </c>
      <c r="AT6">
        <f t="shared" si="15"/>
        <v>83.822809819811681</v>
      </c>
      <c r="AU6">
        <f t="shared" si="16"/>
        <v>-993.77526611447456</v>
      </c>
      <c r="AW6">
        <v>3</v>
      </c>
      <c r="AX6">
        <f>IF(Z6&gt;0, (R6*SUMPRODUCT(K6:$K$98, X6:$X$98)-K6*$AZ$3)/Z6, 0)</f>
        <v>2026.7495964571133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50000</v>
      </c>
      <c r="S7">
        <f t="shared" si="1"/>
        <v>2149.423557331334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1818.2440314304986</v>
      </c>
      <c r="AC7">
        <f t="shared" si="30"/>
        <v>1844.7426176387801</v>
      </c>
      <c r="AE7">
        <f t="shared" si="2"/>
        <v>0</v>
      </c>
      <c r="AF7">
        <f t="shared" si="3"/>
        <v>0</v>
      </c>
      <c r="AG7">
        <f t="shared" si="4"/>
        <v>-10.7281241251094</v>
      </c>
      <c r="AH7">
        <f t="shared" si="5"/>
        <v>-1495.1006260849736</v>
      </c>
      <c r="AI7">
        <f t="shared" si="6"/>
        <v>-1505.8287502100829</v>
      </c>
      <c r="AJ7">
        <f t="shared" si="7"/>
        <v>-26.498586208281495</v>
      </c>
      <c r="AK7">
        <f t="shared" si="27"/>
        <v>127.27708220013491</v>
      </c>
      <c r="AL7">
        <f t="shared" si="8"/>
        <v>-1405.0502542182296</v>
      </c>
      <c r="AN7">
        <f t="shared" si="9"/>
        <v>0</v>
      </c>
      <c r="AO7">
        <f t="shared" si="10"/>
        <v>0</v>
      </c>
      <c r="AP7">
        <f t="shared" si="11"/>
        <v>-6.8179168288780367</v>
      </c>
      <c r="AQ7">
        <f t="shared" si="12"/>
        <v>-950.16347691138242</v>
      </c>
      <c r="AR7">
        <f t="shared" si="13"/>
        <v>-956.9813937402605</v>
      </c>
      <c r="AS7">
        <f t="shared" si="14"/>
        <v>-16.840330587531817</v>
      </c>
      <c r="AT7">
        <f t="shared" si="15"/>
        <v>80.886886704803487</v>
      </c>
      <c r="AU7">
        <f t="shared" si="16"/>
        <v>-892.93483762298888</v>
      </c>
      <c r="AW7">
        <v>4</v>
      </c>
      <c r="AX7">
        <f>IF(Z7&gt;0, (R7*SUMPRODUCT(K7:$K$98, X7:$X$98)-K7*$AZ$3)/Z7, 0)</f>
        <v>2149.423557331334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</v>
      </c>
      <c r="S8">
        <f t="shared" si="1"/>
        <v>2186.5399953778065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1844.7426176387801</v>
      </c>
      <c r="AC8">
        <f t="shared" si="30"/>
        <v>1786.8945466524117</v>
      </c>
      <c r="AE8">
        <f t="shared" si="2"/>
        <v>0</v>
      </c>
      <c r="AF8">
        <f t="shared" si="3"/>
        <v>0</v>
      </c>
      <c r="AG8">
        <f t="shared" si="4"/>
        <v>-10.215309063805044</v>
      </c>
      <c r="AH8">
        <f t="shared" si="5"/>
        <v>-1622.1352802130416</v>
      </c>
      <c r="AI8">
        <f t="shared" si="6"/>
        <v>-1632.3505892768467</v>
      </c>
      <c r="AJ8">
        <f t="shared" si="7"/>
        <v>57.848070986368384</v>
      </c>
      <c r="AK8">
        <f t="shared" si="27"/>
        <v>129.13198323471462</v>
      </c>
      <c r="AL8">
        <f t="shared" si="8"/>
        <v>-1445.3705350557636</v>
      </c>
      <c r="AN8">
        <f t="shared" si="9"/>
        <v>0</v>
      </c>
      <c r="AO8">
        <f t="shared" si="10"/>
        <v>0</v>
      </c>
      <c r="AP8">
        <f t="shared" si="11"/>
        <v>-5.7964407022686046</v>
      </c>
      <c r="AQ8">
        <f t="shared" si="12"/>
        <v>-920.44312160149525</v>
      </c>
      <c r="AR8">
        <f t="shared" si="13"/>
        <v>-926.23956230376382</v>
      </c>
      <c r="AS8">
        <f t="shared" si="14"/>
        <v>32.824549029181341</v>
      </c>
      <c r="AT8">
        <f t="shared" si="15"/>
        <v>73.272955219580993</v>
      </c>
      <c r="AU8">
        <f t="shared" si="16"/>
        <v>-820.14205805500148</v>
      </c>
      <c r="AW8">
        <v>5</v>
      </c>
      <c r="AX8">
        <f>IF(Z8&gt;0, (R8*SUMPRODUCT(K8:$K$98, X8:$X$98)-K8*$AZ$3)/Z8, 0)</f>
        <v>2186.5399953778065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</v>
      </c>
      <c r="S9">
        <f t="shared" si="1"/>
        <v>2149.3683671511249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1786.8945466524117</v>
      </c>
      <c r="AC9">
        <f t="shared" si="30"/>
        <v>1663.1616089125373</v>
      </c>
      <c r="AE9">
        <f t="shared" si="2"/>
        <v>0</v>
      </c>
      <c r="AF9">
        <f t="shared" si="3"/>
        <v>0</v>
      </c>
      <c r="AG9">
        <f t="shared" si="4"/>
        <v>-9.6723858176819348</v>
      </c>
      <c r="AH9">
        <f t="shared" si="5"/>
        <v>-1763.0806219402402</v>
      </c>
      <c r="AI9">
        <f t="shared" si="6"/>
        <v>-1772.7530077579222</v>
      </c>
      <c r="AJ9">
        <f t="shared" si="7"/>
        <v>123.73293773987439</v>
      </c>
      <c r="AK9">
        <f t="shared" si="27"/>
        <v>125.08261826566883</v>
      </c>
      <c r="AL9">
        <f t="shared" si="8"/>
        <v>-1523.937451752379</v>
      </c>
      <c r="AN9">
        <f t="shared" si="9"/>
        <v>0</v>
      </c>
      <c r="AO9">
        <f t="shared" si="10"/>
        <v>0</v>
      </c>
      <c r="AP9">
        <f t="shared" si="11"/>
        <v>-4.9003316712718155</v>
      </c>
      <c r="AQ9">
        <f t="shared" si="12"/>
        <v>-893.23151221959199</v>
      </c>
      <c r="AR9">
        <f t="shared" si="13"/>
        <v>-898.13184389086382</v>
      </c>
      <c r="AS9">
        <f t="shared" si="14"/>
        <v>62.686956973716192</v>
      </c>
      <c r="AT9">
        <f t="shared" si="15"/>
        <v>63.370747131730624</v>
      </c>
      <c r="AU9">
        <f t="shared" si="16"/>
        <v>-772.07413978541695</v>
      </c>
      <c r="AW9">
        <v>6</v>
      </c>
      <c r="AX9">
        <f>IF(Z9&gt;0, (R9*SUMPRODUCT(K9:$K$98, X9:$X$98)-K9*$AZ$3)/Z9, 0)</f>
        <v>2149.3683671511249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</v>
      </c>
      <c r="S10">
        <f t="shared" si="1"/>
        <v>2034.0133799447315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1663.1616089125373</v>
      </c>
      <c r="AC10">
        <f t="shared" si="30"/>
        <v>1481.2784751408199</v>
      </c>
      <c r="AE10">
        <f t="shared" si="2"/>
        <v>0</v>
      </c>
      <c r="AF10">
        <f t="shared" si="3"/>
        <v>0</v>
      </c>
      <c r="AG10">
        <f t="shared" si="4"/>
        <v>-9.1031755846971709</v>
      </c>
      <c r="AH10">
        <f t="shared" si="5"/>
        <v>-1889.9454992317794</v>
      </c>
      <c r="AI10">
        <f t="shared" si="6"/>
        <v>-1899.0486748164767</v>
      </c>
      <c r="AJ10">
        <f t="shared" si="7"/>
        <v>181.88313377171744</v>
      </c>
      <c r="AK10">
        <f t="shared" si="27"/>
        <v>116.42131262387763</v>
      </c>
      <c r="AL10">
        <f t="shared" si="8"/>
        <v>-1600.7442284208817</v>
      </c>
      <c r="AN10">
        <f t="shared" si="9"/>
        <v>0</v>
      </c>
      <c r="AO10">
        <f t="shared" si="10"/>
        <v>0</v>
      </c>
      <c r="AP10">
        <f t="shared" si="11"/>
        <v>-4.117814332811732</v>
      </c>
      <c r="AQ10">
        <f t="shared" si="12"/>
        <v>-854.91536360698899</v>
      </c>
      <c r="AR10">
        <f t="shared" si="13"/>
        <v>-859.03317793980068</v>
      </c>
      <c r="AS10">
        <f t="shared" si="14"/>
        <v>82.274692844651625</v>
      </c>
      <c r="AT10">
        <f t="shared" si="15"/>
        <v>52.66308941390222</v>
      </c>
      <c r="AU10">
        <f t="shared" si="16"/>
        <v>-724.09539568124694</v>
      </c>
      <c r="AW10">
        <v>7</v>
      </c>
      <c r="AX10">
        <f>IF(Z10&gt;0, (R10*SUMPRODUCT(K10:$K$98, X10:$X$98)-K10*$AZ$3)/Z10, 0)</f>
        <v>2034.0133799447315</v>
      </c>
    </row>
    <row r="11" spans="1:52" x14ac:dyDescent="0.3">
      <c r="A11" t="s">
        <v>33</v>
      </c>
      <c r="C11" s="25">
        <f>AU71</f>
        <v>2.1904015060081328E-12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</v>
      </c>
      <c r="S11">
        <f t="shared" si="1"/>
        <v>1851.7060172045699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1481.2784751408199</v>
      </c>
      <c r="AC11">
        <f t="shared" si="30"/>
        <v>1261.4955922908612</v>
      </c>
      <c r="AE11">
        <f t="shared" si="2"/>
        <v>0</v>
      </c>
      <c r="AF11">
        <f t="shared" si="3"/>
        <v>0</v>
      </c>
      <c r="AG11">
        <f t="shared" si="4"/>
        <v>-8.5157658705678312</v>
      </c>
      <c r="AH11">
        <f t="shared" si="5"/>
        <v>-1985.5118331294696</v>
      </c>
      <c r="AI11">
        <f t="shared" si="6"/>
        <v>-1994.0275990000373</v>
      </c>
      <c r="AJ11">
        <f t="shared" si="7"/>
        <v>219.7828828499587</v>
      </c>
      <c r="AK11">
        <f t="shared" si="27"/>
        <v>103.6894932598574</v>
      </c>
      <c r="AL11">
        <f t="shared" si="8"/>
        <v>-1670.5552228902211</v>
      </c>
      <c r="AN11">
        <f t="shared" si="9"/>
        <v>0</v>
      </c>
      <c r="AO11">
        <f t="shared" si="10"/>
        <v>0</v>
      </c>
      <c r="AP11">
        <f t="shared" si="11"/>
        <v>-3.4393750085214787</v>
      </c>
      <c r="AQ11">
        <f t="shared" si="12"/>
        <v>-801.91492835556483</v>
      </c>
      <c r="AR11">
        <f t="shared" si="13"/>
        <v>-805.35430336408626</v>
      </c>
      <c r="AS11">
        <f t="shared" si="14"/>
        <v>88.766620180052868</v>
      </c>
      <c r="AT11">
        <f t="shared" si="15"/>
        <v>41.878447245336254</v>
      </c>
      <c r="AU11">
        <f t="shared" si="16"/>
        <v>-674.70923593869713</v>
      </c>
      <c r="AW11">
        <v>8</v>
      </c>
      <c r="AX11">
        <f>IF(Z11&gt;0, (R11*SUMPRODUCT(K11:$K$98, X11:$X$98)-K11*$AZ$3)/Z11, 0)</f>
        <v>1851.7060172045699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</v>
      </c>
      <c r="S12">
        <f t="shared" si="1"/>
        <v>1621.7855455933777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1261.4955922908612</v>
      </c>
      <c r="AC12">
        <f t="shared" si="30"/>
        <v>1026.6632360397871</v>
      </c>
      <c r="AE12">
        <f t="shared" si="2"/>
        <v>0</v>
      </c>
      <c r="AF12">
        <f t="shared" si="3"/>
        <v>0</v>
      </c>
      <c r="AG12">
        <f t="shared" si="4"/>
        <v>-7.9130625410783919</v>
      </c>
      <c r="AH12">
        <f t="shared" si="5"/>
        <v>-2070.18268313504</v>
      </c>
      <c r="AI12">
        <f t="shared" si="6"/>
        <v>-2078.0957456761184</v>
      </c>
      <c r="AJ12">
        <f t="shared" si="7"/>
        <v>234.83235625107409</v>
      </c>
      <c r="AK12">
        <f t="shared" si="27"/>
        <v>88.304691460360289</v>
      </c>
      <c r="AL12">
        <f t="shared" si="8"/>
        <v>-1754.958697964684</v>
      </c>
      <c r="AN12">
        <f t="shared" si="9"/>
        <v>0</v>
      </c>
      <c r="AO12">
        <f t="shared" si="10"/>
        <v>0</v>
      </c>
      <c r="AP12">
        <f t="shared" si="11"/>
        <v>-2.8535296806190806</v>
      </c>
      <c r="AQ12">
        <f t="shared" si="12"/>
        <v>-746.5286290817603</v>
      </c>
      <c r="AR12">
        <f t="shared" si="13"/>
        <v>-749.38215876237939</v>
      </c>
      <c r="AS12">
        <f t="shared" si="14"/>
        <v>84.682901854183029</v>
      </c>
      <c r="AT12">
        <f t="shared" si="15"/>
        <v>31.843556993511204</v>
      </c>
      <c r="AU12">
        <f t="shared" si="16"/>
        <v>-632.85569991468515</v>
      </c>
      <c r="AW12">
        <v>9</v>
      </c>
      <c r="AX12">
        <f>IF(Z12&gt;0, (R12*SUMPRODUCT(K12:$K$98, X12:$X$98)-K12*$AZ$3)/Z12, 0)</f>
        <v>1621.7855455933777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</v>
      </c>
      <c r="S13">
        <f t="shared" si="1"/>
        <v>1346.595308607835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1026.6632360397871</v>
      </c>
      <c r="AC13">
        <f t="shared" si="30"/>
        <v>786.45833205132294</v>
      </c>
      <c r="AE13">
        <f t="shared" si="2"/>
        <v>0</v>
      </c>
      <c r="AF13">
        <f t="shared" si="3"/>
        <v>0</v>
      </c>
      <c r="AG13">
        <f t="shared" si="4"/>
        <v>-7.300433239148103</v>
      </c>
      <c r="AH13">
        <f t="shared" si="5"/>
        <v>-2133.9947060780205</v>
      </c>
      <c r="AI13">
        <f t="shared" si="6"/>
        <v>-2141.2951393171684</v>
      </c>
      <c r="AJ13">
        <f t="shared" si="7"/>
        <v>240.20490398846414</v>
      </c>
      <c r="AK13">
        <f t="shared" si="27"/>
        <v>71.866426522785105</v>
      </c>
      <c r="AL13">
        <f t="shared" si="8"/>
        <v>-1829.2238088059191</v>
      </c>
      <c r="AN13">
        <f t="shared" si="9"/>
        <v>0</v>
      </c>
      <c r="AO13">
        <f t="shared" si="10"/>
        <v>0</v>
      </c>
      <c r="AP13">
        <f t="shared" si="11"/>
        <v>-2.3505441185228135</v>
      </c>
      <c r="AQ13">
        <f t="shared" si="12"/>
        <v>-687.08918238335139</v>
      </c>
      <c r="AR13">
        <f t="shared" si="13"/>
        <v>-689.43972650187413</v>
      </c>
      <c r="AS13">
        <f t="shared" si="14"/>
        <v>77.339550382123193</v>
      </c>
      <c r="AT13">
        <f t="shared" si="15"/>
        <v>23.139065949748563</v>
      </c>
      <c r="AU13">
        <f t="shared" si="16"/>
        <v>-588.96111017000237</v>
      </c>
      <c r="AW13">
        <v>10</v>
      </c>
      <c r="AX13">
        <f>IF(Z13&gt;0, (R13*SUMPRODUCT(K13:$K$98, X13:$X$98)-K13*$AZ$3)/Z13, 0)</f>
        <v>1346.595308607835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</v>
      </c>
      <c r="S14">
        <f t="shared" si="1"/>
        <v>1031.7043217503356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786.45833205132294</v>
      </c>
      <c r="AC14">
        <f t="shared" si="30"/>
        <v>551.44390421555738</v>
      </c>
      <c r="AE14">
        <f t="shared" si="2"/>
        <v>0</v>
      </c>
      <c r="AF14">
        <f t="shared" si="3"/>
        <v>0</v>
      </c>
      <c r="AG14">
        <f t="shared" si="4"/>
        <v>-6.6812250926700401</v>
      </c>
      <c r="AH14">
        <f t="shared" si="5"/>
        <v>-2184.8152563463309</v>
      </c>
      <c r="AI14">
        <f t="shared" si="6"/>
        <v>-2191.4964814390009</v>
      </c>
      <c r="AJ14">
        <f t="shared" si="7"/>
        <v>235.01442783576556</v>
      </c>
      <c r="AK14">
        <f t="shared" si="27"/>
        <v>55.052083243592612</v>
      </c>
      <c r="AL14">
        <f t="shared" si="8"/>
        <v>-1901.4299703596428</v>
      </c>
      <c r="AN14">
        <f t="shared" si="9"/>
        <v>0</v>
      </c>
      <c r="AO14">
        <f t="shared" si="10"/>
        <v>0</v>
      </c>
      <c r="AP14">
        <f t="shared" si="11"/>
        <v>-1.9206925602481659</v>
      </c>
      <c r="AQ14">
        <f t="shared" si="12"/>
        <v>-628.08217807014228</v>
      </c>
      <c r="AR14">
        <f t="shared" si="13"/>
        <v>-630.00287063039048</v>
      </c>
      <c r="AS14">
        <f t="shared" si="14"/>
        <v>67.56103212124286</v>
      </c>
      <c r="AT14">
        <f t="shared" si="15"/>
        <v>15.8261584133928</v>
      </c>
      <c r="AU14">
        <f t="shared" si="16"/>
        <v>-546.61568009575478</v>
      </c>
      <c r="AW14">
        <v>11</v>
      </c>
      <c r="AX14">
        <f>IF(Z14&gt;0, (R14*SUMPRODUCT(K14:$K$98, X14:$X$98)-K14*$AZ$3)/Z14, 0)</f>
        <v>1031.7043217503356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</v>
      </c>
      <c r="S15">
        <f t="shared" si="1"/>
        <v>674.78021803185777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551.44390421555738</v>
      </c>
      <c r="AC15">
        <f t="shared" si="30"/>
        <v>326.99989984861622</v>
      </c>
      <c r="AE15">
        <f t="shared" si="2"/>
        <v>0</v>
      </c>
      <c r="AF15">
        <f t="shared" si="3"/>
        <v>0</v>
      </c>
      <c r="AG15">
        <f t="shared" si="4"/>
        <v>-6.0575260490441991</v>
      </c>
      <c r="AH15">
        <f t="shared" si="5"/>
        <v>-2227.5471707965617</v>
      </c>
      <c r="AI15">
        <f t="shared" si="6"/>
        <v>-2233.6046968456058</v>
      </c>
      <c r="AJ15">
        <f t="shared" si="7"/>
        <v>224.44400436694116</v>
      </c>
      <c r="AK15">
        <f t="shared" si="27"/>
        <v>38.601073295089023</v>
      </c>
      <c r="AL15">
        <f t="shared" si="8"/>
        <v>-1970.5596191835757</v>
      </c>
      <c r="AN15">
        <f t="shared" si="9"/>
        <v>0</v>
      </c>
      <c r="AO15">
        <f t="shared" si="10"/>
        <v>0</v>
      </c>
      <c r="AP15">
        <f t="shared" si="11"/>
        <v>-1.5548160616575351</v>
      </c>
      <c r="AQ15">
        <f t="shared" si="12"/>
        <v>-571.75587710444586</v>
      </c>
      <c r="AR15">
        <f t="shared" si="13"/>
        <v>-573.31069316610342</v>
      </c>
      <c r="AS15">
        <f t="shared" si="14"/>
        <v>57.609185681919925</v>
      </c>
      <c r="AT15">
        <f t="shared" si="15"/>
        <v>9.9079340758087504</v>
      </c>
      <c r="AU15">
        <f t="shared" si="16"/>
        <v>-505.7935734083747</v>
      </c>
      <c r="AW15">
        <v>12</v>
      </c>
      <c r="AX15">
        <f>IF(Z15&gt;0, (R15*SUMPRODUCT(K15:$K$98, X15:$X$98)-K15*$AZ$3)/Z15, 0)</f>
        <v>674.78021803185777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</v>
      </c>
      <c r="S16">
        <f t="shared" si="1"/>
        <v>265.86301480257714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326.99989984861622</v>
      </c>
      <c r="AC16">
        <f t="shared" si="30"/>
        <v>115.63524926488799</v>
      </c>
      <c r="AE16">
        <f t="shared" si="2"/>
        <v>0</v>
      </c>
      <c r="AF16">
        <f t="shared" si="3"/>
        <v>0</v>
      </c>
      <c r="AG16">
        <f t="shared" si="4"/>
        <v>-5.4367871246944439</v>
      </c>
      <c r="AH16">
        <f t="shared" si="5"/>
        <v>-2240.654655437253</v>
      </c>
      <c r="AI16">
        <f t="shared" si="6"/>
        <v>-2246.0914425619476</v>
      </c>
      <c r="AJ16">
        <f t="shared" si="7"/>
        <v>211.36465058372823</v>
      </c>
      <c r="AK16">
        <f t="shared" si="27"/>
        <v>22.889992989403137</v>
      </c>
      <c r="AL16">
        <f t="shared" si="8"/>
        <v>-2011.8367989888163</v>
      </c>
      <c r="AN16">
        <f t="shared" si="9"/>
        <v>0</v>
      </c>
      <c r="AO16">
        <f t="shared" si="10"/>
        <v>0</v>
      </c>
      <c r="AP16">
        <f t="shared" si="11"/>
        <v>-1.2459712862100365</v>
      </c>
      <c r="AQ16">
        <f t="shared" si="12"/>
        <v>-513.50021602042466</v>
      </c>
      <c r="AR16">
        <f t="shared" si="13"/>
        <v>-514.74618730663462</v>
      </c>
      <c r="AS16">
        <f t="shared" si="14"/>
        <v>48.439322619596538</v>
      </c>
      <c r="AT16">
        <f t="shared" si="15"/>
        <v>5.2457956054235302</v>
      </c>
      <c r="AU16">
        <f t="shared" si="16"/>
        <v>-461.06106908161462</v>
      </c>
      <c r="AW16">
        <v>13</v>
      </c>
      <c r="AX16">
        <f>IF(Z16&gt;0, (R16*SUMPRODUCT(K16:$K$98, X16:$X$98)-K16*$AZ$3)/Z16, 0)</f>
        <v>265.86301480257714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</v>
      </c>
      <c r="S17">
        <f t="shared" si="1"/>
        <v>-197.03635914290936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115.63524926488799</v>
      </c>
      <c r="AC17">
        <f t="shared" si="30"/>
        <v>-76.087085933468643</v>
      </c>
      <c r="AE17">
        <f t="shared" si="2"/>
        <v>0</v>
      </c>
      <c r="AF17">
        <f t="shared" si="3"/>
        <v>0</v>
      </c>
      <c r="AG17">
        <f t="shared" si="4"/>
        <v>-4.8269698968530923</v>
      </c>
      <c r="AH17">
        <f t="shared" si="5"/>
        <v>-2221.7974263776318</v>
      </c>
      <c r="AI17">
        <f t="shared" si="6"/>
        <v>-2226.6243962744848</v>
      </c>
      <c r="AJ17">
        <f t="shared" si="7"/>
        <v>191.72233519835663</v>
      </c>
      <c r="AK17">
        <f t="shared" si="27"/>
        <v>8.0944674485421597</v>
      </c>
      <c r="AL17">
        <f t="shared" si="8"/>
        <v>-2026.8075936275859</v>
      </c>
      <c r="AN17">
        <f t="shared" si="9"/>
        <v>0</v>
      </c>
      <c r="AO17">
        <f t="shared" si="10"/>
        <v>0</v>
      </c>
      <c r="AP17">
        <f t="shared" si="11"/>
        <v>-0.98769367579668543</v>
      </c>
      <c r="AQ17">
        <f t="shared" si="12"/>
        <v>-454.62377305588706</v>
      </c>
      <c r="AR17">
        <f t="shared" si="13"/>
        <v>-455.61146673168372</v>
      </c>
      <c r="AS17">
        <f t="shared" si="14"/>
        <v>39.230188302571122</v>
      </c>
      <c r="AT17">
        <f t="shared" si="15"/>
        <v>1.6562884125462249</v>
      </c>
      <c r="AU17">
        <f t="shared" si="16"/>
        <v>-414.72499001656638</v>
      </c>
      <c r="AW17">
        <v>14</v>
      </c>
      <c r="AX17">
        <f>IF(Z17&gt;0, (R17*SUMPRODUCT(K17:$K$98, X17:$X$98)-K17*$AZ$3)/Z17, 0)</f>
        <v>-197.03635914290936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</v>
      </c>
      <c r="S18">
        <f t="shared" si="1"/>
        <v>-718.80798920582401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-76.087085933468643</v>
      </c>
      <c r="AC18">
        <f t="shared" si="30"/>
        <v>-243.40917968393796</v>
      </c>
      <c r="AE18">
        <f t="shared" si="2"/>
        <v>0</v>
      </c>
      <c r="AF18">
        <f t="shared" si="3"/>
        <v>0</v>
      </c>
      <c r="AG18">
        <f t="shared" si="4"/>
        <v>-4.2328616149785168</v>
      </c>
      <c r="AH18">
        <f t="shared" si="5"/>
        <v>-2183.354331624178</v>
      </c>
      <c r="AI18">
        <f t="shared" si="6"/>
        <v>-2187.5871932391565</v>
      </c>
      <c r="AJ18">
        <f t="shared" si="7"/>
        <v>167.32209375046932</v>
      </c>
      <c r="AK18">
        <f t="shared" si="27"/>
        <v>-5.3260960153428059</v>
      </c>
      <c r="AL18">
        <f t="shared" si="8"/>
        <v>-2025.5911955040299</v>
      </c>
      <c r="AN18">
        <f t="shared" si="9"/>
        <v>0</v>
      </c>
      <c r="AO18">
        <f t="shared" si="10"/>
        <v>0</v>
      </c>
      <c r="AP18">
        <f t="shared" si="11"/>
        <v>-0.77332799150531573</v>
      </c>
      <c r="AQ18">
        <f t="shared" si="12"/>
        <v>-398.89067340273209</v>
      </c>
      <c r="AR18">
        <f t="shared" si="13"/>
        <v>-399.66400139423735</v>
      </c>
      <c r="AS18">
        <f t="shared" si="14"/>
        <v>30.569120955108591</v>
      </c>
      <c r="AT18">
        <f t="shared" si="15"/>
        <v>-0.97305782913728012</v>
      </c>
      <c r="AU18">
        <f t="shared" si="16"/>
        <v>-370.06793826826606</v>
      </c>
      <c r="AW18">
        <v>15</v>
      </c>
      <c r="AX18">
        <f>IF(Z18&gt;0, (R18*SUMPRODUCT(K18:$K$98, X18:$X$98)-K18*$AZ$3)/Z18, 0)</f>
        <v>-718.80798920582401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50000</v>
      </c>
      <c r="S19">
        <f t="shared" si="1"/>
        <v>-1317.6375299028832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-243.40917968393796</v>
      </c>
      <c r="AC19">
        <f t="shared" si="30"/>
        <v>-385.78049656397593</v>
      </c>
      <c r="AE19">
        <f t="shared" si="2"/>
        <v>0</v>
      </c>
      <c r="AF19">
        <f t="shared" si="3"/>
        <v>0</v>
      </c>
      <c r="AG19">
        <f t="shared" si="4"/>
        <v>-3.6597744809265755</v>
      </c>
      <c r="AH19">
        <f t="shared" si="5"/>
        <v>-2123.0340716086248</v>
      </c>
      <c r="AI19">
        <f t="shared" si="6"/>
        <v>-2126.6938460895512</v>
      </c>
      <c r="AJ19">
        <f t="shared" si="7"/>
        <v>142.37131688003797</v>
      </c>
      <c r="AK19">
        <f t="shared" si="27"/>
        <v>-17.03864257787566</v>
      </c>
      <c r="AL19">
        <f t="shared" si="8"/>
        <v>-2001.3611717873889</v>
      </c>
      <c r="AN19">
        <f t="shared" si="9"/>
        <v>0</v>
      </c>
      <c r="AO19">
        <f t="shared" si="10"/>
        <v>0</v>
      </c>
      <c r="AP19">
        <f t="shared" si="11"/>
        <v>-0.59698849529947406</v>
      </c>
      <c r="AQ19">
        <f t="shared" si="12"/>
        <v>-346.31284591018402</v>
      </c>
      <c r="AR19">
        <f t="shared" si="13"/>
        <v>-346.90983440548348</v>
      </c>
      <c r="AS19">
        <f t="shared" si="14"/>
        <v>23.223845808253145</v>
      </c>
      <c r="AT19">
        <f t="shared" si="15"/>
        <v>-2.7793716928525729</v>
      </c>
      <c r="AU19">
        <f t="shared" si="16"/>
        <v>-326.46536029008291</v>
      </c>
      <c r="AW19">
        <v>16</v>
      </c>
      <c r="AX19">
        <f>IF(Z19&gt;0, (R19*SUMPRODUCT(K19:$K$98, X19:$X$98)-K19*$AZ$3)/Z19, 0)</f>
        <v>-1317.6375299028832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</v>
      </c>
      <c r="S20">
        <f t="shared" si="1"/>
        <v>-2020.1697372460267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-385.78049656397593</v>
      </c>
      <c r="AC20">
        <f t="shared" si="30"/>
        <v>-503.05820272175379</v>
      </c>
      <c r="AE20">
        <f t="shared" si="2"/>
        <v>0</v>
      </c>
      <c r="AF20">
        <f t="shared" si="3"/>
        <v>0</v>
      </c>
      <c r="AG20">
        <f t="shared" si="4"/>
        <v>-3.1127223708411136</v>
      </c>
      <c r="AH20">
        <f t="shared" si="5"/>
        <v>-2041.8174611047834</v>
      </c>
      <c r="AI20">
        <f t="shared" si="6"/>
        <v>-2044.9301834756245</v>
      </c>
      <c r="AJ20">
        <f t="shared" si="7"/>
        <v>117.27770615777786</v>
      </c>
      <c r="AK20">
        <f t="shared" si="27"/>
        <v>-27.004634759478318</v>
      </c>
      <c r="AL20">
        <f t="shared" si="8"/>
        <v>-1954.6571120773249</v>
      </c>
      <c r="AN20">
        <f t="shared" si="9"/>
        <v>0</v>
      </c>
      <c r="AO20">
        <f t="shared" si="10"/>
        <v>0</v>
      </c>
      <c r="AP20">
        <f t="shared" si="11"/>
        <v>-0.45335039820320944</v>
      </c>
      <c r="AQ20">
        <f t="shared" si="12"/>
        <v>-297.3791584245883</v>
      </c>
      <c r="AR20">
        <f t="shared" si="13"/>
        <v>-297.83250882279151</v>
      </c>
      <c r="AS20">
        <f t="shared" si="14"/>
        <v>17.080834219282028</v>
      </c>
      <c r="AT20">
        <f t="shared" si="15"/>
        <v>-3.9330722316341902</v>
      </c>
      <c r="AU20">
        <f t="shared" si="16"/>
        <v>-284.68474683514364</v>
      </c>
      <c r="AW20">
        <v>17</v>
      </c>
      <c r="AX20">
        <f>IF(Z20&gt;0, (R20*SUMPRODUCT(K20:$K$98, X20:$X$98)-K20*$AZ$3)/Z20, 0)</f>
        <v>-2020.1697372460267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</v>
      </c>
      <c r="S21">
        <f t="shared" si="1"/>
        <v>-2868.5890543635473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-503.05820272175379</v>
      </c>
      <c r="AC21">
        <f t="shared" si="30"/>
        <v>-595.94170065312255</v>
      </c>
      <c r="AE21">
        <f t="shared" si="2"/>
        <v>0</v>
      </c>
      <c r="AF21">
        <f t="shared" si="3"/>
        <v>0</v>
      </c>
      <c r="AG21">
        <f t="shared" si="4"/>
        <v>-2.5968415541545036</v>
      </c>
      <c r="AH21">
        <f t="shared" si="5"/>
        <v>-1939.0143719127968</v>
      </c>
      <c r="AI21">
        <f t="shared" si="6"/>
        <v>-1941.6112134669513</v>
      </c>
      <c r="AJ21">
        <f t="shared" si="7"/>
        <v>92.883497931368765</v>
      </c>
      <c r="AK21">
        <f t="shared" si="27"/>
        <v>-35.214074190522766</v>
      </c>
      <c r="AL21">
        <f t="shared" si="8"/>
        <v>-1883.9417897261053</v>
      </c>
      <c r="AN21">
        <f t="shared" si="9"/>
        <v>0</v>
      </c>
      <c r="AO21">
        <f t="shared" si="10"/>
        <v>0</v>
      </c>
      <c r="AP21">
        <f t="shared" si="11"/>
        <v>-0.33769221130160437</v>
      </c>
      <c r="AQ21">
        <f t="shared" si="12"/>
        <v>-252.14863415493005</v>
      </c>
      <c r="AR21">
        <f t="shared" si="13"/>
        <v>-252.48632636623165</v>
      </c>
      <c r="AS21">
        <f t="shared" si="14"/>
        <v>12.078531999648423</v>
      </c>
      <c r="AT21">
        <f t="shared" si="15"/>
        <v>-4.5792237740927959</v>
      </c>
      <c r="AU21">
        <f t="shared" si="16"/>
        <v>-244.98701814067601</v>
      </c>
      <c r="AW21">
        <v>18</v>
      </c>
      <c r="AX21">
        <f>IF(Z21&gt;0, (R21*SUMPRODUCT(K21:$K$98, X21:$X$98)-K21*$AZ$3)/Z21, 0)</f>
        <v>-2868.5890543635473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</v>
      </c>
      <c r="S22">
        <f t="shared" si="1"/>
        <v>-3928.0543650890627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-595.94170065312255</v>
      </c>
      <c r="AC22">
        <f t="shared" si="30"/>
        <v>-665.50492365339278</v>
      </c>
      <c r="AE22">
        <f t="shared" si="2"/>
        <v>0</v>
      </c>
      <c r="AF22">
        <f t="shared" si="3"/>
        <v>0</v>
      </c>
      <c r="AG22">
        <f t="shared" si="4"/>
        <v>-2.1177944021349595</v>
      </c>
      <c r="AH22">
        <f t="shared" si="5"/>
        <v>-1812.3149459119948</v>
      </c>
      <c r="AI22">
        <f t="shared" si="6"/>
        <v>-1814.4327403141297</v>
      </c>
      <c r="AJ22">
        <f t="shared" si="7"/>
        <v>69.563223000270227</v>
      </c>
      <c r="AK22">
        <f t="shared" si="27"/>
        <v>-41.715919045718586</v>
      </c>
      <c r="AL22">
        <f t="shared" si="8"/>
        <v>-1786.5854363595781</v>
      </c>
      <c r="AN22">
        <f t="shared" si="9"/>
        <v>0</v>
      </c>
      <c r="AO22">
        <f t="shared" si="10"/>
        <v>0</v>
      </c>
      <c r="AP22">
        <f t="shared" si="11"/>
        <v>-0.24589028214836023</v>
      </c>
      <c r="AQ22">
        <f t="shared" si="12"/>
        <v>-210.42204708008862</v>
      </c>
      <c r="AR22">
        <f t="shared" si="13"/>
        <v>-210.66793736223698</v>
      </c>
      <c r="AS22">
        <f t="shared" si="14"/>
        <v>8.0767616126674948</v>
      </c>
      <c r="AT22">
        <f t="shared" si="15"/>
        <v>-4.8435009054180229</v>
      </c>
      <c r="AU22">
        <f t="shared" si="16"/>
        <v>-207.43467665498753</v>
      </c>
      <c r="AW22">
        <v>19</v>
      </c>
      <c r="AX22">
        <f>IF(Z22&gt;0, (R22*SUMPRODUCT(K22:$K$98, X22:$X$98)-K22*$AZ$3)/Z22, 0)</f>
        <v>-3928.0543650890627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</v>
      </c>
      <c r="S23">
        <f t="shared" si="1"/>
        <v>-5304.856492378035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-665.50492365339278</v>
      </c>
      <c r="AC23">
        <f t="shared" si="30"/>
        <v>-712.90428220253534</v>
      </c>
      <c r="AE23">
        <f t="shared" si="2"/>
        <v>0</v>
      </c>
      <c r="AF23">
        <f t="shared" si="3"/>
        <v>0</v>
      </c>
      <c r="AG23">
        <f t="shared" si="4"/>
        <v>-1.6798387553622542</v>
      </c>
      <c r="AH23">
        <f t="shared" si="5"/>
        <v>-1667.1108110054231</v>
      </c>
      <c r="AI23">
        <f t="shared" si="6"/>
        <v>-1668.7906497607853</v>
      </c>
      <c r="AJ23">
        <f t="shared" si="7"/>
        <v>47.399358549142562</v>
      </c>
      <c r="AK23">
        <f t="shared" si="27"/>
        <v>-46.585344655737501</v>
      </c>
      <c r="AL23">
        <f t="shared" si="8"/>
        <v>-1667.9766358673803</v>
      </c>
      <c r="AN23">
        <f t="shared" si="9"/>
        <v>0</v>
      </c>
      <c r="AO23">
        <f t="shared" si="10"/>
        <v>0</v>
      </c>
      <c r="AP23">
        <f t="shared" si="11"/>
        <v>-0.17414344962557468</v>
      </c>
      <c r="AQ23">
        <f t="shared" si="12"/>
        <v>-172.82398480797499</v>
      </c>
      <c r="AR23">
        <f t="shared" si="13"/>
        <v>-172.99812825760057</v>
      </c>
      <c r="AS23">
        <f t="shared" si="14"/>
        <v>4.913738167689278</v>
      </c>
      <c r="AT23">
        <f t="shared" si="15"/>
        <v>-4.8293519806292391</v>
      </c>
      <c r="AU23">
        <f t="shared" si="16"/>
        <v>-172.91374207054054</v>
      </c>
      <c r="AW23">
        <v>20</v>
      </c>
      <c r="AX23">
        <f>IF(Z23&gt;0, (R23*SUMPRODUCT(K23:$K$98, X23:$X$98)-K23*$AZ$3)/Z23, 0)</f>
        <v>-5304.856492378035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</v>
      </c>
      <c r="S24">
        <f t="shared" si="1"/>
        <v>-7176.6685272505292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-712.90428220253534</v>
      </c>
      <c r="AC24">
        <f t="shared" si="30"/>
        <v>-740.17229510787956</v>
      </c>
      <c r="AE24">
        <f t="shared" si="2"/>
        <v>0</v>
      </c>
      <c r="AF24">
        <f t="shared" si="3"/>
        <v>0</v>
      </c>
      <c r="AG24">
        <f t="shared" si="4"/>
        <v>-1.2891989721577835</v>
      </c>
      <c r="AH24">
        <f t="shared" si="5"/>
        <v>-1495.3655826033928</v>
      </c>
      <c r="AI24">
        <f t="shared" ref="AI24:AI69" si="39">SUM(AE24:AH24)</f>
        <v>-1496.6547815755505</v>
      </c>
      <c r="AJ24">
        <f t="shared" si="7"/>
        <v>27.268012905344222</v>
      </c>
      <c r="AK24">
        <f t="shared" si="27"/>
        <v>-49.903299754177482</v>
      </c>
      <c r="AL24">
        <f t="shared" ref="AL24:AL69" si="40">SUM(AI24:AK24)</f>
        <v>-1519.2900684243837</v>
      </c>
      <c r="AN24">
        <f t="shared" si="9"/>
        <v>0</v>
      </c>
      <c r="AO24">
        <f t="shared" si="10"/>
        <v>0</v>
      </c>
      <c r="AP24">
        <f t="shared" si="11"/>
        <v>-0.11932775624013016</v>
      </c>
      <c r="AQ24">
        <f t="shared" si="12"/>
        <v>-138.41045764418976</v>
      </c>
      <c r="AR24">
        <f t="shared" si="13"/>
        <v>-138.52978540042989</v>
      </c>
      <c r="AS24">
        <f t="shared" si="14"/>
        <v>2.5239166857816935</v>
      </c>
      <c r="AT24">
        <f t="shared" si="15"/>
        <v>-4.619030046756686</v>
      </c>
      <c r="AU24">
        <f t="shared" si="16"/>
        <v>-140.62489876140486</v>
      </c>
      <c r="AW24">
        <v>21</v>
      </c>
      <c r="AX24">
        <f>IF(Z24&gt;0, (R24*SUMPRODUCT(K24:$K$98, X24:$X$98)-K24*$AZ$3)/Z24, 0)</f>
        <v>-7176.6685272505292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</v>
      </c>
      <c r="S25">
        <f t="shared" si="1"/>
        <v>-9837.0168320051853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-740.17229510787956</v>
      </c>
      <c r="AC25">
        <f t="shared" si="30"/>
        <v>-748.62206355329181</v>
      </c>
      <c r="AE25">
        <f t="shared" si="2"/>
        <v>0</v>
      </c>
      <c r="AF25">
        <f t="shared" si="3"/>
        <v>0</v>
      </c>
      <c r="AG25">
        <f t="shared" si="4"/>
        <v>-0.95128187276961806</v>
      </c>
      <c r="AH25">
        <f t="shared" si="5"/>
        <v>-1300.1004386663496</v>
      </c>
      <c r="AI25">
        <f t="shared" si="39"/>
        <v>-1301.0517205391193</v>
      </c>
      <c r="AJ25">
        <f t="shared" si="7"/>
        <v>8.4497684454122464</v>
      </c>
      <c r="AK25">
        <f t="shared" si="27"/>
        <v>-51.812060657551577</v>
      </c>
      <c r="AL25">
        <f t="shared" si="40"/>
        <v>-1344.4140127512587</v>
      </c>
      <c r="AN25">
        <f t="shared" si="9"/>
        <v>0</v>
      </c>
      <c r="AO25">
        <f t="shared" si="10"/>
        <v>0</v>
      </c>
      <c r="AP25">
        <f t="shared" si="11"/>
        <v>-7.8616322090182739E-2</v>
      </c>
      <c r="AQ25">
        <f t="shared" si="12"/>
        <v>-107.44356405972918</v>
      </c>
      <c r="AR25">
        <f t="shared" si="13"/>
        <v>-107.52218038181937</v>
      </c>
      <c r="AS25">
        <f t="shared" si="14"/>
        <v>0.69831007686285418</v>
      </c>
      <c r="AT25">
        <f t="shared" si="15"/>
        <v>-4.281878763179825</v>
      </c>
      <c r="AU25">
        <f t="shared" si="16"/>
        <v>-111.10574906813635</v>
      </c>
      <c r="AW25">
        <v>22</v>
      </c>
      <c r="AX25">
        <f>IF(Z25&gt;0, (R25*SUMPRODUCT(K25:$K$98, X25:$X$98)-K25*$AZ$3)/Z25, 0)</f>
        <v>-9837.0168320051853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</v>
      </c>
      <c r="S26">
        <f t="shared" si="1"/>
        <v>-13817.931114876976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-748.62206355329181</v>
      </c>
      <c r="AC26">
        <f t="shared" si="30"/>
        <v>-740.02929797125535</v>
      </c>
      <c r="AE26">
        <f t="shared" si="2"/>
        <v>0</v>
      </c>
      <c r="AF26">
        <f t="shared" si="3"/>
        <v>0</v>
      </c>
      <c r="AG26">
        <f t="shared" si="4"/>
        <v>-0.66944654360603606</v>
      </c>
      <c r="AH26">
        <f t="shared" si="5"/>
        <v>-1089.290041743543</v>
      </c>
      <c r="AI26">
        <f t="shared" si="39"/>
        <v>-1089.959488287149</v>
      </c>
      <c r="AJ26">
        <f t="shared" si="7"/>
        <v>-8.5927655820364635</v>
      </c>
      <c r="AK26">
        <f t="shared" si="27"/>
        <v>-52.403544448730429</v>
      </c>
      <c r="AL26">
        <f t="shared" si="40"/>
        <v>-1150.9557983179159</v>
      </c>
      <c r="AN26">
        <f t="shared" si="9"/>
        <v>0</v>
      </c>
      <c r="AO26">
        <f t="shared" si="10"/>
        <v>0</v>
      </c>
      <c r="AP26">
        <f t="shared" si="11"/>
        <v>-4.9397091929327126E-2</v>
      </c>
      <c r="AQ26">
        <f t="shared" si="12"/>
        <v>-80.376485387266143</v>
      </c>
      <c r="AR26">
        <f t="shared" si="13"/>
        <v>-80.425882479195465</v>
      </c>
      <c r="AS26">
        <f t="shared" si="14"/>
        <v>-0.63404260644417221</v>
      </c>
      <c r="AT26">
        <f t="shared" si="15"/>
        <v>-3.8667504183573431</v>
      </c>
      <c r="AU26">
        <f t="shared" si="16"/>
        <v>-84.926675503996975</v>
      </c>
      <c r="AW26">
        <v>23</v>
      </c>
      <c r="AX26">
        <f>IF(Z26&gt;0, (R26*SUMPRODUCT(K26:$K$98, X26:$X$98)-K26*$AZ$3)/Z26, 0)</f>
        <v>-13817.931114876976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</v>
      </c>
      <c r="S27">
        <f t="shared" si="1"/>
        <v>-20110.265321306364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-740.02929797125535</v>
      </c>
      <c r="AC27">
        <f t="shared" si="30"/>
        <v>-716.80191760694493</v>
      </c>
      <c r="AE27">
        <f t="shared" si="2"/>
        <v>0</v>
      </c>
      <c r="AF27">
        <f t="shared" si="3"/>
        <v>0</v>
      </c>
      <c r="AG27">
        <f t="shared" si="4"/>
        <v>-0.44554479152464849</v>
      </c>
      <c r="AH27">
        <f t="shared" si="5"/>
        <v>-868.82914658130903</v>
      </c>
      <c r="AI27">
        <f t="shared" si="39"/>
        <v>-869.27469137283367</v>
      </c>
      <c r="AJ27">
        <f t="shared" si="7"/>
        <v>-23.22738036431042</v>
      </c>
      <c r="AK27">
        <f t="shared" si="27"/>
        <v>-51.802050857987879</v>
      </c>
      <c r="AL27">
        <f t="shared" si="40"/>
        <v>-944.30412259513196</v>
      </c>
      <c r="AN27">
        <f t="shared" si="9"/>
        <v>0</v>
      </c>
      <c r="AO27">
        <f t="shared" si="10"/>
        <v>0</v>
      </c>
      <c r="AP27">
        <f t="shared" si="11"/>
        <v>-2.9353427997168065E-2</v>
      </c>
      <c r="AQ27">
        <f t="shared" si="12"/>
        <v>-57.240291618591499</v>
      </c>
      <c r="AR27">
        <f t="shared" si="13"/>
        <v>-57.269645046588664</v>
      </c>
      <c r="AS27">
        <f t="shared" si="14"/>
        <v>-1.5302686734447046</v>
      </c>
      <c r="AT27">
        <f t="shared" si="15"/>
        <v>-3.4128280677734382</v>
      </c>
      <c r="AU27">
        <f t="shared" si="16"/>
        <v>-62.212741787806813</v>
      </c>
      <c r="AW27">
        <v>24</v>
      </c>
      <c r="AX27">
        <f>IF(Z27&gt;0, (R27*SUMPRODUCT(K27:$K$98, X27:$X$98)-K27*$AZ$3)/Z27, 0)</f>
        <v>-20110.265321306364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</v>
      </c>
      <c r="S28">
        <f t="shared" si="1"/>
        <v>-30689.842842339938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-716.80191760694493</v>
      </c>
      <c r="AC28">
        <f t="shared" si="30"/>
        <v>-681.53875766162889</v>
      </c>
      <c r="AE28">
        <f t="shared" si="2"/>
        <v>0</v>
      </c>
      <c r="AF28">
        <f t="shared" si="3"/>
        <v>0</v>
      </c>
      <c r="AG28">
        <f t="shared" si="4"/>
        <v>-0.2775913358219339</v>
      </c>
      <c r="AH28">
        <f t="shared" si="5"/>
        <v>-653.99203114987233</v>
      </c>
      <c r="AI28">
        <f t="shared" si="39"/>
        <v>-654.2696224856943</v>
      </c>
      <c r="AJ28">
        <f t="shared" si="7"/>
        <v>-35.263159945316033</v>
      </c>
      <c r="AK28">
        <f t="shared" si="27"/>
        <v>-50.176134232486149</v>
      </c>
      <c r="AL28">
        <f t="shared" si="40"/>
        <v>-739.70891666349644</v>
      </c>
      <c r="AN28">
        <f t="shared" si="9"/>
        <v>0</v>
      </c>
      <c r="AO28">
        <f t="shared" si="10"/>
        <v>0</v>
      </c>
      <c r="AP28">
        <f t="shared" si="11"/>
        <v>-1.6328840243303208E-2</v>
      </c>
      <c r="AQ28">
        <f t="shared" si="12"/>
        <v>-38.469973731059959</v>
      </c>
      <c r="AR28">
        <f t="shared" si="13"/>
        <v>-38.486302571303263</v>
      </c>
      <c r="AS28">
        <f t="shared" si="14"/>
        <v>-2.0742956674644772</v>
      </c>
      <c r="AT28">
        <f t="shared" si="15"/>
        <v>-2.9515261255645613</v>
      </c>
      <c r="AU28">
        <f t="shared" si="16"/>
        <v>-43.512124364332301</v>
      </c>
      <c r="AW28">
        <v>25</v>
      </c>
      <c r="AX28">
        <f>IF(Z28&gt;0, (R28*SUMPRODUCT(K28:$K$98, X28:$X$98)-K28*$AZ$3)/Z28, 0)</f>
        <v>-30689.842842339938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</v>
      </c>
      <c r="S29">
        <f t="shared" si="1"/>
        <v>-49775.688721399041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-681.53875766162889</v>
      </c>
      <c r="AC29">
        <f t="shared" si="30"/>
        <v>-637.41636392491421</v>
      </c>
      <c r="AE29">
        <f t="shared" si="2"/>
        <v>0</v>
      </c>
      <c r="AF29">
        <f t="shared" si="3"/>
        <v>0</v>
      </c>
      <c r="AG29">
        <f t="shared" si="4"/>
        <v>-0.16007221102771071</v>
      </c>
      <c r="AH29">
        <f t="shared" si="5"/>
        <v>-458.97284574401544</v>
      </c>
      <c r="AI29">
        <f t="shared" si="39"/>
        <v>-459.13291795504318</v>
      </c>
      <c r="AJ29">
        <f t="shared" si="7"/>
        <v>-44.122393736714685</v>
      </c>
      <c r="AK29">
        <f t="shared" si="27"/>
        <v>-47.707713036314026</v>
      </c>
      <c r="AL29">
        <f t="shared" si="40"/>
        <v>-550.9630247280719</v>
      </c>
      <c r="AN29">
        <f t="shared" si="9"/>
        <v>0</v>
      </c>
      <c r="AO29">
        <f t="shared" si="10"/>
        <v>0</v>
      </c>
      <c r="AP29">
        <f t="shared" si="11"/>
        <v>-8.4071220890893431E-3</v>
      </c>
      <c r="AQ29">
        <f t="shared" si="12"/>
        <v>-24.105625361036111</v>
      </c>
      <c r="AR29">
        <f t="shared" si="13"/>
        <v>-24.114032483125204</v>
      </c>
      <c r="AS29">
        <f t="shared" si="14"/>
        <v>-2.3173438326732181</v>
      </c>
      <c r="AT29">
        <f t="shared" si="15"/>
        <v>-2.5056477043232568</v>
      </c>
      <c r="AU29">
        <f t="shared" si="16"/>
        <v>-28.937024020121676</v>
      </c>
      <c r="AW29">
        <v>26</v>
      </c>
      <c r="AX29">
        <f>IF(Z29&gt;0, (R29*SUMPRODUCT(K29:$K$98, X29:$X$98)-K29*$AZ$3)/Z29, 0)</f>
        <v>-49775.688721399041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</v>
      </c>
      <c r="S30">
        <f t="shared" si="1"/>
        <v>-87319.01796727725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-637.41636392491421</v>
      </c>
      <c r="AC30">
        <f t="shared" si="30"/>
        <v>-587.77880404686584</v>
      </c>
      <c r="AE30">
        <f t="shared" si="2"/>
        <v>0</v>
      </c>
      <c r="AF30">
        <f t="shared" si="3"/>
        <v>0</v>
      </c>
      <c r="AG30">
        <f t="shared" si="4"/>
        <v>-8.4142437943349233E-2</v>
      </c>
      <c r="AH30">
        <f t="shared" si="5"/>
        <v>-297.31620389633758</v>
      </c>
      <c r="AI30">
        <f t="shared" si="39"/>
        <v>-297.40034633428093</v>
      </c>
      <c r="AJ30">
        <f t="shared" si="7"/>
        <v>-49.637559878048364</v>
      </c>
      <c r="AK30">
        <f t="shared" si="27"/>
        <v>-44.619145474744002</v>
      </c>
      <c r="AL30">
        <f t="shared" si="40"/>
        <v>-391.65705168707331</v>
      </c>
      <c r="AN30">
        <f t="shared" si="9"/>
        <v>0</v>
      </c>
      <c r="AO30">
        <f t="shared" si="10"/>
        <v>0</v>
      </c>
      <c r="AP30">
        <f t="shared" si="11"/>
        <v>-3.9457401316929288E-3</v>
      </c>
      <c r="AQ30">
        <f t="shared" si="12"/>
        <v>-13.942221145365604</v>
      </c>
      <c r="AR30">
        <f t="shared" si="13"/>
        <v>-13.946166885497297</v>
      </c>
      <c r="AS30">
        <f t="shared" si="14"/>
        <v>-2.3276828772419362</v>
      </c>
      <c r="AT30">
        <f t="shared" si="15"/>
        <v>-2.0923514607465457</v>
      </c>
      <c r="AU30">
        <f t="shared" si="16"/>
        <v>-18.366201223485778</v>
      </c>
      <c r="AW30">
        <v>27</v>
      </c>
      <c r="AX30">
        <f>IF(Z30&gt;0, (R30*SUMPRODUCT(K30:$K$98, X30:$X$98)-K30*$AZ$3)/Z30, 0)</f>
        <v>-87319.01796727725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</v>
      </c>
      <c r="S31">
        <f t="shared" si="1"/>
        <v>-169999.85324419045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-587.77880404686584</v>
      </c>
      <c r="AC31">
        <f t="shared" si="30"/>
        <v>-535.87889551447745</v>
      </c>
      <c r="AE31">
        <f t="shared" si="2"/>
        <v>0</v>
      </c>
      <c r="AF31">
        <f t="shared" si="3"/>
        <v>0</v>
      </c>
      <c r="AG31">
        <f t="shared" si="4"/>
        <v>-3.9402893979615133E-2</v>
      </c>
      <c r="AH31">
        <f t="shared" si="5"/>
        <v>-175.59247833720244</v>
      </c>
      <c r="AI31">
        <f t="shared" si="39"/>
        <v>-175.63188123118206</v>
      </c>
      <c r="AJ31">
        <f t="shared" si="7"/>
        <v>-51.899908532388395</v>
      </c>
      <c r="AK31">
        <f t="shared" si="27"/>
        <v>-41.144516283280616</v>
      </c>
      <c r="AL31">
        <f t="shared" si="40"/>
        <v>-268.6763060468511</v>
      </c>
      <c r="AN31">
        <f t="shared" si="9"/>
        <v>0</v>
      </c>
      <c r="AO31">
        <f t="shared" si="10"/>
        <v>0</v>
      </c>
      <c r="AP31">
        <f t="shared" si="11"/>
        <v>-1.6497703167769808E-3</v>
      </c>
      <c r="AQ31">
        <f t="shared" si="12"/>
        <v>-7.3519284842349313</v>
      </c>
      <c r="AR31">
        <f t="shared" si="13"/>
        <v>-7.3535782545517092</v>
      </c>
      <c r="AS31">
        <f t="shared" si="14"/>
        <v>-2.1730111647248873</v>
      </c>
      <c r="AT31">
        <f t="shared" si="15"/>
        <v>-1.7226907672675089</v>
      </c>
      <c r="AU31">
        <f t="shared" si="16"/>
        <v>-11.249280186544105</v>
      </c>
      <c r="AW31">
        <v>28</v>
      </c>
      <c r="AX31">
        <f>IF(Z31&gt;0, (R31*SUMPRODUCT(K31:$K$98, X31:$X$98)-K31*$AZ$3)/Z31, 0)</f>
        <v>-169999.85324419045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</v>
      </c>
      <c r="S32">
        <f t="shared" si="1"/>
        <v>-380572.09413484647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-535.87889551447745</v>
      </c>
      <c r="AC32">
        <f t="shared" si="30"/>
        <v>-484.44320821500355</v>
      </c>
      <c r="AE32">
        <f t="shared" si="2"/>
        <v>0</v>
      </c>
      <c r="AF32">
        <f t="shared" si="3"/>
        <v>0</v>
      </c>
      <c r="AG32">
        <f t="shared" si="4"/>
        <v>-1.5911676646848182E-2</v>
      </c>
      <c r="AH32">
        <f t="shared" si="5"/>
        <v>-92.3887535718832</v>
      </c>
      <c r="AI32">
        <f t="shared" si="39"/>
        <v>-92.404665248530051</v>
      </c>
      <c r="AJ32">
        <f t="shared" si="7"/>
        <v>-51.435687299473898</v>
      </c>
      <c r="AK32">
        <f t="shared" si="27"/>
        <v>-37.511522686013429</v>
      </c>
      <c r="AL32">
        <f t="shared" si="40"/>
        <v>-181.35187523401737</v>
      </c>
      <c r="AN32">
        <f t="shared" si="9"/>
        <v>0</v>
      </c>
      <c r="AO32">
        <f t="shared" si="10"/>
        <v>0</v>
      </c>
      <c r="AP32">
        <f t="shared" si="11"/>
        <v>-5.9483057975078597E-4</v>
      </c>
      <c r="AQ32">
        <f t="shared" si="12"/>
        <v>-3.453794158172609</v>
      </c>
      <c r="AR32">
        <f t="shared" si="13"/>
        <v>-3.4543889887523598</v>
      </c>
      <c r="AS32">
        <f t="shared" si="14"/>
        <v>-1.9228344300401943</v>
      </c>
      <c r="AT32">
        <f t="shared" si="15"/>
        <v>-1.4023035586935417</v>
      </c>
      <c r="AU32">
        <f t="shared" si="16"/>
        <v>-6.7795269774860953</v>
      </c>
      <c r="AW32">
        <v>29</v>
      </c>
      <c r="AX32">
        <f>IF(Z32&gt;0, (R32*SUMPRODUCT(K32:$K$98, X32:$X$98)-K32*$AZ$3)/Z32, 0)</f>
        <v>-380572.09413484647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</v>
      </c>
      <c r="S33">
        <f t="shared" si="1"/>
        <v>-1033030.1298285172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-484.44320821500355</v>
      </c>
      <c r="AC33">
        <f t="shared" si="30"/>
        <v>-435.40805970915045</v>
      </c>
      <c r="AE33">
        <f t="shared" si="2"/>
        <v>0</v>
      </c>
      <c r="AF33">
        <f t="shared" si="3"/>
        <v>0</v>
      </c>
      <c r="AG33">
        <f t="shared" si="4"/>
        <v>-5.2685789012444882E-3</v>
      </c>
      <c r="AH33">
        <f t="shared" si="5"/>
        <v>-41.935923916540844</v>
      </c>
      <c r="AI33">
        <f t="shared" si="39"/>
        <v>-41.941192495442088</v>
      </c>
      <c r="AJ33">
        <f t="shared" si="7"/>
        <v>-49.035148505853101</v>
      </c>
      <c r="AK33">
        <f t="shared" si="27"/>
        <v>-33.911024575050249</v>
      </c>
      <c r="AL33">
        <f t="shared" si="40"/>
        <v>-124.88736557634545</v>
      </c>
      <c r="AN33">
        <f t="shared" si="9"/>
        <v>0</v>
      </c>
      <c r="AO33">
        <f t="shared" si="10"/>
        <v>0</v>
      </c>
      <c r="AP33">
        <f t="shared" si="11"/>
        <v>-1.7585422552107295E-4</v>
      </c>
      <c r="AQ33">
        <f t="shared" si="12"/>
        <v>-1.3997340763202726</v>
      </c>
      <c r="AR33">
        <f t="shared" si="13"/>
        <v>-1.3999099305457936</v>
      </c>
      <c r="AS33">
        <f t="shared" si="14"/>
        <v>-1.6366914542687692</v>
      </c>
      <c r="AT33">
        <f t="shared" si="15"/>
        <v>-1.1318795969560069</v>
      </c>
      <c r="AU33">
        <f t="shared" si="16"/>
        <v>-4.1684809817705704</v>
      </c>
      <c r="AW33">
        <v>30</v>
      </c>
      <c r="AX33">
        <f>IF(Z33&gt;0, (R33*SUMPRODUCT(K33:$K$98, X33:$X$98)-K33*$AZ$3)/Z33, 0)</f>
        <v>-1033030.1298285172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</v>
      </c>
      <c r="S34">
        <f t="shared" si="1"/>
        <v>-3662930.1712416927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-435.40805970915045</v>
      </c>
      <c r="AC34">
        <f t="shared" si="30"/>
        <v>-389.94266640687624</v>
      </c>
      <c r="AE34">
        <f t="shared" si="2"/>
        <v>0</v>
      </c>
      <c r="AF34">
        <f t="shared" si="3"/>
        <v>0</v>
      </c>
      <c r="AG34">
        <f t="shared" si="4"/>
        <v>-1.3307060474029252E-3</v>
      </c>
      <c r="AH34">
        <f t="shared" si="5"/>
        <v>-15.540748259316475</v>
      </c>
      <c r="AI34">
        <f t="shared" si="39"/>
        <v>-15.542078965363878</v>
      </c>
      <c r="AJ34">
        <f t="shared" si="7"/>
        <v>-45.465393302274208</v>
      </c>
      <c r="AK34">
        <f t="shared" si="27"/>
        <v>-30.478564179640536</v>
      </c>
      <c r="AL34">
        <f t="shared" si="40"/>
        <v>-91.486036447278622</v>
      </c>
      <c r="AN34">
        <f t="shared" si="9"/>
        <v>0</v>
      </c>
      <c r="AO34">
        <f t="shared" si="10"/>
        <v>0</v>
      </c>
      <c r="AP34">
        <f t="shared" si="11"/>
        <v>-3.9657326032820956E-5</v>
      </c>
      <c r="AQ34">
        <f t="shared" si="12"/>
        <v>-0.46314099324679558</v>
      </c>
      <c r="AR34">
        <f t="shared" si="13"/>
        <v>-0.46318065057282842</v>
      </c>
      <c r="AS34">
        <f t="shared" si="14"/>
        <v>-1.3549468185837292</v>
      </c>
      <c r="AT34">
        <f t="shared" si="15"/>
        <v>-0.90831356710463684</v>
      </c>
      <c r="AU34">
        <f t="shared" si="16"/>
        <v>-2.7264410362611944</v>
      </c>
      <c r="AW34">
        <v>31</v>
      </c>
      <c r="AX34">
        <f>IF(Z34&gt;0, (R34*SUMPRODUCT(K34:$K$98, X34:$X$98)-K34*$AZ$3)/Z34, 0)</f>
        <v>-3662930.1712416927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-19202735.096983772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-389.94266640687624</v>
      </c>
      <c r="AC35">
        <f t="shared" si="30"/>
        <v>-348.56194366923512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-2.2689602673057804E-4</v>
      </c>
      <c r="AH35">
        <f t="shared" ref="AH35:AH69" si="46">-X35*R35</f>
        <v>-4.3620118407932713</v>
      </c>
      <c r="AI35">
        <f t="shared" si="39"/>
        <v>-4.362238736820002</v>
      </c>
      <c r="AJ35">
        <f t="shared" ref="AJ35:AJ69" si="47">AB35-AC35</f>
        <v>-41.380722737641122</v>
      </c>
      <c r="AK35">
        <f t="shared" si="27"/>
        <v>-27.295986648481339</v>
      </c>
      <c r="AL35">
        <f t="shared" si="40"/>
        <v>-73.038948122942458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-6.0374029885752119E-6</v>
      </c>
      <c r="AQ35">
        <f t="shared" ref="AQ35:AQ69" si="51">AH35*$K35</f>
        <v>-0.11606736223317324</v>
      </c>
      <c r="AR35">
        <f t="shared" ref="AR35:AR69" si="52">AI35*$K35</f>
        <v>-0.11607339963616181</v>
      </c>
      <c r="AS35">
        <f t="shared" ref="AS35:AS69" si="53">AJ35*$K35</f>
        <v>-1.1010862672456294</v>
      </c>
      <c r="AT35">
        <f t="shared" ref="AT35:AT69" si="54">AK35*$K35</f>
        <v>-0.72631008018194254</v>
      </c>
      <c r="AU35">
        <f t="shared" ref="AU35:AU69" si="55">AL35*$K35</f>
        <v>-1.9434697470637337</v>
      </c>
      <c r="AW35">
        <v>32</v>
      </c>
      <c r="AX35">
        <f>IF(Z35&gt;0, (R35*SUMPRODUCT(K35:$K$98, X35:$X$98)-K35*$AZ$3)/Z35, 0)</f>
        <v>-19202735.096983772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41"/>
        <v>50000</v>
      </c>
      <c r="S36">
        <f t="shared" si="42"/>
        <v>-102066307.5817408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-348.56194366923512</v>
      </c>
      <c r="AC36">
        <f t="shared" si="30"/>
        <v>-311.31741841460416</v>
      </c>
      <c r="AE36">
        <f t="shared" si="43"/>
        <v>0</v>
      </c>
      <c r="AF36">
        <f t="shared" si="44"/>
        <v>0</v>
      </c>
      <c r="AG36">
        <f t="shared" si="45"/>
        <v>-3.8126859121126061E-5</v>
      </c>
      <c r="AH36">
        <f t="shared" si="46"/>
        <v>-0.74600082936858481</v>
      </c>
      <c r="AI36">
        <f t="shared" si="39"/>
        <v>-0.74603895622770589</v>
      </c>
      <c r="AJ36">
        <f t="shared" si="47"/>
        <v>-37.244525254630958</v>
      </c>
      <c r="AK36">
        <f t="shared" ref="AK36:AK69" si="59">G36*SUM(AB36:AB36, AE36:AF36)</f>
        <v>-24.399336056846462</v>
      </c>
      <c r="AL36">
        <f t="shared" si="40"/>
        <v>-62.38990026770513</v>
      </c>
      <c r="AN36">
        <f t="shared" si="48"/>
        <v>0</v>
      </c>
      <c r="AO36">
        <f t="shared" si="49"/>
        <v>0</v>
      </c>
      <c r="AP36">
        <f t="shared" si="50"/>
        <v>-9.0580827026384823E-7</v>
      </c>
      <c r="AQ36">
        <f t="shared" si="51"/>
        <v>-1.7723298914264104E-2</v>
      </c>
      <c r="AR36">
        <f t="shared" si="52"/>
        <v>-1.7724204722534369E-2</v>
      </c>
      <c r="AS36">
        <f t="shared" si="53"/>
        <v>-0.88484600555523263</v>
      </c>
      <c r="AT36">
        <f t="shared" si="54"/>
        <v>-0.57967325131673975</v>
      </c>
      <c r="AU36">
        <f t="shared" si="55"/>
        <v>-1.4822434615945068</v>
      </c>
      <c r="AW36">
        <v>33</v>
      </c>
      <c r="AX36">
        <f>IF(Z36&gt;0, (R36*SUMPRODUCT(K36:$K$98, X36:$X$98)-K36*$AZ$3)/Z36, 0)</f>
        <v>-102066307.5817408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41"/>
        <v>50000</v>
      </c>
      <c r="S37">
        <f t="shared" si="42"/>
        <v>-551111042.84699285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-311.31741841460416</v>
      </c>
      <c r="AC37">
        <f t="shared" si="30"/>
        <v>-277.97746973417537</v>
      </c>
      <c r="AE37">
        <f t="shared" si="43"/>
        <v>0</v>
      </c>
      <c r="AF37">
        <f t="shared" si="44"/>
        <v>0</v>
      </c>
      <c r="AG37">
        <f t="shared" si="45"/>
        <v>-6.304933310222006E-6</v>
      </c>
      <c r="AH37">
        <f t="shared" si="46"/>
        <v>-0.12576262887877118</v>
      </c>
      <c r="AI37">
        <f t="shared" si="39"/>
        <v>-0.1257689338120814</v>
      </c>
      <c r="AJ37">
        <f t="shared" si="47"/>
        <v>-33.33994868042879</v>
      </c>
      <c r="AK37">
        <f t="shared" si="59"/>
        <v>-21.792219289022295</v>
      </c>
      <c r="AL37">
        <f t="shared" si="40"/>
        <v>-55.257936903263172</v>
      </c>
      <c r="AN37">
        <f t="shared" si="48"/>
        <v>0</v>
      </c>
      <c r="AO37">
        <f t="shared" si="49"/>
        <v>0</v>
      </c>
      <c r="AP37">
        <f t="shared" si="50"/>
        <v>-1.337419732138157E-7</v>
      </c>
      <c r="AQ37">
        <f t="shared" si="51"/>
        <v>-2.667711348434772E-3</v>
      </c>
      <c r="AR37">
        <f t="shared" si="52"/>
        <v>-2.6678450904079861E-3</v>
      </c>
      <c r="AS37">
        <f t="shared" si="53"/>
        <v>-0.70721612806573697</v>
      </c>
      <c r="AT37">
        <f t="shared" si="54"/>
        <v>-0.46226252761417275</v>
      </c>
      <c r="AU37">
        <f t="shared" si="55"/>
        <v>-1.1721465007703178</v>
      </c>
      <c r="AW37">
        <v>34</v>
      </c>
      <c r="AX37">
        <f>IF(Z37&gt;0, (R37*SUMPRODUCT(K37:$K$98, X37:$X$98)-K37*$AZ$3)/Z37, 0)</f>
        <v>-551111042.84699285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41"/>
        <v>50000</v>
      </c>
      <c r="S38">
        <f t="shared" si="42"/>
        <v>-3029495131.1938896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-277.97746973417537</v>
      </c>
      <c r="AC38">
        <f t="shared" si="30"/>
        <v>-248.19650174968183</v>
      </c>
      <c r="AE38">
        <f t="shared" si="43"/>
        <v>0</v>
      </c>
      <c r="AF38">
        <f t="shared" si="44"/>
        <v>0</v>
      </c>
      <c r="AG38">
        <f t="shared" si="45"/>
        <v>-1.0240835972719918E-6</v>
      </c>
      <c r="AH38">
        <f t="shared" si="46"/>
        <v>-2.0871201519391175E-2</v>
      </c>
      <c r="AI38">
        <f t="shared" si="39"/>
        <v>-2.0872225602988449E-2</v>
      </c>
      <c r="AJ38">
        <f t="shared" si="47"/>
        <v>-29.780967984493543</v>
      </c>
      <c r="AK38">
        <f t="shared" si="59"/>
        <v>-19.458422881392277</v>
      </c>
      <c r="AL38">
        <f t="shared" si="40"/>
        <v>-49.26026309148881</v>
      </c>
      <c r="AN38">
        <f t="shared" si="48"/>
        <v>0</v>
      </c>
      <c r="AO38">
        <f t="shared" si="49"/>
        <v>0</v>
      </c>
      <c r="AP38">
        <f t="shared" si="50"/>
        <v>-1.9395662420212147E-8</v>
      </c>
      <c r="AQ38">
        <f t="shared" si="51"/>
        <v>-3.9529075561085689E-4</v>
      </c>
      <c r="AR38">
        <f t="shared" si="52"/>
        <v>-3.9531015127327712E-4</v>
      </c>
      <c r="AS38">
        <f t="shared" si="53"/>
        <v>-0.56403754841214293</v>
      </c>
      <c r="AT38">
        <f t="shared" si="54"/>
        <v>-0.36853339165140275</v>
      </c>
      <c r="AU38">
        <f t="shared" si="55"/>
        <v>-0.93296625021481894</v>
      </c>
      <c r="AW38">
        <v>35</v>
      </c>
      <c r="AX38">
        <f>IF(Z38&gt;0, (R38*SUMPRODUCT(K38:$K$98, X38:$X$98)-K38*$AZ$3)/Z38, 0)</f>
        <v>-3029495131.1938896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41"/>
        <v>50000</v>
      </c>
      <c r="S39">
        <f t="shared" si="42"/>
        <v>-16993547172.695923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-248.19650174968183</v>
      </c>
      <c r="AC39">
        <f t="shared" si="30"/>
        <v>-221.60436516914996</v>
      </c>
      <c r="AE39">
        <f t="shared" si="43"/>
        <v>0</v>
      </c>
      <c r="AF39">
        <f t="shared" si="44"/>
        <v>0</v>
      </c>
      <c r="AG39">
        <f t="shared" si="45"/>
        <v>-1.6300625975635681E-7</v>
      </c>
      <c r="AH39">
        <f t="shared" si="46"/>
        <v>-3.4033460061716598E-3</v>
      </c>
      <c r="AI39">
        <f t="shared" si="39"/>
        <v>-3.403509012431416E-3</v>
      </c>
      <c r="AJ39">
        <f t="shared" si="47"/>
        <v>-26.592136580531871</v>
      </c>
      <c r="AK39">
        <f t="shared" si="59"/>
        <v>-17.373755122477728</v>
      </c>
      <c r="AL39">
        <f t="shared" si="40"/>
        <v>-43.969295212022033</v>
      </c>
      <c r="AN39">
        <f t="shared" si="48"/>
        <v>0</v>
      </c>
      <c r="AO39">
        <f t="shared" si="49"/>
        <v>0</v>
      </c>
      <c r="AP39">
        <f t="shared" si="50"/>
        <v>-2.7564839389767116E-9</v>
      </c>
      <c r="AQ39">
        <f t="shared" si="51"/>
        <v>-5.755158494412894E-5</v>
      </c>
      <c r="AR39">
        <f t="shared" si="52"/>
        <v>-5.7554341428067918E-5</v>
      </c>
      <c r="AS39">
        <f t="shared" si="53"/>
        <v>-0.44968087420000236</v>
      </c>
      <c r="AT39">
        <f t="shared" si="54"/>
        <v>-0.29379532434156491</v>
      </c>
      <c r="AU39">
        <f t="shared" si="55"/>
        <v>-0.74353375288299528</v>
      </c>
      <c r="AW39">
        <v>36</v>
      </c>
      <c r="AX39">
        <f>IF(Z39&gt;0, (R39*SUMPRODUCT(K39:$K$98, X39:$X$98)-K39*$AZ$3)/Z39, 0)</f>
        <v>-16993547172.695923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41"/>
        <v>50000</v>
      </c>
      <c r="S40">
        <f t="shared" si="42"/>
        <v>-97297785142.178116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-221.60436516914996</v>
      </c>
      <c r="AC40">
        <f t="shared" si="30"/>
        <v>-197.86109069279965</v>
      </c>
      <c r="AE40">
        <f t="shared" si="43"/>
        <v>0</v>
      </c>
      <c r="AF40">
        <f t="shared" si="44"/>
        <v>0</v>
      </c>
      <c r="AG40">
        <f t="shared" si="45"/>
        <v>-2.5419526560094819E-8</v>
      </c>
      <c r="AH40">
        <f t="shared" si="46"/>
        <v>-5.4382668239479374E-4</v>
      </c>
      <c r="AI40">
        <f t="shared" si="39"/>
        <v>-5.4385210192135379E-4</v>
      </c>
      <c r="AJ40">
        <f t="shared" si="47"/>
        <v>-23.743274476350308</v>
      </c>
      <c r="AK40">
        <f t="shared" si="59"/>
        <v>-15.512305561840499</v>
      </c>
      <c r="AL40">
        <f t="shared" si="40"/>
        <v>-39.256123890292727</v>
      </c>
      <c r="AN40">
        <f t="shared" si="48"/>
        <v>0</v>
      </c>
      <c r="AO40">
        <f t="shared" si="49"/>
        <v>0</v>
      </c>
      <c r="AP40">
        <f t="shared" si="50"/>
        <v>-3.8379615431872577E-10</v>
      </c>
      <c r="AQ40">
        <f t="shared" si="51"/>
        <v>-8.2109550241070405E-6</v>
      </c>
      <c r="AR40">
        <f t="shared" si="52"/>
        <v>-8.2113388202613591E-6</v>
      </c>
      <c r="AS40">
        <f t="shared" si="53"/>
        <v>-0.35848729965186316</v>
      </c>
      <c r="AT40">
        <f t="shared" si="54"/>
        <v>-0.23421219923889711</v>
      </c>
      <c r="AU40">
        <f t="shared" si="55"/>
        <v>-0.59270771022958046</v>
      </c>
      <c r="AW40">
        <v>37</v>
      </c>
      <c r="AX40">
        <f>IF(Z40&gt;0, (R40*SUMPRODUCT(K40:$K$98, X40:$X$98)-K40*$AZ$3)/Z40, 0)</f>
        <v>-97297785142.178116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41"/>
        <v>50000</v>
      </c>
      <c r="S41">
        <f t="shared" si="42"/>
        <v>-569835305120.61316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-197.86109069279965</v>
      </c>
      <c r="AC41">
        <f t="shared" si="30"/>
        <v>-176.66169530738392</v>
      </c>
      <c r="AE41">
        <f t="shared" si="43"/>
        <v>0</v>
      </c>
      <c r="AF41">
        <f t="shared" si="44"/>
        <v>0</v>
      </c>
      <c r="AG41">
        <f t="shared" si="45"/>
        <v>-3.8752797018691029E-9</v>
      </c>
      <c r="AH41">
        <f t="shared" si="46"/>
        <v>-8.5160206370499063E-5</v>
      </c>
      <c r="AI41">
        <f t="shared" si="39"/>
        <v>-8.5164081650200937E-5</v>
      </c>
      <c r="AJ41">
        <f t="shared" si="47"/>
        <v>-21.199395385415727</v>
      </c>
      <c r="AK41">
        <f t="shared" si="59"/>
        <v>-13.850276348495976</v>
      </c>
      <c r="AL41">
        <f t="shared" si="40"/>
        <v>-35.049756897993355</v>
      </c>
      <c r="AN41">
        <f t="shared" si="48"/>
        <v>0</v>
      </c>
      <c r="AO41">
        <f t="shared" si="49"/>
        <v>0</v>
      </c>
      <c r="AP41">
        <f t="shared" si="50"/>
        <v>-5.2241807204878726E-11</v>
      </c>
      <c r="AQ41">
        <f t="shared" si="51"/>
        <v>-1.1480263168074081E-6</v>
      </c>
      <c r="AR41">
        <f t="shared" si="52"/>
        <v>-1.1480785586146133E-6</v>
      </c>
      <c r="AS41">
        <f t="shared" si="53"/>
        <v>-0.28578446248685574</v>
      </c>
      <c r="AT41">
        <f t="shared" si="54"/>
        <v>-0.18671257880648809</v>
      </c>
      <c r="AU41">
        <f t="shared" si="55"/>
        <v>-0.47249818937190247</v>
      </c>
      <c r="AW41">
        <v>38</v>
      </c>
      <c r="AX41">
        <f>IF(Z41&gt;0, (R41*SUMPRODUCT(K41:$K$98, X41:$X$98)-K41*$AZ$3)/Z41, 0)</f>
        <v>-569835305120.61316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41"/>
        <v>50000</v>
      </c>
      <c r="S42">
        <f t="shared" si="42"/>
        <v>-3419302447274.1455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-176.66169530738392</v>
      </c>
      <c r="AC42">
        <f t="shared" si="30"/>
        <v>-157.7336575300792</v>
      </c>
      <c r="AE42">
        <f t="shared" si="43"/>
        <v>0</v>
      </c>
      <c r="AF42">
        <f t="shared" si="44"/>
        <v>0</v>
      </c>
      <c r="AG42">
        <f t="shared" si="45"/>
        <v>-5.7662951713961372E-10</v>
      </c>
      <c r="AH42">
        <f t="shared" si="46"/>
        <v>-1.3039589550843191E-5</v>
      </c>
      <c r="AI42">
        <f t="shared" si="39"/>
        <v>-1.3040166180360331E-5</v>
      </c>
      <c r="AJ42">
        <f t="shared" si="47"/>
        <v>-18.928037777304723</v>
      </c>
      <c r="AK42">
        <f t="shared" si="59"/>
        <v>-12.366318671516876</v>
      </c>
      <c r="AL42">
        <f t="shared" si="40"/>
        <v>-31.29436948898778</v>
      </c>
      <c r="AN42">
        <f t="shared" si="48"/>
        <v>0</v>
      </c>
      <c r="AO42">
        <f t="shared" si="49"/>
        <v>0</v>
      </c>
      <c r="AP42">
        <f t="shared" si="50"/>
        <v>-6.9405515722518346E-12</v>
      </c>
      <c r="AQ42">
        <f t="shared" si="51"/>
        <v>-1.5694989775681384E-7</v>
      </c>
      <c r="AR42">
        <f t="shared" si="52"/>
        <v>-1.569568383083861E-7</v>
      </c>
      <c r="AS42">
        <f t="shared" si="53"/>
        <v>-0.22782569821708734</v>
      </c>
      <c r="AT42">
        <f t="shared" si="54"/>
        <v>-0.14884613074322159</v>
      </c>
      <c r="AU42">
        <f t="shared" si="55"/>
        <v>-0.37667198591714723</v>
      </c>
      <c r="AW42">
        <v>39</v>
      </c>
      <c r="AX42">
        <f>IF(Z42&gt;0, (R42*SUMPRODUCT(K42:$K$98, X42:$X$98)-K42*$AZ$3)/Z42, 0)</f>
        <v>-3419302447274.1455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41"/>
        <v>50000</v>
      </c>
      <c r="S43">
        <f t="shared" si="42"/>
        <v>-21051997223210.141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-157.7336575300792</v>
      </c>
      <c r="AC43">
        <f t="shared" si="30"/>
        <v>-140.83362293226924</v>
      </c>
      <c r="AE43">
        <f t="shared" si="43"/>
        <v>0</v>
      </c>
      <c r="AF43">
        <f t="shared" si="44"/>
        <v>0</v>
      </c>
      <c r="AG43">
        <f t="shared" si="45"/>
        <v>-8.3622483320132478E-11</v>
      </c>
      <c r="AH43">
        <f t="shared" si="46"/>
        <v>-1.9489629545923407E-6</v>
      </c>
      <c r="AI43">
        <f t="shared" si="39"/>
        <v>-1.949046577075661E-6</v>
      </c>
      <c r="AJ43">
        <f t="shared" si="47"/>
        <v>-16.900034597809963</v>
      </c>
      <c r="AK43">
        <f t="shared" si="59"/>
        <v>-11.041356027105545</v>
      </c>
      <c r="AL43">
        <f t="shared" si="40"/>
        <v>-27.941392573962084</v>
      </c>
      <c r="AN43">
        <f t="shared" si="48"/>
        <v>0</v>
      </c>
      <c r="AO43">
        <f t="shared" si="49"/>
        <v>0</v>
      </c>
      <c r="AP43">
        <f t="shared" si="50"/>
        <v>-8.9867395174376166E-13</v>
      </c>
      <c r="AQ43">
        <f t="shared" si="51"/>
        <v>-2.0945111537772512E-8</v>
      </c>
      <c r="AR43">
        <f t="shared" si="52"/>
        <v>-2.0946010211724257E-8</v>
      </c>
      <c r="AS43">
        <f t="shared" si="53"/>
        <v>-0.18162126109646026</v>
      </c>
      <c r="AT43">
        <f t="shared" si="54"/>
        <v>-0.11865922488216558</v>
      </c>
      <c r="AU43">
        <f t="shared" si="55"/>
        <v>-0.30028050692463604</v>
      </c>
      <c r="AW43">
        <v>40</v>
      </c>
      <c r="AX43">
        <f>IF(Z43&gt;0, (R43*SUMPRODUCT(K43:$K$98, X43:$X$98)-K43*$AZ$3)/Z43, 0)</f>
        <v>-21051997223210.141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41"/>
        <v>50000</v>
      </c>
      <c r="S44">
        <f t="shared" si="42"/>
        <v>-133339849984417.05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-140.83362293226924</v>
      </c>
      <c r="AC44">
        <f t="shared" si="30"/>
        <v>-125.74430620789305</v>
      </c>
      <c r="AE44">
        <f t="shared" si="43"/>
        <v>0</v>
      </c>
      <c r="AF44">
        <f t="shared" si="44"/>
        <v>0</v>
      </c>
      <c r="AG44">
        <f t="shared" si="45"/>
        <v>-1.1787952572185691E-11</v>
      </c>
      <c r="AH44">
        <f t="shared" si="46"/>
        <v>-2.8399322365898187E-7</v>
      </c>
      <c r="AI44">
        <f t="shared" si="39"/>
        <v>-2.8400501161155405E-7</v>
      </c>
      <c r="AJ44">
        <f t="shared" si="47"/>
        <v>-15.089316724376189</v>
      </c>
      <c r="AK44">
        <f t="shared" si="59"/>
        <v>-9.8583536052588467</v>
      </c>
      <c r="AL44">
        <f t="shared" si="40"/>
        <v>-24.947670613640049</v>
      </c>
      <c r="AN44">
        <f t="shared" si="48"/>
        <v>0</v>
      </c>
      <c r="AO44">
        <f t="shared" si="49"/>
        <v>0</v>
      </c>
      <c r="AP44">
        <f t="shared" si="50"/>
        <v>-1.1310959578191102E-13</v>
      </c>
      <c r="AQ44">
        <f t="shared" si="51"/>
        <v>-2.7250159462520849E-9</v>
      </c>
      <c r="AR44">
        <f t="shared" si="52"/>
        <v>-2.7251290558478669E-9</v>
      </c>
      <c r="AS44">
        <f t="shared" si="53"/>
        <v>-0.1447873585228516</v>
      </c>
      <c r="AT44">
        <f t="shared" si="54"/>
        <v>-9.4594407683404783E-2</v>
      </c>
      <c r="AU44">
        <f t="shared" si="55"/>
        <v>-0.23938176893138546</v>
      </c>
      <c r="AW44">
        <v>41</v>
      </c>
      <c r="AX44">
        <f>IF(Z44&gt;0, (R44*SUMPRODUCT(K44:$K$98, X44:$X$98)-K44*$AZ$3)/Z44, 0)</f>
        <v>-133339849984417.05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41"/>
        <v>50000</v>
      </c>
      <c r="S45">
        <f t="shared" si="42"/>
        <v>-870286192120864.88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-125.74430620789305</v>
      </c>
      <c r="AC45">
        <f t="shared" si="30"/>
        <v>-112.27170197372403</v>
      </c>
      <c r="AE45">
        <f t="shared" si="43"/>
        <v>0</v>
      </c>
      <c r="AF45">
        <f t="shared" si="44"/>
        <v>0</v>
      </c>
      <c r="AG45">
        <f t="shared" si="45"/>
        <v>-1.612568701396388E-12</v>
      </c>
      <c r="AH45">
        <f t="shared" si="46"/>
        <v>-4.0230017380269783E-8</v>
      </c>
      <c r="AI45">
        <f t="shared" si="39"/>
        <v>-4.0231629948971182E-8</v>
      </c>
      <c r="AJ45">
        <f t="shared" si="47"/>
        <v>-13.472604234169012</v>
      </c>
      <c r="AK45">
        <f t="shared" si="59"/>
        <v>-8.8021014345525135</v>
      </c>
      <c r="AL45">
        <f t="shared" si="40"/>
        <v>-22.274705708953157</v>
      </c>
      <c r="AN45">
        <f t="shared" si="48"/>
        <v>0</v>
      </c>
      <c r="AO45">
        <f t="shared" si="49"/>
        <v>0</v>
      </c>
      <c r="AP45">
        <f t="shared" si="50"/>
        <v>-1.3815330348367261E-14</v>
      </c>
      <c r="AQ45">
        <f t="shared" si="51"/>
        <v>-3.4466189226400199E-10</v>
      </c>
      <c r="AR45">
        <f t="shared" si="52"/>
        <v>-3.4467570759435039E-10</v>
      </c>
      <c r="AS45">
        <f t="shared" si="53"/>
        <v>-0.11542359589807261</v>
      </c>
      <c r="AT45">
        <f t="shared" si="54"/>
        <v>-7.5410082666790321E-2</v>
      </c>
      <c r="AU45">
        <f t="shared" si="55"/>
        <v>-0.19083367890953865</v>
      </c>
      <c r="AW45">
        <v>42</v>
      </c>
      <c r="AX45">
        <f>IF(Z45&gt;0, (R45*SUMPRODUCT(K45:$K$98, X45:$X$98)-K45*$AZ$3)/Z45, 0)</f>
        <v>-870286192120864.88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41"/>
        <v>50000</v>
      </c>
      <c r="S46">
        <f t="shared" si="42"/>
        <v>-5869637459347863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-112.27170197372403</v>
      </c>
      <c r="AC46">
        <f t="shared" si="30"/>
        <v>-100.24259104827048</v>
      </c>
      <c r="AE46">
        <f t="shared" si="43"/>
        <v>0</v>
      </c>
      <c r="AF46">
        <f t="shared" si="44"/>
        <v>0</v>
      </c>
      <c r="AG46">
        <f t="shared" si="45"/>
        <v>-2.1347696459648076E-13</v>
      </c>
      <c r="AH46">
        <f t="shared" si="46"/>
        <v>-5.531864199143773E-9</v>
      </c>
      <c r="AI46">
        <f t="shared" si="39"/>
        <v>-5.5320776761083698E-9</v>
      </c>
      <c r="AJ46">
        <f t="shared" si="47"/>
        <v>-12.029110925453551</v>
      </c>
      <c r="AK46">
        <f t="shared" si="59"/>
        <v>-7.8590191381606829</v>
      </c>
      <c r="AL46">
        <f t="shared" si="40"/>
        <v>-19.888130069146314</v>
      </c>
      <c r="AN46">
        <f t="shared" si="48"/>
        <v>0</v>
      </c>
      <c r="AO46">
        <f t="shared" si="49"/>
        <v>0</v>
      </c>
      <c r="AP46">
        <f t="shared" si="50"/>
        <v>-1.6329618707059945E-15</v>
      </c>
      <c r="AQ46">
        <f t="shared" si="51"/>
        <v>-4.2315213391760259E-11</v>
      </c>
      <c r="AR46">
        <f t="shared" si="52"/>
        <v>-4.2316846353630967E-11</v>
      </c>
      <c r="AS46">
        <f t="shared" si="53"/>
        <v>-9.2014983990841182E-2</v>
      </c>
      <c r="AT46">
        <f t="shared" si="54"/>
        <v>-6.0116456208861822E-2</v>
      </c>
      <c r="AU46">
        <f t="shared" si="55"/>
        <v>-0.15213144024201986</v>
      </c>
      <c r="AW46">
        <v>43</v>
      </c>
      <c r="AX46">
        <f>IF(Z46&gt;0, (R46*SUMPRODUCT(K46:$K$98, X46:$X$98)-K46*$AZ$3)/Z46, 0)</f>
        <v>-5869637459347863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41"/>
        <v>50000</v>
      </c>
      <c r="S47">
        <f t="shared" si="42"/>
        <v>-4.1036465254600032E+16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-100.24259104827048</v>
      </c>
      <c r="AC47">
        <f t="shared" si="30"/>
        <v>-89.50231343599296</v>
      </c>
      <c r="AE47">
        <f t="shared" si="43"/>
        <v>0</v>
      </c>
      <c r="AF47">
        <f t="shared" si="44"/>
        <v>0</v>
      </c>
      <c r="AG47">
        <f t="shared" si="45"/>
        <v>-2.7263043027920176E-14</v>
      </c>
      <c r="AH47">
        <f t="shared" si="46"/>
        <v>-7.3631660769038309E-10</v>
      </c>
      <c r="AI47">
        <f t="shared" si="39"/>
        <v>-7.3634387073341104E-10</v>
      </c>
      <c r="AJ47">
        <f t="shared" si="47"/>
        <v>-10.740277612277524</v>
      </c>
      <c r="AK47">
        <f t="shared" si="59"/>
        <v>-7.0169813733789344</v>
      </c>
      <c r="AL47">
        <f t="shared" si="40"/>
        <v>-17.757258986392802</v>
      </c>
      <c r="AN47">
        <f t="shared" si="48"/>
        <v>0</v>
      </c>
      <c r="AO47">
        <f t="shared" si="49"/>
        <v>0</v>
      </c>
      <c r="AP47">
        <f t="shared" si="50"/>
        <v>-1.8620070950780828E-16</v>
      </c>
      <c r="AQ47">
        <f t="shared" si="51"/>
        <v>-5.0288837762506749E-12</v>
      </c>
      <c r="AR47">
        <f t="shared" si="52"/>
        <v>-5.0290699769601827E-12</v>
      </c>
      <c r="AS47">
        <f t="shared" si="53"/>
        <v>-7.3353781882266531E-2</v>
      </c>
      <c r="AT47">
        <f t="shared" si="54"/>
        <v>-4.7924470829913329E-2</v>
      </c>
      <c r="AU47">
        <f t="shared" si="55"/>
        <v>-0.12127825271720893</v>
      </c>
      <c r="AW47">
        <v>44</v>
      </c>
      <c r="AX47">
        <f>IF(Z47&gt;0, (R47*SUMPRODUCT(K47:$K$98, X47:$X$98)-K47*$AZ$3)/Z47, 0)</f>
        <v>-4.1036465254600032E+16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41"/>
        <v>50000</v>
      </c>
      <c r="S48">
        <f t="shared" si="42"/>
        <v>-2.9800579806714029E+17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-89.50231343599296</v>
      </c>
      <c r="AC48">
        <f t="shared" si="30"/>
        <v>-79.912779853569546</v>
      </c>
      <c r="AE48">
        <f t="shared" si="43"/>
        <v>0</v>
      </c>
      <c r="AF48">
        <f t="shared" si="44"/>
        <v>0</v>
      </c>
      <c r="AG48">
        <f t="shared" si="45"/>
        <v>-3.3519809166416498E-15</v>
      </c>
      <c r="AH48">
        <f t="shared" si="46"/>
        <v>-9.4553726723997293E-11</v>
      </c>
      <c r="AI48">
        <f t="shared" si="39"/>
        <v>-9.4557078704913936E-11</v>
      </c>
      <c r="AJ48">
        <f t="shared" si="47"/>
        <v>-9.5895335824234138</v>
      </c>
      <c r="AK48">
        <f t="shared" si="59"/>
        <v>-6.2651619405195076</v>
      </c>
      <c r="AL48">
        <f t="shared" si="40"/>
        <v>-15.854695523037478</v>
      </c>
      <c r="AN48">
        <f t="shared" si="48"/>
        <v>0</v>
      </c>
      <c r="AO48">
        <f t="shared" si="49"/>
        <v>0</v>
      </c>
      <c r="AP48">
        <f t="shared" si="50"/>
        <v>-2.044045304349907E-17</v>
      </c>
      <c r="AQ48">
        <f t="shared" si="51"/>
        <v>-5.7659069644289715E-13</v>
      </c>
      <c r="AR48">
        <f t="shared" si="52"/>
        <v>-5.7661113689594071E-13</v>
      </c>
      <c r="AS48">
        <f t="shared" si="53"/>
        <v>-5.8477185811955656E-2</v>
      </c>
      <c r="AT48">
        <f t="shared" si="54"/>
        <v>-3.8205094730495243E-2</v>
      </c>
      <c r="AU48">
        <f t="shared" si="55"/>
        <v>-9.6682280543027507E-2</v>
      </c>
      <c r="AW48">
        <v>45</v>
      </c>
      <c r="AX48">
        <f>IF(Z48&gt;0, (R48*SUMPRODUCT(K48:$K$98, X48:$X$98)-K48*$AZ$3)/Z48, 0)</f>
        <v>-2.9800579806714029E+17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41"/>
        <v>50000</v>
      </c>
      <c r="S49">
        <f t="shared" si="42"/>
        <v>-2.2553589269410803E+18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-79.912779853569546</v>
      </c>
      <c r="AC49">
        <f t="shared" si="30"/>
        <v>-71.350696297830453</v>
      </c>
      <c r="AE49">
        <f t="shared" si="43"/>
        <v>0</v>
      </c>
      <c r="AF49">
        <f t="shared" si="44"/>
        <v>0</v>
      </c>
      <c r="AG49">
        <f t="shared" si="45"/>
        <v>-3.9545089389941724E-16</v>
      </c>
      <c r="AH49">
        <f t="shared" si="46"/>
        <v>-1.1692040854303264E-11</v>
      </c>
      <c r="AI49">
        <f t="shared" si="39"/>
        <v>-1.1692436305197164E-11</v>
      </c>
      <c r="AJ49">
        <f t="shared" si="47"/>
        <v>-8.5620835557390933</v>
      </c>
      <c r="AK49">
        <f t="shared" si="59"/>
        <v>-5.5938945897498691</v>
      </c>
      <c r="AL49">
        <f t="shared" si="40"/>
        <v>-14.155978145500654</v>
      </c>
      <c r="AN49">
        <f t="shared" si="48"/>
        <v>0</v>
      </c>
      <c r="AO49">
        <f t="shared" si="49"/>
        <v>0</v>
      </c>
      <c r="AP49">
        <f t="shared" si="50"/>
        <v>-2.1530966178701442E-18</v>
      </c>
      <c r="AQ49">
        <f t="shared" si="51"/>
        <v>-6.3659215360891128E-14</v>
      </c>
      <c r="AR49">
        <f t="shared" si="52"/>
        <v>-6.3661368457508992E-14</v>
      </c>
      <c r="AS49">
        <f t="shared" si="53"/>
        <v>-4.6617654505725685E-2</v>
      </c>
      <c r="AT49">
        <f t="shared" si="54"/>
        <v>-3.0456867610409236E-2</v>
      </c>
      <c r="AU49">
        <f t="shared" si="55"/>
        <v>-7.7074522116198585E-2</v>
      </c>
      <c r="AW49">
        <v>46</v>
      </c>
      <c r="AX49">
        <f>IF(Z49&gt;0, (R49*SUMPRODUCT(K49:$K$98, X49:$X$98)-K49*$AZ$3)/Z49, 0)</f>
        <v>-2.2553589269410803E+18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41"/>
        <v>50000</v>
      </c>
      <c r="S50">
        <f t="shared" si="42"/>
        <v>-1.7825619112849555E+19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-71.350696297830453</v>
      </c>
      <c r="AC50">
        <f t="shared" si="30"/>
        <v>-63.705978837348674</v>
      </c>
      <c r="AE50">
        <f t="shared" si="43"/>
        <v>0</v>
      </c>
      <c r="AF50">
        <f t="shared" si="44"/>
        <v>0</v>
      </c>
      <c r="AG50">
        <f t="shared" si="45"/>
        <v>-4.4673047843417098E-17</v>
      </c>
      <c r="AH50">
        <f t="shared" si="46"/>
        <v>-1.3872933484680239E-12</v>
      </c>
      <c r="AI50">
        <f t="shared" si="39"/>
        <v>-1.3873380215158673E-12</v>
      </c>
      <c r="AJ50">
        <f t="shared" si="47"/>
        <v>-7.6447174604817789</v>
      </c>
      <c r="AK50">
        <f t="shared" si="59"/>
        <v>-4.9945487408481322</v>
      </c>
      <c r="AL50">
        <f t="shared" si="40"/>
        <v>-12.639266201331299</v>
      </c>
      <c r="AN50">
        <f t="shared" si="48"/>
        <v>0</v>
      </c>
      <c r="AO50">
        <f t="shared" si="49"/>
        <v>0</v>
      </c>
      <c r="AP50">
        <f t="shared" si="50"/>
        <v>-2.1716934324087655E-19</v>
      </c>
      <c r="AQ50">
        <f t="shared" si="51"/>
        <v>-6.7440570973630738E-15</v>
      </c>
      <c r="AR50">
        <f t="shared" si="52"/>
        <v>-6.7442742667063151E-15</v>
      </c>
      <c r="AS50">
        <f t="shared" si="53"/>
        <v>-3.716330875775542E-2</v>
      </c>
      <c r="AT50">
        <f t="shared" si="54"/>
        <v>-2.4280028388400387E-2</v>
      </c>
      <c r="AU50">
        <f t="shared" si="55"/>
        <v>-6.1443337146162555E-2</v>
      </c>
      <c r="AW50">
        <v>47</v>
      </c>
      <c r="AX50">
        <f>IF(Z50&gt;0, (R50*SUMPRODUCT(K50:$K$98, X50:$X$98)-K50*$AZ$3)/Z50, 0)</f>
        <v>-1.7825619112849555E+19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41"/>
        <v>50000</v>
      </c>
      <c r="S51">
        <f t="shared" si="42"/>
        <v>-1.4731134532865434E+20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-63.705978837348674</v>
      </c>
      <c r="AC51">
        <f t="shared" si="30"/>
        <v>-56.88033824763275</v>
      </c>
      <c r="AE51">
        <f t="shared" si="43"/>
        <v>0</v>
      </c>
      <c r="AF51">
        <f t="shared" si="44"/>
        <v>0</v>
      </c>
      <c r="AG51">
        <f t="shared" si="45"/>
        <v>-4.8265408649221536E-18</v>
      </c>
      <c r="AH51">
        <f t="shared" si="46"/>
        <v>-1.575991060002431E-13</v>
      </c>
      <c r="AI51">
        <f t="shared" si="39"/>
        <v>-1.5760393254110802E-13</v>
      </c>
      <c r="AJ51">
        <f t="shared" si="47"/>
        <v>-6.825640589715924</v>
      </c>
      <c r="AK51">
        <f t="shared" si="59"/>
        <v>-4.4594185186144077</v>
      </c>
      <c r="AL51">
        <f t="shared" si="40"/>
        <v>-11.28505910833049</v>
      </c>
      <c r="AN51">
        <f t="shared" si="48"/>
        <v>0</v>
      </c>
      <c r="AO51">
        <f t="shared" si="49"/>
        <v>0</v>
      </c>
      <c r="AP51">
        <f t="shared" si="50"/>
        <v>-2.0949366731510705E-20</v>
      </c>
      <c r="AQ51">
        <f t="shared" si="51"/>
        <v>-6.8405128238991358E-16</v>
      </c>
      <c r="AR51">
        <f t="shared" si="52"/>
        <v>-6.8407223175664511E-16</v>
      </c>
      <c r="AS51">
        <f t="shared" si="53"/>
        <v>-2.9626362211221058E-2</v>
      </c>
      <c r="AT51">
        <f t="shared" si="54"/>
        <v>-1.9355889977997774E-2</v>
      </c>
      <c r="AU51">
        <f t="shared" si="55"/>
        <v>-4.8982252189219519E-2</v>
      </c>
      <c r="AW51">
        <v>48</v>
      </c>
      <c r="AX51">
        <f>IF(Z51&gt;0, (R51*SUMPRODUCT(K51:$K$98, X51:$X$98)-K51*$AZ$3)/Z51, 0)</f>
        <v>-1.4731134532865434E+20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41"/>
        <v>50000</v>
      </c>
      <c r="S52">
        <f t="shared" si="42"/>
        <v>-1.2769988777770678E+21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-56.88033824763275</v>
      </c>
      <c r="AC52">
        <f t="shared" si="30"/>
        <v>-50.78601629252924</v>
      </c>
      <c r="AE52">
        <f t="shared" si="43"/>
        <v>0</v>
      </c>
      <c r="AF52">
        <f t="shared" si="44"/>
        <v>0</v>
      </c>
      <c r="AG52">
        <f t="shared" si="45"/>
        <v>-4.9712275766575903E-19</v>
      </c>
      <c r="AH52">
        <f t="shared" si="46"/>
        <v>-1.7124610794428692E-14</v>
      </c>
      <c r="AI52">
        <f t="shared" si="39"/>
        <v>-1.7125107917186359E-14</v>
      </c>
      <c r="AJ52">
        <f t="shared" si="47"/>
        <v>-6.0943219551035099</v>
      </c>
      <c r="AK52">
        <f t="shared" si="59"/>
        <v>-3.981623677334293</v>
      </c>
      <c r="AL52">
        <f t="shared" si="40"/>
        <v>-10.07594563243782</v>
      </c>
      <c r="AN52">
        <f t="shared" si="48"/>
        <v>0</v>
      </c>
      <c r="AO52">
        <f t="shared" si="49"/>
        <v>0</v>
      </c>
      <c r="AP52">
        <f t="shared" si="50"/>
        <v>-1.926551106457578E-21</v>
      </c>
      <c r="AQ52">
        <f t="shared" si="51"/>
        <v>-6.636477080343967E-17</v>
      </c>
      <c r="AR52">
        <f t="shared" si="52"/>
        <v>-6.6366697354546138E-17</v>
      </c>
      <c r="AS52">
        <f t="shared" si="53"/>
        <v>-2.3617954568894362E-2</v>
      </c>
      <c r="AT52">
        <f t="shared" si="54"/>
        <v>-1.5430396985010982E-2</v>
      </c>
      <c r="AU52">
        <f t="shared" si="55"/>
        <v>-3.904835155390541E-2</v>
      </c>
      <c r="AW52">
        <v>49</v>
      </c>
      <c r="AX52">
        <f>IF(Z52&gt;0, (R52*SUMPRODUCT(K52:$K$98, X52:$X$98)-K52*$AZ$3)/Z52, 0)</f>
        <v>-1.2769988777770678E+21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41"/>
        <v>50000</v>
      </c>
      <c r="S53">
        <f t="shared" si="42"/>
        <v>-1.1650429054177052E+22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-50.78601629252924</v>
      </c>
      <c r="AC53">
        <f t="shared" si="30"/>
        <v>-45.344657404043957</v>
      </c>
      <c r="AE53">
        <f t="shared" si="43"/>
        <v>0</v>
      </c>
      <c r="AF53">
        <f t="shared" si="44"/>
        <v>0</v>
      </c>
      <c r="AG53">
        <f t="shared" si="45"/>
        <v>-4.8651274121731216E-20</v>
      </c>
      <c r="AH53">
        <f t="shared" si="46"/>
        <v>-1.7740010238694809E-15</v>
      </c>
      <c r="AI53">
        <f t="shared" si="39"/>
        <v>-1.7740496751436026E-15</v>
      </c>
      <c r="AJ53">
        <f t="shared" si="47"/>
        <v>-5.4413588884852828</v>
      </c>
      <c r="AK53">
        <f t="shared" si="59"/>
        <v>-3.5550211404770473</v>
      </c>
      <c r="AL53">
        <f t="shared" si="40"/>
        <v>-8.9963800289623315</v>
      </c>
      <c r="AN53">
        <f t="shared" si="48"/>
        <v>0</v>
      </c>
      <c r="AO53">
        <f t="shared" si="49"/>
        <v>0</v>
      </c>
      <c r="AP53">
        <f t="shared" si="50"/>
        <v>-1.6834223349777847E-22</v>
      </c>
      <c r="AQ53">
        <f t="shared" si="51"/>
        <v>-6.1383653352696085E-18</v>
      </c>
      <c r="AR53">
        <f t="shared" si="52"/>
        <v>-6.138533677503106E-18</v>
      </c>
      <c r="AS53">
        <f t="shared" si="53"/>
        <v>-1.8828088782600755E-2</v>
      </c>
      <c r="AT53">
        <f t="shared" si="54"/>
        <v>-1.2301018004632479E-2</v>
      </c>
      <c r="AU53">
        <f t="shared" si="55"/>
        <v>-3.1129106787233237E-2</v>
      </c>
      <c r="AW53">
        <v>50</v>
      </c>
      <c r="AX53">
        <f>IF(Z53&gt;0, (R53*SUMPRODUCT(K53:$K$98, X53:$X$98)-K53*$AZ$3)/Z53, 0)</f>
        <v>-1.1650429054177052E+22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41"/>
        <v>50000</v>
      </c>
      <c r="S54">
        <f t="shared" si="42"/>
        <v>-1.1223920990373102E+23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-45.344657404043957</v>
      </c>
      <c r="AC54">
        <f t="shared" si="30"/>
        <v>-40.486301253610669</v>
      </c>
      <c r="AE54">
        <f t="shared" si="43"/>
        <v>0</v>
      </c>
      <c r="AF54">
        <f t="shared" si="44"/>
        <v>0</v>
      </c>
      <c r="AG54">
        <f t="shared" si="45"/>
        <v>-4.5089302223724088E-21</v>
      </c>
      <c r="AH54">
        <f t="shared" si="46"/>
        <v>-1.7462332463256598E-16</v>
      </c>
      <c r="AI54">
        <f t="shared" si="39"/>
        <v>-1.7462783356278835E-16</v>
      </c>
      <c r="AJ54">
        <f t="shared" si="47"/>
        <v>-4.8583561504332877</v>
      </c>
      <c r="AK54">
        <f t="shared" si="59"/>
        <v>-3.1741260182830775</v>
      </c>
      <c r="AL54">
        <f t="shared" si="40"/>
        <v>-8.0324821687163652</v>
      </c>
      <c r="AN54">
        <f t="shared" si="48"/>
        <v>0</v>
      </c>
      <c r="AO54">
        <f t="shared" si="49"/>
        <v>0</v>
      </c>
      <c r="AP54">
        <f t="shared" si="50"/>
        <v>-1.3930103983148928E-23</v>
      </c>
      <c r="AQ54">
        <f t="shared" si="51"/>
        <v>-5.3948962393454951E-19</v>
      </c>
      <c r="AR54">
        <f t="shared" si="52"/>
        <v>-5.3950355403853271E-19</v>
      </c>
      <c r="AS54">
        <f t="shared" si="53"/>
        <v>-1.5009637103476362E-2</v>
      </c>
      <c r="AT54">
        <f t="shared" si="54"/>
        <v>-9.8062962409378781E-3</v>
      </c>
      <c r="AU54">
        <f t="shared" si="55"/>
        <v>-2.4815933344414242E-2</v>
      </c>
      <c r="AW54">
        <v>51</v>
      </c>
      <c r="AX54">
        <f>IF(Z54&gt;0, (R54*SUMPRODUCT(K54:$K$98, X54:$X$98)-K54*$AZ$3)/Z54, 0)</f>
        <v>-1.1223920990373102E+23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41"/>
        <v>50000</v>
      </c>
      <c r="S55">
        <f t="shared" si="42"/>
        <v>-1.1457035214449545E+24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-40.486301253610669</v>
      </c>
      <c r="AC55">
        <f t="shared" si="30"/>
        <v>-36.148483262152382</v>
      </c>
      <c r="AE55">
        <f t="shared" si="43"/>
        <v>0</v>
      </c>
      <c r="AF55">
        <f t="shared" si="44"/>
        <v>0</v>
      </c>
      <c r="AG55">
        <f t="shared" si="45"/>
        <v>-3.943917709243196E-22</v>
      </c>
      <c r="AH55">
        <f t="shared" si="46"/>
        <v>-1.6277796596897459E-17</v>
      </c>
      <c r="AI55">
        <f t="shared" si="39"/>
        <v>-1.6278190988668383E-17</v>
      </c>
      <c r="AJ55">
        <f t="shared" si="47"/>
        <v>-4.3378179914582873</v>
      </c>
      <c r="AK55">
        <f t="shared" si="59"/>
        <v>-2.8340410877527473</v>
      </c>
      <c r="AL55">
        <f t="shared" si="40"/>
        <v>-7.1718590792110346</v>
      </c>
      <c r="AN55">
        <f t="shared" si="48"/>
        <v>0</v>
      </c>
      <c r="AO55">
        <f t="shared" si="49"/>
        <v>0</v>
      </c>
      <c r="AP55">
        <f t="shared" si="50"/>
        <v>-1.0879042311835611E-24</v>
      </c>
      <c r="AQ55">
        <f t="shared" si="51"/>
        <v>-4.4901250729970886E-20</v>
      </c>
      <c r="AR55">
        <f t="shared" si="52"/>
        <v>-4.4902338634202071E-20</v>
      </c>
      <c r="AS55">
        <f t="shared" si="53"/>
        <v>-1.1965590803153972E-2</v>
      </c>
      <c r="AT55">
        <f t="shared" si="54"/>
        <v>-7.8175193247272609E-3</v>
      </c>
      <c r="AU55">
        <f t="shared" si="55"/>
        <v>-1.9783110127881233E-2</v>
      </c>
      <c r="AW55">
        <v>52</v>
      </c>
      <c r="AX55">
        <f>IF(Z55&gt;0, (R55*SUMPRODUCT(K55:$K$98, X55:$X$98)-K55*$AZ$3)/Z55, 0)</f>
        <v>-1.1457035214449545E+24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41"/>
        <v>50000</v>
      </c>
      <c r="S56">
        <f t="shared" si="42"/>
        <v>-1.2439824220372914E+25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-36.148483262152382</v>
      </c>
      <c r="AC56">
        <f t="shared" si="30"/>
        <v>-32.275431484064626</v>
      </c>
      <c r="AE56">
        <f t="shared" si="43"/>
        <v>0</v>
      </c>
      <c r="AF56">
        <f t="shared" si="44"/>
        <v>0</v>
      </c>
      <c r="AG56">
        <f t="shared" si="45"/>
        <v>-3.2431559032006454E-23</v>
      </c>
      <c r="AH56">
        <f t="shared" si="46"/>
        <v>-1.4320651767322798E-18</v>
      </c>
      <c r="AI56">
        <f t="shared" si="39"/>
        <v>-1.4320976082913117E-18</v>
      </c>
      <c r="AJ56">
        <f t="shared" si="47"/>
        <v>-3.8730517780877562</v>
      </c>
      <c r="AK56">
        <f t="shared" si="59"/>
        <v>-2.5303938283506668</v>
      </c>
      <c r="AL56">
        <f t="shared" si="40"/>
        <v>-6.4034456064384226</v>
      </c>
      <c r="AN56">
        <f t="shared" si="48"/>
        <v>0</v>
      </c>
      <c r="AO56">
        <f t="shared" si="49"/>
        <v>0</v>
      </c>
      <c r="AP56">
        <f t="shared" si="50"/>
        <v>-7.9875322530793272E-26</v>
      </c>
      <c r="AQ56">
        <f t="shared" si="51"/>
        <v>-3.5270172415615608E-21</v>
      </c>
      <c r="AR56">
        <f t="shared" si="52"/>
        <v>-3.5270971168840914E-21</v>
      </c>
      <c r="AS56">
        <f t="shared" si="53"/>
        <v>-9.5388957295551441E-3</v>
      </c>
      <c r="AT56">
        <f t="shared" si="54"/>
        <v>-6.2320785433093587E-3</v>
      </c>
      <c r="AU56">
        <f t="shared" si="55"/>
        <v>-1.5770974272864502E-2</v>
      </c>
      <c r="AW56">
        <v>53</v>
      </c>
      <c r="AX56">
        <f>IF(Z56&gt;0, (R56*SUMPRODUCT(K56:$K$98, X56:$X$98)-K56*$AZ$3)/Z56, 0)</f>
        <v>-1.2439824220372914E+25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41"/>
        <v>50000</v>
      </c>
      <c r="S57">
        <f t="shared" si="42"/>
        <v>-1.4432640901869335E+26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-32.275431484064626</v>
      </c>
      <c r="AC57">
        <f t="shared" si="30"/>
        <v>-28.817349539343414</v>
      </c>
      <c r="AE57">
        <f t="shared" si="43"/>
        <v>0</v>
      </c>
      <c r="AF57">
        <f t="shared" si="44"/>
        <v>0</v>
      </c>
      <c r="AG57">
        <f t="shared" si="45"/>
        <v>-2.4958486232075302E-24</v>
      </c>
      <c r="AH57">
        <f t="shared" si="46"/>
        <v>-1.1844557927391543E-19</v>
      </c>
      <c r="AI57">
        <f t="shared" si="39"/>
        <v>-1.1844807512253864E-19</v>
      </c>
      <c r="AJ57">
        <f t="shared" si="47"/>
        <v>-3.4580819447212114</v>
      </c>
      <c r="AK57">
        <f t="shared" si="59"/>
        <v>-2.2592802038845239</v>
      </c>
      <c r="AL57">
        <f t="shared" si="40"/>
        <v>-5.7173621486057353</v>
      </c>
      <c r="AN57">
        <f t="shared" si="48"/>
        <v>0</v>
      </c>
      <c r="AO57">
        <f t="shared" si="49"/>
        <v>0</v>
      </c>
      <c r="AP57">
        <f t="shared" si="50"/>
        <v>-5.4883906656320411E-27</v>
      </c>
      <c r="AQ57">
        <f t="shared" si="51"/>
        <v>-2.6046275628563374E-22</v>
      </c>
      <c r="AR57">
        <f t="shared" si="52"/>
        <v>-2.6046824467629937E-22</v>
      </c>
      <c r="AS57">
        <f t="shared" si="53"/>
        <v>-7.6043492741989351E-3</v>
      </c>
      <c r="AT57">
        <f t="shared" si="54"/>
        <v>-4.9681748591433022E-3</v>
      </c>
      <c r="AU57">
        <f t="shared" si="55"/>
        <v>-1.2572524133342236E-2</v>
      </c>
      <c r="AW57">
        <v>54</v>
      </c>
      <c r="AX57">
        <f>IF(Z57&gt;0, (R57*SUMPRODUCT(K57:$K$98, X57:$X$98)-K57*$AZ$3)/Z57, 0)</f>
        <v>-1.4432640901869335E+26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41"/>
        <v>50000</v>
      </c>
      <c r="S58">
        <f t="shared" si="42"/>
        <v>-1.7978611312944072E+27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-28.817349539343414</v>
      </c>
      <c r="AC58">
        <f t="shared" si="30"/>
        <v>-25.72977637441376</v>
      </c>
      <c r="AE58">
        <f t="shared" si="43"/>
        <v>0</v>
      </c>
      <c r="AF58">
        <f t="shared" si="44"/>
        <v>0</v>
      </c>
      <c r="AG58">
        <f t="shared" si="45"/>
        <v>-1.7889157237000472E-25</v>
      </c>
      <c r="AH58">
        <f t="shared" si="46"/>
        <v>-9.167994258421802E-21</v>
      </c>
      <c r="AI58">
        <f t="shared" si="39"/>
        <v>-9.1681731499941719E-21</v>
      </c>
      <c r="AJ58">
        <f t="shared" si="47"/>
        <v>-3.0875731649296547</v>
      </c>
      <c r="AK58">
        <f t="shared" si="59"/>
        <v>-2.0172144677540391</v>
      </c>
      <c r="AL58">
        <f t="shared" si="40"/>
        <v>-5.1047876326836938</v>
      </c>
      <c r="AN58">
        <f t="shared" si="48"/>
        <v>0</v>
      </c>
      <c r="AO58">
        <f t="shared" si="49"/>
        <v>0</v>
      </c>
      <c r="AP58">
        <f t="shared" si="50"/>
        <v>-3.5123568608313298E-28</v>
      </c>
      <c r="AQ58">
        <f t="shared" si="51"/>
        <v>-1.8000438537723612E-23</v>
      </c>
      <c r="AR58">
        <f t="shared" si="52"/>
        <v>-1.8000789773409696E-23</v>
      </c>
      <c r="AS58">
        <f t="shared" si="53"/>
        <v>-6.0621406841509387E-3</v>
      </c>
      <c r="AT58">
        <f t="shared" si="54"/>
        <v>-3.9605985803119427E-3</v>
      </c>
      <c r="AU58">
        <f t="shared" si="55"/>
        <v>-1.0022739264462881E-2</v>
      </c>
      <c r="AW58">
        <v>55</v>
      </c>
      <c r="AX58">
        <f>IF(Z58&gt;0, (R58*SUMPRODUCT(K58:$K$98, X58:$X$98)-K58*$AZ$3)/Z58, 0)</f>
        <v>-1.7978611312944072E+27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41"/>
        <v>50000</v>
      </c>
      <c r="S59">
        <f t="shared" si="42"/>
        <v>-2.4168903979726153E+28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-25.72977637441376</v>
      </c>
      <c r="AC59">
        <f t="shared" si="30"/>
        <v>-22.973014620012282</v>
      </c>
      <c r="AE59">
        <f t="shared" si="43"/>
        <v>0</v>
      </c>
      <c r="AF59">
        <f t="shared" si="44"/>
        <v>0</v>
      </c>
      <c r="AG59">
        <f t="shared" si="45"/>
        <v>-1.1881493798437742E-26</v>
      </c>
      <c r="AH59">
        <f t="shared" si="46"/>
        <v>-6.6088465139146766E-22</v>
      </c>
      <c r="AI59">
        <f t="shared" si="39"/>
        <v>-6.608965328852661E-22</v>
      </c>
      <c r="AJ59">
        <f t="shared" si="47"/>
        <v>-2.7567617544014773</v>
      </c>
      <c r="AK59">
        <f t="shared" si="59"/>
        <v>-1.8010843462089634</v>
      </c>
      <c r="AL59">
        <f t="shared" si="40"/>
        <v>-4.5578461006104405</v>
      </c>
      <c r="AN59">
        <f t="shared" si="48"/>
        <v>0</v>
      </c>
      <c r="AO59">
        <f t="shared" si="49"/>
        <v>0</v>
      </c>
      <c r="AP59">
        <f t="shared" si="50"/>
        <v>-2.0828681360181957E-29</v>
      </c>
      <c r="AQ59">
        <f t="shared" si="51"/>
        <v>-1.1585543074960637E-24</v>
      </c>
      <c r="AR59">
        <f t="shared" si="52"/>
        <v>-1.1585751361774238E-24</v>
      </c>
      <c r="AS59">
        <f t="shared" si="53"/>
        <v>-4.8327014382580817E-3</v>
      </c>
      <c r="AT59">
        <f t="shared" si="54"/>
        <v>-3.1573649396619439E-3</v>
      </c>
      <c r="AU59">
        <f t="shared" si="55"/>
        <v>-7.9900663779200257E-3</v>
      </c>
      <c r="AW59">
        <v>56</v>
      </c>
      <c r="AX59">
        <f>IF(Z59&gt;0, (R59*SUMPRODUCT(K59:$K$98, X59:$X$98)-K59*$AZ$3)/Z59, 0)</f>
        <v>-2.4168903979726153E+28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41"/>
        <v>50000</v>
      </c>
      <c r="S60">
        <f t="shared" si="42"/>
        <v>-3.5779351690858387E+29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-22.973014620012282</v>
      </c>
      <c r="AC60">
        <f t="shared" si="30"/>
        <v>-20.511620196439537</v>
      </c>
      <c r="AE60">
        <f t="shared" si="43"/>
        <v>0</v>
      </c>
      <c r="AF60">
        <f t="shared" si="44"/>
        <v>0</v>
      </c>
      <c r="AG60">
        <f t="shared" si="45"/>
        <v>-7.1660116893901999E-28</v>
      </c>
      <c r="AH60">
        <f t="shared" si="46"/>
        <v>-4.4184310766057377E-23</v>
      </c>
      <c r="AI60">
        <f t="shared" si="39"/>
        <v>-4.4185027367226313E-23</v>
      </c>
      <c r="AJ60">
        <f t="shared" si="47"/>
        <v>-2.4613944235727452</v>
      </c>
      <c r="AK60">
        <f t="shared" si="59"/>
        <v>-1.60811102340086</v>
      </c>
      <c r="AL60">
        <f t="shared" si="40"/>
        <v>-4.0695054469736052</v>
      </c>
      <c r="AN60">
        <f t="shared" si="48"/>
        <v>0</v>
      </c>
      <c r="AO60">
        <f t="shared" si="49"/>
        <v>0</v>
      </c>
      <c r="AP60">
        <f t="shared" si="50"/>
        <v>-1.1216315581198304E-30</v>
      </c>
      <c r="AQ60">
        <f t="shared" si="51"/>
        <v>-6.9157740005306876E-26</v>
      </c>
      <c r="AR60">
        <f t="shared" si="52"/>
        <v>-6.9158861636864996E-26</v>
      </c>
      <c r="AS60">
        <f t="shared" si="53"/>
        <v>-3.8525999986113498E-3</v>
      </c>
      <c r="AT60">
        <f t="shared" si="54"/>
        <v>-2.5170319990927481E-3</v>
      </c>
      <c r="AU60">
        <f t="shared" si="55"/>
        <v>-6.3696319977040979E-3</v>
      </c>
      <c r="AW60">
        <v>57</v>
      </c>
      <c r="AX60">
        <f>IF(Z60&gt;0, (R60*SUMPRODUCT(K60:$K$98, X60:$X$98)-K60*$AZ$3)/Z60, 0)</f>
        <v>-3.5779351690858387E+29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41"/>
        <v>50000</v>
      </c>
      <c r="S61">
        <f t="shared" si="42"/>
        <v>-5.8896530396153943E+30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-20.511620196439537</v>
      </c>
      <c r="AC61">
        <f t="shared" si="30"/>
        <v>-18.313946603963871</v>
      </c>
      <c r="AE61">
        <f t="shared" si="43"/>
        <v>0</v>
      </c>
      <c r="AF61">
        <f t="shared" si="44"/>
        <v>0</v>
      </c>
      <c r="AG61">
        <f t="shared" si="45"/>
        <v>-3.8868899578590049E-29</v>
      </c>
      <c r="AH61">
        <f t="shared" si="46"/>
        <v>-2.682265030684159E-24</v>
      </c>
      <c r="AI61">
        <f t="shared" si="39"/>
        <v>-2.6823038995837377E-24</v>
      </c>
      <c r="AJ61">
        <f t="shared" si="47"/>
        <v>-2.1976735924756667</v>
      </c>
      <c r="AK61">
        <f t="shared" si="59"/>
        <v>-1.4358134137507677</v>
      </c>
      <c r="AL61">
        <f t="shared" si="40"/>
        <v>-3.6334870062264342</v>
      </c>
      <c r="AN61">
        <f t="shared" si="48"/>
        <v>0</v>
      </c>
      <c r="AO61">
        <f t="shared" si="49"/>
        <v>0</v>
      </c>
      <c r="AP61">
        <f t="shared" si="50"/>
        <v>-5.4319645948154262E-32</v>
      </c>
      <c r="AQ61">
        <f t="shared" si="51"/>
        <v>-3.7484901395596402E-27</v>
      </c>
      <c r="AR61">
        <f t="shared" si="52"/>
        <v>-3.7485444592055885E-27</v>
      </c>
      <c r="AS61">
        <f t="shared" si="53"/>
        <v>-3.0712691315460394E-3</v>
      </c>
      <c r="AT61">
        <f t="shared" si="54"/>
        <v>-2.006562499276744E-3</v>
      </c>
      <c r="AU61">
        <f t="shared" si="55"/>
        <v>-5.0778316308227826E-3</v>
      </c>
      <c r="AW61">
        <v>58</v>
      </c>
      <c r="AX61">
        <f>IF(Z61&gt;0, (R61*SUMPRODUCT(K61:$K$98, X61:$X$98)-K61*$AZ$3)/Z61, 0)</f>
        <v>-5.8896530396153943E+30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41"/>
        <v>50000</v>
      </c>
      <c r="S62">
        <f t="shared" si="42"/>
        <v>-1.0907831528662405E+32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-18.313946603963871</v>
      </c>
      <c r="AC62">
        <f t="shared" si="30"/>
        <v>-16.351738039253455</v>
      </c>
      <c r="AE62">
        <f t="shared" si="43"/>
        <v>0</v>
      </c>
      <c r="AF62">
        <f t="shared" si="44"/>
        <v>0</v>
      </c>
      <c r="AG62">
        <f t="shared" si="45"/>
        <v>-1.873852973925907E-30</v>
      </c>
      <c r="AH62">
        <f t="shared" si="46"/>
        <v>-1.4642543043551296E-25</v>
      </c>
      <c r="AI62">
        <f t="shared" si="39"/>
        <v>-1.4642730428848687E-25</v>
      </c>
      <c r="AJ62">
        <f t="shared" si="47"/>
        <v>-1.9622085647104157</v>
      </c>
      <c r="AK62">
        <f t="shared" si="59"/>
        <v>-1.2819762622774711</v>
      </c>
      <c r="AL62">
        <f t="shared" si="40"/>
        <v>-3.2441848269878868</v>
      </c>
      <c r="AN62">
        <f t="shared" si="48"/>
        <v>0</v>
      </c>
      <c r="AO62">
        <f t="shared" si="49"/>
        <v>0</v>
      </c>
      <c r="AP62">
        <f t="shared" si="50"/>
        <v>-2.3381489536003617E-33</v>
      </c>
      <c r="AQ62">
        <f t="shared" si="51"/>
        <v>-1.8270615235942968E-28</v>
      </c>
      <c r="AR62">
        <f t="shared" si="52"/>
        <v>-1.8270849050838326E-28</v>
      </c>
      <c r="AS62">
        <f t="shared" si="53"/>
        <v>-2.4483969479799409E-3</v>
      </c>
      <c r="AT62">
        <f t="shared" si="54"/>
        <v>-1.5996193393468939E-3</v>
      </c>
      <c r="AU62">
        <f t="shared" si="55"/>
        <v>-4.0480162873268348E-3</v>
      </c>
      <c r="AW62">
        <v>59</v>
      </c>
      <c r="AX62">
        <f>IF(Z62&gt;0, (R62*SUMPRODUCT(K62:$K$98, X62:$X$98)-K62*$AZ$3)/Z62, 0)</f>
        <v>-1.0907831528662405E+32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41"/>
        <v>50000</v>
      </c>
      <c r="S63">
        <f t="shared" si="42"/>
        <v>-2.3063911233684607E+33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-16.351738039253455</v>
      </c>
      <c r="AC63">
        <f t="shared" si="30"/>
        <v>-14.599766106476299</v>
      </c>
      <c r="AE63">
        <f t="shared" si="43"/>
        <v>0</v>
      </c>
      <c r="AF63">
        <f t="shared" si="44"/>
        <v>0</v>
      </c>
      <c r="AG63">
        <f t="shared" si="45"/>
        <v>-7.9126681715813505E-32</v>
      </c>
      <c r="AH63">
        <f t="shared" si="46"/>
        <v>-7.1039510498833381E-27</v>
      </c>
      <c r="AI63">
        <f t="shared" si="39"/>
        <v>-7.1040301765650544E-27</v>
      </c>
      <c r="AJ63">
        <f t="shared" si="47"/>
        <v>-1.7519719327771561</v>
      </c>
      <c r="AK63">
        <f t="shared" si="59"/>
        <v>-1.1446216627477419</v>
      </c>
      <c r="AL63">
        <f t="shared" si="40"/>
        <v>-2.896593595524898</v>
      </c>
      <c r="AN63">
        <f t="shared" si="48"/>
        <v>0</v>
      </c>
      <c r="AO63">
        <f t="shared" si="49"/>
        <v>0</v>
      </c>
      <c r="AP63">
        <f t="shared" si="50"/>
        <v>-8.815391270117522E-35</v>
      </c>
      <c r="AQ63">
        <f t="shared" si="51"/>
        <v>-7.9144110065680074E-30</v>
      </c>
      <c r="AR63">
        <f t="shared" si="52"/>
        <v>-7.9144991604807087E-30</v>
      </c>
      <c r="AS63">
        <f t="shared" si="53"/>
        <v>-1.951847056744212E-3</v>
      </c>
      <c r="AT63">
        <f t="shared" si="54"/>
        <v>-1.2752067437395518E-3</v>
      </c>
      <c r="AU63">
        <f t="shared" si="55"/>
        <v>-3.2270538004837636E-3</v>
      </c>
      <c r="AW63">
        <v>60</v>
      </c>
      <c r="AX63">
        <f>IF(Z63&gt;0, (R63*SUMPRODUCT(K63:$K$98, X63:$X$98)-K63*$AZ$3)/Z63, 0)</f>
        <v>-2.3063911233684607E+33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41"/>
        <v>50000</v>
      </c>
      <c r="S64">
        <f t="shared" si="42"/>
        <v>-5.6730308036576719E+34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-14.599766106476299</v>
      </c>
      <c r="AC64">
        <f t="shared" si="30"/>
        <v>-13.035505452210982</v>
      </c>
      <c r="AE64">
        <f t="shared" si="43"/>
        <v>0</v>
      </c>
      <c r="AF64">
        <f t="shared" si="44"/>
        <v>0</v>
      </c>
      <c r="AG64">
        <f t="shared" si="45"/>
        <v>-2.8722533649487619E-33</v>
      </c>
      <c r="AH64">
        <f t="shared" si="46"/>
        <v>-3.018526461348264E-28</v>
      </c>
      <c r="AI64">
        <f t="shared" si="39"/>
        <v>-3.0185551838819133E-28</v>
      </c>
      <c r="AJ64">
        <f t="shared" si="47"/>
        <v>-1.5642606542653166</v>
      </c>
      <c r="AK64">
        <f t="shared" si="59"/>
        <v>-1.0219836274533409</v>
      </c>
      <c r="AL64">
        <f t="shared" si="40"/>
        <v>-2.5862442817186575</v>
      </c>
      <c r="AN64">
        <f t="shared" si="48"/>
        <v>0</v>
      </c>
      <c r="AO64">
        <f t="shared" si="49"/>
        <v>0</v>
      </c>
      <c r="AP64">
        <f t="shared" si="50"/>
        <v>-2.8570863349718738E-36</v>
      </c>
      <c r="AQ64">
        <f t="shared" si="51"/>
        <v>-3.0025870313926773E-31</v>
      </c>
      <c r="AR64">
        <f t="shared" si="52"/>
        <v>-3.0026156022560265E-31</v>
      </c>
      <c r="AS64">
        <f t="shared" si="53"/>
        <v>-1.5560005235524636E-3</v>
      </c>
      <c r="AT64">
        <f t="shared" si="54"/>
        <v>-1.0165870087209437E-3</v>
      </c>
      <c r="AU64">
        <f t="shared" si="55"/>
        <v>-2.5725875322734071E-3</v>
      </c>
      <c r="AW64">
        <v>61</v>
      </c>
      <c r="AX64">
        <f>IF(Z64&gt;0, (R64*SUMPRODUCT(K64:$K$98, X64:$X$98)-K64*$AZ$3)/Z64, 0)</f>
        <v>-5.6730308036576719E+34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41"/>
        <v>50000</v>
      </c>
      <c r="S65">
        <f t="shared" si="42"/>
        <v>-1.6660635010120028E+36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-13.035505452210982</v>
      </c>
      <c r="AC65">
        <f t="shared" si="30"/>
        <v>-11.638844153759806</v>
      </c>
      <c r="AE65">
        <f t="shared" si="43"/>
        <v>0</v>
      </c>
      <c r="AF65">
        <f t="shared" si="44"/>
        <v>0</v>
      </c>
      <c r="AG65">
        <f t="shared" si="45"/>
        <v>-8.732293326972622E-35</v>
      </c>
      <c r="AH65">
        <f t="shared" si="46"/>
        <v>-1.1024831592118192E-29</v>
      </c>
      <c r="AI65">
        <f t="shared" si="39"/>
        <v>-1.1024918915051462E-29</v>
      </c>
      <c r="AJ65">
        <f t="shared" si="47"/>
        <v>-1.3966612984511766</v>
      </c>
      <c r="AK65">
        <f t="shared" si="59"/>
        <v>-0.91248538165476889</v>
      </c>
      <c r="AL65">
        <f t="shared" si="40"/>
        <v>-2.3091466801059455</v>
      </c>
      <c r="AN65">
        <f t="shared" si="48"/>
        <v>0</v>
      </c>
      <c r="AO65">
        <f t="shared" si="49"/>
        <v>0</v>
      </c>
      <c r="AP65">
        <f t="shared" si="50"/>
        <v>-7.755519785665062E-38</v>
      </c>
      <c r="AQ65">
        <f t="shared" si="51"/>
        <v>-9.7916201786525213E-33</v>
      </c>
      <c r="AR65">
        <f t="shared" si="52"/>
        <v>-9.7916977338503786E-33</v>
      </c>
      <c r="AS65">
        <f t="shared" si="53"/>
        <v>-1.2404340908422071E-3</v>
      </c>
      <c r="AT65">
        <f t="shared" si="54"/>
        <v>-8.1041693935024212E-4</v>
      </c>
      <c r="AU65">
        <f t="shared" si="55"/>
        <v>-2.050851030192449E-3</v>
      </c>
      <c r="AW65">
        <v>62</v>
      </c>
      <c r="AX65">
        <f>IF(Z65&gt;0, (R65*SUMPRODUCT(K65:$K$98, X65:$X$98)-K65*$AZ$3)/Z65, 0)</f>
        <v>-1.6660635010120028E+36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41"/>
        <v>50000</v>
      </c>
      <c r="S66">
        <f t="shared" si="42"/>
        <v>-6.0703584547041637E+37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-11.638844153759806</v>
      </c>
      <c r="AC66">
        <f t="shared" si="30"/>
        <v>-10.391825137285538</v>
      </c>
      <c r="AE66">
        <f t="shared" si="43"/>
        <v>0</v>
      </c>
      <c r="AF66">
        <f t="shared" si="44"/>
        <v>0</v>
      </c>
      <c r="AG66">
        <f t="shared" si="45"/>
        <v>-2.1398705724767574E-36</v>
      </c>
      <c r="AH66">
        <f t="shared" si="46"/>
        <v>-3.3723933345820879E-31</v>
      </c>
      <c r="AI66">
        <f t="shared" si="39"/>
        <v>-3.3724147332878126E-31</v>
      </c>
      <c r="AJ66">
        <f t="shared" si="47"/>
        <v>-1.2470190164742672</v>
      </c>
      <c r="AK66">
        <f t="shared" si="59"/>
        <v>-0.81471909076318649</v>
      </c>
      <c r="AL66">
        <f t="shared" si="40"/>
        <v>-2.0617381072374537</v>
      </c>
      <c r="AN66">
        <f t="shared" si="48"/>
        <v>0</v>
      </c>
      <c r="AO66">
        <f t="shared" si="49"/>
        <v>0</v>
      </c>
      <c r="AP66">
        <f t="shared" si="50"/>
        <v>-1.6968837008413217E-39</v>
      </c>
      <c r="AQ66">
        <f t="shared" si="51"/>
        <v>-2.6742548618979224E-34</v>
      </c>
      <c r="AR66">
        <f t="shared" si="52"/>
        <v>-2.6742718307349307E-34</v>
      </c>
      <c r="AS66">
        <f t="shared" si="53"/>
        <v>-9.8886646272497566E-4</v>
      </c>
      <c r="AT66">
        <f t="shared" si="54"/>
        <v>-6.4605942231364959E-4</v>
      </c>
      <c r="AU66">
        <f t="shared" si="55"/>
        <v>-1.6349258850386252E-3</v>
      </c>
      <c r="AW66">
        <v>63</v>
      </c>
      <c r="AX66">
        <f>IF(Z66&gt;0, (R66*SUMPRODUCT(K66:$K$98, X66:$X$98)-K66*$AZ$3)/Z66, 0)</f>
        <v>-6.0703584547041637E+37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41"/>
        <v>50000</v>
      </c>
      <c r="S67">
        <f t="shared" si="42"/>
        <v>-2.9126959135864225E+39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-10.391825137285538</v>
      </c>
      <c r="AC67">
        <f t="shared" si="30"/>
        <v>-9.2784153011478026</v>
      </c>
      <c r="AE67">
        <f t="shared" si="43"/>
        <v>0</v>
      </c>
      <c r="AF67">
        <f t="shared" si="44"/>
        <v>0</v>
      </c>
      <c r="AG67">
        <f t="shared" si="45"/>
        <v>-3.9818846424493498E-38</v>
      </c>
      <c r="AH67">
        <f t="shared" si="46"/>
        <v>-8.3146120813099853E-33</v>
      </c>
      <c r="AI67">
        <f t="shared" si="39"/>
        <v>-8.3146519001564098E-33</v>
      </c>
      <c r="AJ67">
        <f t="shared" si="47"/>
        <v>-1.1134098361377358</v>
      </c>
      <c r="AK67">
        <f t="shared" si="59"/>
        <v>-0.72742775960998773</v>
      </c>
      <c r="AL67">
        <f t="shared" si="40"/>
        <v>-1.8408375957477237</v>
      </c>
      <c r="AN67">
        <f t="shared" si="48"/>
        <v>0</v>
      </c>
      <c r="AO67">
        <f t="shared" si="49"/>
        <v>0</v>
      </c>
      <c r="AP67">
        <f t="shared" si="50"/>
        <v>-2.8192606079400365E-41</v>
      </c>
      <c r="AQ67">
        <f t="shared" si="51"/>
        <v>-5.8869255179427857E-36</v>
      </c>
      <c r="AR67">
        <f t="shared" si="52"/>
        <v>-5.8869537105488649E-36</v>
      </c>
      <c r="AS67">
        <f t="shared" si="53"/>
        <v>-7.8831828979988297E-4</v>
      </c>
      <c r="AT67">
        <f t="shared" si="54"/>
        <v>-5.1503461600259045E-4</v>
      </c>
      <c r="AU67">
        <f t="shared" si="55"/>
        <v>-1.3033529058024734E-3</v>
      </c>
      <c r="AW67">
        <v>64</v>
      </c>
      <c r="AX67">
        <f>IF(Z67&gt;0, (R67*SUMPRODUCT(K67:$K$98, X67:$X$98)-K67*$AZ$3)/Z67, 0)</f>
        <v>-2.9126959135864225E+39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41"/>
        <v>50000</v>
      </c>
      <c r="S68">
        <f t="shared" si="42"/>
        <v>-2.0459815362943746E+41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-9.2784153011478026</v>
      </c>
      <c r="AC68">
        <f t="shared" ref="AC68:AC69" si="62">S68*Z68</f>
        <v>-8.2842993760248227</v>
      </c>
      <c r="AE68">
        <f t="shared" si="43"/>
        <v>0</v>
      </c>
      <c r="AF68">
        <f t="shared" si="44"/>
        <v>0</v>
      </c>
      <c r="AG68">
        <f t="shared" si="45"/>
        <v>-5.0613233972709238E-40</v>
      </c>
      <c r="AH68">
        <f t="shared" si="46"/>
        <v>-1.5565810248208588E-34</v>
      </c>
      <c r="AI68">
        <f t="shared" si="39"/>
        <v>-1.5565860861442561E-34</v>
      </c>
      <c r="AJ68">
        <f t="shared" si="47"/>
        <v>-0.99411592512297986</v>
      </c>
      <c r="AK68">
        <f t="shared" si="59"/>
        <v>-0.64948907108034626</v>
      </c>
      <c r="AL68">
        <f t="shared" si="40"/>
        <v>-1.6436049962033261</v>
      </c>
      <c r="AN68">
        <f t="shared" si="48"/>
        <v>0</v>
      </c>
      <c r="AO68">
        <f t="shared" si="49"/>
        <v>0</v>
      </c>
      <c r="AP68">
        <f t="shared" si="50"/>
        <v>-3.1995773536329964E-43</v>
      </c>
      <c r="AQ68">
        <f t="shared" si="51"/>
        <v>-9.8401169124998096E-38</v>
      </c>
      <c r="AR68">
        <f t="shared" si="52"/>
        <v>-9.8401489082733466E-38</v>
      </c>
      <c r="AS68">
        <f t="shared" si="53"/>
        <v>-6.2844251418995862E-4</v>
      </c>
      <c r="AT68">
        <f t="shared" si="54"/>
        <v>-4.1058244260410592E-4</v>
      </c>
      <c r="AU68">
        <f t="shared" si="55"/>
        <v>-1.0390249567940645E-3</v>
      </c>
      <c r="AW68">
        <v>65</v>
      </c>
      <c r="AX68">
        <f>IF(Z68&gt;0, (R68*SUMPRODUCT(K68:$K$98, X68:$X$98)-K68*$AZ$3)/Z68, 0)</f>
        <v>-2.0459815362943746E+41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-8.2842993760248227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-8.2842993760248227</v>
      </c>
      <c r="AK69">
        <f t="shared" si="59"/>
        <v>-0.57990095632173766</v>
      </c>
      <c r="AL69">
        <f t="shared" si="40"/>
        <v>-8.8642003323465595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-1.1427061977260702E-39</v>
      </c>
      <c r="AR69">
        <f t="shared" si="52"/>
        <v>-1.1427061977260702E-39</v>
      </c>
      <c r="AS69">
        <f t="shared" si="53"/>
        <v>-4.6759115639133774E-3</v>
      </c>
      <c r="AT69">
        <f t="shared" si="54"/>
        <v>-3.2731380947393642E-4</v>
      </c>
      <c r="AU69">
        <f t="shared" si="55"/>
        <v>-5.0032253733873133E-3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15137.033946389893</v>
      </c>
      <c r="AO71" s="6">
        <f t="shared" si="63"/>
        <v>-1513.7033946389893</v>
      </c>
      <c r="AP71" s="6">
        <f t="shared" si="63"/>
        <v>-156.16152075577438</v>
      </c>
      <c r="AQ71" s="6">
        <f t="shared" si="63"/>
        <v>-13104.705286859838</v>
      </c>
      <c r="AR71" s="6">
        <f t="shared" si="63"/>
        <v>362.46374413528588</v>
      </c>
      <c r="AS71" s="6">
        <f t="shared" si="63"/>
        <v>-869.91298592468968</v>
      </c>
      <c r="AT71" s="6">
        <f t="shared" si="63"/>
        <v>507.44924178940198</v>
      </c>
      <c r="AU71" s="6">
        <f t="shared" si="63"/>
        <v>2.1904015060081328E-12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2614.1237468572053</v>
      </c>
      <c r="K3">
        <v>1</v>
      </c>
      <c r="L3" s="2">
        <v>0</v>
      </c>
      <c r="O3">
        <f>$C$3</f>
        <v>2614.1237468572053</v>
      </c>
      <c r="P3">
        <f>O3*C5</f>
        <v>261.41237468572052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2614.1237468572053</v>
      </c>
      <c r="AF3">
        <f t="shared" ref="AF3:AF34" si="4">-$Z3*P3</f>
        <v>-261.41237468572052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2252.711372171485</v>
      </c>
      <c r="AJ3">
        <f t="shared" ref="AJ3:AJ34" si="8">AB3-AC3</f>
        <v>0</v>
      </c>
      <c r="AL3">
        <f t="shared" ref="AL3:AL34" si="9">SUM(AI3:AK3)</f>
        <v>2252.711372171485</v>
      </c>
      <c r="AN3">
        <f t="shared" ref="AN3:AN34" si="10">AE3*$K3</f>
        <v>2614.1237468572053</v>
      </c>
      <c r="AO3">
        <f t="shared" ref="AO3:AO34" si="11">AF3*$K3</f>
        <v>-261.41237468572052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2252.711372171485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2252.711372171485</v>
      </c>
      <c r="AW3">
        <v>0</v>
      </c>
      <c r="AX3">
        <f>IF(Z3&gt;0, (R3*SUMPRODUCT(K3:$K$98, X3:$X$98)-K3*$AZ$3)/Z3, 0)</f>
        <v>0</v>
      </c>
      <c r="AZ3">
        <f>C6*SUMPRODUCT(X4:X98, K4:K98)/1</f>
        <v>1976.4030569592153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214.16077662729728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211.75747038848749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-211.75747038848749</v>
      </c>
      <c r="AK4">
        <f>G4*SUM(AB4, AE4:AF4)</f>
        <v>0</v>
      </c>
      <c r="AL4">
        <f t="shared" si="9"/>
        <v>-333.9546703884875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-109.10464285714285</v>
      </c>
      <c r="AR4">
        <f t="shared" si="14"/>
        <v>-109.10464285714285</v>
      </c>
      <c r="AS4">
        <f t="shared" si="15"/>
        <v>-189.06916998972096</v>
      </c>
      <c r="AT4">
        <f t="shared" si="16"/>
        <v>0</v>
      </c>
      <c r="AU4">
        <f t="shared" si="17"/>
        <v>-298.17381284686383</v>
      </c>
      <c r="AW4">
        <v>1</v>
      </c>
      <c r="AX4">
        <f>IF(Z4&gt;0, (R4*SUMPRODUCT(K4:$K$98, X4:$X$98)-K4*$AZ$3)/Z4, 0)</f>
        <v>214.16077662729728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</v>
      </c>
      <c r="S5">
        <f t="shared" si="1"/>
        <v>298.38489302543582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211.75747038848749</v>
      </c>
      <c r="AC5">
        <f t="shared" si="2"/>
        <v>291.7219975210653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-122.01164905429918</v>
      </c>
      <c r="AI5">
        <f t="shared" si="7"/>
        <v>-134.2325256946674</v>
      </c>
      <c r="AJ5">
        <f t="shared" si="8"/>
        <v>-79.964527132577814</v>
      </c>
      <c r="AK5">
        <f>G5*SUM(AB5, AE5:AF5)</f>
        <v>14.823022927194126</v>
      </c>
      <c r="AL5">
        <f t="shared" si="9"/>
        <v>-199.37402990005108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-97.266939615991049</v>
      </c>
      <c r="AR5">
        <f t="shared" si="14"/>
        <v>-107.00934765199888</v>
      </c>
      <c r="AS5">
        <f t="shared" si="15"/>
        <v>-63.747231451353478</v>
      </c>
      <c r="AT5">
        <f t="shared" si="16"/>
        <v>11.81682312435756</v>
      </c>
      <c r="AU5">
        <f t="shared" si="17"/>
        <v>-158.93975597899478</v>
      </c>
      <c r="AW5">
        <v>2</v>
      </c>
      <c r="AX5">
        <f>IF(Z5&gt;0, (R5*SUMPRODUCT(K5:$K$98, X5:$X$98)-K5*$AZ$3)/Z5, 0)</f>
        <v>298.38489302543582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100000</v>
      </c>
      <c r="S6">
        <f t="shared" si="1"/>
        <v>375.79104360091935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291.7219975210653</v>
      </c>
      <c r="AC6">
        <f t="shared" si="2"/>
        <v>363.2668168244677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-122.10650210795554</v>
      </c>
      <c r="AI6">
        <f t="shared" si="7"/>
        <v>-134.18990666915658</v>
      </c>
      <c r="AJ6">
        <f t="shared" si="8"/>
        <v>-71.544819303402392</v>
      </c>
      <c r="AK6">
        <f>G6*SUM(AB6, AE6:AF6)</f>
        <v>20.420539826474574</v>
      </c>
      <c r="AL6">
        <f t="shared" si="9"/>
        <v>-185.31418614608441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-86.912996330029387</v>
      </c>
      <c r="AR6">
        <f t="shared" si="14"/>
        <v>-95.513725023030759</v>
      </c>
      <c r="AS6">
        <f t="shared" si="15"/>
        <v>-50.924189213541467</v>
      </c>
      <c r="AT6">
        <f t="shared" si="16"/>
        <v>14.534936898171701</v>
      </c>
      <c r="AU6">
        <f t="shared" si="17"/>
        <v>-131.90297733840055</v>
      </c>
      <c r="AW6">
        <v>3</v>
      </c>
      <c r="AX6">
        <f>IF(Z6&gt;0, (R6*SUMPRODUCT(K6:$K$98, X6:$X$98)-K6*$AZ$3)/Z6, 0)</f>
        <v>375.79104360091935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</v>
      </c>
      <c r="S7">
        <f t="shared" si="1"/>
        <v>446.83643638262629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363.2668168244677</v>
      </c>
      <c r="AC7">
        <f t="shared" si="2"/>
        <v>427.07860524389707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-122.27854412687456</v>
      </c>
      <c r="AI7">
        <f t="shared" si="7"/>
        <v>-134.22582982444774</v>
      </c>
      <c r="AJ7">
        <f t="shared" si="8"/>
        <v>-63.811788419429377</v>
      </c>
      <c r="AK7">
        <f>G7*SUM(AB7, AE7:AF7)</f>
        <v>25.428677177712743</v>
      </c>
      <c r="AL7">
        <f t="shared" si="9"/>
        <v>-172.60894106616439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-77.710225393651683</v>
      </c>
      <c r="AR7">
        <f t="shared" si="14"/>
        <v>-85.302941442326912</v>
      </c>
      <c r="AS7">
        <f t="shared" si="15"/>
        <v>-40.55354515589142</v>
      </c>
      <c r="AT7">
        <f t="shared" si="16"/>
        <v>16.16038405635679</v>
      </c>
      <c r="AU7">
        <f t="shared" si="17"/>
        <v>-109.69610254186155</v>
      </c>
      <c r="AW7">
        <v>4</v>
      </c>
      <c r="AX7">
        <f>IF(Z7&gt;0, (R7*SUMPRODUCT(K7:$K$98, X7:$X$98)-K7*$AZ$3)/Z7, 0)</f>
        <v>446.83643638262629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</v>
      </c>
      <c r="S8">
        <f t="shared" si="1"/>
        <v>512.11181091524645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427.07860524389707</v>
      </c>
      <c r="AC8">
        <f t="shared" si="2"/>
        <v>483.94408051940474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-122.81140649106153</v>
      </c>
      <c r="AI8">
        <f t="shared" si="7"/>
        <v>-134.62386790584759</v>
      </c>
      <c r="AJ8">
        <f t="shared" si="8"/>
        <v>-56.865475275507663</v>
      </c>
      <c r="AK8">
        <f>G8*SUM(AB8, AE8:AF8)</f>
        <v>29.895502367072798</v>
      </c>
      <c r="AL8">
        <f t="shared" si="9"/>
        <v>-161.59384081428246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-69.686490231601823</v>
      </c>
      <c r="AR8">
        <f t="shared" si="14"/>
        <v>-76.389198070491148</v>
      </c>
      <c r="AS8">
        <f t="shared" si="15"/>
        <v>-32.266997834525064</v>
      </c>
      <c r="AT8">
        <f t="shared" si="16"/>
        <v>16.96351090827606</v>
      </c>
      <c r="AU8">
        <f t="shared" si="17"/>
        <v>-91.692684996740155</v>
      </c>
      <c r="AW8">
        <v>5</v>
      </c>
      <c r="AX8">
        <f>IF(Z8&gt;0, (R8*SUMPRODUCT(K8:$K$98, X8:$X$98)-K8*$AZ$3)/Z8, 0)</f>
        <v>512.11181091524645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</v>
      </c>
      <c r="S9">
        <f t="shared" si="1"/>
        <v>571.99241468626121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483.94408051940474</v>
      </c>
      <c r="AC9">
        <f t="shared" si="2"/>
        <v>534.41446588526753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-124.3529943029576</v>
      </c>
      <c r="AI9">
        <f t="shared" si="7"/>
        <v>-136.03178697930792</v>
      </c>
      <c r="AJ9">
        <f t="shared" si="8"/>
        <v>-50.470385365862796</v>
      </c>
      <c r="AK9">
        <f t="shared" ref="AK9:AK40" si="30">G9*SUM(AB9:AB9, AE9:AF9)</f>
        <v>33.876085636358333</v>
      </c>
      <c r="AL9">
        <f t="shared" si="9"/>
        <v>-152.62608670881238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-63.001096925464395</v>
      </c>
      <c r="AR9">
        <f t="shared" si="14"/>
        <v>-68.917936753081236</v>
      </c>
      <c r="AS9">
        <f t="shared" si="15"/>
        <v>-25.569867924158512</v>
      </c>
      <c r="AT9">
        <f t="shared" si="16"/>
        <v>17.162679247047155</v>
      </c>
      <c r="AU9">
        <f t="shared" si="17"/>
        <v>-77.3251254301926</v>
      </c>
      <c r="AW9">
        <v>6</v>
      </c>
      <c r="AX9">
        <f>IF(Z9&gt;0, (R9*SUMPRODUCT(K9:$K$98, X9:$X$98)-K9*$AZ$3)/Z9, 0)</f>
        <v>571.99241468626121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</v>
      </c>
      <c r="S10">
        <f t="shared" si="1"/>
        <v>626.50055661674742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534.41446588526753</v>
      </c>
      <c r="AC10">
        <f t="shared" si="2"/>
        <v>578.69629360039596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-126.40041400921224</v>
      </c>
      <c r="AI10">
        <f t="shared" si="7"/>
        <v>-137.94661870704792</v>
      </c>
      <c r="AJ10">
        <f t="shared" si="8"/>
        <v>-44.281827715128429</v>
      </c>
      <c r="AK10">
        <f t="shared" si="30"/>
        <v>37.409012611968734</v>
      </c>
      <c r="AL10">
        <f t="shared" si="9"/>
        <v>-144.81943381020761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-57.177128095325642</v>
      </c>
      <c r="AR10">
        <f t="shared" si="14"/>
        <v>-62.400044730510764</v>
      </c>
      <c r="AS10">
        <f t="shared" si="15"/>
        <v>-20.030850020621852</v>
      </c>
      <c r="AT10">
        <f t="shared" si="16"/>
        <v>16.921937501552012</v>
      </c>
      <c r="AU10">
        <f t="shared" si="17"/>
        <v>-65.508957249580604</v>
      </c>
      <c r="AW10">
        <v>7</v>
      </c>
      <c r="AX10">
        <f>IF(Z10&gt;0, (R10*SUMPRODUCT(K10:$K$98, X10:$X$98)-K10*$AZ$3)/Z10, 0)</f>
        <v>626.50055661674742</v>
      </c>
    </row>
    <row r="11" spans="1:52" x14ac:dyDescent="0.3">
      <c r="A11" t="s">
        <v>33</v>
      </c>
      <c r="C11" s="25">
        <f>AU100</f>
        <v>-3.5538682482350796E-14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</v>
      </c>
      <c r="S11">
        <f t="shared" si="1"/>
        <v>676.00017383700413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578.69629360039596</v>
      </c>
      <c r="AC11">
        <f t="shared" si="2"/>
        <v>617.3074910770282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-128.28849485308837</v>
      </c>
      <c r="AI11">
        <f t="shared" si="7"/>
        <v>-139.70320144208904</v>
      </c>
      <c r="AJ11">
        <f t="shared" si="8"/>
        <v>-38.611197476632242</v>
      </c>
      <c r="AK11">
        <f t="shared" si="30"/>
        <v>40.508740552027724</v>
      </c>
      <c r="AL11">
        <f t="shared" si="9"/>
        <v>-137.80565836669356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-51.81357141388002</v>
      </c>
      <c r="AR11">
        <f t="shared" si="14"/>
        <v>-56.423779957482985</v>
      </c>
      <c r="AS11">
        <f t="shared" si="15"/>
        <v>-15.594415073011104</v>
      </c>
      <c r="AT11">
        <f t="shared" si="16"/>
        <v>16.360800895531732</v>
      </c>
      <c r="AU11">
        <f t="shared" si="17"/>
        <v>-55.657394134962367</v>
      </c>
      <c r="AW11">
        <v>8</v>
      </c>
      <c r="AX11">
        <f>IF(Z11&gt;0, (R11*SUMPRODUCT(K11:$K$98, X11:$X$98)-K11*$AZ$3)/Z11, 0)</f>
        <v>676.00017383700413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</v>
      </c>
      <c r="S12">
        <f t="shared" si="1"/>
        <v>721.16353593003055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617.3074910770282</v>
      </c>
      <c r="AC12">
        <f t="shared" si="2"/>
        <v>651.01921035239616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-131.0253076407667</v>
      </c>
      <c r="AI12">
        <f t="shared" si="7"/>
        <v>-142.30948900042227</v>
      </c>
      <c r="AJ12">
        <f t="shared" si="8"/>
        <v>-33.711719275367955</v>
      </c>
      <c r="AK12">
        <f t="shared" si="30"/>
        <v>43.211524375391981</v>
      </c>
      <c r="AL12">
        <f t="shared" si="9"/>
        <v>-132.80968390039826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-47.249039461556038</v>
      </c>
      <c r="AR12">
        <f t="shared" si="14"/>
        <v>-51.318228383558107</v>
      </c>
      <c r="AS12">
        <f t="shared" si="15"/>
        <v>-12.156783930062437</v>
      </c>
      <c r="AT12">
        <f t="shared" si="16"/>
        <v>15.582508884502239</v>
      </c>
      <c r="AU12">
        <f t="shared" si="17"/>
        <v>-47.892503429118307</v>
      </c>
      <c r="AW12">
        <v>9</v>
      </c>
      <c r="AX12">
        <f>IF(Z12&gt;0, (R12*SUMPRODUCT(K12:$K$98, X12:$X$98)-K12*$AZ$3)/Z12, 0)</f>
        <v>721.16353593003055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</v>
      </c>
      <c r="S13">
        <f t="shared" si="1"/>
        <v>762.16492223015075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651.01921035239616</v>
      </c>
      <c r="AC13">
        <f t="shared" si="2"/>
        <v>680.13203757766871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-133.85729241387651</v>
      </c>
      <c r="AI13">
        <f t="shared" si="7"/>
        <v>-145.01189979838378</v>
      </c>
      <c r="AJ13">
        <f t="shared" si="8"/>
        <v>-29.112827225272554</v>
      </c>
      <c r="AK13">
        <f t="shared" si="30"/>
        <v>45.571344724667732</v>
      </c>
      <c r="AL13">
        <f t="shared" si="9"/>
        <v>-128.55338229898859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-43.098465679763045</v>
      </c>
      <c r="AR13">
        <f t="shared" si="14"/>
        <v>-46.689950722251332</v>
      </c>
      <c r="AS13">
        <f t="shared" si="15"/>
        <v>-9.3735512080267362</v>
      </c>
      <c r="AT13">
        <f t="shared" si="16"/>
        <v>14.672753356791612</v>
      </c>
      <c r="AU13">
        <f t="shared" si="17"/>
        <v>-41.390748573486455</v>
      </c>
      <c r="AW13">
        <v>10</v>
      </c>
      <c r="AX13">
        <f>IF(Z13&gt;0, (R13*SUMPRODUCT(K13:$K$98, X13:$X$98)-K13*$AZ$3)/Z13, 0)</f>
        <v>762.16492223015075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</v>
      </c>
      <c r="S14">
        <f t="shared" si="1"/>
        <v>799.49709194275795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680.13203757766871</v>
      </c>
      <c r="AC14">
        <f t="shared" si="2"/>
        <v>705.2138100111456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-137.3141092718754</v>
      </c>
      <c r="AI14">
        <f t="shared" si="7"/>
        <v>-148.34000631887861</v>
      </c>
      <c r="AJ14">
        <f t="shared" si="8"/>
        <v>-25.081772433476885</v>
      </c>
      <c r="AK14">
        <f t="shared" si="30"/>
        <v>47.609242630436817</v>
      </c>
      <c r="AL14">
        <f t="shared" si="9"/>
        <v>-125.81253612191867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-39.474525171280554</v>
      </c>
      <c r="AR14">
        <f t="shared" si="14"/>
        <v>-42.644207098547895</v>
      </c>
      <c r="AS14">
        <f t="shared" si="15"/>
        <v>-7.2104102230695091</v>
      </c>
      <c r="AT14">
        <f t="shared" si="16"/>
        <v>13.686519590494182</v>
      </c>
      <c r="AU14">
        <f t="shared" si="17"/>
        <v>-36.168097731123218</v>
      </c>
      <c r="AW14">
        <v>11</v>
      </c>
      <c r="AX14">
        <f>IF(Z14&gt;0, (R14*SUMPRODUCT(K14:$K$98, X14:$X$98)-K14*$AZ$3)/Z14, 0)</f>
        <v>799.49709194275795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</v>
      </c>
      <c r="S15">
        <f t="shared" si="1"/>
        <v>833.43993154394252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705.2138100111456</v>
      </c>
      <c r="AC15">
        <f t="shared" si="2"/>
        <v>726.61449744097195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-142.51712873533225</v>
      </c>
      <c r="AI15">
        <f t="shared" si="7"/>
        <v>-153.41495217077352</v>
      </c>
      <c r="AJ15">
        <f t="shared" si="8"/>
        <v>-21.400687429826348</v>
      </c>
      <c r="AK15">
        <f t="shared" si="30"/>
        <v>49.364966700780194</v>
      </c>
      <c r="AL15">
        <f t="shared" si="9"/>
        <v>-125.45067289981966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-36.580597264451377</v>
      </c>
      <c r="AR15">
        <f t="shared" si="14"/>
        <v>-39.377797107645705</v>
      </c>
      <c r="AS15">
        <f t="shared" si="15"/>
        <v>-5.4930234351458971</v>
      </c>
      <c r="AT15">
        <f t="shared" si="16"/>
        <v>12.670757416168792</v>
      </c>
      <c r="AU15">
        <f t="shared" si="17"/>
        <v>-32.200063126622808</v>
      </c>
      <c r="AW15">
        <v>12</v>
      </c>
      <c r="AX15">
        <f>IF(Z15&gt;0, (R15*SUMPRODUCT(K15:$K$98, X15:$X$98)-K15*$AZ$3)/Z15, 0)</f>
        <v>833.43993154394252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</v>
      </c>
      <c r="S16">
        <f t="shared" si="1"/>
        <v>863.93712872903143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726.61449744097195</v>
      </c>
      <c r="AC16">
        <f t="shared" si="2"/>
        <v>744.38676857036603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-148.61579775379977</v>
      </c>
      <c r="AI16">
        <f t="shared" si="7"/>
        <v>-159.38606598016742</v>
      </c>
      <c r="AJ16">
        <f t="shared" si="8"/>
        <v>-17.772271129394085</v>
      </c>
      <c r="AK16">
        <f t="shared" si="30"/>
        <v>50.863014820868038</v>
      </c>
      <c r="AL16">
        <f t="shared" si="9"/>
        <v>-126.29532228869346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-34.058905090722938</v>
      </c>
      <c r="AR16">
        <f t="shared" si="14"/>
        <v>-36.527172588981593</v>
      </c>
      <c r="AS16">
        <f t="shared" si="15"/>
        <v>-4.0729458428463223</v>
      </c>
      <c r="AT16">
        <f t="shared" si="16"/>
        <v>11.656490229133039</v>
      </c>
      <c r="AU16">
        <f t="shared" si="17"/>
        <v>-28.943628202694871</v>
      </c>
      <c r="AW16">
        <v>13</v>
      </c>
      <c r="AX16">
        <f>IF(Z16&gt;0, (R16*SUMPRODUCT(K16:$K$98, X16:$X$98)-K16*$AZ$3)/Z16, 0)</f>
        <v>863.93712872903143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</v>
      </c>
      <c r="S17">
        <f t="shared" si="1"/>
        <v>891.24431081094599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744.38676857036603</v>
      </c>
      <c r="AC17">
        <f t="shared" si="2"/>
        <v>758.8572102598622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-154.71180123452194</v>
      </c>
      <c r="AI17">
        <f t="shared" si="7"/>
        <v>-165.35502780347159</v>
      </c>
      <c r="AJ17">
        <f t="shared" si="8"/>
        <v>-14.47044168949617</v>
      </c>
      <c r="AK17">
        <f t="shared" si="30"/>
        <v>52.107073799925629</v>
      </c>
      <c r="AL17">
        <f t="shared" si="9"/>
        <v>-127.71839569304213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-31.657099778076745</v>
      </c>
      <c r="AR17">
        <f t="shared" si="14"/>
        <v>-33.834914804243823</v>
      </c>
      <c r="AS17">
        <f t="shared" si="15"/>
        <v>-2.9609390669740603</v>
      </c>
      <c r="AT17">
        <f t="shared" si="16"/>
        <v>10.662139676903823</v>
      </c>
      <c r="AU17">
        <f t="shared" si="17"/>
        <v>-26.133714194314063</v>
      </c>
      <c r="AW17">
        <v>14</v>
      </c>
      <c r="AX17">
        <f>IF(Z17&gt;0, (R17*SUMPRODUCT(K17:$K$98, X17:$X$98)-K17*$AZ$3)/Z17, 0)</f>
        <v>891.24431081094599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</v>
      </c>
      <c r="S18">
        <f t="shared" si="1"/>
        <v>915.84413498019899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758.8572102598622</v>
      </c>
      <c r="AC18">
        <f t="shared" si="2"/>
        <v>770.52988439269529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-161.05543308665986</v>
      </c>
      <c r="AI18">
        <f t="shared" si="7"/>
        <v>-171.57209546078417</v>
      </c>
      <c r="AJ18">
        <f t="shared" si="8"/>
        <v>-11.672674132833095</v>
      </c>
      <c r="AK18">
        <f t="shared" si="30"/>
        <v>53.120004718190359</v>
      </c>
      <c r="AL18">
        <f t="shared" si="9"/>
        <v>-130.12476487542691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-29.424225481219178</v>
      </c>
      <c r="AR18">
        <f t="shared" si="14"/>
        <v>-31.345580377949567</v>
      </c>
      <c r="AS18">
        <f t="shared" si="15"/>
        <v>-2.1325539230239361</v>
      </c>
      <c r="AT18">
        <f t="shared" si="16"/>
        <v>9.7048262603500053</v>
      </c>
      <c r="AU18">
        <f t="shared" si="17"/>
        <v>-23.773308040623498</v>
      </c>
      <c r="AW18">
        <v>15</v>
      </c>
      <c r="AX18">
        <f>IF(Z18&gt;0, (R18*SUMPRODUCT(K18:$K$98, X18:$X$98)-K18*$AZ$3)/Z18, 0)</f>
        <v>915.84413498019899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</v>
      </c>
      <c r="S19">
        <f t="shared" si="1"/>
        <v>938.1137956063435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770.52988439269529</v>
      </c>
      <c r="AC19">
        <f t="shared" si="2"/>
        <v>779.79295704621723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-168.47280870182092</v>
      </c>
      <c r="AI19">
        <f t="shared" si="7"/>
        <v>-178.86324535111626</v>
      </c>
      <c r="AJ19">
        <f t="shared" si="8"/>
        <v>-9.263072653521931</v>
      </c>
      <c r="AK19">
        <f t="shared" si="30"/>
        <v>53.937091907488679</v>
      </c>
      <c r="AL19">
        <f t="shared" si="9"/>
        <v>-134.18922609714951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-27.481564530804771</v>
      </c>
      <c r="AR19">
        <f t="shared" si="14"/>
        <v>-29.176469824312605</v>
      </c>
      <c r="AS19">
        <f t="shared" si="15"/>
        <v>-1.5110078050152702</v>
      </c>
      <c r="AT19">
        <f t="shared" si="16"/>
        <v>8.7983080669300726</v>
      </c>
      <c r="AU19">
        <f t="shared" si="17"/>
        <v>-21.889169562397804</v>
      </c>
      <c r="AW19">
        <v>16</v>
      </c>
      <c r="AX19">
        <f>IF(Z19&gt;0, (R19*SUMPRODUCT(K19:$K$98, X19:$X$98)-K19*$AZ$3)/Z19, 0)</f>
        <v>938.1137956063435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</v>
      </c>
      <c r="S20">
        <f t="shared" si="1"/>
        <v>958.21423684352146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779.79295704621723</v>
      </c>
      <c r="AC20">
        <f t="shared" si="2"/>
        <v>786.85362299285975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-175.58823830692162</v>
      </c>
      <c r="AI20">
        <f t="shared" si="7"/>
        <v>-185.85282205993565</v>
      </c>
      <c r="AJ20">
        <f t="shared" si="8"/>
        <v>-7.0606659466425299</v>
      </c>
      <c r="AK20">
        <f t="shared" si="30"/>
        <v>54.585506993235214</v>
      </c>
      <c r="AL20">
        <f t="shared" si="9"/>
        <v>-138.32798101334296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-25.573433243496364</v>
      </c>
      <c r="AR20">
        <f t="shared" si="14"/>
        <v>-27.068411779138028</v>
      </c>
      <c r="AS20">
        <f t="shared" si="15"/>
        <v>-1.0283460383346927</v>
      </c>
      <c r="AT20">
        <f t="shared" si="16"/>
        <v>7.9500701904295896</v>
      </c>
      <c r="AU20">
        <f t="shared" si="17"/>
        <v>-20.146687627043132</v>
      </c>
      <c r="AW20">
        <v>17</v>
      </c>
      <c r="AX20">
        <f>IF(Z20&gt;0, (R20*SUMPRODUCT(K20:$K$98, X20:$X$98)-K20*$AZ$3)/Z20, 0)</f>
        <v>958.21423684352146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</v>
      </c>
      <c r="S21">
        <f t="shared" si="1"/>
        <v>976.58099473507752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786.85362299285975</v>
      </c>
      <c r="AC21">
        <f t="shared" si="2"/>
        <v>792.12146696137006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-183.80124981495024</v>
      </c>
      <c r="AI21">
        <f t="shared" si="7"/>
        <v>-193.94021257420727</v>
      </c>
      <c r="AJ21">
        <f t="shared" si="8"/>
        <v>-5.2678439685103058</v>
      </c>
      <c r="AK21">
        <f t="shared" si="30"/>
        <v>55.079753609500187</v>
      </c>
      <c r="AL21">
        <f t="shared" si="9"/>
        <v>-144.12830293321738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-23.901439188968048</v>
      </c>
      <c r="AR21">
        <f t="shared" si="14"/>
        <v>-25.219905750395544</v>
      </c>
      <c r="AS21">
        <f t="shared" si="15"/>
        <v>-0.6850282704665257</v>
      </c>
      <c r="AT21">
        <f t="shared" si="16"/>
        <v>7.1625485831366218</v>
      </c>
      <c r="AU21">
        <f t="shared" si="17"/>
        <v>-18.742385437725449</v>
      </c>
      <c r="AW21">
        <v>18</v>
      </c>
      <c r="AX21">
        <f>IF(Z21&gt;0, (R21*SUMPRODUCT(K21:$K$98, X21:$X$98)-K21*$AZ$3)/Z21, 0)</f>
        <v>976.58099473507752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</v>
      </c>
      <c r="S22">
        <f t="shared" si="1"/>
        <v>993.35495703539027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792.12146696137006</v>
      </c>
      <c r="AC22">
        <f t="shared" si="2"/>
        <v>795.75688242597937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-192.57564639933031</v>
      </c>
      <c r="AI22">
        <f t="shared" si="7"/>
        <v>-202.58914757519483</v>
      </c>
      <c r="AJ22">
        <f t="shared" si="8"/>
        <v>-3.6354154646093093</v>
      </c>
      <c r="AK22">
        <f t="shared" si="30"/>
        <v>55.448502687295907</v>
      </c>
      <c r="AL22">
        <f t="shared" si="9"/>
        <v>-150.77606035250824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-22.359337611006008</v>
      </c>
      <c r="AR22">
        <f t="shared" si="14"/>
        <v>-23.521972957923577</v>
      </c>
      <c r="AS22">
        <f t="shared" si="15"/>
        <v>-0.42209637225319724</v>
      </c>
      <c r="AT22">
        <f t="shared" si="16"/>
        <v>6.4379469304189989</v>
      </c>
      <c r="AU22">
        <f t="shared" si="17"/>
        <v>-17.506122399757775</v>
      </c>
      <c r="AW22">
        <v>19</v>
      </c>
      <c r="AX22">
        <f>IF(Z22&gt;0, (R22*SUMPRODUCT(K22:$K$98, X22:$X$98)-K22*$AZ$3)/Z22, 0)</f>
        <v>993.35495703539027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</v>
      </c>
      <c r="S23">
        <f t="shared" si="1"/>
        <v>1008.7670146532902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795.75688242597937</v>
      </c>
      <c r="AC23">
        <f t="shared" si="2"/>
        <v>797.98402218423871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-202.04081106523054</v>
      </c>
      <c r="AI23">
        <f t="shared" si="7"/>
        <v>-211.92892212795329</v>
      </c>
      <c r="AJ23">
        <f t="shared" si="8"/>
        <v>-2.2271397582593409</v>
      </c>
      <c r="AK23">
        <f t="shared" si="30"/>
        <v>55.702981769818564</v>
      </c>
      <c r="AL23">
        <f t="shared" si="9"/>
        <v>-158.45308011639406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-20.944917297410989</v>
      </c>
      <c r="AR23">
        <f t="shared" si="14"/>
        <v>-21.969985784042024</v>
      </c>
      <c r="AS23">
        <f t="shared" si="15"/>
        <v>-0.23088037412133208</v>
      </c>
      <c r="AT23">
        <f t="shared" si="16"/>
        <v>5.7745479254256455</v>
      </c>
      <c r="AU23">
        <f t="shared" si="17"/>
        <v>-16.42631823273771</v>
      </c>
      <c r="AW23">
        <v>20</v>
      </c>
      <c r="AX23">
        <f>IF(Z23&gt;0, (R23*SUMPRODUCT(K23:$K$98, X23:$X$98)-K23*$AZ$3)/Z23, 0)</f>
        <v>1008.7670146532902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</v>
      </c>
      <c r="S24">
        <f t="shared" si="1"/>
        <v>1023.0111387358357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797.98402218423871</v>
      </c>
      <c r="AC24">
        <f t="shared" si="2"/>
        <v>798.9913168236717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-211.92199629627365</v>
      </c>
      <c r="AI24">
        <f t="shared" si="7"/>
        <v>-221.68473599883211</v>
      </c>
      <c r="AJ24">
        <f t="shared" si="8"/>
        <v>-1.0072946394329847</v>
      </c>
      <c r="AK24">
        <f t="shared" si="30"/>
        <v>55.858881552896712</v>
      </c>
      <c r="AL24">
        <f t="shared" si="9"/>
        <v>-166.83314908536838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-19.615417683460983</v>
      </c>
      <c r="AR24">
        <f t="shared" si="14"/>
        <v>-20.519053079254764</v>
      </c>
      <c r="AS24">
        <f t="shared" si="15"/>
        <v>-9.3234800672442747E-2</v>
      </c>
      <c r="AT24">
        <f t="shared" si="16"/>
        <v>5.1702763853697657</v>
      </c>
      <c r="AU24">
        <f t="shared" si="17"/>
        <v>-15.442011494557441</v>
      </c>
      <c r="AW24">
        <v>21</v>
      </c>
      <c r="AX24">
        <f>IF(Z24&gt;0, (R24*SUMPRODUCT(K24:$K$98, X24:$X$98)-K24*$AZ$3)/Z24, 0)</f>
        <v>1023.0111387358357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</v>
      </c>
      <c r="S25">
        <f t="shared" si="1"/>
        <v>1037.5631778230641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798.9913168236717</v>
      </c>
      <c r="AC25">
        <f t="shared" si="2"/>
        <v>798.97608836953589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-315.8441548571717</v>
      </c>
      <c r="AI25">
        <f t="shared" si="7"/>
        <v>-325.46978664334745</v>
      </c>
      <c r="AJ25">
        <f t="shared" si="8"/>
        <v>1.5228454135808533E-2</v>
      </c>
      <c r="AK25">
        <f t="shared" si="30"/>
        <v>55.929392177657022</v>
      </c>
      <c r="AL25">
        <f t="shared" si="9"/>
        <v>-269.52516601155463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-26.102153861357589</v>
      </c>
      <c r="AR25">
        <f t="shared" si="14"/>
        <v>-26.897640236621211</v>
      </c>
      <c r="AS25">
        <f t="shared" si="15"/>
        <v>1.2585176797185104E-3</v>
      </c>
      <c r="AT25">
        <f t="shared" si="16"/>
        <v>4.6221453762650331</v>
      </c>
      <c r="AU25">
        <f t="shared" si="17"/>
        <v>-22.27423634267646</v>
      </c>
      <c r="AW25">
        <v>22</v>
      </c>
      <c r="AX25">
        <f>IF(Z25&gt;0, (R25*SUMPRODUCT(K25:$K$98, X25:$X$98)-K25*$AZ$3)/Z25, 0)</f>
        <v>1037.5631778230641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</v>
      </c>
      <c r="S26">
        <f t="shared" si="1"/>
        <v>1042.6653806944676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798.97608836953589</v>
      </c>
      <c r="AC26">
        <f t="shared" si="2"/>
        <v>790.37410346293279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-431.76733940069903</v>
      </c>
      <c r="AI26">
        <f t="shared" si="7"/>
        <v>-441.2427439515879</v>
      </c>
      <c r="AJ26">
        <f t="shared" si="8"/>
        <v>8.6019849066030929</v>
      </c>
      <c r="AK26">
        <f t="shared" si="30"/>
        <v>55.928326185867519</v>
      </c>
      <c r="AL26">
        <f t="shared" si="9"/>
        <v>-376.71243285911726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-31.85922932930804</v>
      </c>
      <c r="AR26">
        <f t="shared" si="14"/>
        <v>-32.558400060919539</v>
      </c>
      <c r="AS26">
        <f t="shared" si="15"/>
        <v>0.63472288155723955</v>
      </c>
      <c r="AT26">
        <f t="shared" si="16"/>
        <v>4.1268368571673681</v>
      </c>
      <c r="AU26">
        <f t="shared" si="17"/>
        <v>-27.796840322194928</v>
      </c>
      <c r="AW26">
        <v>23</v>
      </c>
      <c r="AX26">
        <f>IF(Z26&gt;0, (R26*SUMPRODUCT(K26:$K$98, X26:$X$98)-K26*$AZ$3)/Z26, 0)</f>
        <v>1042.6653806944676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</v>
      </c>
      <c r="S27">
        <f t="shared" si="1"/>
        <v>1039.1845918858085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790.37410346293279</v>
      </c>
      <c r="AC27">
        <f t="shared" si="2"/>
        <v>774.14002498608431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-550.2556930792199</v>
      </c>
      <c r="AI27">
        <f t="shared" si="7"/>
        <v>-559.56756162296494</v>
      </c>
      <c r="AJ27">
        <f t="shared" si="8"/>
        <v>16.234078476848481</v>
      </c>
      <c r="AK27">
        <f t="shared" si="30"/>
        <v>55.326187242405304</v>
      </c>
      <c r="AL27">
        <f t="shared" si="9"/>
        <v>-488.00729590371117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-36.252002434056365</v>
      </c>
      <c r="AR27">
        <f t="shared" si="14"/>
        <v>-36.865487919730128</v>
      </c>
      <c r="AS27">
        <f t="shared" si="15"/>
        <v>1.0695352358174415</v>
      </c>
      <c r="AT27">
        <f t="shared" si="16"/>
        <v>3.6450055852306797</v>
      </c>
      <c r="AU27">
        <f t="shared" si="17"/>
        <v>-32.150947098682003</v>
      </c>
      <c r="AW27">
        <v>24</v>
      </c>
      <c r="AX27">
        <f>IF(Z27&gt;0, (R27*SUMPRODUCT(K27:$K$98, X27:$X$98)-K27*$AZ$3)/Z27, 0)</f>
        <v>1039.1845918858085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</v>
      </c>
      <c r="S28">
        <f t="shared" si="1"/>
        <v>1028.8730928829368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774.14002498608431</v>
      </c>
      <c r="AC28">
        <f t="shared" si="2"/>
        <v>751.83905009886678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-675.96716132754466</v>
      </c>
      <c r="AI28">
        <f t="shared" si="7"/>
        <v>-685.10141529068642</v>
      </c>
      <c r="AJ28">
        <f t="shared" si="8"/>
        <v>22.300974887217535</v>
      </c>
      <c r="AK28">
        <f t="shared" si="30"/>
        <v>54.189801749025904</v>
      </c>
      <c r="AL28">
        <f t="shared" si="9"/>
        <v>-608.61063865444294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-39.762623550026859</v>
      </c>
      <c r="AR28">
        <f t="shared" si="14"/>
        <v>-40.299930571026884</v>
      </c>
      <c r="AS28">
        <f t="shared" si="15"/>
        <v>1.3118170822049073</v>
      </c>
      <c r="AT28">
        <f t="shared" si="16"/>
        <v>3.187623320288802</v>
      </c>
      <c r="AU28">
        <f t="shared" si="17"/>
        <v>-35.800490168533173</v>
      </c>
      <c r="AW28">
        <v>25</v>
      </c>
      <c r="AX28">
        <f>IF(Z28&gt;0, (R28*SUMPRODUCT(K28:$K$98, X28:$X$98)-K28*$AZ$3)/Z28, 0)</f>
        <v>1028.8730928829368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</v>
      </c>
      <c r="S29">
        <f t="shared" si="1"/>
        <v>1012.794995186776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751.83905009886678</v>
      </c>
      <c r="AC29">
        <f t="shared" si="2"/>
        <v>724.53270114423151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-805.34890342227834</v>
      </c>
      <c r="AI29">
        <f t="shared" si="7"/>
        <v>-814.2911462328608</v>
      </c>
      <c r="AJ29">
        <f t="shared" si="8"/>
        <v>27.306348954635268</v>
      </c>
      <c r="AK29">
        <f t="shared" si="30"/>
        <v>52.628733506920682</v>
      </c>
      <c r="AL29">
        <f t="shared" si="9"/>
        <v>-734.35606377130489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-42.297576274580351</v>
      </c>
      <c r="AR29">
        <f t="shared" si="14"/>
        <v>-42.767230105037115</v>
      </c>
      <c r="AS29">
        <f t="shared" si="15"/>
        <v>1.4341515494476083</v>
      </c>
      <c r="AT29">
        <f t="shared" si="16"/>
        <v>2.764103682620052</v>
      </c>
      <c r="AU29">
        <f t="shared" si="17"/>
        <v>-38.568974872969456</v>
      </c>
      <c r="AW29">
        <v>26</v>
      </c>
      <c r="AX29">
        <f>IF(Z29&gt;0, (R29*SUMPRODUCT(K29:$K$98, X29:$X$98)-K29*$AZ$3)/Z29, 0)</f>
        <v>1012.794995186776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</v>
      </c>
      <c r="S30">
        <f t="shared" si="1"/>
        <v>992.29931947188152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724.53270114423151</v>
      </c>
      <c r="AC30">
        <f t="shared" si="2"/>
        <v>693.35679861553649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-948.80773117404647</v>
      </c>
      <c r="AI30">
        <f t="shared" si="7"/>
        <v>-957.54195059012636</v>
      </c>
      <c r="AJ30">
        <f t="shared" si="8"/>
        <v>31.175902528695019</v>
      </c>
      <c r="AK30">
        <f t="shared" si="30"/>
        <v>50.717289080096208</v>
      </c>
      <c r="AL30">
        <f t="shared" si="9"/>
        <v>-875.64875898133516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-44.492991095343747</v>
      </c>
      <c r="AR30">
        <f t="shared" si="14"/>
        <v>-44.902569910878434</v>
      </c>
      <c r="AS30">
        <f t="shared" si="15"/>
        <v>1.4619496743372182</v>
      </c>
      <c r="AT30">
        <f t="shared" si="16"/>
        <v>2.3783152447845706</v>
      </c>
      <c r="AU30">
        <f t="shared" si="17"/>
        <v>-41.062304991756648</v>
      </c>
      <c r="AW30">
        <v>27</v>
      </c>
      <c r="AX30">
        <f>IF(Z30&gt;0, (R30*SUMPRODUCT(K30:$K$98, X30:$X$98)-K30*$AZ$3)/Z30, 0)</f>
        <v>992.29931947188152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</v>
      </c>
      <c r="S31">
        <f t="shared" si="1"/>
        <v>967.81874326271168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693.35679861553649</v>
      </c>
      <c r="AC31">
        <f t="shared" si="2"/>
        <v>658.79387336473349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-1105.0534405224323</v>
      </c>
      <c r="AI31">
        <f t="shared" si="7"/>
        <v>-1113.5621860642862</v>
      </c>
      <c r="AJ31">
        <f t="shared" si="8"/>
        <v>34.562925250803005</v>
      </c>
      <c r="AK31">
        <f t="shared" si="30"/>
        <v>48.534975903087556</v>
      </c>
      <c r="AL31">
        <f t="shared" si="9"/>
        <v>-1030.4642849103955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-46.267778340579454</v>
      </c>
      <c r="AR31">
        <f t="shared" si="14"/>
        <v>-46.624033285589867</v>
      </c>
      <c r="AS31">
        <f t="shared" si="15"/>
        <v>1.4471243703382757</v>
      </c>
      <c r="AT31">
        <f t="shared" si="16"/>
        <v>2.0321238996258613</v>
      </c>
      <c r="AU31">
        <f t="shared" si="17"/>
        <v>-43.144785015625722</v>
      </c>
      <c r="AW31">
        <v>28</v>
      </c>
      <c r="AX31">
        <f>IF(Z31&gt;0, (R31*SUMPRODUCT(K31:$K$98, X31:$X$98)-K31*$AZ$3)/Z31, 0)</f>
        <v>967.81874326271168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</v>
      </c>
      <c r="S32">
        <f t="shared" si="1"/>
        <v>939.78839223488114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658.79387336473349</v>
      </c>
      <c r="AC32">
        <f t="shared" si="2"/>
        <v>621.39222524249396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-1268.8241352012421</v>
      </c>
      <c r="AI32">
        <f t="shared" si="7"/>
        <v>-1277.0891902707772</v>
      </c>
      <c r="AJ32">
        <f t="shared" si="8"/>
        <v>37.401648122239521</v>
      </c>
      <c r="AK32">
        <f t="shared" si="30"/>
        <v>46.115571135531347</v>
      </c>
      <c r="AL32">
        <f t="shared" si="9"/>
        <v>-1193.5719710130063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-47.432801249957777</v>
      </c>
      <c r="AR32">
        <f t="shared" si="14"/>
        <v>-47.741776074408946</v>
      </c>
      <c r="AS32">
        <f t="shared" si="15"/>
        <v>1.3981960876884389</v>
      </c>
      <c r="AT32">
        <f t="shared" si="16"/>
        <v>1.7239510658055197</v>
      </c>
      <c r="AU32">
        <f t="shared" si="17"/>
        <v>-44.619628920914991</v>
      </c>
      <c r="AW32">
        <v>29</v>
      </c>
      <c r="AX32">
        <f>IF(Z32&gt;0, (R32*SUMPRODUCT(K32:$K$98, X32:$X$98)-K32*$AZ$3)/Z32, 0)</f>
        <v>939.78839223488114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</v>
      </c>
      <c r="S33">
        <f t="shared" si="1"/>
        <v>908.97276168187443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621.39222524249396</v>
      </c>
      <c r="AC33">
        <f t="shared" si="2"/>
        <v>581.87561168748243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-1444.5993852736283</v>
      </c>
      <c r="AI33">
        <f t="shared" si="7"/>
        <v>-1452.6012148693089</v>
      </c>
      <c r="AJ33">
        <f t="shared" si="8"/>
        <v>39.516613555011531</v>
      </c>
      <c r="AK33">
        <f t="shared" si="30"/>
        <v>43.497455766974582</v>
      </c>
      <c r="AL33">
        <f t="shared" si="9"/>
        <v>-1369.5871455473227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-48.21772831863742</v>
      </c>
      <c r="AR33">
        <f t="shared" si="14"/>
        <v>-48.484812777782111</v>
      </c>
      <c r="AS33">
        <f t="shared" si="15"/>
        <v>1.3189825192312539</v>
      </c>
      <c r="AT33">
        <f t="shared" si="16"/>
        <v>1.4518547675601152</v>
      </c>
      <c r="AU33">
        <f t="shared" si="17"/>
        <v>-45.713975490990741</v>
      </c>
      <c r="AW33">
        <v>30</v>
      </c>
      <c r="AX33">
        <f>IF(Z33&gt;0, (R33*SUMPRODUCT(K33:$K$98, X33:$X$98)-K33*$AZ$3)/Z33, 0)</f>
        <v>908.97276168187443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</v>
      </c>
      <c r="S34">
        <f t="shared" si="1"/>
        <v>875.76675867839299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581.87561168748243</v>
      </c>
      <c r="AC34">
        <f t="shared" si="2"/>
        <v>540.72590809647568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-1631.3490033305902</v>
      </c>
      <c r="AI34">
        <f t="shared" si="7"/>
        <v>-1639.0668960048977</v>
      </c>
      <c r="AJ34">
        <f t="shared" si="8"/>
        <v>41.149703591006755</v>
      </c>
      <c r="AK34">
        <f t="shared" si="30"/>
        <v>40.731292818123777</v>
      </c>
      <c r="AL34">
        <f t="shared" si="9"/>
        <v>-1557.1858995957671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-48.617002548880521</v>
      </c>
      <c r="AR34">
        <f t="shared" si="14"/>
        <v>-48.847009007984447</v>
      </c>
      <c r="AS34">
        <f t="shared" si="15"/>
        <v>1.226331851912279</v>
      </c>
      <c r="AT34">
        <f t="shared" si="16"/>
        <v>1.2138624921552923</v>
      </c>
      <c r="AU34">
        <f t="shared" si="17"/>
        <v>-46.406814663916876</v>
      </c>
      <c r="AW34">
        <v>31</v>
      </c>
      <c r="AX34">
        <f>IF(Z34&gt;0, (R34*SUMPRODUCT(K34:$K$98, X34:$X$98)-K34*$AZ$3)/Z34, 0)</f>
        <v>875.76675867839299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840.24770479595838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540.72590809647568</v>
      </c>
      <c r="AC35">
        <f t="shared" ref="AC35:AC66" si="33">S35*Z35</f>
        <v>498.41964191155103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-1807.5304643228037</v>
      </c>
      <c r="AI35">
        <f t="shared" ref="AI35:AI66" si="38">SUM(AE35:AH35)</f>
        <v>-1814.9452367623278</v>
      </c>
      <c r="AJ35">
        <f t="shared" ref="AJ35:AJ66" si="39">AB35-AC35</f>
        <v>42.306266184924652</v>
      </c>
      <c r="AK35">
        <f t="shared" si="30"/>
        <v>37.850813566753303</v>
      </c>
      <c r="AL35">
        <f t="shared" ref="AL35:AL66" si="40">SUM(AI35:AK35)</f>
        <v>-1734.7881570106499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-48.095993501910691</v>
      </c>
      <c r="AR35">
        <f t="shared" ref="AR35:AR66" si="45">AI35*$K35</f>
        <v>-48.293290783538033</v>
      </c>
      <c r="AS35">
        <f t="shared" ref="AS35:AS66" si="46">AJ35*$K35</f>
        <v>1.1257137534788766</v>
      </c>
      <c r="AT35">
        <f t="shared" ref="AT35:AT66" si="47">AK35*$K35</f>
        <v>1.0071600558227078</v>
      </c>
      <c r="AU35">
        <f t="shared" ref="AU35:AU66" si="48">AL35*$K35</f>
        <v>-46.160416974236455</v>
      </c>
      <c r="AW35">
        <v>32</v>
      </c>
      <c r="AX35">
        <f>IF(Z35&gt;0, (R35*SUMPRODUCT(K35:$K$98, X35:$X$98)-K35*$AZ$3)/Z35, 0)</f>
        <v>840.24770479595838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</v>
      </c>
      <c r="S36">
        <f t="shared" si="32"/>
        <v>803.48088278775322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498.41964191155103</v>
      </c>
      <c r="AC36">
        <f t="shared" si="33"/>
        <v>455.95823444888663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-1977.1342414542012</v>
      </c>
      <c r="AI36">
        <f t="shared" si="38"/>
        <v>-1984.2277243891481</v>
      </c>
      <c r="AJ36">
        <f t="shared" si="39"/>
        <v>42.461407462664397</v>
      </c>
      <c r="AK36">
        <f t="shared" si="30"/>
        <v>34.889374933808575</v>
      </c>
      <c r="AL36">
        <f t="shared" si="40"/>
        <v>-1906.8769419926753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-46.972254956577764</v>
      </c>
      <c r="AR36">
        <f t="shared" si="45"/>
        <v>-47.140780129003787</v>
      </c>
      <c r="AS36">
        <f t="shared" si="46"/>
        <v>1.0087873728211929</v>
      </c>
      <c r="AT36">
        <f t="shared" si="47"/>
        <v>0.82889294024927351</v>
      </c>
      <c r="AU36">
        <f t="shared" si="48"/>
        <v>-45.303099815933322</v>
      </c>
      <c r="AW36">
        <v>33</v>
      </c>
      <c r="AX36">
        <f>IF(Z36&gt;0, (R36*SUMPRODUCT(K36:$K$98, X36:$X$98)-K36*$AZ$3)/Z36, 0)</f>
        <v>803.48088278775322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766.19760622814181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455.95823444888663</v>
      </c>
      <c r="AC37">
        <f t="shared" si="33"/>
        <v>414.01685988449321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-2145.1259873914541</v>
      </c>
      <c r="AI37">
        <f t="shared" si="38"/>
        <v>-2151.8803947486276</v>
      </c>
      <c r="AJ37">
        <f t="shared" si="39"/>
        <v>41.941374564393413</v>
      </c>
      <c r="AK37">
        <f t="shared" si="30"/>
        <v>31.917076411422066</v>
      </c>
      <c r="AL37">
        <f t="shared" si="40"/>
        <v>-2078.0219437728124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-45.503000306257938</v>
      </c>
      <c r="AR37">
        <f t="shared" si="45"/>
        <v>-45.646276646131938</v>
      </c>
      <c r="AS37">
        <f t="shared" si="46"/>
        <v>0.8896719310967941</v>
      </c>
      <c r="AT37">
        <f t="shared" si="47"/>
        <v>0.67703377156409816</v>
      </c>
      <c r="AU37">
        <f t="shared" si="48"/>
        <v>-44.079570943471055</v>
      </c>
      <c r="AW37">
        <v>34</v>
      </c>
      <c r="AX37">
        <f>IF(Z37&gt;0, (R37*SUMPRODUCT(K37:$K$98, X37:$X$98)-K37*$AZ$3)/Z37, 0)</f>
        <v>766.19760622814181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</v>
      </c>
      <c r="S38">
        <f t="shared" si="32"/>
        <v>729.04804741379564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414.01685988449321</v>
      </c>
      <c r="AC38">
        <f t="shared" si="33"/>
        <v>373.00571707125681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-2331.5133491786132</v>
      </c>
      <c r="AI38">
        <f t="shared" si="38"/>
        <v>-2337.9087732935677</v>
      </c>
      <c r="AJ38">
        <f t="shared" si="39"/>
        <v>41.011142813236404</v>
      </c>
      <c r="AK38">
        <f t="shared" si="30"/>
        <v>28.981180191914529</v>
      </c>
      <c r="AL38">
        <f t="shared" si="40"/>
        <v>-2267.9164502884169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-44.157767949168743</v>
      </c>
      <c r="AR38">
        <f t="shared" si="45"/>
        <v>-44.278894278599438</v>
      </c>
      <c r="AS38">
        <f t="shared" si="46"/>
        <v>0.77673178595143355</v>
      </c>
      <c r="AT38">
        <f t="shared" si="47"/>
        <v>0.54888994320296658</v>
      </c>
      <c r="AU38">
        <f t="shared" si="48"/>
        <v>-42.953272549445039</v>
      </c>
      <c r="AW38">
        <v>35</v>
      </c>
      <c r="AX38">
        <f>IF(Z38&gt;0, (R38*SUMPRODUCT(K38:$K$98, X38:$X$98)-K38*$AZ$3)/Z38, 0)</f>
        <v>729.04804741379564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</v>
      </c>
      <c r="S39">
        <f t="shared" si="32"/>
        <v>691.25940587580794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373.00571707125681</v>
      </c>
      <c r="AC39">
        <f t="shared" si="33"/>
        <v>332.8585361694287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-2499.2805807313152</v>
      </c>
      <c r="AI39">
        <f t="shared" si="38"/>
        <v>-2505.2996405325289</v>
      </c>
      <c r="AJ39">
        <f t="shared" si="39"/>
        <v>40.147180901828108</v>
      </c>
      <c r="AK39">
        <f t="shared" si="30"/>
        <v>26.110400194987978</v>
      </c>
      <c r="AL39">
        <f t="shared" si="40"/>
        <v>-2439.0420594357129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-42.263571902572885</v>
      </c>
      <c r="AR39">
        <f t="shared" si="45"/>
        <v>-42.365355979421125</v>
      </c>
      <c r="AS39">
        <f t="shared" si="46"/>
        <v>0.67890067238209917</v>
      </c>
      <c r="AT39">
        <f t="shared" si="47"/>
        <v>0.44153456980925548</v>
      </c>
      <c r="AU39">
        <f t="shared" si="48"/>
        <v>-41.244920737229776</v>
      </c>
      <c r="AW39">
        <v>36</v>
      </c>
      <c r="AX39">
        <f>IF(Z39&gt;0, (R39*SUMPRODUCT(K39:$K$98, X39:$X$98)-K39*$AZ$3)/Z39, 0)</f>
        <v>691.25940587580794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</v>
      </c>
      <c r="S40">
        <f t="shared" si="32"/>
        <v>653.06674917254657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332.8585361694287</v>
      </c>
      <c r="AC40">
        <f t="shared" si="33"/>
        <v>294.17584555912435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-2625.6583427245932</v>
      </c>
      <c r="AI40">
        <f t="shared" si="38"/>
        <v>-2631.2890046349539</v>
      </c>
      <c r="AJ40">
        <f t="shared" si="39"/>
        <v>38.682690610304348</v>
      </c>
      <c r="AK40">
        <f t="shared" si="30"/>
        <v>23.300097531860011</v>
      </c>
      <c r="AL40">
        <f t="shared" si="40"/>
        <v>-2569.3062164927896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-39.643443874149746</v>
      </c>
      <c r="AR40">
        <f t="shared" si="45"/>
        <v>-39.728458297308116</v>
      </c>
      <c r="AS40">
        <f t="shared" si="46"/>
        <v>0.58404974065262505</v>
      </c>
      <c r="AT40">
        <f t="shared" si="47"/>
        <v>0.35179600244866832</v>
      </c>
      <c r="AU40">
        <f t="shared" si="48"/>
        <v>-38.792612554206826</v>
      </c>
      <c r="AW40">
        <v>37</v>
      </c>
      <c r="AX40">
        <f>IF(Z40&gt;0, (R40*SUMPRODUCT(K40:$K$98, X40:$X$98)-K40*$AZ$3)/Z40, 0)</f>
        <v>653.06674917254657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</v>
      </c>
      <c r="S41">
        <f t="shared" si="32"/>
        <v>615.73523261468381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294.17584555912435</v>
      </c>
      <c r="AC41">
        <f t="shared" si="33"/>
        <v>257.72961712450007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-2737.6278208174554</v>
      </c>
      <c r="AI41">
        <f t="shared" si="38"/>
        <v>-2742.8599726311104</v>
      </c>
      <c r="AJ41">
        <f t="shared" si="39"/>
        <v>36.446228434624288</v>
      </c>
      <c r="AK41">
        <f t="shared" ref="AK41:AK72" si="61">G41*SUM(AB41:AB41, AE41:AF41)</f>
        <v>20.592309189138707</v>
      </c>
      <c r="AL41">
        <f t="shared" si="40"/>
        <v>-2685.8214350073476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-36.905368338929925</v>
      </c>
      <c r="AR41">
        <f t="shared" si="45"/>
        <v>-36.975901845500765</v>
      </c>
      <c r="AS41">
        <f t="shared" si="46"/>
        <v>0.49132372001646141</v>
      </c>
      <c r="AT41">
        <f t="shared" si="47"/>
        <v>0.27760046482409334</v>
      </c>
      <c r="AU41">
        <f t="shared" si="48"/>
        <v>-36.206977660660215</v>
      </c>
      <c r="AW41">
        <v>38</v>
      </c>
      <c r="AX41">
        <f>IF(Z41&gt;0, (R41*SUMPRODUCT(K41:$K$98, X41:$X$98)-K41*$AZ$3)/Z41, 0)</f>
        <v>615.73523261468381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</v>
      </c>
      <c r="S42">
        <f t="shared" si="32"/>
        <v>579.22949630970129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257.72961712450007</v>
      </c>
      <c r="AC42">
        <f t="shared" si="33"/>
        <v>223.67890542800367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-2822.0134022130037</v>
      </c>
      <c r="AI42">
        <f t="shared" si="38"/>
        <v>-2826.8404808332457</v>
      </c>
      <c r="AJ42">
        <f t="shared" si="39"/>
        <v>34.050711696496393</v>
      </c>
      <c r="AK42">
        <f t="shared" si="61"/>
        <v>18.041073198715008</v>
      </c>
      <c r="AL42">
        <f t="shared" si="40"/>
        <v>-2774.7486959380344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-33.966921521471413</v>
      </c>
      <c r="AR42">
        <f t="shared" si="45"/>
        <v>-34.025022237982235</v>
      </c>
      <c r="AS42">
        <f t="shared" si="46"/>
        <v>0.40984846175363498</v>
      </c>
      <c r="AT42">
        <f t="shared" si="47"/>
        <v>0.21714982537762595</v>
      </c>
      <c r="AU42">
        <f t="shared" si="48"/>
        <v>-33.398023950850977</v>
      </c>
      <c r="AW42">
        <v>39</v>
      </c>
      <c r="AX42">
        <f>IF(Z42&gt;0, (R42*SUMPRODUCT(K42:$K$98, X42:$X$98)-K42*$AZ$3)/Z42, 0)</f>
        <v>579.22949630970129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</v>
      </c>
      <c r="S43">
        <f t="shared" si="32"/>
        <v>544.01250269299021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223.67890542800367</v>
      </c>
      <c r="AC43">
        <f t="shared" si="33"/>
        <v>192.26078448013354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-2889.2189456740703</v>
      </c>
      <c r="AI43">
        <f t="shared" si="38"/>
        <v>-2893.6366011399004</v>
      </c>
      <c r="AJ43">
        <f t="shared" si="39"/>
        <v>31.418120947870136</v>
      </c>
      <c r="AK43">
        <f t="shared" si="61"/>
        <v>15.657523379960258</v>
      </c>
      <c r="AL43">
        <f t="shared" si="40"/>
        <v>-2846.5609568120699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-31.049852913621269</v>
      </c>
      <c r="AR43">
        <f t="shared" si="45"/>
        <v>-31.097328565351457</v>
      </c>
      <c r="AS43">
        <f t="shared" si="46"/>
        <v>0.3376442050936832</v>
      </c>
      <c r="AT43">
        <f t="shared" si="47"/>
        <v>0.16826824379899238</v>
      </c>
      <c r="AU43">
        <f t="shared" si="48"/>
        <v>-30.591416116458777</v>
      </c>
      <c r="AW43">
        <v>40</v>
      </c>
      <c r="AX43">
        <f>IF(Z43&gt;0, (R43*SUMPRODUCT(K43:$K$98, X43:$X$98)-K43*$AZ$3)/Z43, 0)</f>
        <v>544.01250269299021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</v>
      </c>
      <c r="S44">
        <f t="shared" si="32"/>
        <v>510.22445348796936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192.26078448013354</v>
      </c>
      <c r="AC44">
        <f t="shared" si="33"/>
        <v>163.48664636437056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-2945.7280058593215</v>
      </c>
      <c r="AI44">
        <f t="shared" si="38"/>
        <v>-2949.7332687697608</v>
      </c>
      <c r="AJ44">
        <f t="shared" si="39"/>
        <v>28.77413811576298</v>
      </c>
      <c r="AK44">
        <f t="shared" si="61"/>
        <v>13.458254913609348</v>
      </c>
      <c r="AL44">
        <f t="shared" si="40"/>
        <v>-2907.5008757403884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-28.265307481163664</v>
      </c>
      <c r="AR44">
        <f t="shared" si="45"/>
        <v>-28.303739402740021</v>
      </c>
      <c r="AS44">
        <f t="shared" si="46"/>
        <v>0.2760980849996213</v>
      </c>
      <c r="AT44">
        <f t="shared" si="47"/>
        <v>0.12913674057360228</v>
      </c>
      <c r="AU44">
        <f t="shared" si="48"/>
        <v>-27.898504577166797</v>
      </c>
      <c r="AW44">
        <v>41</v>
      </c>
      <c r="AX44">
        <f>IF(Z44&gt;0, (R44*SUMPRODUCT(K44:$K$98, X44:$X$98)-K44*$AZ$3)/Z44, 0)</f>
        <v>510.22445348796936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</v>
      </c>
      <c r="S45">
        <f t="shared" si="32"/>
        <v>477.25942106192485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163.48664636437056</v>
      </c>
      <c r="AC45">
        <f t="shared" si="33"/>
        <v>137.2532270955804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-2963.0614590398654</v>
      </c>
      <c r="AI45">
        <f t="shared" si="38"/>
        <v>-2966.6562866388203</v>
      </c>
      <c r="AJ45">
        <f t="shared" si="39"/>
        <v>26.233419268790158</v>
      </c>
      <c r="AK45">
        <f t="shared" si="61"/>
        <v>11.444065245505939</v>
      </c>
      <c r="AL45">
        <f t="shared" si="40"/>
        <v>-2928.978802124524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-25.385382256088057</v>
      </c>
      <c r="AR45">
        <f t="shared" si="45"/>
        <v>-25.416180156842291</v>
      </c>
      <c r="AS45">
        <f t="shared" si="46"/>
        <v>0.22474909320249251</v>
      </c>
      <c r="AT45">
        <f t="shared" si="47"/>
        <v>9.804453091395425E-2</v>
      </c>
      <c r="AU45">
        <f t="shared" si="48"/>
        <v>-25.093386532725841</v>
      </c>
      <c r="AW45">
        <v>42</v>
      </c>
      <c r="AX45">
        <f>IF(Z45&gt;0, (R45*SUMPRODUCT(K45:$K$98, X45:$X$98)-K45*$AZ$3)/Z45, 0)</f>
        <v>477.25942106192485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</v>
      </c>
      <c r="S46">
        <f t="shared" si="32"/>
        <v>445.2372657102145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137.2532270955804</v>
      </c>
      <c r="AC46">
        <f t="shared" si="33"/>
        <v>113.68203074339723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-2938.1244931780075</v>
      </c>
      <c r="AI46">
        <f t="shared" si="38"/>
        <v>-2941.3161069393259</v>
      </c>
      <c r="AJ46">
        <f t="shared" si="39"/>
        <v>23.571196352183165</v>
      </c>
      <c r="AK46">
        <f t="shared" si="61"/>
        <v>9.6077258966906296</v>
      </c>
      <c r="AL46">
        <f t="shared" si="40"/>
        <v>-2908.1371846904522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-22.474768075403649</v>
      </c>
      <c r="AR46">
        <f t="shared" si="45"/>
        <v>-22.499181873810915</v>
      </c>
      <c r="AS46">
        <f t="shared" si="46"/>
        <v>0.1803045352588542</v>
      </c>
      <c r="AT46">
        <f t="shared" si="47"/>
        <v>7.3492941419446234E-2</v>
      </c>
      <c r="AU46">
        <f t="shared" si="48"/>
        <v>-22.245384397132614</v>
      </c>
      <c r="AW46">
        <v>43</v>
      </c>
      <c r="AX46">
        <f>IF(Z46&gt;0, (R46*SUMPRODUCT(K46:$K$98, X46:$X$98)-K46*$AZ$3)/Z46, 0)</f>
        <v>445.2372657102145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</v>
      </c>
      <c r="S47">
        <f t="shared" si="32"/>
        <v>414.58621123231489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113.68203074339723</v>
      </c>
      <c r="AC47">
        <f t="shared" si="33"/>
        <v>92.827071510765833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-2887.2870059491029</v>
      </c>
      <c r="AI47">
        <f t="shared" si="38"/>
        <v>-2890.0857926970643</v>
      </c>
      <c r="AJ47">
        <f t="shared" si="39"/>
        <v>20.854959232631401</v>
      </c>
      <c r="AK47">
        <f t="shared" si="61"/>
        <v>7.9577421520378069</v>
      </c>
      <c r="AL47">
        <f t="shared" si="40"/>
        <v>-2861.2730913123951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-19.719548126371116</v>
      </c>
      <c r="AR47">
        <f t="shared" si="45"/>
        <v>-19.738663236804598</v>
      </c>
      <c r="AS47">
        <f t="shared" si="46"/>
        <v>0.14243487793697779</v>
      </c>
      <c r="AT47">
        <f t="shared" si="47"/>
        <v>5.4349664242255735E-2</v>
      </c>
      <c r="AU47">
        <f t="shared" si="48"/>
        <v>-19.541878694625364</v>
      </c>
      <c r="AW47">
        <v>44</v>
      </c>
      <c r="AX47">
        <f>IF(Z47&gt;0, (R47*SUMPRODUCT(K47:$K$98, X47:$X$98)-K47*$AZ$3)/Z47, 0)</f>
        <v>414.58621123231489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</v>
      </c>
      <c r="S48">
        <f t="shared" si="32"/>
        <v>385.11428231386793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92.827071510765833</v>
      </c>
      <c r="AC48">
        <f t="shared" si="33"/>
        <v>74.553781279727133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-2807.5189626151468</v>
      </c>
      <c r="AI48">
        <f t="shared" si="38"/>
        <v>-2809.9388216253019</v>
      </c>
      <c r="AJ48">
        <f t="shared" si="39"/>
        <v>18.2732902310387</v>
      </c>
      <c r="AK48">
        <f t="shared" si="61"/>
        <v>6.4978950057536089</v>
      </c>
      <c r="AL48">
        <f t="shared" si="40"/>
        <v>-2785.1676363885099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-17.120312123245657</v>
      </c>
      <c r="AR48">
        <f t="shared" si="45"/>
        <v>-17.135068476488421</v>
      </c>
      <c r="AS48">
        <f t="shared" si="46"/>
        <v>0.11143092404356553</v>
      </c>
      <c r="AT48">
        <f t="shared" si="47"/>
        <v>3.9624306059524363E-2</v>
      </c>
      <c r="AU48">
        <f t="shared" si="48"/>
        <v>-16.984013246385331</v>
      </c>
      <c r="AW48">
        <v>45</v>
      </c>
      <c r="AX48">
        <f>IF(Z48&gt;0, (R48*SUMPRODUCT(K48:$K$98, X48:$X$98)-K48*$AZ$3)/Z48, 0)</f>
        <v>385.11428231386793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</v>
      </c>
      <c r="S49">
        <f t="shared" si="32"/>
        <v>356.66066770556426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74.553781279727133</v>
      </c>
      <c r="AC49">
        <f t="shared" si="33"/>
        <v>58.724770848742516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-2700.1174012751098</v>
      </c>
      <c r="AI49">
        <f t="shared" si="38"/>
        <v>-2702.1755470200037</v>
      </c>
      <c r="AJ49">
        <f t="shared" si="39"/>
        <v>15.829010430984617</v>
      </c>
      <c r="AK49">
        <f t="shared" si="61"/>
        <v>5.2187646895809001</v>
      </c>
      <c r="AL49">
        <f t="shared" si="40"/>
        <v>-2681.1277718994384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-14.701227723147976</v>
      </c>
      <c r="AR49">
        <f t="shared" si="45"/>
        <v>-14.712433631923952</v>
      </c>
      <c r="AS49">
        <f t="shared" si="46"/>
        <v>8.6183618115307128E-2</v>
      </c>
      <c r="AT49">
        <f t="shared" si="47"/>
        <v>2.8414411943281051E-2</v>
      </c>
      <c r="AU49">
        <f t="shared" si="48"/>
        <v>-14.597835601865365</v>
      </c>
      <c r="AW49">
        <v>46</v>
      </c>
      <c r="AX49">
        <f>IF(Z49&gt;0, (R49*SUMPRODUCT(K49:$K$98, X49:$X$98)-K49*$AZ$3)/Z49, 0)</f>
        <v>356.66066770556426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</v>
      </c>
      <c r="S50">
        <f t="shared" si="32"/>
        <v>328.88291863841636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58.724770848742516</v>
      </c>
      <c r="AC50">
        <f t="shared" si="33"/>
        <v>45.176491065113296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-2564.1696903166935</v>
      </c>
      <c r="AI50">
        <f t="shared" si="38"/>
        <v>-2565.8867333928492</v>
      </c>
      <c r="AJ50">
        <f t="shared" si="39"/>
        <v>13.548279783629219</v>
      </c>
      <c r="AK50">
        <f t="shared" si="61"/>
        <v>4.1107339594119763</v>
      </c>
      <c r="AL50">
        <f t="shared" si="40"/>
        <v>-2548.227719649808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-12.465212795779625</v>
      </c>
      <c r="AR50">
        <f t="shared" si="45"/>
        <v>-12.473559867116061</v>
      </c>
      <c r="AS50">
        <f t="shared" si="46"/>
        <v>6.5862330078021933E-2</v>
      </c>
      <c r="AT50">
        <f t="shared" si="47"/>
        <v>1.9983534531437093E-2</v>
      </c>
      <c r="AU50">
        <f t="shared" si="48"/>
        <v>-12.387714002506602</v>
      </c>
      <c r="AW50">
        <v>47</v>
      </c>
      <c r="AX50">
        <f>IF(Z50&gt;0, (R50*SUMPRODUCT(K50:$K$98, X50:$X$98)-K50*$AZ$3)/Z50, 0)</f>
        <v>328.88291863841636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</v>
      </c>
      <c r="S51">
        <f t="shared" si="32"/>
        <v>301.19275173372159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45.176491065113296</v>
      </c>
      <c r="AC51">
        <f t="shared" si="33"/>
        <v>33.740696072475401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-2396.6212530086741</v>
      </c>
      <c r="AI51">
        <f t="shared" si="38"/>
        <v>-2398.0215479974422</v>
      </c>
      <c r="AJ51">
        <f t="shared" si="39"/>
        <v>11.435794992637895</v>
      </c>
      <c r="AK51">
        <f t="shared" si="61"/>
        <v>3.162354374557931</v>
      </c>
      <c r="AL51">
        <f t="shared" si="40"/>
        <v>-2383.4233986302465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-10.402418409156308</v>
      </c>
      <c r="AR51">
        <f t="shared" si="45"/>
        <v>-10.408496321697191</v>
      </c>
      <c r="AS51">
        <f t="shared" si="46"/>
        <v>4.9636513990441278E-2</v>
      </c>
      <c r="AT51">
        <f t="shared" si="47"/>
        <v>1.3726045916049607E-2</v>
      </c>
      <c r="AU51">
        <f t="shared" si="48"/>
        <v>-10.345133761790702</v>
      </c>
      <c r="AW51">
        <v>48</v>
      </c>
      <c r="AX51">
        <f>IF(Z51&gt;0, (R51*SUMPRODUCT(K51:$K$98, X51:$X$98)-K51*$AZ$3)/Z51, 0)</f>
        <v>301.19275173372159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</v>
      </c>
      <c r="S52">
        <f t="shared" si="32"/>
        <v>272.99264104230087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33.740696072475401</v>
      </c>
      <c r="AC52">
        <f t="shared" si="33"/>
        <v>24.25740070183852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-2204.6020255963508</v>
      </c>
      <c r="AI52">
        <f t="shared" si="38"/>
        <v>-2205.7127423820316</v>
      </c>
      <c r="AJ52">
        <f t="shared" si="39"/>
        <v>9.4832953706368812</v>
      </c>
      <c r="AK52">
        <f t="shared" si="61"/>
        <v>2.3618487250732785</v>
      </c>
      <c r="AL52">
        <f t="shared" si="40"/>
        <v>-2193.8675982863215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-8.5437216587194129</v>
      </c>
      <c r="AR52">
        <f t="shared" si="45"/>
        <v>-8.5480261340616046</v>
      </c>
      <c r="AS52">
        <f t="shared" si="46"/>
        <v>3.6751592855960941E-2</v>
      </c>
      <c r="AT52">
        <f t="shared" si="47"/>
        <v>9.1531160149274267E-3</v>
      </c>
      <c r="AU52">
        <f t="shared" si="48"/>
        <v>-8.5021214251907153</v>
      </c>
      <c r="AW52">
        <v>49</v>
      </c>
      <c r="AX52">
        <f>IF(Z52&gt;0, (R52*SUMPRODUCT(K52:$K$98, X52:$X$98)-K52*$AZ$3)/Z52, 0)</f>
        <v>272.99264104230087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</v>
      </c>
      <c r="S53">
        <f t="shared" si="32"/>
        <v>242.46038116916938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24.25740070183852</v>
      </c>
      <c r="AC53">
        <f t="shared" si="33"/>
        <v>16.534324613225746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-1977.4846222887238</v>
      </c>
      <c r="AI53">
        <f t="shared" si="38"/>
        <v>-1978.3370463287615</v>
      </c>
      <c r="AJ53">
        <f t="shared" si="39"/>
        <v>7.7230760886127747</v>
      </c>
      <c r="AK53">
        <f t="shared" si="61"/>
        <v>1.6980180491286965</v>
      </c>
      <c r="AL53">
        <f t="shared" si="40"/>
        <v>-1968.9159521910201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-6.8424554964512172</v>
      </c>
      <c r="AR53">
        <f t="shared" si="45"/>
        <v>-6.8454050382541327</v>
      </c>
      <c r="AS53">
        <f t="shared" si="46"/>
        <v>2.6723244184259358E-2</v>
      </c>
      <c r="AT53">
        <f t="shared" si="47"/>
        <v>5.8754504598304983E-3</v>
      </c>
      <c r="AU53">
        <f t="shared" si="48"/>
        <v>-6.8128063436100428</v>
      </c>
      <c r="AW53">
        <v>50</v>
      </c>
      <c r="AX53">
        <f>IF(Z53&gt;0, (R53*SUMPRODUCT(K53:$K$98, X53:$X$98)-K53*$AZ$3)/Z53, 0)</f>
        <v>242.46038116916938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</v>
      </c>
      <c r="S54">
        <f t="shared" si="32"/>
        <v>207.1686179461033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16.534324613225746</v>
      </c>
      <c r="AC54">
        <f t="shared" si="33"/>
        <v>10.424588375798304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-1719.2642754406656</v>
      </c>
      <c r="AI54">
        <f t="shared" si="38"/>
        <v>-1719.8932672058729</v>
      </c>
      <c r="AJ54">
        <f t="shared" si="39"/>
        <v>6.1097362374274411</v>
      </c>
      <c r="AK54">
        <f t="shared" si="61"/>
        <v>1.1574027229258024</v>
      </c>
      <c r="AL54">
        <f t="shared" si="40"/>
        <v>-1712.6261282455198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-5.3115770150021175</v>
      </c>
      <c r="AR54">
        <f t="shared" si="45"/>
        <v>-5.3135202521474625</v>
      </c>
      <c r="AS54">
        <f t="shared" si="46"/>
        <v>1.8875710401257094E-2</v>
      </c>
      <c r="AT54">
        <f t="shared" si="47"/>
        <v>3.5757351490467355E-3</v>
      </c>
      <c r="AU54">
        <f t="shared" si="48"/>
        <v>-5.2910688065971589</v>
      </c>
      <c r="AW54">
        <v>51</v>
      </c>
      <c r="AX54">
        <f>IF(Z54&gt;0, (R54*SUMPRODUCT(K54:$K$98, X54:$X$98)-K54*$AZ$3)/Z54, 0)</f>
        <v>207.1686179461033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</v>
      </c>
      <c r="S55">
        <f t="shared" si="32"/>
        <v>162.86406291543159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10.424588375798304</v>
      </c>
      <c r="AC55">
        <f t="shared" si="33"/>
        <v>5.7672249849245594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-1440.4867490730567</v>
      </c>
      <c r="AI55">
        <f t="shared" si="38"/>
        <v>-1440.9293900769778</v>
      </c>
      <c r="AJ55">
        <f t="shared" si="39"/>
        <v>4.6573633908737451</v>
      </c>
      <c r="AK55">
        <f t="shared" si="61"/>
        <v>0.72972118630588134</v>
      </c>
      <c r="AL55">
        <f t="shared" si="40"/>
        <v>-1435.5423054997982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-3.9734896740052577</v>
      </c>
      <c r="AR55">
        <f t="shared" si="45"/>
        <v>-3.9747106706298387</v>
      </c>
      <c r="AS55">
        <f t="shared" si="46"/>
        <v>1.284703615193643E-2</v>
      </c>
      <c r="AT55">
        <f t="shared" si="47"/>
        <v>2.0128887687131591E-3</v>
      </c>
      <c r="AU55">
        <f t="shared" si="48"/>
        <v>-3.9598507457091889</v>
      </c>
      <c r="AW55">
        <v>52</v>
      </c>
      <c r="AX55">
        <f>IF(Z55&gt;0, (R55*SUMPRODUCT(K55:$K$98, X55:$X$98)-K55*$AZ$3)/Z55, 0)</f>
        <v>162.86406291543159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</v>
      </c>
      <c r="S56">
        <f t="shared" si="32"/>
        <v>100.89466477437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5.7672249849245594</v>
      </c>
      <c r="AC56">
        <f t="shared" si="33"/>
        <v>2.3778546181767819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-1148.9473188018767</v>
      </c>
      <c r="AI56">
        <f t="shared" si="38"/>
        <v>-1149.2419149809084</v>
      </c>
      <c r="AJ56">
        <f t="shared" si="39"/>
        <v>3.3893703667477775</v>
      </c>
      <c r="AK56">
        <f t="shared" si="61"/>
        <v>0.40370574894471917</v>
      </c>
      <c r="AL56">
        <f t="shared" si="40"/>
        <v>-1145.448838865216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-2.8297294487021256</v>
      </c>
      <c r="AR56">
        <f t="shared" si="45"/>
        <v>-2.8304550063231226</v>
      </c>
      <c r="AS56">
        <f t="shared" si="46"/>
        <v>8.3476422133488357E-3</v>
      </c>
      <c r="AT56">
        <f t="shared" si="47"/>
        <v>9.9428235542643652E-4</v>
      </c>
      <c r="AU56">
        <f t="shared" si="48"/>
        <v>-2.8211130817543477</v>
      </c>
      <c r="AW56">
        <v>53</v>
      </c>
      <c r="AX56">
        <f>IF(Z56&gt;0, (R56*SUMPRODUCT(K56:$K$98, X56:$X$98)-K56*$AZ$3)/Z56, 0)</f>
        <v>100.89466477437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</v>
      </c>
      <c r="S57">
        <f t="shared" si="32"/>
        <v>4.744096247872629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2.3778546181767819</v>
      </c>
      <c r="AC57">
        <f t="shared" si="33"/>
        <v>6.9660265240260699E-2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-864.84482439853241</v>
      </c>
      <c r="AI57">
        <f t="shared" si="38"/>
        <v>-865.02836901272394</v>
      </c>
      <c r="AJ57">
        <f t="shared" si="39"/>
        <v>2.3081943529365212</v>
      </c>
      <c r="AK57">
        <f t="shared" si="61"/>
        <v>0.16644982327237476</v>
      </c>
      <c r="AL57">
        <f t="shared" si="40"/>
        <v>-862.55372483651502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-1.9018005408312801</v>
      </c>
      <c r="AR57">
        <f t="shared" si="45"/>
        <v>-1.9022041568750936</v>
      </c>
      <c r="AS57">
        <f t="shared" si="46"/>
        <v>5.0757374559202281E-3</v>
      </c>
      <c r="AT57">
        <f t="shared" si="47"/>
        <v>3.6602446472501607E-4</v>
      </c>
      <c r="AU57">
        <f t="shared" si="48"/>
        <v>-1.8967623949544481</v>
      </c>
      <c r="AW57">
        <v>54</v>
      </c>
      <c r="AX57">
        <f>IF(Z57&gt;0, (R57*SUMPRODUCT(K57:$K$98, X57:$X$98)-K57*$AZ$3)/Z57, 0)</f>
        <v>4.744096247872629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</v>
      </c>
      <c r="S58">
        <f t="shared" si="32"/>
        <v>-161.38488703652038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6.9660265240260699E-2</v>
      </c>
      <c r="AC58">
        <f t="shared" si="33"/>
        <v>-1.3664839400860158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-606.94973527928641</v>
      </c>
      <c r="AI58">
        <f t="shared" si="38"/>
        <v>-607.05557573042609</v>
      </c>
      <c r="AJ58">
        <f t="shared" si="39"/>
        <v>1.4361442053262765</v>
      </c>
      <c r="AK58">
        <f t="shared" si="61"/>
        <v>4.8762185668182493E-3</v>
      </c>
      <c r="AL58">
        <f t="shared" si="40"/>
        <v>-605.61455530653302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-1.1916850182739018</v>
      </c>
      <c r="AR58">
        <f t="shared" si="45"/>
        <v>-1.191892825399631</v>
      </c>
      <c r="AS58">
        <f t="shared" si="46"/>
        <v>2.8197253151131057E-3</v>
      </c>
      <c r="AT58">
        <f t="shared" si="47"/>
        <v>9.5739667951786258E-6</v>
      </c>
      <c r="AU58">
        <f t="shared" si="48"/>
        <v>-1.1890635261177229</v>
      </c>
      <c r="AW58">
        <v>55</v>
      </c>
      <c r="AX58">
        <f>IF(Z58&gt;0, (R58*SUMPRODUCT(K58:$K$98, X58:$X$98)-K58*$AZ$3)/Z58, 0)</f>
        <v>-161.38488703652038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</v>
      </c>
      <c r="S59">
        <f t="shared" si="32"/>
        <v>-481.34961574772149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-1.3664839400860158</v>
      </c>
      <c r="AC59">
        <f t="shared" si="33"/>
        <v>-2.1424043730875919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-393.1735677229384</v>
      </c>
      <c r="AI59">
        <f t="shared" si="38"/>
        <v>-393.22920307360135</v>
      </c>
      <c r="AJ59">
        <f t="shared" si="39"/>
        <v>0.77592043300157609</v>
      </c>
      <c r="AK59">
        <f t="shared" si="61"/>
        <v>-9.565387580602111E-2</v>
      </c>
      <c r="AL59">
        <f t="shared" si="40"/>
        <v>-392.54893651640577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-0.68924725293580402</v>
      </c>
      <c r="AR59">
        <f t="shared" si="45"/>
        <v>-0.68934478368496566</v>
      </c>
      <c r="AS59">
        <f t="shared" si="46"/>
        <v>1.3602161255152319E-3</v>
      </c>
      <c r="AT59">
        <f t="shared" si="47"/>
        <v>-1.6768464755601676E-4</v>
      </c>
      <c r="AU59">
        <f t="shared" si="48"/>
        <v>-0.68815225220700638</v>
      </c>
      <c r="AW59">
        <v>56</v>
      </c>
      <c r="AX59">
        <f>IF(Z59&gt;0, (R59*SUMPRODUCT(K59:$K$98, X59:$X$98)-K59*$AZ$3)/Z59, 0)</f>
        <v>-481.34961574772149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</v>
      </c>
      <c r="S60">
        <f t="shared" si="32"/>
        <v>-1180.4775740208875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-2.1424043730875919</v>
      </c>
      <c r="AC60">
        <f t="shared" si="33"/>
        <v>-2.4604332463159633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-232.20504052050123</v>
      </c>
      <c r="AI60">
        <f t="shared" si="38"/>
        <v>-232.23109388759246</v>
      </c>
      <c r="AJ60">
        <f t="shared" si="39"/>
        <v>0.31802887322837137</v>
      </c>
      <c r="AK60">
        <f t="shared" si="61"/>
        <v>-0.14996830611613146</v>
      </c>
      <c r="AL60">
        <f t="shared" si="40"/>
        <v>-232.06303332048023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-0.36344973004705122</v>
      </c>
      <c r="AR60">
        <f t="shared" si="45"/>
        <v>-0.36349050904657204</v>
      </c>
      <c r="AS60">
        <f t="shared" si="46"/>
        <v>4.9778208028095885E-4</v>
      </c>
      <c r="AT60">
        <f t="shared" si="47"/>
        <v>-2.3473194316257412E-4</v>
      </c>
      <c r="AU60">
        <f t="shared" si="48"/>
        <v>-0.36322745890945368</v>
      </c>
      <c r="AW60">
        <v>57</v>
      </c>
      <c r="AX60">
        <f>IF(Z60&gt;0, (R60*SUMPRODUCT(K60:$K$98, X60:$X$98)-K60*$AZ$3)/Z60, 0)</f>
        <v>-1180.4775740208875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</v>
      </c>
      <c r="S61">
        <f t="shared" si="32"/>
        <v>-2961.3019514258981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-2.4604332463159633</v>
      </c>
      <c r="AC61">
        <f t="shared" si="33"/>
        <v>-2.492437994481377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-122.17570177237201</v>
      </c>
      <c r="AI61">
        <f t="shared" si="38"/>
        <v>-122.18622264307079</v>
      </c>
      <c r="AJ61">
        <f t="shared" si="39"/>
        <v>3.2004748165413766E-2</v>
      </c>
      <c r="AK61">
        <f t="shared" si="61"/>
        <v>-0.17223032724211745</v>
      </c>
      <c r="AL61">
        <f t="shared" si="40"/>
        <v>-122.32644822214749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-0.17074167099389922</v>
      </c>
      <c r="AR61">
        <f t="shared" si="45"/>
        <v>-0.17075637400781576</v>
      </c>
      <c r="AS61">
        <f t="shared" si="46"/>
        <v>4.4726930987331496E-5</v>
      </c>
      <c r="AT61">
        <f t="shared" si="47"/>
        <v>-2.4069347212700109E-4</v>
      </c>
      <c r="AU61">
        <f t="shared" si="48"/>
        <v>-0.17095234054895542</v>
      </c>
      <c r="AW61">
        <v>58</v>
      </c>
      <c r="AX61">
        <f>IF(Z61&gt;0, (R61*SUMPRODUCT(K61:$K$98, X61:$X$98)-K61*$AZ$3)/Z61, 0)</f>
        <v>-2961.3019514258981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</v>
      </c>
      <c r="S62">
        <f t="shared" si="32"/>
        <v>-8494.2354699680036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-2.492437994481377</v>
      </c>
      <c r="AC62">
        <f t="shared" si="33"/>
        <v>-2.3672466459381014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-55.456435289927263</v>
      </c>
      <c r="AI62">
        <f t="shared" si="38"/>
        <v>-55.459918897507819</v>
      </c>
      <c r="AJ62">
        <f t="shared" si="39"/>
        <v>-0.12519134854327563</v>
      </c>
      <c r="AK62">
        <f t="shared" si="61"/>
        <v>-0.1744706596136964</v>
      </c>
      <c r="AL62">
        <f t="shared" si="40"/>
        <v>-55.759580905664791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-6.9197214481501054E-2</v>
      </c>
      <c r="AR62">
        <f t="shared" si="45"/>
        <v>-6.9201561243777812E-2</v>
      </c>
      <c r="AS62">
        <f t="shared" si="46"/>
        <v>-1.5621077249353726E-4</v>
      </c>
      <c r="AT62">
        <f t="shared" si="47"/>
        <v>-2.1770031901438772E-4</v>
      </c>
      <c r="AU62">
        <f t="shared" si="48"/>
        <v>-6.9575472335285729E-2</v>
      </c>
      <c r="AW62">
        <v>59</v>
      </c>
      <c r="AX62">
        <f>IF(Z62&gt;0, (R62*SUMPRODUCT(K62:$K$98, X62:$X$98)-K62*$AZ$3)/Z62, 0)</f>
        <v>-8494.2354699680036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</v>
      </c>
      <c r="S63">
        <f t="shared" si="32"/>
        <v>-30859.973020998088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-2.3672466459381014</v>
      </c>
      <c r="AC63">
        <f t="shared" si="33"/>
        <v>-2.172217950118553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-20.551222429605264</v>
      </c>
      <c r="AI63">
        <f t="shared" si="38"/>
        <v>-20.552102298306316</v>
      </c>
      <c r="AJ63">
        <f t="shared" si="39"/>
        <v>-0.1950286958195484</v>
      </c>
      <c r="AK63">
        <f t="shared" si="61"/>
        <v>-0.16570726521566712</v>
      </c>
      <c r="AL63">
        <f t="shared" si="40"/>
        <v>-20.91283825934153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-2.2895825133531326E-2</v>
      </c>
      <c r="AR63">
        <f t="shared" si="45"/>
        <v>-2.2896805382759264E-2</v>
      </c>
      <c r="AS63">
        <f t="shared" si="46"/>
        <v>-2.1727870109918422E-4</v>
      </c>
      <c r="AT63">
        <f t="shared" si="47"/>
        <v>-1.8461211155342867E-4</v>
      </c>
      <c r="AU63">
        <f t="shared" si="48"/>
        <v>-2.3298696195411875E-2</v>
      </c>
      <c r="AW63">
        <v>60</v>
      </c>
      <c r="AX63">
        <f>IF(Z63&gt;0, (R63*SUMPRODUCT(K63:$K$98, X63:$X$98)-K63*$AZ$3)/Z63, 0)</f>
        <v>-30859.973020998088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</v>
      </c>
      <c r="S64">
        <f t="shared" si="32"/>
        <v>-163239.65357849159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-2.172217950118553</v>
      </c>
      <c r="AC64">
        <f t="shared" si="33"/>
        <v>-1.9591977839118617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-5.7683628924993142</v>
      </c>
      <c r="AI64">
        <f t="shared" si="38"/>
        <v>-5.768512917151793</v>
      </c>
      <c r="AJ64">
        <f t="shared" si="39"/>
        <v>-0.21302016620669129</v>
      </c>
      <c r="AK64">
        <f t="shared" si="61"/>
        <v>-0.15205525650829874</v>
      </c>
      <c r="AL64">
        <f t="shared" si="40"/>
        <v>-6.1335883398667832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-5.7379028592808769E-3</v>
      </c>
      <c r="AR64">
        <f t="shared" si="45"/>
        <v>-5.7380520917231599E-3</v>
      </c>
      <c r="AS64">
        <f t="shared" si="46"/>
        <v>-2.1189530609303756E-4</v>
      </c>
      <c r="AT64">
        <f t="shared" si="47"/>
        <v>-1.5125232363971946E-4</v>
      </c>
      <c r="AU64">
        <f t="shared" si="48"/>
        <v>-6.1011997214559174E-3</v>
      </c>
      <c r="AW64">
        <v>61</v>
      </c>
      <c r="AX64">
        <f>IF(Z64&gt;0, (R64*SUMPRODUCT(K64:$K$98, X64:$X$98)-K64*$AZ$3)/Z64, 0)</f>
        <v>-163239.65357849159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</v>
      </c>
      <c r="S65">
        <f t="shared" si="32"/>
        <v>-869853.70788738679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-1.9591977839118617</v>
      </c>
      <c r="AC65">
        <f t="shared" si="33"/>
        <v>-1.7542964087888009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-0.98651806986403745</v>
      </c>
      <c r="AI65">
        <f t="shared" si="38"/>
        <v>-0.98654327951125864</v>
      </c>
      <c r="AJ65">
        <f t="shared" si="39"/>
        <v>-0.20490137512306084</v>
      </c>
      <c r="AK65">
        <f t="shared" si="61"/>
        <v>-0.13714384487383033</v>
      </c>
      <c r="AL65">
        <f t="shared" si="40"/>
        <v>-1.3285884995081496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-8.7616850731686807E-4</v>
      </c>
      <c r="AR65">
        <f t="shared" si="45"/>
        <v>-8.7619089707297135E-4</v>
      </c>
      <c r="AS65">
        <f t="shared" si="46"/>
        <v>-1.8198159514046057E-4</v>
      </c>
      <c r="AT65">
        <f t="shared" si="47"/>
        <v>-1.2180326090464892E-4</v>
      </c>
      <c r="AU65">
        <f t="shared" si="48"/>
        <v>-1.1799757531180807E-3</v>
      </c>
      <c r="AW65">
        <v>62</v>
      </c>
      <c r="AX65">
        <f>IF(Z65&gt;0, (R65*SUMPRODUCT(K65:$K$98, X65:$X$98)-K65*$AZ$3)/Z65, 0)</f>
        <v>-869853.70788738679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</v>
      </c>
      <c r="S66">
        <f t="shared" si="32"/>
        <v>-4698843.5453134775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-1.7542964087888009</v>
      </c>
      <c r="AC66">
        <f t="shared" si="33"/>
        <v>-1.5671017933833125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-0.16630960853960849</v>
      </c>
      <c r="AI66">
        <f t="shared" si="38"/>
        <v>-0.16631377738928999</v>
      </c>
      <c r="AJ66">
        <f t="shared" si="39"/>
        <v>-0.18719461540548843</v>
      </c>
      <c r="AK66">
        <f t="shared" si="61"/>
        <v>-0.12280074861521607</v>
      </c>
      <c r="AL66">
        <f t="shared" si="40"/>
        <v>-0.47630914140999447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-1.3188090329104593E-4</v>
      </c>
      <c r="AR66">
        <f t="shared" si="45"/>
        <v>-1.3188420912326157E-4</v>
      </c>
      <c r="AS66">
        <f t="shared" si="46"/>
        <v>-1.4844238518555697E-4</v>
      </c>
      <c r="AT66">
        <f t="shared" si="47"/>
        <v>-9.7379061825729178E-5</v>
      </c>
      <c r="AU66">
        <f t="shared" si="48"/>
        <v>-3.7770565613454767E-4</v>
      </c>
      <c r="AW66">
        <v>63</v>
      </c>
      <c r="AX66">
        <f>IF(Z66&gt;0, (R66*SUMPRODUCT(K66:$K$98, X66:$X$98)-K66*$AZ$3)/Z66, 0)</f>
        <v>-4698843.5453134775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-25831750.424977154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-1.5671017933833125</v>
      </c>
      <c r="AC67">
        <f t="shared" ref="AC67:AC98" si="64">S67*Z67</f>
        <v>-1.3993133315073134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-2.7600260788021351E-2</v>
      </c>
      <c r="AI67">
        <f t="shared" ref="AI67:AI98" si="69">SUM(AE67:AH67)</f>
        <v>-2.7600937916607532E-2</v>
      </c>
      <c r="AJ67">
        <f t="shared" ref="AJ67:AJ98" si="70">AB67-AC67</f>
        <v>-0.16778846187599905</v>
      </c>
      <c r="AK67">
        <f t="shared" si="61"/>
        <v>-0.10969712553683188</v>
      </c>
      <c r="AL67">
        <f t="shared" ref="AL67:AL98" si="71">SUM(AI67:AK67)</f>
        <v>-0.30508652532943847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-1.9541582691525806E-5</v>
      </c>
      <c r="AR67">
        <f t="shared" ref="AR67:AR98" si="76">AI67*$K67</f>
        <v>-1.9542062113237117E-5</v>
      </c>
      <c r="AS67">
        <f t="shared" ref="AS67:AS98" si="77">AJ67*$K67</f>
        <v>-1.1879786671641879E-4</v>
      </c>
      <c r="AT67">
        <f t="shared" ref="AT67:AT98" si="78">AK67*$K67</f>
        <v>-7.7667941841732318E-5</v>
      </c>
      <c r="AU67">
        <f t="shared" ref="AU67:AU98" si="79">AL67*$K67</f>
        <v>-2.1600787067138822E-4</v>
      </c>
      <c r="AW67">
        <v>64</v>
      </c>
      <c r="AX67">
        <f>IF(Z67&gt;0, (R67*SUMPRODUCT(K67:$K$98, X67:$X$98)-K67*$AZ$3)/Z67, 0)</f>
        <v>-25831750.424977154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</v>
      </c>
      <c r="S68">
        <f t="shared" si="63"/>
        <v>-144901500.39684674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-1.3993133315073134</v>
      </c>
      <c r="AC68">
        <f t="shared" si="64"/>
        <v>-1.2494039956084959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-4.5006147458705997E-3</v>
      </c>
      <c r="AI68">
        <f t="shared" si="69"/>
        <v>-4.500722526327685E-3</v>
      </c>
      <c r="AJ68">
        <f t="shared" si="70"/>
        <v>-0.1499093358988175</v>
      </c>
      <c r="AK68">
        <f t="shared" si="61"/>
        <v>-9.7951933205511946E-2</v>
      </c>
      <c r="AL68">
        <f t="shared" si="71"/>
        <v>-0.25236199163065715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-2.8451185367998494E-6</v>
      </c>
      <c r="AR68">
        <f t="shared" si="76"/>
        <v>-2.8451866715311412E-6</v>
      </c>
      <c r="AS68">
        <f t="shared" si="77"/>
        <v>-9.4767016171826691E-5</v>
      </c>
      <c r="AT68">
        <f t="shared" si="78"/>
        <v>-6.1921509974627678E-5</v>
      </c>
      <c r="AU68">
        <f t="shared" si="79"/>
        <v>-1.5953371281798552E-4</v>
      </c>
      <c r="AW68">
        <v>65</v>
      </c>
      <c r="AX68">
        <f>IF(Z68&gt;0, (R68*SUMPRODUCT(K68:$K$98, X68:$X$98)-K68*$AZ$3)/Z68, 0)</f>
        <v>-144901500.39684674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</v>
      </c>
      <c r="S69">
        <f t="shared" si="63"/>
        <v>-829645675.90859067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-1.2494039956084959</v>
      </c>
      <c r="AC69">
        <f t="shared" si="64"/>
        <v>-1.1155417715471139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-7.1916119652409068E-4</v>
      </c>
      <c r="AI69">
        <f t="shared" si="69"/>
        <v>-7.1917800402703956E-4</v>
      </c>
      <c r="AJ69">
        <f t="shared" si="70"/>
        <v>-0.13386222406138204</v>
      </c>
      <c r="AK69">
        <f t="shared" si="61"/>
        <v>-8.7458279692594718E-2</v>
      </c>
      <c r="AL69">
        <f t="shared" si="71"/>
        <v>-0.22203968175800382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-4.0591654194399315E-7</v>
      </c>
      <c r="AR69">
        <f t="shared" si="76"/>
        <v>-4.0592602861194565E-7</v>
      </c>
      <c r="AS69">
        <f t="shared" si="77"/>
        <v>-7.5555927308861687E-5</v>
      </c>
      <c r="AT69">
        <f t="shared" si="78"/>
        <v>-4.9364123966606969E-5</v>
      </c>
      <c r="AU69">
        <f t="shared" si="79"/>
        <v>-1.2532597730408062E-4</v>
      </c>
      <c r="AW69">
        <v>66</v>
      </c>
      <c r="AX69">
        <f>IF(Z69&gt;0, (R69*SUMPRODUCT(K69:$K$98, X69:$X$98)-K69*$AZ$3)/Z69, 0)</f>
        <v>-829645675.90859067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</v>
      </c>
      <c r="S70">
        <f t="shared" si="63"/>
        <v>-4858913752.547246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-1.1155417715471139</v>
      </c>
      <c r="AC70">
        <f t="shared" si="64"/>
        <v>-0.9960197942672997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-1.1261660726162433E-4</v>
      </c>
      <c r="AI70">
        <f t="shared" si="69"/>
        <v>-1.12619169613636E-4</v>
      </c>
      <c r="AJ70">
        <f t="shared" si="70"/>
        <v>-0.11952197727981417</v>
      </c>
      <c r="AK70">
        <f t="shared" si="61"/>
        <v>-7.8087924008297976E-2</v>
      </c>
      <c r="AL70">
        <f t="shared" si="71"/>
        <v>-0.19772252045772579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-5.6753796752143474E-8</v>
      </c>
      <c r="AR70">
        <f t="shared" si="76"/>
        <v>-5.6755088064400288E-8</v>
      </c>
      <c r="AS70">
        <f t="shared" si="77"/>
        <v>-6.0233798290462228E-5</v>
      </c>
      <c r="AT70">
        <f t="shared" si="78"/>
        <v>-3.9352865227666652E-5</v>
      </c>
      <c r="AU70">
        <f t="shared" si="79"/>
        <v>-9.9643418606193282E-5</v>
      </c>
      <c r="AW70">
        <v>67</v>
      </c>
      <c r="AX70">
        <f>IF(Z70&gt;0, (R70*SUMPRODUCT(K70:$K$98, X70:$X$98)-K70*$AZ$3)/Z70, 0)</f>
        <v>-4858913752.547246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</v>
      </c>
      <c r="S71">
        <f t="shared" si="63"/>
        <v>-29155962009.950027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-0.9960197942672997</v>
      </c>
      <c r="AC71">
        <f t="shared" si="64"/>
        <v>-0.88930343745292129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-1.7243668115496623E-5</v>
      </c>
      <c r="AI71">
        <f t="shared" si="69"/>
        <v>-1.7244049385473734E-5</v>
      </c>
      <c r="AJ71">
        <f t="shared" si="70"/>
        <v>-0.10671635681437841</v>
      </c>
      <c r="AK71">
        <f t="shared" si="61"/>
        <v>-6.972138559871098E-2</v>
      </c>
      <c r="AL71">
        <f t="shared" si="71"/>
        <v>-0.17645498646247487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-7.7589707371265947E-9</v>
      </c>
      <c r="AR71">
        <f t="shared" si="76"/>
        <v>-7.7591422935828859E-9</v>
      </c>
      <c r="AS71">
        <f t="shared" si="77"/>
        <v>-4.801815275900625E-5</v>
      </c>
      <c r="AT71">
        <f t="shared" si="78"/>
        <v>-3.1371874417262761E-5</v>
      </c>
      <c r="AU71">
        <f t="shared" si="79"/>
        <v>-7.9397786318562602E-5</v>
      </c>
      <c r="AW71">
        <v>68</v>
      </c>
      <c r="AX71">
        <f>IF(Z71&gt;0, (R71*SUMPRODUCT(K71:$K$98, X71:$X$98)-K71*$AZ$3)/Z71, 0)</f>
        <v>-29155962009.950027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</v>
      </c>
      <c r="S72">
        <f t="shared" si="63"/>
        <v>-179507734514.67007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-0.88930343745292129</v>
      </c>
      <c r="AC72">
        <f t="shared" si="64"/>
        <v>-0.79402093309744992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-2.5773257837103357E-6</v>
      </c>
      <c r="AI72">
        <f t="shared" si="69"/>
        <v>-2.5773810752647111E-6</v>
      </c>
      <c r="AJ72">
        <f t="shared" si="70"/>
        <v>-9.5282504355471365E-2</v>
      </c>
      <c r="AK72">
        <f t="shared" si="61"/>
        <v>-6.2251240621704493E-2</v>
      </c>
      <c r="AL72">
        <f t="shared" si="71"/>
        <v>-0.1575363223582511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-1.0354419456789622E-9</v>
      </c>
      <c r="AR72">
        <f t="shared" si="76"/>
        <v>-1.0354641590890806E-9</v>
      </c>
      <c r="AS72">
        <f t="shared" si="77"/>
        <v>-3.8279794631535706E-5</v>
      </c>
      <c r="AT72">
        <f t="shared" si="78"/>
        <v>-2.5009467610832428E-5</v>
      </c>
      <c r="AU72">
        <f t="shared" si="79"/>
        <v>-6.3290297706527208E-5</v>
      </c>
      <c r="AW72">
        <v>69</v>
      </c>
      <c r="AX72">
        <f>IF(Z72&gt;0, (R72*SUMPRODUCT(K72:$K$98, X72:$X$98)-K72*$AZ$3)/Z72, 0)</f>
        <v>-179507734514.67007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</v>
      </c>
      <c r="S73">
        <f t="shared" si="63"/>
        <v>-1136972144001.5579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-0.79402093309744992</v>
      </c>
      <c r="AC73">
        <f t="shared" si="64"/>
        <v>-0.7089472626021398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-3.7555514126660681E-7</v>
      </c>
      <c r="AI73">
        <f t="shared" si="69"/>
        <v>-3.755629355127801E-7</v>
      </c>
      <c r="AJ73">
        <f t="shared" si="70"/>
        <v>-8.5073670495310116E-2</v>
      </c>
      <c r="AK73">
        <f t="shared" ref="AK73:AK98" si="92">G73*SUM(AB73:AB73, AE73:AF73)</f>
        <v>-5.5581465316821503E-2</v>
      </c>
      <c r="AL73">
        <f t="shared" si="71"/>
        <v>-0.14065551137506713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-1.3471381177918183E-10</v>
      </c>
      <c r="AR73">
        <f t="shared" si="76"/>
        <v>-1.3471660762058185E-10</v>
      </c>
      <c r="AS73">
        <f t="shared" si="77"/>
        <v>-3.0516420027740894E-5</v>
      </c>
      <c r="AT73">
        <f t="shared" si="78"/>
        <v>-1.9937394630915117E-5</v>
      </c>
      <c r="AU73">
        <f t="shared" si="79"/>
        <v>-5.0453949375263631E-5</v>
      </c>
      <c r="AW73">
        <v>70</v>
      </c>
      <c r="AX73">
        <f>IF(Z73&gt;0, (R73*SUMPRODUCT(K73:$K$98, X73:$X$98)-K73*$AZ$3)/Z73, 0)</f>
        <v>-1136972144001.5579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</v>
      </c>
      <c r="S74">
        <f t="shared" si="63"/>
        <v>-7420820992598.6045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-0.7089472626021398</v>
      </c>
      <c r="AC74">
        <f t="shared" si="64"/>
        <v>-0.6329886274415395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-5.3200529455405636E-8</v>
      </c>
      <c r="AI74">
        <f t="shared" si="69"/>
        <v>-5.3201595692935269E-8</v>
      </c>
      <c r="AJ74">
        <f t="shared" si="70"/>
        <v>-7.5958635160600307E-2</v>
      </c>
      <c r="AK74">
        <f t="shared" si="92"/>
        <v>-4.9626308382149792E-2</v>
      </c>
      <c r="AL74">
        <f t="shared" si="71"/>
        <v>-0.12558499674434581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-1.7038695625164686E-11</v>
      </c>
      <c r="AR74">
        <f t="shared" si="76"/>
        <v>-1.7039037112306215E-11</v>
      </c>
      <c r="AS74">
        <f t="shared" si="77"/>
        <v>-2.4327503463838093E-5</v>
      </c>
      <c r="AT74">
        <f t="shared" si="78"/>
        <v>-1.5893968954440401E-5</v>
      </c>
      <c r="AU74">
        <f t="shared" si="79"/>
        <v>-4.0221489457315613E-5</v>
      </c>
      <c r="AW74">
        <v>71</v>
      </c>
      <c r="AX74">
        <f>IF(Z74&gt;0, (R74*SUMPRODUCT(K74:$K$98, X74:$X$98)-K74*$AZ$3)/Z74, 0)</f>
        <v>-7420820992598.6045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</v>
      </c>
      <c r="S75">
        <f t="shared" si="63"/>
        <v>-50049660988122.313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-0.6329886274415395</v>
      </c>
      <c r="AC75">
        <f t="shared" si="64"/>
        <v>-0.56516841737347634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-7.3153859588981012E-9</v>
      </c>
      <c r="AI75">
        <f t="shared" si="69"/>
        <v>-7.3155271108075785E-9</v>
      </c>
      <c r="AJ75">
        <f t="shared" si="70"/>
        <v>-6.7820210068063158E-2</v>
      </c>
      <c r="AK75">
        <f t="shared" si="92"/>
        <v>-4.4309203920907772E-2</v>
      </c>
      <c r="AL75">
        <f t="shared" si="71"/>
        <v>-0.11212942130449804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-2.0918937006932913E-12</v>
      </c>
      <c r="AR75">
        <f t="shared" si="76"/>
        <v>-2.0919340642218781E-12</v>
      </c>
      <c r="AS75">
        <f t="shared" si="77"/>
        <v>-1.9393736846995697E-5</v>
      </c>
      <c r="AT75">
        <f t="shared" si="78"/>
        <v>-1.2670574742831907E-5</v>
      </c>
      <c r="AU75">
        <f t="shared" si="79"/>
        <v>-3.2064313681761667E-5</v>
      </c>
      <c r="AW75">
        <v>72</v>
      </c>
      <c r="AX75">
        <f>IF(Z75&gt;0, (R75*SUMPRODUCT(K75:$K$98, X75:$X$98)-K75*$AZ$3)/Z75, 0)</f>
        <v>-50049660988122.313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</v>
      </c>
      <c r="S76">
        <f t="shared" si="63"/>
        <v>-349912782241649.88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-0.56516841737347634</v>
      </c>
      <c r="AC76">
        <f t="shared" si="64"/>
        <v>-0.50461465837101294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-9.7371156978788949E-10</v>
      </c>
      <c r="AI76">
        <f t="shared" si="69"/>
        <v>-9.7372959623204857E-10</v>
      </c>
      <c r="AJ76">
        <f t="shared" si="70"/>
        <v>-6.0553759002463403E-2</v>
      </c>
      <c r="AK76">
        <f t="shared" si="92"/>
        <v>-3.9561789216143346E-2</v>
      </c>
      <c r="AL76">
        <f t="shared" si="71"/>
        <v>-0.10011554919233634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-2.4860775711238502E-13</v>
      </c>
      <c r="AR76">
        <f t="shared" si="76"/>
        <v>-2.4861235961890765E-13</v>
      </c>
      <c r="AS76">
        <f t="shared" si="77"/>
        <v>-1.5460568280610724E-5</v>
      </c>
      <c r="AT76">
        <f t="shared" si="78"/>
        <v>-1.0100904610305541E-5</v>
      </c>
      <c r="AU76">
        <f t="shared" si="79"/>
        <v>-2.5561473139528622E-5</v>
      </c>
      <c r="AW76">
        <v>73</v>
      </c>
      <c r="AX76">
        <f>IF(Z76&gt;0, (R76*SUMPRODUCT(K76:$K$98, X76:$X$98)-K76*$AZ$3)/Z76, 0)</f>
        <v>-349912782241649.88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</v>
      </c>
      <c r="S77">
        <f t="shared" si="63"/>
        <v>-2541057990226684.5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-0.50461465837101294</v>
      </c>
      <c r="AC77">
        <f t="shared" si="64"/>
        <v>-0.45054880211719434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-1.2503868134457798E-10</v>
      </c>
      <c r="AI77">
        <f t="shared" si="69"/>
        <v>-1.2504089768912743E-10</v>
      </c>
      <c r="AJ77">
        <f t="shared" si="70"/>
        <v>-5.40658562538186E-2</v>
      </c>
      <c r="AK77">
        <f t="shared" si="92"/>
        <v>-3.5323026085970911E-2</v>
      </c>
      <c r="AL77">
        <f t="shared" si="71"/>
        <v>-8.9388882464830399E-2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-2.8504321474179819E-14</v>
      </c>
      <c r="AR77">
        <f t="shared" si="76"/>
        <v>-2.8504826721011087E-14</v>
      </c>
      <c r="AS77">
        <f t="shared" si="77"/>
        <v>-1.232507037713148E-5</v>
      </c>
      <c r="AT77">
        <f t="shared" si="78"/>
        <v>-8.0523793130917769E-6</v>
      </c>
      <c r="AU77">
        <f t="shared" si="79"/>
        <v>-2.0377449718728082E-5</v>
      </c>
      <c r="AW77">
        <v>74</v>
      </c>
      <c r="AX77">
        <f>IF(Z77&gt;0, (R77*SUMPRODUCT(K77:$K$98, X77:$X$98)-K77*$AZ$3)/Z77, 0)</f>
        <v>-2541057990226684.5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</v>
      </c>
      <c r="S78">
        <f t="shared" si="63"/>
        <v>-1.9231162142831356E+16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-0.45054880211719434</v>
      </c>
      <c r="AC78">
        <f t="shared" si="64"/>
        <v>-0.40227571617609148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-1.5461657845771362E-11</v>
      </c>
      <c r="AI78">
        <f t="shared" si="69"/>
        <v>-1.5461919319644593E-11</v>
      </c>
      <c r="AJ78">
        <f t="shared" si="70"/>
        <v>-4.8273085941102856E-2</v>
      </c>
      <c r="AK78">
        <f t="shared" si="92"/>
        <v>-3.1538416148203609E-2</v>
      </c>
      <c r="AL78">
        <f t="shared" si="71"/>
        <v>-7.9811502104768381E-2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-3.1470551825329243E-15</v>
      </c>
      <c r="AR78">
        <f t="shared" si="76"/>
        <v>-3.1471084027448871E-15</v>
      </c>
      <c r="AS78">
        <f t="shared" si="77"/>
        <v>-9.8254706450740234E-6</v>
      </c>
      <c r="AT78">
        <f t="shared" si="78"/>
        <v>-6.4193074881183692E-6</v>
      </c>
      <c r="AU78">
        <f t="shared" si="79"/>
        <v>-1.6244778136339501E-5</v>
      </c>
      <c r="AW78">
        <v>75</v>
      </c>
      <c r="AX78">
        <f>IF(Z78&gt;0, (R78*SUMPRODUCT(K78:$K$98, X78:$X$98)-K78*$AZ$3)/Z78, 0)</f>
        <v>-1.9231162142831356E+16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</v>
      </c>
      <c r="S79">
        <f t="shared" si="63"/>
        <v>-1.5199681405944182E+17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-0.40227571617609148</v>
      </c>
      <c r="AC79">
        <f t="shared" si="64"/>
        <v>-0.35917474658579868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-1.8345689476300788E-12</v>
      </c>
      <c r="AI79">
        <f t="shared" si="69"/>
        <v>-1.8345984856461229E-12</v>
      </c>
      <c r="AJ79">
        <f t="shared" si="70"/>
        <v>-4.3100969590292804E-2</v>
      </c>
      <c r="AK79">
        <f t="shared" si="92"/>
        <v>-2.8159300132326405E-2</v>
      </c>
      <c r="AL79">
        <f t="shared" si="71"/>
        <v>-7.1260269724453817E-2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-3.3339901723943109E-16</v>
      </c>
      <c r="AR79">
        <f t="shared" si="76"/>
        <v>-3.3340438522820741E-16</v>
      </c>
      <c r="AS79">
        <f t="shared" si="77"/>
        <v>-7.8328050423143569E-6</v>
      </c>
      <c r="AT79">
        <f t="shared" si="78"/>
        <v>-5.1174326276457019E-6</v>
      </c>
      <c r="AU79">
        <f t="shared" si="79"/>
        <v>-1.2950237670293466E-5</v>
      </c>
      <c r="AW79">
        <v>76</v>
      </c>
      <c r="AX79">
        <f>IF(Z79&gt;0, (R79*SUMPRODUCT(K79:$K$98, X79:$X$98)-K79*$AZ$3)/Z79, 0)</f>
        <v>-1.5199681405944182E+17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</v>
      </c>
      <c r="S80">
        <f t="shared" si="63"/>
        <v>-1.2561053292463386E+18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-0.35917474658579868</v>
      </c>
      <c r="AC80">
        <f t="shared" si="64"/>
        <v>-0.3206917380230348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-2.08410446400242E-13</v>
      </c>
      <c r="AI80">
        <f t="shared" si="69"/>
        <v>-2.0841363773032552E-13</v>
      </c>
      <c r="AJ80">
        <f t="shared" si="70"/>
        <v>-3.8483008562763876E-2</v>
      </c>
      <c r="AK80">
        <f t="shared" si="92"/>
        <v>-2.5142232261005908E-2</v>
      </c>
      <c r="AL80">
        <f t="shared" si="71"/>
        <v>-6.3625240823978205E-2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-3.3816739982723757E-17</v>
      </c>
      <c r="AR80">
        <f t="shared" si="76"/>
        <v>-3.3817257808876418E-17</v>
      </c>
      <c r="AS80">
        <f t="shared" si="77"/>
        <v>-6.2442642237841628E-6</v>
      </c>
      <c r="AT80">
        <f t="shared" si="78"/>
        <v>-4.0795859595390148E-6</v>
      </c>
      <c r="AU80">
        <f t="shared" si="79"/>
        <v>-1.0323850183356996E-5</v>
      </c>
      <c r="AW80">
        <v>77</v>
      </c>
      <c r="AX80">
        <f>IF(Z80&gt;0, (R80*SUMPRODUCT(K80:$K$98, X80:$X$98)-K80*$AZ$3)/Z80, 0)</f>
        <v>-1.2561053292463386E+18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</v>
      </c>
      <c r="S81">
        <f t="shared" si="63"/>
        <v>-1.0888808952485734E+19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-0.3206917380230348</v>
      </c>
      <c r="AC81">
        <f t="shared" si="64"/>
        <v>-0.28633190894913824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-2.2645736201649399E-14</v>
      </c>
      <c r="AI81">
        <f t="shared" si="69"/>
        <v>-2.2646064901406872E-14</v>
      </c>
      <c r="AJ81">
        <f t="shared" si="70"/>
        <v>-3.4359829073896564E-2</v>
      </c>
      <c r="AK81">
        <f t="shared" si="92"/>
        <v>-2.2448421661612438E-2</v>
      </c>
      <c r="AL81">
        <f t="shared" si="71"/>
        <v>-5.6808250735531654E-2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-3.2808069453976192E-18</v>
      </c>
      <c r="AR81">
        <f t="shared" si="76"/>
        <v>-3.280854565860812E-18</v>
      </c>
      <c r="AS81">
        <f t="shared" si="77"/>
        <v>-4.9778892090116445E-6</v>
      </c>
      <c r="AT81">
        <f t="shared" si="78"/>
        <v>-3.2522209498876101E-6</v>
      </c>
      <c r="AU81">
        <f t="shared" si="79"/>
        <v>-8.2301101589025373E-6</v>
      </c>
      <c r="AW81">
        <v>78</v>
      </c>
      <c r="AX81">
        <f>IF(Z81&gt;0, (R81*SUMPRODUCT(K81:$K$98, X81:$X$98)-K81*$AZ$3)/Z81, 0)</f>
        <v>-1.0888808952485734E+19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</v>
      </c>
      <c r="S82">
        <f t="shared" si="63"/>
        <v>-9.934174445497788E+19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-0.28633190894913824</v>
      </c>
      <c r="AC82">
        <f t="shared" si="64"/>
        <v>-0.25565349013315913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-2.3459545849108715E-15</v>
      </c>
      <c r="AI82">
        <f t="shared" si="69"/>
        <v>-2.345986753347657E-15</v>
      </c>
      <c r="AJ82">
        <f t="shared" si="70"/>
        <v>-3.0678418815979103E-2</v>
      </c>
      <c r="AK82">
        <f t="shared" si="92"/>
        <v>-2.0043233626439678E-2</v>
      </c>
      <c r="AL82">
        <f t="shared" si="71"/>
        <v>-5.0721652442421127E-2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-3.0345605630113494E-19</v>
      </c>
      <c r="AR82">
        <f t="shared" si="76"/>
        <v>-3.0346021738209837E-19</v>
      </c>
      <c r="AS82">
        <f t="shared" si="77"/>
        <v>-3.9683428005513778E-6</v>
      </c>
      <c r="AT82">
        <f t="shared" si="78"/>
        <v>-2.5926506296935664E-6</v>
      </c>
      <c r="AU82">
        <f t="shared" si="79"/>
        <v>-6.5609934302452478E-6</v>
      </c>
      <c r="AW82">
        <v>79</v>
      </c>
      <c r="AX82">
        <f>IF(Z82&gt;0, (R82*SUMPRODUCT(K82:$K$98, X82:$X$98)-K82*$AZ$3)/Z82, 0)</f>
        <v>-9.934174445497788E+19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</v>
      </c>
      <c r="S83">
        <f t="shared" si="63"/>
        <v>-9.5704963793478628E+20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-0.25565349013315913</v>
      </c>
      <c r="AC83">
        <f t="shared" si="64"/>
        <v>-0.22826204476174919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-2.3092342312215467E-16</v>
      </c>
      <c r="AI83">
        <f t="shared" si="69"/>
        <v>-2.3092640444668206E-16</v>
      </c>
      <c r="AJ83">
        <f t="shared" si="70"/>
        <v>-2.7391445371409945E-2</v>
      </c>
      <c r="AK83">
        <f t="shared" si="92"/>
        <v>-1.789574430932114E-2</v>
      </c>
      <c r="AL83">
        <f t="shared" si="71"/>
        <v>-4.5287189680731317E-2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-2.6670193895745099E-20</v>
      </c>
      <c r="AR83">
        <f t="shared" si="76"/>
        <v>-2.6670538219859719E-20</v>
      </c>
      <c r="AS83">
        <f t="shared" si="77"/>
        <v>-3.1635385846232317E-6</v>
      </c>
      <c r="AT83">
        <f t="shared" si="78"/>
        <v>-2.0668452086205087E-6</v>
      </c>
      <c r="AU83">
        <f t="shared" si="79"/>
        <v>-5.2303837932437675E-6</v>
      </c>
      <c r="AW83">
        <v>80</v>
      </c>
      <c r="AX83">
        <f>IF(Z83&gt;0, (R83*SUMPRODUCT(K83:$K$98, X83:$X$98)-K83*$AZ$3)/Z83, 0)</f>
        <v>-9.5704963793478628E+20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</v>
      </c>
      <c r="S84">
        <f t="shared" si="63"/>
        <v>-9.7692699487102787E+21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-0.22826204476174919</v>
      </c>
      <c r="AC84">
        <f t="shared" si="64"/>
        <v>-0.20380539710870463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-2.152590164544784E-17</v>
      </c>
      <c r="AI84">
        <f t="shared" si="69"/>
        <v>-2.1526162419024293E-17</v>
      </c>
      <c r="AJ84">
        <f t="shared" si="70"/>
        <v>-2.4456647653044561E-2</v>
      </c>
      <c r="AK84">
        <f t="shared" si="92"/>
        <v>-1.5978343133322446E-2</v>
      </c>
      <c r="AL84">
        <f t="shared" si="71"/>
        <v>-4.0434990786367031E-2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-2.2197369699089404E-21</v>
      </c>
      <c r="AR84">
        <f t="shared" si="76"/>
        <v>-2.2197638607104484E-21</v>
      </c>
      <c r="AS84">
        <f t="shared" si="77"/>
        <v>-2.5219535910580574E-6</v>
      </c>
      <c r="AT84">
        <f t="shared" si="78"/>
        <v>-1.6476763461579309E-6</v>
      </c>
      <c r="AU84">
        <f t="shared" si="79"/>
        <v>-4.1696299372159912E-6</v>
      </c>
      <c r="AW84">
        <v>81</v>
      </c>
      <c r="AX84">
        <f>IF(Z84&gt;0, (R84*SUMPRODUCT(K84:$K$98, X84:$X$98)-K84*$AZ$3)/Z84, 0)</f>
        <v>-9.7692699487102787E+21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</v>
      </c>
      <c r="S85">
        <f t="shared" si="63"/>
        <v>-1.0607281783515594E+23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-0.20380539710870463</v>
      </c>
      <c r="AC85">
        <f t="shared" si="64"/>
        <v>-0.18196910456134341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-1.8937756078169336E-18</v>
      </c>
      <c r="AI85">
        <f t="shared" si="69"/>
        <v>-1.8937970517066447E-18</v>
      </c>
      <c r="AJ85">
        <f t="shared" si="70"/>
        <v>-2.1836292547361219E-2</v>
      </c>
      <c r="AK85">
        <f t="shared" si="92"/>
        <v>-1.4266377797609326E-2</v>
      </c>
      <c r="AL85">
        <f t="shared" si="71"/>
        <v>-3.6102670344970549E-2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-1.7436152528763902E-22</v>
      </c>
      <c r="AR85">
        <f t="shared" si="76"/>
        <v>-1.7436349964473956E-22</v>
      </c>
      <c r="AS85">
        <f t="shared" si="77"/>
        <v>-2.0104859622592939E-6</v>
      </c>
      <c r="AT85">
        <f t="shared" si="78"/>
        <v>-1.3135174953427382E-6</v>
      </c>
      <c r="AU85">
        <f t="shared" si="79"/>
        <v>-3.3240034576020321E-6</v>
      </c>
      <c r="AW85">
        <v>82</v>
      </c>
      <c r="AX85">
        <f>IF(Z85&gt;0, (R85*SUMPRODUCT(K85:$K$98, X85:$X$98)-K85*$AZ$3)/Z85, 0)</f>
        <v>-1.0607281783515594E+23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</v>
      </c>
      <c r="S86">
        <f t="shared" si="63"/>
        <v>-1.2306531524432698E+24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-0.18196910456134341</v>
      </c>
      <c r="AC86">
        <f t="shared" si="64"/>
        <v>-0.16247241478691374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-1.5663347767070384E-19</v>
      </c>
      <c r="AI86">
        <f t="shared" si="69"/>
        <v>-1.5663512793680913E-19</v>
      </c>
      <c r="AJ86">
        <f t="shared" si="70"/>
        <v>-1.9496689774429671E-2</v>
      </c>
      <c r="AK86">
        <f t="shared" si="92"/>
        <v>-1.2737837319294039E-2</v>
      </c>
      <c r="AL86">
        <f t="shared" si="71"/>
        <v>-3.2234527093723708E-2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-1.2876229503907583E-23</v>
      </c>
      <c r="AR86">
        <f t="shared" si="76"/>
        <v>-1.2876365165870979E-23</v>
      </c>
      <c r="AS86">
        <f t="shared" si="77"/>
        <v>-1.6027471000153816E-6</v>
      </c>
      <c r="AT86">
        <f t="shared" si="78"/>
        <v>-1.0471281053433815E-6</v>
      </c>
      <c r="AU86">
        <f t="shared" si="79"/>
        <v>-2.6498752053587629E-6</v>
      </c>
      <c r="AW86">
        <v>83</v>
      </c>
      <c r="AX86">
        <f>IF(Z86&gt;0, (R86*SUMPRODUCT(K86:$K$98, X86:$X$98)-K86*$AZ$3)/Z86, 0)</f>
        <v>-1.2306531524432698E+24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</v>
      </c>
      <c r="S87">
        <f t="shared" si="63"/>
        <v>-1.5330135932337309E+25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-0.16247241478691374</v>
      </c>
      <c r="AC87">
        <f t="shared" si="64"/>
        <v>-0.14506465605974442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-1.2123836387686075E-20</v>
      </c>
      <c r="AI87">
        <f t="shared" si="69"/>
        <v>-1.2123954671581844E-20</v>
      </c>
      <c r="AJ87">
        <f t="shared" si="70"/>
        <v>-1.740775872716932E-2</v>
      </c>
      <c r="AK87">
        <f t="shared" si="92"/>
        <v>-1.1373069035083963E-2</v>
      </c>
      <c r="AL87">
        <f t="shared" si="71"/>
        <v>-2.8780827762253283E-2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-8.8986917395796543E-25</v>
      </c>
      <c r="AR87">
        <f t="shared" si="76"/>
        <v>-8.8987785579672127E-25</v>
      </c>
      <c r="AS87">
        <f t="shared" si="77"/>
        <v>-1.277700175394913E-6</v>
      </c>
      <c r="AT87">
        <f t="shared" si="78"/>
        <v>-8.3476411459134365E-7</v>
      </c>
      <c r="AU87">
        <f t="shared" si="79"/>
        <v>-2.1124642899862568E-6</v>
      </c>
      <c r="AW87">
        <v>84</v>
      </c>
      <c r="AX87">
        <f>IF(Z87&gt;0, (R87*SUMPRODUCT(K87:$K$98, X87:$X$98)-K87*$AZ$3)/Z87, 0)</f>
        <v>-1.5330135932337309E+25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</v>
      </c>
      <c r="S88">
        <f t="shared" si="63"/>
        <v>-2.06085206969268E+26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-0.14506465605974442</v>
      </c>
      <c r="AC88">
        <f t="shared" si="64"/>
        <v>-0.1295220143390575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-8.7395968613776162E-22</v>
      </c>
      <c r="AI88">
        <f t="shared" si="69"/>
        <v>-8.739675422338058E-22</v>
      </c>
      <c r="AJ88">
        <f t="shared" si="70"/>
        <v>-1.5542641720686923E-2</v>
      </c>
      <c r="AK88">
        <f t="shared" si="92"/>
        <v>-1.015452592418211E-2</v>
      </c>
      <c r="AL88">
        <f t="shared" si="71"/>
        <v>-2.5697167644869033E-2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-5.727425820411958E-26</v>
      </c>
      <c r="AR88">
        <f t="shared" si="76"/>
        <v>-5.7274773047172926E-26</v>
      </c>
      <c r="AS88">
        <f t="shared" si="77"/>
        <v>-1.0185747571706914E-6</v>
      </c>
      <c r="AT88">
        <f t="shared" si="78"/>
        <v>-6.6546884135151758E-7</v>
      </c>
      <c r="AU88">
        <f t="shared" si="79"/>
        <v>-1.684043598522209E-6</v>
      </c>
      <c r="AW88">
        <v>85</v>
      </c>
      <c r="AX88">
        <f>IF(Z88&gt;0, (R88*SUMPRODUCT(K88:$K$98, X88:$X$98)-K88*$AZ$3)/Z88, 0)</f>
        <v>-2.06085206969268E+26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</v>
      </c>
      <c r="S89">
        <f t="shared" si="63"/>
        <v>-3.0508603553649169E+27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-0.1295220143390575</v>
      </c>
      <c r="AC89">
        <f t="shared" si="64"/>
        <v>-0.11564465565987277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-5.8429721870546914E-23</v>
      </c>
      <c r="AI89">
        <f t="shared" si="69"/>
        <v>-5.8430195690396843E-23</v>
      </c>
      <c r="AJ89">
        <f t="shared" si="70"/>
        <v>-1.3877358679184729E-2</v>
      </c>
      <c r="AK89">
        <f t="shared" si="92"/>
        <v>-9.0665410037340261E-3</v>
      </c>
      <c r="AL89">
        <f t="shared" si="71"/>
        <v>-2.2943899682918753E-2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-3.4188800924127357E-27</v>
      </c>
      <c r="AR89">
        <f t="shared" si="76"/>
        <v>-3.4189078168858364E-27</v>
      </c>
      <c r="AS89">
        <f t="shared" si="77"/>
        <v>-8.1200156024449115E-7</v>
      </c>
      <c r="AT89">
        <f t="shared" si="78"/>
        <v>-5.3050768602640104E-7</v>
      </c>
      <c r="AU89">
        <f t="shared" si="79"/>
        <v>-1.3425092462708921E-6</v>
      </c>
      <c r="AW89">
        <v>86</v>
      </c>
      <c r="AX89">
        <f>IF(Z89&gt;0, (R89*SUMPRODUCT(K89:$K$98, X89:$X$98)-K89*$AZ$3)/Z89, 0)</f>
        <v>-3.0508603553649169E+27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</v>
      </c>
      <c r="S90">
        <f t="shared" si="63"/>
        <v>-5.0220331325925093E+28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-0.11564465565987277</v>
      </c>
      <c r="AC90">
        <f t="shared" si="64"/>
        <v>-0.10325415683917211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-3.5470509103508618E-24</v>
      </c>
      <c r="AI90">
        <f t="shared" si="69"/>
        <v>-3.5470766106385027E-24</v>
      </c>
      <c r="AJ90">
        <f t="shared" si="70"/>
        <v>-1.239049882070066E-2</v>
      </c>
      <c r="AK90">
        <f t="shared" si="92"/>
        <v>-8.0951258961910952E-3</v>
      </c>
      <c r="AL90">
        <f t="shared" si="71"/>
        <v>-2.0485624716891755E-2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-1.8531025325238298E-28</v>
      </c>
      <c r="AR90">
        <f t="shared" si="76"/>
        <v>-1.8531159592462868E-28</v>
      </c>
      <c r="AS90">
        <f t="shared" si="77"/>
        <v>-6.4732267238878485E-7</v>
      </c>
      <c r="AT90">
        <f t="shared" si="78"/>
        <v>-4.2291747929400592E-7</v>
      </c>
      <c r="AU90">
        <f t="shared" si="79"/>
        <v>-1.0702401516827907E-6</v>
      </c>
      <c r="AW90">
        <v>87</v>
      </c>
      <c r="AX90">
        <f>IF(Z90&gt;0, (R90*SUMPRODUCT(K90:$K$98, X90:$X$98)-K90*$AZ$3)/Z90, 0)</f>
        <v>-5.0220331325925093E+28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</v>
      </c>
      <c r="S91">
        <f t="shared" si="63"/>
        <v>-9.3009708675906993E+29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-0.10325415683917211</v>
      </c>
      <c r="AC91">
        <f t="shared" si="64"/>
        <v>-9.2191211463546516E-2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-1.9363427938078401E-25</v>
      </c>
      <c r="AI91">
        <f t="shared" si="69"/>
        <v>-1.9363551838062574E-25</v>
      </c>
      <c r="AJ91">
        <f t="shared" si="70"/>
        <v>-1.1062945375625591E-2</v>
      </c>
      <c r="AK91">
        <f t="shared" si="92"/>
        <v>-7.2277909787420479E-3</v>
      </c>
      <c r="AL91">
        <f t="shared" si="71"/>
        <v>-1.8290736354367638E-2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-9.032256216224666E-30</v>
      </c>
      <c r="AR91">
        <f t="shared" si="76"/>
        <v>-9.0323140105576634E-30</v>
      </c>
      <c r="AS91">
        <f t="shared" si="77"/>
        <v>-5.1604167122830426E-7</v>
      </c>
      <c r="AT91">
        <f t="shared" si="78"/>
        <v>-3.3714722520249192E-7</v>
      </c>
      <c r="AU91">
        <f t="shared" si="79"/>
        <v>-8.5318889643079619E-7</v>
      </c>
      <c r="AW91">
        <v>88</v>
      </c>
      <c r="AX91">
        <f>IF(Z91&gt;0, (R91*SUMPRODUCT(K91:$K$98, X91:$X$98)-K91*$AZ$3)/Z91, 0)</f>
        <v>-9.3009708675906993E+29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</v>
      </c>
      <c r="S92">
        <f t="shared" si="63"/>
        <v>-1.966630726863676E+31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-9.2191211463546516E-2</v>
      </c>
      <c r="AC92">
        <f t="shared" si="64"/>
        <v>-8.2313581663880808E-2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-9.3943274621708307E-27</v>
      </c>
      <c r="AI92">
        <f t="shared" si="69"/>
        <v>-9.3943797810813782E-27</v>
      </c>
      <c r="AJ92">
        <f t="shared" si="70"/>
        <v>-9.8776297996657075E-3</v>
      </c>
      <c r="AK92">
        <f t="shared" si="92"/>
        <v>-6.4533848024482567E-3</v>
      </c>
      <c r="AL92">
        <f t="shared" si="71"/>
        <v>-1.6331014602113964E-2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-3.9125660022220562E-31</v>
      </c>
      <c r="AR92">
        <f t="shared" si="76"/>
        <v>-3.9125877920938175E-31</v>
      </c>
      <c r="AS92">
        <f t="shared" si="77"/>
        <v>-4.1138526086440071E-7</v>
      </c>
      <c r="AT92">
        <f t="shared" si="78"/>
        <v>-2.6877170376474161E-7</v>
      </c>
      <c r="AU92">
        <f t="shared" si="79"/>
        <v>-6.8015696462914232E-7</v>
      </c>
      <c r="AW92">
        <v>89</v>
      </c>
      <c r="AX92">
        <f>IF(Z92&gt;0, (R92*SUMPRODUCT(K92:$K$98, X92:$X$98)-K92*$AZ$3)/Z92, 0)</f>
        <v>-1.966630726863676E+31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</v>
      </c>
      <c r="S93">
        <f t="shared" si="63"/>
        <v>-4.8373220742468613E+32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-8.2313581663880808E-2</v>
      </c>
      <c r="AC93">
        <f t="shared" si="64"/>
        <v>-7.3494269342750718E-2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-3.9917259891027794E-28</v>
      </c>
      <c r="AI93">
        <f t="shared" si="69"/>
        <v>-3.9917449805685672E-28</v>
      </c>
      <c r="AJ93">
        <f t="shared" si="70"/>
        <v>-8.8193123211300906E-3</v>
      </c>
      <c r="AK93">
        <f t="shared" si="92"/>
        <v>-5.7619507164716572E-3</v>
      </c>
      <c r="AL93">
        <f t="shared" si="71"/>
        <v>-1.4581263037601749E-2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-1.484358081478274E-32</v>
      </c>
      <c r="AR93">
        <f t="shared" si="76"/>
        <v>-1.4843651436202643E-32</v>
      </c>
      <c r="AS93">
        <f t="shared" si="77"/>
        <v>-3.2795381127582943E-7</v>
      </c>
      <c r="AT93">
        <f t="shared" si="78"/>
        <v>-2.142631567002085E-7</v>
      </c>
      <c r="AU93">
        <f t="shared" si="79"/>
        <v>-5.4221696797603797E-7</v>
      </c>
      <c r="AW93">
        <v>90</v>
      </c>
      <c r="AX93">
        <f>IF(Z93&gt;0, (R93*SUMPRODUCT(K93:$K$98, X93:$X$98)-K93*$AZ$3)/Z93, 0)</f>
        <v>-4.8373220742468613E+32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</v>
      </c>
      <c r="S94">
        <f t="shared" si="63"/>
        <v>-1.4206314101707575E+34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-7.3494269342750718E-2</v>
      </c>
      <c r="AC94">
        <f t="shared" si="64"/>
        <v>-6.5619883341741708E-2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-1.4579334438593235E-29</v>
      </c>
      <c r="AI94">
        <f t="shared" si="69"/>
        <v>-1.4579392176901419E-29</v>
      </c>
      <c r="AJ94">
        <f t="shared" si="70"/>
        <v>-7.8743860010090094E-3</v>
      </c>
      <c r="AK94">
        <f t="shared" si="92"/>
        <v>-5.1445988539925505E-3</v>
      </c>
      <c r="AL94">
        <f t="shared" si="71"/>
        <v>-1.301898485500156E-2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-4.8405826012667799E-34</v>
      </c>
      <c r="AR94">
        <f t="shared" si="76"/>
        <v>-4.8406017713496945E-34</v>
      </c>
      <c r="AS94">
        <f t="shared" si="77"/>
        <v>-2.6144277046861402E-7</v>
      </c>
      <c r="AT94">
        <f t="shared" si="78"/>
        <v>-1.708092767061611E-7</v>
      </c>
      <c r="AU94">
        <f t="shared" si="79"/>
        <v>-4.3225204717477512E-7</v>
      </c>
      <c r="AW94">
        <v>91</v>
      </c>
      <c r="AX94">
        <f>IF(Z94&gt;0, (R94*SUMPRODUCT(K94:$K$98, X94:$X$98)-K94*$AZ$3)/Z94, 0)</f>
        <v>-1.4206314101707575E+34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</v>
      </c>
      <c r="S95">
        <f t="shared" si="63"/>
        <v>-5.1761183691438548E+35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-6.5619883341741708E-2</v>
      </c>
      <c r="AC95">
        <f t="shared" si="64"/>
        <v>-5.8589181555126525E-2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-4.4596826602326907E-31</v>
      </c>
      <c r="AI95">
        <f t="shared" si="69"/>
        <v>-4.4596968091511892E-31</v>
      </c>
      <c r="AJ95">
        <f t="shared" si="70"/>
        <v>-7.030701786615183E-3</v>
      </c>
      <c r="AK95">
        <f t="shared" si="92"/>
        <v>-4.5933918339219199E-3</v>
      </c>
      <c r="AL95">
        <f t="shared" si="71"/>
        <v>-1.1624093620537103E-2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-1.3220438823881796E-35</v>
      </c>
      <c r="AR95">
        <f t="shared" si="76"/>
        <v>-1.3220480767429283E-35</v>
      </c>
      <c r="AS95">
        <f t="shared" si="77"/>
        <v>-2.084205759475557E-7</v>
      </c>
      <c r="AT95">
        <f t="shared" si="78"/>
        <v>-1.3616810961906973E-7</v>
      </c>
      <c r="AU95">
        <f t="shared" si="79"/>
        <v>-3.4458868556662543E-7</v>
      </c>
      <c r="AW95">
        <v>92</v>
      </c>
      <c r="AX95">
        <f>IF(Z95&gt;0, (R95*SUMPRODUCT(K95:$K$98, X95:$X$98)-K95*$AZ$3)/Z95, 0)</f>
        <v>-5.1761183691438548E+35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</v>
      </c>
      <c r="S96">
        <f t="shared" si="63"/>
        <v>-2.4836192021513246E+37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-5.8589181555126525E-2</v>
      </c>
      <c r="AC96">
        <f t="shared" si="64"/>
        <v>-5.2311769245648676E-2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-1.0995316277415931E-32</v>
      </c>
      <c r="AI96">
        <f t="shared" si="69"/>
        <v>-1.0995342605812611E-32</v>
      </c>
      <c r="AJ96">
        <f t="shared" si="70"/>
        <v>-6.2774123094778492E-3</v>
      </c>
      <c r="AK96">
        <f t="shared" si="92"/>
        <v>-4.1012427088588568E-3</v>
      </c>
      <c r="AL96">
        <f t="shared" si="71"/>
        <v>-1.0378655018336706E-2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-2.9102588455416279E-37</v>
      </c>
      <c r="AR96">
        <f t="shared" si="76"/>
        <v>-2.9102658141860389E-37</v>
      </c>
      <c r="AS96">
        <f t="shared" si="77"/>
        <v>-1.6615160710104904E-7</v>
      </c>
      <c r="AT96">
        <f t="shared" si="78"/>
        <v>-1.0855238330601858E-7</v>
      </c>
      <c r="AU96">
        <f t="shared" si="79"/>
        <v>-2.7470399040706764E-7</v>
      </c>
      <c r="AW96">
        <v>93</v>
      </c>
      <c r="AX96">
        <f>IF(Z96&gt;0, (R96*SUMPRODUCT(K96:$K$98, X96:$X$98)-K96*$AZ$3)/Z96, 0)</f>
        <v>-2.4836192021513246E+37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</v>
      </c>
      <c r="S97">
        <f t="shared" si="63"/>
        <v>-1.7445827444894528E+39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-5.2311769245648676E-2</v>
      </c>
      <c r="AC97">
        <f t="shared" si="64"/>
        <v>-4.6706936826472027E-2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-2.0584364624540679E-34</v>
      </c>
      <c r="AI97">
        <f t="shared" si="69"/>
        <v>-2.058439809023396E-34</v>
      </c>
      <c r="AJ97">
        <f t="shared" si="70"/>
        <v>-5.6048324191766488E-3</v>
      </c>
      <c r="AK97">
        <f t="shared" si="92"/>
        <v>-3.6618238471954078E-3</v>
      </c>
      <c r="AL97">
        <f t="shared" si="71"/>
        <v>-9.2666562663720562E-3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-4.86455743298988E-39</v>
      </c>
      <c r="AR97">
        <f t="shared" si="76"/>
        <v>-4.8645653417006885E-39</v>
      </c>
      <c r="AS97">
        <f t="shared" si="77"/>
        <v>-1.3245504392621888E-7</v>
      </c>
      <c r="AT97">
        <f t="shared" si="78"/>
        <v>-8.6537295365129606E-8</v>
      </c>
      <c r="AU97">
        <f t="shared" si="79"/>
        <v>-2.1899233929134846E-7</v>
      </c>
      <c r="AW97">
        <v>94</v>
      </c>
      <c r="AX97">
        <f>IF(Z97&gt;0, (R97*SUMPRODUCT(K97:$K$98, X97:$X$98)-K97*$AZ$3)/Z97, 0)</f>
        <v>-1.7445827444894528E+39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-4.6706936826472027E-2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-4.6706936826472027E-2</v>
      </c>
      <c r="AK98">
        <f t="shared" si="92"/>
        <v>-3.2694855778530423E-3</v>
      </c>
      <c r="AL98">
        <f t="shared" si="71"/>
        <v>-4.9976422404325066E-2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-5.6490791494668867E-41</v>
      </c>
      <c r="AR98">
        <f t="shared" si="76"/>
        <v>-5.6490791494668867E-41</v>
      </c>
      <c r="AS98">
        <f t="shared" si="77"/>
        <v>-9.8552860064150836E-7</v>
      </c>
      <c r="AT98">
        <f t="shared" si="78"/>
        <v>-6.8987002044905599E-8</v>
      </c>
      <c r="AU98">
        <f t="shared" si="79"/>
        <v>-1.054515602686414E-6</v>
      </c>
      <c r="AW98">
        <v>95</v>
      </c>
    </row>
    <row r="100" spans="5:50" x14ac:dyDescent="0.3">
      <c r="AN100" s="6">
        <f t="shared" ref="AN100:AU100" si="93">SUM(AN3:AN98)</f>
        <v>2614.1237468572053</v>
      </c>
      <c r="AO100" s="6">
        <f t="shared" si="93"/>
        <v>-261.41237468572052</v>
      </c>
      <c r="AP100" s="6">
        <f t="shared" si="93"/>
        <v>-182.02840456846707</v>
      </c>
      <c r="AQ100" s="6">
        <f t="shared" si="93"/>
        <v>-1976.4030569592157</v>
      </c>
      <c r="AR100" s="6">
        <f t="shared" si="93"/>
        <v>194.27991064380276</v>
      </c>
      <c r="AS100" s="6">
        <f t="shared" si="93"/>
        <v>-466.27178554512579</v>
      </c>
      <c r="AT100" s="6">
        <f t="shared" si="93"/>
        <v>271.99187490132306</v>
      </c>
      <c r="AU100" s="6">
        <f t="shared" si="93"/>
        <v>-3.5538682482350796E-14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5222.7123187644384</v>
      </c>
      <c r="K3">
        <v>1</v>
      </c>
      <c r="L3" s="2">
        <v>0</v>
      </c>
      <c r="O3">
        <f>$C$3</f>
        <v>5222.7123187644384</v>
      </c>
      <c r="P3">
        <f>O3*C5</f>
        <v>522.27123187644384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5222.7123187644384</v>
      </c>
      <c r="AF3">
        <f t="shared" ref="AF3:AF34" si="4">-$Z3*P3</f>
        <v>-522.27123187644384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4600.441086887995</v>
      </c>
      <c r="AJ3">
        <f t="shared" ref="AJ3:AJ34" si="8">AB3-AC3</f>
        <v>0</v>
      </c>
      <c r="AL3">
        <f t="shared" ref="AL3:AL34" si="9">SUM(AI3:AK3)</f>
        <v>4600.441086887995</v>
      </c>
      <c r="AN3">
        <f t="shared" ref="AN3:AN34" si="10">AE3*$K3</f>
        <v>5222.7123187644384</v>
      </c>
      <c r="AO3">
        <f t="shared" ref="AO3:AO34" si="11">AF3*$K3</f>
        <v>-522.27123187644384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4600.441086887995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4600.441086887995</v>
      </c>
      <c r="AW3">
        <v>0</v>
      </c>
      <c r="AX3">
        <f>IF(Z3&gt;0, (R3*SUMPRODUCT(K3:$K$98, X3:$X$98)-K3*$AZ$3)/Z3, 0)</f>
        <v>0</v>
      </c>
      <c r="AZ3">
        <f>C6*SUMPRODUCT(X4:X89, K4:K89)/1</f>
        <v>4044.0519961987097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438.32447673177131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433.29128530700473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-433.29128530700473</v>
      </c>
      <c r="AK4">
        <f>G4*SUM(AB4, AE4:AF4)</f>
        <v>0</v>
      </c>
      <c r="AL4">
        <f t="shared" si="9"/>
        <v>-581.57108530700475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-132.39267857142855</v>
      </c>
      <c r="AR4">
        <f t="shared" si="14"/>
        <v>-132.39267857142855</v>
      </c>
      <c r="AS4">
        <f t="shared" si="15"/>
        <v>-386.86721902411136</v>
      </c>
      <c r="AT4">
        <f t="shared" si="16"/>
        <v>0</v>
      </c>
      <c r="AU4">
        <f t="shared" si="17"/>
        <v>-519.25989759553988</v>
      </c>
      <c r="AW4">
        <v>1</v>
      </c>
      <c r="AX4">
        <f>IF(Z4&gt;0, (R4*SUMPRODUCT(K4:$K$98, X4:$X$98)-K4*$AZ$3)/Z4, 0)</f>
        <v>438.32447673177131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</v>
      </c>
      <c r="S5">
        <f t="shared" si="1"/>
        <v>703.87690704539511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433.29128530700473</v>
      </c>
      <c r="AC5">
        <f t="shared" si="2"/>
        <v>687.76582575968723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-152.109072974952</v>
      </c>
      <c r="AI5">
        <f t="shared" si="7"/>
        <v>-164.32295971558014</v>
      </c>
      <c r="AJ5">
        <f t="shared" si="8"/>
        <v>-254.4745404526825</v>
      </c>
      <c r="AK5">
        <f>G5*SUM(AB5, AE5:AF5)</f>
        <v>30.330389971490334</v>
      </c>
      <c r="AL5">
        <f t="shared" si="9"/>
        <v>-388.46711019677235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-121.2604216955931</v>
      </c>
      <c r="AR5">
        <f t="shared" si="14"/>
        <v>-130.99725742632344</v>
      </c>
      <c r="AS5">
        <f t="shared" si="15"/>
        <v>-202.86554564148796</v>
      </c>
      <c r="AT5">
        <f t="shared" si="16"/>
        <v>24.17920118900696</v>
      </c>
      <c r="AU5">
        <f t="shared" si="17"/>
        <v>-309.68360187880444</v>
      </c>
      <c r="AW5">
        <v>2</v>
      </c>
      <c r="AX5">
        <f>IF(Z5&gt;0, (R5*SUMPRODUCT(K5:$K$98, X5:$X$98)-K5*$AZ$3)/Z5, 0)</f>
        <v>703.87690704539511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</v>
      </c>
      <c r="S6">
        <f t="shared" si="1"/>
        <v>944.25273615864751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687.76582575968723</v>
      </c>
      <c r="AC6">
        <f t="shared" si="2"/>
        <v>911.92256390705052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-157.8726938545083</v>
      </c>
      <c r="AI6">
        <f t="shared" si="7"/>
        <v>-169.94470764099833</v>
      </c>
      <c r="AJ6">
        <f t="shared" si="8"/>
        <v>-224.15673814736328</v>
      </c>
      <c r="AK6">
        <f>G6*SUM(AB6, AE6:AF6)</f>
        <v>48.143607803178114</v>
      </c>
      <c r="AL6">
        <f t="shared" si="9"/>
        <v>-345.95783798518352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-112.37066515473268</v>
      </c>
      <c r="AR6">
        <f t="shared" si="14"/>
        <v>-120.96328611928747</v>
      </c>
      <c r="AS6">
        <f t="shared" si="15"/>
        <v>-159.55033862757611</v>
      </c>
      <c r="AT6">
        <f t="shared" si="16"/>
        <v>34.267669092777787</v>
      </c>
      <c r="AU6">
        <f t="shared" si="17"/>
        <v>-246.2459556540858</v>
      </c>
      <c r="AW6">
        <v>3</v>
      </c>
      <c r="AX6">
        <f>IF(Z6&gt;0, (R6*SUMPRODUCT(K6:$K$98, X6:$X$98)-K6*$AZ$3)/Z6, 0)</f>
        <v>944.25273615864751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100000</v>
      </c>
      <c r="S7">
        <f t="shared" si="1"/>
        <v>1160.8273988561068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911.92256390705052</v>
      </c>
      <c r="AC7">
        <f t="shared" si="2"/>
        <v>1107.9600771835285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-164.62846640912193</v>
      </c>
      <c r="AI7">
        <f t="shared" si="7"/>
        <v>-176.55918149944591</v>
      </c>
      <c r="AJ7">
        <f t="shared" si="8"/>
        <v>-196.03751327647797</v>
      </c>
      <c r="AK7">
        <f>G7*SUM(AB7, AE7:AF7)</f>
        <v>63.834579473493541</v>
      </c>
      <c r="AL7">
        <f t="shared" si="9"/>
        <v>-308.76211530243035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-104.62436662305947</v>
      </c>
      <c r="AR7">
        <f t="shared" si="14"/>
        <v>-112.20655175125769</v>
      </c>
      <c r="AS7">
        <f t="shared" si="15"/>
        <v>-124.58538373272886</v>
      </c>
      <c r="AT7">
        <f t="shared" si="16"/>
        <v>40.5680292827751</v>
      </c>
      <c r="AU7">
        <f t="shared" si="17"/>
        <v>-196.22390620121146</v>
      </c>
      <c r="AW7">
        <v>4</v>
      </c>
      <c r="AX7">
        <f>IF(Z7&gt;0, (R7*SUMPRODUCT(K7:$K$98, X7:$X$98)-K7*$AZ$3)/Z7, 0)</f>
        <v>1160.8273988561068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100000</v>
      </c>
      <c r="S8">
        <f t="shared" si="1"/>
        <v>1355.7058441632473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1107.9600771835285</v>
      </c>
      <c r="AC8">
        <f t="shared" si="2"/>
        <v>1278.7001555883362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-171.38128622655816</v>
      </c>
      <c r="AI8">
        <f t="shared" si="7"/>
        <v>-183.17127150520059</v>
      </c>
      <c r="AJ8">
        <f t="shared" si="8"/>
        <v>-170.74007840480772</v>
      </c>
      <c r="AK8">
        <f t="shared" ref="AK8:AK39" si="30">G8*SUM(AB8:AB8, AE8:AF8)</f>
        <v>77.557205402847003</v>
      </c>
      <c r="AL8">
        <f t="shared" si="9"/>
        <v>-276.35414450716132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-97.246344372545181</v>
      </c>
      <c r="AR8">
        <f t="shared" si="14"/>
        <v>-103.93629864817383</v>
      </c>
      <c r="AS8">
        <f t="shared" si="15"/>
        <v>-96.88250583438716</v>
      </c>
      <c r="AT8">
        <f t="shared" si="16"/>
        <v>44.00804120005904</v>
      </c>
      <c r="AU8">
        <f t="shared" si="17"/>
        <v>-156.81076328250197</v>
      </c>
      <c r="AW8">
        <v>5</v>
      </c>
      <c r="AX8">
        <f>IF(Z8&gt;0, (R8*SUMPRODUCT(K8:$K$98, X8:$X$98)-K8*$AZ$3)/Z8, 0)</f>
        <v>1355.7058441632473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100000</v>
      </c>
      <c r="S9">
        <f t="shared" si="1"/>
        <v>1531.4821255825134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1278.7001555883362</v>
      </c>
      <c r="AC9">
        <f t="shared" si="2"/>
        <v>1427.3149228478155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-178.40841523347305</v>
      </c>
      <c r="AI9">
        <f t="shared" si="7"/>
        <v>-190.05819960742488</v>
      </c>
      <c r="AJ9">
        <f t="shared" si="8"/>
        <v>-148.61476725947932</v>
      </c>
      <c r="AK9">
        <f t="shared" si="30"/>
        <v>89.509010891183536</v>
      </c>
      <c r="AL9">
        <f t="shared" si="9"/>
        <v>-249.16395597572063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-90.38725543720345</v>
      </c>
      <c r="AR9">
        <f t="shared" si="14"/>
        <v>-96.289398756052691</v>
      </c>
      <c r="AS9">
        <f t="shared" si="15"/>
        <v>-75.292866160176601</v>
      </c>
      <c r="AT9">
        <f t="shared" si="16"/>
        <v>45.348050543273331</v>
      </c>
      <c r="AU9">
        <f t="shared" si="17"/>
        <v>-126.23421437295593</v>
      </c>
      <c r="AW9">
        <v>6</v>
      </c>
      <c r="AX9">
        <f>IF(Z9&gt;0, (R9*SUMPRODUCT(K9:$K$98, X9:$X$98)-K9*$AZ$3)/Z9, 0)</f>
        <v>1531.4821255825134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</v>
      </c>
      <c r="S10">
        <f t="shared" si="1"/>
        <v>1690.3259572396639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1427.3149228478155</v>
      </c>
      <c r="AC10">
        <f t="shared" si="2"/>
        <v>1556.446517082062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-186.6249789552337</v>
      </c>
      <c r="AI10">
        <f t="shared" si="7"/>
        <v>-198.1349373630766</v>
      </c>
      <c r="AJ10">
        <f t="shared" si="8"/>
        <v>-129.13159423424645</v>
      </c>
      <c r="AK10">
        <f t="shared" si="30"/>
        <v>99.912044599347098</v>
      </c>
      <c r="AL10">
        <f t="shared" si="9"/>
        <v>-227.35448699797593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-84.419662792664241</v>
      </c>
      <c r="AR10">
        <f t="shared" si="14"/>
        <v>-89.626183447012252</v>
      </c>
      <c r="AS10">
        <f t="shared" si="15"/>
        <v>-58.412575327063507</v>
      </c>
      <c r="AT10">
        <f t="shared" si="16"/>
        <v>45.195134977219375</v>
      </c>
      <c r="AU10">
        <f t="shared" si="17"/>
        <v>-102.84362379685638</v>
      </c>
      <c r="AW10">
        <v>7</v>
      </c>
      <c r="AX10">
        <f>IF(Z10&gt;0, (R10*SUMPRODUCT(K10:$K$98, X10:$X$98)-K10*$AZ$3)/Z10, 0)</f>
        <v>1690.3259572396639</v>
      </c>
    </row>
    <row r="11" spans="1:52" x14ac:dyDescent="0.3">
      <c r="A11" t="s">
        <v>33</v>
      </c>
      <c r="C11" s="25">
        <f>AU91</f>
        <v>-9.6661547649011699E-13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</v>
      </c>
      <c r="S11">
        <f t="shared" si="1"/>
        <v>1833.7135143258065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1556.446517082062</v>
      </c>
      <c r="AC11">
        <f t="shared" si="2"/>
        <v>1668.0258272103351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-194.50706337313903</v>
      </c>
      <c r="AI11">
        <f t="shared" si="7"/>
        <v>-205.87760881398185</v>
      </c>
      <c r="AJ11">
        <f t="shared" si="8"/>
        <v>-111.57931012827316</v>
      </c>
      <c r="AK11">
        <f t="shared" si="30"/>
        <v>108.95125619574435</v>
      </c>
      <c r="AL11">
        <f t="shared" si="9"/>
        <v>-208.50566274651067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-78.558140619931123</v>
      </c>
      <c r="AR11">
        <f t="shared" si="14"/>
        <v>-83.15051321646483</v>
      </c>
      <c r="AS11">
        <f t="shared" si="15"/>
        <v>-45.065011950318087</v>
      </c>
      <c r="AT11">
        <f t="shared" si="16"/>
        <v>44.003585044744476</v>
      </c>
      <c r="AU11">
        <f t="shared" si="17"/>
        <v>-84.211940122038442</v>
      </c>
      <c r="AW11">
        <v>8</v>
      </c>
      <c r="AX11">
        <f>IF(Z11&gt;0, (R11*SUMPRODUCT(K11:$K$98, X11:$X$98)-K11*$AZ$3)/Z11, 0)</f>
        <v>1833.7135143258065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</v>
      </c>
      <c r="S12">
        <f t="shared" si="1"/>
        <v>1963.7672514943929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1668.0258272103351</v>
      </c>
      <c r="AC12">
        <f t="shared" si="2"/>
        <v>1764.4667695555268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-203.60498909572695</v>
      </c>
      <c r="AI12">
        <f t="shared" si="7"/>
        <v>-214.83637845852439</v>
      </c>
      <c r="AJ12">
        <f t="shared" si="8"/>
        <v>-96.440942345191615</v>
      </c>
      <c r="AK12">
        <f t="shared" si="30"/>
        <v>116.76180790472347</v>
      </c>
      <c r="AL12">
        <f t="shared" si="9"/>
        <v>-194.51551289899254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-73.422000204184343</v>
      </c>
      <c r="AR12">
        <f t="shared" si="14"/>
        <v>-77.472151802880575</v>
      </c>
      <c r="AS12">
        <f t="shared" si="15"/>
        <v>-34.777570628346631</v>
      </c>
      <c r="AT12">
        <f t="shared" si="16"/>
        <v>42.105478465416731</v>
      </c>
      <c r="AU12">
        <f t="shared" si="17"/>
        <v>-70.144243965810475</v>
      </c>
      <c r="AW12">
        <v>9</v>
      </c>
      <c r="AX12">
        <f>IF(Z12&gt;0, (R12*SUMPRODUCT(K12:$K$98, X12:$X$98)-K12*$AZ$3)/Z12, 0)</f>
        <v>1963.7672514943929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</v>
      </c>
      <c r="S13">
        <f t="shared" si="1"/>
        <v>2081.7094437529818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1764.4667695555268</v>
      </c>
      <c r="AC13">
        <f t="shared" si="2"/>
        <v>1847.2939505702027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-213.32478655457413</v>
      </c>
      <c r="AI13">
        <f t="shared" si="7"/>
        <v>-224.41719642542427</v>
      </c>
      <c r="AJ13">
        <f t="shared" si="8"/>
        <v>-82.827181014675944</v>
      </c>
      <c r="AK13">
        <f t="shared" si="30"/>
        <v>123.51267386888688</v>
      </c>
      <c r="AL13">
        <f t="shared" si="9"/>
        <v>-183.73170357121333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-68.684871971995634</v>
      </c>
      <c r="AR13">
        <f t="shared" si="14"/>
        <v>-72.256331079703827</v>
      </c>
      <c r="AS13">
        <f t="shared" si="15"/>
        <v>-26.668135548978665</v>
      </c>
      <c r="AT13">
        <f t="shared" si="16"/>
        <v>39.767775365536593</v>
      </c>
      <c r="AU13">
        <f t="shared" si="17"/>
        <v>-59.156691263145902</v>
      </c>
      <c r="AW13">
        <v>10</v>
      </c>
      <c r="AX13">
        <f>IF(Z13&gt;0, (R13*SUMPRODUCT(K13:$K$98, X13:$X$98)-K13*$AZ$3)/Z13, 0)</f>
        <v>2081.7094437529818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</v>
      </c>
      <c r="S14">
        <f t="shared" si="1"/>
        <v>2188.9300267235149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1847.2939505702027</v>
      </c>
      <c r="AC14">
        <f t="shared" si="2"/>
        <v>1918.117276115049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-223.80977917856401</v>
      </c>
      <c r="AI14">
        <f t="shared" si="7"/>
        <v>-234.76328872830834</v>
      </c>
      <c r="AJ14">
        <f t="shared" si="8"/>
        <v>-70.823325544846284</v>
      </c>
      <c r="AK14">
        <f t="shared" si="30"/>
        <v>129.31057653991419</v>
      </c>
      <c r="AL14">
        <f t="shared" si="9"/>
        <v>-176.27603773324043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-64.339963377474305</v>
      </c>
      <c r="AR14">
        <f t="shared" si="14"/>
        <v>-67.488835629044203</v>
      </c>
      <c r="AS14">
        <f t="shared" si="15"/>
        <v>-20.360013706955961</v>
      </c>
      <c r="AT14">
        <f t="shared" si="16"/>
        <v>37.17370076246884</v>
      </c>
      <c r="AU14">
        <f t="shared" si="17"/>
        <v>-50.675148573531317</v>
      </c>
      <c r="AW14">
        <v>11</v>
      </c>
      <c r="AX14">
        <f>IF(Z14&gt;0, (R14*SUMPRODUCT(K14:$K$98, X14:$X$98)-K14*$AZ$3)/Z14, 0)</f>
        <v>2188.9300267235149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</v>
      </c>
      <c r="S15">
        <f t="shared" si="1"/>
        <v>2286.6457324267076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1918.117276115049</v>
      </c>
      <c r="AC15">
        <f t="shared" si="2"/>
        <v>1978.3382033776095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-234.7556166701203</v>
      </c>
      <c r="AI15">
        <f t="shared" si="7"/>
        <v>-245.57024667228342</v>
      </c>
      <c r="AJ15">
        <f t="shared" si="8"/>
        <v>-60.220927262560508</v>
      </c>
      <c r="AK15">
        <f t="shared" si="30"/>
        <v>134.26820932805344</v>
      </c>
      <c r="AL15">
        <f t="shared" si="9"/>
        <v>-171.52296460679048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-60.25591972825525</v>
      </c>
      <c r="AR15">
        <f t="shared" si="14"/>
        <v>-63.031765889230456</v>
      </c>
      <c r="AS15">
        <f t="shared" si="15"/>
        <v>-15.45721210237523</v>
      </c>
      <c r="AT15">
        <f t="shared" si="16"/>
        <v>34.463305108889067</v>
      </c>
      <c r="AU15">
        <f t="shared" si="17"/>
        <v>-44.02567288271662</v>
      </c>
      <c r="AW15">
        <v>12</v>
      </c>
      <c r="AX15">
        <f>IF(Z15&gt;0, (R15*SUMPRODUCT(K15:$K$98, X15:$X$98)-K15*$AZ$3)/Z15, 0)</f>
        <v>2286.6457324267076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</v>
      </c>
      <c r="S16">
        <f t="shared" si="1"/>
        <v>2378.9565197638317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1978.3382033776095</v>
      </c>
      <c r="AC16">
        <f t="shared" si="2"/>
        <v>2029.2973645779564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-349.87490982998099</v>
      </c>
      <c r="AI16">
        <f t="shared" si="7"/>
        <v>-360.5376591683937</v>
      </c>
      <c r="AJ16">
        <f t="shared" si="8"/>
        <v>-50.959161200346898</v>
      </c>
      <c r="AK16">
        <f t="shared" si="30"/>
        <v>138.48367423643268</v>
      </c>
      <c r="AL16">
        <f t="shared" si="9"/>
        <v>-273.01314613230795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-80.182299107026765</v>
      </c>
      <c r="AR16">
        <f t="shared" si="14"/>
        <v>-82.625926051214677</v>
      </c>
      <c r="AS16">
        <f t="shared" si="15"/>
        <v>-11.67852449778402</v>
      </c>
      <c r="AT16">
        <f t="shared" si="16"/>
        <v>31.736883889335118</v>
      </c>
      <c r="AU16">
        <f t="shared" si="17"/>
        <v>-62.567566659663591</v>
      </c>
      <c r="AW16">
        <v>13</v>
      </c>
      <c r="AX16">
        <f>IF(Z16&gt;0, (R16*SUMPRODUCT(K16:$K$98, X16:$X$98)-K16*$AZ$3)/Z16, 0)</f>
        <v>2378.9565197638317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</v>
      </c>
      <c r="S17">
        <f t="shared" si="1"/>
        <v>2439.4396792971929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2029.2973645779564</v>
      </c>
      <c r="AC17">
        <f t="shared" si="2"/>
        <v>2048.4142448714683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-478.28828432384154</v>
      </c>
      <c r="AI17">
        <f t="shared" si="7"/>
        <v>-488.78462013332967</v>
      </c>
      <c r="AJ17">
        <f t="shared" si="8"/>
        <v>-19.11688029351194</v>
      </c>
      <c r="AK17">
        <f t="shared" si="30"/>
        <v>142.05081552045695</v>
      </c>
      <c r="AL17">
        <f t="shared" si="9"/>
        <v>-365.85068490638469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-97.867259114726295</v>
      </c>
      <c r="AR17">
        <f t="shared" si="14"/>
        <v>-100.01501738121736</v>
      </c>
      <c r="AS17">
        <f t="shared" si="15"/>
        <v>-3.9116924634590662</v>
      </c>
      <c r="AT17">
        <f t="shared" si="16"/>
        <v>29.066411253732138</v>
      </c>
      <c r="AU17">
        <f t="shared" si="17"/>
        <v>-74.860298590944296</v>
      </c>
      <c r="AW17">
        <v>14</v>
      </c>
      <c r="AX17">
        <f>IF(Z17&gt;0, (R17*SUMPRODUCT(K17:$K$98, X17:$X$98)-K17*$AZ$3)/Z17, 0)</f>
        <v>2439.4396792971929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</v>
      </c>
      <c r="S18">
        <f t="shared" si="1"/>
        <v>2471.1239362447141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2048.4142448714683</v>
      </c>
      <c r="AC18">
        <f t="shared" si="2"/>
        <v>2039.2069673643646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-609.5432131285944</v>
      </c>
      <c r="AI18">
        <f t="shared" si="7"/>
        <v>-619.8583926783466</v>
      </c>
      <c r="AJ18">
        <f t="shared" si="8"/>
        <v>9.207277507103754</v>
      </c>
      <c r="AK18">
        <f t="shared" si="30"/>
        <v>143.38899714100279</v>
      </c>
      <c r="AL18">
        <f t="shared" si="9"/>
        <v>-467.26211803024006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-111.3612661175612</v>
      </c>
      <c r="AR18">
        <f t="shared" si="14"/>
        <v>-113.24581085556986</v>
      </c>
      <c r="AS18">
        <f t="shared" si="15"/>
        <v>1.6821351769698132</v>
      </c>
      <c r="AT18">
        <f t="shared" si="16"/>
        <v>26.196633684084173</v>
      </c>
      <c r="AU18">
        <f t="shared" si="17"/>
        <v>-85.367041994515873</v>
      </c>
      <c r="AW18">
        <v>15</v>
      </c>
      <c r="AX18">
        <f>IF(Z18&gt;0, (R18*SUMPRODUCT(K18:$K$98, X18:$X$98)-K18*$AZ$3)/Z18, 0)</f>
        <v>2471.1239362447141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</v>
      </c>
      <c r="S19">
        <f t="shared" si="1"/>
        <v>2479.3950648779064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2039.2069673643646</v>
      </c>
      <c r="AC19">
        <f t="shared" si="2"/>
        <v>2007.0063991107529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-748.79951387560948</v>
      </c>
      <c r="AI19">
        <f t="shared" si="7"/>
        <v>-758.91794169062962</v>
      </c>
      <c r="AJ19">
        <f t="shared" si="8"/>
        <v>32.200568253611664</v>
      </c>
      <c r="AK19">
        <f t="shared" si="30"/>
        <v>142.74448771550553</v>
      </c>
      <c r="AL19">
        <f t="shared" si="9"/>
        <v>-583.9728857215124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-122.14542109064622</v>
      </c>
      <c r="AR19">
        <f t="shared" si="14"/>
        <v>-123.7959558510711</v>
      </c>
      <c r="AS19">
        <f t="shared" si="15"/>
        <v>5.252610205819213</v>
      </c>
      <c r="AT19">
        <f t="shared" si="16"/>
        <v>23.284718055085968</v>
      </c>
      <c r="AU19">
        <f t="shared" si="17"/>
        <v>-95.258627590165915</v>
      </c>
      <c r="AW19">
        <v>16</v>
      </c>
      <c r="AX19">
        <f>IF(Z19&gt;0, (R19*SUMPRODUCT(K19:$K$98, X19:$X$98)-K19*$AZ$3)/Z19, 0)</f>
        <v>2479.3950648779064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</v>
      </c>
      <c r="S20">
        <f t="shared" si="1"/>
        <v>2467.6885240619945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2007.0063991107529</v>
      </c>
      <c r="AC20">
        <f t="shared" si="2"/>
        <v>1955.5401725414904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-892.1215435947006</v>
      </c>
      <c r="AI20">
        <f t="shared" si="7"/>
        <v>-902.0272719386212</v>
      </c>
      <c r="AJ20">
        <f t="shared" si="8"/>
        <v>51.466226569262517</v>
      </c>
      <c r="AK20">
        <f t="shared" si="30"/>
        <v>140.49044793775272</v>
      </c>
      <c r="AL20">
        <f t="shared" si="9"/>
        <v>-710.07059743160596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-129.93245424744751</v>
      </c>
      <c r="AR20">
        <f t="shared" si="14"/>
        <v>-131.37516752354216</v>
      </c>
      <c r="AS20">
        <f t="shared" si="15"/>
        <v>7.4957646489002387</v>
      </c>
      <c r="AT20">
        <f t="shared" si="16"/>
        <v>20.461638697034484</v>
      </c>
      <c r="AU20">
        <f t="shared" si="17"/>
        <v>-103.41776417760742</v>
      </c>
      <c r="AW20">
        <v>17</v>
      </c>
      <c r="AX20">
        <f>IF(Z20&gt;0, (R20*SUMPRODUCT(K20:$K$98, X20:$X$98)-K20*$AZ$3)/Z20, 0)</f>
        <v>2467.6885240619945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</v>
      </c>
      <c r="S21">
        <f t="shared" si="1"/>
        <v>2440.1256596945732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1955.5401725414904</v>
      </c>
      <c r="AC21">
        <f t="shared" si="2"/>
        <v>1888.7141419738493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-1051.0374002033575</v>
      </c>
      <c r="AI21">
        <f t="shared" si="7"/>
        <v>-1060.7126915888134</v>
      </c>
      <c r="AJ21">
        <f t="shared" si="8"/>
        <v>66.826030567641055</v>
      </c>
      <c r="AK21">
        <f t="shared" si="30"/>
        <v>136.88781207790433</v>
      </c>
      <c r="AL21">
        <f t="shared" si="9"/>
        <v>-856.99884894326806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-136.67647272030834</v>
      </c>
      <c r="AR21">
        <f t="shared" si="14"/>
        <v>-137.93464364633766</v>
      </c>
      <c r="AS21">
        <f t="shared" si="15"/>
        <v>8.6900296241765531</v>
      </c>
      <c r="AT21">
        <f t="shared" si="16"/>
        <v>17.800834974653093</v>
      </c>
      <c r="AU21">
        <f t="shared" si="17"/>
        <v>-111.44377904750802</v>
      </c>
      <c r="AW21">
        <v>18</v>
      </c>
      <c r="AX21">
        <f>IF(Z21&gt;0, (R21*SUMPRODUCT(K21:$K$98, X21:$X$98)-K21*$AZ$3)/Z21, 0)</f>
        <v>2440.1256596945732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</v>
      </c>
      <c r="S22">
        <f t="shared" si="1"/>
        <v>2398.252262418338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1888.7141419738493</v>
      </c>
      <c r="AC22">
        <f t="shared" si="2"/>
        <v>1808.3826903962254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-1224.117866087897</v>
      </c>
      <c r="AI22">
        <f t="shared" si="7"/>
        <v>-1233.5433898262374</v>
      </c>
      <c r="AJ22">
        <f t="shared" si="8"/>
        <v>80.331451577623966</v>
      </c>
      <c r="AK22">
        <f t="shared" si="30"/>
        <v>132.20998993816946</v>
      </c>
      <c r="AL22">
        <f t="shared" si="9"/>
        <v>-1021.001948310444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-142.12837996538443</v>
      </c>
      <c r="AR22">
        <f t="shared" si="14"/>
        <v>-143.2227471471468</v>
      </c>
      <c r="AS22">
        <f t="shared" si="15"/>
        <v>9.3270259256028218</v>
      </c>
      <c r="AT22">
        <f t="shared" si="16"/>
        <v>15.350475804429227</v>
      </c>
      <c r="AU22">
        <f t="shared" si="17"/>
        <v>-118.54524541711476</v>
      </c>
      <c r="AW22">
        <v>19</v>
      </c>
      <c r="AX22">
        <f>IF(Z22&gt;0, (R22*SUMPRODUCT(K22:$K$98, X22:$X$98)-K22*$AZ$3)/Z22, 0)</f>
        <v>2398.252262418338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</v>
      </c>
      <c r="S23">
        <f t="shared" si="1"/>
        <v>2343.6021755585125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1808.3826903962254</v>
      </c>
      <c r="AC23">
        <f t="shared" si="2"/>
        <v>1716.5623650225234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-1405.5340998613331</v>
      </c>
      <c r="AI23">
        <f t="shared" si="7"/>
        <v>-1414.6896765998074</v>
      </c>
      <c r="AJ23">
        <f t="shared" si="8"/>
        <v>91.820325373701962</v>
      </c>
      <c r="AK23">
        <f t="shared" si="30"/>
        <v>126.58678832773579</v>
      </c>
      <c r="AL23">
        <f t="shared" si="9"/>
        <v>-1196.2825628983696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-145.70717334322154</v>
      </c>
      <c r="AR23">
        <f t="shared" si="14"/>
        <v>-146.65630236614717</v>
      </c>
      <c r="AS23">
        <f t="shared" si="15"/>
        <v>9.5187161001479268</v>
      </c>
      <c r="AT23">
        <f t="shared" si="16"/>
        <v>13.122842847890205</v>
      </c>
      <c r="AU23">
        <f t="shared" si="17"/>
        <v>-124.01474341810903</v>
      </c>
      <c r="AW23">
        <v>20</v>
      </c>
      <c r="AX23">
        <f>IF(Z23&gt;0, (R23*SUMPRODUCT(K23:$K$98, X23:$X$98)-K23*$AZ$3)/Z23, 0)</f>
        <v>2343.6021755585125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</v>
      </c>
      <c r="S24">
        <f t="shared" si="1"/>
        <v>2278.5634773845959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1716.5623650225234</v>
      </c>
      <c r="AC24">
        <f t="shared" si="2"/>
        <v>1615.773097564733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-1600.2483246575116</v>
      </c>
      <c r="AI24">
        <f t="shared" si="7"/>
        <v>-1609.112314588019</v>
      </c>
      <c r="AJ24">
        <f t="shared" si="8"/>
        <v>100.7892674577904</v>
      </c>
      <c r="AK24">
        <f t="shared" si="30"/>
        <v>120.15936555157666</v>
      </c>
      <c r="AL24">
        <f t="shared" si="9"/>
        <v>-1388.1636815786519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-148.11836352056724</v>
      </c>
      <c r="AR24">
        <f t="shared" si="14"/>
        <v>-148.93881098646321</v>
      </c>
      <c r="AS24">
        <f t="shared" si="15"/>
        <v>9.3290154573226971</v>
      </c>
      <c r="AT24">
        <f t="shared" si="16"/>
        <v>11.121904215071295</v>
      </c>
      <c r="AU24">
        <f t="shared" si="17"/>
        <v>-128.48789131406923</v>
      </c>
      <c r="AW24">
        <v>21</v>
      </c>
      <c r="AX24">
        <f>IF(Z24&gt;0, (R24*SUMPRODUCT(K24:$K$98, X24:$X$98)-K24*$AZ$3)/Z24, 0)</f>
        <v>2278.5634773845959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</v>
      </c>
      <c r="S25">
        <f t="shared" si="1"/>
        <v>2204.4666964888029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1615.773097564733</v>
      </c>
      <c r="AC25">
        <f t="shared" si="2"/>
        <v>1507.7600071561574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-1807.1193551124204</v>
      </c>
      <c r="AI25">
        <f t="shared" si="7"/>
        <v>-1815.6688152242339</v>
      </c>
      <c r="AJ25">
        <f t="shared" si="8"/>
        <v>108.01309040857564</v>
      </c>
      <c r="AK25">
        <f t="shared" si="30"/>
        <v>113.10411682953132</v>
      </c>
      <c r="AL25">
        <f t="shared" si="9"/>
        <v>-1594.551607986127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-149.34488014923807</v>
      </c>
      <c r="AR25">
        <f t="shared" si="14"/>
        <v>-150.05142899568108</v>
      </c>
      <c r="AS25">
        <f t="shared" si="15"/>
        <v>8.9264729504344373</v>
      </c>
      <c r="AT25">
        <f t="shared" si="16"/>
        <v>9.3472081545167001</v>
      </c>
      <c r="AU25">
        <f t="shared" si="17"/>
        <v>-131.77774789072993</v>
      </c>
      <c r="AW25">
        <v>22</v>
      </c>
      <c r="AX25">
        <f>IF(Z25&gt;0, (R25*SUMPRODUCT(K25:$K$98, X25:$X$98)-K25*$AZ$3)/Z25, 0)</f>
        <v>2204.4666964888029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</v>
      </c>
      <c r="S26">
        <f t="shared" si="1"/>
        <v>2121.8007570622267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1507.7600071561574</v>
      </c>
      <c r="AC26">
        <f t="shared" si="2"/>
        <v>1394.2234065711975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-2002.2835581866866</v>
      </c>
      <c r="AI26">
        <f t="shared" si="7"/>
        <v>-2010.4972382526084</v>
      </c>
      <c r="AJ26">
        <f t="shared" si="8"/>
        <v>113.53660058495984</v>
      </c>
      <c r="AK26">
        <f t="shared" si="30"/>
        <v>105.54320050093102</v>
      </c>
      <c r="AL26">
        <f t="shared" si="9"/>
        <v>-1791.4174371667175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-147.744410568701</v>
      </c>
      <c r="AR26">
        <f t="shared" si="14"/>
        <v>-148.35048122986075</v>
      </c>
      <c r="AS26">
        <f t="shared" si="15"/>
        <v>8.3776336587362277</v>
      </c>
      <c r="AT26">
        <f t="shared" si="16"/>
        <v>7.7878170071306156</v>
      </c>
      <c r="AU26">
        <f t="shared" si="17"/>
        <v>-132.18503056399391</v>
      </c>
      <c r="AW26">
        <v>23</v>
      </c>
      <c r="AX26">
        <f>IF(Z26&gt;0, (R26*SUMPRODUCT(K26:$K$98, X26:$X$98)-K26*$AZ$3)/Z26, 0)</f>
        <v>2121.8007570622267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</v>
      </c>
      <c r="S27">
        <f t="shared" si="1"/>
        <v>2033.7356696529491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1394.2234065711975</v>
      </c>
      <c r="AC27">
        <f t="shared" si="2"/>
        <v>1278.4506741848882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-2190.1613622179379</v>
      </c>
      <c r="AI27">
        <f t="shared" si="7"/>
        <v>-2198.0191353129235</v>
      </c>
      <c r="AJ27">
        <f t="shared" si="8"/>
        <v>115.77273238630937</v>
      </c>
      <c r="AK27">
        <f t="shared" si="30"/>
        <v>97.595638459983832</v>
      </c>
      <c r="AL27">
        <f t="shared" si="9"/>
        <v>-1984.6507644666301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-144.29243719368489</v>
      </c>
      <c r="AR27">
        <f t="shared" si="14"/>
        <v>-144.81012381273939</v>
      </c>
      <c r="AS27">
        <f t="shared" si="15"/>
        <v>7.6273511188581296</v>
      </c>
      <c r="AT27">
        <f t="shared" si="16"/>
        <v>6.4298059384098911</v>
      </c>
      <c r="AU27">
        <f t="shared" si="17"/>
        <v>-130.75296675547136</v>
      </c>
      <c r="AW27">
        <v>24</v>
      </c>
      <c r="AX27">
        <f>IF(Z27&gt;0, (R27*SUMPRODUCT(K27:$K$98, X27:$X$98)-K27*$AZ$3)/Z27, 0)</f>
        <v>2033.7356696529491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</v>
      </c>
      <c r="S28">
        <f t="shared" si="1"/>
        <v>1942.4601416181183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1278.4506741848882</v>
      </c>
      <c r="AC28">
        <f t="shared" si="2"/>
        <v>1162.7043782254812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-2376.2534461083515</v>
      </c>
      <c r="AI28">
        <f t="shared" si="7"/>
        <v>-2383.7356097916236</v>
      </c>
      <c r="AJ28">
        <f t="shared" si="8"/>
        <v>115.74629595940701</v>
      </c>
      <c r="AK28">
        <f t="shared" si="30"/>
        <v>89.491547192942178</v>
      </c>
      <c r="AL28">
        <f t="shared" si="9"/>
        <v>-2178.4977666392747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-139.7790849062807</v>
      </c>
      <c r="AR28">
        <f t="shared" si="14"/>
        <v>-140.21921051429595</v>
      </c>
      <c r="AS28">
        <f t="shared" si="15"/>
        <v>6.8085798495080763</v>
      </c>
      <c r="AT28">
        <f t="shared" si="16"/>
        <v>5.2641887143659121</v>
      </c>
      <c r="AU28">
        <f t="shared" si="17"/>
        <v>-128.146441950422</v>
      </c>
      <c r="AW28">
        <v>25</v>
      </c>
      <c r="AX28">
        <f>IF(Z28&gt;0, (R28*SUMPRODUCT(K28:$K$98, X28:$X$98)-K28*$AZ$3)/Z28, 0)</f>
        <v>1942.4601416181183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</v>
      </c>
      <c r="S29">
        <f t="shared" si="1"/>
        <v>1849.8353369390679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1162.7043782254812</v>
      </c>
      <c r="AC29">
        <f t="shared" si="2"/>
        <v>1048.4129194212344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-2582.7231888465694</v>
      </c>
      <c r="AI29">
        <f t="shared" si="7"/>
        <v>-2589.8076904944028</v>
      </c>
      <c r="AJ29">
        <f t="shared" si="8"/>
        <v>114.29145880424676</v>
      </c>
      <c r="AK29">
        <f t="shared" si="30"/>
        <v>81.389306475783684</v>
      </c>
      <c r="AL29">
        <f t="shared" si="9"/>
        <v>-2394.1269252143725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-135.64671239029985</v>
      </c>
      <c r="AR29">
        <f t="shared" si="14"/>
        <v>-136.0187961511931</v>
      </c>
      <c r="AS29">
        <f t="shared" si="15"/>
        <v>6.0026799263807815</v>
      </c>
      <c r="AT29">
        <f t="shared" si="16"/>
        <v>4.2746322543753088</v>
      </c>
      <c r="AU29">
        <f t="shared" si="17"/>
        <v>-125.74148397043702</v>
      </c>
      <c r="AW29">
        <v>26</v>
      </c>
      <c r="AX29">
        <f>IF(Z29&gt;0, (R29*SUMPRODUCT(K29:$K$98, X29:$X$98)-K29*$AZ$3)/Z29, 0)</f>
        <v>1849.8353369390679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</v>
      </c>
      <c r="S30">
        <f t="shared" si="1"/>
        <v>1753.863847160743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1048.4129194212344</v>
      </c>
      <c r="AC30">
        <f t="shared" si="2"/>
        <v>935.52301605060768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-2768.5665679601416</v>
      </c>
      <c r="AI30">
        <f t="shared" si="7"/>
        <v>-2775.2341537705015</v>
      </c>
      <c r="AJ30">
        <f t="shared" si="8"/>
        <v>112.88990337062671</v>
      </c>
      <c r="AK30">
        <f t="shared" si="30"/>
        <v>73.388904359486418</v>
      </c>
      <c r="AL30">
        <f t="shared" si="9"/>
        <v>-2588.9553460403886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-129.82799739910726</v>
      </c>
      <c r="AR30">
        <f t="shared" si="14"/>
        <v>-130.14066436665053</v>
      </c>
      <c r="AS30">
        <f t="shared" si="15"/>
        <v>5.2938116969265518</v>
      </c>
      <c r="AT30">
        <f t="shared" si="16"/>
        <v>3.4414684460077272</v>
      </c>
      <c r="AU30">
        <f t="shared" si="17"/>
        <v>-121.40538422371625</v>
      </c>
      <c r="AW30">
        <v>27</v>
      </c>
      <c r="AX30">
        <f>IF(Z30&gt;0, (R30*SUMPRODUCT(K30:$K$98, X30:$X$98)-K30*$AZ$3)/Z30, 0)</f>
        <v>1753.863847160743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</v>
      </c>
      <c r="S31">
        <f t="shared" si="1"/>
        <v>1655.3803789439417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935.52301605060768</v>
      </c>
      <c r="AC31">
        <f t="shared" si="2"/>
        <v>826.01359813335159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-2908.5609525385366</v>
      </c>
      <c r="AI31">
        <f t="shared" si="7"/>
        <v>-2914.7982923717259</v>
      </c>
      <c r="AJ31">
        <f t="shared" si="8"/>
        <v>109.50941791725609</v>
      </c>
      <c r="AK31">
        <f t="shared" si="30"/>
        <v>65.486611123542545</v>
      </c>
      <c r="AL31">
        <f t="shared" si="9"/>
        <v>-2739.8022633309274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-121.7793171871364</v>
      </c>
      <c r="AR31">
        <f t="shared" si="14"/>
        <v>-122.04047003844143</v>
      </c>
      <c r="AS31">
        <f t="shared" si="15"/>
        <v>4.5850791360878356</v>
      </c>
      <c r="AT31">
        <f t="shared" si="16"/>
        <v>2.7418764528775608</v>
      </c>
      <c r="AU31">
        <f t="shared" si="17"/>
        <v>-114.71351444947604</v>
      </c>
      <c r="AW31">
        <v>28</v>
      </c>
      <c r="AX31">
        <f>IF(Z31&gt;0, (R31*SUMPRODUCT(K31:$K$98, X31:$X$98)-K31*$AZ$3)/Z31, 0)</f>
        <v>1655.3803789439417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</v>
      </c>
      <c r="S32">
        <f t="shared" si="1"/>
        <v>1557.9479752559498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826.01359813335159</v>
      </c>
      <c r="AC32">
        <f t="shared" si="2"/>
        <v>722.3758697692964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-3032.5946268965936</v>
      </c>
      <c r="AI32">
        <f t="shared" si="7"/>
        <v>-3038.3905190030887</v>
      </c>
      <c r="AJ32">
        <f t="shared" si="8"/>
        <v>103.63772836405519</v>
      </c>
      <c r="AK32">
        <f t="shared" si="30"/>
        <v>57.820951869334614</v>
      </c>
      <c r="AL32">
        <f t="shared" si="9"/>
        <v>-2876.9318387696985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-113.36831812902227</v>
      </c>
      <c r="AR32">
        <f t="shared" si="14"/>
        <v>-113.58498755603469</v>
      </c>
      <c r="AS32">
        <f t="shared" si="15"/>
        <v>3.874317673433652</v>
      </c>
      <c r="AT32">
        <f t="shared" si="16"/>
        <v>2.1615365297780462</v>
      </c>
      <c r="AU32">
        <f t="shared" si="17"/>
        <v>-107.54913335282298</v>
      </c>
      <c r="AW32">
        <v>29</v>
      </c>
      <c r="AX32">
        <f>IF(Z32&gt;0, (R32*SUMPRODUCT(K32:$K$98, X32:$X$98)-K32*$AZ$3)/Z32, 0)</f>
        <v>1557.9479752559498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</v>
      </c>
      <c r="S33">
        <f t="shared" si="1"/>
        <v>1461.5322562912042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722.3758697692964</v>
      </c>
      <c r="AC33">
        <f t="shared" si="2"/>
        <v>625.20539880373917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-3126.0723665592736</v>
      </c>
      <c r="AI33">
        <f t="shared" si="7"/>
        <v>-3131.4195406988838</v>
      </c>
      <c r="AJ33">
        <f t="shared" si="8"/>
        <v>97.170470965557229</v>
      </c>
      <c r="AK33">
        <f t="shared" si="30"/>
        <v>50.566310883850754</v>
      </c>
      <c r="AL33">
        <f t="shared" si="9"/>
        <v>-2983.6827588494757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-104.34180549412605</v>
      </c>
      <c r="AR33">
        <f t="shared" si="14"/>
        <v>-104.52028306553062</v>
      </c>
      <c r="AS33">
        <f t="shared" si="15"/>
        <v>3.2433485832640114</v>
      </c>
      <c r="AT33">
        <f t="shared" si="16"/>
        <v>1.6877984755693667</v>
      </c>
      <c r="AU33">
        <f t="shared" si="17"/>
        <v>-99.589136006697231</v>
      </c>
      <c r="AW33">
        <v>30</v>
      </c>
      <c r="AX33">
        <f>IF(Z33&gt;0, (R33*SUMPRODUCT(K33:$K$98, X33:$X$98)-K33*$AZ$3)/Z33, 0)</f>
        <v>1461.5322562912042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</v>
      </c>
      <c r="S34">
        <f t="shared" si="1"/>
        <v>1367.4029652906599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625.20539880373917</v>
      </c>
      <c r="AC34">
        <f t="shared" si="2"/>
        <v>535.32595684842158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-3200.5189982189554</v>
      </c>
      <c r="AI34">
        <f t="shared" si="7"/>
        <v>-3205.4126357423925</v>
      </c>
      <c r="AJ34">
        <f t="shared" si="8"/>
        <v>89.879441955317589</v>
      </c>
      <c r="AK34">
        <f t="shared" si="30"/>
        <v>43.764377916261743</v>
      </c>
      <c r="AL34">
        <f t="shared" si="9"/>
        <v>-3071.7688158708133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-95.380963838195612</v>
      </c>
      <c r="AR34">
        <f t="shared" si="14"/>
        <v>-95.526802642439534</v>
      </c>
      <c r="AS34">
        <f t="shared" si="15"/>
        <v>2.6785617606731869</v>
      </c>
      <c r="AT34">
        <f t="shared" si="16"/>
        <v>1.3042536381615051</v>
      </c>
      <c r="AU34">
        <f t="shared" si="17"/>
        <v>-91.543987243604846</v>
      </c>
      <c r="AW34">
        <v>31</v>
      </c>
      <c r="AX34">
        <f>IF(Z34&gt;0, (R34*SUMPRODUCT(K34:$K$98, X34:$X$98)-K34*$AZ$3)/Z34, 0)</f>
        <v>1367.4029652906599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1275.8537599615299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535.32595684842158</v>
      </c>
      <c r="AC35">
        <f t="shared" ref="AC35:AC66" si="33">S35*Z35</f>
        <v>452.85781759844775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-3263.1166497279178</v>
      </c>
      <c r="AI35">
        <f t="shared" ref="AI35:AI66" si="38">SUM(AE35:AH35)</f>
        <v>-3267.5534612949045</v>
      </c>
      <c r="AJ35">
        <f t="shared" ref="AJ35:AJ66" si="39">AB35-AC35</f>
        <v>82.468139249973831</v>
      </c>
      <c r="AK35">
        <f t="shared" si="30"/>
        <v>37.472816979389513</v>
      </c>
      <c r="AL35">
        <f t="shared" ref="AL35:AL66" si="40">SUM(AI35:AK35)</f>
        <v>-3147.6125050655414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-86.82721551810171</v>
      </c>
      <c r="AR35">
        <f t="shared" ref="AR35:AR66" si="45">AI35*$K35</f>
        <v>-86.945273202056114</v>
      </c>
      <c r="AS35">
        <f t="shared" ref="AS35:AS66" si="46">AJ35*$K35</f>
        <v>2.1943680440082791</v>
      </c>
      <c r="AT35">
        <f t="shared" ref="AT35:AT66" si="47">AK35*$K35</f>
        <v>0.99710206688784109</v>
      </c>
      <c r="AU35">
        <f t="shared" ref="AU35:AU66" si="48">AL35*$K35</f>
        <v>-83.753803091160009</v>
      </c>
      <c r="AW35">
        <v>32</v>
      </c>
      <c r="AX35">
        <f>IF(Z35&gt;0, (R35*SUMPRODUCT(K35:$K$98, X35:$X$98)-K35*$AZ$3)/Z35, 0)</f>
        <v>1275.8537599615299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</v>
      </c>
      <c r="S36">
        <f t="shared" si="32"/>
        <v>1185.1623974886838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452.85781759844775</v>
      </c>
      <c r="AC36">
        <f t="shared" si="33"/>
        <v>377.55990974840137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-3282.3177027641136</v>
      </c>
      <c r="AI36">
        <f t="shared" si="38"/>
        <v>-3286.2998565025846</v>
      </c>
      <c r="AJ36">
        <f t="shared" si="39"/>
        <v>75.297907850046386</v>
      </c>
      <c r="AK36">
        <f t="shared" si="30"/>
        <v>31.700047231891347</v>
      </c>
      <c r="AL36">
        <f t="shared" si="40"/>
        <v>-3179.3019014206466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-77.980473328571392</v>
      </c>
      <c r="AR36">
        <f t="shared" si="45"/>
        <v>-78.07508032932931</v>
      </c>
      <c r="AS36">
        <f t="shared" si="46"/>
        <v>1.7889086391158973</v>
      </c>
      <c r="AT36">
        <f t="shared" si="47"/>
        <v>0.75312169982791211</v>
      </c>
      <c r="AU36">
        <f t="shared" si="48"/>
        <v>-75.533049990385493</v>
      </c>
      <c r="AW36">
        <v>33</v>
      </c>
      <c r="AX36">
        <f>IF(Z36&gt;0, (R36*SUMPRODUCT(K36:$K$98, X36:$X$98)-K36*$AZ$3)/Z36, 0)</f>
        <v>1185.1623974886838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</v>
      </c>
      <c r="S37">
        <f t="shared" si="32"/>
        <v>1095.5800404923884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377.55990974840137</v>
      </c>
      <c r="AC37">
        <f t="shared" si="33"/>
        <v>309.87346112345068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-3254.6938935272565</v>
      </c>
      <c r="AI37">
        <f t="shared" si="38"/>
        <v>-3258.2293889916518</v>
      </c>
      <c r="AJ37">
        <f t="shared" si="39"/>
        <v>67.686448624950685</v>
      </c>
      <c r="AK37">
        <f t="shared" si="30"/>
        <v>26.4291936823881</v>
      </c>
      <c r="AL37">
        <f t="shared" si="40"/>
        <v>-3164.1137466843134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-69.03945880308838</v>
      </c>
      <c r="AR37">
        <f t="shared" si="45"/>
        <v>-69.114454701765069</v>
      </c>
      <c r="AS37">
        <f t="shared" si="46"/>
        <v>1.4357834973860673</v>
      </c>
      <c r="AT37">
        <f t="shared" si="47"/>
        <v>0.56062329918732068</v>
      </c>
      <c r="AU37">
        <f t="shared" si="48"/>
        <v>-67.118047905191702</v>
      </c>
      <c r="AW37">
        <v>34</v>
      </c>
      <c r="AX37">
        <f>IF(Z37&gt;0, (R37*SUMPRODUCT(K37:$K$98, X37:$X$98)-K37*$AZ$3)/Z37, 0)</f>
        <v>1095.5800404923884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</v>
      </c>
      <c r="S38">
        <f t="shared" si="32"/>
        <v>1008.0541247353406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309.87346112345068</v>
      </c>
      <c r="AC38">
        <f t="shared" si="33"/>
        <v>250.02509580573795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-3198.3789008745066</v>
      </c>
      <c r="AI38">
        <f t="shared" si="38"/>
        <v>-3201.4792440216488</v>
      </c>
      <c r="AJ38">
        <f t="shared" si="39"/>
        <v>59.848365317712734</v>
      </c>
      <c r="AK38">
        <f t="shared" si="30"/>
        <v>21.69114227864155</v>
      </c>
      <c r="AL38">
        <f t="shared" si="40"/>
        <v>-3119.9397364252945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-60.575794416141768</v>
      </c>
      <c r="AR38">
        <f t="shared" si="45"/>
        <v>-60.634513459420049</v>
      </c>
      <c r="AS38">
        <f t="shared" si="46"/>
        <v>1.1334999341812386</v>
      </c>
      <c r="AT38">
        <f t="shared" si="47"/>
        <v>0.41082004854490711</v>
      </c>
      <c r="AU38">
        <f t="shared" si="48"/>
        <v>-59.090193476693905</v>
      </c>
      <c r="AW38">
        <v>35</v>
      </c>
      <c r="AX38">
        <f>IF(Z38&gt;0, (R38*SUMPRODUCT(K38:$K$98, X38:$X$98)-K38*$AZ$3)/Z38, 0)</f>
        <v>1008.0541247353406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</v>
      </c>
      <c r="S39">
        <f t="shared" si="32"/>
        <v>921.69916558913894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250.02509580573795</v>
      </c>
      <c r="AC39">
        <f t="shared" si="33"/>
        <v>197.65563485868148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-3110.0162177613661</v>
      </c>
      <c r="AI39">
        <f t="shared" si="38"/>
        <v>-3112.6968054498166</v>
      </c>
      <c r="AJ39">
        <f t="shared" si="39"/>
        <v>52.369460947056467</v>
      </c>
      <c r="AK39">
        <f t="shared" si="30"/>
        <v>17.501756706401657</v>
      </c>
      <c r="AL39">
        <f t="shared" si="40"/>
        <v>-3042.8255877963588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-52.591291690452955</v>
      </c>
      <c r="AR39">
        <f t="shared" si="45"/>
        <v>-52.636621219032271</v>
      </c>
      <c r="AS39">
        <f t="shared" si="46"/>
        <v>0.8855830334932876</v>
      </c>
      <c r="AT39">
        <f t="shared" si="47"/>
        <v>0.29595986888591103</v>
      </c>
      <c r="AU39">
        <f t="shared" si="48"/>
        <v>-51.455078316653079</v>
      </c>
      <c r="AW39">
        <v>36</v>
      </c>
      <c r="AX39">
        <f>IF(Z39&gt;0, (R39*SUMPRODUCT(K39:$K$98, X39:$X$98)-K39*$AZ$3)/Z39, 0)</f>
        <v>921.69916558913894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</v>
      </c>
      <c r="S40">
        <f t="shared" si="32"/>
        <v>835.51541475333477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197.65563485868148</v>
      </c>
      <c r="AC40">
        <f t="shared" si="33"/>
        <v>152.39142662276913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-2991.0426321762934</v>
      </c>
      <c r="AI40">
        <f t="shared" si="38"/>
        <v>-2993.3225336588375</v>
      </c>
      <c r="AJ40">
        <f t="shared" si="39"/>
        <v>45.264208235912349</v>
      </c>
      <c r="AK40">
        <f t="shared" ref="AK40:AK71" si="61">G40*SUM(AB40:AB40, AE40:AF40)</f>
        <v>13.835894440107705</v>
      </c>
      <c r="AL40">
        <f t="shared" si="40"/>
        <v>-2934.2224309828175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-45.160190411836624</v>
      </c>
      <c r="AR40">
        <f t="shared" si="45"/>
        <v>-45.194613453475789</v>
      </c>
      <c r="AS40">
        <f t="shared" si="46"/>
        <v>0.68342063760137761</v>
      </c>
      <c r="AT40">
        <f t="shared" si="47"/>
        <v>0.20890094334051865</v>
      </c>
      <c r="AU40">
        <f t="shared" si="48"/>
        <v>-44.302291872533893</v>
      </c>
      <c r="AW40">
        <v>37</v>
      </c>
      <c r="AX40">
        <f>IF(Z40&gt;0, (R40*SUMPRODUCT(K40:$K$98, X40:$X$98)-K40*$AZ$3)/Z40, 0)</f>
        <v>835.51541475333477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</v>
      </c>
      <c r="S41">
        <f t="shared" si="32"/>
        <v>747.70300577731962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152.39142662276913</v>
      </c>
      <c r="AC41">
        <f t="shared" si="33"/>
        <v>113.77327500962937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-2840.4471806483789</v>
      </c>
      <c r="AI41">
        <f t="shared" si="38"/>
        <v>-2842.3492272185167</v>
      </c>
      <c r="AJ41">
        <f t="shared" si="39"/>
        <v>38.618151613139759</v>
      </c>
      <c r="AK41">
        <f t="shared" si="61"/>
        <v>10.66739986359384</v>
      </c>
      <c r="AL41">
        <f t="shared" si="40"/>
        <v>-2793.0636757417833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-38.291453882800582</v>
      </c>
      <c r="AR41">
        <f t="shared" si="45"/>
        <v>-38.317094961085566</v>
      </c>
      <c r="AS41">
        <f t="shared" si="46"/>
        <v>0.52060294646844796</v>
      </c>
      <c r="AT41">
        <f t="shared" si="47"/>
        <v>0.14380490956109124</v>
      </c>
      <c r="AU41">
        <f t="shared" si="48"/>
        <v>-37.652687105056032</v>
      </c>
      <c r="AW41">
        <v>38</v>
      </c>
      <c r="AX41">
        <f>IF(Z41&gt;0, (R41*SUMPRODUCT(K41:$K$98, X41:$X$98)-K41*$AZ$3)/Z41, 0)</f>
        <v>747.70300577731962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</v>
      </c>
      <c r="S42">
        <f t="shared" si="32"/>
        <v>655.33524475261936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113.77327500962937</v>
      </c>
      <c r="AC42">
        <f t="shared" si="33"/>
        <v>81.322927197093861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-2654.8461698530182</v>
      </c>
      <c r="AI42">
        <f t="shared" si="38"/>
        <v>-2656.3973401862227</v>
      </c>
      <c r="AJ42">
        <f t="shared" si="39"/>
        <v>32.450347812535512</v>
      </c>
      <c r="AK42">
        <f t="shared" si="61"/>
        <v>7.9641292506740564</v>
      </c>
      <c r="AL42">
        <f t="shared" si="40"/>
        <v>-2615.982863123013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-31.954827511542035</v>
      </c>
      <c r="AR42">
        <f t="shared" si="45"/>
        <v>-31.973498039801424</v>
      </c>
      <c r="AS42">
        <f t="shared" si="46"/>
        <v>0.39058581955297494</v>
      </c>
      <c r="AT42">
        <f t="shared" si="47"/>
        <v>9.5859556525267745E-2</v>
      </c>
      <c r="AU42">
        <f t="shared" si="48"/>
        <v>-31.48705266372318</v>
      </c>
      <c r="AW42">
        <v>39</v>
      </c>
      <c r="AX42">
        <f>IF(Z42&gt;0, (R42*SUMPRODUCT(K42:$K$98, X42:$X$98)-K42*$AZ$3)/Z42, 0)</f>
        <v>655.33524475261936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</v>
      </c>
      <c r="S43">
        <f t="shared" si="32"/>
        <v>554.53261143789609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81.322927197093861</v>
      </c>
      <c r="AC43">
        <f t="shared" si="33"/>
        <v>54.583372962574231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-2442.137753872074</v>
      </c>
      <c r="AI43">
        <f t="shared" si="38"/>
        <v>-2443.3681452827127</v>
      </c>
      <c r="AJ43">
        <f t="shared" si="39"/>
        <v>26.73955423451963</v>
      </c>
      <c r="AK43">
        <f t="shared" si="61"/>
        <v>5.6926049037965711</v>
      </c>
      <c r="AL43">
        <f t="shared" si="40"/>
        <v>-2410.9359861443963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-26.245161574225463</v>
      </c>
      <c r="AR43">
        <f t="shared" si="45"/>
        <v>-26.258384342400827</v>
      </c>
      <c r="AS43">
        <f t="shared" si="46"/>
        <v>0.28736459284290389</v>
      </c>
      <c r="AT43">
        <f t="shared" si="47"/>
        <v>6.1177276032642412E-2</v>
      </c>
      <c r="AU43">
        <f t="shared" si="48"/>
        <v>-25.909842473525277</v>
      </c>
      <c r="AW43">
        <v>40</v>
      </c>
      <c r="AX43">
        <f>IF(Z43&gt;0, (R43*SUMPRODUCT(K43:$K$98, X43:$X$98)-K43*$AZ$3)/Z43, 0)</f>
        <v>554.53261143789609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</v>
      </c>
      <c r="S44">
        <f t="shared" si="32"/>
        <v>436.77585566924404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54.583372962574231</v>
      </c>
      <c r="AC44">
        <f t="shared" si="33"/>
        <v>32.994705385690168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-2190.5494949758172</v>
      </c>
      <c r="AI44">
        <f t="shared" si="38"/>
        <v>-2191.4937637854773</v>
      </c>
      <c r="AJ44">
        <f t="shared" si="39"/>
        <v>21.588667576884063</v>
      </c>
      <c r="AK44">
        <f t="shared" si="61"/>
        <v>3.8208361073801966</v>
      </c>
      <c r="AL44">
        <f t="shared" si="40"/>
        <v>-2166.0842601012127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-21.019101188243308</v>
      </c>
      <c r="AR44">
        <f t="shared" si="45"/>
        <v>-21.028161783178355</v>
      </c>
      <c r="AS44">
        <f t="shared" si="46"/>
        <v>0.20715094060126821</v>
      </c>
      <c r="AT44">
        <f t="shared" si="47"/>
        <v>3.666228083360637E-2</v>
      </c>
      <c r="AU44">
        <f t="shared" si="48"/>
        <v>-20.784348561743478</v>
      </c>
      <c r="AW44">
        <v>41</v>
      </c>
      <c r="AX44">
        <f>IF(Z44&gt;0, (R44*SUMPRODUCT(K44:$K$98, X44:$X$98)-K44*$AZ$3)/Z44, 0)</f>
        <v>436.77585566924404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</v>
      </c>
      <c r="S45">
        <f t="shared" si="32"/>
        <v>289.43116709428455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32.994705385690168</v>
      </c>
      <c r="AC45">
        <f t="shared" si="33"/>
        <v>16.133188123644558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-1904.5070934294413</v>
      </c>
      <c r="AI45">
        <f t="shared" si="38"/>
        <v>-1905.2038561643262</v>
      </c>
      <c r="AJ45">
        <f t="shared" si="39"/>
        <v>16.861517262045609</v>
      </c>
      <c r="AK45">
        <f t="shared" si="61"/>
        <v>2.3096293769983118</v>
      </c>
      <c r="AL45">
        <f t="shared" si="40"/>
        <v>-1886.0327095252821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-16.316448796105487</v>
      </c>
      <c r="AR45">
        <f t="shared" si="45"/>
        <v>-16.322418158743204</v>
      </c>
      <c r="AS45">
        <f t="shared" si="46"/>
        <v>0.14445736851281971</v>
      </c>
      <c r="AT45">
        <f t="shared" si="47"/>
        <v>1.9787245528140707E-2</v>
      </c>
      <c r="AU45">
        <f t="shared" si="48"/>
        <v>-16.15817354470224</v>
      </c>
      <c r="AW45">
        <v>42</v>
      </c>
      <c r="AX45">
        <f>IF(Z45&gt;0, (R45*SUMPRODUCT(K45:$K$98, X45:$X$98)-K45*$AZ$3)/Z45, 0)</f>
        <v>289.43116709428455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</v>
      </c>
      <c r="S46">
        <f t="shared" si="32"/>
        <v>89.96090346330557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16.133188123644558</v>
      </c>
      <c r="AC46">
        <f t="shared" si="33"/>
        <v>3.5288678330727237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-1595.6925708222404</v>
      </c>
      <c r="AI46">
        <f t="shared" si="38"/>
        <v>-1596.1829043584237</v>
      </c>
      <c r="AJ46">
        <f t="shared" si="39"/>
        <v>12.604320290571835</v>
      </c>
      <c r="AK46">
        <f t="shared" si="61"/>
        <v>1.1293231686551193</v>
      </c>
      <c r="AL46">
        <f t="shared" si="40"/>
        <v>-1582.4492608991966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-12.206024806690076</v>
      </c>
      <c r="AR46">
        <f t="shared" si="45"/>
        <v>-12.209775543777935</v>
      </c>
      <c r="AS46">
        <f t="shared" si="46"/>
        <v>9.64149667369264E-2</v>
      </c>
      <c r="AT46">
        <f t="shared" si="47"/>
        <v>8.6385979752172572E-3</v>
      </c>
      <c r="AU46">
        <f t="shared" si="48"/>
        <v>-12.10472197906579</v>
      </c>
      <c r="AW46">
        <v>43</v>
      </c>
      <c r="AX46">
        <f>IF(Z46&gt;0, (R46*SUMPRODUCT(K46:$K$98, X46:$X$98)-K46*$AZ$3)/Z46, 0)</f>
        <v>89.96090346330557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</v>
      </c>
      <c r="S47">
        <f t="shared" si="32"/>
        <v>-205.41446730108024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3.5288678330727237</v>
      </c>
      <c r="AC47">
        <f t="shared" si="33"/>
        <v>-5.3627565222480165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-1272.7411078637454</v>
      </c>
      <c r="AI47">
        <f t="shared" si="38"/>
        <v>-1273.0674454260839</v>
      </c>
      <c r="AJ47">
        <f t="shared" si="39"/>
        <v>8.8916243553207401</v>
      </c>
      <c r="AK47">
        <f t="shared" si="61"/>
        <v>0.24702074831509069</v>
      </c>
      <c r="AL47">
        <f t="shared" si="40"/>
        <v>-1263.9288003224481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-8.6925475289492038</v>
      </c>
      <c r="AR47">
        <f t="shared" si="45"/>
        <v>-8.6947763441839605</v>
      </c>
      <c r="AS47">
        <f t="shared" si="46"/>
        <v>6.0727878466908372E-2</v>
      </c>
      <c r="AT47">
        <f t="shared" si="47"/>
        <v>1.6870984853860787E-3</v>
      </c>
      <c r="AU47">
        <f t="shared" si="48"/>
        <v>-8.6323613672316668</v>
      </c>
      <c r="AW47">
        <v>44</v>
      </c>
      <c r="AX47">
        <f>IF(Z47&gt;0, (R47*SUMPRODUCT(K47:$K$98, X47:$X$98)-K47*$AZ$3)/Z47, 0)</f>
        <v>-205.41446730108024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</v>
      </c>
      <c r="S48">
        <f t="shared" si="32"/>
        <v>-682.17462706641061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-5.3627565222480165</v>
      </c>
      <c r="AC48">
        <f t="shared" si="33"/>
        <v>-11.096017933903166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-958.02787640694464</v>
      </c>
      <c r="AI48">
        <f t="shared" si="38"/>
        <v>-958.23119710910896</v>
      </c>
      <c r="AJ48">
        <f t="shared" si="39"/>
        <v>5.7332614116551497</v>
      </c>
      <c r="AK48">
        <f t="shared" si="61"/>
        <v>-0.37539295655736121</v>
      </c>
      <c r="AL48">
        <f t="shared" si="40"/>
        <v>-952.87332865401117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-5.8420749726937631</v>
      </c>
      <c r="AR48">
        <f t="shared" si="45"/>
        <v>-5.8433148267886139</v>
      </c>
      <c r="AS48">
        <f t="shared" si="46"/>
        <v>3.4961553655996173E-2</v>
      </c>
      <c r="AT48">
        <f t="shared" si="47"/>
        <v>-2.2891544708013465E-3</v>
      </c>
      <c r="AU48">
        <f t="shared" si="48"/>
        <v>-5.8106424276034199</v>
      </c>
      <c r="AW48">
        <v>45</v>
      </c>
      <c r="AX48">
        <f>IF(Z48&gt;0, (R48*SUMPRODUCT(K48:$K$98, X48:$X$98)-K48*$AZ$3)/Z48, 0)</f>
        <v>-682.17462706641061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</v>
      </c>
      <c r="S49">
        <f t="shared" si="32"/>
        <v>-1524.1547412530078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-11.096017933903166</v>
      </c>
      <c r="AC49">
        <f t="shared" si="33"/>
        <v>-14.295873159012958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-672.34577761365006</v>
      </c>
      <c r="AI49">
        <f t="shared" si="38"/>
        <v>-672.46302188659092</v>
      </c>
      <c r="AJ49">
        <f t="shared" si="39"/>
        <v>3.1998552251097916</v>
      </c>
      <c r="AK49">
        <f t="shared" si="61"/>
        <v>-0.77672125537322168</v>
      </c>
      <c r="AL49">
        <f t="shared" si="40"/>
        <v>-670.03988791685435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-3.6606957833490821</v>
      </c>
      <c r="AR49">
        <f t="shared" si="45"/>
        <v>-3.6613341388350045</v>
      </c>
      <c r="AS49">
        <f t="shared" si="46"/>
        <v>1.7422131468516459E-2</v>
      </c>
      <c r="AT49">
        <f t="shared" si="47"/>
        <v>-4.2289850238581049E-3</v>
      </c>
      <c r="AU49">
        <f t="shared" si="48"/>
        <v>-3.6481409923903461</v>
      </c>
      <c r="AW49">
        <v>46</v>
      </c>
      <c r="AX49">
        <f>IF(Z49&gt;0, (R49*SUMPRODUCT(K49:$K$98, X49:$X$98)-K49*$AZ$3)/Z49, 0)</f>
        <v>-1524.1547412530078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</v>
      </c>
      <c r="S50">
        <f t="shared" si="32"/>
        <v>-3163.5351739241246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-14.295873159012958</v>
      </c>
      <c r="AC50">
        <f t="shared" si="33"/>
        <v>-15.597444167733499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-435.53621125837179</v>
      </c>
      <c r="AI50">
        <f t="shared" si="38"/>
        <v>-435.59784106217603</v>
      </c>
      <c r="AJ50">
        <f t="shared" si="39"/>
        <v>1.3015710087205417</v>
      </c>
      <c r="AK50">
        <f t="shared" si="61"/>
        <v>-1.0007111211309072</v>
      </c>
      <c r="AL50">
        <f t="shared" si="40"/>
        <v>-435.29698117458639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-2.1172746772982509</v>
      </c>
      <c r="AR50">
        <f t="shared" si="45"/>
        <v>-2.1175742786163241</v>
      </c>
      <c r="AS50">
        <f t="shared" si="46"/>
        <v>6.3273345963758207E-3</v>
      </c>
      <c r="AT50">
        <f t="shared" si="47"/>
        <v>-4.8647627023698731E-3</v>
      </c>
      <c r="AU50">
        <f t="shared" si="48"/>
        <v>-2.1161117067223181</v>
      </c>
      <c r="AW50">
        <v>47</v>
      </c>
      <c r="AX50">
        <f>IF(Z50&gt;0, (R50*SUMPRODUCT(K50:$K$98, X50:$X$98)-K50*$AZ$3)/Z50, 0)</f>
        <v>-3163.5351739241246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</v>
      </c>
      <c r="S51">
        <f t="shared" si="32"/>
        <v>-6760.2600252182046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-15.597444167733499</v>
      </c>
      <c r="AC51">
        <f t="shared" si="33"/>
        <v>-15.608357439113405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-257.22406561842604</v>
      </c>
      <c r="AI51">
        <f t="shared" si="38"/>
        <v>-257.25292611598991</v>
      </c>
      <c r="AJ51">
        <f t="shared" si="39"/>
        <v>1.0913271379905609E-2</v>
      </c>
      <c r="AK51">
        <f t="shared" si="61"/>
        <v>-1.0918210917413451</v>
      </c>
      <c r="AL51">
        <f t="shared" si="40"/>
        <v>-258.33383393635137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-1.1164685918177746</v>
      </c>
      <c r="AR51">
        <f t="shared" si="45"/>
        <v>-1.1165938594088798</v>
      </c>
      <c r="AS51">
        <f t="shared" si="46"/>
        <v>4.7368525570710146E-5</v>
      </c>
      <c r="AT51">
        <f t="shared" si="47"/>
        <v>-4.7389965393894468E-3</v>
      </c>
      <c r="AU51">
        <f t="shared" si="48"/>
        <v>-1.1212854874226987</v>
      </c>
      <c r="AW51">
        <v>48</v>
      </c>
      <c r="AX51">
        <f>IF(Z51&gt;0, (R51*SUMPRODUCT(K51:$K$98, X51:$X$98)-K51*$AZ$3)/Z51, 0)</f>
        <v>-6760.2600252182046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</v>
      </c>
      <c r="S52">
        <f t="shared" si="32"/>
        <v>-15921.119334444142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-15.608357439113405</v>
      </c>
      <c r="AC52">
        <f t="shared" si="33"/>
        <v>-14.844146204218372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-135.33957169590056</v>
      </c>
      <c r="AI52">
        <f t="shared" si="38"/>
        <v>-135.3512261420268</v>
      </c>
      <c r="AJ52">
        <f t="shared" si="39"/>
        <v>-0.76421123489503273</v>
      </c>
      <c r="AK52">
        <f t="shared" si="61"/>
        <v>-1.0925850207379384</v>
      </c>
      <c r="AL52">
        <f t="shared" si="40"/>
        <v>-137.20802239765979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-0.52449540395722494</v>
      </c>
      <c r="AR52">
        <f t="shared" si="45"/>
        <v>-0.52454056963458218</v>
      </c>
      <c r="AS52">
        <f t="shared" si="46"/>
        <v>-2.9616266353757123E-3</v>
      </c>
      <c r="AT52">
        <f t="shared" si="47"/>
        <v>-4.2342074430173175E-3</v>
      </c>
      <c r="AU52">
        <f t="shared" si="48"/>
        <v>-0.53173640371297526</v>
      </c>
      <c r="AW52">
        <v>49</v>
      </c>
      <c r="AX52">
        <f>IF(Z52&gt;0, (R52*SUMPRODUCT(K52:$K$98, X52:$X$98)-K52*$AZ$3)/Z52, 0)</f>
        <v>-15921.119334444142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</v>
      </c>
      <c r="S53">
        <f t="shared" si="32"/>
        <v>-44343.222305223651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-14.844146204218372</v>
      </c>
      <c r="AC53">
        <f t="shared" si="33"/>
        <v>-13.689463191467734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-61.431611122674241</v>
      </c>
      <c r="AI53">
        <f t="shared" si="38"/>
        <v>-61.435470072948888</v>
      </c>
      <c r="AJ53">
        <f t="shared" si="39"/>
        <v>-1.1546830127506382</v>
      </c>
      <c r="AK53">
        <f t="shared" si="61"/>
        <v>-1.0390902342952861</v>
      </c>
      <c r="AL53">
        <f t="shared" si="40"/>
        <v>-63.629243319994814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-0.2125645177941736</v>
      </c>
      <c r="AR53">
        <f t="shared" si="45"/>
        <v>-0.21257787046211329</v>
      </c>
      <c r="AS53">
        <f t="shared" si="46"/>
        <v>-3.9954126763878748E-3</v>
      </c>
      <c r="AT53">
        <f t="shared" si="47"/>
        <v>-3.5954406951259083E-3</v>
      </c>
      <c r="AU53">
        <f t="shared" si="48"/>
        <v>-0.22016872383362709</v>
      </c>
      <c r="AW53">
        <v>50</v>
      </c>
      <c r="AX53">
        <f>IF(Z53&gt;0, (R53*SUMPRODUCT(K53:$K$98, X53:$X$98)-K53*$AZ$3)/Z53, 0)</f>
        <v>-44343.222305223651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</v>
      </c>
      <c r="S54">
        <f t="shared" si="32"/>
        <v>-159063.51404041753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-13.689463191467734</v>
      </c>
      <c r="AC54">
        <f t="shared" si="33"/>
        <v>-12.402761265772741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-22.765522121837535</v>
      </c>
      <c r="AI54">
        <f t="shared" si="38"/>
        <v>-22.766496792344203</v>
      </c>
      <c r="AJ54">
        <f t="shared" si="39"/>
        <v>-1.2867019256949934</v>
      </c>
      <c r="AK54">
        <f t="shared" si="61"/>
        <v>-0.95826242340274148</v>
      </c>
      <c r="AL54">
        <f t="shared" si="40"/>
        <v>-25.011461141441938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-7.0332889343542718E-2</v>
      </c>
      <c r="AR54">
        <f t="shared" si="45"/>
        <v>-7.0335900537071464E-2</v>
      </c>
      <c r="AS54">
        <f t="shared" si="46"/>
        <v>-3.975198270160506E-3</v>
      </c>
      <c r="AT54">
        <f t="shared" si="47"/>
        <v>-2.9605016140881756E-3</v>
      </c>
      <c r="AU54">
        <f t="shared" si="48"/>
        <v>-7.7271600421320141E-2</v>
      </c>
      <c r="AW54">
        <v>51</v>
      </c>
      <c r="AX54">
        <f>IF(Z54&gt;0, (R54*SUMPRODUCT(K54:$K$98, X54:$X$98)-K54*$AZ$3)/Z54, 0)</f>
        <v>-159063.51404041753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</v>
      </c>
      <c r="S55">
        <f t="shared" si="32"/>
        <v>-837484.38869572442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-12.402761265772741</v>
      </c>
      <c r="AC55">
        <f t="shared" si="33"/>
        <v>-11.134463402000959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-6.3898774628026915</v>
      </c>
      <c r="AI55">
        <f t="shared" si="38"/>
        <v>-6.3900436519214425</v>
      </c>
      <c r="AJ55">
        <f t="shared" si="39"/>
        <v>-1.2682978637717817</v>
      </c>
      <c r="AK55">
        <f t="shared" si="61"/>
        <v>-0.86819328860409195</v>
      </c>
      <c r="AL55">
        <f t="shared" si="40"/>
        <v>-8.5265348042973166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-1.7626064337588506E-2</v>
      </c>
      <c r="AR55">
        <f t="shared" si="45"/>
        <v>-1.7626522759540471E-2</v>
      </c>
      <c r="AS55">
        <f t="shared" si="46"/>
        <v>-3.4985177534628685E-3</v>
      </c>
      <c r="AT55">
        <f t="shared" si="47"/>
        <v>-2.3948551206936968E-3</v>
      </c>
      <c r="AU55">
        <f t="shared" si="48"/>
        <v>-2.3519895633697038E-2</v>
      </c>
      <c r="AW55">
        <v>52</v>
      </c>
      <c r="AX55">
        <f>IF(Z55&gt;0, (R55*SUMPRODUCT(K55:$K$98, X55:$X$98)-K55*$AZ$3)/Z55, 0)</f>
        <v>-837484.38869572442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</v>
      </c>
      <c r="S56">
        <f t="shared" si="32"/>
        <v>-4456836.6027417509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-11.134463402000959</v>
      </c>
      <c r="AC56">
        <f t="shared" si="33"/>
        <v>-9.9568834367712977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-1.0928108544399409</v>
      </c>
      <c r="AI56">
        <f t="shared" si="38"/>
        <v>-1.0928387803106994</v>
      </c>
      <c r="AJ56">
        <f t="shared" si="39"/>
        <v>-1.1775799652296612</v>
      </c>
      <c r="AK56">
        <f t="shared" si="61"/>
        <v>-0.77941243814006722</v>
      </c>
      <c r="AL56">
        <f t="shared" si="40"/>
        <v>-3.0498311836804275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-2.6914715810423297E-3</v>
      </c>
      <c r="AR56">
        <f t="shared" si="45"/>
        <v>-2.6915403593558108E-3</v>
      </c>
      <c r="AS56">
        <f t="shared" si="46"/>
        <v>-2.9002484720420888E-3</v>
      </c>
      <c r="AT56">
        <f t="shared" si="47"/>
        <v>-1.9196061410279427E-3</v>
      </c>
      <c r="AU56">
        <f t="shared" si="48"/>
        <v>-7.5113949724258415E-3</v>
      </c>
      <c r="AW56">
        <v>53</v>
      </c>
      <c r="AX56">
        <f>IF(Z56&gt;0, (R56*SUMPRODUCT(K56:$K$98, X56:$X$98)-K56*$AZ$3)/Z56, 0)</f>
        <v>-4456836.6027417509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</v>
      </c>
      <c r="S57">
        <f t="shared" si="32"/>
        <v>-24069890.476196419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-9.9568834367712977</v>
      </c>
      <c r="AC57">
        <f t="shared" si="33"/>
        <v>-8.8924266676672872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-0.18422870392509882</v>
      </c>
      <c r="AI57">
        <f t="shared" si="38"/>
        <v>-0.18423332194915903</v>
      </c>
      <c r="AJ57">
        <f t="shared" si="39"/>
        <v>-1.0644567691040105</v>
      </c>
      <c r="AK57">
        <f t="shared" si="61"/>
        <v>-0.69698184057399093</v>
      </c>
      <c r="AL57">
        <f t="shared" si="40"/>
        <v>-1.9456719316271605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-4.0512036249400641E-4</v>
      </c>
      <c r="AR57">
        <f t="shared" si="45"/>
        <v>-4.0513051756507524E-4</v>
      </c>
      <c r="AS57">
        <f t="shared" si="46"/>
        <v>-2.3407487702564551E-3</v>
      </c>
      <c r="AT57">
        <f t="shared" si="47"/>
        <v>-1.5326685249866039E-3</v>
      </c>
      <c r="AU57">
        <f t="shared" si="48"/>
        <v>-4.2785478128081339E-3</v>
      </c>
      <c r="AW57">
        <v>54</v>
      </c>
      <c r="AX57">
        <f>IF(Z57&gt;0, (R57*SUMPRODUCT(K57:$K$98, X57:$X$98)-K57*$AZ$3)/Z57, 0)</f>
        <v>-24069890.476196419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</v>
      </c>
      <c r="S58">
        <f t="shared" si="32"/>
        <v>-132318494.89034027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-8.8924266676672872</v>
      </c>
      <c r="AC58">
        <f t="shared" si="33"/>
        <v>-7.9400208588467018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-3.057406194159195E-2</v>
      </c>
      <c r="AI58">
        <f t="shared" si="38"/>
        <v>-3.0574812027668864E-2</v>
      </c>
      <c r="AJ58">
        <f t="shared" si="39"/>
        <v>-0.95240580882058534</v>
      </c>
      <c r="AK58">
        <f t="shared" si="61"/>
        <v>-0.62246986673671012</v>
      </c>
      <c r="AL58">
        <f t="shared" si="40"/>
        <v>-1.6054504875849642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-6.0029108583115363E-5</v>
      </c>
      <c r="AR58">
        <f t="shared" si="45"/>
        <v>-6.0030581302005114E-5</v>
      </c>
      <c r="AS58">
        <f t="shared" si="46"/>
        <v>-1.8699534207165885E-3</v>
      </c>
      <c r="AT58">
        <f t="shared" si="47"/>
        <v>-1.2221572420255818E-3</v>
      </c>
      <c r="AU58">
        <f t="shared" si="48"/>
        <v>-3.1521412440441753E-3</v>
      </c>
      <c r="AW58">
        <v>55</v>
      </c>
      <c r="AX58">
        <f>IF(Z58&gt;0, (R58*SUMPRODUCT(K58:$K$98, X58:$X$98)-K58*$AZ$3)/Z58, 0)</f>
        <v>-132318494.89034027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</v>
      </c>
      <c r="S59">
        <f t="shared" si="32"/>
        <v>-742227213.67967069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-7.9400208588467018</v>
      </c>
      <c r="AC59">
        <f t="shared" si="33"/>
        <v>-7.0893568440418218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-4.985535284333608E-3</v>
      </c>
      <c r="AI59">
        <f t="shared" si="38"/>
        <v>-4.9856546776392121E-3</v>
      </c>
      <c r="AJ59">
        <f t="shared" si="39"/>
        <v>-0.85066401480488008</v>
      </c>
      <c r="AK59">
        <f t="shared" si="61"/>
        <v>-0.55580146011926923</v>
      </c>
      <c r="AL59">
        <f t="shared" si="40"/>
        <v>-1.4114511296017884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-8.7398207337349047E-6</v>
      </c>
      <c r="AR59">
        <f t="shared" si="45"/>
        <v>-8.7400300344475219E-6</v>
      </c>
      <c r="AS59">
        <f t="shared" si="46"/>
        <v>-1.4912442837173943E-3</v>
      </c>
      <c r="AT59">
        <f t="shared" si="47"/>
        <v>-9.7433973444233991E-4</v>
      </c>
      <c r="AU59">
        <f t="shared" si="48"/>
        <v>-2.4743240481941817E-3</v>
      </c>
      <c r="AW59">
        <v>56</v>
      </c>
      <c r="AX59">
        <f>IF(Z59&gt;0, (R59*SUMPRODUCT(K59:$K$98, X59:$X$98)-K59*$AZ$3)/Z59, 0)</f>
        <v>-742227213.67967069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</v>
      </c>
      <c r="S60">
        <f t="shared" si="32"/>
        <v>-4249679722.9105024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-7.0893568440418218</v>
      </c>
      <c r="AC60">
        <f t="shared" si="33"/>
        <v>-6.3297905446541076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-7.9664750769527757E-4</v>
      </c>
      <c r="AI60">
        <f t="shared" si="38"/>
        <v>-7.966661261293637E-4</v>
      </c>
      <c r="AJ60">
        <f t="shared" si="39"/>
        <v>-0.75956629938771414</v>
      </c>
      <c r="AK60">
        <f t="shared" si="61"/>
        <v>-0.49625497908292759</v>
      </c>
      <c r="AL60">
        <f t="shared" si="40"/>
        <v>-1.2566179445967711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-1.2469209150907359E-6</v>
      </c>
      <c r="AR60">
        <f t="shared" si="45"/>
        <v>-1.2469500568562518E-6</v>
      </c>
      <c r="AS60">
        <f t="shared" si="46"/>
        <v>-1.1888810244880489E-3</v>
      </c>
      <c r="AT60">
        <f t="shared" si="47"/>
        <v>-7.7674342373403764E-4</v>
      </c>
      <c r="AU60">
        <f t="shared" si="48"/>
        <v>-1.9668713982789426E-3</v>
      </c>
      <c r="AW60">
        <v>57</v>
      </c>
      <c r="AX60">
        <f>IF(Z60&gt;0, (R60*SUMPRODUCT(K60:$K$98, X60:$X$98)-K60*$AZ$3)/Z60, 0)</f>
        <v>-4249679722.9105024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</v>
      </c>
      <c r="S61">
        <f t="shared" si="32"/>
        <v>-24888725958.805611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-6.3297905446541076</v>
      </c>
      <c r="AC61">
        <f t="shared" si="33"/>
        <v>-5.6515997922817638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-1.2475052871830749E-4</v>
      </c>
      <c r="AI61">
        <f t="shared" si="38"/>
        <v>-1.2475336715196298E-4</v>
      </c>
      <c r="AJ61">
        <f t="shared" si="39"/>
        <v>-0.67819075237234383</v>
      </c>
      <c r="AK61">
        <f t="shared" si="61"/>
        <v>-0.4430853381257876</v>
      </c>
      <c r="AL61">
        <f t="shared" si="40"/>
        <v>-1.1214008438652834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-1.7434001541829408E-7</v>
      </c>
      <c r="AR61">
        <f t="shared" si="45"/>
        <v>-1.7434398215552836E-7</v>
      </c>
      <c r="AS61">
        <f t="shared" si="46"/>
        <v>-9.4777783661439063E-4</v>
      </c>
      <c r="AT61">
        <f t="shared" si="47"/>
        <v>-6.1921585001774478E-4</v>
      </c>
      <c r="AU61">
        <f t="shared" si="48"/>
        <v>-1.5671680306142909E-3</v>
      </c>
      <c r="AW61">
        <v>58</v>
      </c>
      <c r="AX61">
        <f>IF(Z61&gt;0, (R61*SUMPRODUCT(K61:$K$98, X61:$X$98)-K61*$AZ$3)/Z61, 0)</f>
        <v>-24888725958.805611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</v>
      </c>
      <c r="S62">
        <f t="shared" si="32"/>
        <v>-149345052594.53693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-5.6515997922817638</v>
      </c>
      <c r="AC62">
        <f t="shared" si="33"/>
        <v>-5.0460713958242271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-1.9101594043352624E-5</v>
      </c>
      <c r="AI62">
        <f t="shared" si="38"/>
        <v>-1.9102016393416133E-5</v>
      </c>
      <c r="AJ62">
        <f t="shared" si="39"/>
        <v>-0.60552839645753664</v>
      </c>
      <c r="AK62">
        <f t="shared" si="61"/>
        <v>-0.39561198545972348</v>
      </c>
      <c r="AL62">
        <f t="shared" si="40"/>
        <v>-1.0011594839336535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-2.3834512496992632E-8</v>
      </c>
      <c r="AR62">
        <f t="shared" si="45"/>
        <v>-2.3835039495307221E-8</v>
      </c>
      <c r="AS62">
        <f t="shared" si="46"/>
        <v>-7.5556386026712696E-4</v>
      </c>
      <c r="AT62">
        <f t="shared" si="47"/>
        <v>-4.9363517987030124E-4</v>
      </c>
      <c r="AU62">
        <f t="shared" si="48"/>
        <v>-1.2492228751769235E-3</v>
      </c>
      <c r="AW62">
        <v>59</v>
      </c>
      <c r="AX62">
        <f>IF(Z62&gt;0, (R62*SUMPRODUCT(K62:$K$98, X62:$X$98)-K62*$AZ$3)/Z62, 0)</f>
        <v>-149345052594.53693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</v>
      </c>
      <c r="S63">
        <f t="shared" si="32"/>
        <v>-919489191876.86133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-5.0460713958242271</v>
      </c>
      <c r="AC63">
        <f t="shared" si="33"/>
        <v>-4.505420910018068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-2.8550207825942368E-6</v>
      </c>
      <c r="AI63">
        <f t="shared" si="38"/>
        <v>-2.8550820315592846E-6</v>
      </c>
      <c r="AJ63">
        <f t="shared" si="39"/>
        <v>-0.54065048580615915</v>
      </c>
      <c r="AK63">
        <f t="shared" si="61"/>
        <v>-0.35322499770769594</v>
      </c>
      <c r="AL63">
        <f t="shared" si="40"/>
        <v>-0.89387833859588661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-3.1807381198263328E-9</v>
      </c>
      <c r="AR63">
        <f t="shared" si="45"/>
        <v>-3.1808063564287125E-9</v>
      </c>
      <c r="AS63">
        <f t="shared" si="46"/>
        <v>-6.0233103036948362E-4</v>
      </c>
      <c r="AT63">
        <f t="shared" si="47"/>
        <v>-3.9352295504607352E-4</v>
      </c>
      <c r="AU63">
        <f t="shared" si="48"/>
        <v>-9.9585716622191357E-4</v>
      </c>
      <c r="AW63">
        <v>60</v>
      </c>
      <c r="AX63">
        <f>IF(Z63&gt;0, (R63*SUMPRODUCT(K63:$K$98, X63:$X$98)-K63*$AZ$3)/Z63, 0)</f>
        <v>-919489191876.86133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</v>
      </c>
      <c r="S64">
        <f t="shared" si="32"/>
        <v>-5823891656183.6748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-4.505420910018068</v>
      </c>
      <c r="AC64">
        <f t="shared" si="33"/>
        <v>-4.0226972438767792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-4.1601948038664514E-7</v>
      </c>
      <c r="AI64">
        <f t="shared" si="38"/>
        <v>-4.1602811442699427E-7</v>
      </c>
      <c r="AJ64">
        <f t="shared" si="39"/>
        <v>-0.48272366614128881</v>
      </c>
      <c r="AK64">
        <f t="shared" si="61"/>
        <v>-0.3153794637012648</v>
      </c>
      <c r="AL64">
        <f t="shared" si="40"/>
        <v>-0.79810354587066801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-4.1382267560368468E-10</v>
      </c>
      <c r="AR64">
        <f t="shared" si="45"/>
        <v>-4.1383126405169492E-10</v>
      </c>
      <c r="AS64">
        <f t="shared" si="46"/>
        <v>-4.8017462767404727E-4</v>
      </c>
      <c r="AT64">
        <f t="shared" si="47"/>
        <v>-3.1371409189304432E-4</v>
      </c>
      <c r="AU64">
        <f t="shared" si="48"/>
        <v>-7.9388913339835561E-4</v>
      </c>
      <c r="AW64">
        <v>61</v>
      </c>
      <c r="AX64">
        <f>IF(Z64&gt;0, (R64*SUMPRODUCT(K64:$K$98, X64:$X$98)-K64*$AZ$3)/Z64, 0)</f>
        <v>-5823891656183.6748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</v>
      </c>
      <c r="S65">
        <f t="shared" si="32"/>
        <v>-38011535889543.508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-4.0226972438767792</v>
      </c>
      <c r="AC65">
        <f t="shared" si="33"/>
        <v>-3.5916939681102198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-5.8932641810435093E-8</v>
      </c>
      <c r="AI65">
        <f t="shared" si="38"/>
        <v>-5.8933822930154427E-8</v>
      </c>
      <c r="AJ65">
        <f t="shared" si="39"/>
        <v>-0.43100327576655939</v>
      </c>
      <c r="AK65">
        <f t="shared" si="61"/>
        <v>-0.28158880707137457</v>
      </c>
      <c r="AL65">
        <f t="shared" si="40"/>
        <v>-0.71259214177175689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-5.2340576807077565E-11</v>
      </c>
      <c r="AR65">
        <f t="shared" si="45"/>
        <v>-5.2341625809557159E-11</v>
      </c>
      <c r="AS65">
        <f t="shared" si="46"/>
        <v>-3.8279227549183384E-4</v>
      </c>
      <c r="AT65">
        <f t="shared" si="47"/>
        <v>-2.5009095353201871E-4</v>
      </c>
      <c r="AU65">
        <f t="shared" si="48"/>
        <v>-6.3288328136547843E-4</v>
      </c>
      <c r="AW65">
        <v>62</v>
      </c>
      <c r="AX65">
        <f>IF(Z65&gt;0, (R65*SUMPRODUCT(K65:$K$98, X65:$X$98)-K65*$AZ$3)/Z65, 0)</f>
        <v>-38011535889543.508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</v>
      </c>
      <c r="S66">
        <f t="shared" si="32"/>
        <v>-256368464727000.81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-3.5916939681102198</v>
      </c>
      <c r="AC66">
        <f t="shared" si="33"/>
        <v>-3.2068696144300763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-8.1035851491328155E-9</v>
      </c>
      <c r="AI66">
        <f t="shared" si="38"/>
        <v>-8.103741509511316E-9</v>
      </c>
      <c r="AJ66">
        <f t="shared" si="39"/>
        <v>-0.38482435368014345</v>
      </c>
      <c r="AK66">
        <f t="shared" si="61"/>
        <v>-0.25141857776771542</v>
      </c>
      <c r="AL66">
        <f t="shared" si="40"/>
        <v>-0.63624293955160038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-6.4260155426258258E-12</v>
      </c>
      <c r="AR66">
        <f t="shared" si="45"/>
        <v>-6.4261395339462104E-12</v>
      </c>
      <c r="AS66">
        <f t="shared" si="46"/>
        <v>-3.0515965864740365E-4</v>
      </c>
      <c r="AT66">
        <f t="shared" si="47"/>
        <v>-1.9937097700677711E-4</v>
      </c>
      <c r="AU66">
        <f t="shared" si="48"/>
        <v>-5.0453064208032033E-4</v>
      </c>
      <c r="AW66">
        <v>63</v>
      </c>
      <c r="AX66">
        <f>IF(Z66&gt;0, (R66*SUMPRODUCT(K66:$K$98, X66:$X$98)-K66*$AZ$3)/Z66, 0)</f>
        <v>-256368464727000.81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-1792351856145125.3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-3.2068696144300763</v>
      </c>
      <c r="AC67">
        <f t="shared" ref="AC67:AC89" si="64">S67*Z67</f>
        <v>-2.8632764414610703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-1.0786245128835934E-9</v>
      </c>
      <c r="AI67">
        <f t="shared" ref="AI67:AI89" si="69">SUM(AE67:AH67)</f>
        <v>-1.0786444815941987E-9</v>
      </c>
      <c r="AJ67">
        <f t="shared" ref="AJ67:AJ89" si="70">AB67-AC67</f>
        <v>-0.34359317296900604</v>
      </c>
      <c r="AK67">
        <f t="shared" si="61"/>
        <v>-0.22448087301010536</v>
      </c>
      <c r="AL67">
        <f t="shared" ref="AL67:AL89" si="71">SUM(AI67:AK67)</f>
        <v>-0.56807404705775588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-7.6368952719350565E-13</v>
      </c>
      <c r="AR67">
        <f t="shared" ref="AR67:AR89" si="76">AI67*$K67</f>
        <v>-7.6370366547330441E-13</v>
      </c>
      <c r="AS67">
        <f t="shared" ref="AS67:AS89" si="77">AJ67*$K67</f>
        <v>-2.4327141157780738E-4</v>
      </c>
      <c r="AT67">
        <f t="shared" ref="AT67:AT89" si="78">AK67*$K67</f>
        <v>-1.5893732223344538E-4</v>
      </c>
      <c r="AU67">
        <f t="shared" ref="AU67:AU89" si="79">AL67*$K67</f>
        <v>-4.0220873457495645E-4</v>
      </c>
      <c r="AW67">
        <v>64</v>
      </c>
      <c r="AX67">
        <f>IF(Z67&gt;0, (R67*SUMPRODUCT(K67:$K$98, X67:$X$98)-K67*$AZ$3)/Z67, 0)</f>
        <v>-1792351856145125.3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</v>
      </c>
      <c r="S68">
        <f t="shared" si="63"/>
        <v>-1.3016014951431152E+16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-2.8632764414610703</v>
      </c>
      <c r="AC68">
        <f t="shared" si="64"/>
        <v>-2.5564968227337697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-1.3851102414884727E-10</v>
      </c>
      <c r="AI68">
        <f t="shared" si="69"/>
        <v>-1.3851347929432792E-10</v>
      </c>
      <c r="AJ68">
        <f t="shared" si="70"/>
        <v>-0.30677961872730064</v>
      </c>
      <c r="AK68">
        <f t="shared" si="61"/>
        <v>-0.20042935090227493</v>
      </c>
      <c r="AL68">
        <f t="shared" si="71"/>
        <v>-0.50720896976808905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-8.7561434294857869E-14</v>
      </c>
      <c r="AR68">
        <f t="shared" si="76"/>
        <v>-8.7562986345035896E-14</v>
      </c>
      <c r="AS68">
        <f t="shared" si="77"/>
        <v>-1.9393447989616671E-4</v>
      </c>
      <c r="AT68">
        <f t="shared" si="78"/>
        <v>-1.2670386019910613E-4</v>
      </c>
      <c r="AU68">
        <f t="shared" si="79"/>
        <v>-3.2063834018283583E-4</v>
      </c>
      <c r="AW68">
        <v>65</v>
      </c>
      <c r="AX68">
        <f>IF(Z68&gt;0, (R68*SUMPRODUCT(K68:$K$98, X68:$X$98)-K68*$AZ$3)/Z68, 0)</f>
        <v>-1.3016014951431152E+16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</v>
      </c>
      <c r="S69">
        <f t="shared" si="63"/>
        <v>-9.8507430742323392E+16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-2.5564968227337697</v>
      </c>
      <c r="AC69">
        <f t="shared" si="64"/>
        <v>-2.2825864488695147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-1.7127580363352227E-11</v>
      </c>
      <c r="AI69">
        <f t="shared" si="69"/>
        <v>-1.7127870009832659E-11</v>
      </c>
      <c r="AJ69">
        <f t="shared" si="70"/>
        <v>-0.27391037386425499</v>
      </c>
      <c r="AK69">
        <f t="shared" si="61"/>
        <v>-0.17895477759136388</v>
      </c>
      <c r="AL69">
        <f t="shared" si="71"/>
        <v>-0.45286515147274675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-9.6673294201112887E-15</v>
      </c>
      <c r="AR69">
        <f t="shared" si="76"/>
        <v>-9.6674929054304237E-15</v>
      </c>
      <c r="AS69">
        <f t="shared" si="77"/>
        <v>-1.5460338001960068E-4</v>
      </c>
      <c r="AT69">
        <f t="shared" si="78"/>
        <v>-1.0100754161283434E-4</v>
      </c>
      <c r="AU69">
        <f t="shared" si="79"/>
        <v>-2.5561092164210251E-4</v>
      </c>
      <c r="AW69">
        <v>66</v>
      </c>
      <c r="AX69">
        <f>IF(Z69&gt;0, (R69*SUMPRODUCT(K69:$K$98, X69:$X$98)-K69*$AZ$3)/Z69, 0)</f>
        <v>-9.8507430742323392E+16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</v>
      </c>
      <c r="S70">
        <f t="shared" si="63"/>
        <v>-7.7857050566210944E+17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-2.2825864488695147</v>
      </c>
      <c r="AC70">
        <f t="shared" si="64"/>
        <v>-2.0380236150620745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-2.0322353137078557E-12</v>
      </c>
      <c r="AI70">
        <f t="shared" si="69"/>
        <v>-2.0322680343092694E-12</v>
      </c>
      <c r="AJ70">
        <f t="shared" si="70"/>
        <v>-0.24456283380744015</v>
      </c>
      <c r="AK70">
        <f t="shared" si="61"/>
        <v>-0.15978105142086604</v>
      </c>
      <c r="AL70">
        <f t="shared" si="71"/>
        <v>-0.40434388523033848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-1.0241568517399909E-15</v>
      </c>
      <c r="AR70">
        <f t="shared" si="76"/>
        <v>-1.0241733414781157E-15</v>
      </c>
      <c r="AS70">
        <f t="shared" si="77"/>
        <v>-1.2324886800035449E-4</v>
      </c>
      <c r="AT70">
        <f t="shared" si="78"/>
        <v>-8.0522593760234203E-5</v>
      </c>
      <c r="AU70">
        <f t="shared" si="79"/>
        <v>-2.0377146176161289E-4</v>
      </c>
      <c r="AW70">
        <v>67</v>
      </c>
      <c r="AX70">
        <f>IF(Z70&gt;0, (R70*SUMPRODUCT(K70:$K$98, X70:$X$98)-K70*$AZ$3)/Z70, 0)</f>
        <v>-7.7857050566210944E+17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</v>
      </c>
      <c r="S71">
        <f t="shared" si="63"/>
        <v>-6.4341253953766134E+18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-2.0380236150620745</v>
      </c>
      <c r="AC71">
        <f t="shared" si="64"/>
        <v>-1.8196639420197103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-2.3086571342402981E-13</v>
      </c>
      <c r="AI71">
        <f t="shared" si="69"/>
        <v>-2.3086924860525144E-13</v>
      </c>
      <c r="AJ71">
        <f t="shared" si="70"/>
        <v>-0.21835967304236426</v>
      </c>
      <c r="AK71">
        <f t="shared" si="61"/>
        <v>-0.14266165305434522</v>
      </c>
      <c r="AL71">
        <f t="shared" si="71"/>
        <v>-0.36102132609694038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-1.0388046804572313E-16</v>
      </c>
      <c r="AR71">
        <f t="shared" si="76"/>
        <v>-1.0388205873788127E-16</v>
      </c>
      <c r="AS71">
        <f t="shared" si="77"/>
        <v>-9.8253242984979613E-5</v>
      </c>
      <c r="AT71">
        <f t="shared" si="78"/>
        <v>-6.4192118750186941E-5</v>
      </c>
      <c r="AU71">
        <f t="shared" si="79"/>
        <v>-1.6244536173527045E-4</v>
      </c>
      <c r="AW71">
        <v>68</v>
      </c>
      <c r="AX71">
        <f>IF(Z71&gt;0, (R71*SUMPRODUCT(K71:$K$98, X71:$X$98)-K71*$AZ$3)/Z71, 0)</f>
        <v>-6.4341253953766134E+18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</v>
      </c>
      <c r="S72">
        <f t="shared" si="63"/>
        <v>-5.5775547301139603E+19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-1.8196639420197103</v>
      </c>
      <c r="AC72">
        <f t="shared" si="64"/>
        <v>-1.6246999482318842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-2.5085710119183828E-14</v>
      </c>
      <c r="AI72">
        <f t="shared" si="69"/>
        <v>-2.5086074234828329E-14</v>
      </c>
      <c r="AJ72">
        <f t="shared" si="70"/>
        <v>-0.19496399378782603</v>
      </c>
      <c r="AK72">
        <f t="shared" ref="AK72:AK89" si="92">G72*SUM(AB72:AB72, AE72:AF72)</f>
        <v>-0.12737647594137974</v>
      </c>
      <c r="AL72">
        <f t="shared" si="71"/>
        <v>-0.32234046972923086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-1.0078196811096438E-17</v>
      </c>
      <c r="AR72">
        <f t="shared" si="76"/>
        <v>-1.0078343094741981E-17</v>
      </c>
      <c r="AS72">
        <f t="shared" si="77"/>
        <v>-7.8326883757158798E-5</v>
      </c>
      <c r="AT72">
        <f t="shared" si="78"/>
        <v>-5.1173564054677111E-5</v>
      </c>
      <c r="AU72">
        <f t="shared" si="79"/>
        <v>-1.2950044781184599E-4</v>
      </c>
      <c r="AW72">
        <v>69</v>
      </c>
      <c r="AX72">
        <f>IF(Z72&gt;0, (R72*SUMPRODUCT(K72:$K$98, X72:$X$98)-K72*$AZ$3)/Z72, 0)</f>
        <v>-5.5775547301139603E+19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</v>
      </c>
      <c r="S73">
        <f t="shared" si="63"/>
        <v>-5.0885640394686674E+20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-1.6246999482318842</v>
      </c>
      <c r="AC73">
        <f t="shared" si="64"/>
        <v>-1.4506249537784679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-2.5987204013070688E-15</v>
      </c>
      <c r="AI73">
        <f t="shared" si="69"/>
        <v>-2.5987560357449604E-15</v>
      </c>
      <c r="AJ73">
        <f t="shared" si="70"/>
        <v>-0.17407499445341634</v>
      </c>
      <c r="AK73">
        <f t="shared" si="92"/>
        <v>-0.11372899637623191</v>
      </c>
      <c r="AL73">
        <f t="shared" si="71"/>
        <v>-0.28780399082965086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-9.3217611088400956E-19</v>
      </c>
      <c r="AR73">
        <f t="shared" si="76"/>
        <v>-9.3218889316397723E-19</v>
      </c>
      <c r="AS73">
        <f t="shared" si="77"/>
        <v>-6.2441712178857548E-5</v>
      </c>
      <c r="AT73">
        <f t="shared" si="78"/>
        <v>-4.0795251956853559E-5</v>
      </c>
      <c r="AU73">
        <f t="shared" si="79"/>
        <v>-1.0323696413571205E-4</v>
      </c>
      <c r="AW73">
        <v>70</v>
      </c>
      <c r="AX73">
        <f>IF(Z73&gt;0, (R73*SUMPRODUCT(K73:$K$98, X73:$X$98)-K73*$AZ$3)/Z73, 0)</f>
        <v>-5.0885640394686674E+20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</v>
      </c>
      <c r="S74">
        <f t="shared" si="63"/>
        <v>-4.9022778876090468E+21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-1.4506249537784679</v>
      </c>
      <c r="AC74">
        <f t="shared" si="64"/>
        <v>-1.2952008515879176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-2.5580435984015754E-16</v>
      </c>
      <c r="AI74">
        <f t="shared" si="69"/>
        <v>-2.5580766238869028E-16</v>
      </c>
      <c r="AJ74">
        <f t="shared" si="70"/>
        <v>-0.15542410219055025</v>
      </c>
      <c r="AK74">
        <f t="shared" si="92"/>
        <v>-0.10154374676449276</v>
      </c>
      <c r="AL74">
        <f t="shared" si="71"/>
        <v>-0.25696784895504327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-8.1927241542963193E-20</v>
      </c>
      <c r="AR74">
        <f t="shared" si="76"/>
        <v>-8.1928299260241814E-20</v>
      </c>
      <c r="AS74">
        <f t="shared" si="77"/>
        <v>-4.9778150652788201E-5</v>
      </c>
      <c r="AT74">
        <f t="shared" si="78"/>
        <v>-3.2521725093154934E-5</v>
      </c>
      <c r="AU74">
        <f t="shared" si="79"/>
        <v>-8.2299875745943217E-5</v>
      </c>
      <c r="AW74">
        <v>71</v>
      </c>
      <c r="AX74">
        <f>IF(Z74&gt;0, (R74*SUMPRODUCT(K74:$K$98, X74:$X$98)-K74*$AZ$3)/Z74, 0)</f>
        <v>-4.9022778876090468E+21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</v>
      </c>
      <c r="S75">
        <f t="shared" si="63"/>
        <v>-5.0040953101441225E+22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-1.2952008515879176</v>
      </c>
      <c r="AC75">
        <f t="shared" si="64"/>
        <v>-1.1564293317749264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-2.3845218540187531E-17</v>
      </c>
      <c r="AI75">
        <f t="shared" si="69"/>
        <v>-2.3845507410917429E-17</v>
      </c>
      <c r="AJ75">
        <f t="shared" si="70"/>
        <v>-0.1387715198129913</v>
      </c>
      <c r="AK75">
        <f t="shared" si="92"/>
        <v>-9.0664059611154244E-2</v>
      </c>
      <c r="AL75">
        <f t="shared" si="71"/>
        <v>-0.22943557942414555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-6.8187328373562297E-21</v>
      </c>
      <c r="AR75">
        <f t="shared" si="76"/>
        <v>-6.8188154422746291E-21</v>
      </c>
      <c r="AS75">
        <f t="shared" si="77"/>
        <v>-3.9682836936215079E-5</v>
      </c>
      <c r="AT75">
        <f t="shared" si="78"/>
        <v>-2.5926120131660501E-5</v>
      </c>
      <c r="AU75">
        <f t="shared" si="79"/>
        <v>-6.560895706787558E-5</v>
      </c>
      <c r="AW75">
        <v>72</v>
      </c>
      <c r="AX75">
        <f>IF(Z75&gt;0, (R75*SUMPRODUCT(K75:$K$98, X75:$X$98)-K75*$AZ$3)/Z75, 0)</f>
        <v>-5.0040953101441225E+22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</v>
      </c>
      <c r="S76">
        <f t="shared" si="63"/>
        <v>-5.4333485823344558E+23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-1.1564293317749264</v>
      </c>
      <c r="AC76">
        <f t="shared" si="64"/>
        <v>-1.0325261890847557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-2.0978212192110841E-18</v>
      </c>
      <c r="AI76">
        <f t="shared" si="69"/>
        <v>-2.0978449735812814E-18</v>
      </c>
      <c r="AJ76">
        <f t="shared" si="70"/>
        <v>-0.12390314269017066</v>
      </c>
      <c r="AK76">
        <f t="shared" si="92"/>
        <v>-8.0950053224244853E-2</v>
      </c>
      <c r="AL76">
        <f t="shared" si="71"/>
        <v>-0.20485319591441553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-5.3561510853203297E-22</v>
      </c>
      <c r="AR76">
        <f t="shared" si="76"/>
        <v>-5.3562117349097939E-22</v>
      </c>
      <c r="AS76">
        <f t="shared" si="77"/>
        <v>-3.1634914649406116E-5</v>
      </c>
      <c r="AT76">
        <f t="shared" si="78"/>
        <v>-2.0668144237612003E-5</v>
      </c>
      <c r="AU76">
        <f t="shared" si="79"/>
        <v>-5.2303058887018123E-5</v>
      </c>
      <c r="AW76">
        <v>73</v>
      </c>
      <c r="AX76">
        <f>IF(Z76&gt;0, (R76*SUMPRODUCT(K76:$K$98, X76:$X$98)-K76*$AZ$3)/Z76, 0)</f>
        <v>-5.4333485823344558E+23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</v>
      </c>
      <c r="S77">
        <f t="shared" si="63"/>
        <v>-6.3037521748167601E+24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-1.0325261890847557</v>
      </c>
      <c r="AC77">
        <f t="shared" si="64"/>
        <v>-0.92189838311138894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-1.7351001446006146E-19</v>
      </c>
      <c r="AI77">
        <f t="shared" si="69"/>
        <v>-1.7351184253474926E-19</v>
      </c>
      <c r="AJ77">
        <f t="shared" si="70"/>
        <v>-0.11062780597336674</v>
      </c>
      <c r="AK77">
        <f t="shared" si="92"/>
        <v>-7.2276833235932911E-2</v>
      </c>
      <c r="AL77">
        <f t="shared" si="71"/>
        <v>-0.18290463920929967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-3.9554041821104369E-23</v>
      </c>
      <c r="AR77">
        <f t="shared" si="76"/>
        <v>-3.9554458556373967E-23</v>
      </c>
      <c r="AS77">
        <f t="shared" si="77"/>
        <v>-2.5219160275355661E-5</v>
      </c>
      <c r="AT77">
        <f t="shared" si="78"/>
        <v>-1.647651804656569E-5</v>
      </c>
      <c r="AU77">
        <f t="shared" si="79"/>
        <v>-4.1695678321921358E-5</v>
      </c>
      <c r="AW77">
        <v>74</v>
      </c>
      <c r="AX77">
        <f>IF(Z77&gt;0, (R77*SUMPRODUCT(K77:$K$98, X77:$X$98)-K77*$AZ$3)/Z77, 0)</f>
        <v>-6.3037521748167601E+24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</v>
      </c>
      <c r="S78">
        <f t="shared" si="63"/>
        <v>-7.8525275405055903E+25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-0.92189838311138894</v>
      </c>
      <c r="AC78">
        <f t="shared" si="64"/>
        <v>-0.82312355634945422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-1.3430123995339754E-20</v>
      </c>
      <c r="AI78">
        <f t="shared" si="69"/>
        <v>-1.343025502378125E-20</v>
      </c>
      <c r="AJ78">
        <f t="shared" si="70"/>
        <v>-9.877482676193472E-2</v>
      </c>
      <c r="AK78">
        <f t="shared" si="92"/>
        <v>-6.453288681779723E-2</v>
      </c>
      <c r="AL78">
        <f t="shared" si="71"/>
        <v>-0.16330771357973195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-2.7335581826468228E-24</v>
      </c>
      <c r="AR78">
        <f t="shared" si="76"/>
        <v>-2.7335848520855069E-24</v>
      </c>
      <c r="AS78">
        <f t="shared" si="77"/>
        <v>-2.0104560168491463E-5</v>
      </c>
      <c r="AT78">
        <f t="shared" si="78"/>
        <v>-1.3134979310081064E-5</v>
      </c>
      <c r="AU78">
        <f t="shared" si="79"/>
        <v>-3.323953947857253E-5</v>
      </c>
      <c r="AW78">
        <v>75</v>
      </c>
      <c r="AX78">
        <f>IF(Z78&gt;0, (R78*SUMPRODUCT(K78:$K$98, X78:$X$98)-K78*$AZ$3)/Z78, 0)</f>
        <v>-7.8525275405055903E+25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</v>
      </c>
      <c r="S79">
        <f t="shared" si="63"/>
        <v>-1.0556264931763329E+27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-0.82312355634945422</v>
      </c>
      <c r="AC79">
        <f t="shared" si="64"/>
        <v>-0.73493174674058426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-9.6812482257511715E-22</v>
      </c>
      <c r="AI79">
        <f t="shared" si="69"/>
        <v>-9.6813352512937623E-22</v>
      </c>
      <c r="AJ79">
        <f t="shared" si="70"/>
        <v>-8.8191809608869964E-2</v>
      </c>
      <c r="AK79">
        <f t="shared" si="92"/>
        <v>-5.7618648944461802E-2</v>
      </c>
      <c r="AL79">
        <f t="shared" si="71"/>
        <v>-0.14581045855333177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-1.7593880286080483E-25</v>
      </c>
      <c r="AR79">
        <f t="shared" si="76"/>
        <v>-1.7594038438928388E-25</v>
      </c>
      <c r="AS79">
        <f t="shared" si="77"/>
        <v>-1.6027232277177446E-5</v>
      </c>
      <c r="AT79">
        <f t="shared" si="78"/>
        <v>-1.0471125087755949E-5</v>
      </c>
      <c r="AU79">
        <f t="shared" si="79"/>
        <v>-2.6498357364933397E-5</v>
      </c>
      <c r="AW79">
        <v>76</v>
      </c>
      <c r="AX79">
        <f>IF(Z79&gt;0, (R79*SUMPRODUCT(K79:$K$98, X79:$X$98)-K79*$AZ$3)/Z79, 0)</f>
        <v>-1.0556264931763329E+27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</v>
      </c>
      <c r="S80">
        <f t="shared" si="63"/>
        <v>-1.5627366298954317E+28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-0.73493174674058426</v>
      </c>
      <c r="AC80">
        <f t="shared" si="64"/>
        <v>-0.65618905958980733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-6.472525565683814E-23</v>
      </c>
      <c r="AI80">
        <f t="shared" si="69"/>
        <v>-6.4725780528597592E-23</v>
      </c>
      <c r="AJ80">
        <f t="shared" si="70"/>
        <v>-7.8742687150776924E-2</v>
      </c>
      <c r="AK80">
        <f t="shared" si="92"/>
        <v>-5.1445222271840903E-2</v>
      </c>
      <c r="AL80">
        <f t="shared" si="71"/>
        <v>-0.13018790942261782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-1.0502338911837166E-26</v>
      </c>
      <c r="AR80">
        <f t="shared" si="76"/>
        <v>-1.0502424077682353E-26</v>
      </c>
      <c r="AS80">
        <f t="shared" si="77"/>
        <v>-1.2776811445453986E-5</v>
      </c>
      <c r="AT80">
        <f t="shared" si="78"/>
        <v>-8.3475168110299335E-6</v>
      </c>
      <c r="AU80">
        <f t="shared" si="79"/>
        <v>-2.1124328256483918E-5</v>
      </c>
      <c r="AW80">
        <v>77</v>
      </c>
      <c r="AX80">
        <f>IF(Z80&gt;0, (R80*SUMPRODUCT(K80:$K$98, X80:$X$98)-K80*$AZ$3)/Z80, 0)</f>
        <v>-1.5627366298954317E+28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</v>
      </c>
      <c r="S81">
        <f t="shared" si="63"/>
        <v>-2.572426862819196E+29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-0.65618905958980733</v>
      </c>
      <c r="AC81">
        <f t="shared" si="64"/>
        <v>-0.58588308891947083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-3.9292293314168286E-24</v>
      </c>
      <c r="AI81">
        <f t="shared" si="69"/>
        <v>-3.9292578007922554E-24</v>
      </c>
      <c r="AJ81">
        <f t="shared" si="70"/>
        <v>-7.0305970670336504E-2</v>
      </c>
      <c r="AK81">
        <f t="shared" si="92"/>
        <v>-4.5933234171286516E-2</v>
      </c>
      <c r="AL81">
        <f t="shared" si="71"/>
        <v>-0.11623920484162302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-5.6924812537706139E-28</v>
      </c>
      <c r="AR81">
        <f t="shared" si="76"/>
        <v>-5.6925224988526016E-28</v>
      </c>
      <c r="AS81">
        <f t="shared" si="77"/>
        <v>-1.0185595858939716E-5</v>
      </c>
      <c r="AT81">
        <f t="shared" si="78"/>
        <v>-6.6545892945072805E-6</v>
      </c>
      <c r="AU81">
        <f t="shared" si="79"/>
        <v>-1.6840185153446995E-5</v>
      </c>
      <c r="AW81">
        <v>78</v>
      </c>
      <c r="AX81">
        <f>IF(Z81&gt;0, (R81*SUMPRODUCT(K81:$K$98, X81:$X$98)-K81*$AZ$3)/Z81, 0)</f>
        <v>-2.572426862819196E+29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</v>
      </c>
      <c r="S82">
        <f t="shared" si="63"/>
        <v>-4.7642193267924126E+30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-0.58588308891947083</v>
      </c>
      <c r="AC82">
        <f t="shared" si="64"/>
        <v>-0.52310990082095599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-2.1449748237063703E-25</v>
      </c>
      <c r="AI82">
        <f t="shared" si="69"/>
        <v>-2.1449885486701301E-25</v>
      </c>
      <c r="AJ82">
        <f t="shared" si="70"/>
        <v>-6.2773188098514843E-2</v>
      </c>
      <c r="AK82">
        <f t="shared" si="92"/>
        <v>-4.1011816224362965E-2</v>
      </c>
      <c r="AL82">
        <f t="shared" si="71"/>
        <v>-0.10378500432287781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-2.7745873899425333E-29</v>
      </c>
      <c r="AR82">
        <f t="shared" si="76"/>
        <v>-2.7746051435827878E-29</v>
      </c>
      <c r="AS82">
        <f t="shared" si="77"/>
        <v>-8.1198946579557797E-6</v>
      </c>
      <c r="AT82">
        <f t="shared" si="78"/>
        <v>-5.3049978431977677E-6</v>
      </c>
      <c r="AU82">
        <f t="shared" si="79"/>
        <v>-1.3424892501153547E-5</v>
      </c>
      <c r="AW82">
        <v>79</v>
      </c>
      <c r="AX82">
        <f>IF(Z82&gt;0, (R82*SUMPRODUCT(K82:$K$98, X82:$X$98)-K82*$AZ$3)/Z82, 0)</f>
        <v>-4.7642193267924126E+30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</v>
      </c>
      <c r="S83">
        <f t="shared" si="63"/>
        <v>-1.0073636667582401E+32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-0.52310990082095599</v>
      </c>
      <c r="AC83">
        <f t="shared" si="64"/>
        <v>-0.46706241144728206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-1.0406523037371609E-26</v>
      </c>
      <c r="AI83">
        <f t="shared" si="69"/>
        <v>-1.040658099340413E-26</v>
      </c>
      <c r="AJ83">
        <f t="shared" si="70"/>
        <v>-5.6047489373673931E-2</v>
      </c>
      <c r="AK83">
        <f t="shared" si="92"/>
        <v>-3.661769305746692E-2</v>
      </c>
      <c r="AL83">
        <f t="shared" si="71"/>
        <v>-9.2665182431140858E-2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-1.2018875497113294E-30</v>
      </c>
      <c r="AR83">
        <f t="shared" si="76"/>
        <v>-1.2018942432662917E-30</v>
      </c>
      <c r="AS83">
        <f t="shared" si="77"/>
        <v>-6.4731303076815801E-6</v>
      </c>
      <c r="AT83">
        <f t="shared" si="78"/>
        <v>-4.2291118010186269E-6</v>
      </c>
      <c r="AU83">
        <f t="shared" si="79"/>
        <v>-1.0702242108700208E-5</v>
      </c>
      <c r="AW83">
        <v>80</v>
      </c>
      <c r="AX83">
        <f>IF(Z83&gt;0, (R83*SUMPRODUCT(K83:$K$98, X83:$X$98)-K83*$AZ$3)/Z83, 0)</f>
        <v>-1.0073636667582401E+32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</v>
      </c>
      <c r="S84">
        <f t="shared" si="63"/>
        <v>-2.4778126546284246E+33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-0.46706241144728206</v>
      </c>
      <c r="AC84">
        <f t="shared" si="64"/>
        <v>-0.41702001022078755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-4.4218161046383228E-28</v>
      </c>
      <c r="AI84">
        <f t="shared" si="69"/>
        <v>-4.4218371423471986E-28</v>
      </c>
      <c r="AJ84">
        <f t="shared" si="70"/>
        <v>-5.0042401226494504E-2</v>
      </c>
      <c r="AK84">
        <f t="shared" si="92"/>
        <v>-3.2694368801309749E-2</v>
      </c>
      <c r="AL84">
        <f t="shared" si="71"/>
        <v>-8.2736770027804246E-2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-4.5597479925678724E-32</v>
      </c>
      <c r="AR84">
        <f t="shared" si="76"/>
        <v>-4.5597696865163641E-32</v>
      </c>
      <c r="AS84">
        <f t="shared" si="77"/>
        <v>-5.1603398498737005E-6</v>
      </c>
      <c r="AT84">
        <f t="shared" si="78"/>
        <v>-3.3714220352508183E-6</v>
      </c>
      <c r="AU84">
        <f t="shared" si="79"/>
        <v>-8.5317618851245188E-6</v>
      </c>
      <c r="AW84">
        <v>81</v>
      </c>
      <c r="AX84">
        <f>IF(Z84&gt;0, (R84*SUMPRODUCT(K84:$K$98, X84:$X$98)-K84*$AZ$3)/Z84, 0)</f>
        <v>-2.4778126546284246E+33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</v>
      </c>
      <c r="S85">
        <f t="shared" si="63"/>
        <v>-7.2768743359553685E+34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-0.41702001022078755</v>
      </c>
      <c r="AC85">
        <f t="shared" si="64"/>
        <v>-0.37233929483998884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-1.6150190667263141E-29</v>
      </c>
      <c r="AI85">
        <f t="shared" si="69"/>
        <v>-1.6150254626608467E-29</v>
      </c>
      <c r="AJ85">
        <f t="shared" si="70"/>
        <v>-4.4680715380798708E-2</v>
      </c>
      <c r="AK85">
        <f t="shared" si="92"/>
        <v>-2.9191400715455132E-2</v>
      </c>
      <c r="AL85">
        <f t="shared" si="71"/>
        <v>-7.387211609625384E-2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-1.4869617428837464E-33</v>
      </c>
      <c r="AR85">
        <f t="shared" si="76"/>
        <v>-1.4869676316748796E-33</v>
      </c>
      <c r="AS85">
        <f t="shared" si="77"/>
        <v>-4.1137913344018701E-6</v>
      </c>
      <c r="AT85">
        <f t="shared" si="78"/>
        <v>-2.6876770051425527E-6</v>
      </c>
      <c r="AU85">
        <f t="shared" si="79"/>
        <v>-6.8014683395444224E-6</v>
      </c>
      <c r="AW85">
        <v>82</v>
      </c>
      <c r="AX85">
        <f>IF(Z85&gt;0, (R85*SUMPRODUCT(K85:$K$98, X85:$X$98)-K85*$AZ$3)/Z85, 0)</f>
        <v>-7.2768743359553685E+34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</v>
      </c>
      <c r="S86">
        <f t="shared" si="63"/>
        <v>-2.6513536622256441E+36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-0.37233929483998884</v>
      </c>
      <c r="AC86">
        <f t="shared" si="64"/>
        <v>-0.33244579896427573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-4.9401929547337224E-31</v>
      </c>
      <c r="AI86">
        <f t="shared" si="69"/>
        <v>-4.9402086281331115E-31</v>
      </c>
      <c r="AJ86">
        <f t="shared" si="70"/>
        <v>-3.9893495875713114E-2</v>
      </c>
      <c r="AK86">
        <f t="shared" si="92"/>
        <v>-2.6063750638799222E-2</v>
      </c>
      <c r="AL86">
        <f t="shared" si="71"/>
        <v>-6.5957246514512333E-2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-4.0611406466036934E-35</v>
      </c>
      <c r="AR86">
        <f t="shared" si="76"/>
        <v>-4.0611535310962449E-35</v>
      </c>
      <c r="AS86">
        <f t="shared" si="77"/>
        <v>-3.2794892653076115E-6</v>
      </c>
      <c r="AT86">
        <f t="shared" si="78"/>
        <v>-2.1425996533343052E-6</v>
      </c>
      <c r="AU86">
        <f t="shared" si="79"/>
        <v>-5.4220889186419163E-6</v>
      </c>
      <c r="AW86">
        <v>83</v>
      </c>
      <c r="AX86">
        <f>IF(Z86&gt;0, (R86*SUMPRODUCT(K86:$K$98, X86:$X$98)-K86*$AZ$3)/Z86, 0)</f>
        <v>-2.6513536622256441E+36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</v>
      </c>
      <c r="S87">
        <f t="shared" si="63"/>
        <v>-1.2721797295928239E+38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-0.33244579896427573</v>
      </c>
      <c r="AC87">
        <f t="shared" si="64"/>
        <v>-0.29682660621810331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-1.2180011033772716E-32</v>
      </c>
      <c r="AI87">
        <f t="shared" si="69"/>
        <v>-1.2180040198933042E-32</v>
      </c>
      <c r="AJ87">
        <f t="shared" si="70"/>
        <v>-3.5619192746172423E-2</v>
      </c>
      <c r="AK87">
        <f t="shared" si="92"/>
        <v>-2.3271205927499303E-2</v>
      </c>
      <c r="AL87">
        <f t="shared" si="71"/>
        <v>-5.8890398673671726E-2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-8.939922983809634E-37</v>
      </c>
      <c r="AR87">
        <f t="shared" si="76"/>
        <v>-8.9399443905461638E-37</v>
      </c>
      <c r="AS87">
        <f t="shared" si="77"/>
        <v>-2.6143887637975217E-6</v>
      </c>
      <c r="AT87">
        <f t="shared" si="78"/>
        <v>-1.7080673256810464E-6</v>
      </c>
      <c r="AU87">
        <f t="shared" si="79"/>
        <v>-4.3224560894785685E-6</v>
      </c>
      <c r="AW87">
        <v>84</v>
      </c>
      <c r="AX87">
        <f>IF(Z87&gt;0, (R87*SUMPRODUCT(K87:$K$98, X87:$X$98)-K87*$AZ$3)/Z87, 0)</f>
        <v>-1.2721797295928239E+38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</v>
      </c>
      <c r="S88">
        <f t="shared" si="63"/>
        <v>-8.9362443413805915E+39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-0.29682660621810331</v>
      </c>
      <c r="AC88">
        <f t="shared" si="64"/>
        <v>-0.26502375555187796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-2.2802235235840583E-34</v>
      </c>
      <c r="AI88">
        <f t="shared" si="69"/>
        <v>-2.2802272307308391E-34</v>
      </c>
      <c r="AJ88">
        <f t="shared" si="70"/>
        <v>-3.1802850666225346E-2</v>
      </c>
      <c r="AK88">
        <f t="shared" si="92"/>
        <v>-2.0777862435267233E-2</v>
      </c>
      <c r="AL88">
        <f t="shared" si="71"/>
        <v>-5.2580713101492579E-2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-1.4943264881015877E-38</v>
      </c>
      <c r="AR88">
        <f t="shared" si="76"/>
        <v>-1.4943289175509695E-38</v>
      </c>
      <c r="AS88">
        <f t="shared" si="77"/>
        <v>-2.084174716037563E-6</v>
      </c>
      <c r="AT88">
        <f t="shared" si="78"/>
        <v>-1.3616608144778748E-6</v>
      </c>
      <c r="AU88">
        <f t="shared" si="79"/>
        <v>-3.4458355305154378E-6</v>
      </c>
      <c r="AW88">
        <v>85</v>
      </c>
      <c r="AX88">
        <f>IF(Z88&gt;0, (R88*SUMPRODUCT(K88:$K$98, X88:$X$98)-K88*$AZ$3)/Z88, 0)</f>
        <v>-8.9362443413805915E+39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-0.26502375555187796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-0.26502375555187796</v>
      </c>
      <c r="AK89">
        <f t="shared" si="92"/>
        <v>-1.855166288863146E-2</v>
      </c>
      <c r="AL89">
        <f t="shared" si="71"/>
        <v>-0.28357541844050943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-1.7353209871020825E-40</v>
      </c>
      <c r="AR89">
        <f t="shared" si="76"/>
        <v>-1.7353209871020825E-40</v>
      </c>
      <c r="AS89">
        <f t="shared" si="77"/>
        <v>-1.5507252351469967E-5</v>
      </c>
      <c r="AT89">
        <f t="shared" si="78"/>
        <v>-1.0855076646028978E-6</v>
      </c>
      <c r="AU89">
        <f t="shared" si="79"/>
        <v>-1.6592760016072866E-5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5222.7123187644384</v>
      </c>
      <c r="AO91" s="6">
        <f t="shared" si="93"/>
        <v>-522.27123187644384</v>
      </c>
      <c r="AP91" s="6">
        <f t="shared" si="93"/>
        <v>-179.80461671528877</v>
      </c>
      <c r="AQ91" s="6">
        <f t="shared" si="93"/>
        <v>-4044.051996198712</v>
      </c>
      <c r="AR91" s="6">
        <f t="shared" si="93"/>
        <v>476.5844739739951</v>
      </c>
      <c r="AS91" s="6">
        <f t="shared" si="93"/>
        <v>-1143.8027375375914</v>
      </c>
      <c r="AT91" s="6">
        <f t="shared" si="93"/>
        <v>667.21826356359395</v>
      </c>
      <c r="AU91" s="6">
        <f t="shared" si="93"/>
        <v>-9.6661547649011699E-13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13292.858649852407</v>
      </c>
      <c r="K3">
        <v>1</v>
      </c>
      <c r="L3" s="2">
        <v>0</v>
      </c>
      <c r="O3">
        <f>$C$3</f>
        <v>13292.858649852407</v>
      </c>
      <c r="P3">
        <f>O3*C5</f>
        <v>1329.2858649852408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13292.858649852407</v>
      </c>
      <c r="AF3">
        <f t="shared" ref="AF3:AF34" si="4">-$Z3*P3</f>
        <v>-1329.2858649852408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11863.572784867167</v>
      </c>
      <c r="AJ3">
        <f t="shared" ref="AJ3:AJ34" si="8">AB3-AC3</f>
        <v>0</v>
      </c>
      <c r="AL3">
        <f t="shared" ref="AL3:AL34" si="9">SUM(AI3:AK3)</f>
        <v>11863.572784867167</v>
      </c>
      <c r="AN3">
        <f t="shared" ref="AN3:AN34" si="10">AE3*$K3</f>
        <v>13292.858649852407</v>
      </c>
      <c r="AO3">
        <f t="shared" ref="AO3:AO34" si="11">AF3*$K3</f>
        <v>-1329.2858649852408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11863.572784867167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11863.572784867167</v>
      </c>
      <c r="AW3">
        <v>0</v>
      </c>
      <c r="AX3">
        <f>IF(Z3&gt;0, (R3*SUMPRODUCT(K3:$K$98, X3:$X$98)-K3*$AZ$3)/Z3, 0)</f>
        <v>0</v>
      </c>
      <c r="AZ3">
        <f>C6*ABS(SUMPRODUCT(X4:X79, K4:K79))/1</f>
        <v>10782.307370208993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1169.8967886634853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1155.2472182366782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-1155.2472182366782</v>
      </c>
      <c r="AK4">
        <f>G4*SUM(AB4, AE4:AF4)</f>
        <v>0</v>
      </c>
      <c r="AL4">
        <f t="shared" si="9"/>
        <v>-1407.4577182366784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-225.18794642857142</v>
      </c>
      <c r="AR4">
        <f t="shared" si="14"/>
        <v>-225.18794642857142</v>
      </c>
      <c r="AS4">
        <f t="shared" si="15"/>
        <v>-1031.4707305684626</v>
      </c>
      <c r="AT4">
        <f t="shared" si="16"/>
        <v>0</v>
      </c>
      <c r="AU4">
        <f t="shared" si="17"/>
        <v>-1256.6586769970343</v>
      </c>
      <c r="AW4">
        <v>1</v>
      </c>
      <c r="AX4">
        <f>IF(Z4&gt;0, (R4*SUMPRODUCT(K4:$K$98, X4:$X$98)-K4*$AZ$3)/Z4, 0)</f>
        <v>1169.8967886634853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</v>
      </c>
      <c r="S5">
        <f t="shared" si="1"/>
        <v>2011.9130063606965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1155.2472182366782</v>
      </c>
      <c r="AC5">
        <f t="shared" si="2"/>
        <v>1961.5300023765703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-264.54532807049998</v>
      </c>
      <c r="AI5">
        <f t="shared" si="7"/>
        <v>-276.73229885511614</v>
      </c>
      <c r="AJ5">
        <f t="shared" si="8"/>
        <v>-806.2827841398921</v>
      </c>
      <c r="AK5">
        <f>G5*SUM(AB5, AE5:AF5)</f>
        <v>80.867305276567478</v>
      </c>
      <c r="AL5">
        <f t="shared" si="9"/>
        <v>-1002.1477777184408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-210.89391587252865</v>
      </c>
      <c r="AR5">
        <f t="shared" si="14"/>
        <v>-220.60929436791781</v>
      </c>
      <c r="AS5">
        <f t="shared" si="15"/>
        <v>-642.76369909111293</v>
      </c>
      <c r="AT5">
        <f t="shared" si="16"/>
        <v>64.466920660528913</v>
      </c>
      <c r="AU5">
        <f t="shared" si="17"/>
        <v>-798.9060727985019</v>
      </c>
      <c r="AW5">
        <v>2</v>
      </c>
      <c r="AX5">
        <f>IF(Z5&gt;0, (R5*SUMPRODUCT(K5:$K$98, X5:$X$98)-K5*$AZ$3)/Z5, 0)</f>
        <v>2011.9130063606965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</v>
      </c>
      <c r="S6">
        <f t="shared" si="1"/>
        <v>2779.2451642029641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1961.5300023765703</v>
      </c>
      <c r="AC6">
        <f t="shared" si="2"/>
        <v>2671.5920959401683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-394.27287882390289</v>
      </c>
      <c r="AI6">
        <f t="shared" si="7"/>
        <v>-406.28869579081993</v>
      </c>
      <c r="AJ6">
        <f t="shared" si="8"/>
        <v>-710.06209356359795</v>
      </c>
      <c r="AK6">
        <f>G6*SUM(AB6, AE6:AF6)</f>
        <v>137.30710016635993</v>
      </c>
      <c r="AL6">
        <f t="shared" si="9"/>
        <v>-979.0436891880579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-280.63564739538458</v>
      </c>
      <c r="AR6">
        <f t="shared" si="14"/>
        <v>-289.18826857377735</v>
      </c>
      <c r="AS6">
        <f t="shared" si="15"/>
        <v>-505.40817291960718</v>
      </c>
      <c r="AT6">
        <f t="shared" si="16"/>
        <v>97.732481782952519</v>
      </c>
      <c r="AU6">
        <f t="shared" si="17"/>
        <v>-696.86395971043191</v>
      </c>
      <c r="AW6">
        <v>3</v>
      </c>
      <c r="AX6">
        <f>IF(Z6&gt;0, (R6*SUMPRODUCT(K6:$K$98, X6:$X$98)-K6*$AZ$3)/Z6, 0)</f>
        <v>2779.2451642029641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100000</v>
      </c>
      <c r="S7">
        <f t="shared" si="1"/>
        <v>3395.7144863733465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2671.5920959401683</v>
      </c>
      <c r="AC7">
        <f t="shared" si="2"/>
        <v>3213.2385998270393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-538.98148586803063</v>
      </c>
      <c r="AI7">
        <f t="shared" si="7"/>
        <v>-550.80977197954496</v>
      </c>
      <c r="AJ7">
        <f t="shared" si="8"/>
        <v>-541.64650388687096</v>
      </c>
      <c r="AK7">
        <f>G7*SUM(AB7, AE7:AF7)</f>
        <v>187.01144671581179</v>
      </c>
      <c r="AL7">
        <f t="shared" si="9"/>
        <v>-905.44482915060428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-342.53247819463149</v>
      </c>
      <c r="AR7">
        <f t="shared" si="14"/>
        <v>-350.04956785504368</v>
      </c>
      <c r="AS7">
        <f t="shared" si="15"/>
        <v>-344.22614532487916</v>
      </c>
      <c r="AT7">
        <f t="shared" si="16"/>
        <v>118.84915525654019</v>
      </c>
      <c r="AU7">
        <f t="shared" si="17"/>
        <v>-575.42655792338269</v>
      </c>
      <c r="AW7">
        <v>4</v>
      </c>
      <c r="AX7">
        <f>IF(Z7&gt;0, (R7*SUMPRODUCT(K7:$K$98, X7:$X$98)-K7*$AZ$3)/Z7, 0)</f>
        <v>3395.7144863733465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</v>
      </c>
      <c r="S8">
        <f t="shared" si="1"/>
        <v>3876.5083696203487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3213.2385998270393</v>
      </c>
      <c r="AC8">
        <f t="shared" si="2"/>
        <v>3604.8866138487083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-686.89223106786221</v>
      </c>
      <c r="AI8">
        <f t="shared" si="7"/>
        <v>-698.5163727893779</v>
      </c>
      <c r="AJ8">
        <f t="shared" si="8"/>
        <v>-391.64801402166904</v>
      </c>
      <c r="AK8">
        <f t="shared" ref="AK8:AK39" si="30">G8*SUM(AB8:AB8, AE8:AF8)</f>
        <v>224.92670198789276</v>
      </c>
      <c r="AL8">
        <f t="shared" si="9"/>
        <v>-865.23768482315404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-389.76109889237063</v>
      </c>
      <c r="AR8">
        <f t="shared" si="14"/>
        <v>-396.35694907983765</v>
      </c>
      <c r="AS8">
        <f t="shared" si="15"/>
        <v>-222.23160114474956</v>
      </c>
      <c r="AT8">
        <f t="shared" si="16"/>
        <v>127.62945127614441</v>
      </c>
      <c r="AU8">
        <f t="shared" si="17"/>
        <v>-490.95909894844272</v>
      </c>
      <c r="AW8">
        <v>5</v>
      </c>
      <c r="AX8">
        <f>IF(Z8&gt;0, (R8*SUMPRODUCT(K8:$K$98, X8:$X$98)-K8*$AZ$3)/Z8, 0)</f>
        <v>3876.5083696203487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</v>
      </c>
      <c r="S9">
        <f t="shared" si="1"/>
        <v>4243.2251736143371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3604.8866138487083</v>
      </c>
      <c r="AC9">
        <f t="shared" si="2"/>
        <v>3870.6438115780361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-843.81969584827061</v>
      </c>
      <c r="AI9">
        <f t="shared" si="7"/>
        <v>-855.22211869059015</v>
      </c>
      <c r="AJ9">
        <f t="shared" si="8"/>
        <v>-265.7571977293278</v>
      </c>
      <c r="AK9">
        <f t="shared" si="30"/>
        <v>252.3420629694096</v>
      </c>
      <c r="AL9">
        <f t="shared" si="9"/>
        <v>-868.6372534505083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-427.50531857911517</v>
      </c>
      <c r="AR9">
        <f t="shared" si="14"/>
        <v>-433.28214084785742</v>
      </c>
      <c r="AS9">
        <f t="shared" si="15"/>
        <v>-134.64086704655227</v>
      </c>
      <c r="AT9">
        <f t="shared" si="16"/>
        <v>127.84434228239006</v>
      </c>
      <c r="AU9">
        <f t="shared" si="17"/>
        <v>-440.07866561201956</v>
      </c>
      <c r="AW9">
        <v>6</v>
      </c>
      <c r="AX9">
        <f>IF(Z9&gt;0, (R9*SUMPRODUCT(K9:$K$98, X9:$X$98)-K9*$AZ$3)/Z9, 0)</f>
        <v>4243.2251736143371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</v>
      </c>
      <c r="S10">
        <f t="shared" si="1"/>
        <v>4511.0176676839374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3870.6438115780361</v>
      </c>
      <c r="AC10">
        <f t="shared" si="2"/>
        <v>4028.4226864111461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-1005.32881716163</v>
      </c>
      <c r="AI10">
        <f t="shared" si="7"/>
        <v>-1016.4915496733812</v>
      </c>
      <c r="AJ10">
        <f t="shared" si="8"/>
        <v>-157.77887483310997</v>
      </c>
      <c r="AK10">
        <f t="shared" si="30"/>
        <v>270.94506681046255</v>
      </c>
      <c r="AL10">
        <f t="shared" si="9"/>
        <v>-903.3253576960285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-454.75970159863067</v>
      </c>
      <c r="AR10">
        <f t="shared" si="14"/>
        <v>-459.8091548913369</v>
      </c>
      <c r="AS10">
        <f t="shared" si="15"/>
        <v>-71.371150227495235</v>
      </c>
      <c r="AT10">
        <f t="shared" si="16"/>
        <v>122.56178837111493</v>
      </c>
      <c r="AU10">
        <f t="shared" si="17"/>
        <v>-408.61851674771719</v>
      </c>
      <c r="AW10">
        <v>7</v>
      </c>
      <c r="AX10">
        <f>IF(Z10&gt;0, (R10*SUMPRODUCT(K10:$K$98, X10:$X$98)-K10*$AZ$3)/Z10, 0)</f>
        <v>4511.0176676839374</v>
      </c>
    </row>
    <row r="11" spans="1:52" x14ac:dyDescent="0.3">
      <c r="A11" t="s">
        <v>33</v>
      </c>
      <c r="C11" s="25">
        <f>AU81</f>
        <v>5.5030226252597569E-13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</v>
      </c>
      <c r="S11">
        <f t="shared" si="1"/>
        <v>4696.2050817332201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4028.4226864111461</v>
      </c>
      <c r="AC11">
        <f t="shared" si="2"/>
        <v>4096.2381575020081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-1184.4105704268438</v>
      </c>
      <c r="AI11">
        <f t="shared" si="7"/>
        <v>-1195.3136242921742</v>
      </c>
      <c r="AJ11">
        <f t="shared" si="8"/>
        <v>-67.815471090862047</v>
      </c>
      <c r="AK11">
        <f t="shared" si="30"/>
        <v>281.98958804878026</v>
      </c>
      <c r="AL11">
        <f t="shared" si="9"/>
        <v>-981.139507334256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-478.3635644368797</v>
      </c>
      <c r="AR11">
        <f t="shared" si="14"/>
        <v>-482.76712502684222</v>
      </c>
      <c r="AS11">
        <f t="shared" si="15"/>
        <v>-27.389531371118959</v>
      </c>
      <c r="AT11">
        <f t="shared" si="16"/>
        <v>113.89086507771393</v>
      </c>
      <c r="AU11">
        <f t="shared" si="17"/>
        <v>-396.26579132024727</v>
      </c>
      <c r="AW11">
        <v>8</v>
      </c>
      <c r="AX11">
        <f>IF(Z11&gt;0, (R11*SUMPRODUCT(K11:$K$98, X11:$X$98)-K11*$AZ$3)/Z11, 0)</f>
        <v>4696.2050817332201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</v>
      </c>
      <c r="S12">
        <f t="shared" si="1"/>
        <v>4806.7885556776018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4096.2381575020081</v>
      </c>
      <c r="AC12">
        <f t="shared" si="2"/>
        <v>4084.4595686807456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-1379.4543750415874</v>
      </c>
      <c r="AI12">
        <f t="shared" si="7"/>
        <v>-1390.0759665713842</v>
      </c>
      <c r="AJ12">
        <f t="shared" si="8"/>
        <v>11.778588821262474</v>
      </c>
      <c r="AK12">
        <f t="shared" si="30"/>
        <v>286.73667102514059</v>
      </c>
      <c r="AL12">
        <f t="shared" si="9"/>
        <v>-1091.5607067249812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-497.44507664469614</v>
      </c>
      <c r="AR12">
        <f t="shared" si="14"/>
        <v>-501.27532903160034</v>
      </c>
      <c r="AS12">
        <f t="shared" si="15"/>
        <v>4.2474772090832156</v>
      </c>
      <c r="AT12">
        <f t="shared" si="16"/>
        <v>103.40011810151093</v>
      </c>
      <c r="AU12">
        <f t="shared" si="17"/>
        <v>-393.62773372100617</v>
      </c>
      <c r="AW12">
        <v>9</v>
      </c>
      <c r="AX12">
        <f>IF(Z12&gt;0, (R12*SUMPRODUCT(K12:$K$98, X12:$X$98)-K12*$AZ$3)/Z12, 0)</f>
        <v>4806.7885556776018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</v>
      </c>
      <c r="S13">
        <f t="shared" si="1"/>
        <v>4850.5588025769939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4084.4595686807456</v>
      </c>
      <c r="AC13">
        <f t="shared" si="2"/>
        <v>4003.608220264277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-1583.8917289232961</v>
      </c>
      <c r="AI13">
        <f t="shared" si="7"/>
        <v>-1594.2091180716795</v>
      </c>
      <c r="AJ13">
        <f t="shared" si="8"/>
        <v>80.851348416468682</v>
      </c>
      <c r="AK13">
        <f t="shared" si="30"/>
        <v>285.91216980765222</v>
      </c>
      <c r="AL13">
        <f t="shared" si="9"/>
        <v>-1227.4455998475587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-509.97074637066703</v>
      </c>
      <c r="AR13">
        <f t="shared" si="14"/>
        <v>-513.29266954793775</v>
      </c>
      <c r="AS13">
        <f t="shared" si="15"/>
        <v>26.03197033237247</v>
      </c>
      <c r="AT13">
        <f t="shared" si="16"/>
        <v>92.056066693638471</v>
      </c>
      <c r="AU13">
        <f t="shared" si="17"/>
        <v>-395.20463252192684</v>
      </c>
      <c r="AW13">
        <v>10</v>
      </c>
      <c r="AX13">
        <f>IF(Z13&gt;0, (R13*SUMPRODUCT(K13:$K$98, X13:$X$98)-K13*$AZ$3)/Z13, 0)</f>
        <v>4850.5588025769939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</v>
      </c>
      <c r="S14">
        <f t="shared" si="1"/>
        <v>4837.412647800752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4003.608220264277</v>
      </c>
      <c r="AC14">
        <f t="shared" si="2"/>
        <v>3865.5961598116728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-1803.3145449110443</v>
      </c>
      <c r="AI14">
        <f t="shared" si="7"/>
        <v>-1813.3033458498301</v>
      </c>
      <c r="AJ14">
        <f t="shared" si="8"/>
        <v>138.01206045260415</v>
      </c>
      <c r="AK14">
        <f t="shared" si="30"/>
        <v>280.25257541849942</v>
      </c>
      <c r="AL14">
        <f t="shared" si="9"/>
        <v>-1395.0387099787265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-518.4098398357919</v>
      </c>
      <c r="AR14">
        <f t="shared" si="14"/>
        <v>-521.28138141429292</v>
      </c>
      <c r="AS14">
        <f t="shared" si="15"/>
        <v>39.675169457567641</v>
      </c>
      <c r="AT14">
        <f t="shared" si="16"/>
        <v>80.565918544975347</v>
      </c>
      <c r="AU14">
        <f t="shared" si="17"/>
        <v>-401.04029341174987</v>
      </c>
      <c r="AW14">
        <v>11</v>
      </c>
      <c r="AX14">
        <f>IF(Z14&gt;0, (R14*SUMPRODUCT(K14:$K$98, X14:$X$98)-K14*$AZ$3)/Z14, 0)</f>
        <v>4837.412647800752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</v>
      </c>
      <c r="S15">
        <f t="shared" si="1"/>
        <v>4773.6602752149483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3865.5961598116728</v>
      </c>
      <c r="AC15">
        <f t="shared" si="2"/>
        <v>3679.2922895455754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-2036.4368249921158</v>
      </c>
      <c r="AI15">
        <f t="shared" si="7"/>
        <v>-2046.0711833183896</v>
      </c>
      <c r="AJ15">
        <f t="shared" si="8"/>
        <v>186.30387026609742</v>
      </c>
      <c r="AK15">
        <f t="shared" si="30"/>
        <v>270.59173118681713</v>
      </c>
      <c r="AL15">
        <f t="shared" si="9"/>
        <v>-1589.1755818654751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-522.70261133226427</v>
      </c>
      <c r="AR15">
        <f t="shared" si="14"/>
        <v>-525.17551115112974</v>
      </c>
      <c r="AS15">
        <f t="shared" si="15"/>
        <v>47.819563216636254</v>
      </c>
      <c r="AT15">
        <f t="shared" si="16"/>
        <v>69.45415775263001</v>
      </c>
      <c r="AU15">
        <f t="shared" si="17"/>
        <v>-407.90179018186353</v>
      </c>
      <c r="AW15">
        <v>12</v>
      </c>
      <c r="AX15">
        <f>IF(Z15&gt;0, (R15*SUMPRODUCT(K15:$K$98, X15:$X$98)-K15*$AZ$3)/Z15, 0)</f>
        <v>4773.6602752149483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</v>
      </c>
      <c r="S16">
        <f t="shared" si="1"/>
        <v>4663.3595325260812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3679.2922895455754</v>
      </c>
      <c r="AC16">
        <f t="shared" si="2"/>
        <v>3453.1128653291134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-2256.3667200133277</v>
      </c>
      <c r="AI16">
        <f t="shared" si="7"/>
        <v>-2265.6226889163372</v>
      </c>
      <c r="AJ16">
        <f t="shared" si="8"/>
        <v>226.17942421646194</v>
      </c>
      <c r="AK16">
        <f t="shared" si="30"/>
        <v>257.55046026819031</v>
      </c>
      <c r="AL16">
        <f t="shared" si="9"/>
        <v>-1781.8928044316849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-517.10101569491383</v>
      </c>
      <c r="AR16">
        <f t="shared" si="14"/>
        <v>-519.2222448721277</v>
      </c>
      <c r="AS16">
        <f t="shared" si="15"/>
        <v>51.834486368834767</v>
      </c>
      <c r="AT16">
        <f t="shared" si="16"/>
        <v>59.023918149522743</v>
      </c>
      <c r="AU16">
        <f t="shared" si="17"/>
        <v>-408.36384035377023</v>
      </c>
      <c r="AW16">
        <v>13</v>
      </c>
      <c r="AX16">
        <f>IF(Z16&gt;0, (R16*SUMPRODUCT(K16:$K$98, X16:$X$98)-K16*$AZ$3)/Z16, 0)</f>
        <v>4663.3595325260812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</v>
      </c>
      <c r="S17">
        <f t="shared" si="1"/>
        <v>4518.353160741678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3453.1128653291134</v>
      </c>
      <c r="AC17">
        <f t="shared" si="2"/>
        <v>3200.7646952733098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-2468.0855960496538</v>
      </c>
      <c r="AI17">
        <f t="shared" si="7"/>
        <v>-2476.9404945641268</v>
      </c>
      <c r="AJ17">
        <f t="shared" si="8"/>
        <v>252.34817005580362</v>
      </c>
      <c r="AK17">
        <f t="shared" si="30"/>
        <v>241.71790057303795</v>
      </c>
      <c r="AL17">
        <f t="shared" si="9"/>
        <v>-1982.8744239352852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-505.01921218369</v>
      </c>
      <c r="AR17">
        <f t="shared" si="14"/>
        <v>-506.83109985845431</v>
      </c>
      <c r="AS17">
        <f t="shared" si="15"/>
        <v>51.635435270784619</v>
      </c>
      <c r="AT17">
        <f t="shared" si="16"/>
        <v>49.46027152116455</v>
      </c>
      <c r="AU17">
        <f t="shared" si="17"/>
        <v>-405.73539306650514</v>
      </c>
      <c r="AW17">
        <v>14</v>
      </c>
      <c r="AX17">
        <f>IF(Z17&gt;0, (R17*SUMPRODUCT(K17:$K$98, X17:$X$98)-K17*$AZ$3)/Z17, 0)</f>
        <v>4518.353160741678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</v>
      </c>
      <c r="S18">
        <f t="shared" si="1"/>
        <v>4346.9256739552275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3200.7646952733098</v>
      </c>
      <c r="AC18">
        <f t="shared" si="2"/>
        <v>2932.1319524102519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-2677.7921499647846</v>
      </c>
      <c r="AI18">
        <f t="shared" si="7"/>
        <v>-2686.2237754753673</v>
      </c>
      <c r="AJ18">
        <f t="shared" si="8"/>
        <v>268.63274286305796</v>
      </c>
      <c r="AK18">
        <f t="shared" si="30"/>
        <v>224.05352866913171</v>
      </c>
      <c r="AL18">
        <f t="shared" si="9"/>
        <v>-2193.5375039431779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-489.22261424118824</v>
      </c>
      <c r="AR18">
        <f t="shared" si="14"/>
        <v>-490.76304069835157</v>
      </c>
      <c r="AS18">
        <f t="shared" si="15"/>
        <v>49.078197774227704</v>
      </c>
      <c r="AT18">
        <f t="shared" si="16"/>
        <v>40.933742010901454</v>
      </c>
      <c r="AU18">
        <f t="shared" si="17"/>
        <v>-400.75110091322244</v>
      </c>
      <c r="AW18">
        <v>15</v>
      </c>
      <c r="AX18">
        <f>IF(Z18&gt;0, (R18*SUMPRODUCT(K18:$K$98, X18:$X$98)-K18*$AZ$3)/Z18, 0)</f>
        <v>4346.9256739552275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</v>
      </c>
      <c r="S19">
        <f t="shared" si="1"/>
        <v>4155.3958076980844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2932.1319524102519</v>
      </c>
      <c r="AC19">
        <f t="shared" si="2"/>
        <v>2653.9686857767711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-2910.4622202450068</v>
      </c>
      <c r="AI19">
        <f t="shared" si="7"/>
        <v>-2918.4457217229533</v>
      </c>
      <c r="AJ19">
        <f t="shared" si="8"/>
        <v>278.16326663348082</v>
      </c>
      <c r="AK19">
        <f t="shared" si="30"/>
        <v>205.24923666871766</v>
      </c>
      <c r="AL19">
        <f t="shared" si="9"/>
        <v>-2435.033218420755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-474.7594340977351</v>
      </c>
      <c r="AR19">
        <f t="shared" si="14"/>
        <v>-476.06171612614406</v>
      </c>
      <c r="AS19">
        <f t="shared" si="15"/>
        <v>45.374454316940664</v>
      </c>
      <c r="AT19">
        <f t="shared" si="16"/>
        <v>33.480596577415639</v>
      </c>
      <c r="AU19">
        <f t="shared" si="17"/>
        <v>-397.20666523178778</v>
      </c>
      <c r="AW19">
        <v>16</v>
      </c>
      <c r="AX19">
        <f>IF(Z19&gt;0, (R19*SUMPRODUCT(K19:$K$98, X19:$X$98)-K19*$AZ$3)/Z19, 0)</f>
        <v>4155.3958076980844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</v>
      </c>
      <c r="S20">
        <f t="shared" si="1"/>
        <v>3938.9070533332533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2653.9686857767711</v>
      </c>
      <c r="AC20">
        <f t="shared" si="2"/>
        <v>2367.6550977573461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-3119.8885095696014</v>
      </c>
      <c r="AI20">
        <f t="shared" si="7"/>
        <v>-3127.402189969072</v>
      </c>
      <c r="AJ20">
        <f t="shared" si="8"/>
        <v>286.31358801942497</v>
      </c>
      <c r="AK20">
        <f t="shared" si="30"/>
        <v>185.77780800437398</v>
      </c>
      <c r="AL20">
        <f t="shared" si="9"/>
        <v>-2655.310793945273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-454.39410575534214</v>
      </c>
      <c r="AR20">
        <f t="shared" si="14"/>
        <v>-455.48843078509134</v>
      </c>
      <c r="AS20">
        <f t="shared" si="15"/>
        <v>41.699953826759554</v>
      </c>
      <c r="AT20">
        <f t="shared" si="16"/>
        <v>27.057486406455165</v>
      </c>
      <c r="AU20">
        <f t="shared" si="17"/>
        <v>-386.73099055187657</v>
      </c>
      <c r="AW20">
        <v>17</v>
      </c>
      <c r="AX20">
        <f>IF(Z20&gt;0, (R20*SUMPRODUCT(K20:$K$98, X20:$X$98)-K20*$AZ$3)/Z20, 0)</f>
        <v>3938.9070533332533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</v>
      </c>
      <c r="S21">
        <f t="shared" si="1"/>
        <v>3701.7433057441713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2367.6550977573461</v>
      </c>
      <c r="AC21">
        <f t="shared" si="2"/>
        <v>2081.516211714782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-3277.6477185786921</v>
      </c>
      <c r="AI21">
        <f t="shared" si="7"/>
        <v>-3284.6765562093456</v>
      </c>
      <c r="AJ21">
        <f t="shared" si="8"/>
        <v>286.13888604256408</v>
      </c>
      <c r="AK21">
        <f t="shared" si="30"/>
        <v>165.73585684301423</v>
      </c>
      <c r="AL21">
        <f t="shared" si="9"/>
        <v>-2832.8018133237674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-426.22396587259942</v>
      </c>
      <c r="AR21">
        <f t="shared" si="14"/>
        <v>-427.13799303709004</v>
      </c>
      <c r="AS21">
        <f t="shared" si="15"/>
        <v>37.209383457571654</v>
      </c>
      <c r="AT21">
        <f t="shared" si="16"/>
        <v>21.552222891591068</v>
      </c>
      <c r="AU21">
        <f t="shared" si="17"/>
        <v>-368.37638668792738</v>
      </c>
      <c r="AW21">
        <v>18</v>
      </c>
      <c r="AX21">
        <f>IF(Z21&gt;0, (R21*SUMPRODUCT(K21:$K$98, X21:$X$98)-K21*$AZ$3)/Z21, 0)</f>
        <v>3701.7433057441713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</v>
      </c>
      <c r="S22">
        <f t="shared" si="1"/>
        <v>3455.4765409037782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2081.516211714782</v>
      </c>
      <c r="AC22">
        <f t="shared" si="2"/>
        <v>1805.520120585732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-3417.4208560237921</v>
      </c>
      <c r="AI22">
        <f t="shared" si="7"/>
        <v>-3423.9522276711364</v>
      </c>
      <c r="AJ22">
        <f t="shared" si="8"/>
        <v>275.99609112905</v>
      </c>
      <c r="AK22">
        <f t="shared" si="30"/>
        <v>145.70613482003475</v>
      </c>
      <c r="AL22">
        <f t="shared" si="9"/>
        <v>-3002.2500017220518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-396.78572087085485</v>
      </c>
      <c r="AR22">
        <f t="shared" si="14"/>
        <v>-397.54405738150115</v>
      </c>
      <c r="AS22">
        <f t="shared" si="15"/>
        <v>32.04501657533509</v>
      </c>
      <c r="AT22">
        <f t="shared" si="16"/>
        <v>16.917469687108081</v>
      </c>
      <c r="AU22">
        <f t="shared" si="17"/>
        <v>-348.58157111905797</v>
      </c>
      <c r="AW22">
        <v>19</v>
      </c>
      <c r="AX22">
        <f>IF(Z22&gt;0, (R22*SUMPRODUCT(K22:$K$98, X22:$X$98)-K22*$AZ$3)/Z22, 0)</f>
        <v>3455.4765409037782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</v>
      </c>
      <c r="S23">
        <f t="shared" si="1"/>
        <v>3200.589017462833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1805.520120585732</v>
      </c>
      <c r="AC23">
        <f t="shared" si="2"/>
        <v>1542.8664307359045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-3522.7606117115206</v>
      </c>
      <c r="AI23">
        <f t="shared" si="7"/>
        <v>-3528.7863245659273</v>
      </c>
      <c r="AJ23">
        <f t="shared" si="8"/>
        <v>262.65368984982751</v>
      </c>
      <c r="AK23">
        <f t="shared" si="30"/>
        <v>126.38640844100125</v>
      </c>
      <c r="AL23">
        <f t="shared" si="9"/>
        <v>-3139.7462262750987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-365.19319676980012</v>
      </c>
      <c r="AR23">
        <f t="shared" si="14"/>
        <v>-365.81786292872158</v>
      </c>
      <c r="AS23">
        <f t="shared" si="15"/>
        <v>27.22845836323804</v>
      </c>
      <c r="AT23">
        <f t="shared" si="16"/>
        <v>13.102070113245201</v>
      </c>
      <c r="AU23">
        <f t="shared" si="17"/>
        <v>-325.48733445223837</v>
      </c>
      <c r="AW23">
        <v>20</v>
      </c>
      <c r="AX23">
        <f>IF(Z23&gt;0, (R23*SUMPRODUCT(K23:$K$98, X23:$X$98)-K23*$AZ$3)/Z23, 0)</f>
        <v>3200.589017462833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</v>
      </c>
      <c r="S24">
        <f t="shared" si="1"/>
        <v>2940.8940430649768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1542.8664307359045</v>
      </c>
      <c r="AC24">
        <f t="shared" si="2"/>
        <v>1297.4339759491647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-3606.6542747280232</v>
      </c>
      <c r="AI24">
        <f t="shared" si="7"/>
        <v>-3612.1688986695449</v>
      </c>
      <c r="AJ24">
        <f t="shared" si="8"/>
        <v>245.43245478673975</v>
      </c>
      <c r="AK24">
        <f t="shared" si="30"/>
        <v>108.00065015151333</v>
      </c>
      <c r="AL24">
        <f t="shared" si="9"/>
        <v>-3258.7357937312922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-333.83051912990203</v>
      </c>
      <c r="AR24">
        <f t="shared" si="14"/>
        <v>-334.34095058048604</v>
      </c>
      <c r="AS24">
        <f t="shared" si="15"/>
        <v>22.717132708530006</v>
      </c>
      <c r="AT24">
        <f t="shared" si="16"/>
        <v>9.9964982391236941</v>
      </c>
      <c r="AU24">
        <f t="shared" si="17"/>
        <v>-301.62731963283238</v>
      </c>
      <c r="AW24">
        <v>21</v>
      </c>
      <c r="AX24">
        <f>IF(Z24&gt;0, (R24*SUMPRODUCT(K24:$K$98, X24:$X$98)-K24*$AZ$3)/Z24, 0)</f>
        <v>2940.8940430649768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</v>
      </c>
      <c r="S25">
        <f t="shared" si="1"/>
        <v>2676.4236448780548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1297.4339759491647</v>
      </c>
      <c r="AC25">
        <f t="shared" si="2"/>
        <v>1070.5326907327092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-3677.1953611981767</v>
      </c>
      <c r="AI25">
        <f t="shared" si="7"/>
        <v>-3682.1951894801332</v>
      </c>
      <c r="AJ25">
        <f t="shared" si="8"/>
        <v>226.90128521645556</v>
      </c>
      <c r="AK25">
        <f t="shared" si="30"/>
        <v>90.820378316441534</v>
      </c>
      <c r="AL25">
        <f t="shared" si="9"/>
        <v>-3364.4735259472359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-303.89265598304223</v>
      </c>
      <c r="AR25">
        <f t="shared" si="14"/>
        <v>-304.30585434397125</v>
      </c>
      <c r="AS25">
        <f t="shared" si="15"/>
        <v>18.751691829592279</v>
      </c>
      <c r="AT25">
        <f t="shared" si="16"/>
        <v>7.505624062077314</v>
      </c>
      <c r="AU25">
        <f t="shared" si="17"/>
        <v>-278.04853845230167</v>
      </c>
      <c r="AW25">
        <v>22</v>
      </c>
      <c r="AX25">
        <f>IF(Z25&gt;0, (R25*SUMPRODUCT(K25:$K$98, X25:$X$98)-K25*$AZ$3)/Z25, 0)</f>
        <v>2676.4236448780548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</v>
      </c>
      <c r="S26">
        <f t="shared" si="1"/>
        <v>2401.4406660725463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1070.5326907327092</v>
      </c>
      <c r="AC26">
        <f t="shared" si="2"/>
        <v>862.11256502953017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-3698.8329643652914</v>
      </c>
      <c r="AI26">
        <f t="shared" si="7"/>
        <v>-3703.3204402438828</v>
      </c>
      <c r="AJ26">
        <f t="shared" si="8"/>
        <v>208.420125703179</v>
      </c>
      <c r="AK26">
        <f t="shared" si="30"/>
        <v>74.937288351289652</v>
      </c>
      <c r="AL26">
        <f t="shared" si="9"/>
        <v>-3419.963026189414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-272.92932306108401</v>
      </c>
      <c r="AR26">
        <f t="shared" si="14"/>
        <v>-273.26044473259401</v>
      </c>
      <c r="AS26">
        <f t="shared" si="15"/>
        <v>15.378895010533626</v>
      </c>
      <c r="AT26">
        <f t="shared" si="16"/>
        <v>5.529469316076657</v>
      </c>
      <c r="AU26">
        <f t="shared" si="17"/>
        <v>-252.35208040598368</v>
      </c>
      <c r="AW26">
        <v>23</v>
      </c>
      <c r="AX26">
        <f>IF(Z26&gt;0, (R26*SUMPRODUCT(K26:$K$98, X26:$X$98)-K26*$AZ$3)/Z26, 0)</f>
        <v>2401.4406660725463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</v>
      </c>
      <c r="S27">
        <f t="shared" si="1"/>
        <v>2115.973856037383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862.11256502953017</v>
      </c>
      <c r="AC27">
        <f t="shared" si="2"/>
        <v>674.42657257546705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-3667.7037850903607</v>
      </c>
      <c r="AI27">
        <f t="shared" si="7"/>
        <v>-3671.6879232370297</v>
      </c>
      <c r="AJ27">
        <f t="shared" si="8"/>
        <v>187.68599245406313</v>
      </c>
      <c r="AK27">
        <f t="shared" si="30"/>
        <v>60.34787955206712</v>
      </c>
      <c r="AL27">
        <f t="shared" si="9"/>
        <v>-3423.6540512308993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-241.63603978441913</v>
      </c>
      <c r="AR27">
        <f t="shared" si="14"/>
        <v>-241.89852318551291</v>
      </c>
      <c r="AS27">
        <f t="shared" si="15"/>
        <v>12.365147950052041</v>
      </c>
      <c r="AT27">
        <f t="shared" si="16"/>
        <v>3.9758452369100912</v>
      </c>
      <c r="AU27">
        <f t="shared" si="17"/>
        <v>-225.55752999855076</v>
      </c>
      <c r="AW27">
        <v>24</v>
      </c>
      <c r="AX27">
        <f>IF(Z27&gt;0, (R27*SUMPRODUCT(K27:$K$98, X27:$X$98)-K27*$AZ$3)/Z27, 0)</f>
        <v>2115.973856037383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</v>
      </c>
      <c r="S28">
        <f t="shared" si="1"/>
        <v>1820.7450978254601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674.42657257546705</v>
      </c>
      <c r="AC28">
        <f t="shared" si="2"/>
        <v>508.90064940445956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-3604.2426061080319</v>
      </c>
      <c r="AI28">
        <f t="shared" si="7"/>
        <v>-3607.7363725474711</v>
      </c>
      <c r="AJ28">
        <f t="shared" si="8"/>
        <v>165.52592317100749</v>
      </c>
      <c r="AK28">
        <f t="shared" si="30"/>
        <v>47.209860080282695</v>
      </c>
      <c r="AL28">
        <f t="shared" si="9"/>
        <v>-3395.0005892961808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-212.01346770778636</v>
      </c>
      <c r="AR28">
        <f t="shared" si="14"/>
        <v>-212.21898260207547</v>
      </c>
      <c r="AS28">
        <f t="shared" si="15"/>
        <v>9.7367821210329595</v>
      </c>
      <c r="AT28">
        <f t="shared" si="16"/>
        <v>2.7770400717914709</v>
      </c>
      <c r="AU28">
        <f t="shared" si="17"/>
        <v>-199.70516040925105</v>
      </c>
      <c r="AW28">
        <v>25</v>
      </c>
      <c r="AX28">
        <f>IF(Z28&gt;0, (R28*SUMPRODUCT(K28:$K$98, X28:$X$98)-K28*$AZ$3)/Z28, 0)</f>
        <v>1820.7450978254601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</v>
      </c>
      <c r="S29">
        <f t="shared" si="1"/>
        <v>1509.7376413008169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508.90064940445956</v>
      </c>
      <c r="AC29">
        <f t="shared" si="2"/>
        <v>364.8426429586475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-3504.6669907300902</v>
      </c>
      <c r="AI29">
        <f t="shared" si="7"/>
        <v>-3507.6877361312936</v>
      </c>
      <c r="AJ29">
        <f t="shared" si="8"/>
        <v>144.05800644581205</v>
      </c>
      <c r="AK29">
        <f t="shared" si="30"/>
        <v>35.62304545831217</v>
      </c>
      <c r="AL29">
        <f t="shared" si="9"/>
        <v>-3328.006684227169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-184.06794710650033</v>
      </c>
      <c r="AR29">
        <f t="shared" si="14"/>
        <v>-184.22659910002827</v>
      </c>
      <c r="AS29">
        <f t="shared" si="15"/>
        <v>7.5660431022040484</v>
      </c>
      <c r="AT29">
        <f t="shared" si="16"/>
        <v>1.8709511815349675</v>
      </c>
      <c r="AU29">
        <f t="shared" si="17"/>
        <v>-174.78960481628926</v>
      </c>
      <c r="AW29">
        <v>26</v>
      </c>
      <c r="AX29">
        <f>IF(Z29&gt;0, (R29*SUMPRODUCT(K29:$K$98, X29:$X$98)-K29*$AZ$3)/Z29, 0)</f>
        <v>1509.7376413008169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</v>
      </c>
      <c r="S30">
        <f t="shared" si="1"/>
        <v>1174.7234143502474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364.8426429586475</v>
      </c>
      <c r="AC30">
        <f t="shared" si="2"/>
        <v>241.44921483605305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-3370.5960505891599</v>
      </c>
      <c r="AI30">
        <f t="shared" si="7"/>
        <v>-3373.1652640300276</v>
      </c>
      <c r="AJ30">
        <f t="shared" si="8"/>
        <v>123.39342812259446</v>
      </c>
      <c r="AK30">
        <f t="shared" si="30"/>
        <v>25.538985007105328</v>
      </c>
      <c r="AL30">
        <f t="shared" si="9"/>
        <v>-3224.2328509003282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-158.05931500926462</v>
      </c>
      <c r="AR30">
        <f t="shared" si="14"/>
        <v>-158.17979462488194</v>
      </c>
      <c r="AS30">
        <f t="shared" si="15"/>
        <v>5.7863595734923861</v>
      </c>
      <c r="AT30">
        <f t="shared" si="16"/>
        <v>1.1976144324827538</v>
      </c>
      <c r="AU30">
        <f t="shared" si="17"/>
        <v>-151.19582061890679</v>
      </c>
      <c r="AW30">
        <v>27</v>
      </c>
      <c r="AX30">
        <f>IF(Z30&gt;0, (R30*SUMPRODUCT(K30:$K$98, X30:$X$98)-K30*$AZ$3)/Z30, 0)</f>
        <v>1174.7234143502474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</v>
      </c>
      <c r="S31">
        <f t="shared" si="1"/>
        <v>802.24722611291236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241.44921483605305</v>
      </c>
      <c r="AC31">
        <f t="shared" si="2"/>
        <v>137.56357749098993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-3200.8905342932085</v>
      </c>
      <c r="AI31">
        <f t="shared" si="7"/>
        <v>-3203.0339442828808</v>
      </c>
      <c r="AJ31">
        <f t="shared" si="8"/>
        <v>103.88563734506312</v>
      </c>
      <c r="AK31">
        <f t="shared" si="30"/>
        <v>16.901445038523715</v>
      </c>
      <c r="AL31">
        <f t="shared" si="9"/>
        <v>-3082.2468618992939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-134.01894270662717</v>
      </c>
      <c r="AR31">
        <f t="shared" si="14"/>
        <v>-134.10868571330772</v>
      </c>
      <c r="AS31">
        <f t="shared" si="15"/>
        <v>4.3496155617404559</v>
      </c>
      <c r="AT31">
        <f t="shared" si="16"/>
        <v>0.70765112708775579</v>
      </c>
      <c r="AU31">
        <f t="shared" si="17"/>
        <v>-129.05141902447949</v>
      </c>
      <c r="AW31">
        <v>28</v>
      </c>
      <c r="AX31">
        <f>IF(Z31&gt;0, (R31*SUMPRODUCT(K31:$K$98, X31:$X$98)-K31*$AZ$3)/Z31, 0)</f>
        <v>802.24722611291236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</v>
      </c>
      <c r="S32">
        <f t="shared" si="1"/>
        <v>371.23663406161387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137.56357749098993</v>
      </c>
      <c r="AC32">
        <f t="shared" si="2"/>
        <v>51.913989841685634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-2991.7373690248751</v>
      </c>
      <c r="AI32">
        <f t="shared" si="7"/>
        <v>-2993.4853777435228</v>
      </c>
      <c r="AJ32">
        <f t="shared" si="8"/>
        <v>85.649587649304294</v>
      </c>
      <c r="AK32">
        <f t="shared" si="30"/>
        <v>9.6294504243692955</v>
      </c>
      <c r="AL32">
        <f t="shared" si="9"/>
        <v>-2898.2063396698491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-111.84094003265581</v>
      </c>
      <c r="AR32">
        <f t="shared" si="14"/>
        <v>-111.90628632284256</v>
      </c>
      <c r="AS32">
        <f t="shared" si="15"/>
        <v>3.2018620669332867</v>
      </c>
      <c r="AT32">
        <f t="shared" si="16"/>
        <v>0.359980390862432</v>
      </c>
      <c r="AU32">
        <f t="shared" si="17"/>
        <v>-108.34444386504684</v>
      </c>
      <c r="AW32">
        <v>29</v>
      </c>
      <c r="AX32">
        <f>IF(Z32&gt;0, (R32*SUMPRODUCT(K32:$K$98, X32:$X$98)-K32*$AZ$3)/Z32, 0)</f>
        <v>371.23663406161387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</v>
      </c>
      <c r="S33">
        <f t="shared" si="1"/>
        <v>-150.91720276756394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51.913989841685634</v>
      </c>
      <c r="AC33">
        <f t="shared" si="2"/>
        <v>-16.740026032646313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-2752.0369584992018</v>
      </c>
      <c r="AI33">
        <f t="shared" si="7"/>
        <v>-2753.4234825108506</v>
      </c>
      <c r="AJ33">
        <f t="shared" si="8"/>
        <v>68.654015874331947</v>
      </c>
      <c r="AK33">
        <f t="shared" si="30"/>
        <v>3.6339792889179949</v>
      </c>
      <c r="AL33">
        <f t="shared" si="9"/>
        <v>-2681.1354873476007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-91.857280115503443</v>
      </c>
      <c r="AR33">
        <f t="shared" si="14"/>
        <v>-91.903559408421941</v>
      </c>
      <c r="AS33">
        <f t="shared" si="15"/>
        <v>2.2915285159040351</v>
      </c>
      <c r="AT33">
        <f t="shared" si="16"/>
        <v>0.12129468408669815</v>
      </c>
      <c r="AU33">
        <f t="shared" si="17"/>
        <v>-89.490736208431201</v>
      </c>
      <c r="AW33">
        <v>30</v>
      </c>
      <c r="AX33">
        <f>IF(Z33&gt;0, (R33*SUMPRODUCT(K33:$K$98, X33:$X$98)-K33*$AZ$3)/Z33, 0)</f>
        <v>-150.91720276756394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</v>
      </c>
      <c r="S34">
        <f t="shared" si="1"/>
        <v>-822.73737098625134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-16.740026032646313</v>
      </c>
      <c r="AC34">
        <f t="shared" si="2"/>
        <v>-70.037552435360595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-2468.522981570924</v>
      </c>
      <c r="AI34">
        <f t="shared" si="7"/>
        <v>-2469.5870749697597</v>
      </c>
      <c r="AJ34">
        <f t="shared" si="8"/>
        <v>53.297526402714283</v>
      </c>
      <c r="AK34">
        <f t="shared" si="30"/>
        <v>-1.171801822285242</v>
      </c>
      <c r="AL34">
        <f t="shared" si="9"/>
        <v>-2417.4613503893306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-73.566225155981215</v>
      </c>
      <c r="AR34">
        <f t="shared" si="14"/>
        <v>-73.597936967112886</v>
      </c>
      <c r="AS34">
        <f t="shared" si="15"/>
        <v>1.5883578386228931</v>
      </c>
      <c r="AT34">
        <f t="shared" si="16"/>
        <v>-3.4921707166593138E-2</v>
      </c>
      <c r="AU34">
        <f t="shared" si="17"/>
        <v>-72.044500835656578</v>
      </c>
      <c r="AW34">
        <v>31</v>
      </c>
      <c r="AX34">
        <f>IF(Z34&gt;0, (R34*SUMPRODUCT(K34:$K$98, X34:$X$98)-K34*$AZ$3)/Z34, 0)</f>
        <v>-822.73737098625134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-1738.0644989647585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-70.037552435360595</v>
      </c>
      <c r="AC35">
        <f t="shared" ref="AC35:AC66" si="33">S35*Z35</f>
        <v>-109.17542606206581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-2146.182745232752</v>
      </c>
      <c r="AI35">
        <f t="shared" ref="AI35:AI66" si="38">SUM(AE35:AH35)</f>
        <v>-2146.9679248544453</v>
      </c>
      <c r="AJ35">
        <f t="shared" ref="AJ35:AJ66" si="39">AB35-AC35</f>
        <v>39.137873626705215</v>
      </c>
      <c r="AK35">
        <f t="shared" si="30"/>
        <v>-4.9026286704752424</v>
      </c>
      <c r="AL35">
        <f t="shared" ref="AL35:AL66" si="40">SUM(AI35:AK35)</f>
        <v>-2112.7326798982153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-57.107082511773875</v>
      </c>
      <c r="AR35">
        <f t="shared" ref="AR35:AR66" si="45">AI35*$K35</f>
        <v>-57.127975102370925</v>
      </c>
      <c r="AS35">
        <f t="shared" ref="AS35:AS66" si="46">AJ35*$K35</f>
        <v>1.0414070206743944</v>
      </c>
      <c r="AT35">
        <f t="shared" ref="AT35:AT66" si="47">AK35*$K35</f>
        <v>-0.130452460598389</v>
      </c>
      <c r="AU35">
        <f t="shared" ref="AU35:AU66" si="48">AL35*$K35</f>
        <v>-56.217020542294918</v>
      </c>
      <c r="AW35">
        <v>32</v>
      </c>
      <c r="AX35">
        <f>IF(Z35&gt;0, (R35*SUMPRODUCT(K35:$K$98, X35:$X$98)-K35*$AZ$3)/Z35, 0)</f>
        <v>-1738.0644989647585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</v>
      </c>
      <c r="S36">
        <f t="shared" si="32"/>
        <v>-3066.2750774772658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-109.17542606206581</v>
      </c>
      <c r="AC36">
        <f t="shared" si="33"/>
        <v>-135.54290899412888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-1798.1806809803106</v>
      </c>
      <c r="AI36">
        <f t="shared" si="38"/>
        <v>-1798.7332362206646</v>
      </c>
      <c r="AJ36">
        <f t="shared" si="39"/>
        <v>26.367482932063069</v>
      </c>
      <c r="AK36">
        <f t="shared" si="30"/>
        <v>-7.6422798243446071</v>
      </c>
      <c r="AL36">
        <f t="shared" si="40"/>
        <v>-1780.0080331129461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-42.720721554483447</v>
      </c>
      <c r="AR36">
        <f t="shared" si="45"/>
        <v>-42.733849022049036</v>
      </c>
      <c r="AS36">
        <f t="shared" si="46"/>
        <v>0.6264319867006708</v>
      </c>
      <c r="AT36">
        <f t="shared" si="47"/>
        <v>-0.18156335004071122</v>
      </c>
      <c r="AU36">
        <f t="shared" si="48"/>
        <v>-42.288980385389074</v>
      </c>
      <c r="AW36">
        <v>33</v>
      </c>
      <c r="AX36">
        <f>IF(Z36&gt;0, (R36*SUMPRODUCT(K36:$K$98, X36:$X$98)-K36*$AZ$3)/Z36, 0)</f>
        <v>-3066.2750774772658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</v>
      </c>
      <c r="S37">
        <f t="shared" si="32"/>
        <v>-5126.3794877152377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-135.54290899412888</v>
      </c>
      <c r="AC37">
        <f t="shared" si="33"/>
        <v>-150.81755949529912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-1434.2477453979545</v>
      </c>
      <c r="AI37">
        <f t="shared" si="38"/>
        <v>-1434.6154941177301</v>
      </c>
      <c r="AJ37">
        <f t="shared" si="39"/>
        <v>15.274650501170242</v>
      </c>
      <c r="AK37">
        <f t="shared" si="30"/>
        <v>-9.4880036295890218</v>
      </c>
      <c r="AL37">
        <f t="shared" si="40"/>
        <v>-1428.8288472461488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-30.423656224245544</v>
      </c>
      <c r="AR37">
        <f t="shared" si="45"/>
        <v>-30.431457010869234</v>
      </c>
      <c r="AS37">
        <f t="shared" si="46"/>
        <v>0.32401007237711366</v>
      </c>
      <c r="AT37">
        <f t="shared" si="47"/>
        <v>-0.20126213313371266</v>
      </c>
      <c r="AU37">
        <f t="shared" si="48"/>
        <v>-30.308709071625831</v>
      </c>
      <c r="AW37">
        <v>34</v>
      </c>
      <c r="AX37">
        <f>IF(Z37&gt;0, (R37*SUMPRODUCT(K37:$K$98, X37:$X$98)-K37*$AZ$3)/Z37, 0)</f>
        <v>-5126.3794877152377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</v>
      </c>
      <c r="S38">
        <f t="shared" si="32"/>
        <v>-8550.9132251570791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-150.81755949529912</v>
      </c>
      <c r="AC38">
        <f t="shared" si="33"/>
        <v>-156.73579513622931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-1079.5984456503866</v>
      </c>
      <c r="AI38">
        <f t="shared" si="38"/>
        <v>-1079.8275670772582</v>
      </c>
      <c r="AJ38">
        <f t="shared" si="39"/>
        <v>5.9182356409301917</v>
      </c>
      <c r="AK38">
        <f t="shared" si="30"/>
        <v>-10.55722916467094</v>
      </c>
      <c r="AL38">
        <f t="shared" si="40"/>
        <v>-1084.4665606009989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-20.447087578592676</v>
      </c>
      <c r="AR38">
        <f t="shared" si="45"/>
        <v>-20.451427030821652</v>
      </c>
      <c r="AS38">
        <f t="shared" si="46"/>
        <v>0.11208860382153224</v>
      </c>
      <c r="AT38">
        <f t="shared" si="47"/>
        <v>-0.19994896267867021</v>
      </c>
      <c r="AU38">
        <f t="shared" si="48"/>
        <v>-20.53928738967879</v>
      </c>
      <c r="AW38">
        <v>35</v>
      </c>
      <c r="AX38">
        <f>IF(Z38&gt;0, (R38*SUMPRODUCT(K38:$K$98, X38:$X$98)-K38*$AZ$3)/Z38, 0)</f>
        <v>-8550.9132251570791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</v>
      </c>
      <c r="S39">
        <f t="shared" si="32"/>
        <v>-14693.127117578533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-156.73579513622931</v>
      </c>
      <c r="AC39">
        <f t="shared" si="33"/>
        <v>-155.30304290829042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-757.66423329311317</v>
      </c>
      <c r="AI39">
        <f t="shared" si="38"/>
        <v>-757.79635547655437</v>
      </c>
      <c r="AJ39">
        <f t="shared" si="39"/>
        <v>-1.4327522279388916</v>
      </c>
      <c r="AK39">
        <f t="shared" si="30"/>
        <v>-10.971505659536053</v>
      </c>
      <c r="AL39">
        <f t="shared" si="40"/>
        <v>-770.20061336402932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-12.812325694308958</v>
      </c>
      <c r="AR39">
        <f t="shared" si="45"/>
        <v>-12.814559919406708</v>
      </c>
      <c r="AS39">
        <f t="shared" si="46"/>
        <v>-2.4228262833278343E-2</v>
      </c>
      <c r="AT39">
        <f t="shared" si="47"/>
        <v>-0.1855313972733727</v>
      </c>
      <c r="AU39">
        <f t="shared" si="48"/>
        <v>-13.02431957951336</v>
      </c>
      <c r="AW39">
        <v>36</v>
      </c>
      <c r="AX39">
        <f>IF(Z39&gt;0, (R39*SUMPRODUCT(K39:$K$98, X39:$X$98)-K39*$AZ$3)/Z39, 0)</f>
        <v>-14693.127117578533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</v>
      </c>
      <c r="S40">
        <f t="shared" si="32"/>
        <v>-26742.061615739702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-155.30304290829042</v>
      </c>
      <c r="AC40">
        <f t="shared" si="33"/>
        <v>-148.57979734676761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-490.8043161149796</v>
      </c>
      <c r="AI40">
        <f t="shared" si="38"/>
        <v>-490.87376653707202</v>
      </c>
      <c r="AJ40">
        <f t="shared" si="39"/>
        <v>-6.7232455615228162</v>
      </c>
      <c r="AK40">
        <f t="shared" ref="AK40:AK71" si="61">G40*SUM(AB40:AB40, AE40:AF40)</f>
        <v>-10.87121300358033</v>
      </c>
      <c r="AL40">
        <f t="shared" si="40"/>
        <v>-508.46822510217521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-7.4103980104678522</v>
      </c>
      <c r="AR40">
        <f t="shared" si="45"/>
        <v>-7.4114466061154491</v>
      </c>
      <c r="AS40">
        <f t="shared" si="46"/>
        <v>-0.1015107730253208</v>
      </c>
      <c r="AT40">
        <f t="shared" si="47"/>
        <v>-0.16413876685271714</v>
      </c>
      <c r="AU40">
        <f t="shared" si="48"/>
        <v>-7.6770961459934872</v>
      </c>
      <c r="AW40">
        <v>37</v>
      </c>
      <c r="AX40">
        <f>IF(Z40&gt;0, (R40*SUMPRODUCT(K40:$K$98, X40:$X$98)-K40*$AZ$3)/Z40, 0)</f>
        <v>-26742.061615739702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</v>
      </c>
      <c r="S41">
        <f t="shared" si="32"/>
        <v>-53250.229135642745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-148.57979734676761</v>
      </c>
      <c r="AC41">
        <f t="shared" si="33"/>
        <v>-138.54772102167141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-289.86494888544024</v>
      </c>
      <c r="AI41">
        <f t="shared" si="38"/>
        <v>-289.89747168470103</v>
      </c>
      <c r="AJ41">
        <f t="shared" si="39"/>
        <v>-10.032076325096199</v>
      </c>
      <c r="AK41">
        <f t="shared" si="61"/>
        <v>-10.400585814273734</v>
      </c>
      <c r="AL41">
        <f t="shared" si="40"/>
        <v>-310.33013382407097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-3.9076066607067039</v>
      </c>
      <c r="AR41">
        <f t="shared" si="45"/>
        <v>-3.9080450935269013</v>
      </c>
      <c r="AS41">
        <f t="shared" si="46"/>
        <v>-0.13524025039728771</v>
      </c>
      <c r="AT41">
        <f t="shared" si="47"/>
        <v>-0.14020804709012921</v>
      </c>
      <c r="AU41">
        <f t="shared" si="48"/>
        <v>-4.1834933910143182</v>
      </c>
      <c r="AW41">
        <v>38</v>
      </c>
      <c r="AX41">
        <f>IF(Z41&gt;0, (R41*SUMPRODUCT(K41:$K$98, X41:$X$98)-K41*$AZ$3)/Z41, 0)</f>
        <v>-53250.229135642745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</v>
      </c>
      <c r="S42">
        <f t="shared" si="32"/>
        <v>-120762.81395448245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-138.54772102167141</v>
      </c>
      <c r="AC42">
        <f t="shared" si="33"/>
        <v>-126.88168988276736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-152.51371576563466</v>
      </c>
      <c r="AI42">
        <f t="shared" si="38"/>
        <v>-152.52684912243217</v>
      </c>
      <c r="AJ42">
        <f t="shared" si="39"/>
        <v>-11.666031138904046</v>
      </c>
      <c r="AK42">
        <f t="shared" si="61"/>
        <v>-9.6983404715169996</v>
      </c>
      <c r="AL42">
        <f t="shared" si="40"/>
        <v>-173.89122073285318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-1.8357182181689351</v>
      </c>
      <c r="AR42">
        <f t="shared" si="45"/>
        <v>-1.835876296688089</v>
      </c>
      <c r="AS42">
        <f t="shared" si="46"/>
        <v>-0.14041718010674639</v>
      </c>
      <c r="AT42">
        <f t="shared" si="47"/>
        <v>-0.116733240680642</v>
      </c>
      <c r="AU42">
        <f t="shared" si="48"/>
        <v>-2.0930267174754769</v>
      </c>
      <c r="AW42">
        <v>39</v>
      </c>
      <c r="AX42">
        <f>IF(Z42&gt;0, (R42*SUMPRODUCT(K42:$K$98, X42:$X$98)-K42*$AZ$3)/Z42, 0)</f>
        <v>-120762.81395448245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</v>
      </c>
      <c r="S43">
        <f t="shared" si="32"/>
        <v>-330023.92461959884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-126.88168988276736</v>
      </c>
      <c r="AC43">
        <f t="shared" si="33"/>
        <v>-114.81237435128382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-69.227079415032122</v>
      </c>
      <c r="AI43">
        <f t="shared" si="38"/>
        <v>-69.231428053334767</v>
      </c>
      <c r="AJ43">
        <f t="shared" si="39"/>
        <v>-12.069315531483539</v>
      </c>
      <c r="AK43">
        <f t="shared" si="61"/>
        <v>-8.8817182917937156</v>
      </c>
      <c r="AL43">
        <f t="shared" si="40"/>
        <v>-90.182461876612024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-0.74396945122303226</v>
      </c>
      <c r="AR43">
        <f t="shared" si="45"/>
        <v>-0.74401618516123857</v>
      </c>
      <c r="AS43">
        <f t="shared" si="46"/>
        <v>-0.12970649821528749</v>
      </c>
      <c r="AT43">
        <f t="shared" si="47"/>
        <v>-9.5450033993901548E-2</v>
      </c>
      <c r="AU43">
        <f t="shared" si="48"/>
        <v>-0.96917271737042765</v>
      </c>
      <c r="AW43">
        <v>40</v>
      </c>
      <c r="AX43">
        <f>IF(Z43&gt;0, (R43*SUMPRODUCT(K43:$K$98, X43:$X$98)-K43*$AZ$3)/Z43, 0)</f>
        <v>-330023.92461959884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</v>
      </c>
      <c r="S44">
        <f t="shared" si="32"/>
        <v>-1173815.9072412674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-114.81237435128382</v>
      </c>
      <c r="AC44">
        <f t="shared" si="33"/>
        <v>-103.14113509746001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-25.654391591748819</v>
      </c>
      <c r="AI44">
        <f t="shared" si="38"/>
        <v>-25.655489944719474</v>
      </c>
      <c r="AJ44">
        <f t="shared" si="39"/>
        <v>-11.671239253823813</v>
      </c>
      <c r="AK44">
        <f t="shared" si="61"/>
        <v>-8.0368662045898684</v>
      </c>
      <c r="AL44">
        <f t="shared" si="40"/>
        <v>-45.363595403133161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-0.24616300796971474</v>
      </c>
      <c r="AR44">
        <f t="shared" si="45"/>
        <v>-0.24617354705695452</v>
      </c>
      <c r="AS44">
        <f t="shared" si="46"/>
        <v>-0.11198968999832085</v>
      </c>
      <c r="AT44">
        <f t="shared" si="47"/>
        <v>-7.711658849895664E-2</v>
      </c>
      <c r="AU44">
        <f t="shared" si="48"/>
        <v>-0.43527982555423206</v>
      </c>
      <c r="AW44">
        <v>41</v>
      </c>
      <c r="AX44">
        <f>IF(Z44&gt;0, (R44*SUMPRODUCT(K44:$K$98, X44:$X$98)-K44*$AZ$3)/Z44, 0)</f>
        <v>-1173815.9072412674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</v>
      </c>
      <c r="S45">
        <f t="shared" si="32"/>
        <v>-6160781.4283375954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-103.14113509746001</v>
      </c>
      <c r="AC45">
        <f t="shared" si="33"/>
        <v>-92.302290333066438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-7.2007317810112692</v>
      </c>
      <c r="AI45">
        <f t="shared" si="38"/>
        <v>-7.2009190589795891</v>
      </c>
      <c r="AJ45">
        <f t="shared" si="39"/>
        <v>-10.838844764393571</v>
      </c>
      <c r="AK45">
        <f t="shared" si="61"/>
        <v>-7.2198794568222011</v>
      </c>
      <c r="AL45">
        <f t="shared" si="40"/>
        <v>-25.259643280195363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-6.1690697716328902E-2</v>
      </c>
      <c r="AR45">
        <f t="shared" si="45"/>
        <v>-6.1692302179442361E-2</v>
      </c>
      <c r="AS45">
        <f t="shared" si="46"/>
        <v>-9.2859436553059893E-2</v>
      </c>
      <c r="AT45">
        <f t="shared" si="47"/>
        <v>-6.1854741249173367E-2</v>
      </c>
      <c r="AU45">
        <f t="shared" si="48"/>
        <v>-0.21640647998167564</v>
      </c>
      <c r="AW45">
        <v>42</v>
      </c>
      <c r="AX45">
        <f>IF(Z45&gt;0, (R45*SUMPRODUCT(K45:$K$98, X45:$X$98)-K45*$AZ$3)/Z45, 0)</f>
        <v>-6160781.4283375954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</v>
      </c>
      <c r="S46">
        <f t="shared" si="32"/>
        <v>-32756504.530273784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-92.302290333066438</v>
      </c>
      <c r="AC46">
        <f t="shared" si="33"/>
        <v>-82.466652662601291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-1.2314849378579924</v>
      </c>
      <c r="AI46">
        <f t="shared" si="38"/>
        <v>-1.2315164074293972</v>
      </c>
      <c r="AJ46">
        <f t="shared" si="39"/>
        <v>-9.8356376704651467</v>
      </c>
      <c r="AK46">
        <f t="shared" si="61"/>
        <v>-6.4611603233146511</v>
      </c>
      <c r="AL46">
        <f t="shared" si="40"/>
        <v>-17.528314401209194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-9.4200699905585689E-3</v>
      </c>
      <c r="AR46">
        <f t="shared" si="45"/>
        <v>-9.4203107125975429E-3</v>
      </c>
      <c r="AS46">
        <f t="shared" si="46"/>
        <v>-7.5236320322937034E-2</v>
      </c>
      <c r="AT46">
        <f t="shared" si="47"/>
        <v>-4.9423732759338541E-2</v>
      </c>
      <c r="AU46">
        <f t="shared" si="48"/>
        <v>-0.13408036379487312</v>
      </c>
      <c r="AW46">
        <v>43</v>
      </c>
      <c r="AX46">
        <f>IF(Z46&gt;0, (R46*SUMPRODUCT(K46:$K$98, X46:$X$98)-K46*$AZ$3)/Z46, 0)</f>
        <v>-32756504.530273784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</v>
      </c>
      <c r="S47">
        <f t="shared" si="32"/>
        <v>-176879953.89430094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-82.466652662601291</v>
      </c>
      <c r="AC47">
        <f t="shared" si="33"/>
        <v>-73.639172403858396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-0.20760671719456039</v>
      </c>
      <c r="AI47">
        <f t="shared" si="38"/>
        <v>-0.20761192123060168</v>
      </c>
      <c r="AJ47">
        <f t="shared" si="39"/>
        <v>-8.8274802587428951</v>
      </c>
      <c r="AK47">
        <f t="shared" si="61"/>
        <v>-5.7726656863820907</v>
      </c>
      <c r="AL47">
        <f t="shared" si="40"/>
        <v>-14.807757866355587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-1.4179091453813783E-3</v>
      </c>
      <c r="AR47">
        <f t="shared" si="45"/>
        <v>-1.4179446878262259E-3</v>
      </c>
      <c r="AS47">
        <f t="shared" si="46"/>
        <v>-6.0289788108421963E-2</v>
      </c>
      <c r="AT47">
        <f t="shared" si="47"/>
        <v>-3.9426062800654416E-2</v>
      </c>
      <c r="AU47">
        <f t="shared" si="48"/>
        <v>-0.1011337955969026</v>
      </c>
      <c r="AW47">
        <v>44</v>
      </c>
      <c r="AX47">
        <f>IF(Z47&gt;0, (R47*SUMPRODUCT(K47:$K$98, X47:$X$98)-K47*$AZ$3)/Z47, 0)</f>
        <v>-176879953.89430094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</v>
      </c>
      <c r="S48">
        <f t="shared" si="32"/>
        <v>-972330410.86750686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-73.639172403858396</v>
      </c>
      <c r="AC48">
        <f t="shared" si="33"/>
        <v>-65.750500733777457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-3.4453809291182358E-2</v>
      </c>
      <c r="AI48">
        <f t="shared" si="38"/>
        <v>-3.445465456070184E-2</v>
      </c>
      <c r="AJ48">
        <f t="shared" si="39"/>
        <v>-7.8886716700809387</v>
      </c>
      <c r="AK48">
        <f t="shared" si="61"/>
        <v>-5.154742068270088</v>
      </c>
      <c r="AL48">
        <f t="shared" si="40"/>
        <v>-13.077868392911729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-2.1010008365193039E-4</v>
      </c>
      <c r="AR48">
        <f t="shared" si="45"/>
        <v>-2.1010523812397297E-4</v>
      </c>
      <c r="AS48">
        <f t="shared" si="46"/>
        <v>-4.8105292618856918E-2</v>
      </c>
      <c r="AT48">
        <f t="shared" si="47"/>
        <v>-3.1433730029522211E-2</v>
      </c>
      <c r="AU48">
        <f t="shared" si="48"/>
        <v>-7.9749127886503096E-2</v>
      </c>
      <c r="AW48">
        <v>45</v>
      </c>
      <c r="AX48">
        <f>IF(Z48&gt;0, (R48*SUMPRODUCT(K48:$K$98, X48:$X$98)-K48*$AZ$3)/Z48, 0)</f>
        <v>-972330410.86750686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</v>
      </c>
      <c r="S49">
        <f t="shared" si="32"/>
        <v>-5454165771.0366545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-65.750500733777457</v>
      </c>
      <c r="AC49">
        <f t="shared" si="33"/>
        <v>-58.705987995266199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-5.6181832243631198E-3</v>
      </c>
      <c r="AI49">
        <f t="shared" si="38"/>
        <v>-5.6183177682843618E-3</v>
      </c>
      <c r="AJ49">
        <f t="shared" si="39"/>
        <v>-7.0445127385112585</v>
      </c>
      <c r="AK49">
        <f t="shared" si="61"/>
        <v>-4.6025350513644225</v>
      </c>
      <c r="AL49">
        <f t="shared" si="40"/>
        <v>-11.652666107643967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-3.0589111026330749E-5</v>
      </c>
      <c r="AR49">
        <f t="shared" si="45"/>
        <v>-3.0589843572561517E-5</v>
      </c>
      <c r="AS49">
        <f t="shared" si="46"/>
        <v>-3.8354993719370852E-2</v>
      </c>
      <c r="AT49">
        <f t="shared" si="47"/>
        <v>-2.5059249594823411E-2</v>
      </c>
      <c r="AU49">
        <f t="shared" si="48"/>
        <v>-6.3444833157766833E-2</v>
      </c>
      <c r="AW49">
        <v>46</v>
      </c>
      <c r="AX49">
        <f>IF(Z49&gt;0, (R49*SUMPRODUCT(K49:$K$98, X49:$X$98)-K49*$AZ$3)/Z49, 0)</f>
        <v>-5454165771.0366545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</v>
      </c>
      <c r="S50">
        <f t="shared" si="32"/>
        <v>-31228229154.397087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-58.705987995266199</v>
      </c>
      <c r="AC50">
        <f t="shared" si="33"/>
        <v>-52.416087478488912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-8.9773944184662368E-4</v>
      </c>
      <c r="AI50">
        <f t="shared" si="38"/>
        <v>-8.9776042289842271E-4</v>
      </c>
      <c r="AJ50">
        <f t="shared" si="39"/>
        <v>-6.289900516777287</v>
      </c>
      <c r="AK50">
        <f t="shared" si="61"/>
        <v>-4.1094191596686347</v>
      </c>
      <c r="AL50">
        <f t="shared" si="40"/>
        <v>-10.40021743686882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-4.3641858883373988E-6</v>
      </c>
      <c r="AR50">
        <f t="shared" si="45"/>
        <v>-4.3642878836446286E-6</v>
      </c>
      <c r="AS50">
        <f t="shared" si="46"/>
        <v>-3.0577129392801432E-2</v>
      </c>
      <c r="AT50">
        <f t="shared" si="47"/>
        <v>-1.9977142887917368E-2</v>
      </c>
      <c r="AU50">
        <f t="shared" si="48"/>
        <v>-5.055863656860244E-2</v>
      </c>
      <c r="AW50">
        <v>47</v>
      </c>
      <c r="AX50">
        <f>IF(Z50&gt;0, (R50*SUMPRODUCT(K50:$K$98, X50:$X$98)-K50*$AZ$3)/Z50, 0)</f>
        <v>-31228229154.397087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</v>
      </c>
      <c r="S51">
        <f t="shared" si="32"/>
        <v>-182891606332.91309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-52.416087478488912</v>
      </c>
      <c r="AC51">
        <f t="shared" si="33"/>
        <v>-46.800081926703086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-1.4058095825297262E-4</v>
      </c>
      <c r="AI51">
        <f t="shared" si="38"/>
        <v>-1.4058415687447207E-4</v>
      </c>
      <c r="AJ51">
        <f t="shared" si="39"/>
        <v>-5.6160055517858254</v>
      </c>
      <c r="AK51">
        <f t="shared" si="61"/>
        <v>-3.6691261234942241</v>
      </c>
      <c r="AL51">
        <f t="shared" si="40"/>
        <v>-9.2852722594369244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-6.1018483678708487E-7</v>
      </c>
      <c r="AR51">
        <f t="shared" si="45"/>
        <v>-6.1019872024869905E-7</v>
      </c>
      <c r="AS51">
        <f t="shared" si="46"/>
        <v>-2.4375999947626875E-2</v>
      </c>
      <c r="AT51">
        <f t="shared" si="47"/>
        <v>-1.5925664134304702E-2</v>
      </c>
      <c r="AU51">
        <f t="shared" si="48"/>
        <v>-4.0302274280651827E-2</v>
      </c>
      <c r="AW51">
        <v>48</v>
      </c>
      <c r="AX51">
        <f>IF(Z51&gt;0, (R51*SUMPRODUCT(K51:$K$98, X51:$X$98)-K51*$AZ$3)/Z51, 0)</f>
        <v>-182891606332.91309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</v>
      </c>
      <c r="S52">
        <f t="shared" si="32"/>
        <v>-1097442919932.7046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-46.800081926703086</v>
      </c>
      <c r="AC52">
        <f t="shared" si="33"/>
        <v>-41.785787969056045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-2.1525523156998911E-5</v>
      </c>
      <c r="AI52">
        <f t="shared" si="38"/>
        <v>-2.1525999101888733E-5</v>
      </c>
      <c r="AJ52">
        <f t="shared" si="39"/>
        <v>-5.0142939576470411</v>
      </c>
      <c r="AK52">
        <f t="shared" si="61"/>
        <v>-3.2760057348692162</v>
      </c>
      <c r="AL52">
        <f t="shared" si="40"/>
        <v>-8.2903212185153592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-8.3420080484580986E-8</v>
      </c>
      <c r="AR52">
        <f t="shared" si="45"/>
        <v>-8.3421924962911468E-8</v>
      </c>
      <c r="AS52">
        <f t="shared" si="46"/>
        <v>-1.9432410653594665E-2</v>
      </c>
      <c r="AT52">
        <f t="shared" si="47"/>
        <v>-1.2695842980331088E-2</v>
      </c>
      <c r="AU52">
        <f t="shared" si="48"/>
        <v>-3.212833705585072E-2</v>
      </c>
      <c r="AW52">
        <v>49</v>
      </c>
      <c r="AX52">
        <f>IF(Z52&gt;0, (R52*SUMPRODUCT(K52:$K$98, X52:$X$98)-K52*$AZ$3)/Z52, 0)</f>
        <v>-1097442919932.7046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</v>
      </c>
      <c r="S53">
        <f t="shared" si="32"/>
        <v>-6756748103456.4844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-41.785787969056045</v>
      </c>
      <c r="AC53">
        <f t="shared" si="33"/>
        <v>-37.30873933119765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-3.2173134781299616E-6</v>
      </c>
      <c r="AI53">
        <f t="shared" si="38"/>
        <v>-3.2173824993861192E-6</v>
      </c>
      <c r="AJ53">
        <f t="shared" si="39"/>
        <v>-4.4770486378583954</v>
      </c>
      <c r="AK53">
        <f t="shared" si="61"/>
        <v>-2.9250051578339233</v>
      </c>
      <c r="AL53">
        <f t="shared" si="40"/>
        <v>-7.4020570130748178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-1.1132488234855525E-8</v>
      </c>
      <c r="AR53">
        <f t="shared" si="45"/>
        <v>-1.1132727060921854E-8</v>
      </c>
      <c r="AS53">
        <f t="shared" si="46"/>
        <v>-1.549140039558845E-2</v>
      </c>
      <c r="AT53">
        <f t="shared" si="47"/>
        <v>-1.0121048423731661E-2</v>
      </c>
      <c r="AU53">
        <f t="shared" si="48"/>
        <v>-2.5612459952047171E-2</v>
      </c>
      <c r="AW53">
        <v>50</v>
      </c>
      <c r="AX53">
        <f>IF(Z53&gt;0, (R53*SUMPRODUCT(K53:$K$98, X53:$X$98)-K53*$AZ$3)/Z53, 0)</f>
        <v>-6756748103456.4844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</v>
      </c>
      <c r="S54">
        <f t="shared" si="32"/>
        <v>-42796119013188.453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-37.30873933119765</v>
      </c>
      <c r="AC54">
        <f t="shared" si="33"/>
        <v>-33.311374412617226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-4.6881097663897595E-7</v>
      </c>
      <c r="AI54">
        <f t="shared" si="38"/>
        <v>-4.6882070631049195E-7</v>
      </c>
      <c r="AJ54">
        <f t="shared" si="39"/>
        <v>-3.9973649185804234</v>
      </c>
      <c r="AK54">
        <f t="shared" si="61"/>
        <v>-2.6116117531838356</v>
      </c>
      <c r="AL54">
        <f t="shared" si="40"/>
        <v>-6.6089771405849653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-1.4483669808459399E-9</v>
      </c>
      <c r="AR54">
        <f t="shared" si="45"/>
        <v>-1.4483970401569639E-9</v>
      </c>
      <c r="AS54">
        <f t="shared" si="46"/>
        <v>-1.2349649745770191E-2</v>
      </c>
      <c r="AT54">
        <f t="shared" si="47"/>
        <v>-8.0684378536075609E-3</v>
      </c>
      <c r="AU54">
        <f t="shared" si="48"/>
        <v>-2.0418089047774791E-2</v>
      </c>
      <c r="AW54">
        <v>51</v>
      </c>
      <c r="AX54">
        <f>IF(Z54&gt;0, (R54*SUMPRODUCT(K54:$K$98, X54:$X$98)-K54*$AZ$3)/Z54, 0)</f>
        <v>-42796119013188.453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</v>
      </c>
      <c r="S55">
        <f t="shared" si="32"/>
        <v>-279322884034217.88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-33.311374412617226</v>
      </c>
      <c r="AC55">
        <f t="shared" si="33"/>
        <v>-29.742298583964772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-6.6410999161355377E-8</v>
      </c>
      <c r="AI55">
        <f t="shared" si="38"/>
        <v>-6.6412330161261036E-8</v>
      </c>
      <c r="AJ55">
        <f t="shared" si="39"/>
        <v>-3.5690758286524549</v>
      </c>
      <c r="AK55">
        <f t="shared" si="61"/>
        <v>-2.331796208883206</v>
      </c>
      <c r="AL55">
        <f t="shared" si="40"/>
        <v>-5.9008721039479912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-1.8319045251740397E-10</v>
      </c>
      <c r="AR55">
        <f t="shared" si="45"/>
        <v>-1.8319412399469084E-10</v>
      </c>
      <c r="AS55">
        <f t="shared" si="46"/>
        <v>-9.8450651906503862E-3</v>
      </c>
      <c r="AT55">
        <f t="shared" si="47"/>
        <v>-6.4321092601818284E-3</v>
      </c>
      <c r="AU55">
        <f t="shared" si="48"/>
        <v>-1.627717463402634E-2</v>
      </c>
      <c r="AW55">
        <v>52</v>
      </c>
      <c r="AX55">
        <f>IF(Z55&gt;0, (R55*SUMPRODUCT(K55:$K$98, X55:$X$98)-K55*$AZ$3)/Z55, 0)</f>
        <v>-279322884034217.88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</v>
      </c>
      <c r="S56">
        <f t="shared" si="32"/>
        <v>-1883890699667230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-29.742298583964772</v>
      </c>
      <c r="AC56">
        <f t="shared" si="33"/>
        <v>-26.55562373584366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-9.1319033053722594E-9</v>
      </c>
      <c r="AI56">
        <f t="shared" si="38"/>
        <v>-9.1320795073656968E-9</v>
      </c>
      <c r="AJ56">
        <f t="shared" si="39"/>
        <v>-3.1866748481211111</v>
      </c>
      <c r="AK56">
        <f t="shared" si="61"/>
        <v>-2.0819609008775344</v>
      </c>
      <c r="AL56">
        <f t="shared" si="40"/>
        <v>-5.268635758130725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-2.2490862098759224E-11</v>
      </c>
      <c r="AR56">
        <f t="shared" si="45"/>
        <v>-2.2491296064670098E-11</v>
      </c>
      <c r="AS56">
        <f t="shared" si="46"/>
        <v>-7.8484256968109414E-3</v>
      </c>
      <c r="AT56">
        <f t="shared" si="47"/>
        <v>-5.1276381221752694E-3</v>
      </c>
      <c r="AU56">
        <f t="shared" si="48"/>
        <v>-1.2976063841477507E-2</v>
      </c>
      <c r="AW56">
        <v>53</v>
      </c>
      <c r="AX56">
        <f>IF(Z56&gt;0, (R56*SUMPRODUCT(K56:$K$98, X56:$X$98)-K56*$AZ$3)/Z56, 0)</f>
        <v>-1883890699667230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</v>
      </c>
      <c r="S57">
        <f t="shared" si="32"/>
        <v>-1.3170867157608052E+16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-26.55562373584366</v>
      </c>
      <c r="AC57">
        <f t="shared" si="33"/>
        <v>-23.710378335594456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-1.2154983964734777E-9</v>
      </c>
      <c r="AI57">
        <f t="shared" si="38"/>
        <v>-1.2155208991474208E-9</v>
      </c>
      <c r="AJ57">
        <f t="shared" si="39"/>
        <v>-2.8452454002492047</v>
      </c>
      <c r="AK57">
        <f t="shared" si="61"/>
        <v>-1.8588936615090563</v>
      </c>
      <c r="AL57">
        <f t="shared" si="40"/>
        <v>-4.7041390629737823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-2.6728904915404572E-12</v>
      </c>
      <c r="AR57">
        <f t="shared" si="45"/>
        <v>-2.6729399750966607E-12</v>
      </c>
      <c r="AS57">
        <f t="shared" si="46"/>
        <v>-6.2567169142219966E-3</v>
      </c>
      <c r="AT57">
        <f t="shared" si="47"/>
        <v>-4.0877217173200921E-3</v>
      </c>
      <c r="AU57">
        <f t="shared" si="48"/>
        <v>-1.0344438634215029E-2</v>
      </c>
      <c r="AW57">
        <v>54</v>
      </c>
      <c r="AX57">
        <f>IF(Z57&gt;0, (R57*SUMPRODUCT(K57:$K$98, X57:$X$98)-K57*$AZ$3)/Z57, 0)</f>
        <v>-1.3170867157608052E+16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</v>
      </c>
      <c r="S58">
        <f t="shared" si="32"/>
        <v>-9.5646512295537344E+16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-23.710378335594456</v>
      </c>
      <c r="AC58">
        <f t="shared" si="33"/>
        <v>-21.169980656783107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-1.5608761504662068E-10</v>
      </c>
      <c r="AI58">
        <f t="shared" si="38"/>
        <v>-1.5609038174194348E-10</v>
      </c>
      <c r="AJ58">
        <f t="shared" si="39"/>
        <v>-2.5403976788113489</v>
      </c>
      <c r="AK58">
        <f t="shared" si="61"/>
        <v>-1.6597264834916121</v>
      </c>
      <c r="AL58">
        <f t="shared" si="40"/>
        <v>-4.2001241624590513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-3.064623997299729E-13</v>
      </c>
      <c r="AR58">
        <f t="shared" si="45"/>
        <v>-3.0646783185915048E-13</v>
      </c>
      <c r="AS58">
        <f t="shared" si="46"/>
        <v>-4.9878164176218823E-3</v>
      </c>
      <c r="AT58">
        <f t="shared" si="47"/>
        <v>-3.2587067261826354E-3</v>
      </c>
      <c r="AU58">
        <f t="shared" si="48"/>
        <v>-8.2465231441109857E-3</v>
      </c>
      <c r="AW58">
        <v>55</v>
      </c>
      <c r="AX58">
        <f>IF(Z58&gt;0, (R58*SUMPRODUCT(K58:$K$98, X58:$X$98)-K58*$AZ$3)/Z58, 0)</f>
        <v>-9.5646512295537344E+16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</v>
      </c>
      <c r="S59">
        <f t="shared" si="32"/>
        <v>-7.2386918890725978E+17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-21.169980656783107</v>
      </c>
      <c r="AC59">
        <f t="shared" si="33"/>
        <v>-18.901768443556612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-1.9301013669223024E-11</v>
      </c>
      <c r="AI59">
        <f t="shared" si="38"/>
        <v>-1.9301340070883939E-11</v>
      </c>
      <c r="AJ59">
        <f t="shared" si="39"/>
        <v>-2.2682122132264944</v>
      </c>
      <c r="AK59">
        <f t="shared" si="61"/>
        <v>-1.4818986459748176</v>
      </c>
      <c r="AL59">
        <f t="shared" si="40"/>
        <v>-3.7501108592206132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-3.3835363672674082E-14</v>
      </c>
      <c r="AR59">
        <f t="shared" si="45"/>
        <v>-3.3835935866398704E-14</v>
      </c>
      <c r="AS59">
        <f t="shared" si="46"/>
        <v>-3.9762567104802667E-3</v>
      </c>
      <c r="AT59">
        <f t="shared" si="47"/>
        <v>-2.5978210508474137E-3</v>
      </c>
      <c r="AU59">
        <f t="shared" si="48"/>
        <v>-6.5740777613615157E-3</v>
      </c>
      <c r="AW59">
        <v>56</v>
      </c>
      <c r="AX59">
        <f>IF(Z59&gt;0, (R59*SUMPRODUCT(K59:$K$98, X59:$X$98)-K59*$AZ$3)/Z59, 0)</f>
        <v>-7.2386918890725978E+17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</v>
      </c>
      <c r="S60">
        <f t="shared" si="32"/>
        <v>-5.7212252537067039E+18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-18.901768443556612</v>
      </c>
      <c r="AC60">
        <f t="shared" si="33"/>
        <v>-16.876578967461292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-2.2901192542573535E-12</v>
      </c>
      <c r="AI60">
        <f t="shared" si="38"/>
        <v>-2.2901561269948771E-12</v>
      </c>
      <c r="AJ60">
        <f t="shared" si="39"/>
        <v>-2.0251894760953206</v>
      </c>
      <c r="AK60">
        <f t="shared" si="61"/>
        <v>-1.323123791048963</v>
      </c>
      <c r="AL60">
        <f t="shared" si="40"/>
        <v>-3.3483132671465738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-3.5845183328908072E-15</v>
      </c>
      <c r="AR60">
        <f t="shared" si="45"/>
        <v>-3.5845760464807837E-15</v>
      </c>
      <c r="AS60">
        <f t="shared" si="46"/>
        <v>-3.1698475051663987E-3</v>
      </c>
      <c r="AT60">
        <f t="shared" si="47"/>
        <v>-2.0709670367087454E-3</v>
      </c>
      <c r="AU60">
        <f t="shared" si="48"/>
        <v>-5.2408145418787284E-3</v>
      </c>
      <c r="AW60">
        <v>57</v>
      </c>
      <c r="AX60">
        <f>IF(Z60&gt;0, (R60*SUMPRODUCT(K60:$K$98, X60:$X$98)-K60*$AZ$3)/Z60, 0)</f>
        <v>-5.7212252537067039E+18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</v>
      </c>
      <c r="S61">
        <f t="shared" si="32"/>
        <v>-4.7280343180017484E+19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-16.876578967461292</v>
      </c>
      <c r="AC61">
        <f t="shared" si="33"/>
        <v>-15.068374078090441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-2.6016180896669348E-13</v>
      </c>
      <c r="AI61">
        <f t="shared" si="38"/>
        <v>-2.6016579275072097E-13</v>
      </c>
      <c r="AJ61">
        <f t="shared" si="39"/>
        <v>-1.8082048893708507</v>
      </c>
      <c r="AK61">
        <f t="shared" si="61"/>
        <v>-1.1813605277222905</v>
      </c>
      <c r="AL61">
        <f t="shared" si="40"/>
        <v>-2.9895654170934014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-3.63578529506051E-16</v>
      </c>
      <c r="AR61">
        <f t="shared" si="45"/>
        <v>-3.6358409688100253E-16</v>
      </c>
      <c r="AS61">
        <f t="shared" si="46"/>
        <v>-2.5269830238890691E-3</v>
      </c>
      <c r="AT61">
        <f t="shared" si="47"/>
        <v>-1.6509622422741939E-3</v>
      </c>
      <c r="AU61">
        <f t="shared" si="48"/>
        <v>-4.1779452661636265E-3</v>
      </c>
      <c r="AW61">
        <v>58</v>
      </c>
      <c r="AX61">
        <f>IF(Z61&gt;0, (R61*SUMPRODUCT(K61:$K$98, X61:$X$98)-K61*$AZ$3)/Z61, 0)</f>
        <v>-4.7280343180017484E+19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</v>
      </c>
      <c r="S62">
        <f t="shared" si="32"/>
        <v>-4.0985943782601982E+20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-15.068374078090441</v>
      </c>
      <c r="AC62">
        <f t="shared" si="33"/>
        <v>-13.453905426866465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-2.8269003772916485E-14</v>
      </c>
      <c r="AI62">
        <f t="shared" si="38"/>
        <v>-2.8269414093632113E-14</v>
      </c>
      <c r="AJ62">
        <f t="shared" si="39"/>
        <v>-1.6144686512239765</v>
      </c>
      <c r="AK62">
        <f t="shared" si="61"/>
        <v>-1.054786185466331</v>
      </c>
      <c r="AL62">
        <f t="shared" si="40"/>
        <v>-2.6692548366903357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-3.5273387245792992E-17</v>
      </c>
      <c r="AR62">
        <f t="shared" si="45"/>
        <v>-3.5273899234174812E-17</v>
      </c>
      <c r="AS62">
        <f t="shared" si="46"/>
        <v>-2.0144953953197334E-3</v>
      </c>
      <c r="AT62">
        <f t="shared" si="47"/>
        <v>-1.3161369916088921E-3</v>
      </c>
      <c r="AU62">
        <f t="shared" si="48"/>
        <v>-3.3306323869286606E-3</v>
      </c>
      <c r="AW62">
        <v>59</v>
      </c>
      <c r="AX62">
        <f>IF(Z62&gt;0, (R62*SUMPRODUCT(K62:$K$98, X62:$X$98)-K62*$AZ$3)/Z62, 0)</f>
        <v>-4.0985943782601982E+20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</v>
      </c>
      <c r="S63">
        <f t="shared" si="32"/>
        <v>-3.739265856591093E+21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-13.453905426866465</v>
      </c>
      <c r="AC63">
        <f t="shared" si="33"/>
        <v>-12.0124155597022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-2.9284894260627287E-15</v>
      </c>
      <c r="AI63">
        <f t="shared" si="38"/>
        <v>-2.9285295823929429E-15</v>
      </c>
      <c r="AJ63">
        <f t="shared" si="39"/>
        <v>-1.4414898671642646</v>
      </c>
      <c r="AK63">
        <f t="shared" si="61"/>
        <v>-0.94177337988065257</v>
      </c>
      <c r="AL63">
        <f t="shared" si="40"/>
        <v>-2.38326324704492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-3.2625884924459755E-18</v>
      </c>
      <c r="AR63">
        <f t="shared" si="45"/>
        <v>-3.2626332300433489E-18</v>
      </c>
      <c r="AS63">
        <f t="shared" si="46"/>
        <v>-1.6059433955036139E-3</v>
      </c>
      <c r="AT63">
        <f t="shared" si="47"/>
        <v>-1.0492163517290274E-3</v>
      </c>
      <c r="AU63">
        <f t="shared" si="48"/>
        <v>-2.6551597472326441E-3</v>
      </c>
      <c r="AW63">
        <v>60</v>
      </c>
      <c r="AX63">
        <f>IF(Z63&gt;0, (R63*SUMPRODUCT(K63:$K$98, X63:$X$98)-K63*$AZ$3)/Z63, 0)</f>
        <v>-3.739265856591093E+21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</v>
      </c>
      <c r="S64">
        <f t="shared" si="32"/>
        <v>-3.6023758731298331E+22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-12.0124155597022</v>
      </c>
      <c r="AC64">
        <f t="shared" si="33"/>
        <v>-10.725371035448394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-2.8826508713898751E-16</v>
      </c>
      <c r="AI64">
        <f t="shared" si="38"/>
        <v>-2.882688087700073E-16</v>
      </c>
      <c r="AJ64">
        <f t="shared" si="39"/>
        <v>-1.2870445242538064</v>
      </c>
      <c r="AK64">
        <f t="shared" si="61"/>
        <v>-0.84086908917915404</v>
      </c>
      <c r="AL64">
        <f t="shared" si="40"/>
        <v>-2.1279136134329608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-2.8674289370324047E-19</v>
      </c>
      <c r="AR64">
        <f t="shared" si="45"/>
        <v>-2.8674659568206318E-19</v>
      </c>
      <c r="AS64">
        <f t="shared" si="46"/>
        <v>-1.2802482425889766E-3</v>
      </c>
      <c r="AT64">
        <f t="shared" si="47"/>
        <v>-8.3642885182479848E-4</v>
      </c>
      <c r="AU64">
        <f t="shared" si="48"/>
        <v>-2.1166770944137754E-3</v>
      </c>
      <c r="AW64">
        <v>61</v>
      </c>
      <c r="AX64">
        <f>IF(Z64&gt;0, (R64*SUMPRODUCT(K64:$K$98, X64:$X$98)-K64*$AZ$3)/Z64, 0)</f>
        <v>-3.6023758731298331E+22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</v>
      </c>
      <c r="S65">
        <f t="shared" si="32"/>
        <v>-3.6771950969302022E+23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-10.725371035448394</v>
      </c>
      <c r="AC65">
        <f t="shared" si="33"/>
        <v>-9.5762241387932079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-2.6871097914947602E-17</v>
      </c>
      <c r="AI65">
        <f t="shared" si="38"/>
        <v>-2.6871423442417807E-17</v>
      </c>
      <c r="AJ65">
        <f t="shared" si="39"/>
        <v>-1.1491468966551857</v>
      </c>
      <c r="AK65">
        <f t="shared" si="61"/>
        <v>-0.75077597248138761</v>
      </c>
      <c r="AL65">
        <f t="shared" si="40"/>
        <v>-1.8999228691365733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-2.3865360878133578E-20</v>
      </c>
      <c r="AR65">
        <f t="shared" si="45"/>
        <v>-2.3865649992875996E-20</v>
      </c>
      <c r="AS65">
        <f t="shared" si="46"/>
        <v>-1.0206060607373868E-3</v>
      </c>
      <c r="AT65">
        <f t="shared" si="47"/>
        <v>-6.6679595968175895E-4</v>
      </c>
      <c r="AU65">
        <f t="shared" si="48"/>
        <v>-1.6874020204191457E-3</v>
      </c>
      <c r="AW65">
        <v>62</v>
      </c>
      <c r="AX65">
        <f>IF(Z65&gt;0, (R65*SUMPRODUCT(K65:$K$98, X65:$X$98)-K65*$AZ$3)/Z65, 0)</f>
        <v>-3.6771950969302022E+23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</v>
      </c>
      <c r="S66">
        <f t="shared" si="32"/>
        <v>-3.9926263447403249E+24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-9.5762241387932079</v>
      </c>
      <c r="AC66">
        <f t="shared" si="33"/>
        <v>-8.5502001239225063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-2.3640277942712648E-18</v>
      </c>
      <c r="AI66">
        <f t="shared" si="38"/>
        <v>-2.3640545629924826E-18</v>
      </c>
      <c r="AJ66">
        <f t="shared" si="39"/>
        <v>-1.0260240148707016</v>
      </c>
      <c r="AK66">
        <f t="shared" si="61"/>
        <v>-0.6703356897155246</v>
      </c>
      <c r="AL66">
        <f t="shared" si="40"/>
        <v>-1.6963597045862262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-1.874636851420294E-21</v>
      </c>
      <c r="AR66">
        <f t="shared" si="45"/>
        <v>-1.8746580785951105E-21</v>
      </c>
      <c r="AS66">
        <f t="shared" si="46"/>
        <v>-8.1362090301130964E-4</v>
      </c>
      <c r="AT66">
        <f t="shared" si="47"/>
        <v>-5.315656566340553E-4</v>
      </c>
      <c r="AU66">
        <f t="shared" si="48"/>
        <v>-1.3451865596453649E-3</v>
      </c>
      <c r="AW66">
        <v>63</v>
      </c>
      <c r="AX66">
        <f>IF(Z66&gt;0, (R66*SUMPRODUCT(K66:$K$98, X66:$X$98)-K66*$AZ$3)/Z66, 0)</f>
        <v>-3.9926263447403249E+24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-4.6322312331880228E+25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-8.5502001239225063</v>
      </c>
      <c r="AC67">
        <f t="shared" ref="AC67:AC79" si="64">S67*Z67</f>
        <v>-7.6341072535022372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-1.9552786148394918E-19</v>
      </c>
      <c r="AI67">
        <f t="shared" ref="AI67:AI79" si="69">SUM(AE67:AH67)</f>
        <v>-1.9552992153526928E-19</v>
      </c>
      <c r="AJ67">
        <f t="shared" ref="AJ67:AJ79" si="70">AB67-AC67</f>
        <v>-0.9160928704202691</v>
      </c>
      <c r="AK67">
        <f t="shared" si="61"/>
        <v>-0.59851400867457549</v>
      </c>
      <c r="AL67">
        <f t="shared" ref="AL67:AL79" si="71">SUM(AI67:AK67)</f>
        <v>-1.5146068790948446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-1.3843796270737037E-22</v>
      </c>
      <c r="AR67">
        <f t="shared" ref="AR67:AR79" si="76">AI67*$K67</f>
        <v>-1.3843942126834302E-22</v>
      </c>
      <c r="AS67">
        <f t="shared" ref="AS67:AS79" si="77">AJ67*$K67</f>
        <v>-6.486136025281485E-4</v>
      </c>
      <c r="AT67">
        <f t="shared" ref="AT67:AT79" si="78">AK67*$K67</f>
        <v>-4.2376088698505677E-4</v>
      </c>
      <c r="AU67">
        <f t="shared" ref="AU67:AU79" si="79">AL67*$K67</f>
        <v>-1.0723744895132052E-3</v>
      </c>
      <c r="AW67">
        <v>64</v>
      </c>
      <c r="AX67">
        <f>IF(Z67&gt;0, (R67*SUMPRODUCT(K67:$K$98, X67:$X$98)-K67*$AZ$3)/Z67, 0)</f>
        <v>-4.6322312331880228E+25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</v>
      </c>
      <c r="S68">
        <f t="shared" si="63"/>
        <v>-5.7703288967981153E+26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-7.6341072535022372</v>
      </c>
      <c r="AC68">
        <f t="shared" si="64"/>
        <v>-6.8161671906269978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-1.5134362315885207E-20</v>
      </c>
      <c r="AI68">
        <f t="shared" si="69"/>
        <v>-1.5134509971402607E-20</v>
      </c>
      <c r="AJ68">
        <f t="shared" si="70"/>
        <v>-0.81794006287523935</v>
      </c>
      <c r="AK68">
        <f t="shared" si="61"/>
        <v>-0.53438750774515664</v>
      </c>
      <c r="AL68">
        <f t="shared" si="71"/>
        <v>-1.3523275706203961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-9.5673718367202189E-24</v>
      </c>
      <c r="AR68">
        <f t="shared" si="76"/>
        <v>-9.5674651789575215E-24</v>
      </c>
      <c r="AS68">
        <f t="shared" si="77"/>
        <v>-5.1707079283175045E-4</v>
      </c>
      <c r="AT68">
        <f t="shared" si="78"/>
        <v>-3.378195846500771E-4</v>
      </c>
      <c r="AU68">
        <f t="shared" si="79"/>
        <v>-8.5489037748182756E-4</v>
      </c>
      <c r="AW68">
        <v>65</v>
      </c>
      <c r="AX68">
        <f>IF(Z68&gt;0, (R68*SUMPRODUCT(K68:$K$98, X68:$X$98)-K68*$AZ$3)/Z68, 0)</f>
        <v>-5.7703288967981153E+26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</v>
      </c>
      <c r="S69">
        <f t="shared" si="63"/>
        <v>-7.7571355546100382E+27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-6.8161671906269978</v>
      </c>
      <c r="AC69">
        <f t="shared" si="64"/>
        <v>-6.085863563059819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-1.0909766608959181E-21</v>
      </c>
      <c r="AI69">
        <f t="shared" si="69"/>
        <v>-1.0909864677755327E-21</v>
      </c>
      <c r="AJ69">
        <f t="shared" si="70"/>
        <v>-0.73030362756717881</v>
      </c>
      <c r="AK69">
        <f t="shared" si="61"/>
        <v>-0.47713170334388988</v>
      </c>
      <c r="AL69">
        <f t="shared" si="71"/>
        <v>-1.2074353309110686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-6.1578054499168322E-25</v>
      </c>
      <c r="AR69">
        <f t="shared" si="76"/>
        <v>-6.1578608029403221E-25</v>
      </c>
      <c r="AS69">
        <f t="shared" si="77"/>
        <v>-4.1220567030592395E-4</v>
      </c>
      <c r="AT69">
        <f t="shared" si="78"/>
        <v>-2.6930770459987014E-4</v>
      </c>
      <c r="AU69">
        <f t="shared" si="79"/>
        <v>-6.8151337490579404E-4</v>
      </c>
      <c r="AW69">
        <v>66</v>
      </c>
      <c r="AX69">
        <f>IF(Z69&gt;0, (R69*SUMPRODUCT(K69:$K$98, X69:$X$98)-K69*$AZ$3)/Z69, 0)</f>
        <v>-7.7571355546100382E+27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</v>
      </c>
      <c r="S70">
        <f t="shared" si="63"/>
        <v>-1.1483569191009675E+29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-6.085863563059819</v>
      </c>
      <c r="AC70">
        <f t="shared" si="64"/>
        <v>-5.4338067527319813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-7.2938676548243406E-23</v>
      </c>
      <c r="AI70">
        <f t="shared" si="69"/>
        <v>-7.2939268024493337E-23</v>
      </c>
      <c r="AJ70">
        <f t="shared" si="70"/>
        <v>-0.65205681032783769</v>
      </c>
      <c r="AK70">
        <f t="shared" si="61"/>
        <v>-0.42601044941418736</v>
      </c>
      <c r="AL70">
        <f t="shared" si="71"/>
        <v>-1.0780672597420251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-3.6757871905806807E-26</v>
      </c>
      <c r="AR70">
        <f t="shared" si="76"/>
        <v>-3.6758169983716349E-26</v>
      </c>
      <c r="AS70">
        <f t="shared" si="77"/>
        <v>-3.2860783665969678E-4</v>
      </c>
      <c r="AT70">
        <f t="shared" si="78"/>
        <v>-2.1469045328433524E-4</v>
      </c>
      <c r="AU70">
        <f t="shared" si="79"/>
        <v>-5.43298289944032E-4</v>
      </c>
      <c r="AW70">
        <v>67</v>
      </c>
      <c r="AX70">
        <f>IF(Z70&gt;0, (R70*SUMPRODUCT(K70:$K$98, X70:$X$98)-K70*$AZ$3)/Z70, 0)</f>
        <v>-1.1483569191009675E+29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</v>
      </c>
      <c r="S71">
        <f t="shared" si="63"/>
        <v>-1.8903148043552825E+30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-5.4338067527319813</v>
      </c>
      <c r="AC71">
        <f t="shared" si="64"/>
        <v>-4.8516131720821258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-4.4278355393070528E-24</v>
      </c>
      <c r="AI71">
        <f t="shared" si="69"/>
        <v>-4.4278676213520704E-24</v>
      </c>
      <c r="AJ71">
        <f t="shared" si="70"/>
        <v>-0.58219358064985549</v>
      </c>
      <c r="AK71">
        <f t="shared" si="61"/>
        <v>-0.38036647269123874</v>
      </c>
      <c r="AL71">
        <f t="shared" si="71"/>
        <v>-0.96256005334109429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-1.9923514038998382E-27</v>
      </c>
      <c r="AR71">
        <f t="shared" si="76"/>
        <v>-1.9923658395551069E-27</v>
      </c>
      <c r="AS71">
        <f t="shared" si="77"/>
        <v>-2.6196415550039614E-4</v>
      </c>
      <c r="AT71">
        <f t="shared" si="78"/>
        <v>-1.7114991492692542E-4</v>
      </c>
      <c r="AU71">
        <f t="shared" si="79"/>
        <v>-4.331140704273216E-4</v>
      </c>
      <c r="AW71">
        <v>68</v>
      </c>
      <c r="AX71">
        <f>IF(Z71&gt;0, (R71*SUMPRODUCT(K71:$K$98, X71:$X$98)-K71*$AZ$3)/Z71, 0)</f>
        <v>-1.8903148043552825E+30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</v>
      </c>
      <c r="S72">
        <f t="shared" si="63"/>
        <v>-3.5009253148450884E+31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-4.8516131720821258</v>
      </c>
      <c r="AC72">
        <f t="shared" si="64"/>
        <v>-4.3317974750733264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-2.4171650352363742E-25</v>
      </c>
      <c r="AI72">
        <f t="shared" si="69"/>
        <v>-2.4171805018526452E-25</v>
      </c>
      <c r="AJ72">
        <f t="shared" si="70"/>
        <v>-0.51981569700879948</v>
      </c>
      <c r="AK72">
        <f t="shared" ref="AK72:AK79" si="92">G72*SUM(AB72:AB72, AE72:AF72)</f>
        <v>-0.33961292204574883</v>
      </c>
      <c r="AL72">
        <f t="shared" si="71"/>
        <v>-0.85942861905454837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-9.7109728344439698E-29</v>
      </c>
      <c r="AR72">
        <f t="shared" si="76"/>
        <v>-9.7110349716535771E-29</v>
      </c>
      <c r="AS72">
        <f t="shared" si="77"/>
        <v>-2.0883622090273925E-4</v>
      </c>
      <c r="AT72">
        <f t="shared" si="78"/>
        <v>-1.3643966432312291E-4</v>
      </c>
      <c r="AU72">
        <f t="shared" si="79"/>
        <v>-3.4527588522586215E-4</v>
      </c>
      <c r="AW72">
        <v>69</v>
      </c>
      <c r="AX72">
        <f>IF(Z72&gt;0, (R72*SUMPRODUCT(K72:$K$98, X72:$X$98)-K72*$AZ$3)/Z72, 0)</f>
        <v>-3.5009253148450884E+31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</v>
      </c>
      <c r="S73">
        <f t="shared" si="63"/>
        <v>-7.4024823802213579E+32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-4.3317974750733264</v>
      </c>
      <c r="AC73">
        <f t="shared" si="64"/>
        <v>-3.8676763170297552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-1.1727076395634144E-26</v>
      </c>
      <c r="AI73">
        <f t="shared" si="69"/>
        <v>-1.1727141706095526E-26</v>
      </c>
      <c r="AJ73">
        <f t="shared" si="70"/>
        <v>-0.46412115804357112</v>
      </c>
      <c r="AK73">
        <f t="shared" si="92"/>
        <v>-0.30322582325513286</v>
      </c>
      <c r="AL73">
        <f t="shared" si="71"/>
        <v>-0.76734698129870393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-4.2065704571463816E-30</v>
      </c>
      <c r="AR73">
        <f t="shared" si="76"/>
        <v>-4.2065938843884426E-30</v>
      </c>
      <c r="AS73">
        <f t="shared" si="77"/>
        <v>-1.6648295671455621E-4</v>
      </c>
      <c r="AT73">
        <f t="shared" si="78"/>
        <v>-1.0876886505350996E-4</v>
      </c>
      <c r="AU73">
        <f t="shared" si="79"/>
        <v>-2.7525182176806615E-4</v>
      </c>
      <c r="AW73">
        <v>70</v>
      </c>
      <c r="AX73">
        <f>IF(Z73&gt;0, (R73*SUMPRODUCT(K73:$K$98, X73:$X$98)-K73*$AZ$3)/Z73, 0)</f>
        <v>-7.4024823802213579E+32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</v>
      </c>
      <c r="S74">
        <f t="shared" si="63"/>
        <v>-1.8207887699982266E+34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-3.8676763170297552</v>
      </c>
      <c r="AC74">
        <f t="shared" si="64"/>
        <v>-3.4532824259194239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-4.9829299450276488E-28</v>
      </c>
      <c r="AI74">
        <f t="shared" si="69"/>
        <v>-4.9829536523522082E-28</v>
      </c>
      <c r="AJ74">
        <f t="shared" si="70"/>
        <v>-0.41439389111033131</v>
      </c>
      <c r="AK74">
        <f t="shared" si="92"/>
        <v>-0.2707373421920829</v>
      </c>
      <c r="AL74">
        <f t="shared" si="71"/>
        <v>-0.68513123330241421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-1.5958981522169394E-31</v>
      </c>
      <c r="AR74">
        <f t="shared" si="76"/>
        <v>-1.595905745033992E-31</v>
      </c>
      <c r="AS74">
        <f t="shared" si="77"/>
        <v>-1.327191938094357E-4</v>
      </c>
      <c r="AT74">
        <f t="shared" si="78"/>
        <v>-8.6709873288831263E-5</v>
      </c>
      <c r="AU74">
        <f t="shared" si="79"/>
        <v>-2.1942906709826698E-4</v>
      </c>
      <c r="AW74">
        <v>71</v>
      </c>
      <c r="AX74">
        <f>IF(Z74&gt;0, (R74*SUMPRODUCT(K74:$K$98, X74:$X$98)-K74*$AZ$3)/Z74, 0)</f>
        <v>-1.8207887699982266E+34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</v>
      </c>
      <c r="S75">
        <f t="shared" si="63"/>
        <v>-5.347317541076459E+35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-3.4532824259194239</v>
      </c>
      <c r="AC75">
        <f t="shared" si="64"/>
        <v>-3.0832878802851997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-1.8199596453004018E-29</v>
      </c>
      <c r="AI75">
        <f t="shared" si="69"/>
        <v>-1.8199668528578747E-29</v>
      </c>
      <c r="AJ75">
        <f t="shared" si="70"/>
        <v>-0.36999454563422418</v>
      </c>
      <c r="AK75">
        <f t="shared" si="92"/>
        <v>-0.2417297698143597</v>
      </c>
      <c r="AL75">
        <f t="shared" si="71"/>
        <v>-0.61172431544858386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-5.2043216023196276E-33</v>
      </c>
      <c r="AR75">
        <f t="shared" si="76"/>
        <v>-5.2043422129123698E-33</v>
      </c>
      <c r="AS75">
        <f t="shared" si="77"/>
        <v>-1.0580292873838938E-4</v>
      </c>
      <c r="AT75">
        <f t="shared" si="78"/>
        <v>-6.9124580109081036E-5</v>
      </c>
      <c r="AU75">
        <f t="shared" si="79"/>
        <v>-1.7492750884747041E-4</v>
      </c>
      <c r="AW75">
        <v>72</v>
      </c>
      <c r="AX75">
        <f>IF(Z75&gt;0, (R75*SUMPRODUCT(K75:$K$98, X75:$X$98)-K75*$AZ$3)/Z75, 0)</f>
        <v>-5.347317541076459E+35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</v>
      </c>
      <c r="S76">
        <f t="shared" si="63"/>
        <v>-1.9483131480729548E+37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-3.0832878802851997</v>
      </c>
      <c r="AC76">
        <f t="shared" si="64"/>
        <v>-2.7529356073974998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-5.5670871030876756E-31</v>
      </c>
      <c r="AI76">
        <f t="shared" si="69"/>
        <v>-5.5671047653896144E-31</v>
      </c>
      <c r="AJ76">
        <f t="shared" si="70"/>
        <v>-0.33035227288769997</v>
      </c>
      <c r="AK76">
        <f t="shared" si="92"/>
        <v>-0.21583015161996399</v>
      </c>
      <c r="AL76">
        <f t="shared" si="71"/>
        <v>-0.54618242450766397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-1.4213870732268316E-34</v>
      </c>
      <c r="AR76">
        <f t="shared" si="76"/>
        <v>-1.4213915827606677E-34</v>
      </c>
      <c r="AS76">
        <f t="shared" si="77"/>
        <v>-8.4345447017210865E-5</v>
      </c>
      <c r="AT76">
        <f t="shared" si="78"/>
        <v>-5.5105692051244438E-5</v>
      </c>
      <c r="AU76">
        <f t="shared" si="79"/>
        <v>-1.3945113906845531E-4</v>
      </c>
      <c r="AW76">
        <v>73</v>
      </c>
      <c r="AX76">
        <f>IF(Z76&gt;0, (R76*SUMPRODUCT(K76:$K$98, X76:$X$98)-K76*$AZ$3)/Z76, 0)</f>
        <v>-1.9483131480729548E+37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</v>
      </c>
      <c r="S77">
        <f t="shared" si="63"/>
        <v>-9.3484491684031246E+38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-2.7529356073974998</v>
      </c>
      <c r="AC77">
        <f t="shared" si="64"/>
        <v>-2.4579782208906247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-1.3725614153716084E-32</v>
      </c>
      <c r="AI77">
        <f t="shared" si="69"/>
        <v>-1.3725647019838804E-32</v>
      </c>
      <c r="AJ77">
        <f t="shared" si="70"/>
        <v>-0.29495738650687509</v>
      </c>
      <c r="AK77">
        <f t="shared" si="92"/>
        <v>-0.19270549251782501</v>
      </c>
      <c r="AL77">
        <f t="shared" si="71"/>
        <v>-0.48766287902470007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-3.1289462913473139E-36</v>
      </c>
      <c r="AR77">
        <f t="shared" si="76"/>
        <v>-3.1289537836410385E-36</v>
      </c>
      <c r="AS77">
        <f t="shared" si="77"/>
        <v>-6.7239673961424508E-5</v>
      </c>
      <c r="AT77">
        <f t="shared" si="78"/>
        <v>-4.3929920321463995E-5</v>
      </c>
      <c r="AU77">
        <f t="shared" si="79"/>
        <v>-1.1116959428288849E-4</v>
      </c>
      <c r="AW77">
        <v>74</v>
      </c>
      <c r="AX77">
        <f>IF(Z77&gt;0, (R77*SUMPRODUCT(K77:$K$98, X77:$X$98)-K77*$AZ$3)/Z77, 0)</f>
        <v>-9.3484491684031246E+38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</v>
      </c>
      <c r="S78">
        <f t="shared" si="63"/>
        <v>-6.5666842536914338E+40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-2.4579782208906247</v>
      </c>
      <c r="AC78">
        <f t="shared" si="64"/>
        <v>-2.194623411509486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-2.5695763478506056E-34</v>
      </c>
      <c r="AI78">
        <f t="shared" si="69"/>
        <v>-2.5695805254220532E-34</v>
      </c>
      <c r="AJ78">
        <f t="shared" si="70"/>
        <v>-0.26335480938113864</v>
      </c>
      <c r="AK78">
        <f t="shared" si="92"/>
        <v>-0.17205847546234374</v>
      </c>
      <c r="AL78">
        <f t="shared" si="71"/>
        <v>-0.43541328484348241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-5.2300979901899019E-38</v>
      </c>
      <c r="AR78">
        <f t="shared" si="76"/>
        <v>-5.2301064931900366E-38</v>
      </c>
      <c r="AS78">
        <f t="shared" si="77"/>
        <v>-5.3603056410574408E-5</v>
      </c>
      <c r="AT78">
        <f t="shared" si="78"/>
        <v>-3.5020663521575242E-5</v>
      </c>
      <c r="AU78">
        <f t="shared" si="79"/>
        <v>-8.8623719932149657E-5</v>
      </c>
      <c r="AW78">
        <v>75</v>
      </c>
      <c r="AX78">
        <f>IF(Z78&gt;0, (R78*SUMPRODUCT(K78:$K$98, X78:$X$98)-K78*$AZ$3)/Z78, 0)</f>
        <v>-6.5666842536914338E+40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-2.194623411509486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-2.194623411509486</v>
      </c>
      <c r="AK79">
        <f t="shared" si="92"/>
        <v>-0.15362363880566404</v>
      </c>
      <c r="AL79">
        <f t="shared" si="71"/>
        <v>-2.34824705031515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-6.0735715248594253E-40</v>
      </c>
      <c r="AR79">
        <f t="shared" si="76"/>
        <v>-6.0735715248594253E-40</v>
      </c>
      <c r="AS79">
        <f t="shared" si="77"/>
        <v>-3.9883226495963052E-4</v>
      </c>
      <c r="AT79">
        <f t="shared" si="78"/>
        <v>-2.7918258547174141E-5</v>
      </c>
      <c r="AU79">
        <f t="shared" si="79"/>
        <v>-4.2675052350680468E-4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13292.858649852407</v>
      </c>
      <c r="AO81" s="6">
        <f t="shared" si="93"/>
        <v>-1329.2858649852408</v>
      </c>
      <c r="AP81" s="6">
        <f t="shared" si="93"/>
        <v>-172.55963341329826</v>
      </c>
      <c r="AQ81" s="6">
        <f t="shared" si="93"/>
        <v>-10782.307370208988</v>
      </c>
      <c r="AR81" s="6">
        <f t="shared" si="93"/>
        <v>1008.7057812448761</v>
      </c>
      <c r="AS81" s="6">
        <f t="shared" si="93"/>
        <v>-2420.8938749877066</v>
      </c>
      <c r="AT81" s="6">
        <f t="shared" si="93"/>
        <v>1412.1880937428266</v>
      </c>
      <c r="AU81" s="6">
        <f t="shared" si="93"/>
        <v>5.5030226252597569E-13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30100.55509194003</v>
      </c>
      <c r="K3">
        <v>1</v>
      </c>
      <c r="L3" s="2">
        <v>0</v>
      </c>
      <c r="O3">
        <f>$C$3</f>
        <v>30100.55509194003</v>
      </c>
      <c r="P3" s="2">
        <f>O3*C5</f>
        <v>3010.0555091940032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30100.55509194003</v>
      </c>
      <c r="AF3">
        <f t="shared" ref="AF3:AF34" si="4">-$Z3*P3</f>
        <v>-3010.0555091940032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26990.499582746026</v>
      </c>
      <c r="AJ3">
        <f t="shared" ref="AJ3:AJ34" si="8">AB3-AC3</f>
        <v>0</v>
      </c>
      <c r="AL3">
        <f t="shared" ref="AL3:AL34" si="9">SUM(AI3:AK3)</f>
        <v>26990.499582746026</v>
      </c>
      <c r="AN3">
        <f t="shared" ref="AN3:AN34" si="10">AE3*$K3</f>
        <v>30100.55509194003</v>
      </c>
      <c r="AO3">
        <f t="shared" ref="AO3:AO34" si="11">AF3*$K3</f>
        <v>-3010.0555091940032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26990.499582746026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26990.499582746026</v>
      </c>
      <c r="AW3">
        <v>0</v>
      </c>
      <c r="AX3">
        <f>IF(Z3&gt;0, (R3*SUMPRODUCT(K3:$K$98, X3:$X$98)-K3*$AZ$3)/Z3, 0)</f>
        <v>0</v>
      </c>
      <c r="AZ3">
        <f>C6*ABS(SUMPRODUCT(X4:X69, K4:K69))/1</f>
        <v>26209.410573719684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2900.5271206365733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2808.1511328985398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-2808.1511328985398</v>
      </c>
      <c r="AK4">
        <f>G4*SUM(AB4, AE4:AF4)</f>
        <v>0</v>
      </c>
      <c r="AL4">
        <f t="shared" si="9"/>
        <v>-4992.9511328985391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-1950.7142857142853</v>
      </c>
      <c r="AR4">
        <f t="shared" si="14"/>
        <v>-1950.7142857142853</v>
      </c>
      <c r="AS4">
        <f t="shared" si="15"/>
        <v>-2507.277797230839</v>
      </c>
      <c r="AT4">
        <f t="shared" si="16"/>
        <v>0</v>
      </c>
      <c r="AU4">
        <f t="shared" si="17"/>
        <v>-4457.9920829451239</v>
      </c>
      <c r="AW4">
        <v>1</v>
      </c>
      <c r="AX4">
        <f>IF(Z4&gt;0, (R4*SUMPRODUCT(K4:$K$98, X4:$X$98)-K4*$AZ$3)/Z4, 0)</f>
        <v>2900.5271206365733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</v>
      </c>
      <c r="S5">
        <f t="shared" si="1"/>
        <v>3603.2571328620529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2808.1511328985398</v>
      </c>
      <c r="AC5">
        <f t="shared" si="2"/>
        <v>3364.7146444150967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-2467.2385568</v>
      </c>
      <c r="AI5">
        <f t="shared" si="7"/>
        <v>-2478.9110329803998</v>
      </c>
      <c r="AJ5">
        <f t="shared" si="8"/>
        <v>-556.5635115165569</v>
      </c>
      <c r="AK5">
        <f>G5*SUM(AB5, AE5:AF5)</f>
        <v>196.57057930289781</v>
      </c>
      <c r="AL5">
        <f t="shared" si="9"/>
        <v>-2838.9039651940589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-1966.8674719387752</v>
      </c>
      <c r="AR5">
        <f t="shared" si="14"/>
        <v>-1976.1726984856502</v>
      </c>
      <c r="AS5">
        <f t="shared" si="15"/>
        <v>-443.68902384929595</v>
      </c>
      <c r="AT5">
        <f t="shared" si="16"/>
        <v>156.70486232692744</v>
      </c>
      <c r="AU5">
        <f t="shared" si="17"/>
        <v>-2263.1568600080186</v>
      </c>
      <c r="AW5">
        <v>2</v>
      </c>
      <c r="AX5">
        <f>IF(Z5&gt;0, (R5*SUMPRODUCT(K5:$K$98, X5:$X$98)-K5*$AZ$3)/Z5, 0)</f>
        <v>3603.2571328620529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</v>
      </c>
      <c r="S6">
        <f t="shared" si="1"/>
        <v>4053.4991929142266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3364.7146444150967</v>
      </c>
      <c r="AC6">
        <f t="shared" si="2"/>
        <v>3636.4880628609972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-2733.6939214496801</v>
      </c>
      <c r="AI6">
        <f t="shared" si="7"/>
        <v>-2744.9079611280949</v>
      </c>
      <c r="AJ6">
        <f t="shared" si="8"/>
        <v>-271.77341844590046</v>
      </c>
      <c r="AK6">
        <f>G6*SUM(AB6, AE6:AF6)</f>
        <v>235.53002510905679</v>
      </c>
      <c r="AL6">
        <f t="shared" si="9"/>
        <v>-2781.1513544649388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-1945.7893368554685</v>
      </c>
      <c r="AR6">
        <f t="shared" si="14"/>
        <v>-1953.7712687967601</v>
      </c>
      <c r="AS6">
        <f t="shared" si="15"/>
        <v>-193.44295113052087</v>
      </c>
      <c r="AT6">
        <f t="shared" si="16"/>
        <v>167.64561963962336</v>
      </c>
      <c r="AU6">
        <f t="shared" si="17"/>
        <v>-1979.5686002876578</v>
      </c>
      <c r="AW6">
        <v>3</v>
      </c>
      <c r="AX6">
        <f>IF(Z6&gt;0, (R6*SUMPRODUCT(K6:$K$98, X6:$X$98)-K6*$AZ$3)/Z6, 0)</f>
        <v>4053.4991929142266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100000</v>
      </c>
      <c r="S7">
        <f t="shared" si="1"/>
        <v>4298.847114662668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3636.4880628609972</v>
      </c>
      <c r="AC7">
        <f t="shared" si="2"/>
        <v>3689.4852352775602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-2990.2012521699471</v>
      </c>
      <c r="AI7">
        <f t="shared" si="7"/>
        <v>-3000.9293762950565</v>
      </c>
      <c r="AJ7">
        <f t="shared" si="8"/>
        <v>-52.997172416562989</v>
      </c>
      <c r="AK7">
        <f>G7*SUM(AB7, AE7:AF7)</f>
        <v>254.55416440026983</v>
      </c>
      <c r="AL7">
        <f t="shared" si="9"/>
        <v>-2799.3723843113498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-1900.3269538227648</v>
      </c>
      <c r="AR7">
        <f t="shared" si="14"/>
        <v>-1907.144870651643</v>
      </c>
      <c r="AS7">
        <f t="shared" si="15"/>
        <v>-33.680661175063634</v>
      </c>
      <c r="AT7">
        <f t="shared" si="16"/>
        <v>161.77377340960697</v>
      </c>
      <c r="AU7">
        <f t="shared" si="17"/>
        <v>-1779.0517584170998</v>
      </c>
      <c r="AW7">
        <v>4</v>
      </c>
      <c r="AX7">
        <f>IF(Z7&gt;0, (R7*SUMPRODUCT(K7:$K$98, X7:$X$98)-K7*$AZ$3)/Z7, 0)</f>
        <v>4298.847114662668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</v>
      </c>
      <c r="S8">
        <f t="shared" si="1"/>
        <v>4373.0799907556129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3689.4852352775602</v>
      </c>
      <c r="AC8">
        <f t="shared" si="2"/>
        <v>3573.7890933048234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-3244.2705604260832</v>
      </c>
      <c r="AI8">
        <f t="shared" si="7"/>
        <v>-3254.485869489888</v>
      </c>
      <c r="AJ8">
        <f t="shared" si="8"/>
        <v>115.69614197273677</v>
      </c>
      <c r="AK8">
        <f t="shared" ref="AK8:AK39" si="30">G8*SUM(AB8:AB8, AE8:AF8)</f>
        <v>258.26396646942925</v>
      </c>
      <c r="AL8">
        <f t="shared" si="9"/>
        <v>-2880.525761047722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-1840.8862432029905</v>
      </c>
      <c r="AR8">
        <f t="shared" si="14"/>
        <v>-1846.682683905259</v>
      </c>
      <c r="AS8">
        <f t="shared" si="15"/>
        <v>65.649098058362682</v>
      </c>
      <c r="AT8">
        <f t="shared" si="16"/>
        <v>146.54591043916199</v>
      </c>
      <c r="AU8">
        <f t="shared" si="17"/>
        <v>-1634.4876754077343</v>
      </c>
      <c r="AW8">
        <v>5</v>
      </c>
      <c r="AX8">
        <f>IF(Z8&gt;0, (R8*SUMPRODUCT(K8:$K$98, X8:$X$98)-K8*$AZ$3)/Z8, 0)</f>
        <v>4373.0799907556129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</v>
      </c>
      <c r="S9">
        <f t="shared" si="1"/>
        <v>4298.7367343022497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3573.7890933048234</v>
      </c>
      <c r="AC9">
        <f t="shared" si="2"/>
        <v>3326.3232178250746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-3526.1612438804805</v>
      </c>
      <c r="AI9">
        <f t="shared" si="7"/>
        <v>-3535.8336296981624</v>
      </c>
      <c r="AJ9">
        <f t="shared" si="8"/>
        <v>247.46587547974877</v>
      </c>
      <c r="AK9">
        <f t="shared" si="30"/>
        <v>250.16523653133765</v>
      </c>
      <c r="AL9">
        <f t="shared" si="9"/>
        <v>-3038.2025176870761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-1786.463024439184</v>
      </c>
      <c r="AR9">
        <f t="shared" si="14"/>
        <v>-1791.3633561104557</v>
      </c>
      <c r="AS9">
        <f t="shared" si="15"/>
        <v>125.37391394743238</v>
      </c>
      <c r="AT9">
        <f t="shared" si="16"/>
        <v>126.74149426346125</v>
      </c>
      <c r="AU9">
        <f t="shared" si="17"/>
        <v>-1539.2479478995622</v>
      </c>
      <c r="AW9">
        <v>6</v>
      </c>
      <c r="AX9">
        <f>IF(Z9&gt;0, (R9*SUMPRODUCT(K9:$K$98, X9:$X$98)-K9*$AZ$3)/Z9, 0)</f>
        <v>4298.7367343022497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</v>
      </c>
      <c r="S10">
        <f t="shared" si="1"/>
        <v>4068.0267598894629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3326.3232178250746</v>
      </c>
      <c r="AC10">
        <f t="shared" si="2"/>
        <v>2962.5569502816397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-3779.8909984635588</v>
      </c>
      <c r="AI10">
        <f t="shared" si="7"/>
        <v>-3788.9941740482559</v>
      </c>
      <c r="AJ10">
        <f t="shared" si="8"/>
        <v>363.76626754343488</v>
      </c>
      <c r="AK10">
        <f t="shared" si="30"/>
        <v>232.84262524775525</v>
      </c>
      <c r="AL10">
        <f t="shared" si="9"/>
        <v>-3192.3852812570658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-1709.830727213978</v>
      </c>
      <c r="AR10">
        <f t="shared" si="14"/>
        <v>-1713.9485415467896</v>
      </c>
      <c r="AS10">
        <f t="shared" si="15"/>
        <v>164.54938568930325</v>
      </c>
      <c r="AT10">
        <f t="shared" si="16"/>
        <v>105.32617882780444</v>
      </c>
      <c r="AU10">
        <f t="shared" si="17"/>
        <v>-1444.0729770296819</v>
      </c>
      <c r="AW10">
        <v>7</v>
      </c>
      <c r="AX10">
        <f>IF(Z10&gt;0, (R10*SUMPRODUCT(K10:$K$98, X10:$X$98)-K10*$AZ$3)/Z10, 0)</f>
        <v>4068.0267598894629</v>
      </c>
    </row>
    <row r="11" spans="1:52" x14ac:dyDescent="0.3">
      <c r="A11" t="s">
        <v>33</v>
      </c>
      <c r="C11" s="25">
        <f>AU71</f>
        <v>-3.5395280456596012E-12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</v>
      </c>
      <c r="S11">
        <f t="shared" si="1"/>
        <v>3703.4120344091398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2962.5569502816397</v>
      </c>
      <c r="AC11">
        <f t="shared" si="2"/>
        <v>2522.9911845817223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-3971.0236662589391</v>
      </c>
      <c r="AI11">
        <f t="shared" si="7"/>
        <v>-3979.5394321295071</v>
      </c>
      <c r="AJ11">
        <f t="shared" si="8"/>
        <v>439.56576569991739</v>
      </c>
      <c r="AK11">
        <f t="shared" si="30"/>
        <v>207.3789865197148</v>
      </c>
      <c r="AL11">
        <f t="shared" si="9"/>
        <v>-3332.5946799098747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-1603.8298567111297</v>
      </c>
      <c r="AR11">
        <f t="shared" si="14"/>
        <v>-1607.2692317196511</v>
      </c>
      <c r="AS11">
        <f t="shared" si="15"/>
        <v>177.53324036010574</v>
      </c>
      <c r="AT11">
        <f t="shared" si="16"/>
        <v>83.756894490672508</v>
      </c>
      <c r="AU11">
        <f t="shared" si="17"/>
        <v>-1345.9790968688728</v>
      </c>
      <c r="AW11">
        <v>8</v>
      </c>
      <c r="AX11">
        <f>IF(Z11&gt;0, (R11*SUMPRODUCT(K11:$K$98, X11:$X$98)-K11*$AZ$3)/Z11, 0)</f>
        <v>3703.4120344091398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</v>
      </c>
      <c r="S12">
        <f t="shared" si="1"/>
        <v>3243.5710911867554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2522.9911845817223</v>
      </c>
      <c r="AC12">
        <f t="shared" si="2"/>
        <v>2053.3264720795742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-4140.3653662700799</v>
      </c>
      <c r="AI12">
        <f t="shared" si="7"/>
        <v>-4148.2784288111579</v>
      </c>
      <c r="AJ12">
        <f t="shared" si="8"/>
        <v>469.66471250214818</v>
      </c>
      <c r="AK12">
        <f t="shared" si="30"/>
        <v>176.60938292072058</v>
      </c>
      <c r="AL12">
        <f t="shared" si="9"/>
        <v>-3502.0043333882891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-1493.0572581635206</v>
      </c>
      <c r="AR12">
        <f t="shared" si="14"/>
        <v>-1495.9107878441396</v>
      </c>
      <c r="AS12">
        <f t="shared" si="15"/>
        <v>169.36580370836606</v>
      </c>
      <c r="AT12">
        <f t="shared" si="16"/>
        <v>63.687113987022407</v>
      </c>
      <c r="AU12">
        <f t="shared" si="17"/>
        <v>-1262.8578701487511</v>
      </c>
      <c r="AW12">
        <v>9</v>
      </c>
      <c r="AX12">
        <f>IF(Z12&gt;0, (R12*SUMPRODUCT(K12:$K$98, X12:$X$98)-K12*$AZ$3)/Z12, 0)</f>
        <v>3243.5710911867554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</v>
      </c>
      <c r="S13">
        <f t="shared" si="1"/>
        <v>2693.19061721567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2053.3264720795742</v>
      </c>
      <c r="AC13">
        <f t="shared" si="2"/>
        <v>1572.9166641026459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-4267.989412156041</v>
      </c>
      <c r="AI13">
        <f t="shared" si="7"/>
        <v>-4275.2898453951893</v>
      </c>
      <c r="AJ13">
        <f t="shared" si="8"/>
        <v>480.40980797692828</v>
      </c>
      <c r="AK13">
        <f t="shared" si="30"/>
        <v>143.73285304557021</v>
      </c>
      <c r="AL13">
        <f t="shared" si="9"/>
        <v>-3651.1471843726908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-1374.1783647667028</v>
      </c>
      <c r="AR13">
        <f t="shared" si="14"/>
        <v>-1376.5289088852255</v>
      </c>
      <c r="AS13">
        <f t="shared" si="15"/>
        <v>154.67910076424639</v>
      </c>
      <c r="AT13">
        <f t="shared" si="16"/>
        <v>46.278131899497126</v>
      </c>
      <c r="AU13">
        <f t="shared" si="17"/>
        <v>-1175.571676221482</v>
      </c>
      <c r="AW13">
        <v>10</v>
      </c>
      <c r="AX13">
        <f>IF(Z13&gt;0, (R13*SUMPRODUCT(K13:$K$98, X13:$X$98)-K13*$AZ$3)/Z13, 0)</f>
        <v>2693.19061721567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</v>
      </c>
      <c r="S14">
        <f t="shared" si="1"/>
        <v>2063.4086435006711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1572.9166641026459</v>
      </c>
      <c r="AC14">
        <f t="shared" si="2"/>
        <v>1102.8878084311148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-4369.6305126926618</v>
      </c>
      <c r="AI14">
        <f t="shared" si="7"/>
        <v>-4376.3117377853314</v>
      </c>
      <c r="AJ14">
        <f t="shared" si="8"/>
        <v>470.02885567153112</v>
      </c>
      <c r="AK14">
        <f t="shared" si="30"/>
        <v>110.10416648718522</v>
      </c>
      <c r="AL14">
        <f t="shared" si="9"/>
        <v>-3796.178715626615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-1256.1643561402846</v>
      </c>
      <c r="AR14">
        <f t="shared" si="14"/>
        <v>-1258.0850487005325</v>
      </c>
      <c r="AS14">
        <f t="shared" si="15"/>
        <v>135.12206424248572</v>
      </c>
      <c r="AT14">
        <f t="shared" si="16"/>
        <v>31.652316826785601</v>
      </c>
      <c r="AU14">
        <f t="shared" si="17"/>
        <v>-1091.3106676312614</v>
      </c>
      <c r="AW14">
        <v>11</v>
      </c>
      <c r="AX14">
        <f>IF(Z14&gt;0, (R14*SUMPRODUCT(K14:$K$98, X14:$X$98)-K14*$AZ$3)/Z14, 0)</f>
        <v>2063.4086435006711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</v>
      </c>
      <c r="S15">
        <f t="shared" si="1"/>
        <v>1349.5604360637155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1102.8878084311148</v>
      </c>
      <c r="AC15">
        <f t="shared" si="2"/>
        <v>653.99979969723245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-4455.0943415931233</v>
      </c>
      <c r="AI15">
        <f t="shared" si="7"/>
        <v>-4461.1518676421674</v>
      </c>
      <c r="AJ15">
        <f t="shared" si="8"/>
        <v>448.88800873388232</v>
      </c>
      <c r="AK15">
        <f t="shared" si="30"/>
        <v>77.202146590178046</v>
      </c>
      <c r="AL15">
        <f t="shared" si="9"/>
        <v>-3935.0617123181073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-1143.5117542088917</v>
      </c>
      <c r="AR15">
        <f t="shared" si="14"/>
        <v>-1145.0665702705492</v>
      </c>
      <c r="AS15">
        <f t="shared" si="15"/>
        <v>115.21837136383985</v>
      </c>
      <c r="AT15">
        <f t="shared" si="16"/>
        <v>19.815868151617501</v>
      </c>
      <c r="AU15">
        <f t="shared" si="17"/>
        <v>-1010.0323307550919</v>
      </c>
      <c r="AW15">
        <v>12</v>
      </c>
      <c r="AX15">
        <f>IF(Z15&gt;0, (R15*SUMPRODUCT(K15:$K$98, X15:$X$98)-K15*$AZ$3)/Z15, 0)</f>
        <v>1349.5604360637155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</v>
      </c>
      <c r="S16">
        <f t="shared" si="1"/>
        <v>531.72602960515428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653.99979969723245</v>
      </c>
      <c r="AC16">
        <f t="shared" si="2"/>
        <v>231.27049852977598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-4481.3093108745061</v>
      </c>
      <c r="AI16">
        <f t="shared" si="7"/>
        <v>-4486.7460979992002</v>
      </c>
      <c r="AJ16">
        <f t="shared" si="8"/>
        <v>422.72930116745647</v>
      </c>
      <c r="AK16">
        <f t="shared" si="30"/>
        <v>45.779985978806273</v>
      </c>
      <c r="AL16">
        <f t="shared" si="9"/>
        <v>-4018.2368108529377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-1027.0004320408493</v>
      </c>
      <c r="AR16">
        <f t="shared" si="14"/>
        <v>-1028.2464033270592</v>
      </c>
      <c r="AS16">
        <f t="shared" si="15"/>
        <v>96.878645239193077</v>
      </c>
      <c r="AT16">
        <f t="shared" si="16"/>
        <v>10.49159121084706</v>
      </c>
      <c r="AU16">
        <f t="shared" si="17"/>
        <v>-920.87616687701905</v>
      </c>
      <c r="AW16">
        <v>13</v>
      </c>
      <c r="AX16">
        <f>IF(Z16&gt;0, (R16*SUMPRODUCT(K16:$K$98, X16:$X$98)-K16*$AZ$3)/Z16, 0)</f>
        <v>531.72602960515428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</v>
      </c>
      <c r="S17">
        <f t="shared" si="1"/>
        <v>-394.07271828581872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231.27049852977598</v>
      </c>
      <c r="AC17">
        <f t="shared" si="2"/>
        <v>-152.17417186693729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-4443.5948527552637</v>
      </c>
      <c r="AI17">
        <f t="shared" si="7"/>
        <v>-4448.421822652117</v>
      </c>
      <c r="AJ17">
        <f t="shared" si="8"/>
        <v>383.44467039671326</v>
      </c>
      <c r="AK17">
        <f t="shared" si="30"/>
        <v>16.188934897084319</v>
      </c>
      <c r="AL17">
        <f t="shared" si="9"/>
        <v>-4048.7882173583193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-909.24754611177411</v>
      </c>
      <c r="AR17">
        <f t="shared" si="14"/>
        <v>-910.23523978757089</v>
      </c>
      <c r="AS17">
        <f t="shared" si="15"/>
        <v>78.460376605142244</v>
      </c>
      <c r="AT17">
        <f t="shared" si="16"/>
        <v>3.3125768250924499</v>
      </c>
      <c r="AU17">
        <f t="shared" si="17"/>
        <v>-828.46228635733621</v>
      </c>
      <c r="AW17">
        <v>14</v>
      </c>
      <c r="AX17">
        <f>IF(Z17&gt;0, (R17*SUMPRODUCT(K17:$K$98, X17:$X$98)-K17*$AZ$3)/Z17, 0)</f>
        <v>-394.07271828581872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</v>
      </c>
      <c r="S18">
        <f t="shared" si="1"/>
        <v>-1437.615978411648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-152.17417186693729</v>
      </c>
      <c r="AC18">
        <f t="shared" si="2"/>
        <v>-486.81835936787593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-4366.7086632483561</v>
      </c>
      <c r="AI18">
        <f t="shared" si="7"/>
        <v>-4370.941524863335</v>
      </c>
      <c r="AJ18">
        <f t="shared" si="8"/>
        <v>334.64418750093864</v>
      </c>
      <c r="AK18">
        <f t="shared" si="30"/>
        <v>-10.652192030685612</v>
      </c>
      <c r="AL18">
        <f t="shared" si="9"/>
        <v>-4046.9495293930818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-797.78134680546418</v>
      </c>
      <c r="AR18">
        <f t="shared" si="14"/>
        <v>-798.55467479696949</v>
      </c>
      <c r="AS18">
        <f t="shared" si="15"/>
        <v>61.138241910217182</v>
      </c>
      <c r="AT18">
        <f t="shared" si="16"/>
        <v>-1.9461156582745602</v>
      </c>
      <c r="AU18">
        <f t="shared" si="17"/>
        <v>-739.36254854502693</v>
      </c>
      <c r="AW18">
        <v>15</v>
      </c>
      <c r="AX18">
        <f>IF(Z18&gt;0, (R18*SUMPRODUCT(K18:$K$98, X18:$X$98)-K18*$AZ$3)/Z18, 0)</f>
        <v>-1437.615978411648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</v>
      </c>
      <c r="S19">
        <f t="shared" si="1"/>
        <v>-2635.2750598057664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-486.81835936787593</v>
      </c>
      <c r="AC19">
        <f t="shared" si="2"/>
        <v>-771.56099312795186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-4246.0681432172496</v>
      </c>
      <c r="AI19">
        <f t="shared" si="7"/>
        <v>-4249.7279176981765</v>
      </c>
      <c r="AJ19">
        <f t="shared" si="8"/>
        <v>284.74263376007593</v>
      </c>
      <c r="AK19">
        <f t="shared" si="30"/>
        <v>-34.077285155751319</v>
      </c>
      <c r="AL19">
        <f t="shared" si="9"/>
        <v>-3999.0625690938518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-692.62569182036805</v>
      </c>
      <c r="AR19">
        <f t="shared" si="14"/>
        <v>-693.22268031566762</v>
      </c>
      <c r="AS19">
        <f t="shared" si="15"/>
        <v>46.44769161650629</v>
      </c>
      <c r="AT19">
        <f t="shared" si="16"/>
        <v>-5.5587433857051458</v>
      </c>
      <c r="AU19">
        <f t="shared" si="17"/>
        <v>-652.33373208486648</v>
      </c>
      <c r="AW19">
        <v>16</v>
      </c>
      <c r="AX19">
        <f>IF(Z19&gt;0, (R19*SUMPRODUCT(K19:$K$98, X19:$X$98)-K19*$AZ$3)/Z19, 0)</f>
        <v>-2635.2750598057664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</v>
      </c>
      <c r="S20">
        <f t="shared" si="1"/>
        <v>-4040.3394744920533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-771.56099312795186</v>
      </c>
      <c r="AC20">
        <f t="shared" si="2"/>
        <v>-1006.1164054435076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-4083.6349222095669</v>
      </c>
      <c r="AI20">
        <f t="shared" si="7"/>
        <v>-4086.7476445804082</v>
      </c>
      <c r="AJ20">
        <f t="shared" si="8"/>
        <v>234.55541231555571</v>
      </c>
      <c r="AK20">
        <f t="shared" si="30"/>
        <v>-54.009269518956636</v>
      </c>
      <c r="AL20">
        <f t="shared" si="9"/>
        <v>-3906.2015017838089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-594.75831684917659</v>
      </c>
      <c r="AR20">
        <f t="shared" si="14"/>
        <v>-595.21166724737986</v>
      </c>
      <c r="AS20">
        <f t="shared" si="15"/>
        <v>34.161668438564057</v>
      </c>
      <c r="AT20">
        <f t="shared" si="16"/>
        <v>-7.8661444632683803</v>
      </c>
      <c r="AU20">
        <f t="shared" si="17"/>
        <v>-568.91614327208413</v>
      </c>
      <c r="AW20">
        <v>17</v>
      </c>
      <c r="AX20">
        <f>IF(Z20&gt;0, (R20*SUMPRODUCT(K20:$K$98, X20:$X$98)-K20*$AZ$3)/Z20, 0)</f>
        <v>-4040.3394744920533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</v>
      </c>
      <c r="S21">
        <f t="shared" si="1"/>
        <v>-5737.1781087270947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-1006.1164054435076</v>
      </c>
      <c r="AC21">
        <f t="shared" si="2"/>
        <v>-1191.8834013062451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-3878.0287438255937</v>
      </c>
      <c r="AI21">
        <f t="shared" si="7"/>
        <v>-3880.6255853797484</v>
      </c>
      <c r="AJ21">
        <f t="shared" si="8"/>
        <v>185.76699586273753</v>
      </c>
      <c r="AK21">
        <f t="shared" si="30"/>
        <v>-70.428148381045531</v>
      </c>
      <c r="AL21">
        <f t="shared" si="9"/>
        <v>-3765.2867378980563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-504.2972683098601</v>
      </c>
      <c r="AR21">
        <f t="shared" si="14"/>
        <v>-504.6349605211617</v>
      </c>
      <c r="AS21">
        <f t="shared" si="15"/>
        <v>24.157063999296845</v>
      </c>
      <c r="AT21">
        <f t="shared" si="16"/>
        <v>-9.1584475481855918</v>
      </c>
      <c r="AU21">
        <f t="shared" si="17"/>
        <v>-489.63634407005048</v>
      </c>
      <c r="AW21">
        <v>18</v>
      </c>
      <c r="AX21">
        <f>IF(Z21&gt;0, (R21*SUMPRODUCT(K21:$K$98, X21:$X$98)-K21*$AZ$3)/Z21, 0)</f>
        <v>-5737.1781087270947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</v>
      </c>
      <c r="S22">
        <f t="shared" si="1"/>
        <v>-7856.1087301781254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-1191.8834013062451</v>
      </c>
      <c r="AC22">
        <f t="shared" si="2"/>
        <v>-1331.0098473067856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-3624.6298918239895</v>
      </c>
      <c r="AI22">
        <f t="shared" si="7"/>
        <v>-3626.7476862261246</v>
      </c>
      <c r="AJ22">
        <f t="shared" si="8"/>
        <v>139.12644600054045</v>
      </c>
      <c r="AK22">
        <f t="shared" si="30"/>
        <v>-83.431838091437172</v>
      </c>
      <c r="AL22">
        <f t="shared" si="9"/>
        <v>-3571.0530783170216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-420.84409416017724</v>
      </c>
      <c r="AR22">
        <f t="shared" si="14"/>
        <v>-421.08998444232566</v>
      </c>
      <c r="AS22">
        <f t="shared" si="15"/>
        <v>16.15352322533499</v>
      </c>
      <c r="AT22">
        <f t="shared" si="16"/>
        <v>-9.6870018108360458</v>
      </c>
      <c r="AU22">
        <f t="shared" si="17"/>
        <v>-414.62346302782669</v>
      </c>
      <c r="AW22">
        <v>19</v>
      </c>
      <c r="AX22">
        <f>IF(Z22&gt;0, (R22*SUMPRODUCT(K22:$K$98, X22:$X$98)-K22*$AZ$3)/Z22, 0)</f>
        <v>-7856.1087301781254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</v>
      </c>
      <c r="S23">
        <f t="shared" si="1"/>
        <v>-10609.71298475607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-1331.0098473067856</v>
      </c>
      <c r="AC23">
        <f t="shared" si="2"/>
        <v>-1425.8085644050707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-3334.2216220108462</v>
      </c>
      <c r="AI23">
        <f t="shared" si="7"/>
        <v>-3335.9014607662084</v>
      </c>
      <c r="AJ23">
        <f t="shared" si="8"/>
        <v>94.798717098285124</v>
      </c>
      <c r="AK23">
        <f t="shared" si="30"/>
        <v>-93.170689311475002</v>
      </c>
      <c r="AL23">
        <f t="shared" si="9"/>
        <v>-3334.2734329793984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-345.64796961594999</v>
      </c>
      <c r="AR23">
        <f t="shared" si="14"/>
        <v>-345.82211306557554</v>
      </c>
      <c r="AS23">
        <f t="shared" si="15"/>
        <v>9.8274763353785559</v>
      </c>
      <c r="AT23">
        <f t="shared" si="16"/>
        <v>-9.6587039612584782</v>
      </c>
      <c r="AU23">
        <f t="shared" si="17"/>
        <v>-345.65334069145547</v>
      </c>
      <c r="AW23">
        <v>20</v>
      </c>
      <c r="AX23">
        <f>IF(Z23&gt;0, (R23*SUMPRODUCT(K23:$K$98, X23:$X$98)-K23*$AZ$3)/Z23, 0)</f>
        <v>-10609.71298475607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</v>
      </c>
      <c r="S24">
        <f t="shared" si="1"/>
        <v>-14353.337054501058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-1425.8085644050707</v>
      </c>
      <c r="AC24">
        <f t="shared" si="2"/>
        <v>-1480.3445902157591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-2990.7311652067856</v>
      </c>
      <c r="AI24">
        <f t="shared" si="7"/>
        <v>-2992.0203641789435</v>
      </c>
      <c r="AJ24">
        <f t="shared" si="8"/>
        <v>54.536025810688443</v>
      </c>
      <c r="AK24">
        <f t="shared" si="30"/>
        <v>-99.806599508354964</v>
      </c>
      <c r="AL24">
        <f t="shared" si="9"/>
        <v>-3037.2909378766099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-276.82091528837952</v>
      </c>
      <c r="AR24">
        <f t="shared" si="14"/>
        <v>-276.94024304461971</v>
      </c>
      <c r="AS24">
        <f t="shared" si="15"/>
        <v>5.047833371563387</v>
      </c>
      <c r="AT24">
        <f t="shared" si="16"/>
        <v>-9.2380600935133721</v>
      </c>
      <c r="AU24">
        <f t="shared" si="17"/>
        <v>-281.13046976656966</v>
      </c>
      <c r="AW24">
        <v>21</v>
      </c>
      <c r="AX24">
        <f>IF(Z24&gt;0, (R24*SUMPRODUCT(K24:$K$98, X24:$X$98)-K24*$AZ$3)/Z24, 0)</f>
        <v>-14353.337054501058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</v>
      </c>
      <c r="S25">
        <f t="shared" si="1"/>
        <v>-19674.033664010371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-1480.3445902157591</v>
      </c>
      <c r="AC25">
        <f t="shared" si="2"/>
        <v>-1497.2441271065836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-2600.2008773326993</v>
      </c>
      <c r="AI25">
        <f t="shared" si="7"/>
        <v>-2601.1521592054687</v>
      </c>
      <c r="AJ25">
        <f t="shared" si="8"/>
        <v>16.899536890824493</v>
      </c>
      <c r="AK25">
        <f t="shared" si="30"/>
        <v>-103.62412131510315</v>
      </c>
      <c r="AL25">
        <f t="shared" si="9"/>
        <v>-2687.8767436297476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-214.88712811945837</v>
      </c>
      <c r="AR25">
        <f t="shared" si="14"/>
        <v>-214.96574444154854</v>
      </c>
      <c r="AS25">
        <f t="shared" si="15"/>
        <v>1.3966201537257084</v>
      </c>
      <c r="AT25">
        <f t="shared" si="16"/>
        <v>-8.5637575263596499</v>
      </c>
      <c r="AU25">
        <f t="shared" si="17"/>
        <v>-222.1328818141825</v>
      </c>
      <c r="AW25">
        <v>22</v>
      </c>
      <c r="AX25">
        <f>IF(Z25&gt;0, (R25*SUMPRODUCT(K25:$K$98, X25:$X$98)-K25*$AZ$3)/Z25, 0)</f>
        <v>-19674.033664010371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</v>
      </c>
      <c r="S26">
        <f t="shared" si="1"/>
        <v>-27635.862229753951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-1497.2441271065836</v>
      </c>
      <c r="AC26">
        <f t="shared" si="2"/>
        <v>-1480.0585959425107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-2178.5800834870861</v>
      </c>
      <c r="AI26">
        <f t="shared" si="7"/>
        <v>-2179.2495300306923</v>
      </c>
      <c r="AJ26">
        <f t="shared" si="8"/>
        <v>-17.185531164072927</v>
      </c>
      <c r="AK26">
        <f t="shared" si="30"/>
        <v>-104.80708889746086</v>
      </c>
      <c r="AL26">
        <f t="shared" si="9"/>
        <v>-2301.242150092226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-160.75297077453229</v>
      </c>
      <c r="AR26">
        <f t="shared" si="14"/>
        <v>-160.80236786646162</v>
      </c>
      <c r="AS26">
        <f t="shared" si="15"/>
        <v>-1.2680852128883444</v>
      </c>
      <c r="AT26">
        <f t="shared" si="16"/>
        <v>-7.7335008367146862</v>
      </c>
      <c r="AU26">
        <f t="shared" si="17"/>
        <v>-169.80395391606464</v>
      </c>
      <c r="AW26">
        <v>23</v>
      </c>
      <c r="AX26">
        <f>IF(Z26&gt;0, (R26*SUMPRODUCT(K26:$K$98, X26:$X$98)-K26*$AZ$3)/Z26, 0)</f>
        <v>-27635.862229753951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</v>
      </c>
      <c r="S27">
        <f t="shared" si="1"/>
        <v>-40220.530642612728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-1480.0585959425107</v>
      </c>
      <c r="AC27">
        <f t="shared" si="2"/>
        <v>-1433.6038352138899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-1737.6582931626181</v>
      </c>
      <c r="AI27">
        <f t="shared" si="7"/>
        <v>-1738.1038379541428</v>
      </c>
      <c r="AJ27">
        <f t="shared" si="8"/>
        <v>-46.45476072862084</v>
      </c>
      <c r="AK27">
        <f t="shared" si="30"/>
        <v>-103.60410171597576</v>
      </c>
      <c r="AL27">
        <f t="shared" si="9"/>
        <v>-1888.1627003987394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-114.480583237183</v>
      </c>
      <c r="AR27">
        <f t="shared" si="14"/>
        <v>-114.50993666518018</v>
      </c>
      <c r="AS27">
        <f t="shared" si="15"/>
        <v>-3.0605373468894093</v>
      </c>
      <c r="AT27">
        <f t="shared" si="16"/>
        <v>-6.8256561355468763</v>
      </c>
      <c r="AU27">
        <f t="shared" si="17"/>
        <v>-124.39613014761646</v>
      </c>
      <c r="AW27">
        <v>24</v>
      </c>
      <c r="AX27">
        <f>IF(Z27&gt;0, (R27*SUMPRODUCT(K27:$K$98, X27:$X$98)-K27*$AZ$3)/Z27, 0)</f>
        <v>-40220.530642612728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</v>
      </c>
      <c r="S28">
        <f t="shared" si="1"/>
        <v>-61379.685684679876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-1433.6038352138899</v>
      </c>
      <c r="AC28">
        <f t="shared" si="2"/>
        <v>-1363.0775153232578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-1307.9840622997447</v>
      </c>
      <c r="AI28">
        <f t="shared" si="7"/>
        <v>-1308.2616536355665</v>
      </c>
      <c r="AJ28">
        <f t="shared" si="8"/>
        <v>-70.526319890632067</v>
      </c>
      <c r="AK28">
        <f t="shared" si="30"/>
        <v>-100.3522684649723</v>
      </c>
      <c r="AL28">
        <f t="shared" si="9"/>
        <v>-1479.1402419911708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-76.939947462119918</v>
      </c>
      <c r="AR28">
        <f t="shared" si="14"/>
        <v>-76.956276302363221</v>
      </c>
      <c r="AS28">
        <f t="shared" si="15"/>
        <v>-4.1485913349289545</v>
      </c>
      <c r="AT28">
        <f t="shared" si="16"/>
        <v>-5.9030522511291226</v>
      </c>
      <c r="AU28">
        <f t="shared" si="17"/>
        <v>-87.007919888421284</v>
      </c>
      <c r="AW28">
        <v>25</v>
      </c>
      <c r="AX28">
        <f>IF(Z28&gt;0, (R28*SUMPRODUCT(K28:$K$98, X28:$X$98)-K28*$AZ$3)/Z28, 0)</f>
        <v>-61379.685684679876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</v>
      </c>
      <c r="S29">
        <f t="shared" si="1"/>
        <v>-99551.377442798082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-1363.0775153232578</v>
      </c>
      <c r="AC29">
        <f t="shared" si="2"/>
        <v>-1274.8327278498284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-917.94569148803089</v>
      </c>
      <c r="AI29">
        <f t="shared" si="7"/>
        <v>-918.10576369905857</v>
      </c>
      <c r="AJ29">
        <f t="shared" si="8"/>
        <v>-88.244787473429369</v>
      </c>
      <c r="AK29">
        <f t="shared" si="30"/>
        <v>-95.415426072628051</v>
      </c>
      <c r="AL29">
        <f t="shared" si="9"/>
        <v>-1101.7659772451159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-48.211250722072222</v>
      </c>
      <c r="AR29">
        <f t="shared" si="14"/>
        <v>-48.219657844161311</v>
      </c>
      <c r="AS29">
        <f t="shared" si="15"/>
        <v>-4.6346876653464362</v>
      </c>
      <c r="AT29">
        <f t="shared" si="16"/>
        <v>-5.0112954086465136</v>
      </c>
      <c r="AU29">
        <f t="shared" si="17"/>
        <v>-57.865640918154256</v>
      </c>
      <c r="AW29">
        <v>26</v>
      </c>
      <c r="AX29">
        <f>IF(Z29&gt;0, (R29*SUMPRODUCT(K29:$K$98, X29:$X$98)-K29*$AZ$3)/Z29, 0)</f>
        <v>-99551.377442798082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</v>
      </c>
      <c r="S30">
        <f t="shared" si="1"/>
        <v>-174638.0359345545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-1274.8327278498284</v>
      </c>
      <c r="AC30">
        <f t="shared" si="2"/>
        <v>-1175.5576080937317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-594.63240779267517</v>
      </c>
      <c r="AI30">
        <f t="shared" si="7"/>
        <v>-594.71655023061851</v>
      </c>
      <c r="AJ30">
        <f t="shared" si="8"/>
        <v>-99.275119756096728</v>
      </c>
      <c r="AK30">
        <f t="shared" si="30"/>
        <v>-89.238290949488004</v>
      </c>
      <c r="AL30">
        <f t="shared" si="9"/>
        <v>-783.22996093620327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-27.884442290731208</v>
      </c>
      <c r="AR30">
        <f t="shared" si="14"/>
        <v>-27.888388030862899</v>
      </c>
      <c r="AS30">
        <f t="shared" si="15"/>
        <v>-4.6553657544838725</v>
      </c>
      <c r="AT30">
        <f t="shared" si="16"/>
        <v>-4.1847029214930913</v>
      </c>
      <c r="AU30">
        <f t="shared" si="17"/>
        <v>-36.728456706839864</v>
      </c>
      <c r="AW30">
        <v>27</v>
      </c>
      <c r="AX30">
        <f>IF(Z30&gt;0, (R30*SUMPRODUCT(K30:$K$98, X30:$X$98)-K30*$AZ$3)/Z30, 0)</f>
        <v>-174638.0359345545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</v>
      </c>
      <c r="S31">
        <f t="shared" si="1"/>
        <v>-339999.70648838091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-1175.5576080937317</v>
      </c>
      <c r="AC31">
        <f t="shared" si="2"/>
        <v>-1071.7577910289549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-351.18495667440487</v>
      </c>
      <c r="AI31">
        <f t="shared" si="7"/>
        <v>-351.2243595683845</v>
      </c>
      <c r="AJ31">
        <f t="shared" si="8"/>
        <v>-103.79981706477679</v>
      </c>
      <c r="AK31">
        <f t="shared" si="30"/>
        <v>-82.289032566561232</v>
      </c>
      <c r="AL31">
        <f t="shared" si="9"/>
        <v>-537.31320919972256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-14.703856968469863</v>
      </c>
      <c r="AR31">
        <f t="shared" si="14"/>
        <v>-14.70550673878664</v>
      </c>
      <c r="AS31">
        <f t="shared" si="15"/>
        <v>-4.3460223294497746</v>
      </c>
      <c r="AT31">
        <f t="shared" si="16"/>
        <v>-3.4453815345350178</v>
      </c>
      <c r="AU31">
        <f t="shared" si="17"/>
        <v>-22.496910602771436</v>
      </c>
      <c r="AW31">
        <v>28</v>
      </c>
      <c r="AX31">
        <f>IF(Z31&gt;0, (R31*SUMPRODUCT(K31:$K$98, X31:$X$98)-K31*$AZ$3)/Z31, 0)</f>
        <v>-339999.70648838091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</v>
      </c>
      <c r="S32">
        <f t="shared" si="1"/>
        <v>-761144.18826969294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-1071.7577910289549</v>
      </c>
      <c r="AC32">
        <f t="shared" si="2"/>
        <v>-968.8864164300071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-184.7775071437664</v>
      </c>
      <c r="AI32">
        <f t="shared" si="7"/>
        <v>-184.79341882041325</v>
      </c>
      <c r="AJ32">
        <f t="shared" si="8"/>
        <v>-102.8713745989478</v>
      </c>
      <c r="AK32">
        <f t="shared" si="30"/>
        <v>-75.023045372026857</v>
      </c>
      <c r="AL32">
        <f t="shared" si="9"/>
        <v>-362.68783879138789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-6.9075883163452181</v>
      </c>
      <c r="AR32">
        <f t="shared" si="14"/>
        <v>-6.9081831469249693</v>
      </c>
      <c r="AS32">
        <f t="shared" si="15"/>
        <v>-3.8456688600803886</v>
      </c>
      <c r="AT32">
        <f t="shared" si="16"/>
        <v>-2.8046071173870835</v>
      </c>
      <c r="AU32">
        <f t="shared" si="17"/>
        <v>-13.55845912439244</v>
      </c>
      <c r="AW32">
        <v>29</v>
      </c>
      <c r="AX32">
        <f>IF(Z32&gt;0, (R32*SUMPRODUCT(K32:$K$98, X32:$X$98)-K32*$AZ$3)/Z32, 0)</f>
        <v>-761144.18826969294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</v>
      </c>
      <c r="S33">
        <f t="shared" si="1"/>
        <v>-2066060.2596570344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-968.8864164300071</v>
      </c>
      <c r="AC33">
        <f t="shared" si="2"/>
        <v>-870.8161194183009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-83.871847833081688</v>
      </c>
      <c r="AI33">
        <f t="shared" si="7"/>
        <v>-83.877116411982939</v>
      </c>
      <c r="AJ33">
        <f t="shared" si="8"/>
        <v>-98.070297011706202</v>
      </c>
      <c r="AK33">
        <f t="shared" si="30"/>
        <v>-67.822049150100497</v>
      </c>
      <c r="AL33">
        <f t="shared" si="9"/>
        <v>-249.76946257378964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-2.7994681526405452</v>
      </c>
      <c r="AR33">
        <f t="shared" si="14"/>
        <v>-2.7996440068660666</v>
      </c>
      <c r="AS33">
        <f t="shared" si="15"/>
        <v>-3.2733829085375383</v>
      </c>
      <c r="AT33">
        <f t="shared" si="16"/>
        <v>-2.2637591939120139</v>
      </c>
      <c r="AU33">
        <f t="shared" si="17"/>
        <v>-8.3367861093156179</v>
      </c>
      <c r="AW33">
        <v>30</v>
      </c>
      <c r="AX33">
        <f>IF(Z33&gt;0, (R33*SUMPRODUCT(K33:$K$98, X33:$X$98)-K33*$AZ$3)/Z33, 0)</f>
        <v>-2066060.2596570344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</v>
      </c>
      <c r="S34">
        <f t="shared" si="1"/>
        <v>-7325860.3424833855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-870.8161194183009</v>
      </c>
      <c r="AC34">
        <f t="shared" si="2"/>
        <v>-779.88533281375248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-31.081496518632949</v>
      </c>
      <c r="AI34">
        <f t="shared" si="7"/>
        <v>-31.082827224680351</v>
      </c>
      <c r="AJ34">
        <f t="shared" si="8"/>
        <v>-90.930786604548416</v>
      </c>
      <c r="AK34">
        <f t="shared" si="30"/>
        <v>-60.957128359281072</v>
      </c>
      <c r="AL34">
        <f t="shared" si="9"/>
        <v>-182.97074218850986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-0.92628198649359117</v>
      </c>
      <c r="AR34">
        <f t="shared" si="14"/>
        <v>-0.9263216438196239</v>
      </c>
      <c r="AS34">
        <f t="shared" si="15"/>
        <v>-2.7098936371674585</v>
      </c>
      <c r="AT34">
        <f t="shared" si="16"/>
        <v>-1.8166271342092737</v>
      </c>
      <c r="AU34">
        <f t="shared" si="17"/>
        <v>-5.4528424151963568</v>
      </c>
      <c r="AW34">
        <v>31</v>
      </c>
      <c r="AX34">
        <f>IF(Z34&gt;0, (R34*SUMPRODUCT(K34:$K$98, X34:$X$98)-K34*$AZ$3)/Z34, 0)</f>
        <v>-7325860.3424833855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-38405470.193967544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-779.88533281375248</v>
      </c>
      <c r="AC35">
        <f t="shared" ref="AC35:AC69" si="33">S35*Z35</f>
        <v>-697.12388733847024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-8.7240236815865426</v>
      </c>
      <c r="AI35">
        <f t="shared" ref="AI35:AI66" si="38">SUM(AE35:AH35)</f>
        <v>-8.7242505776132724</v>
      </c>
      <c r="AJ35">
        <f t="shared" ref="AJ35:AJ69" si="39">AB35-AC35</f>
        <v>-82.761445475282244</v>
      </c>
      <c r="AK35">
        <f t="shared" si="30"/>
        <v>-54.591973296962678</v>
      </c>
      <c r="AL35">
        <f t="shared" ref="AL35:AL66" si="40">SUM(AI35:AK35)</f>
        <v>-146.07766934985818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-0.23213472446634648</v>
      </c>
      <c r="AR35">
        <f t="shared" ref="AR35:AR69" si="45">AI35*$K35</f>
        <v>-0.23214076186933502</v>
      </c>
      <c r="AS35">
        <f t="shared" ref="AS35:AS69" si="46">AJ35*$K35</f>
        <v>-2.2021725344912588</v>
      </c>
      <c r="AT35">
        <f t="shared" ref="AT35:AT69" si="47">AK35*$K35</f>
        <v>-1.4526201603638851</v>
      </c>
      <c r="AU35">
        <f t="shared" ref="AU35:AU69" si="48">AL35*$K35</f>
        <v>-3.8869334567244791</v>
      </c>
      <c r="AW35">
        <v>32</v>
      </c>
      <c r="AX35">
        <f>IF(Z35&gt;0, (R35*SUMPRODUCT(K35:$K$98, X35:$X$98)-K35*$AZ$3)/Z35, 0)</f>
        <v>-38405470.193967544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</v>
      </c>
      <c r="S36">
        <f t="shared" si="32"/>
        <v>-204132615.16348159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-697.12388733847024</v>
      </c>
      <c r="AC36">
        <f t="shared" si="33"/>
        <v>-622.63483682920833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-1.4920016587371696</v>
      </c>
      <c r="AI36">
        <f t="shared" si="38"/>
        <v>-1.4920397855962908</v>
      </c>
      <c r="AJ36">
        <f t="shared" si="39"/>
        <v>-74.489050509261915</v>
      </c>
      <c r="AK36">
        <f t="shared" si="30"/>
        <v>-48.798672113692923</v>
      </c>
      <c r="AL36">
        <f t="shared" si="40"/>
        <v>-124.77976240855114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-3.5446597828528208E-2</v>
      </c>
      <c r="AR36">
        <f t="shared" si="45"/>
        <v>-3.5447503636798473E-2</v>
      </c>
      <c r="AS36">
        <f t="shared" si="46"/>
        <v>-1.7696920111104653</v>
      </c>
      <c r="AT36">
        <f t="shared" si="47"/>
        <v>-1.1593465026334795</v>
      </c>
      <c r="AU36">
        <f t="shared" si="48"/>
        <v>-2.9644860173807435</v>
      </c>
      <c r="AW36">
        <v>33</v>
      </c>
      <c r="AX36">
        <f>IF(Z36&gt;0, (R36*SUMPRODUCT(K36:$K$98, X36:$X$98)-K36*$AZ$3)/Z36, 0)</f>
        <v>-204132615.16348159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</v>
      </c>
      <c r="S37">
        <f t="shared" si="32"/>
        <v>-1102222085.6939857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-622.63483682920833</v>
      </c>
      <c r="AC37">
        <f t="shared" si="33"/>
        <v>-555.95493946835074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-0.25152525775754236</v>
      </c>
      <c r="AI37">
        <f t="shared" si="38"/>
        <v>-0.25153156269085258</v>
      </c>
      <c r="AJ37">
        <f t="shared" si="39"/>
        <v>-66.679897360857581</v>
      </c>
      <c r="AK37">
        <f t="shared" si="30"/>
        <v>-43.58443857804459</v>
      </c>
      <c r="AL37">
        <f t="shared" si="40"/>
        <v>-110.51586750159302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-5.3354226968695441E-3</v>
      </c>
      <c r="AR37">
        <f t="shared" si="45"/>
        <v>-5.3355564388427581E-3</v>
      </c>
      <c r="AS37">
        <f t="shared" si="46"/>
        <v>-1.4144322561314739</v>
      </c>
      <c r="AT37">
        <f t="shared" si="47"/>
        <v>-0.92452505522834549</v>
      </c>
      <c r="AU37">
        <f t="shared" si="48"/>
        <v>-2.3442928677986621</v>
      </c>
      <c r="AW37">
        <v>34</v>
      </c>
      <c r="AX37">
        <f>IF(Z37&gt;0, (R37*SUMPRODUCT(K37:$K$98, X37:$X$98)-K37*$AZ$3)/Z37, 0)</f>
        <v>-1102222085.6939857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</v>
      </c>
      <c r="S38">
        <f t="shared" si="32"/>
        <v>-6058990262.3877792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-555.95493946835074</v>
      </c>
      <c r="AC38">
        <f t="shared" si="33"/>
        <v>-496.39300349936366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-4.174240303878235E-2</v>
      </c>
      <c r="AI38">
        <f t="shared" si="38"/>
        <v>-4.174342712237962E-2</v>
      </c>
      <c r="AJ38">
        <f t="shared" si="39"/>
        <v>-59.561935968987086</v>
      </c>
      <c r="AK38">
        <f t="shared" si="30"/>
        <v>-38.916845762784554</v>
      </c>
      <c r="AL38">
        <f t="shared" si="40"/>
        <v>-98.520525158894017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-7.9058151122171378E-4</v>
      </c>
      <c r="AR38">
        <f t="shared" si="45"/>
        <v>-7.906009068841339E-4</v>
      </c>
      <c r="AS38">
        <f t="shared" si="46"/>
        <v>-1.1280750968242859</v>
      </c>
      <c r="AT38">
        <f t="shared" si="47"/>
        <v>-0.73706678330280551</v>
      </c>
      <c r="AU38">
        <f t="shared" si="48"/>
        <v>-1.8659324810339752</v>
      </c>
      <c r="AW38">
        <v>35</v>
      </c>
      <c r="AX38">
        <f>IF(Z38&gt;0, (R38*SUMPRODUCT(K38:$K$98, X38:$X$98)-K38*$AZ$3)/Z38, 0)</f>
        <v>-6058990262.3877792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</v>
      </c>
      <c r="S39">
        <f t="shared" si="32"/>
        <v>-33987094345.391846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-496.39300349936366</v>
      </c>
      <c r="AC39">
        <f t="shared" si="33"/>
        <v>-443.20873033829992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-6.8066920123433195E-3</v>
      </c>
      <c r="AI39">
        <f t="shared" si="38"/>
        <v>-6.8068550186030762E-3</v>
      </c>
      <c r="AJ39">
        <f t="shared" si="39"/>
        <v>-53.184273161063743</v>
      </c>
      <c r="AK39">
        <f t="shared" si="30"/>
        <v>-34.747510244955457</v>
      </c>
      <c r="AL39">
        <f t="shared" si="40"/>
        <v>-87.938590261037803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-1.1510316988825788E-4</v>
      </c>
      <c r="AR39">
        <f t="shared" si="45"/>
        <v>-1.1510592637219686E-4</v>
      </c>
      <c r="AS39">
        <f t="shared" si="46"/>
        <v>-0.89936174840000471</v>
      </c>
      <c r="AT39">
        <f t="shared" si="47"/>
        <v>-0.58759064868312982</v>
      </c>
      <c r="AU39">
        <f t="shared" si="48"/>
        <v>-1.4870675030095066</v>
      </c>
      <c r="AW39">
        <v>36</v>
      </c>
      <c r="AX39">
        <f>IF(Z39&gt;0, (R39*SUMPRODUCT(K39:$K$98, X39:$X$98)-K39*$AZ$3)/Z39, 0)</f>
        <v>-33987094345.391846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</v>
      </c>
      <c r="S40">
        <f t="shared" si="32"/>
        <v>-194595570284.35623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-443.20873033829992</v>
      </c>
      <c r="AC40">
        <f t="shared" si="33"/>
        <v>-395.7221813855993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-1.0876533647895875E-3</v>
      </c>
      <c r="AI40">
        <f t="shared" si="38"/>
        <v>-1.0876787843161475E-3</v>
      </c>
      <c r="AJ40">
        <f t="shared" si="39"/>
        <v>-47.486548952700616</v>
      </c>
      <c r="AK40">
        <f t="shared" ref="AK40:AK69" si="61">G40*SUM(AB40:AB40, AE40:AF40)</f>
        <v>-31.024611123680998</v>
      </c>
      <c r="AL40">
        <f t="shared" si="40"/>
        <v>-78.51224775516593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-1.6421910048214081E-5</v>
      </c>
      <c r="AR40">
        <f t="shared" si="45"/>
        <v>-1.64222938443684E-5</v>
      </c>
      <c r="AS40">
        <f t="shared" si="46"/>
        <v>-0.71697459930372631</v>
      </c>
      <c r="AT40">
        <f t="shared" si="47"/>
        <v>-0.46842439847779421</v>
      </c>
      <c r="AU40">
        <f t="shared" si="48"/>
        <v>-1.1854154200753648</v>
      </c>
      <c r="AW40">
        <v>37</v>
      </c>
      <c r="AX40">
        <f>IF(Z40&gt;0, (R40*SUMPRODUCT(K40:$K$98, X40:$X$98)-K40*$AZ$3)/Z40, 0)</f>
        <v>-194595570284.35623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</v>
      </c>
      <c r="S41">
        <f t="shared" si="32"/>
        <v>-1139670610241.2263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-395.7221813855993</v>
      </c>
      <c r="AC41">
        <f t="shared" si="33"/>
        <v>-353.32339061476785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-1.7032041274099813E-4</v>
      </c>
      <c r="AI41">
        <f t="shared" si="38"/>
        <v>-1.703242880207E-4</v>
      </c>
      <c r="AJ41">
        <f t="shared" si="39"/>
        <v>-42.398790770831454</v>
      </c>
      <c r="AK41">
        <f t="shared" si="61"/>
        <v>-27.700552696991952</v>
      </c>
      <c r="AL41">
        <f t="shared" si="40"/>
        <v>-70.099513792111424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-2.2960526336148163E-6</v>
      </c>
      <c r="AR41">
        <f t="shared" si="45"/>
        <v>-2.2961048754220214E-6</v>
      </c>
      <c r="AS41">
        <f t="shared" si="46"/>
        <v>-0.57156892497371148</v>
      </c>
      <c r="AT41">
        <f t="shared" si="47"/>
        <v>-0.37342515761297618</v>
      </c>
      <c r="AU41">
        <f t="shared" si="48"/>
        <v>-0.94499637869156305</v>
      </c>
      <c r="AW41">
        <v>38</v>
      </c>
      <c r="AX41">
        <f>IF(Z41&gt;0, (R41*SUMPRODUCT(K41:$K$98, X41:$X$98)-K41*$AZ$3)/Z41, 0)</f>
        <v>-1139670610241.2263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</v>
      </c>
      <c r="S42">
        <f t="shared" si="32"/>
        <v>-6838604894548.291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-353.32339061476785</v>
      </c>
      <c r="AC42">
        <f t="shared" si="33"/>
        <v>-315.4673150601584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-2.6079179101686382E-5</v>
      </c>
      <c r="AI42">
        <f t="shared" si="38"/>
        <v>-2.607975573120352E-5</v>
      </c>
      <c r="AJ42">
        <f t="shared" si="39"/>
        <v>-37.856075554609447</v>
      </c>
      <c r="AK42">
        <f t="shared" si="61"/>
        <v>-24.732637343033751</v>
      </c>
      <c r="AL42">
        <f t="shared" si="40"/>
        <v>-62.588738977398933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-3.1389979551362767E-7</v>
      </c>
      <c r="AR42">
        <f t="shared" si="45"/>
        <v>-3.1390673606519994E-7</v>
      </c>
      <c r="AS42">
        <f t="shared" si="46"/>
        <v>-0.45565139643417468</v>
      </c>
      <c r="AT42">
        <f t="shared" si="47"/>
        <v>-0.29769226148644318</v>
      </c>
      <c r="AU42">
        <f t="shared" si="48"/>
        <v>-0.75334397182735391</v>
      </c>
      <c r="AW42">
        <v>39</v>
      </c>
      <c r="AX42">
        <f>IF(Z42&gt;0, (R42*SUMPRODUCT(K42:$K$98, X42:$X$98)-K42*$AZ$3)/Z42, 0)</f>
        <v>-6838604894548.291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</v>
      </c>
      <c r="S43">
        <f t="shared" si="32"/>
        <v>-42103994446420.281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-315.4673150601584</v>
      </c>
      <c r="AC43">
        <f t="shared" si="33"/>
        <v>-281.66724586453847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-3.8979259091846814E-6</v>
      </c>
      <c r="AI43">
        <f t="shared" si="38"/>
        <v>-3.8980095316680013E-6</v>
      </c>
      <c r="AJ43">
        <f t="shared" si="39"/>
        <v>-33.800069195619926</v>
      </c>
      <c r="AK43">
        <f t="shared" si="61"/>
        <v>-22.08271205421109</v>
      </c>
      <c r="AL43">
        <f t="shared" si="40"/>
        <v>-55.882785147840551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-4.1890223075545024E-8</v>
      </c>
      <c r="AR43">
        <f t="shared" si="45"/>
        <v>-4.1891121749496769E-8</v>
      </c>
      <c r="AS43">
        <f t="shared" si="46"/>
        <v>-0.36324252219292053</v>
      </c>
      <c r="AT43">
        <f t="shared" si="47"/>
        <v>-0.23731844976433117</v>
      </c>
      <c r="AU43">
        <f t="shared" si="48"/>
        <v>-0.60056101384837346</v>
      </c>
      <c r="AW43">
        <v>40</v>
      </c>
      <c r="AX43">
        <f>IF(Z43&gt;0, (R43*SUMPRODUCT(K43:$K$98, X43:$X$98)-K43*$AZ$3)/Z43, 0)</f>
        <v>-42103994446420.281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</v>
      </c>
      <c r="S44">
        <f t="shared" si="32"/>
        <v>-266679699968834.09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-281.66724586453847</v>
      </c>
      <c r="AC44">
        <f t="shared" si="33"/>
        <v>-251.48861241578609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-5.6798644731796375E-7</v>
      </c>
      <c r="AI44">
        <f t="shared" si="38"/>
        <v>-5.6799823527053592E-7</v>
      </c>
      <c r="AJ44">
        <f t="shared" si="39"/>
        <v>-30.178633448752379</v>
      </c>
      <c r="AK44">
        <f t="shared" si="61"/>
        <v>-19.716707210517693</v>
      </c>
      <c r="AL44">
        <f t="shared" si="40"/>
        <v>-49.895341227268304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-5.4500318925041698E-9</v>
      </c>
      <c r="AR44">
        <f t="shared" si="45"/>
        <v>-5.4501450020999517E-9</v>
      </c>
      <c r="AS44">
        <f t="shared" si="46"/>
        <v>-0.2895747170457032</v>
      </c>
      <c r="AT44">
        <f t="shared" si="47"/>
        <v>-0.18918881536680957</v>
      </c>
      <c r="AU44">
        <f t="shared" si="48"/>
        <v>-0.47876353786265774</v>
      </c>
      <c r="AW44">
        <v>41</v>
      </c>
      <c r="AX44">
        <f>IF(Z44&gt;0, (R44*SUMPRODUCT(K44:$K$98, X44:$X$98)-K44*$AZ$3)/Z44, 0)</f>
        <v>-266679699968834.09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</v>
      </c>
      <c r="S45">
        <f t="shared" si="32"/>
        <v>-1740572384241729.8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-251.48861241578609</v>
      </c>
      <c r="AC45">
        <f t="shared" si="33"/>
        <v>-224.54340394744807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-8.0460034760539566E-8</v>
      </c>
      <c r="AI45">
        <f t="shared" si="38"/>
        <v>-8.0461647329240965E-8</v>
      </c>
      <c r="AJ45">
        <f t="shared" si="39"/>
        <v>-26.945208468338024</v>
      </c>
      <c r="AK45">
        <f t="shared" si="61"/>
        <v>-17.604202869105027</v>
      </c>
      <c r="AL45">
        <f t="shared" si="40"/>
        <v>-44.549411417904693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-6.8932378452800398E-10</v>
      </c>
      <c r="AR45">
        <f t="shared" si="45"/>
        <v>-6.8933759985835233E-10</v>
      </c>
      <c r="AS45">
        <f t="shared" si="46"/>
        <v>-0.23084719179614521</v>
      </c>
      <c r="AT45">
        <f t="shared" si="47"/>
        <v>-0.15082016533358064</v>
      </c>
      <c r="AU45">
        <f t="shared" si="48"/>
        <v>-0.38166735781906341</v>
      </c>
      <c r="AW45">
        <v>42</v>
      </c>
      <c r="AX45">
        <f>IF(Z45&gt;0, (R45*SUMPRODUCT(K45:$K$98, X45:$X$98)-K45*$AZ$3)/Z45, 0)</f>
        <v>-1740572384241729.8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</v>
      </c>
      <c r="S46">
        <f t="shared" si="32"/>
        <v>-1.1739274918695726E+16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-224.54340394744807</v>
      </c>
      <c r="AC46">
        <f t="shared" si="33"/>
        <v>-200.48518209654097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-1.1063728398287546E-8</v>
      </c>
      <c r="AI46">
        <f t="shared" si="38"/>
        <v>-1.1063941875252143E-8</v>
      </c>
      <c r="AJ46">
        <f t="shared" si="39"/>
        <v>-24.058221850907103</v>
      </c>
      <c r="AK46">
        <f t="shared" si="61"/>
        <v>-15.718038276321366</v>
      </c>
      <c r="AL46">
        <f t="shared" si="40"/>
        <v>-39.776260138292415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-8.4630426783520517E-11</v>
      </c>
      <c r="AR46">
        <f t="shared" si="45"/>
        <v>-8.4632059745391232E-11</v>
      </c>
      <c r="AS46">
        <f t="shared" si="46"/>
        <v>-0.18402996798168236</v>
      </c>
      <c r="AT46">
        <f t="shared" si="47"/>
        <v>-0.12023291241772364</v>
      </c>
      <c r="AU46">
        <f t="shared" si="48"/>
        <v>-0.3042628804840381</v>
      </c>
      <c r="AW46">
        <v>43</v>
      </c>
      <c r="AX46">
        <f>IF(Z46&gt;0, (R46*SUMPRODUCT(K46:$K$98, X46:$X$98)-K46*$AZ$3)/Z46, 0)</f>
        <v>-1.1739274918695726E+16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</v>
      </c>
      <c r="S47">
        <f t="shared" si="32"/>
        <v>-8.2072930509200064E+16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-200.48518209654097</v>
      </c>
      <c r="AC47">
        <f t="shared" si="33"/>
        <v>-179.00462687198592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-1.4726332153807662E-9</v>
      </c>
      <c r="AI47">
        <f t="shared" si="38"/>
        <v>-1.4726604784237941E-9</v>
      </c>
      <c r="AJ47">
        <f t="shared" si="39"/>
        <v>-21.480555224555047</v>
      </c>
      <c r="AK47">
        <f t="shared" si="61"/>
        <v>-14.033962746757869</v>
      </c>
      <c r="AL47">
        <f t="shared" si="40"/>
        <v>-35.514517972785576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-1.005776755250135E-11</v>
      </c>
      <c r="AR47">
        <f t="shared" si="45"/>
        <v>-1.0057953753210858E-11</v>
      </c>
      <c r="AS47">
        <f t="shared" si="46"/>
        <v>-0.14670756376453306</v>
      </c>
      <c r="AT47">
        <f t="shared" si="47"/>
        <v>-9.5848941659826659E-2</v>
      </c>
      <c r="AU47">
        <f t="shared" si="48"/>
        <v>-0.24255650543441767</v>
      </c>
      <c r="AW47">
        <v>44</v>
      </c>
      <c r="AX47">
        <f>IF(Z47&gt;0, (R47*SUMPRODUCT(K47:$K$98, X47:$X$98)-K47*$AZ$3)/Z47, 0)</f>
        <v>-8.2072930509200064E+16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</v>
      </c>
      <c r="S48">
        <f t="shared" si="32"/>
        <v>-5.9601159613428058E+17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-179.00462687198592</v>
      </c>
      <c r="AC48">
        <f t="shared" si="33"/>
        <v>-159.82555970713909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-1.8910745344799459E-10</v>
      </c>
      <c r="AI48">
        <f t="shared" si="38"/>
        <v>-1.8911080542891122E-10</v>
      </c>
      <c r="AJ48">
        <f t="shared" si="39"/>
        <v>-19.179067164846828</v>
      </c>
      <c r="AK48">
        <f t="shared" si="61"/>
        <v>-12.530323881039015</v>
      </c>
      <c r="AL48">
        <f t="shared" si="40"/>
        <v>-31.709391046074956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-1.1531813928857943E-12</v>
      </c>
      <c r="AR48">
        <f t="shared" si="45"/>
        <v>-1.1532018333388379E-12</v>
      </c>
      <c r="AS48">
        <f t="shared" si="46"/>
        <v>-0.11695437162391131</v>
      </c>
      <c r="AT48">
        <f t="shared" si="47"/>
        <v>-7.6410189460990485E-2</v>
      </c>
      <c r="AU48">
        <f t="shared" si="48"/>
        <v>-0.19336456108605501</v>
      </c>
      <c r="AW48">
        <v>45</v>
      </c>
      <c r="AX48">
        <f>IF(Z48&gt;0, (R48*SUMPRODUCT(K48:$K$98, X48:$X$98)-K48*$AZ$3)/Z48, 0)</f>
        <v>-5.9601159613428058E+17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</v>
      </c>
      <c r="S49">
        <f t="shared" si="32"/>
        <v>-4.5107178538821606E+18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-159.82555970713909</v>
      </c>
      <c r="AC49">
        <f t="shared" si="33"/>
        <v>-142.70139259566091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-2.3384081708606528E-11</v>
      </c>
      <c r="AI49">
        <f t="shared" si="38"/>
        <v>-2.3384477159500427E-11</v>
      </c>
      <c r="AJ49">
        <f t="shared" si="39"/>
        <v>-17.124167111478187</v>
      </c>
      <c r="AK49">
        <f t="shared" si="61"/>
        <v>-11.187789179499738</v>
      </c>
      <c r="AL49">
        <f t="shared" si="40"/>
        <v>-28.311956291001309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-1.2731843072178226E-13</v>
      </c>
      <c r="AR49">
        <f t="shared" si="45"/>
        <v>-1.2732058381840011E-13</v>
      </c>
      <c r="AS49">
        <f t="shared" si="46"/>
        <v>-9.323530901145137E-2</v>
      </c>
      <c r="AT49">
        <f t="shared" si="47"/>
        <v>-6.0913735220818471E-2</v>
      </c>
      <c r="AU49">
        <f t="shared" si="48"/>
        <v>-0.15414904423239717</v>
      </c>
      <c r="AW49">
        <v>46</v>
      </c>
      <c r="AX49">
        <f>IF(Z49&gt;0, (R49*SUMPRODUCT(K49:$K$98, X49:$X$98)-K49*$AZ$3)/Z49, 0)</f>
        <v>-4.5107178538821606E+18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</v>
      </c>
      <c r="S50">
        <f t="shared" si="32"/>
        <v>-3.5651238225699111E+19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-142.70139259566091</v>
      </c>
      <c r="AC50">
        <f t="shared" si="33"/>
        <v>-127.41195767469735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-2.7745866969360478E-12</v>
      </c>
      <c r="AI50">
        <f t="shared" si="38"/>
        <v>-2.7746313699838914E-12</v>
      </c>
      <c r="AJ50">
        <f t="shared" si="39"/>
        <v>-15.289434920963558</v>
      </c>
      <c r="AK50">
        <f t="shared" si="61"/>
        <v>-9.9890974816962643</v>
      </c>
      <c r="AL50">
        <f t="shared" si="40"/>
        <v>-25.278532402662599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-1.3488114194726148E-14</v>
      </c>
      <c r="AR50">
        <f t="shared" si="45"/>
        <v>-1.348833136406939E-14</v>
      </c>
      <c r="AS50">
        <f t="shared" si="46"/>
        <v>-7.432661751551084E-2</v>
      </c>
      <c r="AT50">
        <f t="shared" si="47"/>
        <v>-4.8560056776800774E-2</v>
      </c>
      <c r="AU50">
        <f t="shared" si="48"/>
        <v>-0.12288667429232511</v>
      </c>
      <c r="AW50">
        <v>47</v>
      </c>
      <c r="AX50">
        <f>IF(Z50&gt;0, (R50*SUMPRODUCT(K50:$K$98, X50:$X$98)-K50*$AZ$3)/Z50, 0)</f>
        <v>-3.5651238225699111E+19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</v>
      </c>
      <c r="S51">
        <f t="shared" si="32"/>
        <v>-2.9462269065730867E+20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-127.41195767469735</v>
      </c>
      <c r="AC51">
        <f t="shared" si="33"/>
        <v>-113.7606764952655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-3.1519821200048619E-13</v>
      </c>
      <c r="AI51">
        <f t="shared" si="38"/>
        <v>-3.1520303854135112E-13</v>
      </c>
      <c r="AJ51">
        <f t="shared" si="39"/>
        <v>-13.651281179431848</v>
      </c>
      <c r="AK51">
        <f t="shared" si="61"/>
        <v>-8.9188370372288155</v>
      </c>
      <c r="AL51">
        <f t="shared" si="40"/>
        <v>-22.57011821666098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-1.3681025647798272E-15</v>
      </c>
      <c r="AR51">
        <f t="shared" si="45"/>
        <v>-1.3681235141465588E-15</v>
      </c>
      <c r="AS51">
        <f t="shared" si="46"/>
        <v>-5.9252724422442116E-2</v>
      </c>
      <c r="AT51">
        <f t="shared" si="47"/>
        <v>-3.8711779955995548E-2</v>
      </c>
      <c r="AU51">
        <f t="shared" si="48"/>
        <v>-9.7964504378439038E-2</v>
      </c>
      <c r="AW51">
        <v>48</v>
      </c>
      <c r="AX51">
        <f>IF(Z51&gt;0, (R51*SUMPRODUCT(K51:$K$98, X51:$X$98)-K51*$AZ$3)/Z51, 0)</f>
        <v>-2.9462269065730867E+20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</v>
      </c>
      <c r="S52">
        <f t="shared" si="32"/>
        <v>-2.5539977555541355E+21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-113.7606764952655</v>
      </c>
      <c r="AC52">
        <f t="shared" si="33"/>
        <v>-101.57203258505848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-3.4249221588857384E-14</v>
      </c>
      <c r="AI52">
        <f t="shared" si="38"/>
        <v>-3.4249718711615052E-14</v>
      </c>
      <c r="AJ52">
        <f t="shared" si="39"/>
        <v>-12.18864391020702</v>
      </c>
      <c r="AK52">
        <f t="shared" si="61"/>
        <v>-7.963247354668586</v>
      </c>
      <c r="AL52">
        <f t="shared" si="40"/>
        <v>-20.151891264875641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-1.3272954160687934E-16</v>
      </c>
      <c r="AR52">
        <f t="shared" si="45"/>
        <v>-1.3273146815798582E-16</v>
      </c>
      <c r="AS52">
        <f t="shared" si="46"/>
        <v>-4.7235909137788724E-2</v>
      </c>
      <c r="AT52">
        <f t="shared" si="47"/>
        <v>-3.0860793970021963E-2</v>
      </c>
      <c r="AU52">
        <f t="shared" si="48"/>
        <v>-7.8096703107810819E-2</v>
      </c>
      <c r="AW52">
        <v>49</v>
      </c>
      <c r="AX52">
        <f>IF(Z52&gt;0, (R52*SUMPRODUCT(K52:$K$98, X52:$X$98)-K52*$AZ$3)/Z52, 0)</f>
        <v>-2.5539977555541355E+21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</v>
      </c>
      <c r="S53">
        <f t="shared" si="32"/>
        <v>-2.3300858108354104E+22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-101.57203258505848</v>
      </c>
      <c r="AC53">
        <f t="shared" si="33"/>
        <v>-90.689314808087914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-3.5480020477389618E-15</v>
      </c>
      <c r="AI53">
        <f t="shared" si="38"/>
        <v>-3.5480506990130837E-15</v>
      </c>
      <c r="AJ53">
        <f t="shared" si="39"/>
        <v>-10.882717776970566</v>
      </c>
      <c r="AK53">
        <f t="shared" si="61"/>
        <v>-7.1100422809540946</v>
      </c>
      <c r="AL53">
        <f t="shared" si="40"/>
        <v>-17.992760057924663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-1.2276730670539217E-17</v>
      </c>
      <c r="AR53">
        <f t="shared" si="45"/>
        <v>-1.2276899012772715E-17</v>
      </c>
      <c r="AS53">
        <f t="shared" si="46"/>
        <v>-3.765617756520151E-2</v>
      </c>
      <c r="AT53">
        <f t="shared" si="47"/>
        <v>-2.4602036009264958E-2</v>
      </c>
      <c r="AU53">
        <f t="shared" si="48"/>
        <v>-6.2258213574466474E-2</v>
      </c>
      <c r="AW53">
        <v>50</v>
      </c>
      <c r="AX53">
        <f>IF(Z53&gt;0, (R53*SUMPRODUCT(K53:$K$98, X53:$X$98)-K53*$AZ$3)/Z53, 0)</f>
        <v>-2.3300858108354104E+22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</v>
      </c>
      <c r="S54">
        <f t="shared" si="32"/>
        <v>-2.2447841980746205E+23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-90.689314808087914</v>
      </c>
      <c r="AC54">
        <f t="shared" si="33"/>
        <v>-80.972602507221339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-3.4924664926513196E-16</v>
      </c>
      <c r="AI54">
        <f t="shared" si="38"/>
        <v>-3.4925115819535431E-16</v>
      </c>
      <c r="AJ54">
        <f t="shared" si="39"/>
        <v>-9.7167123008665754</v>
      </c>
      <c r="AK54">
        <f t="shared" si="61"/>
        <v>-6.348252036566155</v>
      </c>
      <c r="AL54">
        <f t="shared" si="40"/>
        <v>-16.06496433743273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-1.078979247869099E-18</v>
      </c>
      <c r="AR54">
        <f t="shared" si="45"/>
        <v>-1.0789931779730822E-18</v>
      </c>
      <c r="AS54">
        <f t="shared" si="46"/>
        <v>-3.0019274206952724E-2</v>
      </c>
      <c r="AT54">
        <f t="shared" si="47"/>
        <v>-1.9612592481875756E-2</v>
      </c>
      <c r="AU54">
        <f t="shared" si="48"/>
        <v>-4.9631866688828484E-2</v>
      </c>
      <c r="AW54">
        <v>51</v>
      </c>
      <c r="AX54">
        <f>IF(Z54&gt;0, (R54*SUMPRODUCT(K54:$K$98, X54:$X$98)-K54*$AZ$3)/Z54, 0)</f>
        <v>-2.2447841980746205E+23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</v>
      </c>
      <c r="S55">
        <f t="shared" si="32"/>
        <v>-2.291407042889909E+24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-80.972602507221339</v>
      </c>
      <c r="AC55">
        <f t="shared" si="33"/>
        <v>-72.296966524304764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-3.2555593193794918E-17</v>
      </c>
      <c r="AI55">
        <f t="shared" si="38"/>
        <v>-3.2555987585565845E-17</v>
      </c>
      <c r="AJ55">
        <f t="shared" si="39"/>
        <v>-8.6756359829165746</v>
      </c>
      <c r="AK55">
        <f t="shared" si="61"/>
        <v>-5.6680821755054946</v>
      </c>
      <c r="AL55">
        <f t="shared" si="40"/>
        <v>-14.343718158422069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-8.9802501459941773E-20</v>
      </c>
      <c r="AR55">
        <f t="shared" si="45"/>
        <v>-8.9803589364172964E-20</v>
      </c>
      <c r="AS55">
        <f t="shared" si="46"/>
        <v>-2.3931181606307944E-2</v>
      </c>
      <c r="AT55">
        <f t="shared" si="47"/>
        <v>-1.5635038649454522E-2</v>
      </c>
      <c r="AU55">
        <f t="shared" si="48"/>
        <v>-3.9566220255762466E-2</v>
      </c>
      <c r="AW55">
        <v>52</v>
      </c>
      <c r="AX55">
        <f>IF(Z55&gt;0, (R55*SUMPRODUCT(K55:$K$98, X55:$X$98)-K55*$AZ$3)/Z55, 0)</f>
        <v>-2.291407042889909E+24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</v>
      </c>
      <c r="S56">
        <f t="shared" si="32"/>
        <v>-2.4879648440745828E+25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-72.296966524304764</v>
      </c>
      <c r="AC56">
        <f t="shared" si="33"/>
        <v>-64.550862968129252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-2.8641303534645595E-18</v>
      </c>
      <c r="AI56">
        <f t="shared" si="38"/>
        <v>-2.8641627850235917E-18</v>
      </c>
      <c r="AJ56">
        <f t="shared" si="39"/>
        <v>-7.7461035561755125</v>
      </c>
      <c r="AK56">
        <f t="shared" si="61"/>
        <v>-5.0607876567013337</v>
      </c>
      <c r="AL56">
        <f t="shared" si="40"/>
        <v>-12.806891212876845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-7.0540344831231217E-21</v>
      </c>
      <c r="AR56">
        <f t="shared" si="45"/>
        <v>-7.0541143584456523E-21</v>
      </c>
      <c r="AS56">
        <f t="shared" si="46"/>
        <v>-1.9077791459110288E-2</v>
      </c>
      <c r="AT56">
        <f t="shared" si="47"/>
        <v>-1.2464157086618717E-2</v>
      </c>
      <c r="AU56">
        <f t="shared" si="48"/>
        <v>-3.1541948545729004E-2</v>
      </c>
      <c r="AW56">
        <v>53</v>
      </c>
      <c r="AX56">
        <f>IF(Z56&gt;0, (R56*SUMPRODUCT(K56:$K$98, X56:$X$98)-K56*$AZ$3)/Z56, 0)</f>
        <v>-2.4879648440745828E+25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</v>
      </c>
      <c r="S57">
        <f t="shared" si="32"/>
        <v>-2.8865281803738671E+26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-64.550862968129252</v>
      </c>
      <c r="AC57">
        <f t="shared" si="33"/>
        <v>-57.634699078686829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-2.3689115854783087E-19</v>
      </c>
      <c r="AI57">
        <f t="shared" si="38"/>
        <v>-2.3689365439645409E-19</v>
      </c>
      <c r="AJ57">
        <f t="shared" si="39"/>
        <v>-6.9161638894424229</v>
      </c>
      <c r="AK57">
        <f t="shared" si="61"/>
        <v>-4.5185604077690478</v>
      </c>
      <c r="AL57">
        <f t="shared" si="40"/>
        <v>-11.434724297211471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-5.2092551257126748E-22</v>
      </c>
      <c r="AR57">
        <f t="shared" si="45"/>
        <v>-5.2093100096193316E-22</v>
      </c>
      <c r="AS57">
        <f t="shared" si="46"/>
        <v>-1.520869854839787E-2</v>
      </c>
      <c r="AT57">
        <f t="shared" si="47"/>
        <v>-9.9363497182866044E-3</v>
      </c>
      <c r="AU57">
        <f t="shared" si="48"/>
        <v>-2.5145048266684473E-2</v>
      </c>
      <c r="AW57">
        <v>54</v>
      </c>
      <c r="AX57">
        <f>IF(Z57&gt;0, (R57*SUMPRODUCT(K57:$K$98, X57:$X$98)-K57*$AZ$3)/Z57, 0)</f>
        <v>-2.8865281803738671E+26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</v>
      </c>
      <c r="S58">
        <f t="shared" si="32"/>
        <v>-3.5957222625888144E+27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-57.634699078686829</v>
      </c>
      <c r="AC58">
        <f t="shared" si="33"/>
        <v>-51.45955274882752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-1.8335988516843604E-20</v>
      </c>
      <c r="AI58">
        <f t="shared" si="38"/>
        <v>-1.8336167408415974E-20</v>
      </c>
      <c r="AJ58">
        <f t="shared" si="39"/>
        <v>-6.1751463298593094</v>
      </c>
      <c r="AK58">
        <f t="shared" si="61"/>
        <v>-4.0344289355080782</v>
      </c>
      <c r="AL58">
        <f t="shared" si="40"/>
        <v>-10.209575265367388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-3.6000877075447223E-23</v>
      </c>
      <c r="AR58">
        <f t="shared" si="45"/>
        <v>-3.6001228311133308E-23</v>
      </c>
      <c r="AS58">
        <f t="shared" si="46"/>
        <v>-1.2124281368301877E-2</v>
      </c>
      <c r="AT58">
        <f t="shared" si="47"/>
        <v>-7.9211971606238853E-3</v>
      </c>
      <c r="AU58">
        <f t="shared" si="48"/>
        <v>-2.0045478528925763E-2</v>
      </c>
      <c r="AW58">
        <v>55</v>
      </c>
      <c r="AX58">
        <f>IF(Z58&gt;0, (R58*SUMPRODUCT(K58:$K$98, X58:$X$98)-K58*$AZ$3)/Z58, 0)</f>
        <v>-3.5957222625888144E+27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</v>
      </c>
      <c r="S59">
        <f t="shared" si="32"/>
        <v>-4.8337807959452306E+28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-51.45955274882752</v>
      </c>
      <c r="AC59">
        <f t="shared" si="33"/>
        <v>-45.946029240024565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-1.3217693027829353E-21</v>
      </c>
      <c r="AI59">
        <f t="shared" si="38"/>
        <v>-1.3217811842767339E-21</v>
      </c>
      <c r="AJ59">
        <f t="shared" si="39"/>
        <v>-5.5135235088029546</v>
      </c>
      <c r="AK59">
        <f t="shared" si="61"/>
        <v>-3.6021686924179268</v>
      </c>
      <c r="AL59">
        <f t="shared" si="40"/>
        <v>-9.115692201220881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-2.3171086149921274E-24</v>
      </c>
      <c r="AR59">
        <f t="shared" si="45"/>
        <v>-2.3171294436734877E-24</v>
      </c>
      <c r="AS59">
        <f t="shared" si="46"/>
        <v>-9.6654028765161635E-3</v>
      </c>
      <c r="AT59">
        <f t="shared" si="47"/>
        <v>-6.3147298793238878E-3</v>
      </c>
      <c r="AU59">
        <f t="shared" si="48"/>
        <v>-1.5980132755840051E-2</v>
      </c>
      <c r="AW59">
        <v>56</v>
      </c>
      <c r="AX59">
        <f>IF(Z59&gt;0, (R59*SUMPRODUCT(K59:$K$98, X59:$X$98)-K59*$AZ$3)/Z59, 0)</f>
        <v>-4.8337807959452306E+28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</v>
      </c>
      <c r="S60">
        <f t="shared" si="32"/>
        <v>-7.1558703381716775E+29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-45.946029240024565</v>
      </c>
      <c r="AC60">
        <f t="shared" si="33"/>
        <v>-41.023240392879075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-8.8368621532114754E-23</v>
      </c>
      <c r="AI60">
        <f t="shared" si="38"/>
        <v>-8.836933813328369E-23</v>
      </c>
      <c r="AJ60">
        <f t="shared" si="39"/>
        <v>-4.9227888471454904</v>
      </c>
      <c r="AK60">
        <f t="shared" si="61"/>
        <v>-3.21622204680172</v>
      </c>
      <c r="AL60">
        <f t="shared" si="40"/>
        <v>-8.1390108939472103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-1.3831548001061375E-25</v>
      </c>
      <c r="AR60">
        <f t="shared" si="45"/>
        <v>-1.3831660164217186E-25</v>
      </c>
      <c r="AS60">
        <f t="shared" si="46"/>
        <v>-7.7051999972226996E-3</v>
      </c>
      <c r="AT60">
        <f t="shared" si="47"/>
        <v>-5.0340639981854961E-3</v>
      </c>
      <c r="AU60">
        <f t="shared" si="48"/>
        <v>-1.2739263995408196E-2</v>
      </c>
      <c r="AW60">
        <v>57</v>
      </c>
      <c r="AX60">
        <f>IF(Z60&gt;0, (R60*SUMPRODUCT(K60:$K$98, X60:$X$98)-K60*$AZ$3)/Z60, 0)</f>
        <v>-7.1558703381716775E+29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</v>
      </c>
      <c r="S61">
        <f t="shared" si="32"/>
        <v>-1.1779306079230789E+31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-41.023240392879075</v>
      </c>
      <c r="AC61">
        <f t="shared" si="33"/>
        <v>-36.627893207927741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-5.3645300613683179E-24</v>
      </c>
      <c r="AI61">
        <f t="shared" si="38"/>
        <v>-5.3645689302678966E-24</v>
      </c>
      <c r="AJ61">
        <f t="shared" si="39"/>
        <v>-4.3953471849513335</v>
      </c>
      <c r="AK61">
        <f t="shared" si="61"/>
        <v>-2.8716268275015353</v>
      </c>
      <c r="AL61">
        <f t="shared" si="40"/>
        <v>-7.2669740124528683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-7.4969802791192804E-27</v>
      </c>
      <c r="AR61">
        <f t="shared" si="45"/>
        <v>-7.497034598765228E-27</v>
      </c>
      <c r="AS61">
        <f t="shared" si="46"/>
        <v>-6.1425382630920788E-3</v>
      </c>
      <c r="AT61">
        <f t="shared" si="47"/>
        <v>-4.013124998553488E-3</v>
      </c>
      <c r="AU61">
        <f t="shared" si="48"/>
        <v>-1.0155663261645565E-2</v>
      </c>
      <c r="AW61">
        <v>58</v>
      </c>
      <c r="AX61">
        <f>IF(Z61&gt;0, (R61*SUMPRODUCT(K61:$K$98, X61:$X$98)-K61*$AZ$3)/Z61, 0)</f>
        <v>-1.1779306079230789E+31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</v>
      </c>
      <c r="S62">
        <f t="shared" si="32"/>
        <v>-2.181566305732481E+32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-36.627893207927741</v>
      </c>
      <c r="AC62">
        <f t="shared" si="33"/>
        <v>-32.70347607850691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-2.9285086087102591E-25</v>
      </c>
      <c r="AI62">
        <f t="shared" si="38"/>
        <v>-2.9285273472399985E-25</v>
      </c>
      <c r="AJ62">
        <f t="shared" si="39"/>
        <v>-3.9244171294208314</v>
      </c>
      <c r="AK62">
        <f t="shared" si="61"/>
        <v>-2.5639525245549422</v>
      </c>
      <c r="AL62">
        <f t="shared" si="40"/>
        <v>-6.4883696539757736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-3.6541230471885937E-28</v>
      </c>
      <c r="AR62">
        <f t="shared" si="45"/>
        <v>-3.6541464286781299E-28</v>
      </c>
      <c r="AS62">
        <f t="shared" si="46"/>
        <v>-4.8967938959598818E-3</v>
      </c>
      <c r="AT62">
        <f t="shared" si="47"/>
        <v>-3.1992386786937879E-3</v>
      </c>
      <c r="AU62">
        <f t="shared" si="48"/>
        <v>-8.0960325746536697E-3</v>
      </c>
      <c r="AW62">
        <v>59</v>
      </c>
      <c r="AX62">
        <f>IF(Z62&gt;0, (R62*SUMPRODUCT(K62:$K$98, X62:$X$98)-K62*$AZ$3)/Z62, 0)</f>
        <v>-2.181566305732481E+32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</v>
      </c>
      <c r="S63">
        <f t="shared" si="32"/>
        <v>-4.6127822467369213E+33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-32.70347607850691</v>
      </c>
      <c r="AC63">
        <f t="shared" si="33"/>
        <v>-29.199532212952597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-1.4207902099766676E-26</v>
      </c>
      <c r="AI63">
        <f t="shared" si="38"/>
        <v>-1.4207981226448393E-26</v>
      </c>
      <c r="AJ63">
        <f t="shared" si="39"/>
        <v>-3.5039438655543123</v>
      </c>
      <c r="AK63">
        <f t="shared" si="61"/>
        <v>-2.2892433254954838</v>
      </c>
      <c r="AL63">
        <f t="shared" si="40"/>
        <v>-5.7931871910497961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-1.5828822013136015E-29</v>
      </c>
      <c r="AR63">
        <f t="shared" si="45"/>
        <v>-1.5828910167048715E-29</v>
      </c>
      <c r="AS63">
        <f t="shared" si="46"/>
        <v>-3.903694113488424E-3</v>
      </c>
      <c r="AT63">
        <f t="shared" si="47"/>
        <v>-2.5504134874791036E-3</v>
      </c>
      <c r="AU63">
        <f t="shared" si="48"/>
        <v>-6.4541076009675272E-3</v>
      </c>
      <c r="AW63">
        <v>60</v>
      </c>
      <c r="AX63">
        <f>IF(Z63&gt;0, (R63*SUMPRODUCT(K63:$K$98, X63:$X$98)-K63*$AZ$3)/Z63, 0)</f>
        <v>-4.6127822467369213E+33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</v>
      </c>
      <c r="S64">
        <f t="shared" si="32"/>
        <v>-1.1346061607315344E+35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-29.199532212952597</v>
      </c>
      <c r="AC64">
        <f t="shared" si="33"/>
        <v>-26.071010904421964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-6.0370529226965279E-28</v>
      </c>
      <c r="AI64">
        <f t="shared" si="38"/>
        <v>-6.0370816452301777E-28</v>
      </c>
      <c r="AJ64">
        <f t="shared" si="39"/>
        <v>-3.1285213085306331</v>
      </c>
      <c r="AK64">
        <f t="shared" si="61"/>
        <v>-2.0439672549066819</v>
      </c>
      <c r="AL64">
        <f t="shared" si="40"/>
        <v>-5.172488563437315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-6.0051740627853547E-31</v>
      </c>
      <c r="AR64">
        <f t="shared" si="45"/>
        <v>-6.0052026336487039E-31</v>
      </c>
      <c r="AS64">
        <f t="shared" si="46"/>
        <v>-3.1120010471049273E-3</v>
      </c>
      <c r="AT64">
        <f t="shared" si="47"/>
        <v>-2.0331740174418873E-3</v>
      </c>
      <c r="AU64">
        <f t="shared" si="48"/>
        <v>-5.1451750645468142E-3</v>
      </c>
      <c r="AW64">
        <v>61</v>
      </c>
      <c r="AX64">
        <f>IF(Z64&gt;0, (R64*SUMPRODUCT(K64:$K$98, X64:$X$98)-K64*$AZ$3)/Z64, 0)</f>
        <v>-1.1346061607315344E+35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</v>
      </c>
      <c r="S65">
        <f t="shared" si="32"/>
        <v>-3.3321270020240057E+36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-26.071010904421964</v>
      </c>
      <c r="AC65">
        <f t="shared" si="33"/>
        <v>-23.277688307519611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-2.2049663184236384E-29</v>
      </c>
      <c r="AI65">
        <f t="shared" si="38"/>
        <v>-2.2049750507169653E-29</v>
      </c>
      <c r="AJ65">
        <f t="shared" si="39"/>
        <v>-2.7933225969023532</v>
      </c>
      <c r="AK65">
        <f t="shared" si="61"/>
        <v>-1.8249707633095378</v>
      </c>
      <c r="AL65">
        <f t="shared" si="40"/>
        <v>-4.618293360211891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-1.9583240357305043E-32</v>
      </c>
      <c r="AR65">
        <f t="shared" si="45"/>
        <v>-1.9583317912502897E-32</v>
      </c>
      <c r="AS65">
        <f t="shared" si="46"/>
        <v>-2.4808681816844143E-3</v>
      </c>
      <c r="AT65">
        <f t="shared" si="47"/>
        <v>-1.6208338787004842E-3</v>
      </c>
      <c r="AU65">
        <f t="shared" si="48"/>
        <v>-4.1017020603848981E-3</v>
      </c>
      <c r="AW65">
        <v>62</v>
      </c>
      <c r="AX65">
        <f>IF(Z65&gt;0, (R65*SUMPRODUCT(K65:$K$98, X65:$X$98)-K65*$AZ$3)/Z65, 0)</f>
        <v>-3.3321270020240057E+36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</v>
      </c>
      <c r="S66">
        <f t="shared" si="32"/>
        <v>-1.2140716909408327E+38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-23.277688307519611</v>
      </c>
      <c r="AC66">
        <f t="shared" si="33"/>
        <v>-20.783650274571077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-6.7447866691641758E-31</v>
      </c>
      <c r="AI66">
        <f t="shared" si="38"/>
        <v>-6.7448080678699005E-31</v>
      </c>
      <c r="AJ66">
        <f t="shared" si="39"/>
        <v>-2.4940380329485343</v>
      </c>
      <c r="AK66">
        <f t="shared" si="61"/>
        <v>-1.629438181526373</v>
      </c>
      <c r="AL66">
        <f t="shared" si="40"/>
        <v>-4.1234762144749073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-5.3485097237958448E-34</v>
      </c>
      <c r="AR66">
        <f t="shared" si="45"/>
        <v>-5.3485266926328531E-34</v>
      </c>
      <c r="AS66">
        <f t="shared" si="46"/>
        <v>-1.9777329254499513E-3</v>
      </c>
      <c r="AT66">
        <f t="shared" si="47"/>
        <v>-1.2921188446272992E-3</v>
      </c>
      <c r="AU66">
        <f t="shared" si="48"/>
        <v>-3.2698517700772505E-3</v>
      </c>
      <c r="AW66">
        <v>63</v>
      </c>
      <c r="AX66">
        <f>IF(Z66&gt;0, (R66*SUMPRODUCT(K66:$K$98, X66:$X$98)-K66*$AZ$3)/Z66, 0)</f>
        <v>-1.2140716909408327E+38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</v>
      </c>
      <c r="S67">
        <f t="shared" si="32"/>
        <v>-5.8253918271728449E+39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-20.783650274571077</v>
      </c>
      <c r="AC67">
        <f t="shared" si="33"/>
        <v>-18.556830602295605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-1.6629224162619971E-32</v>
      </c>
      <c r="AI67">
        <f t="shared" ref="AI67:AI69" si="62">SUM(AE67:AH67)</f>
        <v>-1.6629263981466396E-32</v>
      </c>
      <c r="AJ67">
        <f t="shared" si="39"/>
        <v>-2.2268196722754716</v>
      </c>
      <c r="AK67">
        <f t="shared" si="61"/>
        <v>-1.4548555192199755</v>
      </c>
      <c r="AL67">
        <f t="shared" ref="AL67:AL69" si="63">SUM(AI67:AK67)</f>
        <v>-3.6816751914954473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-1.1773851035885571E-35</v>
      </c>
      <c r="AR67">
        <f t="shared" si="45"/>
        <v>-1.1773879228491652E-35</v>
      </c>
      <c r="AS67">
        <f t="shared" si="46"/>
        <v>-1.5766365795997659E-3</v>
      </c>
      <c r="AT67">
        <f t="shared" si="47"/>
        <v>-1.0300692320051809E-3</v>
      </c>
      <c r="AU67">
        <f t="shared" si="48"/>
        <v>-2.6067058116049468E-3</v>
      </c>
      <c r="AW67">
        <v>64</v>
      </c>
      <c r="AX67">
        <f>IF(Z67&gt;0, (R67*SUMPRODUCT(K67:$K$98, X67:$X$98)-K67*$AZ$3)/Z67, 0)</f>
        <v>-5.8253918271728449E+39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</v>
      </c>
      <c r="S68">
        <f t="shared" si="32"/>
        <v>-4.0919630725887493E+41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-18.556830602295605</v>
      </c>
      <c r="AC68">
        <f t="shared" si="33"/>
        <v>-16.568598752049645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-3.1131620496417176E-34</v>
      </c>
      <c r="AI68">
        <f t="shared" si="62"/>
        <v>-3.1131671109651147E-34</v>
      </c>
      <c r="AJ68">
        <f t="shared" si="39"/>
        <v>-1.9882318502459597</v>
      </c>
      <c r="AK68">
        <f t="shared" si="61"/>
        <v>-1.2989781421606925</v>
      </c>
      <c r="AL68">
        <f t="shared" si="63"/>
        <v>-3.2872099924066522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-1.9680233824999619E-37</v>
      </c>
      <c r="AR68">
        <f t="shared" si="45"/>
        <v>-1.9680265820773154E-37</v>
      </c>
      <c r="AS68">
        <f t="shared" si="46"/>
        <v>-1.2568850283799172E-3</v>
      </c>
      <c r="AT68">
        <f t="shared" si="47"/>
        <v>-8.2116488520821184E-4</v>
      </c>
      <c r="AU68">
        <f t="shared" si="48"/>
        <v>-2.078049913588129E-3</v>
      </c>
      <c r="AW68">
        <v>65</v>
      </c>
      <c r="AX68">
        <f>IF(Z68&gt;0, (R68*SUMPRODUCT(K68:$K$98, X68:$X$98)-K68*$AZ$3)/Z68, 0)</f>
        <v>-4.0919630725887493E+41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-16.568598752049645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-16.568598752049645</v>
      </c>
      <c r="AK69">
        <f t="shared" si="61"/>
        <v>-1.1598019126434753</v>
      </c>
      <c r="AL69">
        <f t="shared" si="63"/>
        <v>-17.728400664693119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-2.2854123954521404E-39</v>
      </c>
      <c r="AR69">
        <f t="shared" si="45"/>
        <v>-2.2854123954521404E-39</v>
      </c>
      <c r="AS69">
        <f t="shared" si="46"/>
        <v>-9.3518231278267548E-3</v>
      </c>
      <c r="AT69">
        <f t="shared" si="47"/>
        <v>-6.5462761894787285E-4</v>
      </c>
      <c r="AU69">
        <f t="shared" si="48"/>
        <v>-1.0006450746774627E-2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30100.55509194003</v>
      </c>
      <c r="AO71" s="6">
        <f t="shared" si="70"/>
        <v>-3010.0555091940032</v>
      </c>
      <c r="AP71" s="6">
        <f t="shared" si="70"/>
        <v>-156.16152075577438</v>
      </c>
      <c r="AQ71" s="6">
        <f t="shared" si="70"/>
        <v>-26209.410573719677</v>
      </c>
      <c r="AR71" s="6">
        <f t="shared" si="70"/>
        <v>724.92748827056823</v>
      </c>
      <c r="AS71" s="6">
        <f t="shared" si="70"/>
        <v>-1739.8259718493794</v>
      </c>
      <c r="AT71" s="6">
        <f t="shared" si="70"/>
        <v>1014.898483578804</v>
      </c>
      <c r="AU71" s="6">
        <f t="shared" si="70"/>
        <v>-3.5395280456596012E-12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6231.9286928622387</v>
      </c>
      <c r="K3">
        <v>1</v>
      </c>
      <c r="L3" s="2">
        <v>0</v>
      </c>
      <c r="O3">
        <f>$C$3</f>
        <v>6231.9286928622387</v>
      </c>
      <c r="P3">
        <f>O3*C5</f>
        <v>623.19286928622387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6231.9286928622387</v>
      </c>
      <c r="AF3">
        <f t="shared" ref="AF3:AF34" si="4">-$Z3*P3</f>
        <v>-623.19286928622387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5508.7358235760148</v>
      </c>
      <c r="AJ3">
        <f t="shared" ref="AJ3:AJ34" si="8">AB3-AC3</f>
        <v>0</v>
      </c>
      <c r="AL3">
        <f t="shared" ref="AL3:AL34" si="9">SUM(AI3:AK3)</f>
        <v>5508.7358235760148</v>
      </c>
      <c r="AN3">
        <f t="shared" ref="AN3:AN34" si="10">AE3*$K3</f>
        <v>6231.9286928622387</v>
      </c>
      <c r="AO3">
        <f t="shared" ref="AO3:AO34" si="11">AF3*$K3</f>
        <v>-623.19286928622387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5508.7358235760148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5508.7358235760148</v>
      </c>
      <c r="AW3">
        <v>0</v>
      </c>
      <c r="AX3">
        <f>IF(Z3&gt;0, (R3*SUMPRODUCT(K3:$K$98, X3:$X$98)-K3*$AZ$3)/Z3, 0)</f>
        <v>0</v>
      </c>
      <c r="AZ3">
        <f>C6*SUMPRODUCT(X4:X98, K4:K98)/1</f>
        <v>4941.0076423980381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535.40194156824316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529.39367597121873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-529.39367597121873</v>
      </c>
      <c r="AK4">
        <f>G4*SUM(AB4, AE4:AF4)</f>
        <v>0</v>
      </c>
      <c r="AL4">
        <f t="shared" si="9"/>
        <v>-834.88667597121866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-272.76160714285714</v>
      </c>
      <c r="AR4">
        <f t="shared" si="14"/>
        <v>-272.76160714285714</v>
      </c>
      <c r="AS4">
        <f t="shared" si="15"/>
        <v>-472.67292497430242</v>
      </c>
      <c r="AT4">
        <f t="shared" si="16"/>
        <v>0</v>
      </c>
      <c r="AU4">
        <f t="shared" si="17"/>
        <v>-745.43453211715951</v>
      </c>
      <c r="AW4">
        <v>1</v>
      </c>
      <c r="AX4">
        <f>IF(Z4&gt;0, (R4*SUMPRODUCT(K4:$K$98, X4:$X$98)-K4*$AZ$3)/Z4, 0)</f>
        <v>535.40194156824316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250000</v>
      </c>
      <c r="S5">
        <f t="shared" si="1"/>
        <v>745.96223256358962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529.39367597121873</v>
      </c>
      <c r="AC5">
        <f t="shared" si="2"/>
        <v>729.30499380266338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-305.02912263574797</v>
      </c>
      <c r="AI5">
        <f t="shared" si="7"/>
        <v>-317.24999927611617</v>
      </c>
      <c r="AJ5">
        <f t="shared" si="8"/>
        <v>-199.91131783144465</v>
      </c>
      <c r="AK5">
        <f>G5*SUM(AB5, AE5:AF5)</f>
        <v>37.057557317985314</v>
      </c>
      <c r="AL5">
        <f t="shared" si="9"/>
        <v>-480.10375978957546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-243.16734903997764</v>
      </c>
      <c r="AR5">
        <f t="shared" si="14"/>
        <v>-252.90975707598545</v>
      </c>
      <c r="AS5">
        <f t="shared" si="15"/>
        <v>-159.36807862838378</v>
      </c>
      <c r="AT5">
        <f t="shared" si="16"/>
        <v>29.542057810893901</v>
      </c>
      <c r="AU5">
        <f t="shared" si="17"/>
        <v>-382.7357778934753</v>
      </c>
      <c r="AW5">
        <v>2</v>
      </c>
      <c r="AX5">
        <f>IF(Z5&gt;0, (R5*SUMPRODUCT(K5:$K$98, X5:$X$98)-K5*$AZ$3)/Z5, 0)</f>
        <v>745.96223256358962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250000</v>
      </c>
      <c r="S6">
        <f t="shared" si="1"/>
        <v>939.47760900229855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729.30499380266338</v>
      </c>
      <c r="AC6">
        <f t="shared" si="2"/>
        <v>908.16704206116947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-305.26625526988886</v>
      </c>
      <c r="AI6">
        <f t="shared" si="7"/>
        <v>-317.34965983108987</v>
      </c>
      <c r="AJ6">
        <f t="shared" si="8"/>
        <v>-178.86204825850609</v>
      </c>
      <c r="AK6">
        <f>G6*SUM(AB6, AE6:AF6)</f>
        <v>51.051349566186438</v>
      </c>
      <c r="AL6">
        <f t="shared" si="9"/>
        <v>-445.16035852340951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-217.28249082507347</v>
      </c>
      <c r="AR6">
        <f t="shared" si="14"/>
        <v>-225.88321951807481</v>
      </c>
      <c r="AS6">
        <f t="shared" si="15"/>
        <v>-127.31047303385374</v>
      </c>
      <c r="AT6">
        <f t="shared" si="16"/>
        <v>36.337342245429255</v>
      </c>
      <c r="AU6">
        <f t="shared" si="17"/>
        <v>-316.85635030649928</v>
      </c>
      <c r="AW6">
        <v>3</v>
      </c>
      <c r="AX6">
        <f>IF(Z6&gt;0, (R6*SUMPRODUCT(K6:$K$98, X6:$X$98)-K6*$AZ$3)/Z6, 0)</f>
        <v>939.47760900229855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250000</v>
      </c>
      <c r="S7">
        <f t="shared" si="1"/>
        <v>1117.0910909565657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908.16704206116947</v>
      </c>
      <c r="AC7">
        <f t="shared" si="2"/>
        <v>1067.6965131097427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-305.69636031718642</v>
      </c>
      <c r="AI7">
        <f t="shared" si="7"/>
        <v>-317.64364601475961</v>
      </c>
      <c r="AJ7">
        <f t="shared" si="8"/>
        <v>-159.52947104857321</v>
      </c>
      <c r="AK7">
        <f>G7*SUM(AB7, AE7:AF7)</f>
        <v>63.571692944281871</v>
      </c>
      <c r="AL7">
        <f t="shared" si="9"/>
        <v>-413.60142411905093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-194.27556348412921</v>
      </c>
      <c r="AR7">
        <f t="shared" si="14"/>
        <v>-201.86827953280445</v>
      </c>
      <c r="AS7">
        <f t="shared" si="15"/>
        <v>-101.38386288972841</v>
      </c>
      <c r="AT7">
        <f t="shared" si="16"/>
        <v>40.400960140891982</v>
      </c>
      <c r="AU7">
        <f t="shared" si="17"/>
        <v>-262.85118228164083</v>
      </c>
      <c r="AW7">
        <v>4</v>
      </c>
      <c r="AX7">
        <f>IF(Z7&gt;0, (R7*SUMPRODUCT(K7:$K$98, X7:$X$98)-K7*$AZ$3)/Z7, 0)</f>
        <v>1117.0910909565657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250000</v>
      </c>
      <c r="S8">
        <f t="shared" si="1"/>
        <v>1280.2795272881162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1067.6965131097427</v>
      </c>
      <c r="AC8">
        <f t="shared" si="2"/>
        <v>1209.860201298512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-307.02851622765382</v>
      </c>
      <c r="AI8">
        <f t="shared" si="7"/>
        <v>-318.8409776424399</v>
      </c>
      <c r="AJ8">
        <f t="shared" si="8"/>
        <v>-142.16368818876936</v>
      </c>
      <c r="AK8">
        <f>G8*SUM(AB8, AE8:AF8)</f>
        <v>74.738755917681999</v>
      </c>
      <c r="AL8">
        <f t="shared" si="9"/>
        <v>-386.26590991352725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-174.21622557900454</v>
      </c>
      <c r="AR8">
        <f t="shared" si="14"/>
        <v>-180.9189334178939</v>
      </c>
      <c r="AS8">
        <f t="shared" si="15"/>
        <v>-80.66749458631277</v>
      </c>
      <c r="AT8">
        <f t="shared" si="16"/>
        <v>42.408777270690152</v>
      </c>
      <c r="AU8">
        <f t="shared" si="17"/>
        <v>-219.17765073351651</v>
      </c>
      <c r="AW8">
        <v>5</v>
      </c>
      <c r="AX8">
        <f>IF(Z8&gt;0, (R8*SUMPRODUCT(K8:$K$98, X8:$X$98)-K8*$AZ$3)/Z8, 0)</f>
        <v>1280.2795272881162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250000</v>
      </c>
      <c r="S9">
        <f t="shared" si="1"/>
        <v>1429.9810367156533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1209.860201298512</v>
      </c>
      <c r="AC9">
        <f t="shared" si="2"/>
        <v>1336.036164713169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-310.88248575739402</v>
      </c>
      <c r="AI9">
        <f t="shared" si="7"/>
        <v>-322.56127843374435</v>
      </c>
      <c r="AJ9">
        <f t="shared" si="8"/>
        <v>-126.17596341465696</v>
      </c>
      <c r="AK9">
        <f t="shared" ref="AK9:AK40" si="30">G9*SUM(AB9:AB9, AE9:AF9)</f>
        <v>84.69021409089585</v>
      </c>
      <c r="AL9">
        <f t="shared" si="9"/>
        <v>-364.04702775750548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-157.502742313661</v>
      </c>
      <c r="AR9">
        <f t="shared" si="14"/>
        <v>-163.41958214127786</v>
      </c>
      <c r="AS9">
        <f t="shared" si="15"/>
        <v>-63.924669810396267</v>
      </c>
      <c r="AT9">
        <f t="shared" si="16"/>
        <v>42.906698117617893</v>
      </c>
      <c r="AU9">
        <f t="shared" si="17"/>
        <v>-184.43755383405622</v>
      </c>
      <c r="AW9">
        <v>6</v>
      </c>
      <c r="AX9">
        <f>IF(Z9&gt;0, (R9*SUMPRODUCT(K9:$K$98, X9:$X$98)-K9*$AZ$3)/Z9, 0)</f>
        <v>1429.9810367156533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250000</v>
      </c>
      <c r="S10">
        <f t="shared" si="1"/>
        <v>1566.2513915418681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1336.036164713169</v>
      </c>
      <c r="AC10">
        <f t="shared" si="2"/>
        <v>1446.7407340009895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-316.00103502303057</v>
      </c>
      <c r="AI10">
        <f t="shared" si="7"/>
        <v>-327.54723972086623</v>
      </c>
      <c r="AJ10">
        <f t="shared" si="8"/>
        <v>-110.7045692878205</v>
      </c>
      <c r="AK10">
        <f t="shared" si="30"/>
        <v>93.522531529921835</v>
      </c>
      <c r="AL10">
        <f t="shared" si="9"/>
        <v>-344.72927747876491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-142.94282023831408</v>
      </c>
      <c r="AR10">
        <f t="shared" si="14"/>
        <v>-148.16573687349921</v>
      </c>
      <c r="AS10">
        <f t="shared" si="15"/>
        <v>-50.077125051554368</v>
      </c>
      <c r="AT10">
        <f t="shared" si="16"/>
        <v>42.304843753880029</v>
      </c>
      <c r="AU10">
        <f t="shared" si="17"/>
        <v>-155.93801817117355</v>
      </c>
      <c r="AW10">
        <v>7</v>
      </c>
      <c r="AX10">
        <f>IF(Z10&gt;0, (R10*SUMPRODUCT(K10:$K$98, X10:$X$98)-K10*$AZ$3)/Z10, 0)</f>
        <v>1566.2513915418681</v>
      </c>
    </row>
    <row r="11" spans="1:52" x14ac:dyDescent="0.3">
      <c r="A11" t="s">
        <v>33</v>
      </c>
      <c r="C11" s="25">
        <f>AU100</f>
        <v>2.5057580162243917E-12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250000</v>
      </c>
      <c r="S11">
        <f t="shared" si="1"/>
        <v>1690.0004345925108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1446.7407340009895</v>
      </c>
      <c r="AC11">
        <f t="shared" si="2"/>
        <v>1543.2687276925708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-320.72123713272089</v>
      </c>
      <c r="AI11">
        <f t="shared" si="7"/>
        <v>-332.13594372172156</v>
      </c>
      <c r="AJ11">
        <f t="shared" si="8"/>
        <v>-96.527993691581287</v>
      </c>
      <c r="AK11">
        <f t="shared" si="30"/>
        <v>101.27185138006928</v>
      </c>
      <c r="AL11">
        <f t="shared" si="9"/>
        <v>-327.39208603323357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-129.53392853470004</v>
      </c>
      <c r="AR11">
        <f t="shared" si="14"/>
        <v>-134.144137078303</v>
      </c>
      <c r="AS11">
        <f t="shared" si="15"/>
        <v>-38.986037682528035</v>
      </c>
      <c r="AT11">
        <f t="shared" si="16"/>
        <v>40.902002238829319</v>
      </c>
      <c r="AU11">
        <f t="shared" si="17"/>
        <v>-132.22817252200173</v>
      </c>
      <c r="AW11">
        <v>8</v>
      </c>
      <c r="AX11">
        <f>IF(Z11&gt;0, (R11*SUMPRODUCT(K11:$K$98, X11:$X$98)-K11*$AZ$3)/Z11, 0)</f>
        <v>1690.0004345925108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250000</v>
      </c>
      <c r="S12">
        <f t="shared" si="1"/>
        <v>1802.9088398250763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1543.2687276925708</v>
      </c>
      <c r="AC12">
        <f t="shared" si="2"/>
        <v>1627.5480258809903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-327.56326910191677</v>
      </c>
      <c r="AI12">
        <f t="shared" si="7"/>
        <v>-338.84745046157235</v>
      </c>
      <c r="AJ12">
        <f t="shared" si="8"/>
        <v>-84.279298188419489</v>
      </c>
      <c r="AK12">
        <f t="shared" si="30"/>
        <v>108.02881093847996</v>
      </c>
      <c r="AL12">
        <f t="shared" si="9"/>
        <v>-315.09793771151186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-118.12259865389009</v>
      </c>
      <c r="AR12">
        <f t="shared" si="14"/>
        <v>-122.19178757589216</v>
      </c>
      <c r="AS12">
        <f t="shared" si="15"/>
        <v>-30.391959825155951</v>
      </c>
      <c r="AT12">
        <f t="shared" si="16"/>
        <v>38.956272211255602</v>
      </c>
      <c r="AU12">
        <f t="shared" si="17"/>
        <v>-113.62747518979251</v>
      </c>
      <c r="AW12">
        <v>9</v>
      </c>
      <c r="AX12">
        <f>IF(Z12&gt;0, (R12*SUMPRODUCT(K12:$K$98, X12:$X$98)-K12*$AZ$3)/Z12, 0)</f>
        <v>1802.9088398250763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250000</v>
      </c>
      <c r="S13">
        <f t="shared" si="1"/>
        <v>1905.4123055753773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1627.5480258809903</v>
      </c>
      <c r="AC13">
        <f t="shared" si="2"/>
        <v>1700.3300939441722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-334.64323103469127</v>
      </c>
      <c r="AI13">
        <f t="shared" si="7"/>
        <v>-345.79783841919857</v>
      </c>
      <c r="AJ13">
        <f t="shared" si="8"/>
        <v>-72.782068063181896</v>
      </c>
      <c r="AK13">
        <f t="shared" si="30"/>
        <v>113.92836181166933</v>
      </c>
      <c r="AL13">
        <f t="shared" si="9"/>
        <v>-304.65154467071113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-107.7461641994076</v>
      </c>
      <c r="AR13">
        <f t="shared" si="14"/>
        <v>-111.3376492418959</v>
      </c>
      <c r="AS13">
        <f t="shared" si="15"/>
        <v>-23.433878020067006</v>
      </c>
      <c r="AT13">
        <f t="shared" si="16"/>
        <v>36.681883391979028</v>
      </c>
      <c r="AU13">
        <f t="shared" si="17"/>
        <v>-98.089643869983874</v>
      </c>
      <c r="AW13">
        <v>10</v>
      </c>
      <c r="AX13">
        <f>IF(Z13&gt;0, (R13*SUMPRODUCT(K13:$K$98, X13:$X$98)-K13*$AZ$3)/Z13, 0)</f>
        <v>1905.4123055753773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250000</v>
      </c>
      <c r="S14">
        <f t="shared" si="1"/>
        <v>1998.7427298568948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1700.3300939441722</v>
      </c>
      <c r="AC14">
        <f t="shared" si="2"/>
        <v>1763.034525027864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-343.28527317968849</v>
      </c>
      <c r="AI14">
        <f t="shared" si="7"/>
        <v>-354.31117022669173</v>
      </c>
      <c r="AJ14">
        <f t="shared" si="8"/>
        <v>-62.704431083691816</v>
      </c>
      <c r="AK14">
        <f t="shared" si="30"/>
        <v>119.02310657609206</v>
      </c>
      <c r="AL14">
        <f t="shared" si="9"/>
        <v>-297.99249473429148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-98.686312928201389</v>
      </c>
      <c r="AR14">
        <f t="shared" si="14"/>
        <v>-101.85599485546874</v>
      </c>
      <c r="AS14">
        <f t="shared" si="15"/>
        <v>-18.026025557673659</v>
      </c>
      <c r="AT14">
        <f t="shared" si="16"/>
        <v>34.216298976235464</v>
      </c>
      <c r="AU14">
        <f t="shared" si="17"/>
        <v>-85.665721436906935</v>
      </c>
      <c r="AW14">
        <v>11</v>
      </c>
      <c r="AX14">
        <f>IF(Z14&gt;0, (R14*SUMPRODUCT(K14:$K$98, X14:$X$98)-K14*$AZ$3)/Z14, 0)</f>
        <v>1998.7427298568948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250000</v>
      </c>
      <c r="S15">
        <f t="shared" si="1"/>
        <v>2083.5998288598562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1763.034525027864</v>
      </c>
      <c r="AC15">
        <f t="shared" si="2"/>
        <v>1816.5362436024297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-356.29282183833067</v>
      </c>
      <c r="AI15">
        <f t="shared" si="7"/>
        <v>-367.19064527377196</v>
      </c>
      <c r="AJ15">
        <f t="shared" si="8"/>
        <v>-53.501718574565757</v>
      </c>
      <c r="AK15">
        <f t="shared" si="30"/>
        <v>123.41241675195049</v>
      </c>
      <c r="AL15">
        <f t="shared" si="9"/>
        <v>-297.27994709638722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-91.451493161128468</v>
      </c>
      <c r="AR15">
        <f t="shared" si="14"/>
        <v>-94.248693004322789</v>
      </c>
      <c r="AS15">
        <f t="shared" si="15"/>
        <v>-13.732558587864713</v>
      </c>
      <c r="AT15">
        <f t="shared" si="16"/>
        <v>31.676893540421979</v>
      </c>
      <c r="AU15">
        <f t="shared" si="17"/>
        <v>-76.304358051765519</v>
      </c>
      <c r="AW15">
        <v>12</v>
      </c>
      <c r="AX15">
        <f>IF(Z15&gt;0, (R15*SUMPRODUCT(K15:$K$98, X15:$X$98)-K15*$AZ$3)/Z15, 0)</f>
        <v>2083.5998288598562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250000</v>
      </c>
      <c r="S16">
        <f t="shared" si="1"/>
        <v>2159.8428218225786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1816.5362436024297</v>
      </c>
      <c r="AC16">
        <f t="shared" si="2"/>
        <v>1860.966921425915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-371.53949438449945</v>
      </c>
      <c r="AI16">
        <f t="shared" si="7"/>
        <v>-382.3097626108671</v>
      </c>
      <c r="AJ16">
        <f t="shared" si="8"/>
        <v>-44.430677823485212</v>
      </c>
      <c r="AK16">
        <f t="shared" si="30"/>
        <v>127.1575370521701</v>
      </c>
      <c r="AL16">
        <f t="shared" si="9"/>
        <v>-299.58290338218222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-85.147262726807355</v>
      </c>
      <c r="AR16">
        <f t="shared" si="14"/>
        <v>-87.61553022506601</v>
      </c>
      <c r="AS16">
        <f t="shared" si="15"/>
        <v>-10.182364607115804</v>
      </c>
      <c r="AT16">
        <f t="shared" si="16"/>
        <v>29.1412255728326</v>
      </c>
      <c r="AU16">
        <f t="shared" si="17"/>
        <v>-68.656669259349215</v>
      </c>
      <c r="AW16">
        <v>13</v>
      </c>
      <c r="AX16">
        <f>IF(Z16&gt;0, (R16*SUMPRODUCT(K16:$K$98, X16:$X$98)-K16*$AZ$3)/Z16, 0)</f>
        <v>2159.8428218225786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250000</v>
      </c>
      <c r="S17">
        <f t="shared" si="1"/>
        <v>2228.1107770273647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1860.966921425915</v>
      </c>
      <c r="AC17">
        <f t="shared" si="2"/>
        <v>1897.1430256496553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-386.77950308630483</v>
      </c>
      <c r="AI17">
        <f t="shared" si="7"/>
        <v>-397.4227296552545</v>
      </c>
      <c r="AJ17">
        <f t="shared" si="8"/>
        <v>-36.176104223740367</v>
      </c>
      <c r="AK17">
        <f t="shared" si="30"/>
        <v>130.26768449981407</v>
      </c>
      <c r="AL17">
        <f t="shared" si="9"/>
        <v>-303.33114937918083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-79.142749445191853</v>
      </c>
      <c r="AR17">
        <f t="shared" si="14"/>
        <v>-81.320564471358949</v>
      </c>
      <c r="AS17">
        <f t="shared" si="15"/>
        <v>-7.4023476674351389</v>
      </c>
      <c r="AT17">
        <f t="shared" si="16"/>
        <v>26.655349192259557</v>
      </c>
      <c r="AU17">
        <f t="shared" si="17"/>
        <v>-62.06756294653453</v>
      </c>
      <c r="AW17">
        <v>14</v>
      </c>
      <c r="AX17">
        <f>IF(Z17&gt;0, (R17*SUMPRODUCT(K17:$K$98, X17:$X$98)-K17*$AZ$3)/Z17, 0)</f>
        <v>2228.1107770273647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250000</v>
      </c>
      <c r="S18">
        <f t="shared" si="1"/>
        <v>2289.6103374504978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1897.1430256496553</v>
      </c>
      <c r="AC18">
        <f t="shared" si="2"/>
        <v>1926.3247109817387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-402.63858271664964</v>
      </c>
      <c r="AI18">
        <f t="shared" si="7"/>
        <v>-413.15524509077397</v>
      </c>
      <c r="AJ18">
        <f t="shared" si="8"/>
        <v>-29.181685332083362</v>
      </c>
      <c r="AK18">
        <f t="shared" si="30"/>
        <v>132.80001179547588</v>
      </c>
      <c r="AL18">
        <f t="shared" si="9"/>
        <v>-309.53691862738145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-73.560563703047947</v>
      </c>
      <c r="AR18">
        <f t="shared" si="14"/>
        <v>-75.481918599778339</v>
      </c>
      <c r="AS18">
        <f t="shared" si="15"/>
        <v>-5.3313848075599539</v>
      </c>
      <c r="AT18">
        <f t="shared" si="16"/>
        <v>24.262065650875009</v>
      </c>
      <c r="AU18">
        <f t="shared" si="17"/>
        <v>-56.55123775646328</v>
      </c>
      <c r="AW18">
        <v>15</v>
      </c>
      <c r="AX18">
        <f>IF(Z18&gt;0, (R18*SUMPRODUCT(K18:$K$98, X18:$X$98)-K18*$AZ$3)/Z18, 0)</f>
        <v>2289.6103374504978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250000</v>
      </c>
      <c r="S19">
        <f t="shared" si="1"/>
        <v>2345.2844890158594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1926.3247109817387</v>
      </c>
      <c r="AC19">
        <f t="shared" si="2"/>
        <v>1949.4823926155436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-421.1820217545523</v>
      </c>
      <c r="AI19">
        <f t="shared" si="7"/>
        <v>-431.57245840384763</v>
      </c>
      <c r="AJ19">
        <f t="shared" si="8"/>
        <v>-23.157681633804941</v>
      </c>
      <c r="AK19">
        <f t="shared" si="30"/>
        <v>134.84272976872171</v>
      </c>
      <c r="AL19">
        <f t="shared" si="9"/>
        <v>-319.88741026893086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-68.703911327011923</v>
      </c>
      <c r="AR19">
        <f t="shared" si="14"/>
        <v>-70.398816620519753</v>
      </c>
      <c r="AS19">
        <f t="shared" si="15"/>
        <v>-3.777519512538194</v>
      </c>
      <c r="AT19">
        <f t="shared" si="16"/>
        <v>21.995770167325183</v>
      </c>
      <c r="AU19">
        <f t="shared" si="17"/>
        <v>-52.180565965732768</v>
      </c>
      <c r="AW19">
        <v>16</v>
      </c>
      <c r="AX19">
        <f>IF(Z19&gt;0, (R19*SUMPRODUCT(K19:$K$98, X19:$X$98)-K19*$AZ$3)/Z19, 0)</f>
        <v>2345.2844890158594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250000</v>
      </c>
      <c r="S20">
        <f t="shared" si="1"/>
        <v>2395.5355921088035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1949.4823926155436</v>
      </c>
      <c r="AC20">
        <f t="shared" si="2"/>
        <v>1967.134057482149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-438.97059576730408</v>
      </c>
      <c r="AI20">
        <f t="shared" si="7"/>
        <v>-449.23517952031813</v>
      </c>
      <c r="AJ20">
        <f t="shared" si="8"/>
        <v>-17.651664866605415</v>
      </c>
      <c r="AK20">
        <f t="shared" si="30"/>
        <v>136.46376748308808</v>
      </c>
      <c r="AL20">
        <f t="shared" si="9"/>
        <v>-330.42307690383547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-63.933583108740912</v>
      </c>
      <c r="AR20">
        <f t="shared" si="14"/>
        <v>-65.428561644382583</v>
      </c>
      <c r="AS20">
        <f t="shared" si="15"/>
        <v>-2.5708650958365995</v>
      </c>
      <c r="AT20">
        <f t="shared" si="16"/>
        <v>19.875175476073981</v>
      </c>
      <c r="AU20">
        <f t="shared" si="17"/>
        <v>-48.124251264145194</v>
      </c>
      <c r="AW20">
        <v>17</v>
      </c>
      <c r="AX20">
        <f>IF(Z20&gt;0, (R20*SUMPRODUCT(K20:$K$98, X20:$X$98)-K20*$AZ$3)/Z20, 0)</f>
        <v>2395.5355921088035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250000</v>
      </c>
      <c r="S21">
        <f t="shared" si="1"/>
        <v>2441.4524868376934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1967.134057482149</v>
      </c>
      <c r="AC21">
        <f t="shared" si="2"/>
        <v>1980.3036674034247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-459.50312453737564</v>
      </c>
      <c r="AI21">
        <f t="shared" si="7"/>
        <v>-469.64208729663267</v>
      </c>
      <c r="AJ21">
        <f t="shared" si="8"/>
        <v>-13.169609921275651</v>
      </c>
      <c r="AK21">
        <f t="shared" si="30"/>
        <v>137.69938402375044</v>
      </c>
      <c r="AL21">
        <f t="shared" si="9"/>
        <v>-345.11231319415788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-59.753597972420131</v>
      </c>
      <c r="AR21">
        <f t="shared" si="14"/>
        <v>-61.072064533847623</v>
      </c>
      <c r="AS21">
        <f t="shared" si="15"/>
        <v>-1.7125706761662995</v>
      </c>
      <c r="AT21">
        <f t="shared" si="16"/>
        <v>17.906371457841551</v>
      </c>
      <c r="AU21">
        <f t="shared" si="17"/>
        <v>-44.878263752172373</v>
      </c>
      <c r="AW21">
        <v>18</v>
      </c>
      <c r="AX21">
        <f>IF(Z21&gt;0, (R21*SUMPRODUCT(K21:$K$98, X21:$X$98)-K21*$AZ$3)/Z21, 0)</f>
        <v>2441.4524868376934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250000</v>
      </c>
      <c r="S22">
        <f t="shared" si="1"/>
        <v>2483.3873925884754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1980.3036674034247</v>
      </c>
      <c r="AC22">
        <f t="shared" si="2"/>
        <v>1989.3922060649484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-481.4391159983258</v>
      </c>
      <c r="AI22">
        <f t="shared" si="7"/>
        <v>-491.45261717419032</v>
      </c>
      <c r="AJ22">
        <f t="shared" si="8"/>
        <v>-9.0885386615236712</v>
      </c>
      <c r="AK22">
        <f t="shared" si="30"/>
        <v>138.62125671823975</v>
      </c>
      <c r="AL22">
        <f t="shared" si="9"/>
        <v>-361.91989911747424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-55.898344027515023</v>
      </c>
      <c r="AR22">
        <f t="shared" si="14"/>
        <v>-57.060979374432591</v>
      </c>
      <c r="AS22">
        <f t="shared" si="15"/>
        <v>-1.0552409306330393</v>
      </c>
      <c r="AT22">
        <f t="shared" si="16"/>
        <v>16.094867326047495</v>
      </c>
      <c r="AU22">
        <f t="shared" si="17"/>
        <v>-42.021352979018133</v>
      </c>
      <c r="AW22">
        <v>19</v>
      </c>
      <c r="AX22">
        <f>IF(Z22&gt;0, (R22*SUMPRODUCT(K22:$K$98, X22:$X$98)-K22*$AZ$3)/Z22, 0)</f>
        <v>2483.3873925884754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250000</v>
      </c>
      <c r="S23">
        <f t="shared" si="1"/>
        <v>2521.9175366332252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1989.3922060649484</v>
      </c>
      <c r="AC23">
        <f t="shared" si="2"/>
        <v>1994.9600554605965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-505.10202766307634</v>
      </c>
      <c r="AI23">
        <f t="shared" si="7"/>
        <v>-514.99013872579906</v>
      </c>
      <c r="AJ23">
        <f t="shared" si="8"/>
        <v>-5.5678493956481816</v>
      </c>
      <c r="AK23">
        <f t="shared" si="30"/>
        <v>139.25745442454641</v>
      </c>
      <c r="AL23">
        <f t="shared" si="9"/>
        <v>-381.30053369690086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-52.362293243527468</v>
      </c>
      <c r="AR23">
        <f t="shared" si="14"/>
        <v>-53.387361730158503</v>
      </c>
      <c r="AS23">
        <f t="shared" si="15"/>
        <v>-0.57720093530331251</v>
      </c>
      <c r="AT23">
        <f t="shared" si="16"/>
        <v>14.436369813564113</v>
      </c>
      <c r="AU23">
        <f t="shared" si="17"/>
        <v>-39.528192851897707</v>
      </c>
      <c r="AW23">
        <v>20</v>
      </c>
      <c r="AX23">
        <f>IF(Z23&gt;0, (R23*SUMPRODUCT(K23:$K$98, X23:$X$98)-K23*$AZ$3)/Z23, 0)</f>
        <v>2521.9175366332252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250000</v>
      </c>
      <c r="S24">
        <f t="shared" si="1"/>
        <v>2557.5278468395891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1994.9600554605965</v>
      </c>
      <c r="AC24">
        <f t="shared" si="2"/>
        <v>1997.478292059179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-529.80499074068405</v>
      </c>
      <c r="AI24">
        <f t="shared" si="7"/>
        <v>-539.56773044324257</v>
      </c>
      <c r="AJ24">
        <f t="shared" si="8"/>
        <v>-2.5182365985824617</v>
      </c>
      <c r="AK24">
        <f t="shared" si="30"/>
        <v>139.64720388224177</v>
      </c>
      <c r="AL24">
        <f t="shared" si="9"/>
        <v>-402.43876315958323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-49.038544208652446</v>
      </c>
      <c r="AR24">
        <f t="shared" si="14"/>
        <v>-49.942179604446238</v>
      </c>
      <c r="AS24">
        <f t="shared" si="15"/>
        <v>-0.23308700168110685</v>
      </c>
      <c r="AT24">
        <f t="shared" si="16"/>
        <v>12.925690963424413</v>
      </c>
      <c r="AU24">
        <f t="shared" si="17"/>
        <v>-37.249575642702929</v>
      </c>
      <c r="AW24">
        <v>21</v>
      </c>
      <c r="AX24">
        <f>IF(Z24&gt;0, (R24*SUMPRODUCT(K24:$K$98, X24:$X$98)-K24*$AZ$3)/Z24, 0)</f>
        <v>2557.5278468395891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250000</v>
      </c>
      <c r="S25">
        <f t="shared" si="1"/>
        <v>2593.9079445576599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1997.478292059179</v>
      </c>
      <c r="AC25">
        <f t="shared" si="2"/>
        <v>1997.4402209238394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-789.6103871429292</v>
      </c>
      <c r="AI25">
        <f t="shared" si="7"/>
        <v>-799.23601892910494</v>
      </c>
      <c r="AJ25">
        <f t="shared" si="8"/>
        <v>3.8071135339578177E-2</v>
      </c>
      <c r="AK25">
        <f t="shared" si="30"/>
        <v>139.82348044414255</v>
      </c>
      <c r="AL25">
        <f t="shared" si="9"/>
        <v>-659.37446734962282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-65.255384653393961</v>
      </c>
      <c r="AR25">
        <f t="shared" si="14"/>
        <v>-66.050871028657582</v>
      </c>
      <c r="AS25">
        <f t="shared" si="15"/>
        <v>3.1462941993009742E-3</v>
      </c>
      <c r="AT25">
        <f t="shared" si="16"/>
        <v>11.555363440662582</v>
      </c>
      <c r="AU25">
        <f t="shared" si="17"/>
        <v>-54.49236129379571</v>
      </c>
      <c r="AW25">
        <v>22</v>
      </c>
      <c r="AX25">
        <f>IF(Z25&gt;0, (R25*SUMPRODUCT(K25:$K$98, X25:$X$98)-K25*$AZ$3)/Z25, 0)</f>
        <v>2593.9079445576599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250000</v>
      </c>
      <c r="S26">
        <f t="shared" si="1"/>
        <v>2606.663451736169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1997.4402209238394</v>
      </c>
      <c r="AC26">
        <f t="shared" si="2"/>
        <v>1975.9352586573323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-1079.4183485017477</v>
      </c>
      <c r="AI26">
        <f t="shared" si="7"/>
        <v>-1088.8937530526366</v>
      </c>
      <c r="AJ26">
        <f t="shared" si="8"/>
        <v>21.504962266507164</v>
      </c>
      <c r="AK26">
        <f t="shared" si="30"/>
        <v>139.82081546466878</v>
      </c>
      <c r="AL26">
        <f t="shared" si="9"/>
        <v>-927.56797532146061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-79.648073323270111</v>
      </c>
      <c r="AR26">
        <f t="shared" si="14"/>
        <v>-80.347244054881614</v>
      </c>
      <c r="AS26">
        <f t="shared" si="15"/>
        <v>1.586807203893057</v>
      </c>
      <c r="AT26">
        <f t="shared" si="16"/>
        <v>10.317092142918421</v>
      </c>
      <c r="AU26">
        <f t="shared" si="17"/>
        <v>-68.443344708070128</v>
      </c>
      <c r="AW26">
        <v>23</v>
      </c>
      <c r="AX26">
        <f>IF(Z26&gt;0, (R26*SUMPRODUCT(K26:$K$98, X26:$X$98)-K26*$AZ$3)/Z26, 0)</f>
        <v>2606.663451736169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250000</v>
      </c>
      <c r="S27">
        <f t="shared" si="1"/>
        <v>2597.9614797145209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1975.9352586573323</v>
      </c>
      <c r="AC27">
        <f t="shared" si="2"/>
        <v>1935.3500624652106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-1375.6392326980497</v>
      </c>
      <c r="AI27">
        <f t="shared" si="7"/>
        <v>-1384.9511012417947</v>
      </c>
      <c r="AJ27">
        <f t="shared" si="8"/>
        <v>40.585196192121657</v>
      </c>
      <c r="AK27">
        <f t="shared" si="30"/>
        <v>138.31546810601327</v>
      </c>
      <c r="AL27">
        <f t="shared" si="9"/>
        <v>-1206.0504369436599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-90.630006085140906</v>
      </c>
      <c r="AR27">
        <f t="shared" si="14"/>
        <v>-91.243491570814669</v>
      </c>
      <c r="AS27">
        <f t="shared" si="15"/>
        <v>2.6738380895436338</v>
      </c>
      <c r="AT27">
        <f t="shared" si="16"/>
        <v>9.1125139630766991</v>
      </c>
      <c r="AU27">
        <f t="shared" si="17"/>
        <v>-79.457139518194339</v>
      </c>
      <c r="AW27">
        <v>24</v>
      </c>
      <c r="AX27">
        <f>IF(Z27&gt;0, (R27*SUMPRODUCT(K27:$K$98, X27:$X$98)-K27*$AZ$3)/Z27, 0)</f>
        <v>2597.9614797145209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250000</v>
      </c>
      <c r="S28">
        <f t="shared" si="1"/>
        <v>2572.1827322073418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1935.3500624652106</v>
      </c>
      <c r="AC28">
        <f t="shared" si="2"/>
        <v>1879.5976252471667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-1689.9179033188616</v>
      </c>
      <c r="AI28">
        <f t="shared" si="7"/>
        <v>-1699.0521572820032</v>
      </c>
      <c r="AJ28">
        <f t="shared" si="8"/>
        <v>55.752437218043951</v>
      </c>
      <c r="AK28">
        <f t="shared" si="30"/>
        <v>135.47450437256475</v>
      </c>
      <c r="AL28">
        <f t="shared" si="9"/>
        <v>-1507.8252156913945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-99.406558875067148</v>
      </c>
      <c r="AR28">
        <f t="shared" si="14"/>
        <v>-99.943865896067166</v>
      </c>
      <c r="AS28">
        <f t="shared" si="15"/>
        <v>3.279542705512275</v>
      </c>
      <c r="AT28">
        <f t="shared" si="16"/>
        <v>7.9690583007220042</v>
      </c>
      <c r="AU28">
        <f t="shared" si="17"/>
        <v>-88.695264889832885</v>
      </c>
      <c r="AW28">
        <v>25</v>
      </c>
      <c r="AX28">
        <f>IF(Z28&gt;0, (R28*SUMPRODUCT(K28:$K$98, X28:$X$98)-K28*$AZ$3)/Z28, 0)</f>
        <v>2572.1827322073418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250000</v>
      </c>
      <c r="S29">
        <f t="shared" si="1"/>
        <v>2531.9874879669401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1879.5976252471667</v>
      </c>
      <c r="AC29">
        <f t="shared" si="2"/>
        <v>1811.3317528605787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-2013.3722585556957</v>
      </c>
      <c r="AI29">
        <f t="shared" si="7"/>
        <v>-2022.3145013662781</v>
      </c>
      <c r="AJ29">
        <f t="shared" si="8"/>
        <v>68.265872386587944</v>
      </c>
      <c r="AK29">
        <f t="shared" si="30"/>
        <v>131.57183376730168</v>
      </c>
      <c r="AL29">
        <f t="shared" si="9"/>
        <v>-1822.4767952123884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-105.74394068645087</v>
      </c>
      <c r="AR29">
        <f t="shared" si="14"/>
        <v>-106.21359451690763</v>
      </c>
      <c r="AS29">
        <f t="shared" si="15"/>
        <v>3.5853788736190086</v>
      </c>
      <c r="AT29">
        <f t="shared" si="16"/>
        <v>6.9102592065501289</v>
      </c>
      <c r="AU29">
        <f t="shared" si="17"/>
        <v>-95.71795643673849</v>
      </c>
      <c r="AW29">
        <v>26</v>
      </c>
      <c r="AX29">
        <f>IF(Z29&gt;0, (R29*SUMPRODUCT(K29:$K$98, X29:$X$98)-K29*$AZ$3)/Z29, 0)</f>
        <v>2531.9874879669401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250000</v>
      </c>
      <c r="S30">
        <f t="shared" si="1"/>
        <v>2480.748298679704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1811.3317528605787</v>
      </c>
      <c r="AC30">
        <f t="shared" si="2"/>
        <v>1733.3919965388413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-2372.0193279351161</v>
      </c>
      <c r="AI30">
        <f t="shared" si="7"/>
        <v>-2380.7535473511962</v>
      </c>
      <c r="AJ30">
        <f t="shared" si="8"/>
        <v>77.939756321737377</v>
      </c>
      <c r="AK30">
        <f t="shared" si="30"/>
        <v>126.79322270024052</v>
      </c>
      <c r="AL30">
        <f t="shared" si="9"/>
        <v>-2176.0205683292183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-111.23247773835936</v>
      </c>
      <c r="AR30">
        <f t="shared" si="14"/>
        <v>-111.64205655389405</v>
      </c>
      <c r="AS30">
        <f t="shared" si="15"/>
        <v>3.6548741858430374</v>
      </c>
      <c r="AT30">
        <f t="shared" si="16"/>
        <v>5.9457881119614262</v>
      </c>
      <c r="AU30">
        <f t="shared" si="17"/>
        <v>-102.0413942560896</v>
      </c>
      <c r="AW30">
        <v>27</v>
      </c>
      <c r="AX30">
        <f>IF(Z30&gt;0, (R30*SUMPRODUCT(K30:$K$98, X30:$X$98)-K30*$AZ$3)/Z30, 0)</f>
        <v>2480.748298679704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250000</v>
      </c>
      <c r="S31">
        <f t="shared" si="1"/>
        <v>2419.5468581567793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1733.3919965388413</v>
      </c>
      <c r="AC31">
        <f t="shared" si="2"/>
        <v>1646.9846834118339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-2762.6336013060809</v>
      </c>
      <c r="AI31">
        <f t="shared" si="7"/>
        <v>-2771.1423468479347</v>
      </c>
      <c r="AJ31">
        <f t="shared" si="8"/>
        <v>86.407313127007455</v>
      </c>
      <c r="AK31">
        <f t="shared" si="30"/>
        <v>121.33743975771891</v>
      </c>
      <c r="AL31">
        <f t="shared" si="9"/>
        <v>-2563.3975939632082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-115.66944585144864</v>
      </c>
      <c r="AR31">
        <f t="shared" si="14"/>
        <v>-116.02570079645905</v>
      </c>
      <c r="AS31">
        <f t="shared" si="15"/>
        <v>3.6178109258456868</v>
      </c>
      <c r="AT31">
        <f t="shared" si="16"/>
        <v>5.0803097490646545</v>
      </c>
      <c r="AU31">
        <f t="shared" si="17"/>
        <v>-107.32758012154871</v>
      </c>
      <c r="AW31">
        <v>28</v>
      </c>
      <c r="AX31">
        <f>IF(Z31&gt;0, (R31*SUMPRODUCT(K31:$K$98, X31:$X$98)-K31*$AZ$3)/Z31, 0)</f>
        <v>2419.5468581567793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250000</v>
      </c>
      <c r="S32">
        <f t="shared" si="1"/>
        <v>2349.4709805872026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1646.9846834118339</v>
      </c>
      <c r="AC32">
        <f t="shared" si="2"/>
        <v>1553.4805631062347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-3172.0603380031057</v>
      </c>
      <c r="AI32">
        <f t="shared" si="7"/>
        <v>-3180.325393072641</v>
      </c>
      <c r="AJ32">
        <f t="shared" si="8"/>
        <v>93.504120305599145</v>
      </c>
      <c r="AK32">
        <f t="shared" si="30"/>
        <v>115.28892783882839</v>
      </c>
      <c r="AL32">
        <f t="shared" si="9"/>
        <v>-2971.5323449282132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-118.58200312489446</v>
      </c>
      <c r="AR32">
        <f t="shared" si="14"/>
        <v>-118.89097794934564</v>
      </c>
      <c r="AS32">
        <f t="shared" si="15"/>
        <v>3.4954902192211104</v>
      </c>
      <c r="AT32">
        <f t="shared" si="16"/>
        <v>4.3098776645137997</v>
      </c>
      <c r="AU32">
        <f t="shared" si="17"/>
        <v>-111.08561006561072</v>
      </c>
      <c r="AW32">
        <v>29</v>
      </c>
      <c r="AX32">
        <f>IF(Z32&gt;0, (R32*SUMPRODUCT(K32:$K$98, X32:$X$98)-K32*$AZ$3)/Z32, 0)</f>
        <v>2349.4709805872026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250000</v>
      </c>
      <c r="S33">
        <f t="shared" si="1"/>
        <v>2272.4319042046864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1553.4805631062347</v>
      </c>
      <c r="AC33">
        <f t="shared" si="2"/>
        <v>1454.6890292187063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-3611.4984631840707</v>
      </c>
      <c r="AI33">
        <f t="shared" si="7"/>
        <v>-3619.5002927797514</v>
      </c>
      <c r="AJ33">
        <f t="shared" si="8"/>
        <v>98.791533887528431</v>
      </c>
      <c r="AK33">
        <f t="shared" si="30"/>
        <v>108.74363941743644</v>
      </c>
      <c r="AL33">
        <f t="shared" si="9"/>
        <v>-3411.9651194747867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-120.54432079659355</v>
      </c>
      <c r="AR33">
        <f t="shared" si="14"/>
        <v>-120.81140525573825</v>
      </c>
      <c r="AS33">
        <f t="shared" si="15"/>
        <v>3.2974562980781212</v>
      </c>
      <c r="AT33">
        <f t="shared" si="16"/>
        <v>3.6296369189002875</v>
      </c>
      <c r="AU33">
        <f t="shared" si="17"/>
        <v>-113.88431203875984</v>
      </c>
      <c r="AW33">
        <v>30</v>
      </c>
      <c r="AX33">
        <f>IF(Z33&gt;0, (R33*SUMPRODUCT(K33:$K$98, X33:$X$98)-K33*$AZ$3)/Z33, 0)</f>
        <v>2272.4319042046864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250000</v>
      </c>
      <c r="S34">
        <f t="shared" si="1"/>
        <v>2189.4168966959824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1454.6890292187063</v>
      </c>
      <c r="AC34">
        <f t="shared" si="2"/>
        <v>1351.8147702411891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-4078.3725083264758</v>
      </c>
      <c r="AI34">
        <f t="shared" si="7"/>
        <v>-4086.090401000783</v>
      </c>
      <c r="AJ34">
        <f t="shared" si="8"/>
        <v>102.87425897751723</v>
      </c>
      <c r="AK34">
        <f t="shared" si="30"/>
        <v>101.82823204530945</v>
      </c>
      <c r="AL34">
        <f t="shared" si="9"/>
        <v>-3881.3879099779565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-121.54250637220132</v>
      </c>
      <c r="AR34">
        <f t="shared" si="14"/>
        <v>-121.77251283130524</v>
      </c>
      <c r="AS34">
        <f t="shared" si="15"/>
        <v>3.0658296297807079</v>
      </c>
      <c r="AT34">
        <f t="shared" si="16"/>
        <v>3.0346562303882312</v>
      </c>
      <c r="AU34">
        <f t="shared" si="17"/>
        <v>-115.6720269711363</v>
      </c>
      <c r="AW34">
        <v>31</v>
      </c>
      <c r="AX34">
        <f>IF(Z34&gt;0, (R34*SUMPRODUCT(K34:$K$98, X34:$X$98)-K34*$AZ$3)/Z34, 0)</f>
        <v>2189.4168966959824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2100.6192619898961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1351.8147702411891</v>
      </c>
      <c r="AC35">
        <f t="shared" ref="AC35:AC66" si="33">S35*Z35</f>
        <v>1246.0491047788778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-4518.8261608070097</v>
      </c>
      <c r="AI35">
        <f t="shared" ref="AI35:AI66" si="38">SUM(AE35:AH35)</f>
        <v>-4526.240933246534</v>
      </c>
      <c r="AJ35">
        <f t="shared" ref="AJ35:AJ66" si="39">AB35-AC35</f>
        <v>105.76566546231129</v>
      </c>
      <c r="AK35">
        <f t="shared" si="30"/>
        <v>94.627033916883249</v>
      </c>
      <c r="AL35">
        <f t="shared" ref="AL35:AL66" si="40">SUM(AI35:AK35)</f>
        <v>-4325.8482338673393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-120.23998375477674</v>
      </c>
      <c r="AR35">
        <f t="shared" ref="AR35:AR66" si="45">AI35*$K35</f>
        <v>-120.43728103640409</v>
      </c>
      <c r="AS35">
        <f t="shared" ref="AS35:AS66" si="46">AJ35*$K35</f>
        <v>2.8142843836971827</v>
      </c>
      <c r="AT35">
        <f t="shared" ref="AT35:AT66" si="47">AK35*$K35</f>
        <v>2.5179001395567693</v>
      </c>
      <c r="AU35">
        <f t="shared" ref="AU35:AU66" si="48">AL35*$K35</f>
        <v>-115.10509651315013</v>
      </c>
      <c r="AW35">
        <v>32</v>
      </c>
      <c r="AX35">
        <f>IF(Z35&gt;0, (R35*SUMPRODUCT(K35:$K$98, X35:$X$98)-K35*$AZ$3)/Z35, 0)</f>
        <v>2100.6192619898961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250000</v>
      </c>
      <c r="S36">
        <f t="shared" si="32"/>
        <v>2008.7022069693833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1246.0491047788778</v>
      </c>
      <c r="AC36">
        <f t="shared" si="33"/>
        <v>1139.8955861222166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-4942.8356036355035</v>
      </c>
      <c r="AI36">
        <f t="shared" si="38"/>
        <v>-4949.9290865704506</v>
      </c>
      <c r="AJ36">
        <f t="shared" si="39"/>
        <v>106.15351865666116</v>
      </c>
      <c r="AK36">
        <f t="shared" si="30"/>
        <v>87.223437334521449</v>
      </c>
      <c r="AL36">
        <f t="shared" si="40"/>
        <v>-4756.5521305792681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-117.43063739144442</v>
      </c>
      <c r="AR36">
        <f t="shared" si="45"/>
        <v>-117.59916256387045</v>
      </c>
      <c r="AS36">
        <f t="shared" si="46"/>
        <v>2.5219684320529865</v>
      </c>
      <c r="AT36">
        <f t="shared" si="47"/>
        <v>2.0722323506231839</v>
      </c>
      <c r="AU36">
        <f t="shared" si="48"/>
        <v>-113.00496178119428</v>
      </c>
      <c r="AW36">
        <v>33</v>
      </c>
      <c r="AX36">
        <f>IF(Z36&gt;0, (R36*SUMPRODUCT(K36:$K$98, X36:$X$98)-K36*$AZ$3)/Z36, 0)</f>
        <v>2008.7022069693833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1915.4940155703543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1139.8955861222166</v>
      </c>
      <c r="AC37">
        <f t="shared" si="33"/>
        <v>1035.0421497112329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-5362.8149684786358</v>
      </c>
      <c r="AI37">
        <f t="shared" si="38"/>
        <v>-5369.5693758358093</v>
      </c>
      <c r="AJ37">
        <f t="shared" si="39"/>
        <v>104.8534364109837</v>
      </c>
      <c r="AK37">
        <f t="shared" si="30"/>
        <v>79.792691028555168</v>
      </c>
      <c r="AL37">
        <f t="shared" si="40"/>
        <v>-5184.9232483962705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-113.75750076564485</v>
      </c>
      <c r="AR37">
        <f t="shared" si="45"/>
        <v>-113.90077710551886</v>
      </c>
      <c r="AS37">
        <f t="shared" si="46"/>
        <v>2.2241798277419891</v>
      </c>
      <c r="AT37">
        <f t="shared" si="47"/>
        <v>1.6925844289102454</v>
      </c>
      <c r="AU37">
        <f t="shared" si="48"/>
        <v>-109.98401284886663</v>
      </c>
      <c r="AW37">
        <v>34</v>
      </c>
      <c r="AX37">
        <f>IF(Z37&gt;0, (R37*SUMPRODUCT(K37:$K$98, X37:$X$98)-K37*$AZ$3)/Z37, 0)</f>
        <v>1915.4940155703543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250000</v>
      </c>
      <c r="S38">
        <f t="shared" si="32"/>
        <v>1822.6201185344887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1035.0421497112329</v>
      </c>
      <c r="AC38">
        <f t="shared" si="33"/>
        <v>932.51429267814194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-5828.7833729465337</v>
      </c>
      <c r="AI38">
        <f t="shared" si="38"/>
        <v>-5835.1787970614887</v>
      </c>
      <c r="AJ38">
        <f t="shared" si="39"/>
        <v>102.52785703309098</v>
      </c>
      <c r="AK38">
        <f t="shared" si="30"/>
        <v>72.45295047978631</v>
      </c>
      <c r="AL38">
        <f t="shared" si="40"/>
        <v>-5660.1979895486111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-110.39441987292187</v>
      </c>
      <c r="AR38">
        <f t="shared" si="45"/>
        <v>-110.51554620235258</v>
      </c>
      <c r="AS38">
        <f t="shared" si="46"/>
        <v>1.9418294648785832</v>
      </c>
      <c r="AT38">
        <f t="shared" si="47"/>
        <v>1.3722248580074163</v>
      </c>
      <c r="AU38">
        <f t="shared" si="48"/>
        <v>-107.20149187946657</v>
      </c>
      <c r="AW38">
        <v>35</v>
      </c>
      <c r="AX38">
        <f>IF(Z38&gt;0, (R38*SUMPRODUCT(K38:$K$98, X38:$X$98)-K38*$AZ$3)/Z38, 0)</f>
        <v>1822.6201185344887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250000</v>
      </c>
      <c r="S39">
        <f t="shared" si="32"/>
        <v>1728.14851468952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932.51429267814194</v>
      </c>
      <c r="AC39">
        <f t="shared" si="33"/>
        <v>832.14634042357181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-6248.2014518282876</v>
      </c>
      <c r="AI39">
        <f t="shared" si="38"/>
        <v>-6254.2205116295008</v>
      </c>
      <c r="AJ39">
        <f t="shared" si="39"/>
        <v>100.36795225457013</v>
      </c>
      <c r="AK39">
        <f t="shared" si="30"/>
        <v>65.276000487469943</v>
      </c>
      <c r="AL39">
        <f t="shared" si="40"/>
        <v>-6088.576558887461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-105.6589297564322</v>
      </c>
      <c r="AR39">
        <f t="shared" si="45"/>
        <v>-105.76071383328043</v>
      </c>
      <c r="AS39">
        <f t="shared" si="46"/>
        <v>1.6972516809552454</v>
      </c>
      <c r="AT39">
        <f t="shared" si="47"/>
        <v>1.1038364245231387</v>
      </c>
      <c r="AU39">
        <f t="shared" si="48"/>
        <v>-102.95962572780206</v>
      </c>
      <c r="AW39">
        <v>36</v>
      </c>
      <c r="AX39">
        <f>IF(Z39&gt;0, (R39*SUMPRODUCT(K39:$K$98, X39:$X$98)-K39*$AZ$3)/Z39, 0)</f>
        <v>1728.14851468952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250000</v>
      </c>
      <c r="S40">
        <f t="shared" si="32"/>
        <v>1632.6668729313662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832.14634042357181</v>
      </c>
      <c r="AC40">
        <f t="shared" si="33"/>
        <v>735.43961389781089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-6564.1458568114831</v>
      </c>
      <c r="AI40">
        <f t="shared" si="38"/>
        <v>-6569.7765187218438</v>
      </c>
      <c r="AJ40">
        <f t="shared" si="39"/>
        <v>96.706726525760928</v>
      </c>
      <c r="AK40">
        <f t="shared" si="30"/>
        <v>58.250243829650032</v>
      </c>
      <c r="AL40">
        <f t="shared" si="40"/>
        <v>-6414.8195483664331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-99.108609685374375</v>
      </c>
      <c r="AR40">
        <f t="shared" si="45"/>
        <v>-99.193624108532745</v>
      </c>
      <c r="AS40">
        <f t="shared" si="46"/>
        <v>1.4601243516315634</v>
      </c>
      <c r="AT40">
        <f t="shared" si="47"/>
        <v>0.87949000612167083</v>
      </c>
      <c r="AU40">
        <f t="shared" si="48"/>
        <v>-96.854009750779511</v>
      </c>
      <c r="AW40">
        <v>37</v>
      </c>
      <c r="AX40">
        <f>IF(Z40&gt;0, (R40*SUMPRODUCT(K40:$K$98, X40:$X$98)-K40*$AZ$3)/Z40, 0)</f>
        <v>1632.6668729313662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250000</v>
      </c>
      <c r="S41">
        <f t="shared" si="32"/>
        <v>1539.3380815367098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735.43961389781089</v>
      </c>
      <c r="AC41">
        <f t="shared" si="33"/>
        <v>644.32404281125025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-6844.0695520436384</v>
      </c>
      <c r="AI41">
        <f t="shared" si="38"/>
        <v>-6849.3017038572934</v>
      </c>
      <c r="AJ41">
        <f t="shared" si="39"/>
        <v>91.115571086560635</v>
      </c>
      <c r="AK41">
        <f t="shared" ref="AK41:AK72" si="61">G41*SUM(AB41:AB41, AE41:AF41)</f>
        <v>51.480772972846765</v>
      </c>
      <c r="AL41">
        <f t="shared" si="40"/>
        <v>-6706.7053597978866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-92.263420847324809</v>
      </c>
      <c r="AR41">
        <f t="shared" si="45"/>
        <v>-92.333954353895649</v>
      </c>
      <c r="AS41">
        <f t="shared" si="46"/>
        <v>1.2283093000411522</v>
      </c>
      <c r="AT41">
        <f t="shared" si="47"/>
        <v>0.69400116206023332</v>
      </c>
      <c r="AU41">
        <f t="shared" si="48"/>
        <v>-90.41164389179427</v>
      </c>
      <c r="AW41">
        <v>38</v>
      </c>
      <c r="AX41">
        <f>IF(Z41&gt;0, (R41*SUMPRODUCT(K41:$K$98, X41:$X$98)-K41*$AZ$3)/Z41, 0)</f>
        <v>1539.3380815367098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250000</v>
      </c>
      <c r="S42">
        <f t="shared" si="32"/>
        <v>1448.0737407742533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644.32404281125025</v>
      </c>
      <c r="AC42">
        <f t="shared" si="33"/>
        <v>559.19726357000923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-7055.0335055325095</v>
      </c>
      <c r="AI42">
        <f t="shared" si="38"/>
        <v>-7059.8605841527515</v>
      </c>
      <c r="AJ42">
        <f t="shared" si="39"/>
        <v>85.126779241241024</v>
      </c>
      <c r="AK42">
        <f t="shared" si="61"/>
        <v>45.102682996787522</v>
      </c>
      <c r="AL42">
        <f t="shared" si="40"/>
        <v>-6929.6311219147228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-84.917303803678536</v>
      </c>
      <c r="AR42">
        <f t="shared" si="45"/>
        <v>-84.975404520189358</v>
      </c>
      <c r="AS42">
        <f t="shared" si="46"/>
        <v>1.024621154384088</v>
      </c>
      <c r="AT42">
        <f t="shared" si="47"/>
        <v>0.54287456344406493</v>
      </c>
      <c r="AU42">
        <f t="shared" si="48"/>
        <v>-83.407908802361206</v>
      </c>
      <c r="AW42">
        <v>39</v>
      </c>
      <c r="AX42">
        <f>IF(Z42&gt;0, (R42*SUMPRODUCT(K42:$K$98, X42:$X$98)-K42*$AZ$3)/Z42, 0)</f>
        <v>1448.0737407742533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250000</v>
      </c>
      <c r="S43">
        <f t="shared" si="32"/>
        <v>1360.0312567324754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559.19726357000923</v>
      </c>
      <c r="AC43">
        <f t="shared" si="33"/>
        <v>480.6519612003338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-7223.0473641851759</v>
      </c>
      <c r="AI43">
        <f t="shared" si="38"/>
        <v>-7227.4650196510065</v>
      </c>
      <c r="AJ43">
        <f t="shared" si="39"/>
        <v>78.545302369675426</v>
      </c>
      <c r="AK43">
        <f t="shared" si="61"/>
        <v>39.143808449900646</v>
      </c>
      <c r="AL43">
        <f t="shared" si="40"/>
        <v>-7109.7759088314306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-77.624632284053178</v>
      </c>
      <c r="AR43">
        <f t="shared" si="45"/>
        <v>-77.672107935783359</v>
      </c>
      <c r="AS43">
        <f t="shared" si="46"/>
        <v>0.8441105127342089</v>
      </c>
      <c r="AT43">
        <f t="shared" si="47"/>
        <v>0.42067060949748092</v>
      </c>
      <c r="AU43">
        <f t="shared" si="48"/>
        <v>-76.407326813551677</v>
      </c>
      <c r="AW43">
        <v>40</v>
      </c>
      <c r="AX43">
        <f>IF(Z43&gt;0, (R43*SUMPRODUCT(K43:$K$98, X43:$X$98)-K43*$AZ$3)/Z43, 0)</f>
        <v>1360.0312567324754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250000</v>
      </c>
      <c r="S44">
        <f t="shared" si="32"/>
        <v>1275.5611337199234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480.6519612003338</v>
      </c>
      <c r="AC44">
        <f t="shared" si="33"/>
        <v>408.71661591092641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-7364.3200146483041</v>
      </c>
      <c r="AI44">
        <f t="shared" si="38"/>
        <v>-7368.3252775587434</v>
      </c>
      <c r="AJ44">
        <f t="shared" si="39"/>
        <v>71.935345289407394</v>
      </c>
      <c r="AK44">
        <f t="shared" si="61"/>
        <v>33.645637284023373</v>
      </c>
      <c r="AL44">
        <f t="shared" si="40"/>
        <v>-7262.744294985313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-70.663268702909164</v>
      </c>
      <c r="AR44">
        <f t="shared" si="45"/>
        <v>-70.701700624485525</v>
      </c>
      <c r="AS44">
        <f t="shared" si="46"/>
        <v>0.69024521249905268</v>
      </c>
      <c r="AT44">
        <f t="shared" si="47"/>
        <v>0.32284185143400568</v>
      </c>
      <c r="AU44">
        <f t="shared" si="48"/>
        <v>-69.688613560552469</v>
      </c>
      <c r="AW44">
        <v>41</v>
      </c>
      <c r="AX44">
        <f>IF(Z44&gt;0, (R44*SUMPRODUCT(K44:$K$98, X44:$X$98)-K44*$AZ$3)/Z44, 0)</f>
        <v>1275.5611337199234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250000</v>
      </c>
      <c r="S45">
        <f t="shared" si="32"/>
        <v>1193.1485526548122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408.71661591092641</v>
      </c>
      <c r="AC45">
        <f t="shared" si="33"/>
        <v>343.13306773895101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-7407.6536475996636</v>
      </c>
      <c r="AI45">
        <f t="shared" si="38"/>
        <v>-7411.2484751986185</v>
      </c>
      <c r="AJ45">
        <f t="shared" si="39"/>
        <v>65.583548171975394</v>
      </c>
      <c r="AK45">
        <f t="shared" si="61"/>
        <v>28.610163113764852</v>
      </c>
      <c r="AL45">
        <f t="shared" si="40"/>
        <v>-7317.054763912879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-63.46345564022014</v>
      </c>
      <c r="AR45">
        <f t="shared" si="45"/>
        <v>-63.494253540974377</v>
      </c>
      <c r="AS45">
        <f t="shared" si="46"/>
        <v>0.56187273300623131</v>
      </c>
      <c r="AT45">
        <f t="shared" si="47"/>
        <v>0.24511132728488566</v>
      </c>
      <c r="AU45">
        <f t="shared" si="48"/>
        <v>-62.687269480683263</v>
      </c>
      <c r="AW45">
        <v>42</v>
      </c>
      <c r="AX45">
        <f>IF(Z45&gt;0, (R45*SUMPRODUCT(K45:$K$98, X45:$X$98)-K45*$AZ$3)/Z45, 0)</f>
        <v>1193.1485526548122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250000</v>
      </c>
      <c r="S46">
        <f t="shared" si="32"/>
        <v>1113.0931642755361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343.13306773895101</v>
      </c>
      <c r="AC46">
        <f t="shared" si="33"/>
        <v>284.20507685849304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-7345.3112329450187</v>
      </c>
      <c r="AI46">
        <f t="shared" si="38"/>
        <v>-7348.5028467063366</v>
      </c>
      <c r="AJ46">
        <f t="shared" si="39"/>
        <v>58.927990880457969</v>
      </c>
      <c r="AK46">
        <f t="shared" si="61"/>
        <v>24.019314741726575</v>
      </c>
      <c r="AL46">
        <f t="shared" si="40"/>
        <v>-7265.5555410841516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-56.18692018850912</v>
      </c>
      <c r="AR46">
        <f t="shared" si="45"/>
        <v>-56.211333986916387</v>
      </c>
      <c r="AS46">
        <f t="shared" si="46"/>
        <v>0.45076133814713593</v>
      </c>
      <c r="AT46">
        <f t="shared" si="47"/>
        <v>0.18373235354861558</v>
      </c>
      <c r="AU46">
        <f t="shared" si="48"/>
        <v>-55.576840295220627</v>
      </c>
      <c r="AW46">
        <v>43</v>
      </c>
      <c r="AX46">
        <f>IF(Z46&gt;0, (R46*SUMPRODUCT(K46:$K$98, X46:$X$98)-K46*$AZ$3)/Z46, 0)</f>
        <v>1113.0931642755361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250000</v>
      </c>
      <c r="S47">
        <f t="shared" si="32"/>
        <v>1036.4655280807872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284.20507685849304</v>
      </c>
      <c r="AC47">
        <f t="shared" si="33"/>
        <v>232.06767877691459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-7218.2175148727574</v>
      </c>
      <c r="AI47">
        <f t="shared" si="38"/>
        <v>-7221.0163016207189</v>
      </c>
      <c r="AJ47">
        <f t="shared" si="39"/>
        <v>52.137398081578453</v>
      </c>
      <c r="AK47">
        <f t="shared" si="61"/>
        <v>19.894355380094513</v>
      </c>
      <c r="AL47">
        <f t="shared" si="40"/>
        <v>-7148.9845481590455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-49.298870315927793</v>
      </c>
      <c r="AR47">
        <f t="shared" si="45"/>
        <v>-49.317985426361275</v>
      </c>
      <c r="AS47">
        <f t="shared" si="46"/>
        <v>0.35608719484244417</v>
      </c>
      <c r="AT47">
        <f t="shared" si="47"/>
        <v>0.13587416060563931</v>
      </c>
      <c r="AU47">
        <f t="shared" si="48"/>
        <v>-48.826024070913185</v>
      </c>
      <c r="AW47">
        <v>44</v>
      </c>
      <c r="AX47">
        <f>IF(Z47&gt;0, (R47*SUMPRODUCT(K47:$K$98, X47:$X$98)-K47*$AZ$3)/Z47, 0)</f>
        <v>1036.4655280807872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250000</v>
      </c>
      <c r="S48">
        <f t="shared" si="32"/>
        <v>962.78570578466997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232.06767877691459</v>
      </c>
      <c r="AC48">
        <f t="shared" si="33"/>
        <v>186.38445319931785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-7018.7974065378667</v>
      </c>
      <c r="AI48">
        <f t="shared" si="38"/>
        <v>-7021.2172655480217</v>
      </c>
      <c r="AJ48">
        <f t="shared" si="39"/>
        <v>45.683225577596744</v>
      </c>
      <c r="AK48">
        <f t="shared" si="61"/>
        <v>16.244737514384024</v>
      </c>
      <c r="AL48">
        <f t="shared" si="40"/>
        <v>-6959.2893024560408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-42.800780308114142</v>
      </c>
      <c r="AR48">
        <f t="shared" si="45"/>
        <v>-42.815536661356902</v>
      </c>
      <c r="AS48">
        <f t="shared" si="46"/>
        <v>0.27857731010891373</v>
      </c>
      <c r="AT48">
        <f t="shared" si="47"/>
        <v>9.9060765148810917E-2</v>
      </c>
      <c r="AU48">
        <f t="shared" si="48"/>
        <v>-42.437898586099173</v>
      </c>
      <c r="AW48">
        <v>45</v>
      </c>
      <c r="AX48">
        <f>IF(Z48&gt;0, (R48*SUMPRODUCT(K48:$K$98, X48:$X$98)-K48*$AZ$3)/Z48, 0)</f>
        <v>962.78570578466997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250000</v>
      </c>
      <c r="S49">
        <f t="shared" si="32"/>
        <v>891.65166926391066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186.38445319931785</v>
      </c>
      <c r="AC49">
        <f t="shared" si="33"/>
        <v>146.81192712185629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-6750.2935031877741</v>
      </c>
      <c r="AI49">
        <f t="shared" si="38"/>
        <v>-6752.3516489326685</v>
      </c>
      <c r="AJ49">
        <f t="shared" si="39"/>
        <v>39.572526077461561</v>
      </c>
      <c r="AK49">
        <f t="shared" si="61"/>
        <v>13.046911723952251</v>
      </c>
      <c r="AL49">
        <f t="shared" si="40"/>
        <v>-6699.7322111312542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-36.753069307869936</v>
      </c>
      <c r="AR49">
        <f t="shared" si="45"/>
        <v>-36.764275216645913</v>
      </c>
      <c r="AS49">
        <f t="shared" si="46"/>
        <v>0.2154590452882679</v>
      </c>
      <c r="AT49">
        <f t="shared" si="47"/>
        <v>7.1036029858202621E-2</v>
      </c>
      <c r="AU49">
        <f t="shared" si="48"/>
        <v>-36.477780141499444</v>
      </c>
      <c r="AW49">
        <v>46</v>
      </c>
      <c r="AX49">
        <f>IF(Z49&gt;0, (R49*SUMPRODUCT(K49:$K$98, X49:$X$98)-K49*$AZ$3)/Z49, 0)</f>
        <v>891.65166926391066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250000</v>
      </c>
      <c r="S50">
        <f t="shared" si="32"/>
        <v>822.20729659604115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146.81192712185629</v>
      </c>
      <c r="AC50">
        <f t="shared" si="33"/>
        <v>112.94122766278328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-6410.424225791734</v>
      </c>
      <c r="AI50">
        <f t="shared" si="38"/>
        <v>-6412.1412688678893</v>
      </c>
      <c r="AJ50">
        <f t="shared" si="39"/>
        <v>33.870699459073009</v>
      </c>
      <c r="AK50">
        <f t="shared" si="61"/>
        <v>10.276834898529941</v>
      </c>
      <c r="AL50">
        <f t="shared" si="40"/>
        <v>-6367.9937345102862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-31.163031989449063</v>
      </c>
      <c r="AR50">
        <f t="shared" si="45"/>
        <v>-31.171379060785497</v>
      </c>
      <c r="AS50">
        <f t="shared" si="46"/>
        <v>0.16465582519505464</v>
      </c>
      <c r="AT50">
        <f t="shared" si="47"/>
        <v>4.9958836328592736E-2</v>
      </c>
      <c r="AU50">
        <f t="shared" si="48"/>
        <v>-30.956764399261846</v>
      </c>
      <c r="AW50">
        <v>47</v>
      </c>
      <c r="AX50">
        <f>IF(Z50&gt;0, (R50*SUMPRODUCT(K50:$K$98, X50:$X$98)-K50*$AZ$3)/Z50, 0)</f>
        <v>822.20729659604115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250000</v>
      </c>
      <c r="S51">
        <f t="shared" si="32"/>
        <v>752.98187933430404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112.94122766278328</v>
      </c>
      <c r="AC51">
        <f t="shared" si="33"/>
        <v>84.351740181188504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-5991.5531325216843</v>
      </c>
      <c r="AI51">
        <f t="shared" si="38"/>
        <v>-5992.9534275104525</v>
      </c>
      <c r="AJ51">
        <f t="shared" si="39"/>
        <v>28.589487481594773</v>
      </c>
      <c r="AK51">
        <f t="shared" si="61"/>
        <v>7.9058859363948297</v>
      </c>
      <c r="AL51">
        <f t="shared" si="40"/>
        <v>-5956.4580540924626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-26.006046022890764</v>
      </c>
      <c r="AR51">
        <f t="shared" si="45"/>
        <v>-26.012123935431649</v>
      </c>
      <c r="AS51">
        <f t="shared" si="46"/>
        <v>0.12409128497610335</v>
      </c>
      <c r="AT51">
        <f t="shared" si="47"/>
        <v>3.4315114790124029E-2</v>
      </c>
      <c r="AU51">
        <f t="shared" si="48"/>
        <v>-25.853717535665421</v>
      </c>
      <c r="AW51">
        <v>48</v>
      </c>
      <c r="AX51">
        <f>IF(Z51&gt;0, (R51*SUMPRODUCT(K51:$K$98, X51:$X$98)-K51*$AZ$3)/Z51, 0)</f>
        <v>752.98187933430404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250000</v>
      </c>
      <c r="S52">
        <f t="shared" si="32"/>
        <v>682.48160260575219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84.351740181188504</v>
      </c>
      <c r="AC52">
        <f t="shared" si="33"/>
        <v>60.643501754596301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-5511.5050639908768</v>
      </c>
      <c r="AI52">
        <f t="shared" si="38"/>
        <v>-5512.6157807765576</v>
      </c>
      <c r="AJ52">
        <f t="shared" si="39"/>
        <v>23.708238426592203</v>
      </c>
      <c r="AK52">
        <f t="shared" si="61"/>
        <v>5.904621812683196</v>
      </c>
      <c r="AL52">
        <f t="shared" si="40"/>
        <v>-5483.0029205372821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-21.359304146798532</v>
      </c>
      <c r="AR52">
        <f t="shared" si="45"/>
        <v>-21.363608622140724</v>
      </c>
      <c r="AS52">
        <f t="shared" si="46"/>
        <v>9.1878982139902352E-2</v>
      </c>
      <c r="AT52">
        <f t="shared" si="47"/>
        <v>2.2882790037318565E-2</v>
      </c>
      <c r="AU52">
        <f t="shared" si="48"/>
        <v>-21.248846849963503</v>
      </c>
      <c r="AW52">
        <v>49</v>
      </c>
      <c r="AX52">
        <f>IF(Z52&gt;0, (R52*SUMPRODUCT(K52:$K$98, X52:$X$98)-K52*$AZ$3)/Z52, 0)</f>
        <v>682.48160260575219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250000</v>
      </c>
      <c r="S53">
        <f t="shared" si="32"/>
        <v>606.15095292292347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60.643501754596301</v>
      </c>
      <c r="AC53">
        <f t="shared" si="33"/>
        <v>41.335811533064366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-4943.7115557218094</v>
      </c>
      <c r="AI53">
        <f t="shared" si="38"/>
        <v>-4944.5639797618469</v>
      </c>
      <c r="AJ53">
        <f t="shared" si="39"/>
        <v>19.307690221531935</v>
      </c>
      <c r="AK53">
        <f t="shared" si="61"/>
        <v>4.2450451228217414</v>
      </c>
      <c r="AL53">
        <f t="shared" si="40"/>
        <v>-4921.0112444174938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-17.106138741128042</v>
      </c>
      <c r="AR53">
        <f t="shared" si="45"/>
        <v>-17.109088282930959</v>
      </c>
      <c r="AS53">
        <f t="shared" si="46"/>
        <v>6.6808110460648384E-2</v>
      </c>
      <c r="AT53">
        <f t="shared" si="47"/>
        <v>1.4688626149576247E-2</v>
      </c>
      <c r="AU53">
        <f t="shared" si="48"/>
        <v>-17.027591546320735</v>
      </c>
      <c r="AW53">
        <v>50</v>
      </c>
      <c r="AX53">
        <f>IF(Z53&gt;0, (R53*SUMPRODUCT(K53:$K$98, X53:$X$98)-K53*$AZ$3)/Z53, 0)</f>
        <v>606.15095292292347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250000</v>
      </c>
      <c r="S54">
        <f t="shared" si="32"/>
        <v>517.92154486525828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41.335811533064366</v>
      </c>
      <c r="AC54">
        <f t="shared" si="33"/>
        <v>26.061470939495763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-4298.1606886016643</v>
      </c>
      <c r="AI54">
        <f t="shared" si="38"/>
        <v>-4298.7896803668718</v>
      </c>
      <c r="AJ54">
        <f t="shared" si="39"/>
        <v>15.274340593568603</v>
      </c>
      <c r="AK54">
        <f t="shared" si="61"/>
        <v>2.8935068073145058</v>
      </c>
      <c r="AL54">
        <f t="shared" si="40"/>
        <v>-4280.6218329659887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-13.278942537505294</v>
      </c>
      <c r="AR54">
        <f t="shared" si="45"/>
        <v>-13.28088577465064</v>
      </c>
      <c r="AS54">
        <f t="shared" si="46"/>
        <v>4.7189276003142738E-2</v>
      </c>
      <c r="AT54">
        <f t="shared" si="47"/>
        <v>8.9393378726168385E-3</v>
      </c>
      <c r="AU54">
        <f t="shared" si="48"/>
        <v>-13.22475716077488</v>
      </c>
      <c r="AW54">
        <v>51</v>
      </c>
      <c r="AX54">
        <f>IF(Z54&gt;0, (R54*SUMPRODUCT(K54:$K$98, X54:$X$98)-K54*$AZ$3)/Z54, 0)</f>
        <v>517.92154486525828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250000</v>
      </c>
      <c r="S55">
        <f t="shared" si="32"/>
        <v>407.16015728857906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26.061470939495763</v>
      </c>
      <c r="AC55">
        <f t="shared" si="33"/>
        <v>14.418062462311402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-3601.2168726826417</v>
      </c>
      <c r="AI55">
        <f t="shared" si="38"/>
        <v>-3601.6595136865626</v>
      </c>
      <c r="AJ55">
        <f t="shared" si="39"/>
        <v>11.64340847718436</v>
      </c>
      <c r="AK55">
        <f t="shared" si="61"/>
        <v>1.8243029657647036</v>
      </c>
      <c r="AL55">
        <f t="shared" si="40"/>
        <v>-3588.1918022436134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-9.9337241850131441</v>
      </c>
      <c r="AR55">
        <f t="shared" si="45"/>
        <v>-9.9349451816377243</v>
      </c>
      <c r="AS55">
        <f t="shared" si="46"/>
        <v>3.2117590379841063E-2</v>
      </c>
      <c r="AT55">
        <f t="shared" si="47"/>
        <v>5.0322219217828982E-3</v>
      </c>
      <c r="AU55">
        <f t="shared" si="48"/>
        <v>-9.8977953693360998</v>
      </c>
      <c r="AW55">
        <v>52</v>
      </c>
      <c r="AX55">
        <f>IF(Z55&gt;0, (R55*SUMPRODUCT(K55:$K$98, X55:$X$98)-K55*$AZ$3)/Z55, 0)</f>
        <v>407.16015728857906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250000</v>
      </c>
      <c r="S56">
        <f t="shared" si="32"/>
        <v>252.23666193592499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14.418062462311402</v>
      </c>
      <c r="AC56">
        <f t="shared" si="33"/>
        <v>5.9446365454419539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-2872.3682970046916</v>
      </c>
      <c r="AI56">
        <f t="shared" si="38"/>
        <v>-2872.6628931837231</v>
      </c>
      <c r="AJ56">
        <f t="shared" si="39"/>
        <v>8.4734259168694486</v>
      </c>
      <c r="AK56">
        <f t="shared" si="61"/>
        <v>1.0092643723617982</v>
      </c>
      <c r="AL56">
        <f t="shared" si="40"/>
        <v>-2863.1802028944917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-7.0743236217553136</v>
      </c>
      <c r="AR56">
        <f t="shared" si="45"/>
        <v>-7.0750491793763102</v>
      </c>
      <c r="AS56">
        <f t="shared" si="46"/>
        <v>2.0869105533372102E-2</v>
      </c>
      <c r="AT56">
        <f t="shared" si="47"/>
        <v>2.4857058885660922E-3</v>
      </c>
      <c r="AU56">
        <f t="shared" si="48"/>
        <v>-7.0516943679543713</v>
      </c>
      <c r="AW56">
        <v>53</v>
      </c>
      <c r="AX56">
        <f>IF(Z56&gt;0, (R56*SUMPRODUCT(K56:$K$98, X56:$X$98)-K56*$AZ$3)/Z56, 0)</f>
        <v>252.23666193592499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250000</v>
      </c>
      <c r="S57">
        <f t="shared" si="32"/>
        <v>11.860240619681512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5.9446365454419539</v>
      </c>
      <c r="AC57">
        <f t="shared" si="33"/>
        <v>0.17415066310065086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-2162.1120609963309</v>
      </c>
      <c r="AI57">
        <f t="shared" si="38"/>
        <v>-2162.2956056105222</v>
      </c>
      <c r="AJ57">
        <f t="shared" si="39"/>
        <v>5.770485882341303</v>
      </c>
      <c r="AK57">
        <f t="shared" si="61"/>
        <v>0.4161245581809368</v>
      </c>
      <c r="AL57">
        <f t="shared" si="40"/>
        <v>-2156.1089951700001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-4.7545013520782007</v>
      </c>
      <c r="AR57">
        <f t="shared" si="45"/>
        <v>-4.7549049681220135</v>
      </c>
      <c r="AS57">
        <f t="shared" si="46"/>
        <v>1.2689343639800569E-2</v>
      </c>
      <c r="AT57">
        <f t="shared" si="47"/>
        <v>9.1506116181253993E-4</v>
      </c>
      <c r="AU57">
        <f t="shared" si="48"/>
        <v>-4.7413005633204</v>
      </c>
      <c r="AW57">
        <v>54</v>
      </c>
      <c r="AX57">
        <f>IF(Z57&gt;0, (R57*SUMPRODUCT(K57:$K$98, X57:$X$98)-K57*$AZ$3)/Z57, 0)</f>
        <v>11.860240619681512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250000</v>
      </c>
      <c r="S58">
        <f t="shared" si="32"/>
        <v>-403.46221759130094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0.17415066310065086</v>
      </c>
      <c r="AC58">
        <f t="shared" si="33"/>
        <v>-3.4162098502150391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-1517.374338198216</v>
      </c>
      <c r="AI58">
        <f t="shared" si="38"/>
        <v>-1517.4801786493558</v>
      </c>
      <c r="AJ58">
        <f t="shared" si="39"/>
        <v>3.5903605133156899</v>
      </c>
      <c r="AK58">
        <f t="shared" si="61"/>
        <v>1.2190546417045561E-2</v>
      </c>
      <c r="AL58">
        <f t="shared" si="40"/>
        <v>-1513.877627589623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-2.9792125456847547</v>
      </c>
      <c r="AR58">
        <f t="shared" si="45"/>
        <v>-2.9794203528104841</v>
      </c>
      <c r="AS58">
        <f t="shared" si="46"/>
        <v>7.0493132877827618E-3</v>
      </c>
      <c r="AT58">
        <f t="shared" si="47"/>
        <v>2.3934916987946443E-5</v>
      </c>
      <c r="AU58">
        <f t="shared" si="48"/>
        <v>-2.9723471046057131</v>
      </c>
      <c r="AW58">
        <v>55</v>
      </c>
      <c r="AX58">
        <f>IF(Z58&gt;0, (R58*SUMPRODUCT(K58:$K$98, X58:$X$98)-K58*$AZ$3)/Z58, 0)</f>
        <v>-403.46221759130094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250000</v>
      </c>
      <c r="S59">
        <f t="shared" si="32"/>
        <v>-1203.374039369304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-3.4162098502150391</v>
      </c>
      <c r="AC59">
        <f t="shared" si="33"/>
        <v>-5.3560109327189807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-982.93391930734606</v>
      </c>
      <c r="AI59">
        <f t="shared" si="38"/>
        <v>-982.98955465800896</v>
      </c>
      <c r="AJ59">
        <f t="shared" si="39"/>
        <v>1.9398010825039416</v>
      </c>
      <c r="AK59">
        <f t="shared" si="61"/>
        <v>-0.23913468951505276</v>
      </c>
      <c r="AL59">
        <f t="shared" si="40"/>
        <v>-981.28888826502009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-1.7231181323395102</v>
      </c>
      <c r="AR59">
        <f t="shared" si="45"/>
        <v>-1.7232156630886717</v>
      </c>
      <c r="AS59">
        <f t="shared" si="46"/>
        <v>3.400540313788082E-3</v>
      </c>
      <c r="AT59">
        <f t="shared" si="47"/>
        <v>-4.1921161889004187E-4</v>
      </c>
      <c r="AU59">
        <f t="shared" si="48"/>
        <v>-1.7202343343937736</v>
      </c>
      <c r="AW59">
        <v>56</v>
      </c>
      <c r="AX59">
        <f>IF(Z59&gt;0, (R59*SUMPRODUCT(K59:$K$98, X59:$X$98)-K59*$AZ$3)/Z59, 0)</f>
        <v>-1203.374039369304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250000</v>
      </c>
      <c r="S60">
        <f t="shared" si="32"/>
        <v>-2951.193935052218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-5.3560109327189807</v>
      </c>
      <c r="AC60">
        <f t="shared" si="33"/>
        <v>-6.1510831157899073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-580.51260130125308</v>
      </c>
      <c r="AI60">
        <f t="shared" si="38"/>
        <v>-580.53865466834429</v>
      </c>
      <c r="AJ60">
        <f t="shared" si="39"/>
        <v>0.79507218307092664</v>
      </c>
      <c r="AK60">
        <f t="shared" si="61"/>
        <v>-0.37492076529032869</v>
      </c>
      <c r="AL60">
        <f t="shared" si="40"/>
        <v>-580.11850325056366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-0.90862432511762803</v>
      </c>
      <c r="AR60">
        <f t="shared" si="45"/>
        <v>-0.90866510411714885</v>
      </c>
      <c r="AS60">
        <f t="shared" si="46"/>
        <v>1.2444552007023944E-3</v>
      </c>
      <c r="AT60">
        <f t="shared" si="47"/>
        <v>-5.8682985790643543E-4</v>
      </c>
      <c r="AU60">
        <f t="shared" si="48"/>
        <v>-0.90800747877435284</v>
      </c>
      <c r="AW60">
        <v>57</v>
      </c>
      <c r="AX60">
        <f>IF(Z60&gt;0, (R60*SUMPRODUCT(K60:$K$98, X60:$X$98)-K60*$AZ$3)/Z60, 0)</f>
        <v>-2951.193935052218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250000</v>
      </c>
      <c r="S61">
        <f t="shared" si="32"/>
        <v>-7403.2548785647468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-6.1510831157899073</v>
      </c>
      <c r="AC61">
        <f t="shared" si="33"/>
        <v>-6.2310949862034439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-305.43925443093002</v>
      </c>
      <c r="AI61">
        <f t="shared" si="38"/>
        <v>-305.44977530162879</v>
      </c>
      <c r="AJ61">
        <f t="shared" si="39"/>
        <v>8.0011870413536634E-2</v>
      </c>
      <c r="AK61">
        <f t="shared" si="61"/>
        <v>-0.43057581810529355</v>
      </c>
      <c r="AL61">
        <f t="shared" si="40"/>
        <v>-305.80033924932053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-0.42685417748474808</v>
      </c>
      <c r="AR61">
        <f t="shared" si="45"/>
        <v>-0.42686888049866462</v>
      </c>
      <c r="AS61">
        <f t="shared" si="46"/>
        <v>1.1181732746833185E-4</v>
      </c>
      <c r="AT61">
        <f t="shared" si="47"/>
        <v>-6.0173368031750255E-4</v>
      </c>
      <c r="AU61">
        <f t="shared" si="48"/>
        <v>-0.42735879685151373</v>
      </c>
      <c r="AW61">
        <v>58</v>
      </c>
      <c r="AX61">
        <f>IF(Z61&gt;0, (R61*SUMPRODUCT(K61:$K$98, X61:$X$98)-K61*$AZ$3)/Z61, 0)</f>
        <v>-7403.2548785647468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250000</v>
      </c>
      <c r="S62">
        <f t="shared" si="32"/>
        <v>-21235.588674920007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-6.2310949862034439</v>
      </c>
      <c r="AC62">
        <f t="shared" si="33"/>
        <v>-5.9181166148452533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-138.64108822481816</v>
      </c>
      <c r="AI62">
        <f t="shared" si="38"/>
        <v>-138.64457183239873</v>
      </c>
      <c r="AJ62">
        <f t="shared" si="39"/>
        <v>-0.31297837135819062</v>
      </c>
      <c r="AK62">
        <f t="shared" si="61"/>
        <v>-0.43617664903424114</v>
      </c>
      <c r="AL62">
        <f t="shared" si="40"/>
        <v>-139.39372685279116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-0.17299303620375264</v>
      </c>
      <c r="AR62">
        <f t="shared" si="45"/>
        <v>-0.1729973829660294</v>
      </c>
      <c r="AS62">
        <f t="shared" si="46"/>
        <v>-3.9052693123384512E-4</v>
      </c>
      <c r="AT62">
        <f t="shared" si="47"/>
        <v>-5.4425079753596948E-4</v>
      </c>
      <c r="AU62">
        <f t="shared" si="48"/>
        <v>-0.17393216069479922</v>
      </c>
      <c r="AW62">
        <v>59</v>
      </c>
      <c r="AX62">
        <f>IF(Z62&gt;0, (R62*SUMPRODUCT(K62:$K$98, X62:$X$98)-K62*$AZ$3)/Z62, 0)</f>
        <v>-21235.588674920007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250000</v>
      </c>
      <c r="S63">
        <f t="shared" si="32"/>
        <v>-77149.932552495215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-5.9181166148452533</v>
      </c>
      <c r="AC63">
        <f t="shared" si="33"/>
        <v>-5.4305448752963823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-51.378056074013159</v>
      </c>
      <c r="AI63">
        <f t="shared" si="38"/>
        <v>-51.378935942714214</v>
      </c>
      <c r="AJ63">
        <f t="shared" si="39"/>
        <v>-0.48757173954887101</v>
      </c>
      <c r="AK63">
        <f t="shared" si="61"/>
        <v>-0.41426816303916775</v>
      </c>
      <c r="AL63">
        <f t="shared" si="40"/>
        <v>-52.280775845302252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-5.723956283382832E-2</v>
      </c>
      <c r="AR63">
        <f t="shared" si="45"/>
        <v>-5.7240543083056254E-2</v>
      </c>
      <c r="AS63">
        <f t="shared" si="46"/>
        <v>-5.4319675274796056E-4</v>
      </c>
      <c r="AT63">
        <f t="shared" si="47"/>
        <v>-4.6153027888357165E-4</v>
      </c>
      <c r="AU63">
        <f t="shared" si="48"/>
        <v>-5.8245270114687789E-2</v>
      </c>
      <c r="AW63">
        <v>60</v>
      </c>
      <c r="AX63">
        <f>IF(Z63&gt;0, (R63*SUMPRODUCT(K63:$K$98, X63:$X$98)-K63*$AZ$3)/Z63, 0)</f>
        <v>-77149.932552495215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250000</v>
      </c>
      <c r="S64">
        <f t="shared" si="32"/>
        <v>-408099.13394622895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-5.4305448752963823</v>
      </c>
      <c r="AC64">
        <f t="shared" si="33"/>
        <v>-4.8979944597796541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-14.420907231248286</v>
      </c>
      <c r="AI64">
        <f t="shared" si="38"/>
        <v>-14.421057255900765</v>
      </c>
      <c r="AJ64">
        <f t="shared" si="39"/>
        <v>-0.53255041551672821</v>
      </c>
      <c r="AK64">
        <f t="shared" si="61"/>
        <v>-0.3801381412707468</v>
      </c>
      <c r="AL64">
        <f t="shared" si="40"/>
        <v>-15.333745812688241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-1.4344757148202193E-2</v>
      </c>
      <c r="AR64">
        <f t="shared" si="45"/>
        <v>-1.4344906380644477E-2</v>
      </c>
      <c r="AS64">
        <f t="shared" si="46"/>
        <v>-5.2973826523259389E-4</v>
      </c>
      <c r="AT64">
        <f t="shared" si="47"/>
        <v>-3.7813080909929859E-4</v>
      </c>
      <c r="AU64">
        <f t="shared" si="48"/>
        <v>-1.525277545497637E-2</v>
      </c>
      <c r="AW64">
        <v>61</v>
      </c>
      <c r="AX64">
        <f>IF(Z64&gt;0, (R64*SUMPRODUCT(K64:$K$98, X64:$X$98)-K64*$AZ$3)/Z64, 0)</f>
        <v>-408099.13394622895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250000</v>
      </c>
      <c r="S65">
        <f t="shared" si="32"/>
        <v>-2174634.2697184668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-4.8979944597796541</v>
      </c>
      <c r="AC65">
        <f t="shared" si="33"/>
        <v>-4.3857410219720014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-2.4662951746600936</v>
      </c>
      <c r="AI65">
        <f t="shared" si="38"/>
        <v>-2.4663203843073149</v>
      </c>
      <c r="AJ65">
        <f t="shared" si="39"/>
        <v>-0.51225343780765265</v>
      </c>
      <c r="AK65">
        <f t="shared" si="61"/>
        <v>-0.34285961218457583</v>
      </c>
      <c r="AL65">
        <f t="shared" si="40"/>
        <v>-3.3214334342995433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-2.1904212682921703E-3</v>
      </c>
      <c r="AR65">
        <f t="shared" si="45"/>
        <v>-2.1904436580482737E-3</v>
      </c>
      <c r="AS65">
        <f t="shared" si="46"/>
        <v>-4.5495398785115192E-4</v>
      </c>
      <c r="AT65">
        <f t="shared" si="47"/>
        <v>-3.045081522616223E-4</v>
      </c>
      <c r="AU65">
        <f t="shared" si="48"/>
        <v>-2.9499057981610477E-3</v>
      </c>
      <c r="AW65">
        <v>62</v>
      </c>
      <c r="AX65">
        <f>IF(Z65&gt;0, (R65*SUMPRODUCT(K65:$K$98, X65:$X$98)-K65*$AZ$3)/Z65, 0)</f>
        <v>-2174634.2697184668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250000</v>
      </c>
      <c r="S66">
        <f t="shared" si="32"/>
        <v>-11747108.863283696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-4.3857410219720014</v>
      </c>
      <c r="AC66">
        <f t="shared" si="33"/>
        <v>-3.9177544834582814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-0.41577402134902125</v>
      </c>
      <c r="AI66">
        <f t="shared" si="38"/>
        <v>-0.41577819019870277</v>
      </c>
      <c r="AJ66">
        <f t="shared" si="39"/>
        <v>-0.46798653851372007</v>
      </c>
      <c r="AK66">
        <f t="shared" si="61"/>
        <v>-0.30700187153804015</v>
      </c>
      <c r="AL66">
        <f t="shared" si="40"/>
        <v>-1.1907666002504631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-3.2970225822761482E-4</v>
      </c>
      <c r="AR66">
        <f t="shared" si="45"/>
        <v>-3.2970556405983049E-4</v>
      </c>
      <c r="AS66">
        <f t="shared" si="46"/>
        <v>-3.7110596296389162E-4</v>
      </c>
      <c r="AT66">
        <f t="shared" si="47"/>
        <v>-2.4344765456432293E-4</v>
      </c>
      <c r="AU66">
        <f t="shared" si="48"/>
        <v>-9.4425918158804508E-4</v>
      </c>
      <c r="AW66">
        <v>63</v>
      </c>
      <c r="AX66">
        <f>IF(Z66&gt;0, (R66*SUMPRODUCT(K66:$K$98, X66:$X$98)-K66*$AZ$3)/Z66, 0)</f>
        <v>-11747108.863283696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-64579376.062442876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-3.9177544834582814</v>
      </c>
      <c r="AC67">
        <f t="shared" ref="AC67:AC98" si="64">S67*Z67</f>
        <v>-3.4982833287682831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-6.9000651970053381E-2</v>
      </c>
      <c r="AI67">
        <f t="shared" ref="AI67:AI98" si="69">SUM(AE67:AH67)</f>
        <v>-6.9001329098639555E-2</v>
      </c>
      <c r="AJ67">
        <f t="shared" ref="AJ67:AJ98" si="70">AB67-AC67</f>
        <v>-0.41947115468999829</v>
      </c>
      <c r="AK67">
        <f t="shared" si="61"/>
        <v>-0.27424281384207971</v>
      </c>
      <c r="AL67">
        <f t="shared" ref="AL67:AL98" si="71">SUM(AI67:AK67)</f>
        <v>-0.76271529763071755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-4.8853956728814514E-5</v>
      </c>
      <c r="AR67">
        <f t="shared" ref="AR67:AR98" si="76">AI67*$K67</f>
        <v>-4.8854436150525821E-5</v>
      </c>
      <c r="AS67">
        <f t="shared" ref="AS67:AS98" si="77">AJ67*$K67</f>
        <v>-2.9699466679104748E-4</v>
      </c>
      <c r="AT67">
        <f t="shared" ref="AT67:AT98" si="78">AK67*$K67</f>
        <v>-1.941698546043308E-4</v>
      </c>
      <c r="AU67">
        <f t="shared" ref="AU67:AU98" si="79">AL67*$K67</f>
        <v>-5.4001895754590408E-4</v>
      </c>
      <c r="AW67">
        <v>64</v>
      </c>
      <c r="AX67">
        <f>IF(Z67&gt;0, (R67*SUMPRODUCT(K67:$K$98, X67:$X$98)-K67*$AZ$3)/Z67, 0)</f>
        <v>-64579376.062442876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250000</v>
      </c>
      <c r="S68">
        <f t="shared" si="63"/>
        <v>-362253750.99211681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-3.4982833287682831</v>
      </c>
      <c r="AC68">
        <f t="shared" si="64"/>
        <v>-3.1235099890212394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-1.12515368646765E-2</v>
      </c>
      <c r="AI68">
        <f t="shared" si="69"/>
        <v>-1.1251644645133585E-2</v>
      </c>
      <c r="AJ68">
        <f t="shared" si="70"/>
        <v>-0.37477333974704363</v>
      </c>
      <c r="AK68">
        <f t="shared" si="61"/>
        <v>-0.24487983301377983</v>
      </c>
      <c r="AL68">
        <f t="shared" si="71"/>
        <v>-0.63090481740595705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-7.1127963419996243E-6</v>
      </c>
      <c r="AR68">
        <f t="shared" si="76"/>
        <v>-7.1128644767309162E-6</v>
      </c>
      <c r="AS68">
        <f t="shared" si="77"/>
        <v>-2.3691754042956667E-4</v>
      </c>
      <c r="AT68">
        <f t="shared" si="78"/>
        <v>-1.5480377493656917E-4</v>
      </c>
      <c r="AU68">
        <f t="shared" si="79"/>
        <v>-3.9883417984286676E-4</v>
      </c>
      <c r="AW68">
        <v>65</v>
      </c>
      <c r="AX68">
        <f>IF(Z68&gt;0, (R68*SUMPRODUCT(K68:$K$98, X68:$X$98)-K68*$AZ$3)/Z68, 0)</f>
        <v>-362253750.99211681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250000</v>
      </c>
      <c r="S69">
        <f t="shared" si="63"/>
        <v>-2074114189.7714767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-3.1235099890212394</v>
      </c>
      <c r="AC69">
        <f t="shared" si="64"/>
        <v>-2.7888544288677846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-1.7979029913102267E-3</v>
      </c>
      <c r="AI69">
        <f t="shared" si="69"/>
        <v>-1.7979197988131756E-3</v>
      </c>
      <c r="AJ69">
        <f t="shared" si="70"/>
        <v>-0.33465556015345488</v>
      </c>
      <c r="AK69">
        <f t="shared" si="61"/>
        <v>-0.21864569923148677</v>
      </c>
      <c r="AL69">
        <f t="shared" si="71"/>
        <v>-0.55509917918375484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-1.014791354859983E-6</v>
      </c>
      <c r="AR69">
        <f t="shared" si="76"/>
        <v>-1.0148008415279353E-6</v>
      </c>
      <c r="AS69">
        <f t="shared" si="77"/>
        <v>-1.8888981827215411E-4</v>
      </c>
      <c r="AT69">
        <f t="shared" si="78"/>
        <v>-1.234103099165174E-4</v>
      </c>
      <c r="AU69">
        <f t="shared" si="79"/>
        <v>-3.1331492903019948E-4</v>
      </c>
      <c r="AW69">
        <v>66</v>
      </c>
      <c r="AX69">
        <f>IF(Z69&gt;0, (R69*SUMPRODUCT(K69:$K$98, X69:$X$98)-K69*$AZ$3)/Z69, 0)</f>
        <v>-2074114189.7714767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250000</v>
      </c>
      <c r="S70">
        <f t="shared" si="63"/>
        <v>-12147284381.368114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-2.7888544288677846</v>
      </c>
      <c r="AC70">
        <f t="shared" si="64"/>
        <v>-2.4900494856682491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-2.8154151815406084E-4</v>
      </c>
      <c r="AI70">
        <f t="shared" si="69"/>
        <v>-2.8154408050607251E-4</v>
      </c>
      <c r="AJ70">
        <f t="shared" si="70"/>
        <v>-0.29880494319953543</v>
      </c>
      <c r="AK70">
        <f t="shared" si="61"/>
        <v>-0.19521981002074493</v>
      </c>
      <c r="AL70">
        <f t="shared" si="71"/>
        <v>-0.49430629730078646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-1.418844918803587E-7</v>
      </c>
      <c r="AR70">
        <f t="shared" si="76"/>
        <v>-1.4188578319261551E-7</v>
      </c>
      <c r="AS70">
        <f t="shared" si="77"/>
        <v>-1.5058449572615557E-4</v>
      </c>
      <c r="AT70">
        <f t="shared" si="78"/>
        <v>-9.838216306916663E-5</v>
      </c>
      <c r="AU70">
        <f t="shared" si="79"/>
        <v>-2.4910854457851482E-4</v>
      </c>
      <c r="AW70">
        <v>67</v>
      </c>
      <c r="AX70">
        <f>IF(Z70&gt;0, (R70*SUMPRODUCT(K70:$K$98, X70:$X$98)-K70*$AZ$3)/Z70, 0)</f>
        <v>-12147284381.368114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250000</v>
      </c>
      <c r="S71">
        <f t="shared" si="63"/>
        <v>-72889905024.875061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-2.4900494856682491</v>
      </c>
      <c r="AC71">
        <f t="shared" si="64"/>
        <v>-2.2232585936323028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-4.310917028874156E-5</v>
      </c>
      <c r="AI71">
        <f t="shared" si="69"/>
        <v>-4.3109551558718671E-5</v>
      </c>
      <c r="AJ71">
        <f t="shared" si="70"/>
        <v>-0.2667908920359463</v>
      </c>
      <c r="AK71">
        <f t="shared" si="61"/>
        <v>-0.17430346399677746</v>
      </c>
      <c r="AL71">
        <f t="shared" si="71"/>
        <v>-0.44113746558428246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-1.9397426842816488E-8</v>
      </c>
      <c r="AR71">
        <f t="shared" si="76"/>
        <v>-1.9397598399272776E-8</v>
      </c>
      <c r="AS71">
        <f t="shared" si="77"/>
        <v>-1.2004538189751576E-4</v>
      </c>
      <c r="AT71">
        <f t="shared" si="78"/>
        <v>-7.8429686043156898E-5</v>
      </c>
      <c r="AU71">
        <f t="shared" si="79"/>
        <v>-1.9849446553907193E-4</v>
      </c>
      <c r="AW71">
        <v>68</v>
      </c>
      <c r="AX71">
        <f>IF(Z71&gt;0, (R71*SUMPRODUCT(K71:$K$98, X71:$X$98)-K71*$AZ$3)/Z71, 0)</f>
        <v>-72889905024.875061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250000</v>
      </c>
      <c r="S72">
        <f t="shared" si="63"/>
        <v>-448769336286.67517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-2.2232585936323028</v>
      </c>
      <c r="AC72">
        <f t="shared" si="64"/>
        <v>-1.9850523327436247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-6.4433144592758395E-6</v>
      </c>
      <c r="AI72">
        <f t="shared" si="69"/>
        <v>-6.4433697508302149E-6</v>
      </c>
      <c r="AJ72">
        <f t="shared" si="70"/>
        <v>-0.23820626088867813</v>
      </c>
      <c r="AK72">
        <f t="shared" si="61"/>
        <v>-0.15562810155426121</v>
      </c>
      <c r="AL72">
        <f t="shared" si="71"/>
        <v>-0.39384080581269021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-2.5886048641974057E-9</v>
      </c>
      <c r="AR72">
        <f t="shared" si="76"/>
        <v>-2.5886270776075238E-9</v>
      </c>
      <c r="AS72">
        <f t="shared" si="77"/>
        <v>-9.5699486578839144E-5</v>
      </c>
      <c r="AT72">
        <f t="shared" si="78"/>
        <v>-6.2523669027081061E-5</v>
      </c>
      <c r="AU72">
        <f t="shared" si="79"/>
        <v>-1.5822574423299783E-4</v>
      </c>
      <c r="AW72">
        <v>69</v>
      </c>
      <c r="AX72">
        <f>IF(Z72&gt;0, (R72*SUMPRODUCT(K72:$K$98, X72:$X$98)-K72*$AZ$3)/Z72, 0)</f>
        <v>-448769336286.67517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250000</v>
      </c>
      <c r="S73">
        <f t="shared" si="63"/>
        <v>-2842430360003.895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-1.9850523327436247</v>
      </c>
      <c r="AC73">
        <f t="shared" si="64"/>
        <v>-1.77236815650535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-9.3888785316651705E-7</v>
      </c>
      <c r="AI73">
        <f t="shared" si="69"/>
        <v>-9.3889564741269034E-7</v>
      </c>
      <c r="AJ73">
        <f t="shared" si="70"/>
        <v>-0.21268417623827474</v>
      </c>
      <c r="AK73">
        <f t="shared" ref="AK73:AK98" si="92">G73*SUM(AB73:AB73, AE73:AF73)</f>
        <v>-0.13895366329205375</v>
      </c>
      <c r="AL73">
        <f t="shared" si="71"/>
        <v>-0.35163877842597591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-3.3678452944795456E-10</v>
      </c>
      <c r="AR73">
        <f t="shared" si="76"/>
        <v>-3.3678732528935461E-10</v>
      </c>
      <c r="AS73">
        <f t="shared" si="77"/>
        <v>-7.6291050069352044E-5</v>
      </c>
      <c r="AT73">
        <f t="shared" si="78"/>
        <v>-4.984348657728779E-5</v>
      </c>
      <c r="AU73">
        <f t="shared" si="79"/>
        <v>-1.2613487343396512E-4</v>
      </c>
      <c r="AW73">
        <v>70</v>
      </c>
      <c r="AX73">
        <f>IF(Z73&gt;0, (R73*SUMPRODUCT(K73:$K$98, X73:$X$98)-K73*$AZ$3)/Z73, 0)</f>
        <v>-2842430360003.895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250000</v>
      </c>
      <c r="S74">
        <f t="shared" si="63"/>
        <v>-18552052481496.512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-1.77236815650535</v>
      </c>
      <c r="AC74">
        <f t="shared" si="64"/>
        <v>-1.5824715686038489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-1.330013236385141E-7</v>
      </c>
      <c r="AI74">
        <f t="shared" si="69"/>
        <v>-1.3300238987604374E-7</v>
      </c>
      <c r="AJ74">
        <f t="shared" si="70"/>
        <v>-0.1898965879015011</v>
      </c>
      <c r="AK74">
        <f t="shared" si="92"/>
        <v>-0.12406577095537451</v>
      </c>
      <c r="AL74">
        <f t="shared" si="71"/>
        <v>-0.3139624918592655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-4.2596739062911724E-11</v>
      </c>
      <c r="AR74">
        <f t="shared" si="76"/>
        <v>-4.2597080550053253E-11</v>
      </c>
      <c r="AS74">
        <f t="shared" si="77"/>
        <v>-6.0818758659595337E-5</v>
      </c>
      <c r="AT74">
        <f t="shared" si="78"/>
        <v>-3.9734922386101014E-5</v>
      </c>
      <c r="AU74">
        <f t="shared" si="79"/>
        <v>-1.0055372364277691E-4</v>
      </c>
      <c r="AW74">
        <v>71</v>
      </c>
      <c r="AX74">
        <f>IF(Z74&gt;0, (R74*SUMPRODUCT(K74:$K$98, X74:$X$98)-K74*$AZ$3)/Z74, 0)</f>
        <v>-18552052481496.512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250000</v>
      </c>
      <c r="S75">
        <f t="shared" si="63"/>
        <v>-125124152470305.78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-1.5824715686038489</v>
      </c>
      <c r="AC75">
        <f t="shared" si="64"/>
        <v>-1.412921043433691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-1.8288464897245253E-8</v>
      </c>
      <c r="AI75">
        <f t="shared" si="69"/>
        <v>-1.8288606049154731E-8</v>
      </c>
      <c r="AJ75">
        <f t="shared" si="70"/>
        <v>-0.1695505251701579</v>
      </c>
      <c r="AK75">
        <f t="shared" si="92"/>
        <v>-0.11077300980226944</v>
      </c>
      <c r="AL75">
        <f t="shared" si="71"/>
        <v>-0.28032355326103336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-5.2297342517332279E-12</v>
      </c>
      <c r="AR75">
        <f t="shared" si="76"/>
        <v>-5.2297746152618152E-12</v>
      </c>
      <c r="AS75">
        <f t="shared" si="77"/>
        <v>-4.8484342117489244E-5</v>
      </c>
      <c r="AT75">
        <f t="shared" si="78"/>
        <v>-3.1676436857079767E-5</v>
      </c>
      <c r="AU75">
        <f t="shared" si="79"/>
        <v>-8.0160784204343625E-5</v>
      </c>
      <c r="AW75">
        <v>72</v>
      </c>
      <c r="AX75">
        <f>IF(Z75&gt;0, (R75*SUMPRODUCT(K75:$K$98, X75:$X$98)-K75*$AZ$3)/Z75, 0)</f>
        <v>-125124152470305.78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250000</v>
      </c>
      <c r="S76">
        <f t="shared" si="63"/>
        <v>-874781955604124.63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-1.412921043433691</v>
      </c>
      <c r="AC76">
        <f t="shared" si="64"/>
        <v>-1.2615366459275323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-2.4342789244697239E-9</v>
      </c>
      <c r="AI76">
        <f t="shared" si="69"/>
        <v>-2.4342969509138832E-9</v>
      </c>
      <c r="AJ76">
        <f t="shared" si="70"/>
        <v>-0.15138439750615862</v>
      </c>
      <c r="AK76">
        <f t="shared" si="92"/>
        <v>-9.8904473040358376E-2</v>
      </c>
      <c r="AL76">
        <f t="shared" si="71"/>
        <v>-0.25028887298081393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-6.2151939278096267E-13</v>
      </c>
      <c r="AR76">
        <f t="shared" si="76"/>
        <v>-6.2152399528748535E-13</v>
      </c>
      <c r="AS76">
        <f t="shared" si="77"/>
        <v>-3.8651420701526838E-5</v>
      </c>
      <c r="AT76">
        <f t="shared" si="78"/>
        <v>-2.5252261525763856E-5</v>
      </c>
      <c r="AU76">
        <f t="shared" si="79"/>
        <v>-6.3903682848814685E-5</v>
      </c>
      <c r="AW76">
        <v>73</v>
      </c>
      <c r="AX76">
        <f>IF(Z76&gt;0, (R76*SUMPRODUCT(K76:$K$98, X76:$X$98)-K76*$AZ$3)/Z76, 0)</f>
        <v>-874781955604124.63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250000</v>
      </c>
      <c r="S77">
        <f t="shared" si="63"/>
        <v>-6352644975566712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-1.2615366459275323</v>
      </c>
      <c r="AC77">
        <f t="shared" si="64"/>
        <v>-1.126372005292986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-3.12596703361445E-10</v>
      </c>
      <c r="AI77">
        <f t="shared" si="69"/>
        <v>-3.1259891970599445E-10</v>
      </c>
      <c r="AJ77">
        <f t="shared" si="70"/>
        <v>-0.13516464063454636</v>
      </c>
      <c r="AK77">
        <f t="shared" si="92"/>
        <v>-8.8307565214927275E-2</v>
      </c>
      <c r="AL77">
        <f t="shared" si="71"/>
        <v>-0.22347220616207256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-7.126080368544955E-14</v>
      </c>
      <c r="AR77">
        <f t="shared" si="76"/>
        <v>-7.1261308932280824E-14</v>
      </c>
      <c r="AS77">
        <f t="shared" si="77"/>
        <v>-3.0812675942828669E-5</v>
      </c>
      <c r="AT77">
        <f t="shared" si="78"/>
        <v>-2.0130948282729442E-5</v>
      </c>
      <c r="AU77">
        <f t="shared" si="79"/>
        <v>-5.0943624296819424E-5</v>
      </c>
      <c r="AW77">
        <v>74</v>
      </c>
      <c r="AX77">
        <f>IF(Z77&gt;0, (R77*SUMPRODUCT(K77:$K$98, X77:$X$98)-K77*$AZ$3)/Z77, 0)</f>
        <v>-6352644975566712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250000</v>
      </c>
      <c r="S78">
        <f t="shared" si="63"/>
        <v>-4.8077905357078384E+16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-1.126372005292986</v>
      </c>
      <c r="AC78">
        <f t="shared" si="64"/>
        <v>-1.0056892904402286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-3.86541446144284E-11</v>
      </c>
      <c r="AI78">
        <f t="shared" si="69"/>
        <v>-3.8654406088301628E-11</v>
      </c>
      <c r="AJ78">
        <f t="shared" si="70"/>
        <v>-0.12068271485275739</v>
      </c>
      <c r="AK78">
        <f t="shared" si="92"/>
        <v>-7.8846040370509032E-2</v>
      </c>
      <c r="AL78">
        <f t="shared" si="71"/>
        <v>-0.19952875526192082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-7.8676379563323093E-15</v>
      </c>
      <c r="AR78">
        <f t="shared" si="76"/>
        <v>-7.8676911765442714E-15</v>
      </c>
      <c r="AS78">
        <f t="shared" si="77"/>
        <v>-2.4563676612685112E-5</v>
      </c>
      <c r="AT78">
        <f t="shared" si="78"/>
        <v>-1.6048268720295923E-5</v>
      </c>
      <c r="AU78">
        <f t="shared" si="79"/>
        <v>-4.0611945340848727E-5</v>
      </c>
      <c r="AW78">
        <v>75</v>
      </c>
      <c r="AX78">
        <f>IF(Z78&gt;0, (R78*SUMPRODUCT(K78:$K$98, X78:$X$98)-K78*$AZ$3)/Z78, 0)</f>
        <v>-4.8077905357078384E+16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250000</v>
      </c>
      <c r="S79">
        <f t="shared" si="63"/>
        <v>-3.7999203514860461E+17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-1.0056892904402286</v>
      </c>
      <c r="AC79">
        <f t="shared" si="64"/>
        <v>-0.89793686646449689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-4.5864223690751968E-12</v>
      </c>
      <c r="AI79">
        <f t="shared" si="69"/>
        <v>-4.5864519070912409E-12</v>
      </c>
      <c r="AJ79">
        <f t="shared" si="70"/>
        <v>-0.1077524239757317</v>
      </c>
      <c r="AK79">
        <f t="shared" si="92"/>
        <v>-7.0398250330816009E-2</v>
      </c>
      <c r="AL79">
        <f t="shared" si="71"/>
        <v>-0.17815067431113418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-8.3349754309857768E-16</v>
      </c>
      <c r="AR79">
        <f t="shared" si="76"/>
        <v>-8.3350291108735394E-16</v>
      </c>
      <c r="AS79">
        <f t="shared" si="77"/>
        <v>-1.9582012605785837E-5</v>
      </c>
      <c r="AT79">
        <f t="shared" si="78"/>
        <v>-1.2793581569114255E-5</v>
      </c>
      <c r="AU79">
        <f t="shared" si="79"/>
        <v>-3.2375594175733599E-5</v>
      </c>
      <c r="AW79">
        <v>76</v>
      </c>
      <c r="AX79">
        <f>IF(Z79&gt;0, (R79*SUMPRODUCT(K79:$K$98, X79:$X$98)-K79*$AZ$3)/Z79, 0)</f>
        <v>-3.7999203514860461E+17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250000</v>
      </c>
      <c r="S80">
        <f t="shared" si="63"/>
        <v>-3.1402633231158467E+18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-0.89793686646449689</v>
      </c>
      <c r="AC80">
        <f t="shared" si="64"/>
        <v>-0.80172934505758708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-5.2102611600060496E-13</v>
      </c>
      <c r="AI80">
        <f t="shared" si="69"/>
        <v>-5.210293073306885E-13</v>
      </c>
      <c r="AJ80">
        <f t="shared" si="70"/>
        <v>-9.6207521406909802E-2</v>
      </c>
      <c r="AK80">
        <f t="shared" si="92"/>
        <v>-6.2855580652514786E-2</v>
      </c>
      <c r="AL80">
        <f t="shared" si="71"/>
        <v>-0.15906310205994562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-8.4541849956809386E-17</v>
      </c>
      <c r="AR80">
        <f t="shared" si="76"/>
        <v>-8.4542367782962059E-17</v>
      </c>
      <c r="AS80">
        <f t="shared" si="77"/>
        <v>-1.5610660559460423E-5</v>
      </c>
      <c r="AT80">
        <f t="shared" si="78"/>
        <v>-1.019896489884754E-5</v>
      </c>
      <c r="AU80">
        <f t="shared" si="79"/>
        <v>-2.5809625458392506E-5</v>
      </c>
      <c r="AW80">
        <v>77</v>
      </c>
      <c r="AX80">
        <f>IF(Z80&gt;0, (R80*SUMPRODUCT(K80:$K$98, X80:$X$98)-K80*$AZ$3)/Z80, 0)</f>
        <v>-3.1402633231158467E+18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250000</v>
      </c>
      <c r="S81">
        <f t="shared" si="63"/>
        <v>-2.7222022381214339E+19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-0.80172934505758708</v>
      </c>
      <c r="AC81">
        <f t="shared" si="64"/>
        <v>-0.71582977237284562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-5.6614340504123498E-14</v>
      </c>
      <c r="AI81">
        <f t="shared" si="69"/>
        <v>-5.6614669203880972E-14</v>
      </c>
      <c r="AJ81">
        <f t="shared" si="70"/>
        <v>-8.5899572684741465E-2</v>
      </c>
      <c r="AK81">
        <f t="shared" si="92"/>
        <v>-5.6121054154031104E-2</v>
      </c>
      <c r="AL81">
        <f t="shared" si="71"/>
        <v>-0.14202062683882918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-8.2020173634940482E-18</v>
      </c>
      <c r="AR81">
        <f t="shared" si="76"/>
        <v>-8.2020649839572414E-18</v>
      </c>
      <c r="AS81">
        <f t="shared" si="77"/>
        <v>-1.2444723022529119E-5</v>
      </c>
      <c r="AT81">
        <f t="shared" si="78"/>
        <v>-8.1305523747190259E-6</v>
      </c>
      <c r="AU81">
        <f t="shared" si="79"/>
        <v>-2.0575275397256349E-5</v>
      </c>
      <c r="AW81">
        <v>78</v>
      </c>
      <c r="AX81">
        <f>IF(Z81&gt;0, (R81*SUMPRODUCT(K81:$K$98, X81:$X$98)-K81*$AZ$3)/Z81, 0)</f>
        <v>-2.7222022381214339E+19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250000</v>
      </c>
      <c r="S82">
        <f t="shared" si="63"/>
        <v>-2.4835436113744468E+20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-0.71582977237284562</v>
      </c>
      <c r="AC82">
        <f t="shared" si="64"/>
        <v>-0.63913372533289781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-5.8648864622771791E-15</v>
      </c>
      <c r="AI82">
        <f t="shared" si="69"/>
        <v>-5.864918630713965E-15</v>
      </c>
      <c r="AJ82">
        <f t="shared" si="70"/>
        <v>-7.6696047039947812E-2</v>
      </c>
      <c r="AK82">
        <f t="shared" si="92"/>
        <v>-5.01080840660992E-2</v>
      </c>
      <c r="AL82">
        <f t="shared" si="71"/>
        <v>-0.12680413110605288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-7.5864014075283748E-19</v>
      </c>
      <c r="AR82">
        <f t="shared" si="76"/>
        <v>-7.586443018338009E-19</v>
      </c>
      <c r="AS82">
        <f t="shared" si="77"/>
        <v>-9.9208570013784521E-6</v>
      </c>
      <c r="AT82">
        <f t="shared" si="78"/>
        <v>-6.4816265742339166E-6</v>
      </c>
      <c r="AU82">
        <f t="shared" si="79"/>
        <v>-1.6402483575613126E-5</v>
      </c>
      <c r="AW82">
        <v>79</v>
      </c>
      <c r="AX82">
        <f>IF(Z82&gt;0, (R82*SUMPRODUCT(K82:$K$98, X82:$X$98)-K82*$AZ$3)/Z82, 0)</f>
        <v>-2.4835436113744468E+20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250000</v>
      </c>
      <c r="S83">
        <f t="shared" si="63"/>
        <v>-2.3926240948369652E+21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-0.63913372533289781</v>
      </c>
      <c r="AC83">
        <f t="shared" si="64"/>
        <v>-0.5706551119043729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-5.7730855780538666E-16</v>
      </c>
      <c r="AI83">
        <f t="shared" si="69"/>
        <v>-5.7731153912991406E-16</v>
      </c>
      <c r="AJ83">
        <f t="shared" si="70"/>
        <v>-6.8478613428524904E-2</v>
      </c>
      <c r="AK83">
        <f t="shared" si="92"/>
        <v>-4.4739360773302851E-2</v>
      </c>
      <c r="AL83">
        <f t="shared" si="71"/>
        <v>-0.11321797420182833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-6.6675484739362741E-20</v>
      </c>
      <c r="AR83">
        <f t="shared" si="76"/>
        <v>-6.6675829063477366E-20</v>
      </c>
      <c r="AS83">
        <f t="shared" si="77"/>
        <v>-7.908846461558084E-6</v>
      </c>
      <c r="AT83">
        <f t="shared" si="78"/>
        <v>-5.1671130215512717E-6</v>
      </c>
      <c r="AU83">
        <f t="shared" si="79"/>
        <v>-1.3075959483109422E-5</v>
      </c>
      <c r="AW83">
        <v>80</v>
      </c>
      <c r="AX83">
        <f>IF(Z83&gt;0, (R83*SUMPRODUCT(K83:$K$98, X83:$X$98)-K83*$AZ$3)/Z83, 0)</f>
        <v>-2.3926240948369652E+21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250000</v>
      </c>
      <c r="S84">
        <f t="shared" si="63"/>
        <v>-2.4423174871775695E+22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-0.5706551119043729</v>
      </c>
      <c r="AC84">
        <f t="shared" si="64"/>
        <v>-0.5095134927717615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-5.3814754113619604E-17</v>
      </c>
      <c r="AI84">
        <f t="shared" si="69"/>
        <v>-5.3815014887196055E-17</v>
      </c>
      <c r="AJ84">
        <f t="shared" si="70"/>
        <v>-6.1141619132611402E-2</v>
      </c>
      <c r="AK84">
        <f t="shared" si="92"/>
        <v>-3.9945857833306106E-2</v>
      </c>
      <c r="AL84">
        <f t="shared" si="71"/>
        <v>-0.10108747696591756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-5.5493424247723514E-21</v>
      </c>
      <c r="AR84">
        <f t="shared" si="76"/>
        <v>-5.5493693155738591E-21</v>
      </c>
      <c r="AS84">
        <f t="shared" si="77"/>
        <v>-6.3048839776451437E-6</v>
      </c>
      <c r="AT84">
        <f t="shared" si="78"/>
        <v>-4.1191908653948263E-6</v>
      </c>
      <c r="AU84">
        <f t="shared" si="79"/>
        <v>-1.0424074843039976E-5</v>
      </c>
      <c r="AW84">
        <v>81</v>
      </c>
      <c r="AX84">
        <f>IF(Z84&gt;0, (R84*SUMPRODUCT(K84:$K$98, X84:$X$98)-K84*$AZ$3)/Z84, 0)</f>
        <v>-2.4423174871775695E+22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250000</v>
      </c>
      <c r="S85">
        <f t="shared" si="63"/>
        <v>-2.6518204458788984E+23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-0.5095134927717615</v>
      </c>
      <c r="AC85">
        <f t="shared" si="64"/>
        <v>-0.45492276140335852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-4.7344390195423336E-18</v>
      </c>
      <c r="AI85">
        <f t="shared" si="69"/>
        <v>-4.7344604634320451E-18</v>
      </c>
      <c r="AJ85">
        <f t="shared" si="70"/>
        <v>-5.4590731368402978E-2</v>
      </c>
      <c r="AK85">
        <f t="shared" si="92"/>
        <v>-3.5665944494023306E-2</v>
      </c>
      <c r="AL85">
        <f t="shared" si="71"/>
        <v>-9.0256675862426292E-2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-4.3590381321909747E-22</v>
      </c>
      <c r="AR85">
        <f t="shared" si="76"/>
        <v>-4.3590578757619804E-22</v>
      </c>
      <c r="AS85">
        <f t="shared" si="77"/>
        <v>-5.026214905648228E-6</v>
      </c>
      <c r="AT85">
        <f t="shared" si="78"/>
        <v>-3.2837937383568446E-6</v>
      </c>
      <c r="AU85">
        <f t="shared" si="79"/>
        <v>-8.3100086440050725E-6</v>
      </c>
      <c r="AW85">
        <v>82</v>
      </c>
      <c r="AX85">
        <f>IF(Z85&gt;0, (R85*SUMPRODUCT(K85:$K$98, X85:$X$98)-K85*$AZ$3)/Z85, 0)</f>
        <v>-2.6518204458788984E+23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250000</v>
      </c>
      <c r="S86">
        <f t="shared" si="63"/>
        <v>-3.0766328811081751E+24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-0.45492276140335852</v>
      </c>
      <c r="AC86">
        <f t="shared" si="64"/>
        <v>-0.40618103696728436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-3.9158369417675959E-19</v>
      </c>
      <c r="AI86">
        <f t="shared" si="69"/>
        <v>-3.9158534444286488E-19</v>
      </c>
      <c r="AJ86">
        <f t="shared" si="70"/>
        <v>-4.8741724436074163E-2</v>
      </c>
      <c r="AK86">
        <f t="shared" si="92"/>
        <v>-3.1844593298235101E-2</v>
      </c>
      <c r="AL86">
        <f t="shared" si="71"/>
        <v>-8.0586317734309271E-2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-3.2190573759768957E-23</v>
      </c>
      <c r="AR86">
        <f t="shared" si="76"/>
        <v>-3.2190709421732355E-23</v>
      </c>
      <c r="AS86">
        <f t="shared" si="77"/>
        <v>-4.0068677500384526E-6</v>
      </c>
      <c r="AT86">
        <f t="shared" si="78"/>
        <v>-2.6178202633584543E-6</v>
      </c>
      <c r="AU86">
        <f t="shared" si="79"/>
        <v>-6.6246880133969077E-6</v>
      </c>
      <c r="AW86">
        <v>83</v>
      </c>
      <c r="AX86">
        <f>IF(Z86&gt;0, (R86*SUMPRODUCT(K86:$K$98, X86:$X$98)-K86*$AZ$3)/Z86, 0)</f>
        <v>-3.0766328811081751E+24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250000</v>
      </c>
      <c r="S87">
        <f t="shared" si="63"/>
        <v>-3.8325339830843272E+25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-0.40618103696728436</v>
      </c>
      <c r="AC87">
        <f t="shared" si="64"/>
        <v>-0.36266164014936103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-3.0309590969215186E-20</v>
      </c>
      <c r="AI87">
        <f t="shared" si="69"/>
        <v>-3.0309709253110953E-20</v>
      </c>
      <c r="AJ87">
        <f t="shared" si="70"/>
        <v>-4.3519396817923328E-2</v>
      </c>
      <c r="AK87">
        <f t="shared" si="92"/>
        <v>-2.8432672587709908E-2</v>
      </c>
      <c r="AL87">
        <f t="shared" si="71"/>
        <v>-7.1952069405633229E-2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-2.2246729348949135E-24</v>
      </c>
      <c r="AR87">
        <f t="shared" si="76"/>
        <v>-2.2246816167336691E-24</v>
      </c>
      <c r="AS87">
        <f t="shared" si="77"/>
        <v>-3.1942504384872846E-6</v>
      </c>
      <c r="AT87">
        <f t="shared" si="78"/>
        <v>-2.086910286478359E-6</v>
      </c>
      <c r="AU87">
        <f t="shared" si="79"/>
        <v>-5.2811607249656436E-6</v>
      </c>
      <c r="AW87">
        <v>84</v>
      </c>
      <c r="AX87">
        <f>IF(Z87&gt;0, (R87*SUMPRODUCT(K87:$K$98, X87:$X$98)-K87*$AZ$3)/Z87, 0)</f>
        <v>-3.8325339830843272E+25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250000</v>
      </c>
      <c r="S88">
        <f t="shared" si="63"/>
        <v>-5.1521301742317002E+26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-0.36266164014936103</v>
      </c>
      <c r="AC88">
        <f t="shared" si="64"/>
        <v>-0.32380503584764375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-2.1848992153444037E-21</v>
      </c>
      <c r="AI88">
        <f t="shared" si="69"/>
        <v>-2.1849070714404479E-21</v>
      </c>
      <c r="AJ88">
        <f t="shared" si="70"/>
        <v>-3.8856604301717279E-2</v>
      </c>
      <c r="AK88">
        <f t="shared" si="92"/>
        <v>-2.5386314810455276E-2</v>
      </c>
      <c r="AL88">
        <f t="shared" si="71"/>
        <v>-6.4242919112172558E-2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-1.4318564551029892E-25</v>
      </c>
      <c r="AR88">
        <f t="shared" si="76"/>
        <v>-1.4318616035335227E-25</v>
      </c>
      <c r="AS88">
        <f t="shared" si="77"/>
        <v>-2.5464368929267268E-6</v>
      </c>
      <c r="AT88">
        <f t="shared" si="78"/>
        <v>-1.663672103378794E-6</v>
      </c>
      <c r="AU88">
        <f t="shared" si="79"/>
        <v>-4.2101089963055211E-6</v>
      </c>
      <c r="AW88">
        <v>85</v>
      </c>
      <c r="AX88">
        <f>IF(Z88&gt;0, (R88*SUMPRODUCT(K88:$K$98, X88:$X$98)-K88*$AZ$3)/Z88, 0)</f>
        <v>-5.1521301742317002E+26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250000</v>
      </c>
      <c r="S89">
        <f t="shared" si="63"/>
        <v>-7.6271508884122918E+27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-0.32380503584764375</v>
      </c>
      <c r="AC89">
        <f t="shared" si="64"/>
        <v>-0.28911163914968191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-1.4607430467636728E-22</v>
      </c>
      <c r="AI89">
        <f t="shared" si="69"/>
        <v>-1.4607477849621722E-22</v>
      </c>
      <c r="AJ89">
        <f t="shared" si="70"/>
        <v>-3.4693396697961842E-2</v>
      </c>
      <c r="AK89">
        <f t="shared" si="92"/>
        <v>-2.2666352509335064E-2</v>
      </c>
      <c r="AL89">
        <f t="shared" si="71"/>
        <v>-5.7359749207296903E-2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-8.5472002310318384E-27</v>
      </c>
      <c r="AR89">
        <f t="shared" si="76"/>
        <v>-8.5472279555049399E-27</v>
      </c>
      <c r="AS89">
        <f t="shared" si="77"/>
        <v>-2.0300039006112289E-6</v>
      </c>
      <c r="AT89">
        <f t="shared" si="78"/>
        <v>-1.3262692150660026E-6</v>
      </c>
      <c r="AU89">
        <f t="shared" si="79"/>
        <v>-3.3562731156772316E-6</v>
      </c>
      <c r="AW89">
        <v>86</v>
      </c>
      <c r="AX89">
        <f>IF(Z89&gt;0, (R89*SUMPRODUCT(K89:$K$98, X89:$X$98)-K89*$AZ$3)/Z89, 0)</f>
        <v>-7.6271508884122918E+27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250000</v>
      </c>
      <c r="S90">
        <f t="shared" si="63"/>
        <v>-1.2555082831481271E+29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-0.28911163914968191</v>
      </c>
      <c r="AC90">
        <f t="shared" si="64"/>
        <v>-0.25813539209793024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-8.8676272758771533E-24</v>
      </c>
      <c r="AI90">
        <f t="shared" si="69"/>
        <v>-8.8676529761647943E-24</v>
      </c>
      <c r="AJ90">
        <f t="shared" si="70"/>
        <v>-3.0976247051751671E-2</v>
      </c>
      <c r="AK90">
        <f t="shared" si="92"/>
        <v>-2.0237814740477734E-2</v>
      </c>
      <c r="AL90">
        <f t="shared" si="71"/>
        <v>-5.1214061792229405E-2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-4.6327563313095737E-28</v>
      </c>
      <c r="AR90">
        <f t="shared" si="76"/>
        <v>-4.6327697580320305E-28</v>
      </c>
      <c r="AS90">
        <f t="shared" si="77"/>
        <v>-1.6183066809719632E-6</v>
      </c>
      <c r="AT90">
        <f t="shared" si="78"/>
        <v>-1.0572936982350146E-6</v>
      </c>
      <c r="AU90">
        <f t="shared" si="79"/>
        <v>-2.6756003792069776E-6</v>
      </c>
      <c r="AW90">
        <v>87</v>
      </c>
      <c r="AX90">
        <f>IF(Z90&gt;0, (R90*SUMPRODUCT(K90:$K$98, X90:$X$98)-K90*$AZ$3)/Z90, 0)</f>
        <v>-1.2555082831481271E+29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250000</v>
      </c>
      <c r="S91">
        <f t="shared" si="63"/>
        <v>-2.3252427168976751E+30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-0.25813539209793024</v>
      </c>
      <c r="AC91">
        <f t="shared" si="64"/>
        <v>-0.2304780286588663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-4.8408569845196E-25</v>
      </c>
      <c r="AI91">
        <f t="shared" si="69"/>
        <v>-4.840869374518017E-25</v>
      </c>
      <c r="AJ91">
        <f t="shared" si="70"/>
        <v>-2.7657363439063942E-2</v>
      </c>
      <c r="AK91">
        <f t="shared" si="92"/>
        <v>-1.8069477446855119E-2</v>
      </c>
      <c r="AL91">
        <f t="shared" si="71"/>
        <v>-4.5726840885919065E-2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-2.2580640540561663E-29</v>
      </c>
      <c r="AR91">
        <f t="shared" si="76"/>
        <v>-2.2580698334894659E-29</v>
      </c>
      <c r="AS91">
        <f t="shared" si="77"/>
        <v>-1.2901041780707591E-6</v>
      </c>
      <c r="AT91">
        <f t="shared" si="78"/>
        <v>-8.4286806300622981E-7</v>
      </c>
      <c r="AU91">
        <f t="shared" si="79"/>
        <v>-2.1329722410769891E-6</v>
      </c>
      <c r="AW91">
        <v>88</v>
      </c>
      <c r="AX91">
        <f>IF(Z91&gt;0, (R91*SUMPRODUCT(K91:$K$98, X91:$X$98)-K91*$AZ$3)/Z91, 0)</f>
        <v>-2.3252427168976751E+30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250000</v>
      </c>
      <c r="S92">
        <f t="shared" si="63"/>
        <v>-4.9165768171591899E+31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-0.2304780286588663</v>
      </c>
      <c r="AC92">
        <f t="shared" si="64"/>
        <v>-0.20578395415970199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-2.348581865542708E-26</v>
      </c>
      <c r="AI92">
        <f t="shared" si="69"/>
        <v>-2.3485870974337627E-26</v>
      </c>
      <c r="AJ92">
        <f t="shared" si="70"/>
        <v>-2.4694074499164304E-2</v>
      </c>
      <c r="AK92">
        <f t="shared" si="92"/>
        <v>-1.6133462006120643E-2</v>
      </c>
      <c r="AL92">
        <f t="shared" si="71"/>
        <v>-4.082753650528495E-2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-9.7814150055551419E-31</v>
      </c>
      <c r="AR92">
        <f t="shared" si="76"/>
        <v>-9.7814367954269027E-31</v>
      </c>
      <c r="AS92">
        <f t="shared" si="77"/>
        <v>-1.0284631521610033E-6</v>
      </c>
      <c r="AT92">
        <f t="shared" si="78"/>
        <v>-6.7192925941185402E-7</v>
      </c>
      <c r="AU92">
        <f t="shared" si="79"/>
        <v>-1.7003924115728574E-6</v>
      </c>
      <c r="AW92">
        <v>89</v>
      </c>
      <c r="AX92">
        <f>IF(Z92&gt;0, (R92*SUMPRODUCT(K92:$K$98, X92:$X$98)-K92*$AZ$3)/Z92, 0)</f>
        <v>-4.9165768171591899E+31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250000</v>
      </c>
      <c r="S93">
        <f t="shared" si="63"/>
        <v>-1.2093305185617154E+33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-0.20578395415970199</v>
      </c>
      <c r="AC93">
        <f t="shared" si="64"/>
        <v>-0.18373567335687679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-9.9793149727569487E-28</v>
      </c>
      <c r="AI93">
        <f t="shared" si="69"/>
        <v>-9.9793339642227365E-28</v>
      </c>
      <c r="AJ93">
        <f t="shared" si="70"/>
        <v>-2.2048280802825199E-2</v>
      </c>
      <c r="AK93">
        <f t="shared" si="92"/>
        <v>-1.440487679117914E-2</v>
      </c>
      <c r="AL93">
        <f t="shared" si="71"/>
        <v>-3.6453157594004339E-2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-3.7108952036956852E-32</v>
      </c>
      <c r="AR93">
        <f t="shared" si="76"/>
        <v>-3.7109022658376753E-32</v>
      </c>
      <c r="AS93">
        <f t="shared" si="77"/>
        <v>-8.1988452818957261E-7</v>
      </c>
      <c r="AT93">
        <f t="shared" si="78"/>
        <v>-5.3565789175052111E-7</v>
      </c>
      <c r="AU93">
        <f t="shared" si="79"/>
        <v>-1.3555424199400937E-6</v>
      </c>
      <c r="AW93">
        <v>90</v>
      </c>
      <c r="AX93">
        <f>IF(Z93&gt;0, (R93*SUMPRODUCT(K93:$K$98, X93:$X$98)-K93*$AZ$3)/Z93, 0)</f>
        <v>-1.2093305185617154E+33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250000</v>
      </c>
      <c r="S94">
        <f t="shared" si="63"/>
        <v>-3.5515785254268932E+34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-0.18373567335687679</v>
      </c>
      <c r="AC94">
        <f t="shared" si="64"/>
        <v>-0.16404970835435426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-3.6448336096483088E-29</v>
      </c>
      <c r="AI94">
        <f t="shared" si="69"/>
        <v>-3.6448393834791272E-29</v>
      </c>
      <c r="AJ94">
        <f t="shared" si="70"/>
        <v>-1.9685965002522537E-2</v>
      </c>
      <c r="AK94">
        <f t="shared" si="92"/>
        <v>-1.2861497134981376E-2</v>
      </c>
      <c r="AL94">
        <f t="shared" si="71"/>
        <v>-3.254746213750391E-2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-1.210145650316695E-33</v>
      </c>
      <c r="AR94">
        <f t="shared" si="76"/>
        <v>-1.2101475673249864E-33</v>
      </c>
      <c r="AS94">
        <f t="shared" si="77"/>
        <v>-6.5360692617153551E-7</v>
      </c>
      <c r="AT94">
        <f t="shared" si="78"/>
        <v>-4.2702319176540269E-7</v>
      </c>
      <c r="AU94">
        <f t="shared" si="79"/>
        <v>-1.080630117936938E-6</v>
      </c>
      <c r="AW94">
        <v>91</v>
      </c>
      <c r="AX94">
        <f>IF(Z94&gt;0, (R94*SUMPRODUCT(K94:$K$98, X94:$X$98)-K94*$AZ$3)/Z94, 0)</f>
        <v>-3.5515785254268932E+34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250000</v>
      </c>
      <c r="S95">
        <f t="shared" si="63"/>
        <v>-1.2940295922859637E+36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-0.16404970835435426</v>
      </c>
      <c r="AC95">
        <f t="shared" si="64"/>
        <v>-0.14647295388781631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-1.1149206650581727E-30</v>
      </c>
      <c r="AI95">
        <f t="shared" si="69"/>
        <v>-1.1149220799500226E-30</v>
      </c>
      <c r="AJ95">
        <f t="shared" si="70"/>
        <v>-1.7576754466537947E-2</v>
      </c>
      <c r="AK95">
        <f t="shared" si="92"/>
        <v>-1.14834795848048E-2</v>
      </c>
      <c r="AL95">
        <f t="shared" si="71"/>
        <v>-2.9060234051342747E-2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-3.305109705970449E-35</v>
      </c>
      <c r="AR95">
        <f t="shared" si="76"/>
        <v>-3.3051139003251977E-35</v>
      </c>
      <c r="AS95">
        <f t="shared" si="77"/>
        <v>-5.2105143986888894E-7</v>
      </c>
      <c r="AT95">
        <f t="shared" si="78"/>
        <v>-3.4042027404767431E-7</v>
      </c>
      <c r="AU95">
        <f t="shared" si="79"/>
        <v>-8.6147171391656325E-7</v>
      </c>
      <c r="AW95">
        <v>92</v>
      </c>
      <c r="AX95">
        <f>IF(Z95&gt;0, (R95*SUMPRODUCT(K95:$K$98, X95:$X$98)-K95*$AZ$3)/Z95, 0)</f>
        <v>-1.2940295922859637E+36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250000</v>
      </c>
      <c r="S96">
        <f t="shared" si="63"/>
        <v>-6.209048005378311E+37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-0.14647295388781631</v>
      </c>
      <c r="AC96">
        <f t="shared" si="64"/>
        <v>-0.13077942311412169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-2.7488290693539828E-32</v>
      </c>
      <c r="AI96">
        <f t="shared" si="69"/>
        <v>-2.7488317021936508E-32</v>
      </c>
      <c r="AJ96">
        <f t="shared" si="70"/>
        <v>-1.5693530773694619E-2</v>
      </c>
      <c r="AK96">
        <f t="shared" si="92"/>
        <v>-1.0253106772147143E-2</v>
      </c>
      <c r="AL96">
        <f t="shared" si="71"/>
        <v>-2.5946637545841762E-2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-7.2756471138540698E-37</v>
      </c>
      <c r="AR96">
        <f t="shared" si="76"/>
        <v>-7.2756540824984804E-37</v>
      </c>
      <c r="AS96">
        <f t="shared" si="77"/>
        <v>-4.1537901775262248E-7</v>
      </c>
      <c r="AT96">
        <f t="shared" si="78"/>
        <v>-2.7138095826504648E-7</v>
      </c>
      <c r="AU96">
        <f t="shared" si="79"/>
        <v>-6.8675997601766901E-7</v>
      </c>
      <c r="AW96">
        <v>93</v>
      </c>
      <c r="AX96">
        <f>IF(Z96&gt;0, (R96*SUMPRODUCT(K96:$K$98, X96:$X$98)-K96*$AZ$3)/Z96, 0)</f>
        <v>-6.209048005378311E+37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250000</v>
      </c>
      <c r="S97">
        <f t="shared" si="63"/>
        <v>-4.3614568612236322E+39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-0.13077942311412169</v>
      </c>
      <c r="AC97">
        <f t="shared" si="64"/>
        <v>-0.11676734206618007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-5.1460911561351699E-34</v>
      </c>
      <c r="AI97">
        <f t="shared" si="69"/>
        <v>-5.146094502704498E-34</v>
      </c>
      <c r="AJ97">
        <f t="shared" si="70"/>
        <v>-1.4012081047941619E-2</v>
      </c>
      <c r="AK97">
        <f t="shared" si="92"/>
        <v>-9.1545596179885193E-3</v>
      </c>
      <c r="AL97">
        <f t="shared" si="71"/>
        <v>-2.316664066593014E-2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-1.2161393582474701E-38</v>
      </c>
      <c r="AR97">
        <f t="shared" si="76"/>
        <v>-1.2161401491185509E-38</v>
      </c>
      <c r="AS97">
        <f t="shared" si="77"/>
        <v>-3.3113760981554714E-7</v>
      </c>
      <c r="AT97">
        <f t="shared" si="78"/>
        <v>-2.1634323841282399E-7</v>
      </c>
      <c r="AU97">
        <f t="shared" si="79"/>
        <v>-5.4748084822837113E-7</v>
      </c>
      <c r="AW97">
        <v>94</v>
      </c>
      <c r="AX97">
        <f>IF(Z97&gt;0, (R97*SUMPRODUCT(K97:$K$98, X97:$X$98)-K97*$AZ$3)/Z97, 0)</f>
        <v>-4.3614568612236322E+39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-0.11676734206618007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-0.11676734206618007</v>
      </c>
      <c r="AK98">
        <f t="shared" si="92"/>
        <v>-8.1737139446326056E-3</v>
      </c>
      <c r="AL98">
        <f t="shared" si="71"/>
        <v>-0.12494105601081268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-1.4122697873667216E-40</v>
      </c>
      <c r="AR98">
        <f t="shared" si="76"/>
        <v>-1.4122697873667216E-40</v>
      </c>
      <c r="AS98">
        <f t="shared" si="77"/>
        <v>-2.463821501603771E-6</v>
      </c>
      <c r="AT98">
        <f t="shared" si="78"/>
        <v>-1.7246750511226401E-7</v>
      </c>
      <c r="AU98">
        <f t="shared" si="79"/>
        <v>-2.6362890067160353E-6</v>
      </c>
      <c r="AW98">
        <v>95</v>
      </c>
    </row>
    <row r="100" spans="5:50" x14ac:dyDescent="0.3">
      <c r="AN100" s="6">
        <f t="shared" ref="AN100:AU100" si="93">SUM(AN3:AN98)</f>
        <v>6231.9286928622387</v>
      </c>
      <c r="AO100" s="6">
        <f t="shared" si="93"/>
        <v>-623.19286928622387</v>
      </c>
      <c r="AP100" s="6">
        <f t="shared" si="93"/>
        <v>-182.02840456846707</v>
      </c>
      <c r="AQ100" s="6">
        <f t="shared" si="93"/>
        <v>-4941.0076423980408</v>
      </c>
      <c r="AR100" s="6">
        <f t="shared" si="93"/>
        <v>485.69977660950894</v>
      </c>
      <c r="AS100" s="6">
        <f t="shared" si="93"/>
        <v>-1165.6794638628139</v>
      </c>
      <c r="AT100" s="6">
        <f t="shared" si="93"/>
        <v>679.97968725330804</v>
      </c>
      <c r="AU100" s="6">
        <f t="shared" si="93"/>
        <v>2.5057580162243917E-12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12757.106435718953</v>
      </c>
      <c r="K3">
        <v>1</v>
      </c>
      <c r="L3" s="2">
        <v>0</v>
      </c>
      <c r="O3">
        <f>$C$3</f>
        <v>12757.106435718953</v>
      </c>
      <c r="P3">
        <f>O3*C5</f>
        <v>1275.7106435718954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12757.106435718953</v>
      </c>
      <c r="AF3">
        <f t="shared" ref="AF3:AF34" si="4">-$Z3*P3</f>
        <v>-1275.7106435718954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11381.395792147057</v>
      </c>
      <c r="AJ3">
        <f t="shared" ref="AJ3:AJ34" si="8">AB3-AC3</f>
        <v>0</v>
      </c>
      <c r="AL3">
        <f t="shared" ref="AL3:AL34" si="9">SUM(AI3:AK3)</f>
        <v>11381.395792147057</v>
      </c>
      <c r="AN3">
        <f t="shared" ref="AN3:AN34" si="10">AE3*$K3</f>
        <v>12757.106435718953</v>
      </c>
      <c r="AO3">
        <f t="shared" ref="AO3:AO34" si="11">AF3*$K3</f>
        <v>-1275.7106435718954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11381.395792147057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11381.395792147057</v>
      </c>
      <c r="AW3">
        <v>0</v>
      </c>
      <c r="AX3">
        <f>IF(Z3&gt;0, (R3*SUMPRODUCT(K3:$K$98, X3:$X$98)-K3*$AZ$3)/Z3, 0)</f>
        <v>0</v>
      </c>
      <c r="AZ3">
        <f>C6*SUMPRODUCT(X4:X89, K4:K89)/1</f>
        <v>10110.129990496775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1095.8111918294283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1083.2282132675118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-1083.2282132675118</v>
      </c>
      <c r="AK4">
        <f>G4*SUM(AB4, AE4:AF4)</f>
        <v>0</v>
      </c>
      <c r="AL4">
        <f t="shared" si="9"/>
        <v>-1453.9277132675118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-330.98169642857141</v>
      </c>
      <c r="AR4">
        <f t="shared" si="14"/>
        <v>-330.98169642857141</v>
      </c>
      <c r="AS4">
        <f t="shared" si="15"/>
        <v>-967.1680475602783</v>
      </c>
      <c r="AT4">
        <f t="shared" si="16"/>
        <v>0</v>
      </c>
      <c r="AU4">
        <f t="shared" si="17"/>
        <v>-1298.1497439888497</v>
      </c>
      <c r="AW4">
        <v>1</v>
      </c>
      <c r="AX4">
        <f>IF(Z4&gt;0, (R4*SUMPRODUCT(K4:$K$98, X4:$X$98)-K4*$AZ$3)/Z4, 0)</f>
        <v>1095.8111918294283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250000</v>
      </c>
      <c r="S5">
        <f t="shared" si="1"/>
        <v>1759.6922676134875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1083.2282132675118</v>
      </c>
      <c r="AC5">
        <f t="shared" si="2"/>
        <v>1719.4145643992179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-380.27268243738001</v>
      </c>
      <c r="AI5">
        <f t="shared" si="7"/>
        <v>-392.48656917800815</v>
      </c>
      <c r="AJ5">
        <f t="shared" si="8"/>
        <v>-636.18635113170603</v>
      </c>
      <c r="AK5">
        <f>G5*SUM(AB5, AE5:AF5)</f>
        <v>75.825974928725842</v>
      </c>
      <c r="AL5">
        <f t="shared" si="9"/>
        <v>-952.84694538098847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-303.15105423898274</v>
      </c>
      <c r="AR5">
        <f t="shared" si="14"/>
        <v>-312.88788996971311</v>
      </c>
      <c r="AS5">
        <f t="shared" si="15"/>
        <v>-507.16386410371967</v>
      </c>
      <c r="AT5">
        <f t="shared" si="16"/>
        <v>60.448002972517408</v>
      </c>
      <c r="AU5">
        <f t="shared" si="17"/>
        <v>-759.60375110091547</v>
      </c>
      <c r="AW5">
        <v>2</v>
      </c>
      <c r="AX5">
        <f>IF(Z5&gt;0, (R5*SUMPRODUCT(K5:$K$98, X5:$X$98)-K5*$AZ$3)/Z5, 0)</f>
        <v>1759.6922676134875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250000</v>
      </c>
      <c r="S6">
        <f t="shared" si="1"/>
        <v>2360.6318403966193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1719.4145643992179</v>
      </c>
      <c r="AC6">
        <f t="shared" si="2"/>
        <v>2279.806409767627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-394.68173463627073</v>
      </c>
      <c r="AI6">
        <f t="shared" si="7"/>
        <v>-406.75374842276079</v>
      </c>
      <c r="AJ6">
        <f t="shared" si="8"/>
        <v>-560.39184536840912</v>
      </c>
      <c r="AK6">
        <f>G6*SUM(AB6, AE6:AF6)</f>
        <v>120.35901950794526</v>
      </c>
      <c r="AL6">
        <f t="shared" si="9"/>
        <v>-846.78657428322458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-280.92666288683171</v>
      </c>
      <c r="AR6">
        <f t="shared" si="14"/>
        <v>-289.51928385138649</v>
      </c>
      <c r="AS6">
        <f t="shared" si="15"/>
        <v>-398.87584656894091</v>
      </c>
      <c r="AT6">
        <f t="shared" si="16"/>
        <v>85.669172731944442</v>
      </c>
      <c r="AU6">
        <f t="shared" si="17"/>
        <v>-602.72595768838289</v>
      </c>
      <c r="AW6">
        <v>3</v>
      </c>
      <c r="AX6">
        <f>IF(Z6&gt;0, (R6*SUMPRODUCT(K6:$K$98, X6:$X$98)-K6*$AZ$3)/Z6, 0)</f>
        <v>2360.6318403966193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250000</v>
      </c>
      <c r="S7">
        <f t="shared" si="1"/>
        <v>2902.068497140267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2279.806409767627</v>
      </c>
      <c r="AC7">
        <f t="shared" si="2"/>
        <v>2769.9001929588212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-411.57116602280485</v>
      </c>
      <c r="AI7">
        <f t="shared" si="7"/>
        <v>-423.50188111312883</v>
      </c>
      <c r="AJ7">
        <f t="shared" si="8"/>
        <v>-490.09378319119423</v>
      </c>
      <c r="AK7">
        <f>G7*SUM(AB7, AE7:AF7)</f>
        <v>159.58644868373389</v>
      </c>
      <c r="AL7">
        <f t="shared" si="9"/>
        <v>-754.00921562058909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-261.56091655764868</v>
      </c>
      <c r="AR7">
        <f t="shared" si="14"/>
        <v>-269.14310168584689</v>
      </c>
      <c r="AS7">
        <f t="shared" si="15"/>
        <v>-311.46345933182175</v>
      </c>
      <c r="AT7">
        <f t="shared" si="16"/>
        <v>101.42007320693777</v>
      </c>
      <c r="AU7">
        <f t="shared" si="17"/>
        <v>-479.1864878107308</v>
      </c>
      <c r="AW7">
        <v>4</v>
      </c>
      <c r="AX7">
        <f>IF(Z7&gt;0, (R7*SUMPRODUCT(K7:$K$98, X7:$X$98)-K7*$AZ$3)/Z7, 0)</f>
        <v>2902.068497140267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250000</v>
      </c>
      <c r="S8">
        <f t="shared" si="1"/>
        <v>3389.2646104081186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2769.9001929588212</v>
      </c>
      <c r="AC8">
        <f t="shared" si="2"/>
        <v>3196.7503889708405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-428.45321556639544</v>
      </c>
      <c r="AI8">
        <f t="shared" si="7"/>
        <v>-440.2432008450379</v>
      </c>
      <c r="AJ8">
        <f t="shared" si="8"/>
        <v>-426.8501960120193</v>
      </c>
      <c r="AK8">
        <f t="shared" ref="AK8:AK39" si="30">G8*SUM(AB8:AB8, AE8:AF8)</f>
        <v>193.8930135071175</v>
      </c>
      <c r="AL8">
        <f t="shared" si="9"/>
        <v>-673.20038334993967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-243.11586093136299</v>
      </c>
      <c r="AR8">
        <f t="shared" si="14"/>
        <v>-249.80581520699167</v>
      </c>
      <c r="AS8">
        <f t="shared" si="15"/>
        <v>-242.20626458596792</v>
      </c>
      <c r="AT8">
        <f t="shared" si="16"/>
        <v>110.02010300014759</v>
      </c>
      <c r="AU8">
        <f t="shared" si="17"/>
        <v>-381.99197679281195</v>
      </c>
      <c r="AW8">
        <v>5</v>
      </c>
      <c r="AX8">
        <f>IF(Z8&gt;0, (R8*SUMPRODUCT(K8:$K$98, X8:$X$98)-K8*$AZ$3)/Z8, 0)</f>
        <v>3389.2646104081186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250000</v>
      </c>
      <c r="S9">
        <f t="shared" si="1"/>
        <v>3828.7053139562818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3196.7503889708405</v>
      </c>
      <c r="AC9">
        <f t="shared" si="2"/>
        <v>3568.2873071195372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-446.02103808368264</v>
      </c>
      <c r="AI9">
        <f t="shared" si="7"/>
        <v>-457.67082245763447</v>
      </c>
      <c r="AJ9">
        <f t="shared" si="8"/>
        <v>-371.53691814869671</v>
      </c>
      <c r="AK9">
        <f t="shared" si="30"/>
        <v>223.77252722795885</v>
      </c>
      <c r="AL9">
        <f t="shared" si="9"/>
        <v>-605.43521337837228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-225.96813859300863</v>
      </c>
      <c r="AR9">
        <f t="shared" si="14"/>
        <v>-231.87028191185789</v>
      </c>
      <c r="AS9">
        <f t="shared" si="15"/>
        <v>-188.23216540044069</v>
      </c>
      <c r="AT9">
        <f t="shared" si="16"/>
        <v>113.37012635818333</v>
      </c>
      <c r="AU9">
        <f t="shared" si="17"/>
        <v>-306.73232095411521</v>
      </c>
      <c r="AW9">
        <v>6</v>
      </c>
      <c r="AX9">
        <f>IF(Z9&gt;0, (R9*SUMPRODUCT(K9:$K$98, X9:$X$98)-K9*$AZ$3)/Z9, 0)</f>
        <v>3828.7053139562818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250000</v>
      </c>
      <c r="S10">
        <f t="shared" si="1"/>
        <v>4225.8148930991601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3568.2873071195372</v>
      </c>
      <c r="AC10">
        <f t="shared" si="2"/>
        <v>3891.1162927051555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-466.56244738808419</v>
      </c>
      <c r="AI10">
        <f t="shared" si="7"/>
        <v>-478.07240579592712</v>
      </c>
      <c r="AJ10">
        <f t="shared" si="8"/>
        <v>-322.82898558561828</v>
      </c>
      <c r="AK10">
        <f t="shared" si="30"/>
        <v>249.78011149836763</v>
      </c>
      <c r="AL10">
        <f t="shared" si="9"/>
        <v>-551.12127988317775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-211.04915698166056</v>
      </c>
      <c r="AR10">
        <f t="shared" si="14"/>
        <v>-216.25567763600858</v>
      </c>
      <c r="AS10">
        <f t="shared" si="15"/>
        <v>-146.03143831765973</v>
      </c>
      <c r="AT10">
        <f t="shared" si="16"/>
        <v>112.98783744304838</v>
      </c>
      <c r="AU10">
        <f t="shared" si="17"/>
        <v>-249.29927851061996</v>
      </c>
      <c r="AW10">
        <v>7</v>
      </c>
      <c r="AX10">
        <f>IF(Z10&gt;0, (R10*SUMPRODUCT(K10:$K$98, X10:$X$98)-K10*$AZ$3)/Z10, 0)</f>
        <v>4225.8148930991601</v>
      </c>
    </row>
    <row r="11" spans="1:52" x14ac:dyDescent="0.3">
      <c r="A11" t="s">
        <v>33</v>
      </c>
      <c r="C11" s="25">
        <f>AU91</f>
        <v>-7.8392265010114592E-13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250000</v>
      </c>
      <c r="S11">
        <f t="shared" si="1"/>
        <v>4584.2837858145158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3891.1162927051555</v>
      </c>
      <c r="AC11">
        <f t="shared" si="2"/>
        <v>4170.0645680258376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-486.26765843284755</v>
      </c>
      <c r="AI11">
        <f t="shared" si="7"/>
        <v>-497.63820387369037</v>
      </c>
      <c r="AJ11">
        <f t="shared" si="8"/>
        <v>-278.94827532068211</v>
      </c>
      <c r="AK11">
        <f t="shared" si="30"/>
        <v>272.37814048936093</v>
      </c>
      <c r="AL11">
        <f t="shared" si="9"/>
        <v>-504.20833870501156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-196.39535154982781</v>
      </c>
      <c r="AR11">
        <f t="shared" si="14"/>
        <v>-200.9877241463615</v>
      </c>
      <c r="AS11">
        <f t="shared" si="15"/>
        <v>-112.6625298757949</v>
      </c>
      <c r="AT11">
        <f t="shared" si="16"/>
        <v>110.00896261186122</v>
      </c>
      <c r="AU11">
        <f t="shared" si="17"/>
        <v>-203.6412914102952</v>
      </c>
      <c r="AW11">
        <v>8</v>
      </c>
      <c r="AX11">
        <f>IF(Z11&gt;0, (R11*SUMPRODUCT(K11:$K$98, X11:$X$98)-K11*$AZ$3)/Z11, 0)</f>
        <v>4584.2837858145158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250000</v>
      </c>
      <c r="S12">
        <f t="shared" si="1"/>
        <v>4909.4181287359825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4170.0645680258376</v>
      </c>
      <c r="AC12">
        <f t="shared" si="2"/>
        <v>4411.1669238888171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-509.01247273931739</v>
      </c>
      <c r="AI12">
        <f t="shared" si="7"/>
        <v>-520.2438621021148</v>
      </c>
      <c r="AJ12">
        <f t="shared" si="8"/>
        <v>-241.10235586297949</v>
      </c>
      <c r="AK12">
        <f t="shared" si="30"/>
        <v>291.90451976180867</v>
      </c>
      <c r="AL12">
        <f t="shared" si="9"/>
        <v>-469.44169820328563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-183.55500051046087</v>
      </c>
      <c r="AR12">
        <f t="shared" si="14"/>
        <v>-187.60515210915707</v>
      </c>
      <c r="AS12">
        <f t="shared" si="15"/>
        <v>-86.943926570866736</v>
      </c>
      <c r="AT12">
        <f t="shared" si="16"/>
        <v>105.26369616354182</v>
      </c>
      <c r="AU12">
        <f t="shared" si="17"/>
        <v>-169.285382516482</v>
      </c>
      <c r="AW12">
        <v>9</v>
      </c>
      <c r="AX12">
        <f>IF(Z12&gt;0, (R12*SUMPRODUCT(K12:$K$98, X12:$X$98)-K12*$AZ$3)/Z12, 0)</f>
        <v>4909.4181287359825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250000</v>
      </c>
      <c r="S13">
        <f t="shared" si="1"/>
        <v>5204.2736093824551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4411.1669238888171</v>
      </c>
      <c r="AC13">
        <f t="shared" si="2"/>
        <v>4618.2348764255075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-533.3119663864353</v>
      </c>
      <c r="AI13">
        <f t="shared" si="7"/>
        <v>-544.40437625728543</v>
      </c>
      <c r="AJ13">
        <f t="shared" si="8"/>
        <v>-207.06795253669043</v>
      </c>
      <c r="AK13">
        <f t="shared" si="30"/>
        <v>308.78168467221724</v>
      </c>
      <c r="AL13">
        <f t="shared" si="9"/>
        <v>-442.69064412175862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-171.71217992998908</v>
      </c>
      <c r="AR13">
        <f t="shared" si="14"/>
        <v>-175.28363903769727</v>
      </c>
      <c r="AS13">
        <f t="shared" si="15"/>
        <v>-66.670338872446848</v>
      </c>
      <c r="AT13">
        <f t="shared" si="16"/>
        <v>99.419438413841505</v>
      </c>
      <c r="AU13">
        <f t="shared" si="17"/>
        <v>-142.53453949630261</v>
      </c>
      <c r="AW13">
        <v>10</v>
      </c>
      <c r="AX13">
        <f>IF(Z13&gt;0, (R13*SUMPRODUCT(K13:$K$98, X13:$X$98)-K13*$AZ$3)/Z13, 0)</f>
        <v>5204.2736093824551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250000</v>
      </c>
      <c r="S14">
        <f t="shared" si="1"/>
        <v>5472.3250668087867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4618.2348764255075</v>
      </c>
      <c r="AC14">
        <f t="shared" si="2"/>
        <v>4795.2931902876217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-559.52444794641008</v>
      </c>
      <c r="AI14">
        <f t="shared" si="7"/>
        <v>-570.47795749615443</v>
      </c>
      <c r="AJ14">
        <f t="shared" si="8"/>
        <v>-177.05831386211412</v>
      </c>
      <c r="AK14">
        <f t="shared" si="30"/>
        <v>323.27644134978556</v>
      </c>
      <c r="AL14">
        <f t="shared" si="9"/>
        <v>-424.25983000848299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-160.84990844368576</v>
      </c>
      <c r="AR14">
        <f t="shared" si="14"/>
        <v>-163.99878069525568</v>
      </c>
      <c r="AS14">
        <f t="shared" si="15"/>
        <v>-50.900034267389451</v>
      </c>
      <c r="AT14">
        <f t="shared" si="16"/>
        <v>92.934251906172122</v>
      </c>
      <c r="AU14">
        <f t="shared" si="17"/>
        <v>-121.96456305647301</v>
      </c>
      <c r="AW14">
        <v>11</v>
      </c>
      <c r="AX14">
        <f>IF(Z14&gt;0, (R14*SUMPRODUCT(K14:$K$98, X14:$X$98)-K14*$AZ$3)/Z14, 0)</f>
        <v>5472.3250668087867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250000</v>
      </c>
      <c r="S15">
        <f t="shared" si="1"/>
        <v>5716.6143310667685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4795.2931902876217</v>
      </c>
      <c r="AC15">
        <f t="shared" si="2"/>
        <v>4945.8455084440229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-586.88904167530075</v>
      </c>
      <c r="AI15">
        <f t="shared" si="7"/>
        <v>-597.70367167746383</v>
      </c>
      <c r="AJ15">
        <f t="shared" si="8"/>
        <v>-150.55231815640127</v>
      </c>
      <c r="AK15">
        <f t="shared" si="30"/>
        <v>335.67052332013355</v>
      </c>
      <c r="AL15">
        <f t="shared" si="9"/>
        <v>-412.58546651373155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-150.63979932063813</v>
      </c>
      <c r="AR15">
        <f t="shared" si="14"/>
        <v>-153.41564548161332</v>
      </c>
      <c r="AS15">
        <f t="shared" si="15"/>
        <v>-38.643030255938079</v>
      </c>
      <c r="AT15">
        <f t="shared" si="16"/>
        <v>86.158262772222656</v>
      </c>
      <c r="AU15">
        <f t="shared" si="17"/>
        <v>-105.90041296532874</v>
      </c>
      <c r="AW15">
        <v>12</v>
      </c>
      <c r="AX15">
        <f>IF(Z15&gt;0, (R15*SUMPRODUCT(K15:$K$98, X15:$X$98)-K15*$AZ$3)/Z15, 0)</f>
        <v>5716.6143310667685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250000</v>
      </c>
      <c r="S16">
        <f t="shared" si="1"/>
        <v>5947.3912994095799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4945.8455084440229</v>
      </c>
      <c r="AC16">
        <f t="shared" si="2"/>
        <v>5073.2434114448915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-874.68727457495243</v>
      </c>
      <c r="AI16">
        <f t="shared" si="7"/>
        <v>-885.35002391336513</v>
      </c>
      <c r="AJ16">
        <f t="shared" si="8"/>
        <v>-127.39790300086861</v>
      </c>
      <c r="AK16">
        <f t="shared" si="30"/>
        <v>346.20918559108162</v>
      </c>
      <c r="AL16">
        <f t="shared" si="9"/>
        <v>-666.53874132315218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-200.45574776756689</v>
      </c>
      <c r="AR16">
        <f t="shared" si="14"/>
        <v>-202.89937471175483</v>
      </c>
      <c r="AS16">
        <f t="shared" si="15"/>
        <v>-29.196311244460365</v>
      </c>
      <c r="AT16">
        <f t="shared" si="16"/>
        <v>79.342209723337788</v>
      </c>
      <c r="AU16">
        <f t="shared" si="17"/>
        <v>-152.7534762328774</v>
      </c>
      <c r="AW16">
        <v>13</v>
      </c>
      <c r="AX16">
        <f>IF(Z16&gt;0, (R16*SUMPRODUCT(K16:$K$98, X16:$X$98)-K16*$AZ$3)/Z16, 0)</f>
        <v>5947.3912994095799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250000</v>
      </c>
      <c r="S17">
        <f t="shared" si="1"/>
        <v>6098.5991982429814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5073.2434114448915</v>
      </c>
      <c r="AC17">
        <f t="shared" si="2"/>
        <v>5121.0356121786699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-1195.7207108096038</v>
      </c>
      <c r="AI17">
        <f t="shared" si="7"/>
        <v>-1206.2170466190919</v>
      </c>
      <c r="AJ17">
        <f t="shared" si="8"/>
        <v>-47.792200733778373</v>
      </c>
      <c r="AK17">
        <f t="shared" si="30"/>
        <v>355.12703880114242</v>
      </c>
      <c r="AL17">
        <f t="shared" si="9"/>
        <v>-898.8822085517279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-244.66814778681575</v>
      </c>
      <c r="AR17">
        <f t="shared" si="14"/>
        <v>-246.8159060533068</v>
      </c>
      <c r="AS17">
        <f t="shared" si="15"/>
        <v>-9.779231158647363</v>
      </c>
      <c r="AT17">
        <f t="shared" si="16"/>
        <v>72.666028134330361</v>
      </c>
      <c r="AU17">
        <f t="shared" si="17"/>
        <v>-183.92910907762382</v>
      </c>
      <c r="AW17">
        <v>14</v>
      </c>
      <c r="AX17">
        <f>IF(Z17&gt;0, (R17*SUMPRODUCT(K17:$K$98, X17:$X$98)-K17*$AZ$3)/Z17, 0)</f>
        <v>6098.5991982429814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250000</v>
      </c>
      <c r="S18">
        <f t="shared" si="1"/>
        <v>6177.8098406117861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5121.0356121786699</v>
      </c>
      <c r="AC18">
        <f t="shared" si="2"/>
        <v>5098.0174184109128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-1523.8580328214859</v>
      </c>
      <c r="AI18">
        <f t="shared" si="7"/>
        <v>-1534.1732123712382</v>
      </c>
      <c r="AJ18">
        <f t="shared" si="8"/>
        <v>23.018193767757111</v>
      </c>
      <c r="AK18">
        <f t="shared" si="30"/>
        <v>358.47249285250695</v>
      </c>
      <c r="AL18">
        <f t="shared" si="9"/>
        <v>-1152.682525750974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-278.40316529390299</v>
      </c>
      <c r="AR18">
        <f t="shared" si="14"/>
        <v>-280.28771003191162</v>
      </c>
      <c r="AS18">
        <f t="shared" si="15"/>
        <v>4.2053379424241175</v>
      </c>
      <c r="AT18">
        <f t="shared" si="16"/>
        <v>65.491584210210419</v>
      </c>
      <c r="AU18">
        <f t="shared" si="17"/>
        <v>-210.59078787927709</v>
      </c>
      <c r="AW18">
        <v>15</v>
      </c>
      <c r="AX18">
        <f>IF(Z18&gt;0, (R18*SUMPRODUCT(K18:$K$98, X18:$X$98)-K18*$AZ$3)/Z18, 0)</f>
        <v>6177.8098406117861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250000</v>
      </c>
      <c r="S19">
        <f t="shared" si="1"/>
        <v>6198.4876621947651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5098.0174184109128</v>
      </c>
      <c r="AC19">
        <f t="shared" si="2"/>
        <v>5017.5159977768817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-1871.9987846890238</v>
      </c>
      <c r="AI19">
        <f t="shared" si="7"/>
        <v>-1882.1172125040439</v>
      </c>
      <c r="AJ19">
        <f t="shared" si="8"/>
        <v>80.501420634031092</v>
      </c>
      <c r="AK19">
        <f t="shared" si="30"/>
        <v>356.86121928876395</v>
      </c>
      <c r="AL19">
        <f t="shared" si="9"/>
        <v>-1444.7545725812488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-305.36355272661558</v>
      </c>
      <c r="AR19">
        <f t="shared" si="14"/>
        <v>-307.01408748704046</v>
      </c>
      <c r="AS19">
        <f t="shared" si="15"/>
        <v>13.131525514548347</v>
      </c>
      <c r="AT19">
        <f t="shared" si="16"/>
        <v>58.211795137714944</v>
      </c>
      <c r="AU19">
        <f t="shared" si="17"/>
        <v>-235.67076683477717</v>
      </c>
      <c r="AW19">
        <v>16</v>
      </c>
      <c r="AX19">
        <f>IF(Z19&gt;0, (R19*SUMPRODUCT(K19:$K$98, X19:$X$98)-K19*$AZ$3)/Z19, 0)</f>
        <v>6198.4876621947651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250000</v>
      </c>
      <c r="S20">
        <f t="shared" si="1"/>
        <v>6169.2213101549869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5017.5159977768817</v>
      </c>
      <c r="AC20">
        <f t="shared" si="2"/>
        <v>4888.8504313537269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-2230.3038589867515</v>
      </c>
      <c r="AI20">
        <f t="shared" si="7"/>
        <v>-2240.2095873306721</v>
      </c>
      <c r="AJ20">
        <f t="shared" si="8"/>
        <v>128.66556642315481</v>
      </c>
      <c r="AK20">
        <f t="shared" si="30"/>
        <v>351.22611984438174</v>
      </c>
      <c r="AL20">
        <f t="shared" si="9"/>
        <v>-1760.3179010631357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-324.83113561861882</v>
      </c>
      <c r="AR20">
        <f t="shared" si="14"/>
        <v>-326.27384889471341</v>
      </c>
      <c r="AS20">
        <f t="shared" si="15"/>
        <v>18.73941162225038</v>
      </c>
      <c r="AT20">
        <f t="shared" si="16"/>
        <v>51.154096742586205</v>
      </c>
      <c r="AU20">
        <f t="shared" si="17"/>
        <v>-256.38034052987683</v>
      </c>
      <c r="AW20">
        <v>17</v>
      </c>
      <c r="AX20">
        <f>IF(Z20&gt;0, (R20*SUMPRODUCT(K20:$K$98, X20:$X$98)-K20*$AZ$3)/Z20, 0)</f>
        <v>6169.2213101549869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250000</v>
      </c>
      <c r="S21">
        <f t="shared" si="1"/>
        <v>6100.314149236433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4888.8504313537269</v>
      </c>
      <c r="AC21">
        <f t="shared" si="2"/>
        <v>4721.7853549346237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-2627.5935005083934</v>
      </c>
      <c r="AI21">
        <f t="shared" si="7"/>
        <v>-2637.2687918938495</v>
      </c>
      <c r="AJ21">
        <f t="shared" si="8"/>
        <v>167.06507641910321</v>
      </c>
      <c r="AK21">
        <f t="shared" si="30"/>
        <v>342.21953019476092</v>
      </c>
      <c r="AL21">
        <f t="shared" si="9"/>
        <v>-2127.9841852799855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-341.69118180077078</v>
      </c>
      <c r="AR21">
        <f t="shared" si="14"/>
        <v>-342.94935272680016</v>
      </c>
      <c r="AS21">
        <f t="shared" si="15"/>
        <v>21.725074060441457</v>
      </c>
      <c r="AT21">
        <f t="shared" si="16"/>
        <v>44.502087436632742</v>
      </c>
      <c r="AU21">
        <f t="shared" si="17"/>
        <v>-276.72219122972598</v>
      </c>
      <c r="AW21">
        <v>18</v>
      </c>
      <c r="AX21">
        <f>IF(Z21&gt;0, (R21*SUMPRODUCT(K21:$K$98, X21:$X$98)-K21*$AZ$3)/Z21, 0)</f>
        <v>6100.314149236433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250000</v>
      </c>
      <c r="S22">
        <f t="shared" si="1"/>
        <v>5995.6306560458452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4721.7853549346237</v>
      </c>
      <c r="AC22">
        <f t="shared" si="2"/>
        <v>4520.9567259905634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-3060.2946652197425</v>
      </c>
      <c r="AI22">
        <f t="shared" si="7"/>
        <v>-3069.7201889580829</v>
      </c>
      <c r="AJ22">
        <f t="shared" si="8"/>
        <v>200.82862894406026</v>
      </c>
      <c r="AK22">
        <f t="shared" si="30"/>
        <v>330.52497484542369</v>
      </c>
      <c r="AL22">
        <f t="shared" si="9"/>
        <v>-2538.3665851685992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-355.32094991346099</v>
      </c>
      <c r="AR22">
        <f t="shared" si="14"/>
        <v>-356.41531709522343</v>
      </c>
      <c r="AS22">
        <f t="shared" si="15"/>
        <v>23.317564814007092</v>
      </c>
      <c r="AT22">
        <f t="shared" si="16"/>
        <v>38.376189511073072</v>
      </c>
      <c r="AU22">
        <f t="shared" si="17"/>
        <v>-294.72156277014329</v>
      </c>
      <c r="AW22">
        <v>19</v>
      </c>
      <c r="AX22">
        <f>IF(Z22&gt;0, (R22*SUMPRODUCT(K22:$K$98, X22:$X$98)-K22*$AZ$3)/Z22, 0)</f>
        <v>5995.6306560458452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250000</v>
      </c>
      <c r="S23">
        <f t="shared" si="1"/>
        <v>5859.0054388962808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4520.9567259905634</v>
      </c>
      <c r="AC23">
        <f t="shared" si="2"/>
        <v>4291.4059125563081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-3513.8352496533325</v>
      </c>
      <c r="AI23">
        <f t="shared" si="7"/>
        <v>-3522.9908263918069</v>
      </c>
      <c r="AJ23">
        <f t="shared" si="8"/>
        <v>229.55081343425536</v>
      </c>
      <c r="AK23">
        <f t="shared" si="30"/>
        <v>316.46697081933945</v>
      </c>
      <c r="AL23">
        <f t="shared" si="9"/>
        <v>-2976.9730421382119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-364.26793335805382</v>
      </c>
      <c r="AR23">
        <f t="shared" si="14"/>
        <v>-365.21706238097948</v>
      </c>
      <c r="AS23">
        <f t="shared" si="15"/>
        <v>23.796790250369863</v>
      </c>
      <c r="AT23">
        <f t="shared" si="16"/>
        <v>32.807107119725508</v>
      </c>
      <c r="AU23">
        <f t="shared" si="17"/>
        <v>-308.61316501088407</v>
      </c>
      <c r="AW23">
        <v>20</v>
      </c>
      <c r="AX23">
        <f>IF(Z23&gt;0, (R23*SUMPRODUCT(K23:$K$98, X23:$X$98)-K23*$AZ$3)/Z23, 0)</f>
        <v>5859.0054388962808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250000</v>
      </c>
      <c r="S24">
        <f t="shared" si="1"/>
        <v>5696.4086934614888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4291.4059125563081</v>
      </c>
      <c r="AC24">
        <f t="shared" si="2"/>
        <v>4039.4327439118315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-4000.6208116437788</v>
      </c>
      <c r="AI24">
        <f t="shared" si="7"/>
        <v>-4009.4848015742864</v>
      </c>
      <c r="AJ24">
        <f t="shared" si="8"/>
        <v>251.97316864447657</v>
      </c>
      <c r="AK24">
        <f t="shared" si="30"/>
        <v>300.3984138789416</v>
      </c>
      <c r="AL24">
        <f t="shared" si="9"/>
        <v>-3457.1132190508683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-370.29590880141808</v>
      </c>
      <c r="AR24">
        <f t="shared" si="14"/>
        <v>-371.11635626731407</v>
      </c>
      <c r="AS24">
        <f t="shared" si="15"/>
        <v>23.322538643306796</v>
      </c>
      <c r="AT24">
        <f t="shared" si="16"/>
        <v>27.804760537678231</v>
      </c>
      <c r="AU24">
        <f t="shared" si="17"/>
        <v>-319.98905708632907</v>
      </c>
      <c r="AW24">
        <v>21</v>
      </c>
      <c r="AX24">
        <f>IF(Z24&gt;0, (R24*SUMPRODUCT(K24:$K$98, X24:$X$98)-K24*$AZ$3)/Z24, 0)</f>
        <v>5696.4086934614888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250000</v>
      </c>
      <c r="S25">
        <f t="shared" si="1"/>
        <v>5511.1667412220058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4039.4327439118315</v>
      </c>
      <c r="AC25">
        <f t="shared" si="2"/>
        <v>3769.4000178903925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-4517.7983877810511</v>
      </c>
      <c r="AI25">
        <f t="shared" si="7"/>
        <v>-4526.3478478928646</v>
      </c>
      <c r="AJ25">
        <f t="shared" si="8"/>
        <v>270.03272602143898</v>
      </c>
      <c r="AK25">
        <f t="shared" si="30"/>
        <v>282.76029207382823</v>
      </c>
      <c r="AL25">
        <f t="shared" si="9"/>
        <v>-3973.5548297975974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-373.36220037309522</v>
      </c>
      <c r="AR25">
        <f t="shared" si="14"/>
        <v>-374.06874921953818</v>
      </c>
      <c r="AS25">
        <f t="shared" si="15"/>
        <v>22.316182376086083</v>
      </c>
      <c r="AT25">
        <f t="shared" si="16"/>
        <v>23.368020386291743</v>
      </c>
      <c r="AU25">
        <f t="shared" si="17"/>
        <v>-328.38454645716035</v>
      </c>
      <c r="AW25">
        <v>22</v>
      </c>
      <c r="AX25">
        <f>IF(Z25&gt;0, (R25*SUMPRODUCT(K25:$K$98, X25:$X$98)-K25*$AZ$3)/Z25, 0)</f>
        <v>5511.1667412220058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250000</v>
      </c>
      <c r="S26">
        <f t="shared" si="1"/>
        <v>5304.5018926555658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3769.4000178903925</v>
      </c>
      <c r="AC26">
        <f t="shared" si="2"/>
        <v>3485.5585164279928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-5005.708895466717</v>
      </c>
      <c r="AI26">
        <f t="shared" si="7"/>
        <v>-5013.9225755326388</v>
      </c>
      <c r="AJ26">
        <f t="shared" si="8"/>
        <v>283.84150146239972</v>
      </c>
      <c r="AK26">
        <f t="shared" si="30"/>
        <v>263.85800125232748</v>
      </c>
      <c r="AL26">
        <f t="shared" si="9"/>
        <v>-4466.223072817912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-369.36102642175251</v>
      </c>
      <c r="AR26">
        <f t="shared" si="14"/>
        <v>-369.96709708291229</v>
      </c>
      <c r="AS26">
        <f t="shared" si="15"/>
        <v>20.944084146840577</v>
      </c>
      <c r="AT26">
        <f t="shared" si="16"/>
        <v>19.469542517826532</v>
      </c>
      <c r="AU26">
        <f t="shared" si="17"/>
        <v>-329.55347041824518</v>
      </c>
      <c r="AW26">
        <v>23</v>
      </c>
      <c r="AX26">
        <f>IF(Z26&gt;0, (R26*SUMPRODUCT(K26:$K$98, X26:$X$98)-K26*$AZ$3)/Z26, 0)</f>
        <v>5304.5018926555658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250000</v>
      </c>
      <c r="S27">
        <f t="shared" si="1"/>
        <v>5084.3391741323721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3485.5585164279928</v>
      </c>
      <c r="AC27">
        <f t="shared" si="2"/>
        <v>3196.1266854622199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-5475.4034055448446</v>
      </c>
      <c r="AI27">
        <f t="shared" si="7"/>
        <v>-5483.2611786398302</v>
      </c>
      <c r="AJ27">
        <f t="shared" si="8"/>
        <v>289.43183096577286</v>
      </c>
      <c r="AK27">
        <f t="shared" si="30"/>
        <v>243.98909614995952</v>
      </c>
      <c r="AL27">
        <f t="shared" si="9"/>
        <v>-4949.8402515240978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-360.73109298421218</v>
      </c>
      <c r="AR27">
        <f t="shared" si="14"/>
        <v>-361.24877960326671</v>
      </c>
      <c r="AS27">
        <f t="shared" si="15"/>
        <v>19.068377797145285</v>
      </c>
      <c r="AT27">
        <f t="shared" si="16"/>
        <v>16.074514846024723</v>
      </c>
      <c r="AU27">
        <f t="shared" si="17"/>
        <v>-326.10588696009671</v>
      </c>
      <c r="AW27">
        <v>24</v>
      </c>
      <c r="AX27">
        <f>IF(Z27&gt;0, (R27*SUMPRODUCT(K27:$K$98, X27:$X$98)-K27*$AZ$3)/Z27, 0)</f>
        <v>5084.3391741323721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250000</v>
      </c>
      <c r="S28">
        <f t="shared" si="1"/>
        <v>4856.1503540452959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3196.1266854622199</v>
      </c>
      <c r="AC28">
        <f t="shared" si="2"/>
        <v>2906.760945563703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-5940.6336152708782</v>
      </c>
      <c r="AI28">
        <f t="shared" si="7"/>
        <v>-5948.1157789541503</v>
      </c>
      <c r="AJ28">
        <f t="shared" si="8"/>
        <v>289.36573989851695</v>
      </c>
      <c r="AK28">
        <f t="shared" si="30"/>
        <v>223.72886798235541</v>
      </c>
      <c r="AL28">
        <f t="shared" si="9"/>
        <v>-5435.0211710732783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-349.44771226570174</v>
      </c>
      <c r="AR28">
        <f t="shared" si="14"/>
        <v>-349.88783787371699</v>
      </c>
      <c r="AS28">
        <f t="shared" si="15"/>
        <v>17.02144962377016</v>
      </c>
      <c r="AT28">
        <f t="shared" si="16"/>
        <v>13.16047178591478</v>
      </c>
      <c r="AU28">
        <f t="shared" si="17"/>
        <v>-319.7059164640321</v>
      </c>
      <c r="AW28">
        <v>25</v>
      </c>
      <c r="AX28">
        <f>IF(Z28&gt;0, (R28*SUMPRODUCT(K28:$K$98, X28:$X$98)-K28*$AZ$3)/Z28, 0)</f>
        <v>4856.1503540452959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250000</v>
      </c>
      <c r="S29">
        <f t="shared" si="1"/>
        <v>4624.5883423476698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2906.760945563703</v>
      </c>
      <c r="AC29">
        <f t="shared" si="2"/>
        <v>2621.0322985530861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-6456.807972116424</v>
      </c>
      <c r="AI29">
        <f t="shared" si="7"/>
        <v>-6463.8924737642574</v>
      </c>
      <c r="AJ29">
        <f t="shared" si="8"/>
        <v>285.7286470106169</v>
      </c>
      <c r="AK29">
        <f t="shared" si="30"/>
        <v>203.47326618945922</v>
      </c>
      <c r="AL29">
        <f t="shared" si="9"/>
        <v>-5974.6905605641805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-339.11678097574963</v>
      </c>
      <c r="AR29">
        <f t="shared" si="14"/>
        <v>-339.48886473664288</v>
      </c>
      <c r="AS29">
        <f t="shared" si="15"/>
        <v>15.006699815951954</v>
      </c>
      <c r="AT29">
        <f t="shared" si="16"/>
        <v>10.686580635938274</v>
      </c>
      <c r="AU29">
        <f t="shared" si="17"/>
        <v>-313.79558428475264</v>
      </c>
      <c r="AW29">
        <v>26</v>
      </c>
      <c r="AX29">
        <f>IF(Z29&gt;0, (R29*SUMPRODUCT(K29:$K$98, X29:$X$98)-K29*$AZ$3)/Z29, 0)</f>
        <v>4624.5883423476698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250000</v>
      </c>
      <c r="S30">
        <f t="shared" si="1"/>
        <v>4384.6596179018588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2621.0322985530861</v>
      </c>
      <c r="AC30">
        <f t="shared" si="2"/>
        <v>2338.8075401265196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-6921.4164199003535</v>
      </c>
      <c r="AI30">
        <f t="shared" si="7"/>
        <v>-6928.0840057107134</v>
      </c>
      <c r="AJ30">
        <f t="shared" si="8"/>
        <v>282.2247584265665</v>
      </c>
      <c r="AK30">
        <f t="shared" si="30"/>
        <v>183.47226089871603</v>
      </c>
      <c r="AL30">
        <f t="shared" si="9"/>
        <v>-6462.3869863854306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-324.56999349776817</v>
      </c>
      <c r="AR30">
        <f t="shared" si="14"/>
        <v>-324.8826604653114</v>
      </c>
      <c r="AS30">
        <f t="shared" si="15"/>
        <v>13.234529242316365</v>
      </c>
      <c r="AT30">
        <f t="shared" si="16"/>
        <v>8.603671115019317</v>
      </c>
      <c r="AU30">
        <f t="shared" si="17"/>
        <v>-303.04446010797574</v>
      </c>
      <c r="AW30">
        <v>27</v>
      </c>
      <c r="AX30">
        <f>IF(Z30&gt;0, (R30*SUMPRODUCT(K30:$K$98, X30:$X$98)-K30*$AZ$3)/Z30, 0)</f>
        <v>4384.6596179018588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250000</v>
      </c>
      <c r="S31">
        <f t="shared" si="1"/>
        <v>4138.4509473598537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2338.8075401265196</v>
      </c>
      <c r="AC31">
        <f t="shared" si="2"/>
        <v>2065.0339953333787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-7271.4023813463418</v>
      </c>
      <c r="AI31">
        <f t="shared" si="7"/>
        <v>-7277.6397211795311</v>
      </c>
      <c r="AJ31">
        <f t="shared" si="8"/>
        <v>273.7735447931409</v>
      </c>
      <c r="AK31">
        <f t="shared" si="30"/>
        <v>163.7165278088564</v>
      </c>
      <c r="AL31">
        <f t="shared" si="9"/>
        <v>-6840.1496485775342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-304.44829296784098</v>
      </c>
      <c r="AR31">
        <f t="shared" si="14"/>
        <v>-304.70944581914603</v>
      </c>
      <c r="AS31">
        <f t="shared" si="15"/>
        <v>11.462697840219619</v>
      </c>
      <c r="AT31">
        <f t="shared" si="16"/>
        <v>6.8546911321939037</v>
      </c>
      <c r="AU31">
        <f t="shared" si="17"/>
        <v>-286.39205684673254</v>
      </c>
      <c r="AW31">
        <v>28</v>
      </c>
      <c r="AX31">
        <f>IF(Z31&gt;0, (R31*SUMPRODUCT(K31:$K$98, X31:$X$98)-K31*$AZ$3)/Z31, 0)</f>
        <v>4138.4509473598537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250000</v>
      </c>
      <c r="S32">
        <f t="shared" si="1"/>
        <v>3894.8699381398737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2065.0339953333787</v>
      </c>
      <c r="AC32">
        <f t="shared" si="2"/>
        <v>1805.9396744232408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-7581.4865672414835</v>
      </c>
      <c r="AI32">
        <f t="shared" si="7"/>
        <v>-7587.2824593479791</v>
      </c>
      <c r="AJ32">
        <f t="shared" si="8"/>
        <v>259.09432091013787</v>
      </c>
      <c r="AK32">
        <f t="shared" si="30"/>
        <v>144.55237967333653</v>
      </c>
      <c r="AL32">
        <f t="shared" si="9"/>
        <v>-7183.6357587645043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-283.42079532255565</v>
      </c>
      <c r="AR32">
        <f t="shared" si="14"/>
        <v>-283.6374647495681</v>
      </c>
      <c r="AS32">
        <f t="shared" si="15"/>
        <v>9.6857941835841252</v>
      </c>
      <c r="AT32">
        <f t="shared" si="16"/>
        <v>5.4038413244451151</v>
      </c>
      <c r="AU32">
        <f t="shared" si="17"/>
        <v>-268.54782924153886</v>
      </c>
      <c r="AW32">
        <v>29</v>
      </c>
      <c r="AX32">
        <f>IF(Z32&gt;0, (R32*SUMPRODUCT(K32:$K$98, X32:$X$98)-K32*$AZ$3)/Z32, 0)</f>
        <v>3894.8699381398737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250000</v>
      </c>
      <c r="S33">
        <f t="shared" si="1"/>
        <v>3653.8306407280115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1805.9396744232408</v>
      </c>
      <c r="AC33">
        <f t="shared" si="2"/>
        <v>1563.0134970093482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-7815.1809163981843</v>
      </c>
      <c r="AI33">
        <f t="shared" si="7"/>
        <v>-7820.5280905377949</v>
      </c>
      <c r="AJ33">
        <f t="shared" si="8"/>
        <v>242.92617741389267</v>
      </c>
      <c r="AK33">
        <f t="shared" si="30"/>
        <v>126.41577720962687</v>
      </c>
      <c r="AL33">
        <f t="shared" si="9"/>
        <v>-7451.1861359142758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-260.85451373531515</v>
      </c>
      <c r="AR33">
        <f t="shared" si="14"/>
        <v>-261.03299130671974</v>
      </c>
      <c r="AS33">
        <f t="shared" si="15"/>
        <v>8.1083714581600148</v>
      </c>
      <c r="AT33">
        <f t="shared" si="16"/>
        <v>4.2194961889234159</v>
      </c>
      <c r="AU33">
        <f t="shared" si="17"/>
        <v>-248.70512365963631</v>
      </c>
      <c r="AW33">
        <v>30</v>
      </c>
      <c r="AX33">
        <f>IF(Z33&gt;0, (R33*SUMPRODUCT(K33:$K$98, X33:$X$98)-K33*$AZ$3)/Z33, 0)</f>
        <v>3653.8306407280115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250000</v>
      </c>
      <c r="S34">
        <f t="shared" si="1"/>
        <v>3418.50741322665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1563.0134970093482</v>
      </c>
      <c r="AC34">
        <f t="shared" si="2"/>
        <v>1338.3148921210541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-8001.2974955473892</v>
      </c>
      <c r="AI34">
        <f t="shared" si="7"/>
        <v>-8006.1911330708263</v>
      </c>
      <c r="AJ34">
        <f t="shared" si="8"/>
        <v>224.69860488829408</v>
      </c>
      <c r="AK34">
        <f t="shared" si="30"/>
        <v>109.41094479065438</v>
      </c>
      <c r="AL34">
        <f t="shared" si="9"/>
        <v>-7672.0815833918787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-238.45240959548906</v>
      </c>
      <c r="AR34">
        <f t="shared" si="14"/>
        <v>-238.598248399733</v>
      </c>
      <c r="AS34">
        <f t="shared" si="15"/>
        <v>6.6964044016829698</v>
      </c>
      <c r="AT34">
        <f t="shared" si="16"/>
        <v>3.2606340954037636</v>
      </c>
      <c r="AU34">
        <f t="shared" si="17"/>
        <v>-228.64120990264627</v>
      </c>
      <c r="AW34">
        <v>31</v>
      </c>
      <c r="AX34">
        <f>IF(Z34&gt;0, (R34*SUMPRODUCT(K34:$K$98, X34:$X$98)-K34*$AZ$3)/Z34, 0)</f>
        <v>3418.50741322665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3189.6343999038249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1338.3148921210541</v>
      </c>
      <c r="AC35">
        <f t="shared" ref="AC35:AC66" si="33">S35*Z35</f>
        <v>1132.1445439961194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-8157.7916243197951</v>
      </c>
      <c r="AI35">
        <f t="shared" ref="AI35:AI66" si="38">SUM(AE35:AH35)</f>
        <v>-8162.2284358867819</v>
      </c>
      <c r="AJ35">
        <f t="shared" ref="AJ35:AJ66" si="39">AB35-AC35</f>
        <v>206.17034812493466</v>
      </c>
      <c r="AK35">
        <f t="shared" si="30"/>
        <v>93.682042448473794</v>
      </c>
      <c r="AL35">
        <f t="shared" ref="AL35:AL66" si="40">SUM(AI35:AK35)</f>
        <v>-7862.3760453133727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-217.06803879525427</v>
      </c>
      <c r="AR35">
        <f t="shared" ref="AR35:AR66" si="45">AI35*$K35</f>
        <v>-217.18609647920869</v>
      </c>
      <c r="AS35">
        <f t="shared" ref="AS35:AS66" si="46">AJ35*$K35</f>
        <v>5.4859201100207002</v>
      </c>
      <c r="AT35">
        <f t="shared" ref="AT35:AT66" si="47">AK35*$K35</f>
        <v>2.4927551672196029</v>
      </c>
      <c r="AU35">
        <f t="shared" ref="AU35:AU66" si="48">AL35*$K35</f>
        <v>-209.20742120196837</v>
      </c>
      <c r="AW35">
        <v>32</v>
      </c>
      <c r="AX35">
        <f>IF(Z35&gt;0, (R35*SUMPRODUCT(K35:$K$98, X35:$X$98)-K35*$AZ$3)/Z35, 0)</f>
        <v>3189.6343999038249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250000</v>
      </c>
      <c r="S36">
        <f t="shared" si="32"/>
        <v>2962.9059937217094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1132.1445439961194</v>
      </c>
      <c r="AC36">
        <f t="shared" si="33"/>
        <v>943.89977437100333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-8205.7942569102834</v>
      </c>
      <c r="AI36">
        <f t="shared" si="38"/>
        <v>-8209.7764106487539</v>
      </c>
      <c r="AJ36">
        <f t="shared" si="39"/>
        <v>188.24476962511608</v>
      </c>
      <c r="AK36">
        <f t="shared" si="30"/>
        <v>79.250118079728367</v>
      </c>
      <c r="AL36">
        <f t="shared" si="40"/>
        <v>-7942.2815229439093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-194.95118332142846</v>
      </c>
      <c r="AR36">
        <f t="shared" si="45"/>
        <v>-195.04579032218638</v>
      </c>
      <c r="AS36">
        <f t="shared" si="46"/>
        <v>4.4722715977897458</v>
      </c>
      <c r="AT36">
        <f t="shared" si="47"/>
        <v>1.8828042495697801</v>
      </c>
      <c r="AU36">
        <f t="shared" si="48"/>
        <v>-188.69071447482685</v>
      </c>
      <c r="AW36">
        <v>33</v>
      </c>
      <c r="AX36">
        <f>IF(Z36&gt;0, (R36*SUMPRODUCT(K36:$K$98, X36:$X$98)-K36*$AZ$3)/Z36, 0)</f>
        <v>2962.9059937217094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250000</v>
      </c>
      <c r="S37">
        <f t="shared" si="32"/>
        <v>2738.9501012309711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943.89977437100333</v>
      </c>
      <c r="AC37">
        <f t="shared" si="33"/>
        <v>774.68365280862668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-8136.7347338181416</v>
      </c>
      <c r="AI37">
        <f t="shared" si="38"/>
        <v>-8140.270229282537</v>
      </c>
      <c r="AJ37">
        <f t="shared" si="39"/>
        <v>169.21612156237666</v>
      </c>
      <c r="AK37">
        <f t="shared" si="30"/>
        <v>66.072984205970243</v>
      </c>
      <c r="AL37">
        <f t="shared" si="40"/>
        <v>-7904.9811235141906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-172.59864700772096</v>
      </c>
      <c r="AR37">
        <f t="shared" si="45"/>
        <v>-172.67364290639765</v>
      </c>
      <c r="AS37">
        <f t="shared" si="46"/>
        <v>3.5894587434651672</v>
      </c>
      <c r="AT37">
        <f t="shared" si="47"/>
        <v>1.4015582479683018</v>
      </c>
      <c r="AU37">
        <f t="shared" si="48"/>
        <v>-167.68262591496421</v>
      </c>
      <c r="AW37">
        <v>34</v>
      </c>
      <c r="AX37">
        <f>IF(Z37&gt;0, (R37*SUMPRODUCT(K37:$K$98, X37:$X$98)-K37*$AZ$3)/Z37, 0)</f>
        <v>2738.9501012309711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250000</v>
      </c>
      <c r="S38">
        <f t="shared" si="32"/>
        <v>2520.1353118383508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774.68365280862668</v>
      </c>
      <c r="AC38">
        <f t="shared" si="33"/>
        <v>625.0627395143448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-7995.9472521862663</v>
      </c>
      <c r="AI38">
        <f t="shared" si="38"/>
        <v>-7999.0475953334089</v>
      </c>
      <c r="AJ38">
        <f t="shared" si="39"/>
        <v>149.62091329428188</v>
      </c>
      <c r="AK38">
        <f t="shared" si="30"/>
        <v>54.227855696603875</v>
      </c>
      <c r="AL38">
        <f t="shared" si="40"/>
        <v>-7795.1988263425228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-151.43948604035444</v>
      </c>
      <c r="AR38">
        <f t="shared" si="45"/>
        <v>-151.49820508363271</v>
      </c>
      <c r="AS38">
        <f t="shared" si="46"/>
        <v>2.8337498354530974</v>
      </c>
      <c r="AT38">
        <f t="shared" si="47"/>
        <v>1.0270501213622678</v>
      </c>
      <c r="AU38">
        <f t="shared" si="48"/>
        <v>-147.63740512681733</v>
      </c>
      <c r="AW38">
        <v>35</v>
      </c>
      <c r="AX38">
        <f>IF(Z38&gt;0, (R38*SUMPRODUCT(K38:$K$98, X38:$X$98)-K38*$AZ$3)/Z38, 0)</f>
        <v>2520.1353118383508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250000</v>
      </c>
      <c r="S39">
        <f t="shared" si="32"/>
        <v>2304.2479139728475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625.0627395143448</v>
      </c>
      <c r="AC39">
        <f t="shared" si="33"/>
        <v>494.13908714670373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-7775.040544403415</v>
      </c>
      <c r="AI39">
        <f t="shared" si="38"/>
        <v>-7777.7211320918659</v>
      </c>
      <c r="AJ39">
        <f t="shared" si="39"/>
        <v>130.92365236764107</v>
      </c>
      <c r="AK39">
        <f t="shared" si="30"/>
        <v>43.75439176600414</v>
      </c>
      <c r="AL39">
        <f t="shared" si="40"/>
        <v>-7603.0430879582209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-131.47822922613238</v>
      </c>
      <c r="AR39">
        <f t="shared" si="45"/>
        <v>-131.5235587547117</v>
      </c>
      <c r="AS39">
        <f t="shared" si="46"/>
        <v>2.2139575837332175</v>
      </c>
      <c r="AT39">
        <f t="shared" si="47"/>
        <v>0.73989967221477748</v>
      </c>
      <c r="AU39">
        <f t="shared" si="48"/>
        <v>-128.56970149876372</v>
      </c>
      <c r="AW39">
        <v>36</v>
      </c>
      <c r="AX39">
        <f>IF(Z39&gt;0, (R39*SUMPRODUCT(K39:$K$98, X39:$X$98)-K39*$AZ$3)/Z39, 0)</f>
        <v>2304.2479139728475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250000</v>
      </c>
      <c r="S40">
        <f t="shared" si="32"/>
        <v>2088.7885368833367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494.13908714670373</v>
      </c>
      <c r="AC40">
        <f t="shared" si="33"/>
        <v>380.97856655692283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-7477.6065804407344</v>
      </c>
      <c r="AI40">
        <f t="shared" si="38"/>
        <v>-7479.8864819232786</v>
      </c>
      <c r="AJ40">
        <f t="shared" si="39"/>
        <v>113.1605205897809</v>
      </c>
      <c r="AK40">
        <f t="shared" ref="AK40:AK71" si="61">G40*SUM(AB40:AB40, AE40:AF40)</f>
        <v>34.589736100269263</v>
      </c>
      <c r="AL40">
        <f t="shared" si="40"/>
        <v>-7332.1362252332283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-112.90047602959157</v>
      </c>
      <c r="AR40">
        <f t="shared" si="45"/>
        <v>-112.93489907123073</v>
      </c>
      <c r="AS40">
        <f t="shared" si="46"/>
        <v>1.7085515940034444</v>
      </c>
      <c r="AT40">
        <f t="shared" si="47"/>
        <v>0.52225235835129669</v>
      </c>
      <c r="AU40">
        <f t="shared" si="48"/>
        <v>-110.704095118876</v>
      </c>
      <c r="AW40">
        <v>37</v>
      </c>
      <c r="AX40">
        <f>IF(Z40&gt;0, (R40*SUMPRODUCT(K40:$K$98, X40:$X$98)-K40*$AZ$3)/Z40, 0)</f>
        <v>2088.7885368833367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250000</v>
      </c>
      <c r="S41">
        <f t="shared" si="32"/>
        <v>1869.2575144432992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380.97856655692283</v>
      </c>
      <c r="AC41">
        <f t="shared" si="33"/>
        <v>284.43318752407345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-7101.1179516209477</v>
      </c>
      <c r="AI41">
        <f t="shared" si="38"/>
        <v>-7103.0199981910855</v>
      </c>
      <c r="AJ41">
        <f t="shared" si="39"/>
        <v>96.545379032849382</v>
      </c>
      <c r="AK41">
        <f t="shared" si="61"/>
        <v>26.668499658984601</v>
      </c>
      <c r="AL41">
        <f t="shared" si="40"/>
        <v>-6979.8061194992515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-95.728634707001461</v>
      </c>
      <c r="AR41">
        <f t="shared" si="45"/>
        <v>-95.754275785286453</v>
      </c>
      <c r="AS41">
        <f t="shared" si="46"/>
        <v>1.3015073661711198</v>
      </c>
      <c r="AT41">
        <f t="shared" si="47"/>
        <v>0.35951227390272816</v>
      </c>
      <c r="AU41">
        <f t="shared" si="48"/>
        <v>-94.093256145212607</v>
      </c>
      <c r="AW41">
        <v>38</v>
      </c>
      <c r="AX41">
        <f>IF(Z41&gt;0, (R41*SUMPRODUCT(K41:$K$98, X41:$X$98)-K41*$AZ$3)/Z41, 0)</f>
        <v>1869.2575144432992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250000</v>
      </c>
      <c r="S42">
        <f t="shared" si="32"/>
        <v>1638.3381118815485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284.43318752407345</v>
      </c>
      <c r="AC42">
        <f t="shared" si="33"/>
        <v>203.30731799273465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-6637.1154246325459</v>
      </c>
      <c r="AI42">
        <f t="shared" si="38"/>
        <v>-6638.6665949657508</v>
      </c>
      <c r="AJ42">
        <f t="shared" si="39"/>
        <v>81.125869531338793</v>
      </c>
      <c r="AK42">
        <f t="shared" si="61"/>
        <v>19.910323126685142</v>
      </c>
      <c r="AL42">
        <f t="shared" si="40"/>
        <v>-6537.6304023077264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-79.887068778855095</v>
      </c>
      <c r="AR42">
        <f t="shared" si="45"/>
        <v>-79.905739307114487</v>
      </c>
      <c r="AS42">
        <f t="shared" si="46"/>
        <v>0.9764645488824375</v>
      </c>
      <c r="AT42">
        <f t="shared" si="47"/>
        <v>0.23964889131316938</v>
      </c>
      <c r="AU42">
        <f t="shared" si="48"/>
        <v>-78.689625866918874</v>
      </c>
      <c r="AW42">
        <v>39</v>
      </c>
      <c r="AX42">
        <f>IF(Z42&gt;0, (R42*SUMPRODUCT(K42:$K$98, X42:$X$98)-K42*$AZ$3)/Z42, 0)</f>
        <v>1638.3381118815485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250000</v>
      </c>
      <c r="S43">
        <f t="shared" si="32"/>
        <v>1386.3315285947401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203.30731799273465</v>
      </c>
      <c r="AC43">
        <f t="shared" si="33"/>
        <v>136.45843240643558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-6105.3443846801847</v>
      </c>
      <c r="AI43">
        <f t="shared" si="38"/>
        <v>-6106.5747760908234</v>
      </c>
      <c r="AJ43">
        <f t="shared" si="39"/>
        <v>66.848885586299076</v>
      </c>
      <c r="AK43">
        <f t="shared" si="61"/>
        <v>14.231512259491428</v>
      </c>
      <c r="AL43">
        <f t="shared" si="40"/>
        <v>-6025.4943782450327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-65.612903935563651</v>
      </c>
      <c r="AR43">
        <f t="shared" si="45"/>
        <v>-65.626126703739018</v>
      </c>
      <c r="AS43">
        <f t="shared" si="46"/>
        <v>0.71841148210725969</v>
      </c>
      <c r="AT43">
        <f t="shared" si="47"/>
        <v>0.15294319008160603</v>
      </c>
      <c r="AU43">
        <f t="shared" si="48"/>
        <v>-64.754772031550146</v>
      </c>
      <c r="AW43">
        <v>40</v>
      </c>
      <c r="AX43">
        <f>IF(Z43&gt;0, (R43*SUMPRODUCT(K43:$K$98, X43:$X$98)-K43*$AZ$3)/Z43, 0)</f>
        <v>1386.3315285947401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250000</v>
      </c>
      <c r="S44">
        <f t="shared" si="32"/>
        <v>1091.93963917311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136.45843240643558</v>
      </c>
      <c r="AC44">
        <f t="shared" si="33"/>
        <v>82.486763464225405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-5476.3737374395432</v>
      </c>
      <c r="AI44">
        <f t="shared" si="38"/>
        <v>-5477.3180062492038</v>
      </c>
      <c r="AJ44">
        <f t="shared" si="39"/>
        <v>53.971668942210172</v>
      </c>
      <c r="AK44">
        <f t="shared" si="61"/>
        <v>9.5520902684504918</v>
      </c>
      <c r="AL44">
        <f t="shared" si="40"/>
        <v>-5413.7942470385433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-52.547752970608272</v>
      </c>
      <c r="AR44">
        <f t="shared" si="45"/>
        <v>-52.556813565543322</v>
      </c>
      <c r="AS44">
        <f t="shared" si="46"/>
        <v>0.5178773515031706</v>
      </c>
      <c r="AT44">
        <f t="shared" si="47"/>
        <v>9.1655702084015939E-2</v>
      </c>
      <c r="AU44">
        <f t="shared" si="48"/>
        <v>-51.947280511956137</v>
      </c>
      <c r="AW44">
        <v>41</v>
      </c>
      <c r="AX44">
        <f>IF(Z44&gt;0, (R44*SUMPRODUCT(K44:$K$98, X44:$X$98)-K44*$AZ$3)/Z44, 0)</f>
        <v>1091.93963917311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250000</v>
      </c>
      <c r="S45">
        <f t="shared" si="32"/>
        <v>723.57791773571125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82.486763464225405</v>
      </c>
      <c r="AC45">
        <f t="shared" si="33"/>
        <v>40.332970309111388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-4761.2677335736034</v>
      </c>
      <c r="AI45">
        <f t="shared" si="38"/>
        <v>-4761.9644963084884</v>
      </c>
      <c r="AJ45">
        <f t="shared" si="39"/>
        <v>42.153793155114016</v>
      </c>
      <c r="AK45">
        <f t="shared" si="61"/>
        <v>5.7740734424957791</v>
      </c>
      <c r="AL45">
        <f t="shared" si="40"/>
        <v>-4714.0366297108785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-40.791121990263719</v>
      </c>
      <c r="AR45">
        <f t="shared" si="45"/>
        <v>-40.797091352901433</v>
      </c>
      <c r="AS45">
        <f t="shared" si="46"/>
        <v>0.36114342128204918</v>
      </c>
      <c r="AT45">
        <f t="shared" si="47"/>
        <v>4.9468113820351767E-2</v>
      </c>
      <c r="AU45">
        <f t="shared" si="48"/>
        <v>-40.386479817799028</v>
      </c>
      <c r="AW45">
        <v>42</v>
      </c>
      <c r="AX45">
        <f>IF(Z45&gt;0, (R45*SUMPRODUCT(K45:$K$98, X45:$X$98)-K45*$AZ$3)/Z45, 0)</f>
        <v>723.57791773571125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250000</v>
      </c>
      <c r="S46">
        <f t="shared" si="32"/>
        <v>224.90225865826358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40.332970309111388</v>
      </c>
      <c r="AC46">
        <f t="shared" si="33"/>
        <v>8.822169582681795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-3989.2314270556012</v>
      </c>
      <c r="AI46">
        <f t="shared" si="38"/>
        <v>-3989.7217605917845</v>
      </c>
      <c r="AJ46">
        <f t="shared" si="39"/>
        <v>31.510800726429594</v>
      </c>
      <c r="AK46">
        <f t="shared" si="61"/>
        <v>2.8233079216377974</v>
      </c>
      <c r="AL46">
        <f t="shared" si="40"/>
        <v>-3955.3876519437167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-30.515062016725192</v>
      </c>
      <c r="AR46">
        <f t="shared" si="45"/>
        <v>-30.518812753813052</v>
      </c>
      <c r="AS46">
        <f t="shared" si="46"/>
        <v>0.24103741684231605</v>
      </c>
      <c r="AT46">
        <f t="shared" si="47"/>
        <v>2.1596494938043137E-2</v>
      </c>
      <c r="AU46">
        <f t="shared" si="48"/>
        <v>-30.256178842032689</v>
      </c>
      <c r="AW46">
        <v>43</v>
      </c>
      <c r="AX46">
        <f>IF(Z46&gt;0, (R46*SUMPRODUCT(K46:$K$98, X46:$X$98)-K46*$AZ$3)/Z46, 0)</f>
        <v>224.90225865826358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250000</v>
      </c>
      <c r="S47">
        <f t="shared" si="32"/>
        <v>-513.53616825270035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8.822169582681795</v>
      </c>
      <c r="AC47">
        <f t="shared" si="33"/>
        <v>-13.406891305620034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-3181.8527696593633</v>
      </c>
      <c r="AI47">
        <f t="shared" si="38"/>
        <v>-3182.179107221702</v>
      </c>
      <c r="AJ47">
        <f t="shared" si="39"/>
        <v>22.229060888301831</v>
      </c>
      <c r="AK47">
        <f t="shared" si="61"/>
        <v>0.61755187078772567</v>
      </c>
      <c r="AL47">
        <f t="shared" si="40"/>
        <v>-3159.3324944626124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-21.731368822373007</v>
      </c>
      <c r="AR47">
        <f t="shared" si="45"/>
        <v>-21.733597637607765</v>
      </c>
      <c r="AS47">
        <f t="shared" si="46"/>
        <v>0.15181969616727081</v>
      </c>
      <c r="AT47">
        <f t="shared" si="47"/>
        <v>4.2177462134651896E-3</v>
      </c>
      <c r="AU47">
        <f t="shared" si="48"/>
        <v>-21.577560195227029</v>
      </c>
      <c r="AW47">
        <v>44</v>
      </c>
      <c r="AX47">
        <f>IF(Z47&gt;0, (R47*SUMPRODUCT(K47:$K$98, X47:$X$98)-K47*$AZ$3)/Z47, 0)</f>
        <v>-513.53616825270035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250000</v>
      </c>
      <c r="S48">
        <f t="shared" si="32"/>
        <v>-1705.436567666027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-13.406891305620034</v>
      </c>
      <c r="AC48">
        <f t="shared" si="33"/>
        <v>-27.740044834757924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-2395.0696910173615</v>
      </c>
      <c r="AI48">
        <f t="shared" si="38"/>
        <v>-2395.2730117195256</v>
      </c>
      <c r="AJ48">
        <f t="shared" si="39"/>
        <v>14.33315352913789</v>
      </c>
      <c r="AK48">
        <f t="shared" si="61"/>
        <v>-0.9384823913934025</v>
      </c>
      <c r="AL48">
        <f t="shared" si="40"/>
        <v>-2381.8783405817812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-14.605187431734407</v>
      </c>
      <c r="AR48">
        <f t="shared" si="45"/>
        <v>-14.606427285829257</v>
      </c>
      <c r="AS48">
        <f t="shared" si="46"/>
        <v>8.7403884139990534E-2</v>
      </c>
      <c r="AT48">
        <f t="shared" si="47"/>
        <v>-5.7228861770033624E-3</v>
      </c>
      <c r="AU48">
        <f t="shared" si="48"/>
        <v>-14.52474628786627</v>
      </c>
      <c r="AW48">
        <v>45</v>
      </c>
      <c r="AX48">
        <f>IF(Z48&gt;0, (R48*SUMPRODUCT(K48:$K$98, X48:$X$98)-K48*$AZ$3)/Z48, 0)</f>
        <v>-1705.436567666027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250000</v>
      </c>
      <c r="S49">
        <f t="shared" si="32"/>
        <v>-3810.3868531325206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-27.740044834757924</v>
      </c>
      <c r="AC49">
        <f t="shared" si="33"/>
        <v>-35.739682897532404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-1680.864444034125</v>
      </c>
      <c r="AI49">
        <f t="shared" si="38"/>
        <v>-1680.981688307066</v>
      </c>
      <c r="AJ49">
        <f t="shared" si="39"/>
        <v>7.9996380627744799</v>
      </c>
      <c r="AK49">
        <f t="shared" si="61"/>
        <v>-1.941803138433055</v>
      </c>
      <c r="AL49">
        <f t="shared" si="40"/>
        <v>-1674.9238533827245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-9.1517394583727043</v>
      </c>
      <c r="AR49">
        <f t="shared" si="45"/>
        <v>-9.152377813858628</v>
      </c>
      <c r="AS49">
        <f t="shared" si="46"/>
        <v>4.3555328671291152E-2</v>
      </c>
      <c r="AT49">
        <f t="shared" si="47"/>
        <v>-1.0572462559645267E-2</v>
      </c>
      <c r="AU49">
        <f t="shared" si="48"/>
        <v>-9.1193949477469811</v>
      </c>
      <c r="AW49">
        <v>46</v>
      </c>
      <c r="AX49">
        <f>IF(Z49&gt;0, (R49*SUMPRODUCT(K49:$K$98, X49:$X$98)-K49*$AZ$3)/Z49, 0)</f>
        <v>-3810.3868531325206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250000</v>
      </c>
      <c r="S50">
        <f t="shared" si="32"/>
        <v>-7908.8379348103117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-35.739682897532404</v>
      </c>
      <c r="AC50">
        <f t="shared" si="33"/>
        <v>-38.993610419333748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-1088.8405281459295</v>
      </c>
      <c r="AI50">
        <f t="shared" si="38"/>
        <v>-1088.9021579497337</v>
      </c>
      <c r="AJ50">
        <f t="shared" si="39"/>
        <v>3.2539275218013444</v>
      </c>
      <c r="AK50">
        <f t="shared" si="61"/>
        <v>-2.5017778028272684</v>
      </c>
      <c r="AL50">
        <f t="shared" si="40"/>
        <v>-1088.1500082307596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-5.2931866932456275</v>
      </c>
      <c r="AR50">
        <f t="shared" si="45"/>
        <v>-5.2934862945637011</v>
      </c>
      <c r="AS50">
        <f t="shared" si="46"/>
        <v>1.5818336490939503E-2</v>
      </c>
      <c r="AT50">
        <f t="shared" si="47"/>
        <v>-1.2161906755924684E-2</v>
      </c>
      <c r="AU50">
        <f t="shared" si="48"/>
        <v>-5.2898298648286861</v>
      </c>
      <c r="AW50">
        <v>47</v>
      </c>
      <c r="AX50">
        <f>IF(Z50&gt;0, (R50*SUMPRODUCT(K50:$K$98, X50:$X$98)-K50*$AZ$3)/Z50, 0)</f>
        <v>-7908.8379348103117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250000</v>
      </c>
      <c r="S51">
        <f t="shared" si="32"/>
        <v>-16900.650063045512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-38.993610419333748</v>
      </c>
      <c r="AC51">
        <f t="shared" si="33"/>
        <v>-39.020893597783513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-643.0601640460651</v>
      </c>
      <c r="AI51">
        <f t="shared" si="38"/>
        <v>-643.08902454362897</v>
      </c>
      <c r="AJ51">
        <f t="shared" si="39"/>
        <v>2.7283178449764023E-2</v>
      </c>
      <c r="AK51">
        <f t="shared" si="61"/>
        <v>-2.7295527293533626</v>
      </c>
      <c r="AL51">
        <f t="shared" si="40"/>
        <v>-645.79129409453253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-2.7911714795444369</v>
      </c>
      <c r="AR51">
        <f t="shared" si="45"/>
        <v>-2.7912967471355419</v>
      </c>
      <c r="AS51">
        <f t="shared" si="46"/>
        <v>1.1842131392677536E-4</v>
      </c>
      <c r="AT51">
        <f t="shared" si="47"/>
        <v>-1.1847491348473616E-2</v>
      </c>
      <c r="AU51">
        <f t="shared" si="48"/>
        <v>-2.8030258171700884</v>
      </c>
      <c r="AW51">
        <v>48</v>
      </c>
      <c r="AX51">
        <f>IF(Z51&gt;0, (R51*SUMPRODUCT(K51:$K$98, X51:$X$98)-K51*$AZ$3)/Z51, 0)</f>
        <v>-16900.650063045512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250000</v>
      </c>
      <c r="S52">
        <f t="shared" si="32"/>
        <v>-39802.798336110354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-39.020893597783513</v>
      </c>
      <c r="AC52">
        <f t="shared" si="33"/>
        <v>-37.110365510545932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-338.34892923975139</v>
      </c>
      <c r="AI52">
        <f t="shared" si="38"/>
        <v>-338.3605836858776</v>
      </c>
      <c r="AJ52">
        <f t="shared" si="39"/>
        <v>-1.9105280872375801</v>
      </c>
      <c r="AK52">
        <f t="shared" si="61"/>
        <v>-2.7314625518448463</v>
      </c>
      <c r="AL52">
        <f t="shared" si="40"/>
        <v>-343.00257432496005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-1.3112385098930623</v>
      </c>
      <c r="AR52">
        <f t="shared" si="45"/>
        <v>-1.3112836755704196</v>
      </c>
      <c r="AS52">
        <f t="shared" si="46"/>
        <v>-7.4040665884392729E-3</v>
      </c>
      <c r="AT52">
        <f t="shared" si="47"/>
        <v>-1.0585518607543296E-2</v>
      </c>
      <c r="AU52">
        <f t="shared" si="48"/>
        <v>-1.3292732607664022</v>
      </c>
      <c r="AW52">
        <v>49</v>
      </c>
      <c r="AX52">
        <f>IF(Z52&gt;0, (R52*SUMPRODUCT(K52:$K$98, X52:$X$98)-K52*$AZ$3)/Z52, 0)</f>
        <v>-39802.798336110354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250000</v>
      </c>
      <c r="S53">
        <f t="shared" si="32"/>
        <v>-110858.05576305914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-37.110365510545932</v>
      </c>
      <c r="AC53">
        <f t="shared" si="33"/>
        <v>-34.223657978669337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-153.57902780668559</v>
      </c>
      <c r="AI53">
        <f t="shared" si="38"/>
        <v>-153.58288675696022</v>
      </c>
      <c r="AJ53">
        <f t="shared" si="39"/>
        <v>-2.8867075318765956</v>
      </c>
      <c r="AK53">
        <f t="shared" si="61"/>
        <v>-2.5977255857382153</v>
      </c>
      <c r="AL53">
        <f t="shared" si="40"/>
        <v>-159.06731987457502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-0.53141129448543389</v>
      </c>
      <c r="AR53">
        <f t="shared" si="45"/>
        <v>-0.53142464715337356</v>
      </c>
      <c r="AS53">
        <f t="shared" si="46"/>
        <v>-9.9885316909696861E-3</v>
      </c>
      <c r="AT53">
        <f t="shared" si="47"/>
        <v>-8.9886017378147717E-3</v>
      </c>
      <c r="AU53">
        <f t="shared" si="48"/>
        <v>-0.55040178058215805</v>
      </c>
      <c r="AW53">
        <v>50</v>
      </c>
      <c r="AX53">
        <f>IF(Z53&gt;0, (R53*SUMPRODUCT(K53:$K$98, X53:$X$98)-K53*$AZ$3)/Z53, 0)</f>
        <v>-110858.05576305914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250000</v>
      </c>
      <c r="S54">
        <f t="shared" si="32"/>
        <v>-397658.78510104388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-34.223657978669337</v>
      </c>
      <c r="AC54">
        <f t="shared" si="33"/>
        <v>-31.006903164431854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-56.913805304593836</v>
      </c>
      <c r="AI54">
        <f t="shared" si="38"/>
        <v>-56.914779975100501</v>
      </c>
      <c r="AJ54">
        <f t="shared" si="39"/>
        <v>-3.2167548142374827</v>
      </c>
      <c r="AK54">
        <f t="shared" si="61"/>
        <v>-2.3956560585068538</v>
      </c>
      <c r="AL54">
        <f t="shared" si="40"/>
        <v>-62.527190847844835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-0.17583222335885679</v>
      </c>
      <c r="AR54">
        <f t="shared" si="45"/>
        <v>-0.17583523455238553</v>
      </c>
      <c r="AS54">
        <f t="shared" si="46"/>
        <v>-9.9379956754012608E-3</v>
      </c>
      <c r="AT54">
        <f t="shared" si="47"/>
        <v>-7.4012540352204398E-3</v>
      </c>
      <c r="AU54">
        <f t="shared" si="48"/>
        <v>-0.19317448426300721</v>
      </c>
      <c r="AW54">
        <v>51</v>
      </c>
      <c r="AX54">
        <f>IF(Z54&gt;0, (R54*SUMPRODUCT(K54:$K$98, X54:$X$98)-K54*$AZ$3)/Z54, 0)</f>
        <v>-397658.78510104388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250000</v>
      </c>
      <c r="S55">
        <f t="shared" si="32"/>
        <v>-2093710.971739311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-31.006903164431854</v>
      </c>
      <c r="AC55">
        <f t="shared" si="33"/>
        <v>-27.836158505002398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-15.974693657006728</v>
      </c>
      <c r="AI55">
        <f t="shared" si="38"/>
        <v>-15.974859846125479</v>
      </c>
      <c r="AJ55">
        <f t="shared" si="39"/>
        <v>-3.1707446594294559</v>
      </c>
      <c r="AK55">
        <f t="shared" si="61"/>
        <v>-2.1704832215102301</v>
      </c>
      <c r="AL55">
        <f t="shared" si="40"/>
        <v>-21.316087727065167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-4.4065160843971267E-2</v>
      </c>
      <c r="AR55">
        <f t="shared" si="45"/>
        <v>-4.4065619265923235E-2</v>
      </c>
      <c r="AS55">
        <f t="shared" si="46"/>
        <v>-8.7462943836571772E-3</v>
      </c>
      <c r="AT55">
        <f t="shared" si="47"/>
        <v>-5.9871378017342424E-3</v>
      </c>
      <c r="AU55">
        <f t="shared" si="48"/>
        <v>-5.8799051451314657E-2</v>
      </c>
      <c r="AW55">
        <v>52</v>
      </c>
      <c r="AX55">
        <f>IF(Z55&gt;0, (R55*SUMPRODUCT(K55:$K$98, X55:$X$98)-K55*$AZ$3)/Z55, 0)</f>
        <v>-2093710.971739311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250000</v>
      </c>
      <c r="S56">
        <f t="shared" si="32"/>
        <v>-11142091.506854374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-27.836158505002398</v>
      </c>
      <c r="AC56">
        <f t="shared" si="33"/>
        <v>-24.892208591928235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-2.7320271360998523</v>
      </c>
      <c r="AI56">
        <f t="shared" si="38"/>
        <v>-2.7320550619706108</v>
      </c>
      <c r="AJ56">
        <f t="shared" si="39"/>
        <v>-2.9439499130741638</v>
      </c>
      <c r="AK56">
        <f t="shared" si="61"/>
        <v>-1.948531095350168</v>
      </c>
      <c r="AL56">
        <f t="shared" si="40"/>
        <v>-7.6245360703949423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-6.7286789526058242E-3</v>
      </c>
      <c r="AR56">
        <f t="shared" si="45"/>
        <v>-6.7287477309193053E-3</v>
      </c>
      <c r="AS56">
        <f t="shared" si="46"/>
        <v>-7.2506211801052481E-3</v>
      </c>
      <c r="AT56">
        <f t="shared" si="47"/>
        <v>-4.7990153525698563E-3</v>
      </c>
      <c r="AU56">
        <f t="shared" si="48"/>
        <v>-1.8778384263594409E-2</v>
      </c>
      <c r="AW56">
        <v>53</v>
      </c>
      <c r="AX56">
        <f>IF(Z56&gt;0, (R56*SUMPRODUCT(K56:$K$98, X56:$X$98)-K56*$AZ$3)/Z56, 0)</f>
        <v>-11142091.506854374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250000</v>
      </c>
      <c r="S57">
        <f t="shared" si="32"/>
        <v>-60174726.190491058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-24.892208591928235</v>
      </c>
      <c r="AC57">
        <f t="shared" si="33"/>
        <v>-22.231066669168221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-0.46057175981274712</v>
      </c>
      <c r="AI57">
        <f t="shared" si="38"/>
        <v>-0.46057637783680733</v>
      </c>
      <c r="AJ57">
        <f t="shared" si="39"/>
        <v>-2.661141922760013</v>
      </c>
      <c r="AK57">
        <f t="shared" si="61"/>
        <v>-1.7424546014349767</v>
      </c>
      <c r="AL57">
        <f t="shared" si="40"/>
        <v>-4.8641729020317968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-1.0128009062350162E-3</v>
      </c>
      <c r="AR57">
        <f t="shared" si="45"/>
        <v>-1.012811061306085E-3</v>
      </c>
      <c r="AS57">
        <f t="shared" si="46"/>
        <v>-5.8518719256411078E-3</v>
      </c>
      <c r="AT57">
        <f t="shared" si="47"/>
        <v>-3.831671312466508E-3</v>
      </c>
      <c r="AU57">
        <f t="shared" si="48"/>
        <v>-1.06963542994137E-2</v>
      </c>
      <c r="AW57">
        <v>54</v>
      </c>
      <c r="AX57">
        <f>IF(Z57&gt;0, (R57*SUMPRODUCT(K57:$K$98, X57:$X$98)-K57*$AZ$3)/Z57, 0)</f>
        <v>-60174726.190491058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250000</v>
      </c>
      <c r="S58">
        <f t="shared" si="32"/>
        <v>-330796237.22585076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-22.231066669168221</v>
      </c>
      <c r="AC58">
        <f t="shared" si="33"/>
        <v>-19.850052147116759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-7.6435154853979878E-2</v>
      </c>
      <c r="AI58">
        <f t="shared" si="38"/>
        <v>-7.6435904940056795E-2</v>
      </c>
      <c r="AJ58">
        <f t="shared" si="39"/>
        <v>-2.381014522051462</v>
      </c>
      <c r="AK58">
        <f t="shared" si="61"/>
        <v>-1.5561746668417757</v>
      </c>
      <c r="AL58">
        <f t="shared" si="40"/>
        <v>-4.0136250938332942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-1.5007277145778842E-4</v>
      </c>
      <c r="AR58">
        <f t="shared" si="45"/>
        <v>-1.5007424417667816E-4</v>
      </c>
      <c r="AS58">
        <f t="shared" si="46"/>
        <v>-4.6748835517914688E-3</v>
      </c>
      <c r="AT58">
        <f t="shared" si="47"/>
        <v>-3.0553931050639554E-3</v>
      </c>
      <c r="AU58">
        <f t="shared" si="48"/>
        <v>-7.8803509010321009E-3</v>
      </c>
      <c r="AW58">
        <v>55</v>
      </c>
      <c r="AX58">
        <f>IF(Z58&gt;0, (R58*SUMPRODUCT(K58:$K$98, X58:$X$98)-K58*$AZ$3)/Z58, 0)</f>
        <v>-330796237.22585076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250000</v>
      </c>
      <c r="S59">
        <f t="shared" si="32"/>
        <v>-1855568034.199177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-19.850052147116759</v>
      </c>
      <c r="AC59">
        <f t="shared" si="33"/>
        <v>-17.723392110104559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-1.246383821083402E-2</v>
      </c>
      <c r="AI59">
        <f t="shared" si="38"/>
        <v>-1.2463957604139625E-2</v>
      </c>
      <c r="AJ59">
        <f t="shared" si="39"/>
        <v>-2.1266600370122006</v>
      </c>
      <c r="AK59">
        <f t="shared" si="61"/>
        <v>-1.3895036502981732</v>
      </c>
      <c r="AL59">
        <f t="shared" si="40"/>
        <v>-3.5286276449145131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-2.1849551834337263E-5</v>
      </c>
      <c r="AR59">
        <f t="shared" si="45"/>
        <v>-2.1849761135049882E-5</v>
      </c>
      <c r="AS59">
        <f t="shared" si="46"/>
        <v>-3.7281107092934865E-3</v>
      </c>
      <c r="AT59">
        <f t="shared" si="47"/>
        <v>-2.4358493361058501E-3</v>
      </c>
      <c r="AU59">
        <f t="shared" si="48"/>
        <v>-6.1858098065343857E-3</v>
      </c>
      <c r="AW59">
        <v>56</v>
      </c>
      <c r="AX59">
        <f>IF(Z59&gt;0, (R59*SUMPRODUCT(K59:$K$98, X59:$X$98)-K59*$AZ$3)/Z59, 0)</f>
        <v>-1855568034.199177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250000</v>
      </c>
      <c r="S60">
        <f t="shared" si="32"/>
        <v>-10624199307.276255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-17.723392110104559</v>
      </c>
      <c r="AC60">
        <f t="shared" si="33"/>
        <v>-15.824476361635266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-1.9916187692381937E-3</v>
      </c>
      <c r="AI60">
        <f t="shared" si="38"/>
        <v>-1.9916373876722798E-3</v>
      </c>
      <c r="AJ60">
        <f t="shared" si="39"/>
        <v>-1.8989157484692925</v>
      </c>
      <c r="AK60">
        <f t="shared" si="61"/>
        <v>-1.2406374477073192</v>
      </c>
      <c r="AL60">
        <f t="shared" si="40"/>
        <v>-3.1415448335642839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-3.1173022877268391E-6</v>
      </c>
      <c r="AR60">
        <f t="shared" si="45"/>
        <v>-3.117331429492355E-6</v>
      </c>
      <c r="AS60">
        <f t="shared" si="46"/>
        <v>-2.972202561220133E-3</v>
      </c>
      <c r="AT60">
        <f t="shared" si="47"/>
        <v>-1.9418585593350946E-3</v>
      </c>
      <c r="AU60">
        <f t="shared" si="48"/>
        <v>-4.91717845198472E-3</v>
      </c>
      <c r="AW60">
        <v>57</v>
      </c>
      <c r="AX60">
        <f>IF(Z60&gt;0, (R60*SUMPRODUCT(K60:$K$98, X60:$X$98)-K60*$AZ$3)/Z60, 0)</f>
        <v>-10624199307.276255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250000</v>
      </c>
      <c r="S61">
        <f t="shared" si="32"/>
        <v>-62221814897.014023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-15.824476361635266</v>
      </c>
      <c r="AC61">
        <f t="shared" si="33"/>
        <v>-14.128999480704408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-3.1187632179576874E-4</v>
      </c>
      <c r="AI61">
        <f t="shared" si="38"/>
        <v>-3.1187916022942422E-4</v>
      </c>
      <c r="AJ61">
        <f t="shared" si="39"/>
        <v>-1.6954768809308582</v>
      </c>
      <c r="AK61">
        <f t="shared" si="61"/>
        <v>-1.1077133453144687</v>
      </c>
      <c r="AL61">
        <f t="shared" si="40"/>
        <v>-2.8035021054055562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-4.3585003854573524E-7</v>
      </c>
      <c r="AR61">
        <f t="shared" si="45"/>
        <v>-4.3585400528296946E-7</v>
      </c>
      <c r="AS61">
        <f t="shared" si="46"/>
        <v>-2.3694445915359748E-3</v>
      </c>
      <c r="AT61">
        <f t="shared" si="47"/>
        <v>-1.5480396250443617E-3</v>
      </c>
      <c r="AU61">
        <f t="shared" si="48"/>
        <v>-3.917920070585619E-3</v>
      </c>
      <c r="AW61">
        <v>58</v>
      </c>
      <c r="AX61">
        <f>IF(Z61&gt;0, (R61*SUMPRODUCT(K61:$K$98, X61:$X$98)-K61*$AZ$3)/Z61, 0)</f>
        <v>-62221814897.014023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250000</v>
      </c>
      <c r="S62">
        <f t="shared" si="32"/>
        <v>-373362631486.34235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-14.128999480704408</v>
      </c>
      <c r="AC62">
        <f t="shared" si="33"/>
        <v>-12.615178489560568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-4.7753985108381562E-5</v>
      </c>
      <c r="AI62">
        <f t="shared" si="38"/>
        <v>-4.7754407458445067E-5</v>
      </c>
      <c r="AJ62">
        <f t="shared" si="39"/>
        <v>-1.5138209911438398</v>
      </c>
      <c r="AK62">
        <f t="shared" si="61"/>
        <v>-0.98902996364930862</v>
      </c>
      <c r="AL62">
        <f t="shared" si="40"/>
        <v>-2.5028987092006068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-5.958628124248158E-8</v>
      </c>
      <c r="AR62">
        <f t="shared" si="45"/>
        <v>-5.9586808240796169E-8</v>
      </c>
      <c r="AS62">
        <f t="shared" si="46"/>
        <v>-1.8889096506678152E-3</v>
      </c>
      <c r="AT62">
        <f t="shared" si="47"/>
        <v>-1.234087949675753E-3</v>
      </c>
      <c r="AU62">
        <f t="shared" si="48"/>
        <v>-3.1230571871518086E-3</v>
      </c>
      <c r="AW62">
        <v>59</v>
      </c>
      <c r="AX62">
        <f>IF(Z62&gt;0, (R62*SUMPRODUCT(K62:$K$98, X62:$X$98)-K62*$AZ$3)/Z62, 0)</f>
        <v>-373362631486.34235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250000</v>
      </c>
      <c r="S63">
        <f t="shared" si="32"/>
        <v>-2298722979692.1538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-12.615178489560568</v>
      </c>
      <c r="AC63">
        <f t="shared" si="33"/>
        <v>-11.263552275045171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-7.1375519564855911E-6</v>
      </c>
      <c r="AI63">
        <f t="shared" si="38"/>
        <v>-7.1376132054506389E-6</v>
      </c>
      <c r="AJ63">
        <f t="shared" si="39"/>
        <v>-1.351626214515397</v>
      </c>
      <c r="AK63">
        <f t="shared" si="61"/>
        <v>-0.88306249426923988</v>
      </c>
      <c r="AL63">
        <f t="shared" si="40"/>
        <v>-2.2346958463978424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-7.9518452995658304E-9</v>
      </c>
      <c r="AR63">
        <f t="shared" si="45"/>
        <v>-7.9519135361682105E-9</v>
      </c>
      <c r="AS63">
        <f t="shared" si="46"/>
        <v>-1.505827575923708E-3</v>
      </c>
      <c r="AT63">
        <f t="shared" si="47"/>
        <v>-9.8380738761518383E-4</v>
      </c>
      <c r="AU63">
        <f t="shared" si="48"/>
        <v>-2.4896429154524281E-3</v>
      </c>
      <c r="AW63">
        <v>60</v>
      </c>
      <c r="AX63">
        <f>IF(Z63&gt;0, (R63*SUMPRODUCT(K63:$K$98, X63:$X$98)-K63*$AZ$3)/Z63, 0)</f>
        <v>-2298722979692.1538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250000</v>
      </c>
      <c r="S64">
        <f t="shared" si="32"/>
        <v>-14559729140459.186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-11.263552275045171</v>
      </c>
      <c r="AC64">
        <f t="shared" si="33"/>
        <v>-10.056743109691947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-1.0400487009666129E-6</v>
      </c>
      <c r="AI64">
        <f t="shared" si="38"/>
        <v>-1.0400573350069619E-6</v>
      </c>
      <c r="AJ64">
        <f t="shared" si="39"/>
        <v>-1.2068091653532242</v>
      </c>
      <c r="AK64">
        <f t="shared" si="61"/>
        <v>-0.7884486592531621</v>
      </c>
      <c r="AL64">
        <f t="shared" si="40"/>
        <v>-1.9952588646637213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-1.0345566890092117E-9</v>
      </c>
      <c r="AR64">
        <f t="shared" si="45"/>
        <v>-1.0345652774572219E-9</v>
      </c>
      <c r="AS64">
        <f t="shared" si="46"/>
        <v>-1.2004365691851205E-3</v>
      </c>
      <c r="AT64">
        <f t="shared" si="47"/>
        <v>-7.8428522973261099E-4</v>
      </c>
      <c r="AU64">
        <f t="shared" si="48"/>
        <v>-1.9847228334830087E-3</v>
      </c>
      <c r="AW64">
        <v>61</v>
      </c>
      <c r="AX64">
        <f>IF(Z64&gt;0, (R64*SUMPRODUCT(K64:$K$98, X64:$X$98)-K64*$AZ$3)/Z64, 0)</f>
        <v>-14559729140459.186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250000</v>
      </c>
      <c r="S65">
        <f t="shared" si="32"/>
        <v>-95028839723858.75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-10.056743109691947</v>
      </c>
      <c r="AC65">
        <f t="shared" si="33"/>
        <v>-8.9792349202755481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-1.4733160452608772E-7</v>
      </c>
      <c r="AI65">
        <f t="shared" si="38"/>
        <v>-1.4733278564580706E-7</v>
      </c>
      <c r="AJ65">
        <f t="shared" si="39"/>
        <v>-1.0775081894163989</v>
      </c>
      <c r="AK65">
        <f t="shared" si="61"/>
        <v>-0.70397201767843631</v>
      </c>
      <c r="AL65">
        <f t="shared" si="40"/>
        <v>-1.781480354427621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-1.308514420176939E-10</v>
      </c>
      <c r="AR65">
        <f t="shared" si="45"/>
        <v>-1.308524910201735E-10</v>
      </c>
      <c r="AS65">
        <f t="shared" si="46"/>
        <v>-9.5698068872958494E-4</v>
      </c>
      <c r="AT65">
        <f t="shared" si="47"/>
        <v>-6.2522738383004675E-4</v>
      </c>
      <c r="AU65">
        <f t="shared" si="48"/>
        <v>-1.5822082034121227E-3</v>
      </c>
      <c r="AW65">
        <v>62</v>
      </c>
      <c r="AX65">
        <f>IF(Z65&gt;0, (R65*SUMPRODUCT(K65:$K$98, X65:$X$98)-K65*$AZ$3)/Z65, 0)</f>
        <v>-95028839723858.75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250000</v>
      </c>
      <c r="S66">
        <f t="shared" si="32"/>
        <v>-640921161817502.13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-8.9792349202755481</v>
      </c>
      <c r="AC66">
        <f t="shared" si="33"/>
        <v>-8.0171740360751915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-2.025896287283204E-8</v>
      </c>
      <c r="AI66">
        <f t="shared" si="38"/>
        <v>-2.0259119233210542E-8</v>
      </c>
      <c r="AJ66">
        <f t="shared" si="39"/>
        <v>-0.96206088420035663</v>
      </c>
      <c r="AK66">
        <f t="shared" si="61"/>
        <v>-0.62854644441928842</v>
      </c>
      <c r="AL66">
        <f t="shared" si="40"/>
        <v>-1.5906073488787644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-1.6065038856564563E-11</v>
      </c>
      <c r="AR66">
        <f t="shared" si="45"/>
        <v>-1.6065162847884951E-11</v>
      </c>
      <c r="AS66">
        <f t="shared" si="46"/>
        <v>-7.6289914661850752E-4</v>
      </c>
      <c r="AT66">
        <f t="shared" si="47"/>
        <v>-4.9842744251694265E-4</v>
      </c>
      <c r="AU66">
        <f t="shared" si="48"/>
        <v>-1.2613266052006133E-3</v>
      </c>
      <c r="AW66">
        <v>63</v>
      </c>
      <c r="AX66">
        <f>IF(Z66&gt;0, (R66*SUMPRODUCT(K66:$K$98, X66:$X$98)-K66*$AZ$3)/Z66, 0)</f>
        <v>-640921161817502.13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-4480879640362813.5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-8.0171740360751915</v>
      </c>
      <c r="AC67">
        <f t="shared" ref="AC67:AC89" si="64">S67*Z67</f>
        <v>-7.1581911036526762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-2.6965612822089837E-9</v>
      </c>
      <c r="AI67">
        <f t="shared" ref="AI67:AI89" si="69">SUM(AE67:AH67)</f>
        <v>-2.6965812509195889E-9</v>
      </c>
      <c r="AJ67">
        <f t="shared" ref="AJ67:AJ89" si="70">AB67-AC67</f>
        <v>-0.85898293242251533</v>
      </c>
      <c r="AK67">
        <f t="shared" si="61"/>
        <v>-0.56120218252526344</v>
      </c>
      <c r="AL67">
        <f t="shared" ref="AL67:AL89" si="71">SUM(AI67:AK67)</f>
        <v>-1.4201851176443601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-1.9092238179837644E-12</v>
      </c>
      <c r="AR67">
        <f t="shared" ref="AR67:AR89" si="76">AI67*$K67</f>
        <v>-1.9092379562635631E-12</v>
      </c>
      <c r="AS67">
        <f t="shared" ref="AS67:AS89" si="77">AJ67*$K67</f>
        <v>-6.0817852894451863E-4</v>
      </c>
      <c r="AT67">
        <f t="shared" ref="AT67:AT89" si="78">AK67*$K67</f>
        <v>-3.9734330558361352E-4</v>
      </c>
      <c r="AU67">
        <f t="shared" ref="AU67:AU89" si="79">AL67*$K67</f>
        <v>-1.0055218364373702E-3</v>
      </c>
      <c r="AW67">
        <v>64</v>
      </c>
      <c r="AX67">
        <f>IF(Z67&gt;0, (R67*SUMPRODUCT(K67:$K$98, X67:$X$98)-K67*$AZ$3)/Z67, 0)</f>
        <v>-4480879640362813.5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250000</v>
      </c>
      <c r="S68">
        <f t="shared" si="63"/>
        <v>-3.254003737857788E+16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-7.1581911036526762</v>
      </c>
      <c r="AC68">
        <f t="shared" si="64"/>
        <v>-6.3912420568344244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-3.4627756037211811E-10</v>
      </c>
      <c r="AI68">
        <f t="shared" si="69"/>
        <v>-3.4628001551759879E-10</v>
      </c>
      <c r="AJ68">
        <f t="shared" si="70"/>
        <v>-0.76694904681825182</v>
      </c>
      <c r="AK68">
        <f t="shared" si="61"/>
        <v>-0.50107337725568735</v>
      </c>
      <c r="AL68">
        <f t="shared" si="71"/>
        <v>-1.2680224244202192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-2.1890358573714463E-13</v>
      </c>
      <c r="AR68">
        <f t="shared" si="76"/>
        <v>-2.1890513778732267E-13</v>
      </c>
      <c r="AS68">
        <f t="shared" si="77"/>
        <v>-4.8483619974041696E-4</v>
      </c>
      <c r="AT68">
        <f t="shared" si="78"/>
        <v>-3.1675965049776536E-4</v>
      </c>
      <c r="AU68">
        <f t="shared" si="79"/>
        <v>-8.0159585045708746E-4</v>
      </c>
      <c r="AW68">
        <v>65</v>
      </c>
      <c r="AX68">
        <f>IF(Z68&gt;0, (R68*SUMPRODUCT(K68:$K$98, X68:$X$98)-K68*$AZ$3)/Z68, 0)</f>
        <v>-3.254003737857788E+16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250000</v>
      </c>
      <c r="S69">
        <f t="shared" si="63"/>
        <v>-2.4626857685580848E+17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-6.3912420568344244</v>
      </c>
      <c r="AC69">
        <f t="shared" si="64"/>
        <v>-5.7064661221737865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-4.2818950908380567E-11</v>
      </c>
      <c r="AI69">
        <f t="shared" si="69"/>
        <v>-4.2819240554861001E-11</v>
      </c>
      <c r="AJ69">
        <f t="shared" si="70"/>
        <v>-0.68477593466063791</v>
      </c>
      <c r="AK69">
        <f t="shared" si="61"/>
        <v>-0.44738694397840972</v>
      </c>
      <c r="AL69">
        <f t="shared" si="71"/>
        <v>-1.1321628786818669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-2.4168323550278222E-14</v>
      </c>
      <c r="AR69">
        <f t="shared" si="76"/>
        <v>-2.4168487035597358E-14</v>
      </c>
      <c r="AS69">
        <f t="shared" si="77"/>
        <v>-3.865084500490019E-4</v>
      </c>
      <c r="AT69">
        <f t="shared" si="78"/>
        <v>-2.5251885403208585E-4</v>
      </c>
      <c r="AU69">
        <f t="shared" si="79"/>
        <v>-6.390273041052563E-4</v>
      </c>
      <c r="AW69">
        <v>66</v>
      </c>
      <c r="AX69">
        <f>IF(Z69&gt;0, (R69*SUMPRODUCT(K69:$K$98, X69:$X$98)-K69*$AZ$3)/Z69, 0)</f>
        <v>-2.4626857685580848E+17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250000</v>
      </c>
      <c r="S70">
        <f t="shared" si="63"/>
        <v>-1.946426264155274E+18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-5.7064661221737865</v>
      </c>
      <c r="AC70">
        <f t="shared" si="64"/>
        <v>-5.0950590376551874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-5.0805882842696401E-12</v>
      </c>
      <c r="AI70">
        <f t="shared" si="69"/>
        <v>-5.0806210048710542E-12</v>
      </c>
      <c r="AJ70">
        <f t="shared" si="70"/>
        <v>-0.61140708451859904</v>
      </c>
      <c r="AK70">
        <f t="shared" si="61"/>
        <v>-0.39945262855216507</v>
      </c>
      <c r="AL70">
        <f t="shared" si="71"/>
        <v>-1.0108597130758448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-2.5603921293499776E-15</v>
      </c>
      <c r="AR70">
        <f t="shared" si="76"/>
        <v>-2.5604086190881028E-15</v>
      </c>
      <c r="AS70">
        <f t="shared" si="77"/>
        <v>-3.0812217000088558E-4</v>
      </c>
      <c r="AT70">
        <f t="shared" si="78"/>
        <v>-2.0130648440058548E-4</v>
      </c>
      <c r="AU70">
        <f t="shared" si="79"/>
        <v>-5.0942865440403143E-4</v>
      </c>
      <c r="AW70">
        <v>67</v>
      </c>
      <c r="AX70">
        <f>IF(Z70&gt;0, (R70*SUMPRODUCT(K70:$K$98, X70:$X$98)-K70*$AZ$3)/Z70, 0)</f>
        <v>-1.946426264155274E+18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250000</v>
      </c>
      <c r="S71">
        <f t="shared" si="63"/>
        <v>-1.6085313488441537E+19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-5.0950590376551874</v>
      </c>
      <c r="AC71">
        <f t="shared" si="64"/>
        <v>-4.5491598550492762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-5.7716428356007451E-13</v>
      </c>
      <c r="AI71">
        <f t="shared" si="69"/>
        <v>-5.7716781874129613E-13</v>
      </c>
      <c r="AJ71">
        <f t="shared" si="70"/>
        <v>-0.54589918260591119</v>
      </c>
      <c r="AK71">
        <f t="shared" si="61"/>
        <v>-0.35665413263586315</v>
      </c>
      <c r="AL71">
        <f t="shared" si="71"/>
        <v>-0.90255331524235149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-2.5970117011430781E-16</v>
      </c>
      <c r="AR71">
        <f t="shared" si="76"/>
        <v>-2.5970276080646597E-16</v>
      </c>
      <c r="AS71">
        <f t="shared" si="77"/>
        <v>-2.456331074624493E-4</v>
      </c>
      <c r="AT71">
        <f t="shared" si="78"/>
        <v>-1.6048029687546739E-4</v>
      </c>
      <c r="AU71">
        <f t="shared" si="79"/>
        <v>-4.0611340433817638E-4</v>
      </c>
      <c r="AW71">
        <v>68</v>
      </c>
      <c r="AX71">
        <f>IF(Z71&gt;0, (R71*SUMPRODUCT(K71:$K$98, X71:$X$98)-K71*$AZ$3)/Z71, 0)</f>
        <v>-1.6085313488441537E+19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250000</v>
      </c>
      <c r="S72">
        <f t="shared" si="63"/>
        <v>-1.39438868252849E+20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-4.5491598550492762</v>
      </c>
      <c r="AC72">
        <f t="shared" si="64"/>
        <v>-4.0617498705797104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-6.2714275297959566E-14</v>
      </c>
      <c r="AI72">
        <f t="shared" si="69"/>
        <v>-6.271463941360406E-14</v>
      </c>
      <c r="AJ72">
        <f t="shared" si="70"/>
        <v>-0.48740998446956585</v>
      </c>
      <c r="AK72">
        <f t="shared" ref="AK72:AK89" si="92">G72*SUM(AB72:AB72, AE72:AF72)</f>
        <v>-0.31844118985344938</v>
      </c>
      <c r="AL72">
        <f t="shared" si="71"/>
        <v>-0.80585117432307796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-2.5195492027741094E-17</v>
      </c>
      <c r="AR72">
        <f t="shared" si="76"/>
        <v>-2.5195638311386635E-17</v>
      </c>
      <c r="AS72">
        <f t="shared" si="77"/>
        <v>-1.9581720939289732E-4</v>
      </c>
      <c r="AT72">
        <f t="shared" si="78"/>
        <v>-1.2793391013669279E-4</v>
      </c>
      <c r="AU72">
        <f t="shared" si="79"/>
        <v>-3.2375111952961532E-4</v>
      </c>
      <c r="AW72">
        <v>69</v>
      </c>
      <c r="AX72">
        <f>IF(Z72&gt;0, (R72*SUMPRODUCT(K72:$K$98, X72:$X$98)-K72*$AZ$3)/Z72, 0)</f>
        <v>-1.39438868252849E+20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250000</v>
      </c>
      <c r="S73">
        <f t="shared" si="63"/>
        <v>-1.272141009867167E+21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-4.0617498705797104</v>
      </c>
      <c r="AC73">
        <f t="shared" si="64"/>
        <v>-3.6265623844461699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-6.4968010032676725E-15</v>
      </c>
      <c r="AI73">
        <f t="shared" si="69"/>
        <v>-6.496836637705564E-15</v>
      </c>
      <c r="AJ73">
        <f t="shared" si="70"/>
        <v>-0.43518748613354052</v>
      </c>
      <c r="AK73">
        <f t="shared" si="92"/>
        <v>-0.28432249094057976</v>
      </c>
      <c r="AL73">
        <f t="shared" si="71"/>
        <v>-0.71950997707412678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-2.3304402772100239E-18</v>
      </c>
      <c r="AR73">
        <f t="shared" si="76"/>
        <v>-2.3304530594899918E-18</v>
      </c>
      <c r="AS73">
        <f t="shared" si="77"/>
        <v>-1.5610428044714376E-4</v>
      </c>
      <c r="AT73">
        <f t="shared" si="78"/>
        <v>-1.019881298921339E-4</v>
      </c>
      <c r="AU73">
        <f t="shared" si="79"/>
        <v>-2.5809241033927999E-4</v>
      </c>
      <c r="AW73">
        <v>70</v>
      </c>
      <c r="AX73">
        <f>IF(Z73&gt;0, (R73*SUMPRODUCT(K73:$K$98, X73:$X$98)-K73*$AZ$3)/Z73, 0)</f>
        <v>-1.272141009867167E+21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250000</v>
      </c>
      <c r="S74">
        <f t="shared" si="63"/>
        <v>-1.2255694719022619E+22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-3.6265623844461699</v>
      </c>
      <c r="AC74">
        <f t="shared" si="64"/>
        <v>-3.2380021289697942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-6.3951089960039378E-16</v>
      </c>
      <c r="AI74">
        <f t="shared" si="69"/>
        <v>-6.3951420214892657E-16</v>
      </c>
      <c r="AJ74">
        <f t="shared" si="70"/>
        <v>-0.38856025547637563</v>
      </c>
      <c r="AK74">
        <f t="shared" si="92"/>
        <v>-0.2538593669112319</v>
      </c>
      <c r="AL74">
        <f t="shared" si="71"/>
        <v>-0.64241962238760819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-2.0481810385740795E-19</v>
      </c>
      <c r="AR74">
        <f t="shared" si="76"/>
        <v>-2.048191615746866E-19</v>
      </c>
      <c r="AS74">
        <f t="shared" si="77"/>
        <v>-1.244453766319705E-4</v>
      </c>
      <c r="AT74">
        <f t="shared" si="78"/>
        <v>-8.1304312732887336E-5</v>
      </c>
      <c r="AU74">
        <f t="shared" si="79"/>
        <v>-2.0574968936485806E-4</v>
      </c>
      <c r="AW74">
        <v>71</v>
      </c>
      <c r="AX74">
        <f>IF(Z74&gt;0, (R74*SUMPRODUCT(K74:$K$98, X74:$X$98)-K74*$AZ$3)/Z74, 0)</f>
        <v>-1.2255694719022619E+22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250000</v>
      </c>
      <c r="S75">
        <f t="shared" si="63"/>
        <v>-1.2510238275360306E+23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-3.2380021289697942</v>
      </c>
      <c r="AC75">
        <f t="shared" si="64"/>
        <v>-2.8910733294373161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-5.9613046350468822E-17</v>
      </c>
      <c r="AI75">
        <f t="shared" si="69"/>
        <v>-5.9613335221198718E-17</v>
      </c>
      <c r="AJ75">
        <f t="shared" si="70"/>
        <v>-0.34692879953247813</v>
      </c>
      <c r="AK75">
        <f t="shared" si="92"/>
        <v>-0.22666014902788562</v>
      </c>
      <c r="AL75">
        <f t="shared" si="71"/>
        <v>-0.5735889485603638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-1.7046832093390572E-20</v>
      </c>
      <c r="AR75">
        <f t="shared" si="76"/>
        <v>-1.704691469830897E-20</v>
      </c>
      <c r="AS75">
        <f t="shared" si="77"/>
        <v>-9.9207092340537669E-5</v>
      </c>
      <c r="AT75">
        <f t="shared" si="78"/>
        <v>-6.4815300329151246E-5</v>
      </c>
      <c r="AU75">
        <f t="shared" si="79"/>
        <v>-1.6402239266968894E-4</v>
      </c>
      <c r="AW75">
        <v>72</v>
      </c>
      <c r="AX75">
        <f>IF(Z75&gt;0, (R75*SUMPRODUCT(K75:$K$98, X75:$X$98)-K75*$AZ$3)/Z75, 0)</f>
        <v>-1.2510238275360306E+23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250000</v>
      </c>
      <c r="S76">
        <f t="shared" si="63"/>
        <v>-1.3583371455836141E+24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-2.8910733294373161</v>
      </c>
      <c r="AC76">
        <f t="shared" si="64"/>
        <v>-2.5813154727118897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-5.2445530480277105E-18</v>
      </c>
      <c r="AI76">
        <f t="shared" si="69"/>
        <v>-5.2445768023979078E-18</v>
      </c>
      <c r="AJ76">
        <f t="shared" si="70"/>
        <v>-0.30975785672542644</v>
      </c>
      <c r="AK76">
        <f t="shared" si="92"/>
        <v>-0.20237513306061214</v>
      </c>
      <c r="AL76">
        <f t="shared" si="71"/>
        <v>-0.51213298978603861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-1.3390377713300825E-21</v>
      </c>
      <c r="AR76">
        <f t="shared" si="76"/>
        <v>-1.3390438362890288E-21</v>
      </c>
      <c r="AS76">
        <f t="shared" si="77"/>
        <v>-7.9087286623515243E-5</v>
      </c>
      <c r="AT76">
        <f t="shared" si="78"/>
        <v>-5.167036059403001E-5</v>
      </c>
      <c r="AU76">
        <f t="shared" si="79"/>
        <v>-1.3075764721754525E-4</v>
      </c>
      <c r="AW76">
        <v>73</v>
      </c>
      <c r="AX76">
        <f>IF(Z76&gt;0, (R76*SUMPRODUCT(K76:$K$98, X76:$X$98)-K76*$AZ$3)/Z76, 0)</f>
        <v>-1.3583371455836141E+24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250000</v>
      </c>
      <c r="S77">
        <f t="shared" si="63"/>
        <v>-1.5759380437041901E+25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-2.5813154727118897</v>
      </c>
      <c r="AC77">
        <f t="shared" si="64"/>
        <v>-2.3047459577784726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-4.3377503615015363E-19</v>
      </c>
      <c r="AI77">
        <f t="shared" si="69"/>
        <v>-4.3377686422484141E-19</v>
      </c>
      <c r="AJ77">
        <f t="shared" si="70"/>
        <v>-0.27656951493341708</v>
      </c>
      <c r="AK77">
        <f t="shared" si="92"/>
        <v>-0.18069208308983228</v>
      </c>
      <c r="AL77">
        <f t="shared" si="71"/>
        <v>-0.45726159802324939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-9.8885104552760926E-23</v>
      </c>
      <c r="AR77">
        <f t="shared" si="76"/>
        <v>-9.8885521288030517E-23</v>
      </c>
      <c r="AS77">
        <f t="shared" si="77"/>
        <v>-6.3047900688389195E-5</v>
      </c>
      <c r="AT77">
        <f t="shared" si="78"/>
        <v>-4.1191295116414229E-5</v>
      </c>
      <c r="AU77">
        <f t="shared" si="79"/>
        <v>-1.0423919580480344E-4</v>
      </c>
      <c r="AW77">
        <v>74</v>
      </c>
      <c r="AX77">
        <f>IF(Z77&gt;0, (R77*SUMPRODUCT(K77:$K$98, X77:$X$98)-K77*$AZ$3)/Z77, 0)</f>
        <v>-1.5759380437041901E+25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250000</v>
      </c>
      <c r="S78">
        <f t="shared" si="63"/>
        <v>-1.9631318851263979E+26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-2.3047459577784726</v>
      </c>
      <c r="AC78">
        <f t="shared" si="64"/>
        <v>-2.0578088908736358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-3.3575309988349385E-20</v>
      </c>
      <c r="AI78">
        <f t="shared" si="69"/>
        <v>-3.357544101679088E-20</v>
      </c>
      <c r="AJ78">
        <f t="shared" si="70"/>
        <v>-0.24693706690483674</v>
      </c>
      <c r="AK78">
        <f t="shared" si="92"/>
        <v>-0.1613322170444931</v>
      </c>
      <c r="AL78">
        <f t="shared" si="71"/>
        <v>-0.40826928394932982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-6.8338954566170579E-24</v>
      </c>
      <c r="AR78">
        <f t="shared" si="76"/>
        <v>-6.8339221260557409E-24</v>
      </c>
      <c r="AS78">
        <f t="shared" si="77"/>
        <v>-5.0261400421228644E-5</v>
      </c>
      <c r="AT78">
        <f t="shared" si="78"/>
        <v>-3.2837448275202668E-5</v>
      </c>
      <c r="AU78">
        <f t="shared" si="79"/>
        <v>-8.3098848696431312E-5</v>
      </c>
      <c r="AW78">
        <v>75</v>
      </c>
      <c r="AX78">
        <f>IF(Z78&gt;0, (R78*SUMPRODUCT(K78:$K$98, X78:$X$98)-K78*$AZ$3)/Z78, 0)</f>
        <v>-1.9631318851263979E+26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250000</v>
      </c>
      <c r="S79">
        <f t="shared" si="63"/>
        <v>-2.6390662329408329E+27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-2.0578088908736358</v>
      </c>
      <c r="AC79">
        <f t="shared" si="64"/>
        <v>-1.837329366851461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-2.4203120564377928E-21</v>
      </c>
      <c r="AI79">
        <f t="shared" si="69"/>
        <v>-2.4203207589920519E-21</v>
      </c>
      <c r="AJ79">
        <f t="shared" si="70"/>
        <v>-0.22047952402217486</v>
      </c>
      <c r="AK79">
        <f t="shared" si="92"/>
        <v>-0.14404662236115451</v>
      </c>
      <c r="AL79">
        <f t="shared" si="71"/>
        <v>-0.36452614638332936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-4.398470071520121E-25</v>
      </c>
      <c r="AR79">
        <f t="shared" si="76"/>
        <v>-4.398485886804911E-25</v>
      </c>
      <c r="AS79">
        <f t="shared" si="77"/>
        <v>-4.0068080692943609E-5</v>
      </c>
      <c r="AT79">
        <f t="shared" si="78"/>
        <v>-2.6177812719389871E-5</v>
      </c>
      <c r="AU79">
        <f t="shared" si="79"/>
        <v>-6.624589341233348E-5</v>
      </c>
      <c r="AW79">
        <v>76</v>
      </c>
      <c r="AX79">
        <f>IF(Z79&gt;0, (R79*SUMPRODUCT(K79:$K$98, X79:$X$98)-K79*$AZ$3)/Z79, 0)</f>
        <v>-2.6390662329408329E+27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250000</v>
      </c>
      <c r="S80">
        <f t="shared" si="63"/>
        <v>-3.906841574738579E+28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-1.837329366851461</v>
      </c>
      <c r="AC80">
        <f t="shared" si="64"/>
        <v>-1.6404726489745183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-1.6181313914209535E-22</v>
      </c>
      <c r="AI80">
        <f t="shared" si="69"/>
        <v>-1.6181366401385479E-22</v>
      </c>
      <c r="AJ80">
        <f t="shared" si="70"/>
        <v>-0.1968567178769427</v>
      </c>
      <c r="AK80">
        <f t="shared" si="92"/>
        <v>-0.12861305567960227</v>
      </c>
      <c r="AL80">
        <f t="shared" si="71"/>
        <v>-0.32546977355654494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-2.6255847279592916E-26</v>
      </c>
      <c r="AR80">
        <f t="shared" si="76"/>
        <v>-2.6255932445438102E-26</v>
      </c>
      <c r="AS80">
        <f t="shared" si="77"/>
        <v>-3.1942028613635028E-5</v>
      </c>
      <c r="AT80">
        <f t="shared" si="78"/>
        <v>-2.0868792027574836E-5</v>
      </c>
      <c r="AU80">
        <f t="shared" si="79"/>
        <v>-5.2810820641209857E-5</v>
      </c>
      <c r="AW80">
        <v>77</v>
      </c>
      <c r="AX80">
        <f>IF(Z80&gt;0, (R80*SUMPRODUCT(K80:$K$98, X80:$X$98)-K80*$AZ$3)/Z80, 0)</f>
        <v>-3.906841574738579E+28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250000</v>
      </c>
      <c r="S81">
        <f t="shared" si="63"/>
        <v>-6.4310671570479904E+29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-1.6404726489745183</v>
      </c>
      <c r="AC81">
        <f t="shared" si="64"/>
        <v>-1.4647077222986773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-9.8230733285420716E-24</v>
      </c>
      <c r="AI81">
        <f t="shared" si="69"/>
        <v>-9.8231017979174984E-24</v>
      </c>
      <c r="AJ81">
        <f t="shared" si="70"/>
        <v>-0.17576492667584098</v>
      </c>
      <c r="AK81">
        <f t="shared" si="92"/>
        <v>-0.1148330854282163</v>
      </c>
      <c r="AL81">
        <f t="shared" si="71"/>
        <v>-0.29059801210405728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-1.4231203134426534E-27</v>
      </c>
      <c r="AR81">
        <f t="shared" si="76"/>
        <v>-1.4231244379508522E-27</v>
      </c>
      <c r="AS81">
        <f t="shared" si="77"/>
        <v>-2.5463989647349249E-5</v>
      </c>
      <c r="AT81">
        <f t="shared" si="78"/>
        <v>-1.6636473236268201E-5</v>
      </c>
      <c r="AU81">
        <f t="shared" si="79"/>
        <v>-4.2100462883617449E-5</v>
      </c>
      <c r="AW81">
        <v>78</v>
      </c>
      <c r="AX81">
        <f>IF(Z81&gt;0, (R81*SUMPRODUCT(K81:$K$98, X81:$X$98)-K81*$AZ$3)/Z81, 0)</f>
        <v>-6.4310671570479904E+29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250000</v>
      </c>
      <c r="S82">
        <f t="shared" si="63"/>
        <v>-1.1910548316981031E+31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-1.4647077222986773</v>
      </c>
      <c r="AC82">
        <f t="shared" si="64"/>
        <v>-1.3077747520523899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-5.3624370592659256E-25</v>
      </c>
      <c r="AI82">
        <f t="shared" si="69"/>
        <v>-5.3624507842296853E-25</v>
      </c>
      <c r="AJ82">
        <f t="shared" si="70"/>
        <v>-0.15693297024628738</v>
      </c>
      <c r="AK82">
        <f t="shared" si="92"/>
        <v>-0.10252954056090742</v>
      </c>
      <c r="AL82">
        <f t="shared" si="71"/>
        <v>-0.25946251080719479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-6.9364684748563329E-29</v>
      </c>
      <c r="AR82">
        <f t="shared" si="76"/>
        <v>-6.9364862284965868E-29</v>
      </c>
      <c r="AS82">
        <f t="shared" si="77"/>
        <v>-2.0299736644889486E-5</v>
      </c>
      <c r="AT82">
        <f t="shared" si="78"/>
        <v>-1.3262494607994421E-5</v>
      </c>
      <c r="AU82">
        <f t="shared" si="79"/>
        <v>-3.3562231252883902E-5</v>
      </c>
      <c r="AW82">
        <v>79</v>
      </c>
      <c r="AX82">
        <f>IF(Z82&gt;0, (R82*SUMPRODUCT(K82:$K$98, X82:$X$98)-K82*$AZ$3)/Z82, 0)</f>
        <v>-1.1910548316981031E+31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250000</v>
      </c>
      <c r="S83">
        <f t="shared" si="63"/>
        <v>-2.5184091668956003E+32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-1.3077747520523899</v>
      </c>
      <c r="AC83">
        <f t="shared" si="64"/>
        <v>-1.1676560286182052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-2.6016307593429025E-26</v>
      </c>
      <c r="AI83">
        <f t="shared" si="69"/>
        <v>-2.6016365549461546E-26</v>
      </c>
      <c r="AJ83">
        <f t="shared" si="70"/>
        <v>-0.14011872343418474</v>
      </c>
      <c r="AK83">
        <f t="shared" si="92"/>
        <v>-9.1544232643667303E-2</v>
      </c>
      <c r="AL83">
        <f t="shared" si="71"/>
        <v>-0.23166295607785203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-3.0047188742783239E-30</v>
      </c>
      <c r="AR83">
        <f t="shared" si="76"/>
        <v>-3.0047255678332863E-30</v>
      </c>
      <c r="AS83">
        <f t="shared" si="77"/>
        <v>-1.618282576920394E-5</v>
      </c>
      <c r="AT83">
        <f t="shared" si="78"/>
        <v>-1.0572779502546568E-5</v>
      </c>
      <c r="AU83">
        <f t="shared" si="79"/>
        <v>-2.6755605271750506E-5</v>
      </c>
      <c r="AW83">
        <v>80</v>
      </c>
      <c r="AX83">
        <f>IF(Z83&gt;0, (R83*SUMPRODUCT(K83:$K$98, X83:$X$98)-K83*$AZ$3)/Z83, 0)</f>
        <v>-2.5184091668956003E+32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250000</v>
      </c>
      <c r="S84">
        <f t="shared" si="63"/>
        <v>-6.1945316365710607E+33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-1.1676560286182052</v>
      </c>
      <c r="AC84">
        <f t="shared" si="64"/>
        <v>-1.0425500255519689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-1.1054540261595807E-27</v>
      </c>
      <c r="AI84">
        <f t="shared" si="69"/>
        <v>-1.1054561299304683E-27</v>
      </c>
      <c r="AJ84">
        <f t="shared" si="70"/>
        <v>-0.12510600306623632</v>
      </c>
      <c r="AK84">
        <f t="shared" si="92"/>
        <v>-8.1735922003274369E-2</v>
      </c>
      <c r="AL84">
        <f t="shared" si="71"/>
        <v>-0.20684192506951068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-1.139936998141968E-31</v>
      </c>
      <c r="AR84">
        <f t="shared" si="76"/>
        <v>-1.1399391675368172E-31</v>
      </c>
      <c r="AS84">
        <f t="shared" si="77"/>
        <v>-1.2900849624684257E-5</v>
      </c>
      <c r="AT84">
        <f t="shared" si="78"/>
        <v>-8.4285550881270454E-6</v>
      </c>
      <c r="AU84">
        <f t="shared" si="79"/>
        <v>-2.1329404712811304E-5</v>
      </c>
      <c r="AW84">
        <v>81</v>
      </c>
      <c r="AX84">
        <f>IF(Z84&gt;0, (R84*SUMPRODUCT(K84:$K$98, X84:$X$98)-K84*$AZ$3)/Z84, 0)</f>
        <v>-6.1945316365710607E+33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250000</v>
      </c>
      <c r="S85">
        <f t="shared" si="63"/>
        <v>-1.8192185839888424E+35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-1.0425500255519689</v>
      </c>
      <c r="AC85">
        <f t="shared" si="64"/>
        <v>-0.93084823709997233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-4.037547666815785E-29</v>
      </c>
      <c r="AI85">
        <f t="shared" si="69"/>
        <v>-4.0375540627503179E-29</v>
      </c>
      <c r="AJ85">
        <f t="shared" si="70"/>
        <v>-0.11170178845199652</v>
      </c>
      <c r="AK85">
        <f t="shared" si="92"/>
        <v>-7.2978501788637823E-2</v>
      </c>
      <c r="AL85">
        <f t="shared" si="71"/>
        <v>-0.18468029024063434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-3.7174043572093659E-33</v>
      </c>
      <c r="AR85">
        <f t="shared" si="76"/>
        <v>-3.7174102460004991E-33</v>
      </c>
      <c r="AS85">
        <f t="shared" si="77"/>
        <v>-1.0284478336004651E-5</v>
      </c>
      <c r="AT85">
        <f t="shared" si="78"/>
        <v>-6.7191925128563816E-6</v>
      </c>
      <c r="AU85">
        <f t="shared" si="79"/>
        <v>-1.7003670848861033E-5</v>
      </c>
      <c r="AW85">
        <v>82</v>
      </c>
      <c r="AX85">
        <f>IF(Z85&gt;0, (R85*SUMPRODUCT(K85:$K$98, X85:$X$98)-K85*$AZ$3)/Z85, 0)</f>
        <v>-1.8192185839888424E+35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250000</v>
      </c>
      <c r="S86">
        <f t="shared" si="63"/>
        <v>-6.6283841555641113E+36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-0.93084823709997233</v>
      </c>
      <c r="AC86">
        <f t="shared" si="64"/>
        <v>-0.83111449741068955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-1.2350482386834306E-30</v>
      </c>
      <c r="AI86">
        <f t="shared" si="69"/>
        <v>-1.2350498060233695E-30</v>
      </c>
      <c r="AJ86">
        <f t="shared" si="70"/>
        <v>-9.9733739689282785E-2</v>
      </c>
      <c r="AK86">
        <f t="shared" si="92"/>
        <v>-6.5159376596998067E-2</v>
      </c>
      <c r="AL86">
        <f t="shared" si="71"/>
        <v>-0.16489311628628084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-1.0152851616509234E-34</v>
      </c>
      <c r="AR86">
        <f t="shared" si="76"/>
        <v>-1.0152864501001785E-34</v>
      </c>
      <c r="AS86">
        <f t="shared" si="77"/>
        <v>-8.1987231632690289E-6</v>
      </c>
      <c r="AT86">
        <f t="shared" si="78"/>
        <v>-5.3564991333357634E-6</v>
      </c>
      <c r="AU86">
        <f t="shared" si="79"/>
        <v>-1.3555222296604791E-5</v>
      </c>
      <c r="AW86">
        <v>83</v>
      </c>
      <c r="AX86">
        <f>IF(Z86&gt;0, (R86*SUMPRODUCT(K86:$K$98, X86:$X$98)-K86*$AZ$3)/Z86, 0)</f>
        <v>-6.6283841555641113E+36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250000</v>
      </c>
      <c r="S87">
        <f t="shared" si="63"/>
        <v>-3.1804493239820603E+38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-0.83111449741068955</v>
      </c>
      <c r="AC87">
        <f t="shared" si="64"/>
        <v>-0.74206651554525838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-3.0450027584431793E-32</v>
      </c>
      <c r="AI87">
        <f t="shared" si="69"/>
        <v>-3.0450056749592118E-32</v>
      </c>
      <c r="AJ87">
        <f t="shared" si="70"/>
        <v>-8.9047981865431169E-2</v>
      </c>
      <c r="AK87">
        <f t="shared" si="92"/>
        <v>-5.8178014818748271E-2</v>
      </c>
      <c r="AL87">
        <f t="shared" si="71"/>
        <v>-0.14722599668417943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-2.2349807459524088E-36</v>
      </c>
      <c r="AR87">
        <f t="shared" si="76"/>
        <v>-2.2349828866260615E-36</v>
      </c>
      <c r="AS87">
        <f t="shared" si="77"/>
        <v>-6.535971909493812E-6</v>
      </c>
      <c r="AT87">
        <f t="shared" si="78"/>
        <v>-4.2701683142026173E-6</v>
      </c>
      <c r="AU87">
        <f t="shared" si="79"/>
        <v>-1.0806140223696428E-5</v>
      </c>
      <c r="AW87">
        <v>84</v>
      </c>
      <c r="AX87">
        <f>IF(Z87&gt;0, (R87*SUMPRODUCT(K87:$K$98, X87:$X$98)-K87*$AZ$3)/Z87, 0)</f>
        <v>-3.1804493239820603E+38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250000</v>
      </c>
      <c r="S88">
        <f t="shared" si="63"/>
        <v>-2.2340610853451478E+40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-0.74206651554525838</v>
      </c>
      <c r="AC88">
        <f t="shared" si="64"/>
        <v>-0.6625593888796949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-5.700558808960145E-34</v>
      </c>
      <c r="AI88">
        <f t="shared" si="69"/>
        <v>-5.7005625161069258E-34</v>
      </c>
      <c r="AJ88">
        <f t="shared" si="70"/>
        <v>-7.9507126665563477E-2</v>
      </c>
      <c r="AK88">
        <f t="shared" si="92"/>
        <v>-5.194465608816809E-2</v>
      </c>
      <c r="AL88">
        <f t="shared" si="71"/>
        <v>-0.13145178275373157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-3.7358162202539687E-38</v>
      </c>
      <c r="AR88">
        <f t="shared" si="76"/>
        <v>-3.7358186497033503E-38</v>
      </c>
      <c r="AS88">
        <f t="shared" si="77"/>
        <v>-5.2104367900939147E-6</v>
      </c>
      <c r="AT88">
        <f t="shared" si="78"/>
        <v>-3.4041520361946876E-6</v>
      </c>
      <c r="AU88">
        <f t="shared" si="79"/>
        <v>-8.6145888262886015E-6</v>
      </c>
      <c r="AW88">
        <v>85</v>
      </c>
      <c r="AX88">
        <f>IF(Z88&gt;0, (R88*SUMPRODUCT(K88:$K$98, X88:$X$98)-K88*$AZ$3)/Z88, 0)</f>
        <v>-2.2340610853451478E+40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-0.6625593888796949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-0.6625593888796949</v>
      </c>
      <c r="AK89">
        <f t="shared" si="92"/>
        <v>-4.6379157221578649E-2</v>
      </c>
      <c r="AL89">
        <f t="shared" si="71"/>
        <v>-0.7089385461012736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-4.3383024677552053E-40</v>
      </c>
      <c r="AR89">
        <f t="shared" si="76"/>
        <v>-4.3383024677552053E-40</v>
      </c>
      <c r="AS89">
        <f t="shared" si="77"/>
        <v>-3.8768130878674914E-5</v>
      </c>
      <c r="AT89">
        <f t="shared" si="78"/>
        <v>-2.7137691615072444E-6</v>
      </c>
      <c r="AU89">
        <f t="shared" si="79"/>
        <v>-4.1481900040182159E-5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12757.106435718953</v>
      </c>
      <c r="AO91" s="6">
        <f t="shared" si="93"/>
        <v>-1275.7106435718954</v>
      </c>
      <c r="AP91" s="6">
        <f t="shared" si="93"/>
        <v>-179.80461671528877</v>
      </c>
      <c r="AQ91" s="6">
        <f t="shared" si="93"/>
        <v>-10110.129990496782</v>
      </c>
      <c r="AR91" s="6">
        <f t="shared" si="93"/>
        <v>1191.4611849349881</v>
      </c>
      <c r="AS91" s="6">
        <f t="shared" si="93"/>
        <v>-2859.5068438439735</v>
      </c>
      <c r="AT91" s="6">
        <f t="shared" si="93"/>
        <v>1668.0456589089852</v>
      </c>
      <c r="AU91" s="6">
        <f t="shared" si="93"/>
        <v>-7.8392265010114592E-13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32944.547235608858</v>
      </c>
      <c r="K3">
        <v>1</v>
      </c>
      <c r="L3" s="2">
        <v>0</v>
      </c>
      <c r="O3">
        <f>$C$3</f>
        <v>32944.547235608858</v>
      </c>
      <c r="P3">
        <f>O3*C5</f>
        <v>3294.4547235608861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32944.547235608858</v>
      </c>
      <c r="AF3">
        <f t="shared" ref="AF3:AF34" si="4">-$Z3*P3</f>
        <v>-3294.4547235608861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29550.092512047973</v>
      </c>
      <c r="AJ3">
        <f t="shared" ref="AJ3:AJ34" si="8">AB3-AC3</f>
        <v>0</v>
      </c>
      <c r="AL3">
        <f t="shared" ref="AL3:AL34" si="9">SUM(AI3:AK3)</f>
        <v>29550.092512047973</v>
      </c>
      <c r="AN3">
        <f t="shared" ref="AN3:AN34" si="10">AE3*$K3</f>
        <v>32944.547235608858</v>
      </c>
      <c r="AO3">
        <f t="shared" ref="AO3:AO34" si="11">AF3*$K3</f>
        <v>-3294.4547235608861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29550.092512047973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29550.092512047973</v>
      </c>
      <c r="AW3">
        <v>0</v>
      </c>
      <c r="AX3">
        <f>IF(Z3&gt;0, (R3*SUMPRODUCT(K3:$K$98, X3:$X$98)-K3*$AZ$3)/Z3, 0)</f>
        <v>0</v>
      </c>
      <c r="AZ3">
        <f>C6*ABS(SUMPRODUCT(X4:X79, K4:K79))/1</f>
        <v>26955.768425522485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2924.741971658716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2888.1180455916983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-2888.1180455916983</v>
      </c>
      <c r="AK4">
        <f>G4*SUM(AB4, AE4:AF4)</f>
        <v>0</v>
      </c>
      <c r="AL4">
        <f t="shared" si="9"/>
        <v>-3518.6442955916982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-562.96986607142856</v>
      </c>
      <c r="AR4">
        <f t="shared" si="14"/>
        <v>-562.96986607142856</v>
      </c>
      <c r="AS4">
        <f t="shared" si="15"/>
        <v>-2578.6768264211591</v>
      </c>
      <c r="AT4">
        <f t="shared" si="16"/>
        <v>0</v>
      </c>
      <c r="AU4">
        <f t="shared" si="17"/>
        <v>-3141.6466924925876</v>
      </c>
      <c r="AW4">
        <v>1</v>
      </c>
      <c r="AX4">
        <f>IF(Z4&gt;0, (R4*SUMPRODUCT(K4:$K$98, X4:$X$98)-K4*$AZ$3)/Z4, 0)</f>
        <v>2924.741971658716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250000</v>
      </c>
      <c r="S5">
        <f t="shared" si="1"/>
        <v>5029.7825159017393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2888.1180455916983</v>
      </c>
      <c r="AC5">
        <f t="shared" si="2"/>
        <v>4903.825005941424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-661.36332017625</v>
      </c>
      <c r="AI5">
        <f t="shared" si="7"/>
        <v>-673.55029096086616</v>
      </c>
      <c r="AJ5">
        <f t="shared" si="8"/>
        <v>-2015.7069603497257</v>
      </c>
      <c r="AK5">
        <f>G5*SUM(AB5, AE5:AF5)</f>
        <v>202.1682631914189</v>
      </c>
      <c r="AL5">
        <f t="shared" si="9"/>
        <v>-2487.0889881191729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-527.23478968132167</v>
      </c>
      <c r="AR5">
        <f t="shared" si="14"/>
        <v>-536.9501681767108</v>
      </c>
      <c r="AS5">
        <f t="shared" si="15"/>
        <v>-1606.9092477277786</v>
      </c>
      <c r="AT5">
        <f t="shared" si="16"/>
        <v>161.16730165132245</v>
      </c>
      <c r="AU5">
        <f t="shared" si="17"/>
        <v>-1982.6921142531669</v>
      </c>
      <c r="AW5">
        <v>2</v>
      </c>
      <c r="AX5">
        <f>IF(Z5&gt;0, (R5*SUMPRODUCT(K5:$K$98, X5:$X$98)-K5*$AZ$3)/Z5, 0)</f>
        <v>5029.7825159017393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250000</v>
      </c>
      <c r="S6">
        <f t="shared" si="1"/>
        <v>6948.1129105074106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4903.825005941424</v>
      </c>
      <c r="AC6">
        <f t="shared" si="2"/>
        <v>6678.9802398504216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-985.6821970597573</v>
      </c>
      <c r="AI6">
        <f t="shared" si="7"/>
        <v>-997.69801402667429</v>
      </c>
      <c r="AJ6">
        <f t="shared" si="8"/>
        <v>-1775.1552339089976</v>
      </c>
      <c r="AK6">
        <f>G6*SUM(AB6, AE6:AF6)</f>
        <v>343.26775041589974</v>
      </c>
      <c r="AL6">
        <f t="shared" si="9"/>
        <v>-2429.5854975197722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-701.58911848846139</v>
      </c>
      <c r="AR6">
        <f t="shared" si="14"/>
        <v>-710.14173966685416</v>
      </c>
      <c r="AS6">
        <f t="shared" si="15"/>
        <v>-1263.5204322990198</v>
      </c>
      <c r="AT6">
        <f t="shared" si="16"/>
        <v>244.33120445738123</v>
      </c>
      <c r="AU6">
        <f t="shared" si="17"/>
        <v>-1729.3309675084929</v>
      </c>
      <c r="AW6">
        <v>3</v>
      </c>
      <c r="AX6">
        <f>IF(Z6&gt;0, (R6*SUMPRODUCT(K6:$K$98, X6:$X$98)-K6*$AZ$3)/Z6, 0)</f>
        <v>6948.1129105074106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250000</v>
      </c>
      <c r="S7">
        <f t="shared" si="1"/>
        <v>8489.286215933369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6678.9802398504216</v>
      </c>
      <c r="AC7">
        <f t="shared" si="2"/>
        <v>8033.0964995676004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-1347.4537146700766</v>
      </c>
      <c r="AI7">
        <f t="shared" si="7"/>
        <v>-1359.282000781591</v>
      </c>
      <c r="AJ7">
        <f t="shared" si="8"/>
        <v>-1354.1162597171788</v>
      </c>
      <c r="AK7">
        <f>G7*SUM(AB7, AE7:AF7)</f>
        <v>467.52861678952956</v>
      </c>
      <c r="AL7">
        <f t="shared" si="9"/>
        <v>-2245.8696437092399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-856.33119548657874</v>
      </c>
      <c r="AR7">
        <f t="shared" si="14"/>
        <v>-863.84828514699097</v>
      </c>
      <c r="AS7">
        <f t="shared" si="15"/>
        <v>-860.56536331219877</v>
      </c>
      <c r="AT7">
        <f t="shared" si="16"/>
        <v>297.12288814135053</v>
      </c>
      <c r="AU7">
        <f t="shared" si="17"/>
        <v>-1427.2907603178392</v>
      </c>
      <c r="AW7">
        <v>4</v>
      </c>
      <c r="AX7">
        <f>IF(Z7&gt;0, (R7*SUMPRODUCT(K7:$K$98, X7:$X$98)-K7*$AZ$3)/Z7, 0)</f>
        <v>8489.286215933369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250000</v>
      </c>
      <c r="S8">
        <f t="shared" si="1"/>
        <v>9691.2709240508721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8033.0964995676004</v>
      </c>
      <c r="AC8">
        <f t="shared" si="2"/>
        <v>9012.2165346217698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-1717.2305776696555</v>
      </c>
      <c r="AI8">
        <f t="shared" si="7"/>
        <v>-1728.8547193911713</v>
      </c>
      <c r="AJ8">
        <f t="shared" si="8"/>
        <v>-979.12003505416942</v>
      </c>
      <c r="AK8">
        <f t="shared" ref="AK8:AK39" si="30">G8*SUM(AB8:AB8, AE8:AF8)</f>
        <v>562.31675496973207</v>
      </c>
      <c r="AL8">
        <f t="shared" si="9"/>
        <v>-2145.6579994756084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-974.40274723092659</v>
      </c>
      <c r="AR8">
        <f t="shared" si="14"/>
        <v>-980.99859741839362</v>
      </c>
      <c r="AS8">
        <f t="shared" si="15"/>
        <v>-555.57900286187203</v>
      </c>
      <c r="AT8">
        <f t="shared" si="16"/>
        <v>319.07362819036109</v>
      </c>
      <c r="AU8">
        <f t="shared" si="17"/>
        <v>-1217.5039720899044</v>
      </c>
      <c r="AW8">
        <v>5</v>
      </c>
      <c r="AX8">
        <f>IF(Z8&gt;0, (R8*SUMPRODUCT(K8:$K$98, X8:$X$98)-K8*$AZ$3)/Z8, 0)</f>
        <v>9691.2709240508721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250000</v>
      </c>
      <c r="S9">
        <f t="shared" si="1"/>
        <v>10608.062934035841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9012.2165346217698</v>
      </c>
      <c r="AC9">
        <f t="shared" si="2"/>
        <v>9676.6095289450877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-2109.5492396206769</v>
      </c>
      <c r="AI9">
        <f t="shared" si="7"/>
        <v>-2120.9516624629964</v>
      </c>
      <c r="AJ9">
        <f t="shared" si="8"/>
        <v>-664.39299432331791</v>
      </c>
      <c r="AK9">
        <f t="shared" si="30"/>
        <v>630.85515742352391</v>
      </c>
      <c r="AL9">
        <f t="shared" si="9"/>
        <v>-2154.4894993627904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-1068.763296447788</v>
      </c>
      <c r="AR9">
        <f t="shared" si="14"/>
        <v>-1074.5401187165303</v>
      </c>
      <c r="AS9">
        <f t="shared" si="15"/>
        <v>-336.60216761637986</v>
      </c>
      <c r="AT9">
        <f t="shared" si="16"/>
        <v>319.6108557059751</v>
      </c>
      <c r="AU9">
        <f t="shared" si="17"/>
        <v>-1091.5314306269352</v>
      </c>
      <c r="AW9">
        <v>6</v>
      </c>
      <c r="AX9">
        <f>IF(Z9&gt;0, (R9*SUMPRODUCT(K9:$K$98, X9:$X$98)-K9*$AZ$3)/Z9, 0)</f>
        <v>10608.062934035841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250000</v>
      </c>
      <c r="S10">
        <f t="shared" si="1"/>
        <v>11277.544169209845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9676.6095289450877</v>
      </c>
      <c r="AC10">
        <f t="shared" si="2"/>
        <v>10071.056716027866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-2513.3220429040748</v>
      </c>
      <c r="AI10">
        <f t="shared" si="7"/>
        <v>-2524.4847754158259</v>
      </c>
      <c r="AJ10">
        <f t="shared" si="8"/>
        <v>-394.44718708277833</v>
      </c>
      <c r="AK10">
        <f t="shared" si="30"/>
        <v>677.36266702615626</v>
      </c>
      <c r="AL10">
        <f t="shared" si="9"/>
        <v>-2241.5692954724482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-1136.8992539965766</v>
      </c>
      <c r="AR10">
        <f t="shared" si="14"/>
        <v>-1141.9487072892828</v>
      </c>
      <c r="AS10">
        <f t="shared" si="15"/>
        <v>-178.42787556873964</v>
      </c>
      <c r="AT10">
        <f t="shared" si="16"/>
        <v>306.40447092778726</v>
      </c>
      <c r="AU10">
        <f t="shared" si="17"/>
        <v>-1013.9721119302352</v>
      </c>
      <c r="AW10">
        <v>7</v>
      </c>
      <c r="AX10">
        <f>IF(Z10&gt;0, (R10*SUMPRODUCT(K10:$K$98, X10:$X$98)-K10*$AZ$3)/Z10, 0)</f>
        <v>11277.544169209845</v>
      </c>
    </row>
    <row r="11" spans="1:52" x14ac:dyDescent="0.3">
      <c r="A11" t="s">
        <v>33</v>
      </c>
      <c r="C11" s="25">
        <f>AU81</f>
        <v>3.4496487697627254E-12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250000</v>
      </c>
      <c r="S11">
        <f t="shared" si="1"/>
        <v>11740.512704333052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10071.056716027866</v>
      </c>
      <c r="AC11">
        <f t="shared" si="2"/>
        <v>10240.595393755022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-2961.0264260671097</v>
      </c>
      <c r="AI11">
        <f t="shared" si="7"/>
        <v>-2971.9294799324398</v>
      </c>
      <c r="AJ11">
        <f t="shared" si="8"/>
        <v>-169.53867772715603</v>
      </c>
      <c r="AK11">
        <f t="shared" si="30"/>
        <v>704.97397012195074</v>
      </c>
      <c r="AL11">
        <f t="shared" si="9"/>
        <v>-2436.4941875376453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-1195.9089110921993</v>
      </c>
      <c r="AR11">
        <f t="shared" si="14"/>
        <v>-1200.3124716821617</v>
      </c>
      <c r="AS11">
        <f t="shared" si="15"/>
        <v>-68.473828427797756</v>
      </c>
      <c r="AT11">
        <f t="shared" si="16"/>
        <v>284.72716269428486</v>
      </c>
      <c r="AU11">
        <f t="shared" si="17"/>
        <v>-984.05913741567474</v>
      </c>
      <c r="AW11">
        <v>8</v>
      </c>
      <c r="AX11">
        <f>IF(Z11&gt;0, (R11*SUMPRODUCT(K11:$K$98, X11:$X$98)-K11*$AZ$3)/Z11, 0)</f>
        <v>11740.512704333052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250000</v>
      </c>
      <c r="S12">
        <f t="shared" si="1"/>
        <v>12016.971389194001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10240.595393755022</v>
      </c>
      <c r="AC12">
        <f t="shared" si="2"/>
        <v>10211.148921701861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-3448.6359376039682</v>
      </c>
      <c r="AI12">
        <f t="shared" si="7"/>
        <v>-3459.2575291337648</v>
      </c>
      <c r="AJ12">
        <f t="shared" si="8"/>
        <v>29.446472053161415</v>
      </c>
      <c r="AK12">
        <f t="shared" si="30"/>
        <v>716.8416775628516</v>
      </c>
      <c r="AL12">
        <f t="shared" si="9"/>
        <v>-2712.9693795177518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-1243.6126916117403</v>
      </c>
      <c r="AR12">
        <f t="shared" si="14"/>
        <v>-1247.4429439986443</v>
      </c>
      <c r="AS12">
        <f t="shared" si="15"/>
        <v>10.618693022709923</v>
      </c>
      <c r="AT12">
        <f t="shared" si="16"/>
        <v>258.50029525377738</v>
      </c>
      <c r="AU12">
        <f t="shared" si="17"/>
        <v>-978.32395572215705</v>
      </c>
      <c r="AW12">
        <v>9</v>
      </c>
      <c r="AX12">
        <f>IF(Z12&gt;0, (R12*SUMPRODUCT(K12:$K$98, X12:$X$98)-K12*$AZ$3)/Z12, 0)</f>
        <v>12016.971389194001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250000</v>
      </c>
      <c r="S13">
        <f t="shared" si="1"/>
        <v>12126.397006442483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10211.148921701861</v>
      </c>
      <c r="AC13">
        <f t="shared" si="2"/>
        <v>10009.020550660691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-3959.7293223082402</v>
      </c>
      <c r="AI13">
        <f t="shared" si="7"/>
        <v>-3970.0467114566236</v>
      </c>
      <c r="AJ13">
        <f t="shared" si="8"/>
        <v>202.12837104116988</v>
      </c>
      <c r="AK13">
        <f t="shared" si="30"/>
        <v>714.78042451913029</v>
      </c>
      <c r="AL13">
        <f t="shared" si="9"/>
        <v>-3053.1379158963236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-1274.9268659266675</v>
      </c>
      <c r="AR13">
        <f t="shared" si="14"/>
        <v>-1278.2487891039382</v>
      </c>
      <c r="AS13">
        <f t="shared" si="15"/>
        <v>65.079925830930591</v>
      </c>
      <c r="AT13">
        <f t="shared" si="16"/>
        <v>230.14016673409608</v>
      </c>
      <c r="AU13">
        <f t="shared" si="17"/>
        <v>-983.02869653891162</v>
      </c>
      <c r="AW13">
        <v>10</v>
      </c>
      <c r="AX13">
        <f>IF(Z13&gt;0, (R13*SUMPRODUCT(K13:$K$98, X13:$X$98)-K13*$AZ$3)/Z13, 0)</f>
        <v>12126.397006442483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250000</v>
      </c>
      <c r="S14">
        <f t="shared" si="1"/>
        <v>12093.53161950188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10009.020550660691</v>
      </c>
      <c r="AC14">
        <f t="shared" si="2"/>
        <v>9663.9903995291825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-4508.2863622776113</v>
      </c>
      <c r="AI14">
        <f t="shared" si="7"/>
        <v>-4518.2751632163972</v>
      </c>
      <c r="AJ14">
        <f t="shared" si="8"/>
        <v>345.03015113150832</v>
      </c>
      <c r="AK14">
        <f t="shared" si="30"/>
        <v>700.63143854624843</v>
      </c>
      <c r="AL14">
        <f t="shared" si="9"/>
        <v>-3472.6135735386406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-1296.02459958948</v>
      </c>
      <c r="AR14">
        <f t="shared" si="14"/>
        <v>-1298.8961411679809</v>
      </c>
      <c r="AS14">
        <f t="shared" si="15"/>
        <v>99.187923643918509</v>
      </c>
      <c r="AT14">
        <f t="shared" si="16"/>
        <v>201.41479636243835</v>
      </c>
      <c r="AU14">
        <f t="shared" si="17"/>
        <v>-998.29342116162422</v>
      </c>
      <c r="AW14">
        <v>11</v>
      </c>
      <c r="AX14">
        <f>IF(Z14&gt;0, (R14*SUMPRODUCT(K14:$K$98, X14:$X$98)-K14*$AZ$3)/Z14, 0)</f>
        <v>12093.53161950188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250000</v>
      </c>
      <c r="S15">
        <f t="shared" si="1"/>
        <v>11934.150688037373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9663.9903995291825</v>
      </c>
      <c r="AC15">
        <f t="shared" si="2"/>
        <v>9198.2307238639405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-5091.0920624802893</v>
      </c>
      <c r="AI15">
        <f t="shared" si="7"/>
        <v>-5100.7264208065635</v>
      </c>
      <c r="AJ15">
        <f t="shared" si="8"/>
        <v>465.75967566524196</v>
      </c>
      <c r="AK15">
        <f t="shared" si="30"/>
        <v>676.47932796704288</v>
      </c>
      <c r="AL15">
        <f t="shared" si="9"/>
        <v>-3958.4874171742786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-1306.7565283306606</v>
      </c>
      <c r="AR15">
        <f t="shared" si="14"/>
        <v>-1309.2294281495263</v>
      </c>
      <c r="AS15">
        <f t="shared" si="15"/>
        <v>119.54890804159024</v>
      </c>
      <c r="AT15">
        <f t="shared" si="16"/>
        <v>173.63539438157505</v>
      </c>
      <c r="AU15">
        <f t="shared" si="17"/>
        <v>-1016.045125726361</v>
      </c>
      <c r="AW15">
        <v>12</v>
      </c>
      <c r="AX15">
        <f>IF(Z15&gt;0, (R15*SUMPRODUCT(K15:$K$98, X15:$X$98)-K15*$AZ$3)/Z15, 0)</f>
        <v>11934.150688037373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250000</v>
      </c>
      <c r="S16">
        <f t="shared" si="1"/>
        <v>11658.398831315202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9198.2307238639405</v>
      </c>
      <c r="AC16">
        <f t="shared" si="2"/>
        <v>8632.7821633227832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-5640.9168000333193</v>
      </c>
      <c r="AI16">
        <f t="shared" si="7"/>
        <v>-5650.1727689363288</v>
      </c>
      <c r="AJ16">
        <f t="shared" si="8"/>
        <v>565.44856054115735</v>
      </c>
      <c r="AK16">
        <f t="shared" si="30"/>
        <v>643.87615067047591</v>
      </c>
      <c r="AL16">
        <f t="shared" si="9"/>
        <v>-4440.8480577246955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-1292.7525392372845</v>
      </c>
      <c r="AR16">
        <f t="shared" si="14"/>
        <v>-1294.8737684144985</v>
      </c>
      <c r="AS16">
        <f t="shared" si="15"/>
        <v>129.58621592208749</v>
      </c>
      <c r="AT16">
        <f t="shared" si="16"/>
        <v>147.55979537380688</v>
      </c>
      <c r="AU16">
        <f t="shared" si="17"/>
        <v>-1017.7277571186041</v>
      </c>
      <c r="AW16">
        <v>13</v>
      </c>
      <c r="AX16">
        <f>IF(Z16&gt;0, (R16*SUMPRODUCT(K16:$K$98, X16:$X$98)-K16*$AZ$3)/Z16, 0)</f>
        <v>11658.398831315202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250000</v>
      </c>
      <c r="S17">
        <f t="shared" si="1"/>
        <v>11295.882901854193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8632.7821633227832</v>
      </c>
      <c r="AC17">
        <f t="shared" si="2"/>
        <v>8001.911738183273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-6170.2139901241344</v>
      </c>
      <c r="AI17">
        <f t="shared" si="7"/>
        <v>-6179.0688886386079</v>
      </c>
      <c r="AJ17">
        <f t="shared" si="8"/>
        <v>630.87042513951019</v>
      </c>
      <c r="AK17">
        <f t="shared" si="30"/>
        <v>604.29475143259492</v>
      </c>
      <c r="AL17">
        <f t="shared" si="9"/>
        <v>-4943.9037120665025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-1262.5480304592249</v>
      </c>
      <c r="AR17">
        <f t="shared" si="14"/>
        <v>-1264.3599181339894</v>
      </c>
      <c r="AS17">
        <f t="shared" si="15"/>
        <v>129.08858817696179</v>
      </c>
      <c r="AT17">
        <f t="shared" si="16"/>
        <v>123.65067880291139</v>
      </c>
      <c r="AU17">
        <f t="shared" si="17"/>
        <v>-1011.6206511541161</v>
      </c>
      <c r="AW17">
        <v>14</v>
      </c>
      <c r="AX17">
        <f>IF(Z17&gt;0, (R17*SUMPRODUCT(K17:$K$98, X17:$X$98)-K17*$AZ$3)/Z17, 0)</f>
        <v>11295.882901854193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250000</v>
      </c>
      <c r="S18">
        <f t="shared" si="1"/>
        <v>10867.31418488807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8001.911738183273</v>
      </c>
      <c r="AC18">
        <f t="shared" si="2"/>
        <v>7330.329881025631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-6694.4803749119619</v>
      </c>
      <c r="AI18">
        <f t="shared" si="7"/>
        <v>-6702.9120004225451</v>
      </c>
      <c r="AJ18">
        <f t="shared" si="8"/>
        <v>671.58185715764193</v>
      </c>
      <c r="AK18">
        <f t="shared" si="30"/>
        <v>560.13382167282919</v>
      </c>
      <c r="AL18">
        <f t="shared" si="9"/>
        <v>-5471.1963215920741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-1223.0565356029706</v>
      </c>
      <c r="AR18">
        <f t="shared" si="14"/>
        <v>-1224.596962060134</v>
      </c>
      <c r="AS18">
        <f t="shared" si="15"/>
        <v>122.69549443556872</v>
      </c>
      <c r="AT18">
        <f t="shared" si="16"/>
        <v>102.33435502725362</v>
      </c>
      <c r="AU18">
        <f t="shared" si="17"/>
        <v>-999.56711259731173</v>
      </c>
      <c r="AW18">
        <v>15</v>
      </c>
      <c r="AX18">
        <f>IF(Z18&gt;0, (R18*SUMPRODUCT(K18:$K$98, X18:$X$98)-K18*$AZ$3)/Z18, 0)</f>
        <v>10867.31418488807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250000</v>
      </c>
      <c r="S19">
        <f t="shared" si="1"/>
        <v>10388.48951924521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7330.329881025631</v>
      </c>
      <c r="AC19">
        <f t="shared" si="2"/>
        <v>6634.9217144419272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-7276.1555506125178</v>
      </c>
      <c r="AI19">
        <f t="shared" si="7"/>
        <v>-7284.1390520904642</v>
      </c>
      <c r="AJ19">
        <f t="shared" si="8"/>
        <v>695.40816658370386</v>
      </c>
      <c r="AK19">
        <f t="shared" si="30"/>
        <v>513.12309167179421</v>
      </c>
      <c r="AL19">
        <f t="shared" si="9"/>
        <v>-6075.6077938349663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-1186.8985852443379</v>
      </c>
      <c r="AR19">
        <f t="shared" si="14"/>
        <v>-1188.2008672727468</v>
      </c>
      <c r="AS19">
        <f t="shared" si="15"/>
        <v>113.43613579235195</v>
      </c>
      <c r="AT19">
        <f t="shared" si="16"/>
        <v>83.701491443539112</v>
      </c>
      <c r="AU19">
        <f t="shared" si="17"/>
        <v>-991.06324003685586</v>
      </c>
      <c r="AW19">
        <v>16</v>
      </c>
      <c r="AX19">
        <f>IF(Z19&gt;0, (R19*SUMPRODUCT(K19:$K$98, X19:$X$98)-K19*$AZ$3)/Z19, 0)</f>
        <v>10388.48951924521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250000</v>
      </c>
      <c r="S20">
        <f t="shared" si="1"/>
        <v>9847.2676333331328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6634.9217144419272</v>
      </c>
      <c r="AC20">
        <f t="shared" si="2"/>
        <v>5919.1377443933652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-7799.721273924004</v>
      </c>
      <c r="AI20">
        <f t="shared" si="7"/>
        <v>-7807.234954323475</v>
      </c>
      <c r="AJ20">
        <f t="shared" si="8"/>
        <v>715.78397004856197</v>
      </c>
      <c r="AK20">
        <f t="shared" si="30"/>
        <v>464.44452001093492</v>
      </c>
      <c r="AL20">
        <f t="shared" si="9"/>
        <v>-6627.0064642639782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-1135.9852643883555</v>
      </c>
      <c r="AR20">
        <f t="shared" si="14"/>
        <v>-1137.0795894181047</v>
      </c>
      <c r="AS20">
        <f t="shared" si="15"/>
        <v>104.24988456689881</v>
      </c>
      <c r="AT20">
        <f t="shared" si="16"/>
        <v>67.643716016137915</v>
      </c>
      <c r="AU20">
        <f t="shared" si="17"/>
        <v>-965.18598883506797</v>
      </c>
      <c r="AW20">
        <v>17</v>
      </c>
      <c r="AX20">
        <f>IF(Z20&gt;0, (R20*SUMPRODUCT(K20:$K$98, X20:$X$98)-K20*$AZ$3)/Z20, 0)</f>
        <v>9847.2676333331328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250000</v>
      </c>
      <c r="S21">
        <f t="shared" si="1"/>
        <v>9254.3582643604277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5919.1377443933652</v>
      </c>
      <c r="AC21">
        <f t="shared" si="2"/>
        <v>5203.7905292869546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-8194.11929644673</v>
      </c>
      <c r="AI21">
        <f t="shared" si="7"/>
        <v>-8201.1481340773844</v>
      </c>
      <c r="AJ21">
        <f t="shared" si="8"/>
        <v>715.34721510641066</v>
      </c>
      <c r="AK21">
        <f t="shared" si="30"/>
        <v>414.33964210753561</v>
      </c>
      <c r="AL21">
        <f t="shared" si="9"/>
        <v>-7071.4612768634379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-1065.5599146814986</v>
      </c>
      <c r="AR21">
        <f t="shared" si="14"/>
        <v>-1066.4739418459892</v>
      </c>
      <c r="AS21">
        <f t="shared" si="15"/>
        <v>93.023458643929189</v>
      </c>
      <c r="AT21">
        <f t="shared" si="16"/>
        <v>53.880557228977672</v>
      </c>
      <c r="AU21">
        <f t="shared" si="17"/>
        <v>-919.56992597308238</v>
      </c>
      <c r="AW21">
        <v>18</v>
      </c>
      <c r="AX21">
        <f>IF(Z21&gt;0, (R21*SUMPRODUCT(K21:$K$98, X21:$X$98)-K21*$AZ$3)/Z21, 0)</f>
        <v>9254.3582643604277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250000</v>
      </c>
      <c r="S22">
        <f t="shared" si="1"/>
        <v>8638.6913522594441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5203.7905292869546</v>
      </c>
      <c r="AC22">
        <f t="shared" si="2"/>
        <v>4513.8003014643291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-8543.5521400594807</v>
      </c>
      <c r="AI22">
        <f t="shared" si="7"/>
        <v>-8550.0835117068254</v>
      </c>
      <c r="AJ22">
        <f t="shared" si="8"/>
        <v>689.99022782262546</v>
      </c>
      <c r="AK22">
        <f t="shared" si="30"/>
        <v>364.26533705008683</v>
      </c>
      <c r="AL22">
        <f t="shared" si="9"/>
        <v>-7495.8279468341134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-991.96430217713714</v>
      </c>
      <c r="AR22">
        <f t="shared" si="14"/>
        <v>-992.7226386877835</v>
      </c>
      <c r="AS22">
        <f t="shared" si="15"/>
        <v>80.112541438337786</v>
      </c>
      <c r="AT22">
        <f t="shared" si="16"/>
        <v>42.293674217770196</v>
      </c>
      <c r="AU22">
        <f t="shared" si="17"/>
        <v>-870.31642303167553</v>
      </c>
      <c r="AW22">
        <v>19</v>
      </c>
      <c r="AX22">
        <f>IF(Z22&gt;0, (R22*SUMPRODUCT(K22:$K$98, X22:$X$98)-K22*$AZ$3)/Z22, 0)</f>
        <v>8638.6913522594441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250000</v>
      </c>
      <c r="S23">
        <f t="shared" si="1"/>
        <v>8001.4725436570807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4513.8003014643291</v>
      </c>
      <c r="AC23">
        <f t="shared" si="2"/>
        <v>3857.1660768397605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-8806.9015292788026</v>
      </c>
      <c r="AI23">
        <f t="shared" si="7"/>
        <v>-8812.9272421332098</v>
      </c>
      <c r="AJ23">
        <f t="shared" si="8"/>
        <v>656.63422462456856</v>
      </c>
      <c r="AK23">
        <f t="shared" si="30"/>
        <v>315.96602110250308</v>
      </c>
      <c r="AL23">
        <f t="shared" si="9"/>
        <v>-7840.3269964061383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-912.98299192450042</v>
      </c>
      <c r="AR23">
        <f t="shared" si="14"/>
        <v>-913.60765808342194</v>
      </c>
      <c r="AS23">
        <f t="shared" si="15"/>
        <v>68.071145908095076</v>
      </c>
      <c r="AT23">
        <f t="shared" si="16"/>
        <v>32.755175283112997</v>
      </c>
      <c r="AU23">
        <f t="shared" si="17"/>
        <v>-812.78133689221386</v>
      </c>
      <c r="AW23">
        <v>20</v>
      </c>
      <c r="AX23">
        <f>IF(Z23&gt;0, (R23*SUMPRODUCT(K23:$K$98, X23:$X$98)-K23*$AZ$3)/Z23, 0)</f>
        <v>8001.4725436570807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250000</v>
      </c>
      <c r="S24">
        <f t="shared" si="1"/>
        <v>7352.23510766244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3857.1660768397605</v>
      </c>
      <c r="AC24">
        <f t="shared" si="2"/>
        <v>3243.584939872911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-9016.6356868200583</v>
      </c>
      <c r="AI24">
        <f t="shared" si="7"/>
        <v>-9022.150310761579</v>
      </c>
      <c r="AJ24">
        <f t="shared" si="8"/>
        <v>613.5811369668495</v>
      </c>
      <c r="AK24">
        <f t="shared" si="30"/>
        <v>270.00162537878327</v>
      </c>
      <c r="AL24">
        <f t="shared" si="9"/>
        <v>-8138.5675484159456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-834.5762978247551</v>
      </c>
      <c r="AR24">
        <f t="shared" si="14"/>
        <v>-835.08672927533905</v>
      </c>
      <c r="AS24">
        <f t="shared" si="15"/>
        <v>56.792831771325027</v>
      </c>
      <c r="AT24">
        <f t="shared" si="16"/>
        <v>24.991245597809232</v>
      </c>
      <c r="AU24">
        <f t="shared" si="17"/>
        <v>-753.30265190620469</v>
      </c>
      <c r="AW24">
        <v>21</v>
      </c>
      <c r="AX24">
        <f>IF(Z24&gt;0, (R24*SUMPRODUCT(K24:$K$98, X24:$X$98)-K24*$AZ$3)/Z24, 0)</f>
        <v>7352.23510766244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250000</v>
      </c>
      <c r="S25">
        <f t="shared" si="1"/>
        <v>6691.0591121951356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3243.584939872911</v>
      </c>
      <c r="AC25">
        <f t="shared" si="2"/>
        <v>2676.3317268317724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-9192.988402995441</v>
      </c>
      <c r="AI25">
        <f t="shared" si="7"/>
        <v>-9197.9882312773971</v>
      </c>
      <c r="AJ25">
        <f t="shared" si="8"/>
        <v>567.25321304113868</v>
      </c>
      <c r="AK25">
        <f t="shared" si="30"/>
        <v>227.0509457911038</v>
      </c>
      <c r="AL25">
        <f t="shared" si="9"/>
        <v>-8403.6840724451558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-759.73163995760558</v>
      </c>
      <c r="AR25">
        <f t="shared" si="14"/>
        <v>-760.14483831853454</v>
      </c>
      <c r="AS25">
        <f t="shared" si="15"/>
        <v>46.87922957398068</v>
      </c>
      <c r="AT25">
        <f t="shared" si="16"/>
        <v>18.764060155193285</v>
      </c>
      <c r="AU25">
        <f t="shared" si="17"/>
        <v>-694.50154858936071</v>
      </c>
      <c r="AW25">
        <v>22</v>
      </c>
      <c r="AX25">
        <f>IF(Z25&gt;0, (R25*SUMPRODUCT(K25:$K$98, X25:$X$98)-K25*$AZ$3)/Z25, 0)</f>
        <v>6691.0591121951356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250000</v>
      </c>
      <c r="S26">
        <f t="shared" si="1"/>
        <v>6003.6016651813634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2676.3317268317724</v>
      </c>
      <c r="AC26">
        <f t="shared" si="2"/>
        <v>2155.2814125738246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-9247.0824109132282</v>
      </c>
      <c r="AI26">
        <f t="shared" si="7"/>
        <v>-9251.56988679182</v>
      </c>
      <c r="AJ26">
        <f t="shared" si="8"/>
        <v>521.05031425794778</v>
      </c>
      <c r="AK26">
        <f t="shared" si="30"/>
        <v>187.34322087822409</v>
      </c>
      <c r="AL26">
        <f t="shared" si="9"/>
        <v>-8543.1763516556493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-682.32330765271001</v>
      </c>
      <c r="AR26">
        <f t="shared" si="14"/>
        <v>-682.65442932422002</v>
      </c>
      <c r="AS26">
        <f t="shared" si="15"/>
        <v>38.447237526334085</v>
      </c>
      <c r="AT26">
        <f t="shared" si="16"/>
        <v>13.823673290191639</v>
      </c>
      <c r="AU26">
        <f t="shared" si="17"/>
        <v>-630.38351850769436</v>
      </c>
      <c r="AW26">
        <v>23</v>
      </c>
      <c r="AX26">
        <f>IF(Z26&gt;0, (R26*SUMPRODUCT(K26:$K$98, X26:$X$98)-K26*$AZ$3)/Z26, 0)</f>
        <v>6003.6016651813634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250000</v>
      </c>
      <c r="S27">
        <f t="shared" si="1"/>
        <v>5289.9346400934583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2155.2814125738246</v>
      </c>
      <c r="AC27">
        <f t="shared" si="2"/>
        <v>1686.0664314386677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-9169.2594627259023</v>
      </c>
      <c r="AI27">
        <f t="shared" si="7"/>
        <v>-9173.2436008725708</v>
      </c>
      <c r="AJ27">
        <f t="shared" si="8"/>
        <v>469.2149811351569</v>
      </c>
      <c r="AK27">
        <f t="shared" si="30"/>
        <v>150.86969888016773</v>
      </c>
      <c r="AL27">
        <f t="shared" si="9"/>
        <v>-8553.1589208572459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-604.09009946104777</v>
      </c>
      <c r="AR27">
        <f t="shared" si="14"/>
        <v>-604.35258286214162</v>
      </c>
      <c r="AS27">
        <f t="shared" si="15"/>
        <v>30.912869875130042</v>
      </c>
      <c r="AT27">
        <f t="shared" si="16"/>
        <v>9.9396130922752235</v>
      </c>
      <c r="AU27">
        <f t="shared" si="17"/>
        <v>-563.50009989473631</v>
      </c>
      <c r="AW27">
        <v>24</v>
      </c>
      <c r="AX27">
        <f>IF(Z27&gt;0, (R27*SUMPRODUCT(K27:$K$98, X27:$X$98)-K27*$AZ$3)/Z27, 0)</f>
        <v>5289.9346400934583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250000</v>
      </c>
      <c r="S28">
        <f t="shared" si="1"/>
        <v>4551.8627445636512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1686.0664314386677</v>
      </c>
      <c r="AC28">
        <f t="shared" si="2"/>
        <v>1272.2516235111493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-9010.6065152700794</v>
      </c>
      <c r="AI28">
        <f t="shared" si="7"/>
        <v>-9014.1002817095177</v>
      </c>
      <c r="AJ28">
        <f t="shared" si="8"/>
        <v>413.81480792751836</v>
      </c>
      <c r="AK28">
        <f t="shared" si="30"/>
        <v>118.02465020070674</v>
      </c>
      <c r="AL28">
        <f t="shared" si="9"/>
        <v>-8482.2608235812932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-530.03366926946592</v>
      </c>
      <c r="AR28">
        <f t="shared" si="14"/>
        <v>-530.239184163755</v>
      </c>
      <c r="AS28">
        <f t="shared" si="15"/>
        <v>24.341955302582377</v>
      </c>
      <c r="AT28">
        <f t="shared" si="16"/>
        <v>6.9426001794786787</v>
      </c>
      <c r="AU28">
        <f t="shared" si="17"/>
        <v>-498.95462868169392</v>
      </c>
      <c r="AW28">
        <v>25</v>
      </c>
      <c r="AX28">
        <f>IF(Z28&gt;0, (R28*SUMPRODUCT(K28:$K$98, X28:$X$98)-K28*$AZ$3)/Z28, 0)</f>
        <v>4551.8627445636512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250000</v>
      </c>
      <c r="S29">
        <f t="shared" si="1"/>
        <v>3774.3441032520423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1272.2516235111493</v>
      </c>
      <c r="AC29">
        <f t="shared" si="2"/>
        <v>912.10660739661876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-8761.6674768252251</v>
      </c>
      <c r="AI29">
        <f t="shared" si="7"/>
        <v>-8764.6882222264285</v>
      </c>
      <c r="AJ29">
        <f t="shared" si="8"/>
        <v>360.14501611453056</v>
      </c>
      <c r="AK29">
        <f t="shared" si="30"/>
        <v>89.057613645780464</v>
      </c>
      <c r="AL29">
        <f t="shared" si="9"/>
        <v>-8315.4855924661169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-460.16986776625083</v>
      </c>
      <c r="AR29">
        <f t="shared" si="14"/>
        <v>-460.32851975977877</v>
      </c>
      <c r="AS29">
        <f t="shared" si="15"/>
        <v>18.915107755510142</v>
      </c>
      <c r="AT29">
        <f t="shared" si="16"/>
        <v>4.6773779538374205</v>
      </c>
      <c r="AU29">
        <f t="shared" si="17"/>
        <v>-436.73603405043116</v>
      </c>
      <c r="AW29">
        <v>26</v>
      </c>
      <c r="AX29">
        <f>IF(Z29&gt;0, (R29*SUMPRODUCT(K29:$K$98, X29:$X$98)-K29*$AZ$3)/Z29, 0)</f>
        <v>3774.3441032520423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250000</v>
      </c>
      <c r="S30">
        <f t="shared" si="1"/>
        <v>2936.8085358756184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912.10660739661876</v>
      </c>
      <c r="AC30">
        <f t="shared" si="2"/>
        <v>603.62303709013258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-8426.4901264728996</v>
      </c>
      <c r="AI30">
        <f t="shared" si="7"/>
        <v>-8429.059339913767</v>
      </c>
      <c r="AJ30">
        <f t="shared" si="8"/>
        <v>308.48357030648617</v>
      </c>
      <c r="AK30">
        <f t="shared" si="30"/>
        <v>63.847462517763319</v>
      </c>
      <c r="AL30">
        <f t="shared" si="9"/>
        <v>-8056.7283070895173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-395.14828752316157</v>
      </c>
      <c r="AR30">
        <f t="shared" si="14"/>
        <v>-395.26876713877886</v>
      </c>
      <c r="AS30">
        <f t="shared" si="15"/>
        <v>14.465898933730966</v>
      </c>
      <c r="AT30">
        <f t="shared" si="16"/>
        <v>2.9940360812068842</v>
      </c>
      <c r="AU30">
        <f t="shared" si="17"/>
        <v>-377.808832123841</v>
      </c>
      <c r="AW30">
        <v>27</v>
      </c>
      <c r="AX30">
        <f>IF(Z30&gt;0, (R30*SUMPRODUCT(K30:$K$98, X30:$X$98)-K30*$AZ$3)/Z30, 0)</f>
        <v>2936.8085358756184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250000</v>
      </c>
      <c r="S31">
        <f t="shared" si="1"/>
        <v>2005.6180652822802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603.62303709013258</v>
      </c>
      <c r="AC31">
        <f t="shared" si="2"/>
        <v>343.90894372747471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-8002.2263357330203</v>
      </c>
      <c r="AI31">
        <f t="shared" si="7"/>
        <v>-8004.3697457226926</v>
      </c>
      <c r="AJ31">
        <f t="shared" si="8"/>
        <v>259.71409336265788</v>
      </c>
      <c r="AK31">
        <f t="shared" si="30"/>
        <v>42.253612596309281</v>
      </c>
      <c r="AL31">
        <f t="shared" si="9"/>
        <v>-7702.402039763725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-335.04735676656793</v>
      </c>
      <c r="AR31">
        <f t="shared" si="14"/>
        <v>-335.13709977324845</v>
      </c>
      <c r="AS31">
        <f t="shared" si="15"/>
        <v>10.874038904351144</v>
      </c>
      <c r="AT31">
        <f t="shared" si="16"/>
        <v>1.7691278177193894</v>
      </c>
      <c r="AU31">
        <f t="shared" si="17"/>
        <v>-322.49393305117792</v>
      </c>
      <c r="AW31">
        <v>28</v>
      </c>
      <c r="AX31">
        <f>IF(Z31&gt;0, (R31*SUMPRODUCT(K31:$K$98, X31:$X$98)-K31*$AZ$3)/Z31, 0)</f>
        <v>2005.6180652822802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250000</v>
      </c>
      <c r="S32">
        <f t="shared" si="1"/>
        <v>928.09158515403385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343.90894372747471</v>
      </c>
      <c r="AC32">
        <f t="shared" si="2"/>
        <v>129.78497460421397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-7479.3434225621877</v>
      </c>
      <c r="AI32">
        <f t="shared" si="7"/>
        <v>-7481.0914312808354</v>
      </c>
      <c r="AJ32">
        <f t="shared" si="8"/>
        <v>214.12396912326074</v>
      </c>
      <c r="AK32">
        <f t="shared" si="30"/>
        <v>24.073626060923232</v>
      </c>
      <c r="AL32">
        <f t="shared" si="9"/>
        <v>-7242.8938360966522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-279.60235008163954</v>
      </c>
      <c r="AR32">
        <f t="shared" si="14"/>
        <v>-279.66769637182625</v>
      </c>
      <c r="AS32">
        <f t="shared" si="15"/>
        <v>8.0046551673332171</v>
      </c>
      <c r="AT32">
        <f t="shared" si="16"/>
        <v>0.89995097715607975</v>
      </c>
      <c r="AU32">
        <f t="shared" si="17"/>
        <v>-270.76309022733699</v>
      </c>
      <c r="AW32">
        <v>29</v>
      </c>
      <c r="AX32">
        <f>IF(Z32&gt;0, (R32*SUMPRODUCT(K32:$K$98, X32:$X$98)-K32*$AZ$3)/Z32, 0)</f>
        <v>928.09158515403385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250000</v>
      </c>
      <c r="S33">
        <f t="shared" si="1"/>
        <v>-377.29300691891063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129.78497460421397</v>
      </c>
      <c r="AC33">
        <f t="shared" si="2"/>
        <v>-41.850065081615867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-6880.0923962480038</v>
      </c>
      <c r="AI33">
        <f t="shared" si="7"/>
        <v>-6881.4789202596521</v>
      </c>
      <c r="AJ33">
        <f t="shared" si="8"/>
        <v>171.63503968582984</v>
      </c>
      <c r="AK33">
        <f t="shared" si="30"/>
        <v>9.0849482222949796</v>
      </c>
      <c r="AL33">
        <f t="shared" si="9"/>
        <v>-6700.7589323515276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-229.64320028875861</v>
      </c>
      <c r="AR33">
        <f t="shared" si="14"/>
        <v>-229.68947958167706</v>
      </c>
      <c r="AS33">
        <f t="shared" si="15"/>
        <v>5.7288212897600861</v>
      </c>
      <c r="AT33">
        <f t="shared" si="16"/>
        <v>0.30323671021674509</v>
      </c>
      <c r="AU33">
        <f t="shared" si="17"/>
        <v>-223.65742158170025</v>
      </c>
      <c r="AW33">
        <v>30</v>
      </c>
      <c r="AX33">
        <f>IF(Z33&gt;0, (R33*SUMPRODUCT(K33:$K$98, X33:$X$98)-K33*$AZ$3)/Z33, 0)</f>
        <v>-377.29300691891063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250000</v>
      </c>
      <c r="S34">
        <f t="shared" si="1"/>
        <v>-2056.8434274656288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-41.850065081615867</v>
      </c>
      <c r="AC34">
        <f t="shared" si="2"/>
        <v>-175.09388108840153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-6171.3074539273102</v>
      </c>
      <c r="AI34">
        <f t="shared" si="7"/>
        <v>-6172.3715473261464</v>
      </c>
      <c r="AJ34">
        <f t="shared" si="8"/>
        <v>133.24381600678566</v>
      </c>
      <c r="AK34">
        <f t="shared" si="30"/>
        <v>-2.9295045557131107</v>
      </c>
      <c r="AL34">
        <f t="shared" si="9"/>
        <v>-6042.0572358750733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-183.91556288995307</v>
      </c>
      <c r="AR34">
        <f t="shared" si="14"/>
        <v>-183.94727470108472</v>
      </c>
      <c r="AS34">
        <f t="shared" si="15"/>
        <v>3.9708945965572315</v>
      </c>
      <c r="AT34">
        <f t="shared" si="16"/>
        <v>-8.7304267916483019E-2</v>
      </c>
      <c r="AU34">
        <f t="shared" si="17"/>
        <v>-180.06368437244396</v>
      </c>
      <c r="AW34">
        <v>31</v>
      </c>
      <c r="AX34">
        <f>IF(Z34&gt;0, (R34*SUMPRODUCT(K34:$K$98, X34:$X$98)-K34*$AZ$3)/Z34, 0)</f>
        <v>-2056.8434274656288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-4345.1612474118947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-175.09388108840153</v>
      </c>
      <c r="AC35">
        <f t="shared" ref="AC35:AC66" si="33">S35*Z35</f>
        <v>-272.93856515516444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-5365.4568630818803</v>
      </c>
      <c r="AI35">
        <f t="shared" ref="AI35:AI66" si="38">SUM(AE35:AH35)</f>
        <v>-5366.242042703574</v>
      </c>
      <c r="AJ35">
        <f t="shared" ref="AJ35:AJ66" si="39">AB35-AC35</f>
        <v>97.844684066762909</v>
      </c>
      <c r="AK35">
        <f t="shared" si="30"/>
        <v>-12.256571676188109</v>
      </c>
      <c r="AL35">
        <f t="shared" ref="AL35:AL66" si="40">SUM(AI35:AK35)</f>
        <v>-5280.6539303129994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-142.76770627943469</v>
      </c>
      <c r="AR35">
        <f t="shared" ref="AR35:AR66" si="45">AI35*$K35</f>
        <v>-142.78859887003176</v>
      </c>
      <c r="AS35">
        <f t="shared" ref="AS35:AS66" si="46">AJ35*$K35</f>
        <v>2.6035175516859828</v>
      </c>
      <c r="AT35">
        <f t="shared" ref="AT35:AT66" si="47">AK35*$K35</f>
        <v>-0.32613115149597255</v>
      </c>
      <c r="AU35">
        <f t="shared" ref="AU35:AU66" si="48">AL35*$K35</f>
        <v>-140.51121246984175</v>
      </c>
      <c r="AW35">
        <v>32</v>
      </c>
      <c r="AX35">
        <f>IF(Z35&gt;0, (R35*SUMPRODUCT(K35:$K$98, X35:$X$98)-K35*$AZ$3)/Z35, 0)</f>
        <v>-4345.1612474118947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250000</v>
      </c>
      <c r="S36">
        <f t="shared" si="32"/>
        <v>-7665.687693693164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-272.93856515516444</v>
      </c>
      <c r="AC36">
        <f t="shared" si="33"/>
        <v>-338.8572724853222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-4495.4517024507768</v>
      </c>
      <c r="AI36">
        <f t="shared" si="38"/>
        <v>-4496.004257691131</v>
      </c>
      <c r="AJ36">
        <f t="shared" si="39"/>
        <v>65.918707330157758</v>
      </c>
      <c r="AK36">
        <f t="shared" si="30"/>
        <v>-19.105699560861513</v>
      </c>
      <c r="AL36">
        <f t="shared" si="40"/>
        <v>-4449.1912499218342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-106.80180388620862</v>
      </c>
      <c r="AR36">
        <f t="shared" si="45"/>
        <v>-106.81493135377421</v>
      </c>
      <c r="AS36">
        <f t="shared" si="46"/>
        <v>1.5660799667516792</v>
      </c>
      <c r="AT36">
        <f t="shared" si="47"/>
        <v>-0.45390837510177795</v>
      </c>
      <c r="AU36">
        <f t="shared" si="48"/>
        <v>-105.7027597621243</v>
      </c>
      <c r="AW36">
        <v>33</v>
      </c>
      <c r="AX36">
        <f>IF(Z36&gt;0, (R36*SUMPRODUCT(K36:$K$98, X36:$X$98)-K36*$AZ$3)/Z36, 0)</f>
        <v>-7665.687693693164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250000</v>
      </c>
      <c r="S37">
        <f t="shared" si="32"/>
        <v>-12815.948719288097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-338.8572724853222</v>
      </c>
      <c r="AC37">
        <f t="shared" si="33"/>
        <v>-377.04389873824783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-3585.6193634948863</v>
      </c>
      <c r="AI37">
        <f t="shared" si="38"/>
        <v>-3585.9871122146619</v>
      </c>
      <c r="AJ37">
        <f t="shared" si="39"/>
        <v>38.186626252925635</v>
      </c>
      <c r="AK37">
        <f t="shared" si="30"/>
        <v>-23.720009073972555</v>
      </c>
      <c r="AL37">
        <f t="shared" si="40"/>
        <v>-3571.5204950357088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-76.059140560613855</v>
      </c>
      <c r="AR37">
        <f t="shared" si="45"/>
        <v>-76.066941347237545</v>
      </c>
      <c r="AS37">
        <f t="shared" si="46"/>
        <v>0.81002518094278475</v>
      </c>
      <c r="AT37">
        <f t="shared" si="47"/>
        <v>-0.50315533283428171</v>
      </c>
      <c r="AU37">
        <f t="shared" si="48"/>
        <v>-75.76007149912904</v>
      </c>
      <c r="AW37">
        <v>34</v>
      </c>
      <c r="AX37">
        <f>IF(Z37&gt;0, (R37*SUMPRODUCT(K37:$K$98, X37:$X$98)-K37*$AZ$3)/Z37, 0)</f>
        <v>-12815.948719288097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250000</v>
      </c>
      <c r="S38">
        <f t="shared" si="32"/>
        <v>-21377.283062892697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-377.04389873824783</v>
      </c>
      <c r="AC38">
        <f t="shared" si="33"/>
        <v>-391.83948784057327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-2698.9961141259664</v>
      </c>
      <c r="AI38">
        <f t="shared" si="38"/>
        <v>-2699.2252355528381</v>
      </c>
      <c r="AJ38">
        <f t="shared" si="39"/>
        <v>14.795589102325437</v>
      </c>
      <c r="AK38">
        <f t="shared" si="30"/>
        <v>-26.393072911677351</v>
      </c>
      <c r="AL38">
        <f t="shared" si="40"/>
        <v>-2710.8227193621901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-51.117718946481695</v>
      </c>
      <c r="AR38">
        <f t="shared" si="45"/>
        <v>-51.122058398710671</v>
      </c>
      <c r="AS38">
        <f t="shared" si="46"/>
        <v>0.2802215095538298</v>
      </c>
      <c r="AT38">
        <f t="shared" si="47"/>
        <v>-0.49987240669667554</v>
      </c>
      <c r="AU38">
        <f t="shared" si="48"/>
        <v>-51.341709295853519</v>
      </c>
      <c r="AW38">
        <v>35</v>
      </c>
      <c r="AX38">
        <f>IF(Z38&gt;0, (R38*SUMPRODUCT(K38:$K$98, X38:$X$98)-K38*$AZ$3)/Z38, 0)</f>
        <v>-21377.283062892697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250000</v>
      </c>
      <c r="S39">
        <f t="shared" si="32"/>
        <v>-36732.817793946335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-391.83948784057327</v>
      </c>
      <c r="AC39">
        <f t="shared" si="33"/>
        <v>-388.25760727072606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-1894.160583232783</v>
      </c>
      <c r="AI39">
        <f t="shared" si="38"/>
        <v>-1894.2927054162242</v>
      </c>
      <c r="AJ39">
        <f t="shared" si="39"/>
        <v>-3.5818805698472147</v>
      </c>
      <c r="AK39">
        <f t="shared" si="30"/>
        <v>-27.428764148840131</v>
      </c>
      <c r="AL39">
        <f t="shared" si="40"/>
        <v>-1925.3033501349116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-32.030814235772397</v>
      </c>
      <c r="AR39">
        <f t="shared" si="45"/>
        <v>-32.033048460870148</v>
      </c>
      <c r="AS39">
        <f t="shared" si="46"/>
        <v>-6.0570657083195617E-2</v>
      </c>
      <c r="AT39">
        <f t="shared" si="47"/>
        <v>-0.46382849318343172</v>
      </c>
      <c r="AU39">
        <f t="shared" si="48"/>
        <v>-32.557447611136773</v>
      </c>
      <c r="AW39">
        <v>36</v>
      </c>
      <c r="AX39">
        <f>IF(Z39&gt;0, (R39*SUMPRODUCT(K39:$K$98, X39:$X$98)-K39*$AZ$3)/Z39, 0)</f>
        <v>-36732.817793946335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250000</v>
      </c>
      <c r="S40">
        <f t="shared" si="32"/>
        <v>-66855.154039349276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-388.25760727072606</v>
      </c>
      <c r="AC40">
        <f t="shared" si="33"/>
        <v>-371.44949336691911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-1227.010790287449</v>
      </c>
      <c r="AI40">
        <f t="shared" si="38"/>
        <v>-1227.0802407095414</v>
      </c>
      <c r="AJ40">
        <f t="shared" si="39"/>
        <v>-16.808113903806941</v>
      </c>
      <c r="AK40">
        <f t="shared" ref="AK40:AK71" si="61">G40*SUM(AB40:AB40, AE40:AF40)</f>
        <v>-27.178032508950828</v>
      </c>
      <c r="AL40">
        <f t="shared" si="40"/>
        <v>-1271.0663871222991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-18.525995026169632</v>
      </c>
      <c r="AR40">
        <f t="shared" si="45"/>
        <v>-18.527043621817228</v>
      </c>
      <c r="AS40">
        <f t="shared" si="46"/>
        <v>-0.25377693256330053</v>
      </c>
      <c r="AT40">
        <f t="shared" si="47"/>
        <v>-0.41034691713179294</v>
      </c>
      <c r="AU40">
        <f t="shared" si="48"/>
        <v>-19.191167471512319</v>
      </c>
      <c r="AW40">
        <v>37</v>
      </c>
      <c r="AX40">
        <f>IF(Z40&gt;0, (R40*SUMPRODUCT(K40:$K$98, X40:$X$98)-K40*$AZ$3)/Z40, 0)</f>
        <v>-66855.154039349276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250000</v>
      </c>
      <c r="S41">
        <f t="shared" si="32"/>
        <v>-133125.57283910687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-371.44949336691911</v>
      </c>
      <c r="AC41">
        <f t="shared" si="33"/>
        <v>-346.36930255417855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-724.66237221360063</v>
      </c>
      <c r="AI41">
        <f t="shared" si="38"/>
        <v>-724.69489501286148</v>
      </c>
      <c r="AJ41">
        <f t="shared" si="39"/>
        <v>-25.080190812740568</v>
      </c>
      <c r="AK41">
        <f t="shared" si="61"/>
        <v>-26.001464535684342</v>
      </c>
      <c r="AL41">
        <f t="shared" si="40"/>
        <v>-775.77655036128635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-9.7690166517667603</v>
      </c>
      <c r="AR41">
        <f t="shared" si="45"/>
        <v>-9.7694550845869585</v>
      </c>
      <c r="AS41">
        <f t="shared" si="46"/>
        <v>-0.33810062599322022</v>
      </c>
      <c r="AT41">
        <f t="shared" si="47"/>
        <v>-0.3505201177253231</v>
      </c>
      <c r="AU41">
        <f t="shared" si="48"/>
        <v>-10.458075828305502</v>
      </c>
      <c r="AW41">
        <v>38</v>
      </c>
      <c r="AX41">
        <f>IF(Z41&gt;0, (R41*SUMPRODUCT(K41:$K$98, X41:$X$98)-K41*$AZ$3)/Z41, 0)</f>
        <v>-133125.57283910687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250000</v>
      </c>
      <c r="S42">
        <f t="shared" si="32"/>
        <v>-301907.03488620615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-346.36930255417855</v>
      </c>
      <c r="AC42">
        <f t="shared" si="33"/>
        <v>-317.20422470691841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-381.28428941408663</v>
      </c>
      <c r="AI42">
        <f t="shared" si="38"/>
        <v>-381.29742277088411</v>
      </c>
      <c r="AJ42">
        <f t="shared" si="39"/>
        <v>-29.165077847260136</v>
      </c>
      <c r="AK42">
        <f t="shared" si="61"/>
        <v>-24.245851178792499</v>
      </c>
      <c r="AL42">
        <f t="shared" si="40"/>
        <v>-434.70835179693677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-4.5892955454223374</v>
      </c>
      <c r="AR42">
        <f t="shared" si="45"/>
        <v>-4.5894536239414911</v>
      </c>
      <c r="AS42">
        <f t="shared" si="46"/>
        <v>-0.35104295026686622</v>
      </c>
      <c r="AT42">
        <f t="shared" si="47"/>
        <v>-0.29183310170160504</v>
      </c>
      <c r="AU42">
        <f t="shared" si="48"/>
        <v>-5.2323296759099627</v>
      </c>
      <c r="AW42">
        <v>39</v>
      </c>
      <c r="AX42">
        <f>IF(Z42&gt;0, (R42*SUMPRODUCT(K42:$K$98, X42:$X$98)-K42*$AZ$3)/Z42, 0)</f>
        <v>-301907.03488620615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250000</v>
      </c>
      <c r="S43">
        <f t="shared" si="32"/>
        <v>-825059.81154899695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-317.20422470691841</v>
      </c>
      <c r="AC43">
        <f t="shared" si="33"/>
        <v>-287.0309358782095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-173.0676985375803</v>
      </c>
      <c r="AI43">
        <f t="shared" si="38"/>
        <v>-173.07204717588294</v>
      </c>
      <c r="AJ43">
        <f t="shared" si="39"/>
        <v>-30.173288828708905</v>
      </c>
      <c r="AK43">
        <f t="shared" si="61"/>
        <v>-22.20429572948429</v>
      </c>
      <c r="AL43">
        <f t="shared" si="40"/>
        <v>-225.44963173407615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-1.8599236280575806</v>
      </c>
      <c r="AR43">
        <f t="shared" si="45"/>
        <v>-1.859970361995787</v>
      </c>
      <c r="AS43">
        <f t="shared" si="46"/>
        <v>-0.32426624553821931</v>
      </c>
      <c r="AT43">
        <f t="shared" si="47"/>
        <v>-0.2386250849847539</v>
      </c>
      <c r="AU43">
        <f t="shared" si="48"/>
        <v>-2.4228616925187603</v>
      </c>
      <c r="AW43">
        <v>40</v>
      </c>
      <c r="AX43">
        <f>IF(Z43&gt;0, (R43*SUMPRODUCT(K43:$K$98, X43:$X$98)-K43*$AZ$3)/Z43, 0)</f>
        <v>-825059.81154899695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250000</v>
      </c>
      <c r="S44">
        <f t="shared" si="32"/>
        <v>-2934539.7681031683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-287.0309358782095</v>
      </c>
      <c r="AC44">
        <f t="shared" si="33"/>
        <v>-257.85283774365001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-64.135978979372055</v>
      </c>
      <c r="AI44">
        <f t="shared" si="38"/>
        <v>-64.137077332342713</v>
      </c>
      <c r="AJ44">
        <f t="shared" si="39"/>
        <v>-29.178098134559491</v>
      </c>
      <c r="AK44">
        <f t="shared" si="61"/>
        <v>-20.092165511474668</v>
      </c>
      <c r="AL44">
        <f t="shared" si="40"/>
        <v>-113.40734097837688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-0.61540751992428699</v>
      </c>
      <c r="AR44">
        <f t="shared" si="45"/>
        <v>-0.6154180590115268</v>
      </c>
      <c r="AS44">
        <f t="shared" si="46"/>
        <v>-0.27997422499580171</v>
      </c>
      <c r="AT44">
        <f t="shared" si="47"/>
        <v>-0.19279147124739157</v>
      </c>
      <c r="AU44">
        <f t="shared" si="48"/>
        <v>-1.08818375525472</v>
      </c>
      <c r="AW44">
        <v>41</v>
      </c>
      <c r="AX44">
        <f>IF(Z44&gt;0, (R44*SUMPRODUCT(K44:$K$98, X44:$X$98)-K44*$AZ$3)/Z44, 0)</f>
        <v>-2934539.7681031683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250000</v>
      </c>
      <c r="S45">
        <f t="shared" si="32"/>
        <v>-15401953.570843989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-257.85283774365001</v>
      </c>
      <c r="AC45">
        <f t="shared" si="33"/>
        <v>-230.75572583266612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-18.001829452528174</v>
      </c>
      <c r="AI45">
        <f t="shared" si="38"/>
        <v>-18.002016730496493</v>
      </c>
      <c r="AJ45">
        <f t="shared" si="39"/>
        <v>-27.097111910983898</v>
      </c>
      <c r="AK45">
        <f t="shared" si="61"/>
        <v>-18.049698642055503</v>
      </c>
      <c r="AL45">
        <f t="shared" si="40"/>
        <v>-63.148827283535894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-0.15422674429082228</v>
      </c>
      <c r="AR45">
        <f t="shared" si="45"/>
        <v>-0.15422834875393573</v>
      </c>
      <c r="AS45">
        <f t="shared" si="46"/>
        <v>-0.23214859138264951</v>
      </c>
      <c r="AT45">
        <f t="shared" si="47"/>
        <v>-0.1546368531229334</v>
      </c>
      <c r="AU45">
        <f t="shared" si="48"/>
        <v>-0.54101379325951859</v>
      </c>
      <c r="AW45">
        <v>42</v>
      </c>
      <c r="AX45">
        <f>IF(Z45&gt;0, (R45*SUMPRODUCT(K45:$K$98, X45:$X$98)-K45*$AZ$3)/Z45, 0)</f>
        <v>-15401953.570843989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250000</v>
      </c>
      <c r="S46">
        <f t="shared" si="32"/>
        <v>-81891261.325684488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-230.75572583266612</v>
      </c>
      <c r="AC46">
        <f t="shared" si="33"/>
        <v>-206.16663165650328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-3.0787123446449809</v>
      </c>
      <c r="AI46">
        <f t="shared" si="38"/>
        <v>-3.0787438142163857</v>
      </c>
      <c r="AJ46">
        <f t="shared" si="39"/>
        <v>-24.589094176162831</v>
      </c>
      <c r="AK46">
        <f t="shared" si="61"/>
        <v>-16.152900808286631</v>
      </c>
      <c r="AL46">
        <f t="shared" si="40"/>
        <v>-43.820738798665843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-2.3550174976396422E-2</v>
      </c>
      <c r="AR46">
        <f t="shared" si="45"/>
        <v>-2.3550415698435394E-2</v>
      </c>
      <c r="AS46">
        <f t="shared" si="46"/>
        <v>-0.18809080080734231</v>
      </c>
      <c r="AT46">
        <f t="shared" si="47"/>
        <v>-0.12355933189834638</v>
      </c>
      <c r="AU46">
        <f t="shared" si="48"/>
        <v>-0.33520054840412405</v>
      </c>
      <c r="AW46">
        <v>43</v>
      </c>
      <c r="AX46">
        <f>IF(Z46&gt;0, (R46*SUMPRODUCT(K46:$K$98, X46:$X$98)-K46*$AZ$3)/Z46, 0)</f>
        <v>-81891261.325684488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250000</v>
      </c>
      <c r="S47">
        <f t="shared" si="32"/>
        <v>-442199884.73575234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-206.16663165650328</v>
      </c>
      <c r="AC47">
        <f t="shared" si="33"/>
        <v>-184.09793100964598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-0.51901679298640091</v>
      </c>
      <c r="AI47">
        <f t="shared" si="38"/>
        <v>-0.51902199702244223</v>
      </c>
      <c r="AJ47">
        <f t="shared" si="39"/>
        <v>-22.068700646857309</v>
      </c>
      <c r="AK47">
        <f t="shared" si="61"/>
        <v>-14.431664215955232</v>
      </c>
      <c r="AL47">
        <f t="shared" si="40"/>
        <v>-37.019386859834981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-3.5447728634534457E-3</v>
      </c>
      <c r="AR47">
        <f t="shared" si="45"/>
        <v>-3.5448084058982933E-3</v>
      </c>
      <c r="AS47">
        <f t="shared" si="46"/>
        <v>-0.15072447027105537</v>
      </c>
      <c r="AT47">
        <f t="shared" si="47"/>
        <v>-9.8565157001636067E-2</v>
      </c>
      <c r="AU47">
        <f t="shared" si="48"/>
        <v>-0.25283443567858971</v>
      </c>
      <c r="AW47">
        <v>44</v>
      </c>
      <c r="AX47">
        <f>IF(Z47&gt;0, (R47*SUMPRODUCT(K47:$K$98, X47:$X$98)-K47*$AZ$3)/Z47, 0)</f>
        <v>-442199884.73575234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250000</v>
      </c>
      <c r="S48">
        <f t="shared" si="32"/>
        <v>-2430826027.1687675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-184.09793100964598</v>
      </c>
      <c r="AC48">
        <f t="shared" si="33"/>
        <v>-164.37625183444368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-8.6134523227955909E-2</v>
      </c>
      <c r="AI48">
        <f t="shared" si="38"/>
        <v>-8.6135368497475398E-2</v>
      </c>
      <c r="AJ48">
        <f t="shared" si="39"/>
        <v>-19.721679175202297</v>
      </c>
      <c r="AK48">
        <f t="shared" si="61"/>
        <v>-12.88685517067522</v>
      </c>
      <c r="AL48">
        <f t="shared" si="40"/>
        <v>-32.694669714374996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-5.2525020912982609E-4</v>
      </c>
      <c r="AR48">
        <f t="shared" si="45"/>
        <v>-5.2525536360186864E-4</v>
      </c>
      <c r="AS48">
        <f t="shared" si="46"/>
        <v>-0.120263231547142</v>
      </c>
      <c r="AT48">
        <f t="shared" si="47"/>
        <v>-7.8584325073805528E-2</v>
      </c>
      <c r="AU48">
        <f t="shared" si="48"/>
        <v>-0.1993728119845494</v>
      </c>
      <c r="AW48">
        <v>45</v>
      </c>
      <c r="AX48">
        <f>IF(Z48&gt;0, (R48*SUMPRODUCT(K48:$K$98, X48:$X$98)-K48*$AZ$3)/Z48, 0)</f>
        <v>-2430826027.1687675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250000</v>
      </c>
      <c r="S49">
        <f t="shared" si="32"/>
        <v>-13635414427.591637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-164.37625183444368</v>
      </c>
      <c r="AC49">
        <f t="shared" si="33"/>
        <v>-146.76496998816549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-1.40454580609078E-2</v>
      </c>
      <c r="AI49">
        <f t="shared" si="38"/>
        <v>-1.4045592604829042E-2</v>
      </c>
      <c r="AJ49">
        <f t="shared" si="39"/>
        <v>-17.611281846278189</v>
      </c>
      <c r="AK49">
        <f t="shared" si="61"/>
        <v>-11.506337628411059</v>
      </c>
      <c r="AL49">
        <f t="shared" si="40"/>
        <v>-29.13166506729408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-7.6472777565826867E-5</v>
      </c>
      <c r="AR49">
        <f t="shared" si="45"/>
        <v>-7.6473510112057641E-5</v>
      </c>
      <c r="AS49">
        <f t="shared" si="46"/>
        <v>-9.5887484298427361E-2</v>
      </c>
      <c r="AT49">
        <f t="shared" si="47"/>
        <v>-6.2648123987058546E-2</v>
      </c>
      <c r="AU49">
        <f t="shared" si="48"/>
        <v>-0.15861208179559799</v>
      </c>
      <c r="AW49">
        <v>46</v>
      </c>
      <c r="AX49">
        <f>IF(Z49&gt;0, (R49*SUMPRODUCT(K49:$K$98, X49:$X$98)-K49*$AZ$3)/Z49, 0)</f>
        <v>-13635414427.591637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250000</v>
      </c>
      <c r="S50">
        <f t="shared" si="32"/>
        <v>-78070572885.992737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-146.76496998816549</v>
      </c>
      <c r="AC50">
        <f t="shared" si="33"/>
        <v>-131.0402186962223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-2.2443486046165593E-3</v>
      </c>
      <c r="AI50">
        <f t="shared" si="38"/>
        <v>-2.2443695856683584E-3</v>
      </c>
      <c r="AJ50">
        <f t="shared" si="39"/>
        <v>-15.724751291943193</v>
      </c>
      <c r="AK50">
        <f t="shared" si="61"/>
        <v>-10.273547899171586</v>
      </c>
      <c r="AL50">
        <f t="shared" si="40"/>
        <v>-26.000543560700446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-1.0910464720843496E-5</v>
      </c>
      <c r="AR50">
        <f t="shared" si="45"/>
        <v>-1.0910566716150728E-5</v>
      </c>
      <c r="AS50">
        <f t="shared" si="46"/>
        <v>-7.6442823482003458E-2</v>
      </c>
      <c r="AT50">
        <f t="shared" si="47"/>
        <v>-4.994285721979342E-2</v>
      </c>
      <c r="AU50">
        <f t="shared" si="48"/>
        <v>-0.12639659126851302</v>
      </c>
      <c r="AW50">
        <v>47</v>
      </c>
      <c r="AX50">
        <f>IF(Z50&gt;0, (R50*SUMPRODUCT(K50:$K$98, X50:$X$98)-K50*$AZ$3)/Z50, 0)</f>
        <v>-78070572885.992737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250000</v>
      </c>
      <c r="S51">
        <f t="shared" si="32"/>
        <v>-457229015832.28278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-131.0402186962223</v>
      </c>
      <c r="AC51">
        <f t="shared" si="33"/>
        <v>-117.00020481675772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-3.5145239563243153E-4</v>
      </c>
      <c r="AI51">
        <f t="shared" si="38"/>
        <v>-3.5145559425393098E-4</v>
      </c>
      <c r="AJ51">
        <f t="shared" si="39"/>
        <v>-14.040013879464581</v>
      </c>
      <c r="AK51">
        <f t="shared" si="61"/>
        <v>-9.1728153087355615</v>
      </c>
      <c r="AL51">
        <f t="shared" si="40"/>
        <v>-23.213180643794395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-1.5254620919677121E-6</v>
      </c>
      <c r="AR51">
        <f t="shared" si="45"/>
        <v>-1.5254759754293263E-6</v>
      </c>
      <c r="AS51">
        <f t="shared" si="46"/>
        <v>-6.0939999869067264E-2</v>
      </c>
      <c r="AT51">
        <f t="shared" si="47"/>
        <v>-3.981416033576176E-2</v>
      </c>
      <c r="AU51">
        <f t="shared" si="48"/>
        <v>-0.10075568568080445</v>
      </c>
      <c r="AW51">
        <v>48</v>
      </c>
      <c r="AX51">
        <f>IF(Z51&gt;0, (R51*SUMPRODUCT(K51:$K$98, X51:$X$98)-K51*$AZ$3)/Z51, 0)</f>
        <v>-457229015832.28278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250000</v>
      </c>
      <c r="S52">
        <f t="shared" si="32"/>
        <v>-2743607299831.7612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-117.00020481675772</v>
      </c>
      <c r="AC52">
        <f t="shared" si="33"/>
        <v>-104.46446992264011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-5.3813807892497273E-5</v>
      </c>
      <c r="AI52">
        <f t="shared" si="38"/>
        <v>-5.3814283837387096E-5</v>
      </c>
      <c r="AJ52">
        <f t="shared" si="39"/>
        <v>-12.53573489411761</v>
      </c>
      <c r="AK52">
        <f t="shared" si="61"/>
        <v>-8.1900143371730412</v>
      </c>
      <c r="AL52">
        <f t="shared" si="40"/>
        <v>-20.725803045574487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-2.0855020121145247E-7</v>
      </c>
      <c r="AR52">
        <f t="shared" si="45"/>
        <v>-2.0855204568978295E-7</v>
      </c>
      <c r="AS52">
        <f t="shared" si="46"/>
        <v>-4.8581026633986696E-2</v>
      </c>
      <c r="AT52">
        <f t="shared" si="47"/>
        <v>-3.1739607450827725E-2</v>
      </c>
      <c r="AU52">
        <f t="shared" si="48"/>
        <v>-8.0320842636860096E-2</v>
      </c>
      <c r="AW52">
        <v>49</v>
      </c>
      <c r="AX52">
        <f>IF(Z52&gt;0, (R52*SUMPRODUCT(K52:$K$98, X52:$X$98)-K52*$AZ$3)/Z52, 0)</f>
        <v>-2743607299831.7612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250000</v>
      </c>
      <c r="S53">
        <f t="shared" si="32"/>
        <v>-16891870258641.215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-104.46446992264011</v>
      </c>
      <c r="AC53">
        <f t="shared" si="33"/>
        <v>-93.271848327994149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-8.0432836953249044E-6</v>
      </c>
      <c r="AI53">
        <f t="shared" si="38"/>
        <v>-8.0433527165810611E-6</v>
      </c>
      <c r="AJ53">
        <f t="shared" si="39"/>
        <v>-11.192621594645956</v>
      </c>
      <c r="AK53">
        <f t="shared" si="61"/>
        <v>-7.3125128945848079</v>
      </c>
      <c r="AL53">
        <f t="shared" si="40"/>
        <v>-18.505142532583481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-2.7831220587138814E-8</v>
      </c>
      <c r="AR53">
        <f t="shared" si="45"/>
        <v>-2.7831459413205138E-8</v>
      </c>
      <c r="AS53">
        <f t="shared" si="46"/>
        <v>-3.8728500988971015E-2</v>
      </c>
      <c r="AT53">
        <f t="shared" si="47"/>
        <v>-2.5302621059329154E-2</v>
      </c>
      <c r="AU53">
        <f t="shared" si="48"/>
        <v>-6.403114987975958E-2</v>
      </c>
      <c r="AW53">
        <v>50</v>
      </c>
      <c r="AX53">
        <f>IF(Z53&gt;0, (R53*SUMPRODUCT(K53:$K$98, X53:$X$98)-K53*$AZ$3)/Z53, 0)</f>
        <v>-16891870258641.215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250000</v>
      </c>
      <c r="S54">
        <f t="shared" si="32"/>
        <v>-106990297532971.14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-93.271848327994149</v>
      </c>
      <c r="AC54">
        <f t="shared" si="33"/>
        <v>-83.278436031543066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-1.1720274415974399E-6</v>
      </c>
      <c r="AI54">
        <f t="shared" si="38"/>
        <v>-1.1720371712689558E-6</v>
      </c>
      <c r="AJ54">
        <f t="shared" si="39"/>
        <v>-9.9934122964510834</v>
      </c>
      <c r="AK54">
        <f t="shared" si="61"/>
        <v>-6.5290293829595907</v>
      </c>
      <c r="AL54">
        <f t="shared" si="40"/>
        <v>-16.522442851447845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-3.6209174521148497E-9</v>
      </c>
      <c r="AR54">
        <f t="shared" si="45"/>
        <v>-3.6209475114258735E-9</v>
      </c>
      <c r="AS54">
        <f t="shared" si="46"/>
        <v>-3.0874124364425552E-2</v>
      </c>
      <c r="AT54">
        <f t="shared" si="47"/>
        <v>-2.0171094634018907E-2</v>
      </c>
      <c r="AU54">
        <f t="shared" si="48"/>
        <v>-5.1045222619391976E-2</v>
      </c>
      <c r="AW54">
        <v>51</v>
      </c>
      <c r="AX54">
        <f>IF(Z54&gt;0, (R54*SUMPRODUCT(K54:$K$98, X54:$X$98)-K54*$AZ$3)/Z54, 0)</f>
        <v>-106990297532971.14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250000</v>
      </c>
      <c r="S55">
        <f t="shared" si="32"/>
        <v>-698307210085544.75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-83.278436031543066</v>
      </c>
      <c r="AC55">
        <f t="shared" si="33"/>
        <v>-74.355746459911927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-1.6602749790338844E-7</v>
      </c>
      <c r="AI55">
        <f t="shared" si="38"/>
        <v>-1.6602882890329412E-7</v>
      </c>
      <c r="AJ55">
        <f t="shared" si="39"/>
        <v>-8.922689571631139</v>
      </c>
      <c r="AK55">
        <f t="shared" si="61"/>
        <v>-5.8294905222080153</v>
      </c>
      <c r="AL55">
        <f t="shared" si="40"/>
        <v>-14.752180259867982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-4.5797613129350997E-10</v>
      </c>
      <c r="AR55">
        <f t="shared" si="45"/>
        <v>-4.5797980277079686E-10</v>
      </c>
      <c r="AS55">
        <f t="shared" si="46"/>
        <v>-2.4612662976625971E-2</v>
      </c>
      <c r="AT55">
        <f t="shared" si="47"/>
        <v>-1.6080273150454572E-2</v>
      </c>
      <c r="AU55">
        <f t="shared" si="48"/>
        <v>-4.0692936585060339E-2</v>
      </c>
      <c r="AW55">
        <v>52</v>
      </c>
      <c r="AX55">
        <f>IF(Z55&gt;0, (R55*SUMPRODUCT(K55:$K$98, X55:$X$98)-K55*$AZ$3)/Z55, 0)</f>
        <v>-698307210085544.75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250000</v>
      </c>
      <c r="S56">
        <f t="shared" si="32"/>
        <v>-4709726749168076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-74.355746459911927</v>
      </c>
      <c r="AC56">
        <f t="shared" si="33"/>
        <v>-66.389059339609162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-2.2829758263430647E-8</v>
      </c>
      <c r="AI56">
        <f t="shared" si="38"/>
        <v>-2.2829934465424083E-8</v>
      </c>
      <c r="AJ56">
        <f t="shared" si="39"/>
        <v>-7.9666871203027654</v>
      </c>
      <c r="AK56">
        <f t="shared" si="61"/>
        <v>-5.2049022521938353</v>
      </c>
      <c r="AL56">
        <f t="shared" si="40"/>
        <v>-13.171589395326535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-5.622715524689806E-11</v>
      </c>
      <c r="AR56">
        <f t="shared" si="45"/>
        <v>-5.6227589212808931E-11</v>
      </c>
      <c r="AS56">
        <f t="shared" si="46"/>
        <v>-1.9621064242027322E-2</v>
      </c>
      <c r="AT56">
        <f t="shared" si="47"/>
        <v>-1.2819095305438172E-2</v>
      </c>
      <c r="AU56">
        <f t="shared" si="48"/>
        <v>-3.2440159603693085E-2</v>
      </c>
      <c r="AW56">
        <v>53</v>
      </c>
      <c r="AX56">
        <f>IF(Z56&gt;0, (R56*SUMPRODUCT(K56:$K$98, X56:$X$98)-K56*$AZ$3)/Z56, 0)</f>
        <v>-4709726749168076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250000</v>
      </c>
      <c r="S57">
        <f t="shared" si="32"/>
        <v>-3.2927167894020132E+16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-66.389059339609162</v>
      </c>
      <c r="AC57">
        <f t="shared" si="33"/>
        <v>-59.275945838986139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-3.0387459911836944E-9</v>
      </c>
      <c r="AI57">
        <f t="shared" si="38"/>
        <v>-3.0387684938576374E-9</v>
      </c>
      <c r="AJ57">
        <f t="shared" si="39"/>
        <v>-7.1131135006230224</v>
      </c>
      <c r="AK57">
        <f t="shared" si="61"/>
        <v>-4.6472341537726418</v>
      </c>
      <c r="AL57">
        <f t="shared" si="40"/>
        <v>-11.760347657434433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-6.6822262288511434E-12</v>
      </c>
      <c r="AR57">
        <f t="shared" si="45"/>
        <v>-6.6822757124073465E-12</v>
      </c>
      <c r="AS57">
        <f t="shared" si="46"/>
        <v>-1.5641792285555015E-2</v>
      </c>
      <c r="AT57">
        <f t="shared" si="47"/>
        <v>-1.0219304293300232E-2</v>
      </c>
      <c r="AU57">
        <f t="shared" si="48"/>
        <v>-2.5861096585537521E-2</v>
      </c>
      <c r="AW57">
        <v>54</v>
      </c>
      <c r="AX57">
        <f>IF(Z57&gt;0, (R57*SUMPRODUCT(K57:$K$98, X57:$X$98)-K57*$AZ$3)/Z57, 0)</f>
        <v>-3.2927167894020132E+16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250000</v>
      </c>
      <c r="S58">
        <f t="shared" si="32"/>
        <v>-2.3911628073884339E+17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-59.275945838986139</v>
      </c>
      <c r="AC58">
        <f t="shared" si="33"/>
        <v>-52.924951641957776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-3.9021903761655174E-10</v>
      </c>
      <c r="AI58">
        <f t="shared" si="38"/>
        <v>-3.9022180431187455E-10</v>
      </c>
      <c r="AJ58">
        <f t="shared" si="39"/>
        <v>-6.3509941970283634</v>
      </c>
      <c r="AK58">
        <f t="shared" si="61"/>
        <v>-4.1493162087290303</v>
      </c>
      <c r="AL58">
        <f t="shared" si="40"/>
        <v>-10.500310406147616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-7.6615599932493242E-13</v>
      </c>
      <c r="AR58">
        <f t="shared" si="45"/>
        <v>-7.661614314541099E-13</v>
      </c>
      <c r="AS58">
        <f t="shared" si="46"/>
        <v>-1.2469541044054688E-2</v>
      </c>
      <c r="AT58">
        <f t="shared" si="47"/>
        <v>-8.1467668154565891E-3</v>
      </c>
      <c r="AU58">
        <f t="shared" si="48"/>
        <v>-2.061630786027744E-2</v>
      </c>
      <c r="AW58">
        <v>55</v>
      </c>
      <c r="AX58">
        <f>IF(Z58&gt;0, (R58*SUMPRODUCT(K58:$K$98, X58:$X$98)-K58*$AZ$3)/Z58, 0)</f>
        <v>-2.3911628073884339E+17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250000</v>
      </c>
      <c r="S59">
        <f t="shared" si="32"/>
        <v>-1.80967297226815E+18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-52.924951641957776</v>
      </c>
      <c r="AC59">
        <f t="shared" si="33"/>
        <v>-47.254421108891542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-4.8252534173057562E-11</v>
      </c>
      <c r="AI59">
        <f t="shared" si="38"/>
        <v>-4.8252860574718477E-11</v>
      </c>
      <c r="AJ59">
        <f t="shared" si="39"/>
        <v>-5.6705305330662341</v>
      </c>
      <c r="AK59">
        <f t="shared" si="61"/>
        <v>-3.7047466149370445</v>
      </c>
      <c r="AL59">
        <f t="shared" si="40"/>
        <v>-9.3752771480515307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-8.4588409181685204E-14</v>
      </c>
      <c r="AR59">
        <f t="shared" si="45"/>
        <v>-8.4588981375409826E-14</v>
      </c>
      <c r="AS59">
        <f t="shared" si="46"/>
        <v>-9.9406417762006628E-3</v>
      </c>
      <c r="AT59">
        <f t="shared" si="47"/>
        <v>-6.4945526271185348E-3</v>
      </c>
      <c r="AU59">
        <f t="shared" si="48"/>
        <v>-1.6435194403403786E-2</v>
      </c>
      <c r="AW59">
        <v>56</v>
      </c>
      <c r="AX59">
        <f>IF(Z59&gt;0, (R59*SUMPRODUCT(K59:$K$98, X59:$X$98)-K59*$AZ$3)/Z59, 0)</f>
        <v>-1.80967297226815E+18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250000</v>
      </c>
      <c r="S60">
        <f t="shared" si="32"/>
        <v>-1.4303063134266763E+19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-47.254421108891542</v>
      </c>
      <c r="AC60">
        <f t="shared" si="33"/>
        <v>-42.19144741865324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-5.7252981356433838E-12</v>
      </c>
      <c r="AI60">
        <f t="shared" si="38"/>
        <v>-5.7253350083809078E-12</v>
      </c>
      <c r="AJ60">
        <f t="shared" si="39"/>
        <v>-5.0629736902383016</v>
      </c>
      <c r="AK60">
        <f t="shared" si="61"/>
        <v>-3.3078094776224081</v>
      </c>
      <c r="AL60">
        <f t="shared" si="40"/>
        <v>-8.3707831678664348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-8.9612958322270181E-15</v>
      </c>
      <c r="AR60">
        <f t="shared" si="45"/>
        <v>-8.9613535458169953E-15</v>
      </c>
      <c r="AS60">
        <f t="shared" si="46"/>
        <v>-7.9246187629159973E-3</v>
      </c>
      <c r="AT60">
        <f t="shared" si="47"/>
        <v>-5.1774175917718643E-3</v>
      </c>
      <c r="AU60">
        <f t="shared" si="48"/>
        <v>-1.3102036354696823E-2</v>
      </c>
      <c r="AW60">
        <v>57</v>
      </c>
      <c r="AX60">
        <f>IF(Z60&gt;0, (R60*SUMPRODUCT(K60:$K$98, X60:$X$98)-K60*$AZ$3)/Z60, 0)</f>
        <v>-1.4303063134266763E+19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250000</v>
      </c>
      <c r="S61">
        <f t="shared" si="32"/>
        <v>-1.1820085795004373E+20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-42.19144741865324</v>
      </c>
      <c r="AC61">
        <f t="shared" si="33"/>
        <v>-37.670935195226107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-6.5040452241673365E-13</v>
      </c>
      <c r="AI61">
        <f t="shared" si="38"/>
        <v>-6.5040850620076114E-13</v>
      </c>
      <c r="AJ61">
        <f t="shared" si="39"/>
        <v>-4.5205122234271329</v>
      </c>
      <c r="AK61">
        <f t="shared" si="61"/>
        <v>-2.9534013193057271</v>
      </c>
      <c r="AL61">
        <f t="shared" si="40"/>
        <v>-7.4739135427335102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-9.0894632376512737E-16</v>
      </c>
      <c r="AR61">
        <f t="shared" si="45"/>
        <v>-9.089518911400789E-16</v>
      </c>
      <c r="AS61">
        <f t="shared" si="46"/>
        <v>-6.3174575597226817E-3</v>
      </c>
      <c r="AT61">
        <f t="shared" si="47"/>
        <v>-4.1274056056854859E-3</v>
      </c>
      <c r="AU61">
        <f t="shared" si="48"/>
        <v>-1.0444863165409076E-2</v>
      </c>
      <c r="AW61">
        <v>58</v>
      </c>
      <c r="AX61">
        <f>IF(Z61&gt;0, (R61*SUMPRODUCT(K61:$K$98, X61:$X$98)-K61*$AZ$3)/Z61, 0)</f>
        <v>-1.1820085795004373E+20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250000</v>
      </c>
      <c r="S62">
        <f t="shared" si="32"/>
        <v>-1.0246485945650497E+21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-37.670935195226107</v>
      </c>
      <c r="AC62">
        <f t="shared" si="33"/>
        <v>-33.634763567166168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-7.0672509432291207E-14</v>
      </c>
      <c r="AI62">
        <f t="shared" si="38"/>
        <v>-7.0672919753006838E-14</v>
      </c>
      <c r="AJ62">
        <f t="shared" si="39"/>
        <v>-4.0361716280599396</v>
      </c>
      <c r="AK62">
        <f t="shared" si="61"/>
        <v>-2.636965463665828</v>
      </c>
      <c r="AL62">
        <f t="shared" si="40"/>
        <v>-6.6731370917258381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-8.8183468114482477E-17</v>
      </c>
      <c r="AR62">
        <f t="shared" si="45"/>
        <v>-8.818398010286429E-17</v>
      </c>
      <c r="AS62">
        <f t="shared" si="46"/>
        <v>-5.0362384882993308E-3</v>
      </c>
      <c r="AT62">
        <f t="shared" si="47"/>
        <v>-3.2903424790222307E-3</v>
      </c>
      <c r="AU62">
        <f t="shared" si="48"/>
        <v>-8.32658096732165E-3</v>
      </c>
      <c r="AW62">
        <v>59</v>
      </c>
      <c r="AX62">
        <f>IF(Z62&gt;0, (R62*SUMPRODUCT(K62:$K$98, X62:$X$98)-K62*$AZ$3)/Z62, 0)</f>
        <v>-1.0246485945650497E+21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250000</v>
      </c>
      <c r="S63">
        <f t="shared" si="32"/>
        <v>-9.3481646414777329E+21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-33.634763567166168</v>
      </c>
      <c r="AC63">
        <f t="shared" si="33"/>
        <v>-30.031038899255503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-7.3212235651568212E-15</v>
      </c>
      <c r="AI63">
        <f t="shared" si="38"/>
        <v>-7.3212637214870362E-15</v>
      </c>
      <c r="AJ63">
        <f t="shared" si="39"/>
        <v>-3.6037246679106651</v>
      </c>
      <c r="AK63">
        <f t="shared" si="61"/>
        <v>-2.3544334497016322</v>
      </c>
      <c r="AL63">
        <f t="shared" si="40"/>
        <v>-5.9581581176123048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-8.1564712311149383E-18</v>
      </c>
      <c r="AR63">
        <f t="shared" si="45"/>
        <v>-8.1565159687123124E-18</v>
      </c>
      <c r="AS63">
        <f t="shared" si="46"/>
        <v>-4.0148584887590381E-3</v>
      </c>
      <c r="AT63">
        <f t="shared" si="47"/>
        <v>-2.6230408793225693E-3</v>
      </c>
      <c r="AU63">
        <f t="shared" si="48"/>
        <v>-6.6378993680816156E-3</v>
      </c>
      <c r="AW63">
        <v>60</v>
      </c>
      <c r="AX63">
        <f>IF(Z63&gt;0, (R63*SUMPRODUCT(K63:$K$98, X63:$X$98)-K63*$AZ$3)/Z63, 0)</f>
        <v>-9.3481646414777329E+21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250000</v>
      </c>
      <c r="S64">
        <f t="shared" si="32"/>
        <v>-9.0059396828245833E+22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-30.031038899255503</v>
      </c>
      <c r="AC64">
        <f t="shared" si="33"/>
        <v>-26.813427588620986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-7.2066271784746874E-16</v>
      </c>
      <c r="AI64">
        <f t="shared" si="38"/>
        <v>-7.2066643947848848E-16</v>
      </c>
      <c r="AJ64">
        <f t="shared" si="39"/>
        <v>-3.217611310634517</v>
      </c>
      <c r="AK64">
        <f t="shared" si="61"/>
        <v>-2.1021727229478855</v>
      </c>
      <c r="AL64">
        <f t="shared" si="40"/>
        <v>-5.3197840335824029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-7.1685723425810113E-19</v>
      </c>
      <c r="AR64">
        <f t="shared" si="45"/>
        <v>-7.1686093623692383E-19</v>
      </c>
      <c r="AS64">
        <f t="shared" si="46"/>
        <v>-3.2006206064724421E-3</v>
      </c>
      <c r="AT64">
        <f t="shared" si="47"/>
        <v>-2.0910721295619968E-3</v>
      </c>
      <c r="AU64">
        <f t="shared" si="48"/>
        <v>-5.2916927360344389E-3</v>
      </c>
      <c r="AW64">
        <v>61</v>
      </c>
      <c r="AX64">
        <f>IF(Z64&gt;0, (R64*SUMPRODUCT(K64:$K$98, X64:$X$98)-K64*$AZ$3)/Z64, 0)</f>
        <v>-9.0059396828245833E+22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250000</v>
      </c>
      <c r="S65">
        <f t="shared" si="32"/>
        <v>-9.1929877423255055E+23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-26.813427588620986</v>
      </c>
      <c r="AC65">
        <f t="shared" si="33"/>
        <v>-23.94056034698302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-6.7177744787369003E-17</v>
      </c>
      <c r="AI65">
        <f t="shared" si="38"/>
        <v>-6.7178070314839211E-17</v>
      </c>
      <c r="AJ65">
        <f t="shared" si="39"/>
        <v>-2.8728672416379659</v>
      </c>
      <c r="AK65">
        <f t="shared" si="61"/>
        <v>-1.8769399312034691</v>
      </c>
      <c r="AL65">
        <f t="shared" si="40"/>
        <v>-4.7498071728414351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-5.9663402195333944E-20</v>
      </c>
      <c r="AR65">
        <f t="shared" si="45"/>
        <v>-5.9663691310076362E-20</v>
      </c>
      <c r="AS65">
        <f t="shared" si="46"/>
        <v>-2.5515151518434682E-3</v>
      </c>
      <c r="AT65">
        <f t="shared" si="47"/>
        <v>-1.6669898992043976E-3</v>
      </c>
      <c r="AU65">
        <f t="shared" si="48"/>
        <v>-4.2185050510478656E-3</v>
      </c>
      <c r="AW65">
        <v>62</v>
      </c>
      <c r="AX65">
        <f>IF(Z65&gt;0, (R65*SUMPRODUCT(K65:$K$98, X65:$X$98)-K65*$AZ$3)/Z65, 0)</f>
        <v>-9.1929877423255055E+23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250000</v>
      </c>
      <c r="S66">
        <f t="shared" si="32"/>
        <v>-9.9815658618508142E+24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-23.94056034698302</v>
      </c>
      <c r="AC66">
        <f t="shared" si="33"/>
        <v>-21.375500309806267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-5.9100694856781618E-18</v>
      </c>
      <c r="AI66">
        <f t="shared" si="38"/>
        <v>-5.9100962543993792E-18</v>
      </c>
      <c r="AJ66">
        <f t="shared" si="39"/>
        <v>-2.5650600371767531</v>
      </c>
      <c r="AK66">
        <f t="shared" si="61"/>
        <v>-1.6758392242888116</v>
      </c>
      <c r="AL66">
        <f t="shared" si="40"/>
        <v>-4.2408992614655645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-4.6865921285507348E-21</v>
      </c>
      <c r="AR66">
        <f t="shared" si="45"/>
        <v>-4.6866133557255509E-21</v>
      </c>
      <c r="AS66">
        <f t="shared" si="46"/>
        <v>-2.0340522575282732E-3</v>
      </c>
      <c r="AT66">
        <f t="shared" si="47"/>
        <v>-1.3289141415851382E-3</v>
      </c>
      <c r="AU66">
        <f t="shared" si="48"/>
        <v>-3.3629663991134114E-3</v>
      </c>
      <c r="AW66">
        <v>63</v>
      </c>
      <c r="AX66">
        <f>IF(Z66&gt;0, (R66*SUMPRODUCT(K66:$K$98, X66:$X$98)-K66*$AZ$3)/Z66, 0)</f>
        <v>-9.9815658618508142E+24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-1.1580578082970057E+26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-21.375500309806267</v>
      </c>
      <c r="AC67">
        <f t="shared" ref="AC67:AC79" si="64">S67*Z67</f>
        <v>-19.085268133755594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-4.8881965370987293E-19</v>
      </c>
      <c r="AI67">
        <f t="shared" ref="AI67:AI79" si="69">SUM(AE67:AH67)</f>
        <v>-4.8882171376119297E-19</v>
      </c>
      <c r="AJ67">
        <f t="shared" ref="AJ67:AJ79" si="70">AB67-AC67</f>
        <v>-2.2902321760506723</v>
      </c>
      <c r="AK67">
        <f t="shared" si="61"/>
        <v>-1.4962850216864387</v>
      </c>
      <c r="AL67">
        <f t="shared" ref="AL67:AL79" si="71">SUM(AI67:AK67)</f>
        <v>-3.786517197737111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-3.4609490676842589E-22</v>
      </c>
      <c r="AR67">
        <f t="shared" ref="AR67:AR79" si="76">AI67*$K67</f>
        <v>-3.4609636532939852E-22</v>
      </c>
      <c r="AS67">
        <f t="shared" ref="AS67:AS79" si="77">AJ67*$K67</f>
        <v>-1.6215340063203709E-3</v>
      </c>
      <c r="AT67">
        <f t="shared" ref="AT67:AT79" si="78">AK67*$K67</f>
        <v>-1.0594022174626419E-3</v>
      </c>
      <c r="AU67">
        <f t="shared" ref="AU67:AU79" si="79">AL67*$K67</f>
        <v>-2.6809362237830126E-3</v>
      </c>
      <c r="AW67">
        <v>64</v>
      </c>
      <c r="AX67">
        <f>IF(Z67&gt;0, (R67*SUMPRODUCT(K67:$K$98, X67:$X$98)-K67*$AZ$3)/Z67, 0)</f>
        <v>-1.1580578082970057E+26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250000</v>
      </c>
      <c r="S68">
        <f t="shared" si="63"/>
        <v>-1.4425822241995291E+27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-19.085268133755594</v>
      </c>
      <c r="AC68">
        <f t="shared" si="64"/>
        <v>-17.040417976567497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-3.7835905789713017E-20</v>
      </c>
      <c r="AI68">
        <f t="shared" si="69"/>
        <v>-3.783605344523042E-20</v>
      </c>
      <c r="AJ68">
        <f t="shared" si="70"/>
        <v>-2.0448501571880975</v>
      </c>
      <c r="AK68">
        <f t="shared" si="61"/>
        <v>-1.3359687693628917</v>
      </c>
      <c r="AL68">
        <f t="shared" si="71"/>
        <v>-3.3808189265509894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-2.3918429591800547E-23</v>
      </c>
      <c r="AR68">
        <f t="shared" si="76"/>
        <v>-2.3918522934037852E-23</v>
      </c>
      <c r="AS68">
        <f t="shared" si="77"/>
        <v>-1.2926769820793755E-3</v>
      </c>
      <c r="AT68">
        <f t="shared" si="78"/>
        <v>-8.4454896162519276E-4</v>
      </c>
      <c r="AU68">
        <f t="shared" si="79"/>
        <v>-2.1372259437045685E-3</v>
      </c>
      <c r="AW68">
        <v>65</v>
      </c>
      <c r="AX68">
        <f>IF(Z68&gt;0, (R68*SUMPRODUCT(K68:$K$98, X68:$X$98)-K68*$AZ$3)/Z68, 0)</f>
        <v>-1.4425822241995291E+27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250000</v>
      </c>
      <c r="S69">
        <f t="shared" si="63"/>
        <v>-1.9392838886525096E+28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-17.040417976567497</v>
      </c>
      <c r="AC69">
        <f t="shared" si="64"/>
        <v>-15.214658907649548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-2.7274416522397952E-21</v>
      </c>
      <c r="AI69">
        <f t="shared" si="69"/>
        <v>-2.7274514591194098E-21</v>
      </c>
      <c r="AJ69">
        <f t="shared" si="70"/>
        <v>-1.8257590689179484</v>
      </c>
      <c r="AK69">
        <f t="shared" si="61"/>
        <v>-1.1928292583597249</v>
      </c>
      <c r="AL69">
        <f t="shared" si="71"/>
        <v>-3.0185883272776732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-1.539451362479208E-24</v>
      </c>
      <c r="AR69">
        <f t="shared" si="76"/>
        <v>-1.539456897781557E-24</v>
      </c>
      <c r="AS69">
        <f t="shared" si="77"/>
        <v>-1.0305141757648106E-3</v>
      </c>
      <c r="AT69">
        <f t="shared" si="78"/>
        <v>-6.7326926149967553E-4</v>
      </c>
      <c r="AU69">
        <f t="shared" si="79"/>
        <v>-1.7037834372644861E-3</v>
      </c>
      <c r="AW69">
        <v>66</v>
      </c>
      <c r="AX69">
        <f>IF(Z69&gt;0, (R69*SUMPRODUCT(K69:$K$98, X69:$X$98)-K69*$AZ$3)/Z69, 0)</f>
        <v>-1.9392838886525096E+28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250000</v>
      </c>
      <c r="S70">
        <f t="shared" si="63"/>
        <v>-2.8708922977524191E+29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-15.214658907649548</v>
      </c>
      <c r="AC70">
        <f t="shared" si="64"/>
        <v>-13.584516881829956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-1.8234669137060853E-22</v>
      </c>
      <c r="AI70">
        <f t="shared" si="69"/>
        <v>-1.8234728284685846E-22</v>
      </c>
      <c r="AJ70">
        <f t="shared" si="70"/>
        <v>-1.6301420258195929</v>
      </c>
      <c r="AK70">
        <f t="shared" si="61"/>
        <v>-1.0650261235354685</v>
      </c>
      <c r="AL70">
        <f t="shared" si="71"/>
        <v>-2.6951681493550614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-9.1894679764517031E-26</v>
      </c>
      <c r="AR70">
        <f t="shared" si="76"/>
        <v>-9.1894977842426574E-26</v>
      </c>
      <c r="AS70">
        <f t="shared" si="77"/>
        <v>-8.2151959164924126E-4</v>
      </c>
      <c r="AT70">
        <f t="shared" si="78"/>
        <v>-5.3672613321083815E-4</v>
      </c>
      <c r="AU70">
        <f t="shared" si="79"/>
        <v>-1.3582457248600794E-3</v>
      </c>
      <c r="AW70">
        <v>67</v>
      </c>
      <c r="AX70">
        <f>IF(Z70&gt;0, (R70*SUMPRODUCT(K70:$K$98, X70:$X$98)-K70*$AZ$3)/Z70, 0)</f>
        <v>-2.8708922977524191E+29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250000</v>
      </c>
      <c r="S71">
        <f t="shared" si="63"/>
        <v>-4.7257870108882073E+30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-13.584516881829956</v>
      </c>
      <c r="AC71">
        <f t="shared" si="64"/>
        <v>-12.129032930205316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-1.1069588848267632E-23</v>
      </c>
      <c r="AI71">
        <f t="shared" si="69"/>
        <v>-1.106962093031265E-23</v>
      </c>
      <c r="AJ71">
        <f t="shared" si="70"/>
        <v>-1.4554839516246396</v>
      </c>
      <c r="AK71">
        <f t="shared" si="61"/>
        <v>-0.950916181728097</v>
      </c>
      <c r="AL71">
        <f t="shared" si="71"/>
        <v>-2.4064001333527365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-4.9808785097495954E-27</v>
      </c>
      <c r="AR71">
        <f t="shared" si="76"/>
        <v>-4.9808929454048648E-27</v>
      </c>
      <c r="AS71">
        <f t="shared" si="77"/>
        <v>-6.5491038875099079E-4</v>
      </c>
      <c r="AT71">
        <f t="shared" si="78"/>
        <v>-4.2787478731731357E-4</v>
      </c>
      <c r="AU71">
        <f t="shared" si="79"/>
        <v>-1.0827851760683044E-3</v>
      </c>
      <c r="AW71">
        <v>68</v>
      </c>
      <c r="AX71">
        <f>IF(Z71&gt;0, (R71*SUMPRODUCT(K71:$K$98, X71:$X$98)-K71*$AZ$3)/Z71, 0)</f>
        <v>-4.7257870108882073E+30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250000</v>
      </c>
      <c r="S72">
        <f t="shared" si="63"/>
        <v>-8.7523132871127217E+31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-12.129032930205316</v>
      </c>
      <c r="AC72">
        <f t="shared" si="64"/>
        <v>-10.829493687683316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-6.0429125880909352E-25</v>
      </c>
      <c r="AI72">
        <f t="shared" si="69"/>
        <v>-6.0429280547072067E-25</v>
      </c>
      <c r="AJ72">
        <f t="shared" si="70"/>
        <v>-1.299539242522</v>
      </c>
      <c r="AK72">
        <f t="shared" ref="AK72:AK79" si="92">G72*SUM(AB72:AB72, AE72:AF72)</f>
        <v>-0.84903230511437222</v>
      </c>
      <c r="AL72">
        <f t="shared" si="71"/>
        <v>-2.1485715476363723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-2.4277432086109925E-28</v>
      </c>
      <c r="AR72">
        <f t="shared" si="76"/>
        <v>-2.4277494223319532E-28</v>
      </c>
      <c r="AS72">
        <f t="shared" si="77"/>
        <v>-5.2209055225684866E-4</v>
      </c>
      <c r="AT72">
        <f t="shared" si="78"/>
        <v>-3.4109916080780732E-4</v>
      </c>
      <c r="AU72">
        <f t="shared" si="79"/>
        <v>-8.6318971306465603E-4</v>
      </c>
      <c r="AW72">
        <v>69</v>
      </c>
      <c r="AX72">
        <f>IF(Z72&gt;0, (R72*SUMPRODUCT(K72:$K$98, X72:$X$98)-K72*$AZ$3)/Z72, 0)</f>
        <v>-8.7523132871127217E+31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250000</v>
      </c>
      <c r="S73">
        <f t="shared" si="63"/>
        <v>-1.8506205950553394E+33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-10.829493687683316</v>
      </c>
      <c r="AC73">
        <f t="shared" si="64"/>
        <v>-9.6691907925743887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-2.9317690989085357E-26</v>
      </c>
      <c r="AI73">
        <f t="shared" si="69"/>
        <v>-2.9317756299546742E-26</v>
      </c>
      <c r="AJ73">
        <f t="shared" si="70"/>
        <v>-1.1603028951089271</v>
      </c>
      <c r="AK73">
        <f t="shared" si="92"/>
        <v>-0.75806455813783213</v>
      </c>
      <c r="AL73">
        <f t="shared" si="71"/>
        <v>-1.9183674532467592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-1.0516426142865953E-29</v>
      </c>
      <c r="AR73">
        <f t="shared" si="76"/>
        <v>-1.0516449570108015E-29</v>
      </c>
      <c r="AS73">
        <f t="shared" si="77"/>
        <v>-4.1620739178639026E-4</v>
      </c>
      <c r="AT73">
        <f t="shared" si="78"/>
        <v>-2.719221626337749E-4</v>
      </c>
      <c r="AU73">
        <f t="shared" si="79"/>
        <v>-6.8812955442016505E-4</v>
      </c>
      <c r="AW73">
        <v>70</v>
      </c>
      <c r="AX73">
        <f>IF(Z73&gt;0, (R73*SUMPRODUCT(K73:$K$98, X73:$X$98)-K73*$AZ$3)/Z73, 0)</f>
        <v>-1.8506205950553394E+33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250000</v>
      </c>
      <c r="S74">
        <f t="shared" si="63"/>
        <v>-4.5519719249955676E+34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-9.6691907925743887</v>
      </c>
      <c r="AC74">
        <f t="shared" si="64"/>
        <v>-8.6332060647985607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-1.2457324862569123E-27</v>
      </c>
      <c r="AI74">
        <f t="shared" si="69"/>
        <v>-1.2457348569893681E-27</v>
      </c>
      <c r="AJ74">
        <f t="shared" si="70"/>
        <v>-1.0359847277758281</v>
      </c>
      <c r="AK74">
        <f t="shared" si="92"/>
        <v>-0.67684335548020724</v>
      </c>
      <c r="AL74">
        <f t="shared" si="71"/>
        <v>-1.7128280832560354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-3.9897453805423485E-31</v>
      </c>
      <c r="AR74">
        <f t="shared" si="76"/>
        <v>-3.9897529733594015E-31</v>
      </c>
      <c r="AS74">
        <f t="shared" si="77"/>
        <v>-3.3179798452358922E-4</v>
      </c>
      <c r="AT74">
        <f t="shared" si="78"/>
        <v>-2.1677468322207815E-4</v>
      </c>
      <c r="AU74">
        <f t="shared" si="79"/>
        <v>-5.4857266774566735E-4</v>
      </c>
      <c r="AW74">
        <v>71</v>
      </c>
      <c r="AX74">
        <f>IF(Z74&gt;0, (R74*SUMPRODUCT(K74:$K$98, X74:$X$98)-K74*$AZ$3)/Z74, 0)</f>
        <v>-4.5519719249955676E+34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250000</v>
      </c>
      <c r="S75">
        <f t="shared" si="63"/>
        <v>-1.336829385269115E+36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-8.6332060647985607</v>
      </c>
      <c r="AC75">
        <f t="shared" si="64"/>
        <v>-7.7082197007130011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-4.5498991132510043E-29</v>
      </c>
      <c r="AI75">
        <f t="shared" si="69"/>
        <v>-4.5499063208084775E-29</v>
      </c>
      <c r="AJ75">
        <f t="shared" si="70"/>
        <v>-0.92498636408555956</v>
      </c>
      <c r="AK75">
        <f t="shared" si="92"/>
        <v>-0.6043244245358993</v>
      </c>
      <c r="AL75">
        <f t="shared" si="71"/>
        <v>-1.529310788621459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-1.3010804005799068E-32</v>
      </c>
      <c r="AR75">
        <f t="shared" si="76"/>
        <v>-1.3010824616391811E-32</v>
      </c>
      <c r="AS75">
        <f t="shared" si="77"/>
        <v>-2.6450732184597319E-4</v>
      </c>
      <c r="AT75">
        <f t="shared" si="78"/>
        <v>-1.728114502727026E-4</v>
      </c>
      <c r="AU75">
        <f t="shared" si="79"/>
        <v>-4.3731877211867582E-4</v>
      </c>
      <c r="AW75">
        <v>72</v>
      </c>
      <c r="AX75">
        <f>IF(Z75&gt;0, (R75*SUMPRODUCT(K75:$K$98, X75:$X$98)-K75*$AZ$3)/Z75, 0)</f>
        <v>-1.336829385269115E+36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250000</v>
      </c>
      <c r="S76">
        <f t="shared" si="63"/>
        <v>-4.8707828701823877E+37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-7.7082197007130011</v>
      </c>
      <c r="AC76">
        <f t="shared" si="64"/>
        <v>-6.8823390184937496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-1.3917717757719189E-30</v>
      </c>
      <c r="AI76">
        <f t="shared" si="69"/>
        <v>-1.3917735420021127E-30</v>
      </c>
      <c r="AJ76">
        <f t="shared" si="70"/>
        <v>-0.82588068221925148</v>
      </c>
      <c r="AK76">
        <f t="shared" si="92"/>
        <v>-0.53957537904991015</v>
      </c>
      <c r="AL76">
        <f t="shared" si="71"/>
        <v>-1.3654560612691617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-3.5534676830670792E-34</v>
      </c>
      <c r="AR76">
        <f t="shared" si="76"/>
        <v>-3.5534721926009148E-34</v>
      </c>
      <c r="AS76">
        <f t="shared" si="77"/>
        <v>-2.1086361754302756E-4</v>
      </c>
      <c r="AT76">
        <f t="shared" si="78"/>
        <v>-1.3776423012811114E-4</v>
      </c>
      <c r="AU76">
        <f t="shared" si="79"/>
        <v>-3.4862784767113875E-4</v>
      </c>
      <c r="AW76">
        <v>73</v>
      </c>
      <c r="AX76">
        <f>IF(Z76&gt;0, (R76*SUMPRODUCT(K76:$K$98, X76:$X$98)-K76*$AZ$3)/Z76, 0)</f>
        <v>-4.8707828701823877E+37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250000</v>
      </c>
      <c r="S77">
        <f t="shared" si="63"/>
        <v>-2.3371122921007812E+39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-6.8823390184937496</v>
      </c>
      <c r="AC77">
        <f t="shared" si="64"/>
        <v>-6.1449455522265621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-3.431403538429021E-32</v>
      </c>
      <c r="AI77">
        <f t="shared" si="69"/>
        <v>-3.431406825041293E-32</v>
      </c>
      <c r="AJ77">
        <f t="shared" si="70"/>
        <v>-0.73739346626718749</v>
      </c>
      <c r="AK77">
        <f t="shared" si="92"/>
        <v>-0.48176373129456251</v>
      </c>
      <c r="AL77">
        <f t="shared" si="71"/>
        <v>-1.2191571975617501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-7.8223657283682844E-36</v>
      </c>
      <c r="AR77">
        <f t="shared" si="76"/>
        <v>-7.8223732206620097E-36</v>
      </c>
      <c r="AS77">
        <f t="shared" si="77"/>
        <v>-1.6809918490356122E-4</v>
      </c>
      <c r="AT77">
        <f t="shared" si="78"/>
        <v>-1.0982480080365999E-4</v>
      </c>
      <c r="AU77">
        <f t="shared" si="79"/>
        <v>-2.7792398570722121E-4</v>
      </c>
      <c r="AW77">
        <v>74</v>
      </c>
      <c r="AX77">
        <f>IF(Z77&gt;0, (R77*SUMPRODUCT(K77:$K$98, X77:$X$98)-K77*$AZ$3)/Z77, 0)</f>
        <v>-2.3371122921007812E+39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250000</v>
      </c>
      <c r="S78">
        <f t="shared" si="63"/>
        <v>-1.6416710634228584E+41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-6.1449455522265621</v>
      </c>
      <c r="AC78">
        <f t="shared" si="64"/>
        <v>-5.4865585287737151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-6.4239408696265143E-34</v>
      </c>
      <c r="AI78">
        <f t="shared" si="69"/>
        <v>-6.4239450471979622E-34</v>
      </c>
      <c r="AJ78">
        <f t="shared" si="70"/>
        <v>-0.65838702345284705</v>
      </c>
      <c r="AK78">
        <f t="shared" si="92"/>
        <v>-0.43014618865585941</v>
      </c>
      <c r="AL78">
        <f t="shared" si="71"/>
        <v>-1.0885332121087066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-1.3075244975474754E-37</v>
      </c>
      <c r="AR78">
        <f t="shared" si="76"/>
        <v>-1.307525347847489E-37</v>
      </c>
      <c r="AS78">
        <f t="shared" si="77"/>
        <v>-1.3400764102643612E-4</v>
      </c>
      <c r="AT78">
        <f t="shared" si="78"/>
        <v>-8.7551658803938122E-5</v>
      </c>
      <c r="AU78">
        <f t="shared" si="79"/>
        <v>-2.2155929983037426E-4</v>
      </c>
      <c r="AW78">
        <v>75</v>
      </c>
      <c r="AX78">
        <f>IF(Z78&gt;0, (R78*SUMPRODUCT(K78:$K$98, X78:$X$98)-K78*$AZ$3)/Z78, 0)</f>
        <v>-1.6416710634228584E+41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-5.4865585287737151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-5.4865585287737151</v>
      </c>
      <c r="AK79">
        <f t="shared" si="92"/>
        <v>-0.38405909701416008</v>
      </c>
      <c r="AL79">
        <f t="shared" si="71"/>
        <v>-5.870617625787875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-1.5183928812148563E-39</v>
      </c>
      <c r="AR79">
        <f t="shared" si="76"/>
        <v>-1.5183928812148563E-39</v>
      </c>
      <c r="AS79">
        <f t="shared" si="77"/>
        <v>-9.9708066239907636E-4</v>
      </c>
      <c r="AT79">
        <f t="shared" si="78"/>
        <v>-6.979564636793535E-5</v>
      </c>
      <c r="AU79">
        <f t="shared" si="79"/>
        <v>-1.0668763087670118E-3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32944.547235608858</v>
      </c>
      <c r="AO81" s="6">
        <f t="shared" si="93"/>
        <v>-3294.4547235608861</v>
      </c>
      <c r="AP81" s="6">
        <f t="shared" si="93"/>
        <v>-172.55963341329826</v>
      </c>
      <c r="AQ81" s="6">
        <f t="shared" si="93"/>
        <v>-26955.768425522481</v>
      </c>
      <c r="AR81" s="6">
        <f t="shared" si="93"/>
        <v>2521.7644531121982</v>
      </c>
      <c r="AS81" s="6">
        <f t="shared" si="93"/>
        <v>-6052.2346874692603</v>
      </c>
      <c r="AT81" s="6">
        <f t="shared" si="93"/>
        <v>3530.4702343570684</v>
      </c>
      <c r="AU81" s="6">
        <f t="shared" si="93"/>
        <v>3.4496487697627254E-12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74991.118528590465</v>
      </c>
      <c r="K3">
        <v>1</v>
      </c>
      <c r="L3" s="2">
        <v>0</v>
      </c>
      <c r="O3">
        <f>$C$3</f>
        <v>74991.118528590465</v>
      </c>
      <c r="P3" s="2">
        <f>O3*C5</f>
        <v>7499.1118528590468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74991.118528590465</v>
      </c>
      <c r="AF3">
        <f t="shared" ref="AF3:AF34" si="4">-$Z3*P3</f>
        <v>-7499.1118528590468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67392.00667573142</v>
      </c>
      <c r="AJ3">
        <f t="shared" ref="AJ3:AJ34" si="8">AB3-AC3</f>
        <v>0</v>
      </c>
      <c r="AL3">
        <f t="shared" ref="AL3:AL34" si="9">SUM(AI3:AK3)</f>
        <v>67392.00667573142</v>
      </c>
      <c r="AN3">
        <f t="shared" ref="AN3:AN34" si="10">AE3*$K3</f>
        <v>74991.118528590465</v>
      </c>
      <c r="AO3">
        <f t="shared" ref="AO3:AO34" si="11">AF3*$K3</f>
        <v>-7499.1118528590468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67392.00667573142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67392.00667573142</v>
      </c>
      <c r="AW3">
        <v>0</v>
      </c>
      <c r="AX3">
        <f>IF(Z3&gt;0, (R3*SUMPRODUCT(K3:$K$98, X3:$X$98)-K3*$AZ$3)/Z3, 0)</f>
        <v>0</v>
      </c>
      <c r="AZ3">
        <f>C6*ABS(SUMPRODUCT(X4:X69, K4:K69))/1</f>
        <v>65523.526434299209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7251.3178015914318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7020.3778322463477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-7020.3778322463477</v>
      </c>
      <c r="AK4">
        <f>G4*SUM(AB4, AE4:AF4)</f>
        <v>0</v>
      </c>
      <c r="AL4">
        <f t="shared" si="9"/>
        <v>-12482.377832246348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-4876.7857142857138</v>
      </c>
      <c r="AR4">
        <f t="shared" si="14"/>
        <v>-4876.7857142857138</v>
      </c>
      <c r="AS4">
        <f t="shared" si="15"/>
        <v>-6268.194493077096</v>
      </c>
      <c r="AT4">
        <f t="shared" si="16"/>
        <v>0</v>
      </c>
      <c r="AU4">
        <f t="shared" si="17"/>
        <v>-11144.980207362809</v>
      </c>
      <c r="AW4">
        <v>1</v>
      </c>
      <c r="AX4">
        <f>IF(Z4&gt;0, (R4*SUMPRODUCT(K4:$K$98, X4:$X$98)-K4*$AZ$3)/Z4, 0)</f>
        <v>7251.3178015914318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250000</v>
      </c>
      <c r="S5">
        <f t="shared" si="1"/>
        <v>9008.1428321551339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7020.3778322463477</v>
      </c>
      <c r="AC5">
        <f t="shared" si="2"/>
        <v>8411.7866110377436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-6168.0963919999995</v>
      </c>
      <c r="AI5">
        <f t="shared" si="7"/>
        <v>-6179.7688681803993</v>
      </c>
      <c r="AJ5">
        <f t="shared" si="8"/>
        <v>-1391.4087787913959</v>
      </c>
      <c r="AK5">
        <f>G5*SUM(AB5, AE5:AF5)</f>
        <v>491.42644825724437</v>
      </c>
      <c r="AL5">
        <f t="shared" si="9"/>
        <v>-7079.7511987145508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-4917.1686798469382</v>
      </c>
      <c r="AR5">
        <f t="shared" si="14"/>
        <v>-4926.4739063938132</v>
      </c>
      <c r="AS5">
        <f t="shared" si="15"/>
        <v>-1109.2225596232429</v>
      </c>
      <c r="AT5">
        <f t="shared" si="16"/>
        <v>391.7621558173185</v>
      </c>
      <c r="AU5">
        <f t="shared" si="17"/>
        <v>-5643.9343101997374</v>
      </c>
      <c r="AW5">
        <v>2</v>
      </c>
      <c r="AX5">
        <f>IF(Z5&gt;0, (R5*SUMPRODUCT(K5:$K$98, X5:$X$98)-K5*$AZ$3)/Z5, 0)</f>
        <v>9008.1428321551339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250000</v>
      </c>
      <c r="S6">
        <f t="shared" si="1"/>
        <v>10133.747982285566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8411.7866110377436</v>
      </c>
      <c r="AC6">
        <f t="shared" si="2"/>
        <v>9091.2201571524929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-6834.2348036242001</v>
      </c>
      <c r="AI6">
        <f t="shared" si="7"/>
        <v>-6845.4488433026145</v>
      </c>
      <c r="AJ6">
        <f t="shared" si="8"/>
        <v>-679.43354611474933</v>
      </c>
      <c r="AK6">
        <f>G6*SUM(AB6, AE6:AF6)</f>
        <v>588.82506277264213</v>
      </c>
      <c r="AL6">
        <f t="shared" si="9"/>
        <v>-6936.0573266447218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-4864.4733421386709</v>
      </c>
      <c r="AR6">
        <f t="shared" si="14"/>
        <v>-4872.4552740799627</v>
      </c>
      <c r="AS6">
        <f t="shared" si="15"/>
        <v>-483.60737782630088</v>
      </c>
      <c r="AT6">
        <f t="shared" si="16"/>
        <v>419.11404909905849</v>
      </c>
      <c r="AU6">
        <f t="shared" si="17"/>
        <v>-4936.9486028072051</v>
      </c>
      <c r="AW6">
        <v>3</v>
      </c>
      <c r="AX6">
        <f>IF(Z6&gt;0, (R6*SUMPRODUCT(K6:$K$98, X6:$X$98)-K6*$AZ$3)/Z6, 0)</f>
        <v>10133.747982285566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250000</v>
      </c>
      <c r="S7">
        <f t="shared" si="1"/>
        <v>10747.11778665667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9091.2201571524929</v>
      </c>
      <c r="AC7">
        <f t="shared" si="2"/>
        <v>9223.7130881939011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-7475.5031304248678</v>
      </c>
      <c r="AI7">
        <f t="shared" si="7"/>
        <v>-7486.2312545499772</v>
      </c>
      <c r="AJ7">
        <f t="shared" si="8"/>
        <v>-132.49293104140816</v>
      </c>
      <c r="AK7">
        <f>G7*SUM(AB7, AE7:AF7)</f>
        <v>636.38541100067459</v>
      </c>
      <c r="AL7">
        <f t="shared" si="9"/>
        <v>-6982.3387745907112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-4750.8173845569127</v>
      </c>
      <c r="AR7">
        <f t="shared" si="14"/>
        <v>-4757.6353013857906</v>
      </c>
      <c r="AS7">
        <f t="shared" si="15"/>
        <v>-84.201652937659517</v>
      </c>
      <c r="AT7">
        <f t="shared" si="16"/>
        <v>404.43443352401744</v>
      </c>
      <c r="AU7">
        <f t="shared" si="17"/>
        <v>-4437.4025207994328</v>
      </c>
      <c r="AW7">
        <v>4</v>
      </c>
      <c r="AX7">
        <f>IF(Z7&gt;0, (R7*SUMPRODUCT(K7:$K$98, X7:$X$98)-K7*$AZ$3)/Z7, 0)</f>
        <v>10747.11778665667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250000</v>
      </c>
      <c r="S8">
        <f t="shared" si="1"/>
        <v>10932.699976889035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9223.7130881939011</v>
      </c>
      <c r="AC8">
        <f t="shared" si="2"/>
        <v>8934.4727332620605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-8110.6764010652078</v>
      </c>
      <c r="AI8">
        <f t="shared" si="7"/>
        <v>-8120.8917101290126</v>
      </c>
      <c r="AJ8">
        <f t="shared" si="8"/>
        <v>289.24035493184056</v>
      </c>
      <c r="AK8">
        <f t="shared" ref="AK8:AK39" si="30">G8*SUM(AB8:AB8, AE8:AF8)</f>
        <v>645.65991617357315</v>
      </c>
      <c r="AL8">
        <f t="shared" si="9"/>
        <v>-7185.991439023599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-4602.2156080074756</v>
      </c>
      <c r="AR8">
        <f t="shared" si="14"/>
        <v>-4608.0120487097447</v>
      </c>
      <c r="AS8">
        <f t="shared" si="15"/>
        <v>164.12274514590595</v>
      </c>
      <c r="AT8">
        <f t="shared" si="16"/>
        <v>366.36477609790501</v>
      </c>
      <c r="AU8">
        <f t="shared" si="17"/>
        <v>-4077.5245274659333</v>
      </c>
      <c r="AW8">
        <v>5</v>
      </c>
      <c r="AX8">
        <f>IF(Z8&gt;0, (R8*SUMPRODUCT(K8:$K$98, X8:$X$98)-K8*$AZ$3)/Z8, 0)</f>
        <v>10932.699976889035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250000</v>
      </c>
      <c r="S9">
        <f t="shared" si="1"/>
        <v>10746.84183575562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8934.4727332620605</v>
      </c>
      <c r="AC9">
        <f t="shared" si="2"/>
        <v>8315.8080445626838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-8815.4031097012012</v>
      </c>
      <c r="AI9">
        <f t="shared" si="7"/>
        <v>-8825.0754955188822</v>
      </c>
      <c r="AJ9">
        <f t="shared" si="8"/>
        <v>618.66468869937671</v>
      </c>
      <c r="AK9">
        <f t="shared" si="30"/>
        <v>625.41309132834431</v>
      </c>
      <c r="AL9">
        <f t="shared" si="9"/>
        <v>-7580.9977154911612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-4466.1575610979598</v>
      </c>
      <c r="AR9">
        <f t="shared" si="14"/>
        <v>-4471.0578927692313</v>
      </c>
      <c r="AS9">
        <f t="shared" si="15"/>
        <v>313.43478486858339</v>
      </c>
      <c r="AT9">
        <f t="shared" si="16"/>
        <v>316.85373565865319</v>
      </c>
      <c r="AU9">
        <f t="shared" si="17"/>
        <v>-3840.7693722419945</v>
      </c>
      <c r="AW9">
        <v>6</v>
      </c>
      <c r="AX9">
        <f>IF(Z9&gt;0, (R9*SUMPRODUCT(K9:$K$98, X9:$X$98)-K9*$AZ$3)/Z9, 0)</f>
        <v>10746.84183575562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250000</v>
      </c>
      <c r="S10">
        <f t="shared" si="1"/>
        <v>10170.066899723664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8315.8080445626838</v>
      </c>
      <c r="AC10">
        <f t="shared" si="2"/>
        <v>7406.3923757041048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-9449.7274961588973</v>
      </c>
      <c r="AI10">
        <f t="shared" si="7"/>
        <v>-9458.8306717435953</v>
      </c>
      <c r="AJ10">
        <f t="shared" si="8"/>
        <v>909.41566885857901</v>
      </c>
      <c r="AK10">
        <f t="shared" si="30"/>
        <v>582.10656311938794</v>
      </c>
      <c r="AL10">
        <f t="shared" si="9"/>
        <v>-7967.3084397656285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-4274.5768180349451</v>
      </c>
      <c r="AR10">
        <f t="shared" si="14"/>
        <v>-4278.6946323677566</v>
      </c>
      <c r="AS10">
        <f t="shared" si="15"/>
        <v>411.37346422325442</v>
      </c>
      <c r="AT10">
        <f t="shared" si="16"/>
        <v>263.31544706951104</v>
      </c>
      <c r="AU10">
        <f t="shared" si="17"/>
        <v>-3604.0057210749915</v>
      </c>
      <c r="AW10">
        <v>7</v>
      </c>
      <c r="AX10">
        <f>IF(Z10&gt;0, (R10*SUMPRODUCT(K10:$K$98, X10:$X$98)-K10*$AZ$3)/Z10, 0)</f>
        <v>10170.066899723664</v>
      </c>
    </row>
    <row r="11" spans="1:52" x14ac:dyDescent="0.3">
      <c r="A11" t="s">
        <v>33</v>
      </c>
      <c r="C11" s="25">
        <f>AU71</f>
        <v>1.0481400469775082E-11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250000</v>
      </c>
      <c r="S11">
        <f t="shared" si="1"/>
        <v>9258.5300860228581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7406.3923757041048</v>
      </c>
      <c r="AC11">
        <f t="shared" si="2"/>
        <v>6307.4779614543113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-9927.559165647348</v>
      </c>
      <c r="AI11">
        <f t="shared" si="7"/>
        <v>-9936.0749315179164</v>
      </c>
      <c r="AJ11">
        <f t="shared" si="8"/>
        <v>1098.9144142497935</v>
      </c>
      <c r="AK11">
        <f t="shared" si="30"/>
        <v>518.44746629928738</v>
      </c>
      <c r="AL11">
        <f t="shared" si="9"/>
        <v>-8318.7130509688359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-4009.5746417778241</v>
      </c>
      <c r="AR11">
        <f t="shared" si="14"/>
        <v>-4013.014016786346</v>
      </c>
      <c r="AS11">
        <f t="shared" si="15"/>
        <v>443.8331009002643</v>
      </c>
      <c r="AT11">
        <f t="shared" si="16"/>
        <v>209.39223622668143</v>
      </c>
      <c r="AU11">
        <f t="shared" si="17"/>
        <v>-3359.7886796594003</v>
      </c>
      <c r="AW11">
        <v>8</v>
      </c>
      <c r="AX11">
        <f>IF(Z11&gt;0, (R11*SUMPRODUCT(K11:$K$98, X11:$X$98)-K11*$AZ$3)/Z11, 0)</f>
        <v>9258.5300860228581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250000</v>
      </c>
      <c r="S12">
        <f t="shared" si="1"/>
        <v>8108.927727966885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6307.4779614543113</v>
      </c>
      <c r="AC12">
        <f t="shared" si="2"/>
        <v>5133.3161801989336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-10350.913415675199</v>
      </c>
      <c r="AI12">
        <f t="shared" si="7"/>
        <v>-10358.826478216277</v>
      </c>
      <c r="AJ12">
        <f t="shared" si="8"/>
        <v>1174.1617812553777</v>
      </c>
      <c r="AK12">
        <f t="shared" si="30"/>
        <v>441.52345730180184</v>
      </c>
      <c r="AL12">
        <f t="shared" si="9"/>
        <v>-8743.1412396590968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-3732.643145408801</v>
      </c>
      <c r="AR12">
        <f t="shared" si="14"/>
        <v>-3735.49667508942</v>
      </c>
      <c r="AS12">
        <f t="shared" si="15"/>
        <v>423.41450927091779</v>
      </c>
      <c r="AT12">
        <f t="shared" si="16"/>
        <v>159.21778496755616</v>
      </c>
      <c r="AU12">
        <f t="shared" si="17"/>
        <v>-3152.864380850946</v>
      </c>
      <c r="AW12">
        <v>9</v>
      </c>
      <c r="AX12">
        <f>IF(Z12&gt;0, (R12*SUMPRODUCT(K12:$K$98, X12:$X$98)-K12*$AZ$3)/Z12, 0)</f>
        <v>8108.927727966885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250000</v>
      </c>
      <c r="S13">
        <f t="shared" si="1"/>
        <v>6732.9765430391753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5133.3161801989336</v>
      </c>
      <c r="AC13">
        <f t="shared" si="2"/>
        <v>3932.2916602566147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-10669.973530390103</v>
      </c>
      <c r="AI13">
        <f t="shared" si="7"/>
        <v>-10677.273963629252</v>
      </c>
      <c r="AJ13">
        <f t="shared" si="8"/>
        <v>1201.0245199423189</v>
      </c>
      <c r="AK13">
        <f t="shared" si="30"/>
        <v>359.33213261392541</v>
      </c>
      <c r="AL13">
        <f t="shared" si="9"/>
        <v>-9116.917311073008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-3435.4459119167573</v>
      </c>
      <c r="AR13">
        <f t="shared" si="14"/>
        <v>-3437.7964560352798</v>
      </c>
      <c r="AS13">
        <f t="shared" si="15"/>
        <v>386.69775191061535</v>
      </c>
      <c r="AT13">
        <f t="shared" si="16"/>
        <v>115.69532974874278</v>
      </c>
      <c r="AU13">
        <f t="shared" si="17"/>
        <v>-2935.4033743759219</v>
      </c>
      <c r="AW13">
        <v>10</v>
      </c>
      <c r="AX13">
        <f>IF(Z13&gt;0, (R13*SUMPRODUCT(K13:$K$98, X13:$X$98)-K13*$AZ$3)/Z13, 0)</f>
        <v>6732.9765430391753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250000</v>
      </c>
      <c r="S14">
        <f t="shared" si="1"/>
        <v>5158.5216087516774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3932.2916602566147</v>
      </c>
      <c r="AC14">
        <f t="shared" si="2"/>
        <v>2757.2195210777863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-10924.076281731655</v>
      </c>
      <c r="AI14">
        <f t="shared" si="7"/>
        <v>-10930.757506824326</v>
      </c>
      <c r="AJ14">
        <f t="shared" si="8"/>
        <v>1175.0721391788284</v>
      </c>
      <c r="AK14">
        <f t="shared" si="30"/>
        <v>275.26041621796304</v>
      </c>
      <c r="AL14">
        <f t="shared" si="9"/>
        <v>-9480.4249514275343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-3140.4108903507117</v>
      </c>
      <c r="AR14">
        <f t="shared" si="14"/>
        <v>-3142.3315829109602</v>
      </c>
      <c r="AS14">
        <f t="shared" si="15"/>
        <v>337.80516060621443</v>
      </c>
      <c r="AT14">
        <f t="shared" si="16"/>
        <v>79.130792066963991</v>
      </c>
      <c r="AU14">
        <f t="shared" si="17"/>
        <v>-2725.3956302377815</v>
      </c>
      <c r="AW14">
        <v>11</v>
      </c>
      <c r="AX14">
        <f>IF(Z14&gt;0, (R14*SUMPRODUCT(K14:$K$98, X14:$X$98)-K14*$AZ$3)/Z14, 0)</f>
        <v>5158.5216087516774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250000</v>
      </c>
      <c r="S15">
        <f t="shared" si="1"/>
        <v>3373.9010901592869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2757.2195210777863</v>
      </c>
      <c r="AC15">
        <f t="shared" si="2"/>
        <v>1634.9994992430802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-11137.735853982809</v>
      </c>
      <c r="AI15">
        <f t="shared" si="7"/>
        <v>-11143.793380031853</v>
      </c>
      <c r="AJ15">
        <f t="shared" si="8"/>
        <v>1122.2200218347061</v>
      </c>
      <c r="AK15">
        <f t="shared" si="30"/>
        <v>193.00536647544507</v>
      </c>
      <c r="AL15">
        <f t="shared" si="9"/>
        <v>-9828.5679917217021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-2858.7793855222294</v>
      </c>
      <c r="AR15">
        <f t="shared" si="14"/>
        <v>-2860.3342015838871</v>
      </c>
      <c r="AS15">
        <f t="shared" si="15"/>
        <v>288.0459284095997</v>
      </c>
      <c r="AT15">
        <f t="shared" si="16"/>
        <v>49.539670379043734</v>
      </c>
      <c r="AU15">
        <f t="shared" si="17"/>
        <v>-2522.7486027952436</v>
      </c>
      <c r="AW15">
        <v>12</v>
      </c>
      <c r="AX15">
        <f>IF(Z15&gt;0, (R15*SUMPRODUCT(K15:$K$98, X15:$X$98)-K15*$AZ$3)/Z15, 0)</f>
        <v>3373.9010901592869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250000</v>
      </c>
      <c r="S16">
        <f t="shared" si="1"/>
        <v>1329.3150740128931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1634.9994992430802</v>
      </c>
      <c r="AC16">
        <f t="shared" si="2"/>
        <v>578.17624632444313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-11203.273277186265</v>
      </c>
      <c r="AI16">
        <f t="shared" si="7"/>
        <v>-11208.710064310959</v>
      </c>
      <c r="AJ16">
        <f t="shared" si="8"/>
        <v>1056.8232529186371</v>
      </c>
      <c r="AK16">
        <f t="shared" si="30"/>
        <v>114.44996494701563</v>
      </c>
      <c r="AL16">
        <f t="shared" si="9"/>
        <v>-10037.436846445305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-2567.5010801021231</v>
      </c>
      <c r="AR16">
        <f t="shared" si="14"/>
        <v>-2568.7470513883327</v>
      </c>
      <c r="AS16">
        <f t="shared" si="15"/>
        <v>242.19661309798175</v>
      </c>
      <c r="AT16">
        <f t="shared" si="16"/>
        <v>26.228978027117638</v>
      </c>
      <c r="AU16">
        <f t="shared" si="17"/>
        <v>-2300.3214602632333</v>
      </c>
      <c r="AW16">
        <v>13</v>
      </c>
      <c r="AX16">
        <f>IF(Z16&gt;0, (R16*SUMPRODUCT(K16:$K$98, X16:$X$98)-K16*$AZ$3)/Z16, 0)</f>
        <v>1329.3150740128931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250000</v>
      </c>
      <c r="S17">
        <f t="shared" si="1"/>
        <v>-985.18179571455039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578.17624632444313</v>
      </c>
      <c r="AC17">
        <f t="shared" si="2"/>
        <v>-380.43542966734458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-11108.98713188816</v>
      </c>
      <c r="AI17">
        <f t="shared" si="7"/>
        <v>-11113.814101785012</v>
      </c>
      <c r="AJ17">
        <f t="shared" si="8"/>
        <v>958.61167599178771</v>
      </c>
      <c r="AK17">
        <f t="shared" si="30"/>
        <v>40.472337242711021</v>
      </c>
      <c r="AL17">
        <f t="shared" si="9"/>
        <v>-10114.730088550514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-2273.1188652794353</v>
      </c>
      <c r="AR17">
        <f t="shared" si="14"/>
        <v>-2274.1065589552322</v>
      </c>
      <c r="AS17">
        <f t="shared" si="15"/>
        <v>196.15094151285655</v>
      </c>
      <c r="AT17">
        <f t="shared" si="16"/>
        <v>8.2814420627311698</v>
      </c>
      <c r="AU17">
        <f t="shared" si="17"/>
        <v>-2069.6741753796446</v>
      </c>
      <c r="AW17">
        <v>14</v>
      </c>
      <c r="AX17">
        <f>IF(Z17&gt;0, (R17*SUMPRODUCT(K17:$K$98, X17:$X$98)-K17*$AZ$3)/Z17, 0)</f>
        <v>-985.18179571455039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250000</v>
      </c>
      <c r="S18">
        <f t="shared" si="1"/>
        <v>-3594.039946029116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-380.43542966734458</v>
      </c>
      <c r="AC18">
        <f t="shared" si="2"/>
        <v>-1217.0458984196885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-10916.77165812089</v>
      </c>
      <c r="AI18">
        <f t="shared" si="7"/>
        <v>-10921.004519735869</v>
      </c>
      <c r="AJ18">
        <f t="shared" si="8"/>
        <v>836.61046875234388</v>
      </c>
      <c r="AK18">
        <f t="shared" si="30"/>
        <v>-26.630480076714122</v>
      </c>
      <c r="AL18">
        <f t="shared" si="9"/>
        <v>-10111.024531060239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-1994.4533670136602</v>
      </c>
      <c r="AR18">
        <f t="shared" si="14"/>
        <v>-1995.2266950051655</v>
      </c>
      <c r="AS18">
        <f t="shared" si="15"/>
        <v>152.84560477554245</v>
      </c>
      <c r="AT18">
        <f t="shared" si="16"/>
        <v>-4.8652891456864173</v>
      </c>
      <c r="AU18">
        <f t="shared" si="17"/>
        <v>-1847.2463793753095</v>
      </c>
      <c r="AW18">
        <v>15</v>
      </c>
      <c r="AX18">
        <f>IF(Z18&gt;0, (R18*SUMPRODUCT(K18:$K$98, X18:$X$98)-K18*$AZ$3)/Z18, 0)</f>
        <v>-3594.039946029116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250000</v>
      </c>
      <c r="S19">
        <f t="shared" si="1"/>
        <v>-6588.1876495144106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-1217.0458984196885</v>
      </c>
      <c r="AC19">
        <f t="shared" si="2"/>
        <v>-1928.9024828198781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-10615.170358043124</v>
      </c>
      <c r="AI19">
        <f t="shared" si="7"/>
        <v>-10618.83013252405</v>
      </c>
      <c r="AJ19">
        <f t="shared" si="8"/>
        <v>711.8565844001896</v>
      </c>
      <c r="AK19">
        <f t="shared" si="30"/>
        <v>-85.193212889378202</v>
      </c>
      <c r="AL19">
        <f t="shared" si="9"/>
        <v>-9992.166761013239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-1731.5642295509201</v>
      </c>
      <c r="AR19">
        <f t="shared" si="14"/>
        <v>-1732.1612180462196</v>
      </c>
      <c r="AS19">
        <f t="shared" si="15"/>
        <v>116.1192290412657</v>
      </c>
      <c r="AT19">
        <f t="shared" si="16"/>
        <v>-13.896858464262849</v>
      </c>
      <c r="AU19">
        <f t="shared" si="17"/>
        <v>-1629.9388474692169</v>
      </c>
      <c r="AW19">
        <v>16</v>
      </c>
      <c r="AX19">
        <f>IF(Z19&gt;0, (R19*SUMPRODUCT(K19:$K$98, X19:$X$98)-K19*$AZ$3)/Z19, 0)</f>
        <v>-6588.1876495144106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250000</v>
      </c>
      <c r="S20">
        <f t="shared" si="1"/>
        <v>-10100.848686230136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-1928.9024828198781</v>
      </c>
      <c r="AC20">
        <f t="shared" si="2"/>
        <v>-2515.2910136087694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-10209.087305523917</v>
      </c>
      <c r="AI20">
        <f t="shared" si="7"/>
        <v>-10212.200027894758</v>
      </c>
      <c r="AJ20">
        <f t="shared" si="8"/>
        <v>586.38853078889133</v>
      </c>
      <c r="AK20">
        <f t="shared" si="30"/>
        <v>-135.02317379739148</v>
      </c>
      <c r="AL20">
        <f t="shared" si="9"/>
        <v>-9760.8346709032594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-1486.8957921229414</v>
      </c>
      <c r="AR20">
        <f t="shared" si="14"/>
        <v>-1487.3491425211446</v>
      </c>
      <c r="AS20">
        <f t="shared" si="15"/>
        <v>85.404171096410437</v>
      </c>
      <c r="AT20">
        <f t="shared" si="16"/>
        <v>-19.665361158170935</v>
      </c>
      <c r="AU20">
        <f t="shared" si="17"/>
        <v>-1421.6103325829054</v>
      </c>
      <c r="AW20">
        <v>17</v>
      </c>
      <c r="AX20">
        <f>IF(Z20&gt;0, (R20*SUMPRODUCT(K20:$K$98, X20:$X$98)-K20*$AZ$3)/Z20, 0)</f>
        <v>-10100.848686230136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250000</v>
      </c>
      <c r="S21">
        <f t="shared" si="1"/>
        <v>-14342.945271817738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-2515.2910136087694</v>
      </c>
      <c r="AC21">
        <f t="shared" si="2"/>
        <v>-2979.7085032656132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-9695.0718595639846</v>
      </c>
      <c r="AI21">
        <f t="shared" si="7"/>
        <v>-9697.6687011181384</v>
      </c>
      <c r="AJ21">
        <f t="shared" si="8"/>
        <v>464.41748965684383</v>
      </c>
      <c r="AK21">
        <f t="shared" si="30"/>
        <v>-176.07037095261387</v>
      </c>
      <c r="AL21">
        <f t="shared" si="9"/>
        <v>-9409.3215824139079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-1260.7431707746503</v>
      </c>
      <c r="AR21">
        <f t="shared" si="14"/>
        <v>-1261.0808629859519</v>
      </c>
      <c r="AS21">
        <f t="shared" si="15"/>
        <v>60.392659998242117</v>
      </c>
      <c r="AT21">
        <f t="shared" si="16"/>
        <v>-22.896118870463983</v>
      </c>
      <c r="AU21">
        <f t="shared" si="17"/>
        <v>-1223.5843218581736</v>
      </c>
      <c r="AW21">
        <v>18</v>
      </c>
      <c r="AX21">
        <f>IF(Z21&gt;0, (R21*SUMPRODUCT(K21:$K$98, X21:$X$98)-K21*$AZ$3)/Z21, 0)</f>
        <v>-14342.945271817738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250000</v>
      </c>
      <c r="S22">
        <f t="shared" si="1"/>
        <v>-19640.271825445314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-2979.7085032656132</v>
      </c>
      <c r="AC22">
        <f t="shared" si="2"/>
        <v>-3327.5246182669639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-9061.574729559974</v>
      </c>
      <c r="AI22">
        <f t="shared" si="7"/>
        <v>-9063.6925239621087</v>
      </c>
      <c r="AJ22">
        <f t="shared" si="8"/>
        <v>347.81611500135068</v>
      </c>
      <c r="AK22">
        <f t="shared" si="30"/>
        <v>-208.57959522859295</v>
      </c>
      <c r="AL22">
        <f t="shared" si="9"/>
        <v>-8924.456004189351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-1052.1102354004431</v>
      </c>
      <c r="AR22">
        <f t="shared" si="14"/>
        <v>-1052.3561256825915</v>
      </c>
      <c r="AS22">
        <f t="shared" si="15"/>
        <v>40.383808063337419</v>
      </c>
      <c r="AT22">
        <f t="shared" si="16"/>
        <v>-24.217504527090117</v>
      </c>
      <c r="AU22">
        <f t="shared" si="17"/>
        <v>-1036.1898221463441</v>
      </c>
      <c r="AW22">
        <v>19</v>
      </c>
      <c r="AX22">
        <f>IF(Z22&gt;0, (R22*SUMPRODUCT(K22:$K$98, X22:$X$98)-K22*$AZ$3)/Z22, 0)</f>
        <v>-19640.271825445314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250000</v>
      </c>
      <c r="S23">
        <f t="shared" si="1"/>
        <v>-26524.282461890176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-3327.5246182669639</v>
      </c>
      <c r="AC23">
        <f t="shared" si="2"/>
        <v>-3564.5214110126767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-8335.5540550271144</v>
      </c>
      <c r="AI23">
        <f t="shared" si="7"/>
        <v>-8337.233893782477</v>
      </c>
      <c r="AJ23">
        <f t="shared" si="8"/>
        <v>236.99679274571281</v>
      </c>
      <c r="AK23">
        <f t="shared" si="30"/>
        <v>-232.92672327868749</v>
      </c>
      <c r="AL23">
        <f t="shared" si="9"/>
        <v>-8333.1638243154521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-864.11992403987483</v>
      </c>
      <c r="AR23">
        <f t="shared" si="14"/>
        <v>-864.29406748950043</v>
      </c>
      <c r="AS23">
        <f t="shared" si="15"/>
        <v>24.56869083844639</v>
      </c>
      <c r="AT23">
        <f t="shared" si="16"/>
        <v>-24.146759903146194</v>
      </c>
      <c r="AU23">
        <f t="shared" si="17"/>
        <v>-863.87213655420032</v>
      </c>
      <c r="AW23">
        <v>20</v>
      </c>
      <c r="AX23">
        <f>IF(Z23&gt;0, (R23*SUMPRODUCT(K23:$K$98, X23:$X$98)-K23*$AZ$3)/Z23, 0)</f>
        <v>-26524.282461890176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250000</v>
      </c>
      <c r="S24">
        <f t="shared" si="1"/>
        <v>-35883.342636252644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-3564.5214110126767</v>
      </c>
      <c r="AC24">
        <f t="shared" si="2"/>
        <v>-3700.8614755393978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-7476.827913016964</v>
      </c>
      <c r="AI24">
        <f t="shared" si="7"/>
        <v>-7478.1171119891214</v>
      </c>
      <c r="AJ24">
        <f t="shared" si="8"/>
        <v>136.34006452672111</v>
      </c>
      <c r="AK24">
        <f t="shared" si="30"/>
        <v>-249.51649877088738</v>
      </c>
      <c r="AL24">
        <f t="shared" si="9"/>
        <v>-7591.293546233288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-692.05228822094887</v>
      </c>
      <c r="AR24">
        <f t="shared" si="14"/>
        <v>-692.17161597718894</v>
      </c>
      <c r="AS24">
        <f t="shared" si="15"/>
        <v>12.619583428908468</v>
      </c>
      <c r="AT24">
        <f t="shared" si="16"/>
        <v>-23.095150233783425</v>
      </c>
      <c r="AU24">
        <f t="shared" si="17"/>
        <v>-702.64718278206396</v>
      </c>
      <c r="AW24">
        <v>21</v>
      </c>
      <c r="AX24">
        <f>IF(Z24&gt;0, (R24*SUMPRODUCT(K24:$K$98, X24:$X$98)-K24*$AZ$3)/Z24, 0)</f>
        <v>-35883.342636252644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250000</v>
      </c>
      <c r="S25">
        <f t="shared" si="1"/>
        <v>-49185.084160025923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-3700.8614755393978</v>
      </c>
      <c r="AC25">
        <f t="shared" si="2"/>
        <v>-3743.110317766459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-6500.5021933317485</v>
      </c>
      <c r="AI25">
        <f t="shared" si="7"/>
        <v>-6501.4534752045183</v>
      </c>
      <c r="AJ25">
        <f t="shared" si="8"/>
        <v>42.248842227061232</v>
      </c>
      <c r="AK25">
        <f t="shared" si="30"/>
        <v>-259.06030328775785</v>
      </c>
      <c r="AL25">
        <f t="shared" si="9"/>
        <v>-6718.2649362652146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-537.21782029864596</v>
      </c>
      <c r="AR25">
        <f t="shared" si="14"/>
        <v>-537.29643662073613</v>
      </c>
      <c r="AS25">
        <f t="shared" si="15"/>
        <v>3.4915503843142708</v>
      </c>
      <c r="AT25">
        <f t="shared" si="16"/>
        <v>-21.409393815899122</v>
      </c>
      <c r="AU25">
        <f t="shared" si="17"/>
        <v>-555.21428005232099</v>
      </c>
      <c r="AW25">
        <v>22</v>
      </c>
      <c r="AX25">
        <f>IF(Z25&gt;0, (R25*SUMPRODUCT(K25:$K$98, X25:$X$98)-K25*$AZ$3)/Z25, 0)</f>
        <v>-49185.084160025923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250000</v>
      </c>
      <c r="S26">
        <f t="shared" si="1"/>
        <v>-69089.655574384873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-3743.110317766459</v>
      </c>
      <c r="AC26">
        <f t="shared" si="2"/>
        <v>-3700.1464898562763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-5446.4502087177152</v>
      </c>
      <c r="AI26">
        <f t="shared" si="7"/>
        <v>-5447.119655261321</v>
      </c>
      <c r="AJ26">
        <f t="shared" si="8"/>
        <v>-42.963827910182772</v>
      </c>
      <c r="AK26">
        <f t="shared" si="30"/>
        <v>-262.01772224365214</v>
      </c>
      <c r="AL26">
        <f t="shared" si="9"/>
        <v>-5752.1012054151561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-401.88242693633066</v>
      </c>
      <c r="AR26">
        <f t="shared" si="14"/>
        <v>-401.93182402826</v>
      </c>
      <c r="AS26">
        <f t="shared" si="15"/>
        <v>-3.1702130322208948</v>
      </c>
      <c r="AT26">
        <f t="shared" si="16"/>
        <v>-19.333752091786717</v>
      </c>
      <c r="AU26">
        <f t="shared" si="17"/>
        <v>-424.4357891522676</v>
      </c>
      <c r="AW26">
        <v>23</v>
      </c>
      <c r="AX26">
        <f>IF(Z26&gt;0, (R26*SUMPRODUCT(K26:$K$98, X26:$X$98)-K26*$AZ$3)/Z26, 0)</f>
        <v>-69089.655574384873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250000</v>
      </c>
      <c r="S27">
        <f t="shared" si="1"/>
        <v>-100551.3266065318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-3700.1464898562763</v>
      </c>
      <c r="AC27">
        <f t="shared" si="2"/>
        <v>-3584.0095880347244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-4344.1457329065452</v>
      </c>
      <c r="AI27">
        <f t="shared" si="7"/>
        <v>-4344.5912776980695</v>
      </c>
      <c r="AJ27">
        <f t="shared" si="8"/>
        <v>-116.13690182155187</v>
      </c>
      <c r="AK27">
        <f t="shared" si="30"/>
        <v>-259.01025428993938</v>
      </c>
      <c r="AL27">
        <f t="shared" si="9"/>
        <v>-4719.7384338095608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-286.20145809295752</v>
      </c>
      <c r="AR27">
        <f t="shared" si="14"/>
        <v>-286.23081152095466</v>
      </c>
      <c r="AS27">
        <f t="shared" si="15"/>
        <v>-7.6513433672235074</v>
      </c>
      <c r="AT27">
        <f t="shared" si="16"/>
        <v>-17.06414033886719</v>
      </c>
      <c r="AU27">
        <f t="shared" si="17"/>
        <v>-310.94629522704537</v>
      </c>
      <c r="AW27">
        <v>24</v>
      </c>
      <c r="AX27">
        <f>IF(Z27&gt;0, (R27*SUMPRODUCT(K27:$K$98, X27:$X$98)-K27*$AZ$3)/Z27, 0)</f>
        <v>-100551.3266065318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250000</v>
      </c>
      <c r="S28">
        <f t="shared" si="1"/>
        <v>-153449.21421169967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-3584.0095880347244</v>
      </c>
      <c r="AC28">
        <f t="shared" si="2"/>
        <v>-3407.6937883081441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-3269.9601557493615</v>
      </c>
      <c r="AI28">
        <f t="shared" si="7"/>
        <v>-3270.2377470851834</v>
      </c>
      <c r="AJ28">
        <f t="shared" si="8"/>
        <v>-176.31579972658028</v>
      </c>
      <c r="AK28">
        <f t="shared" si="30"/>
        <v>-250.88067116243073</v>
      </c>
      <c r="AL28">
        <f t="shared" si="9"/>
        <v>-3697.4342179741943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-192.34986865529979</v>
      </c>
      <c r="AR28">
        <f t="shared" si="14"/>
        <v>-192.36619749554308</v>
      </c>
      <c r="AS28">
        <f t="shared" si="15"/>
        <v>-10.371478337322392</v>
      </c>
      <c r="AT28">
        <f t="shared" si="16"/>
        <v>-14.757630627822806</v>
      </c>
      <c r="AU28">
        <f t="shared" si="17"/>
        <v>-217.49530646068828</v>
      </c>
      <c r="AW28">
        <v>25</v>
      </c>
      <c r="AX28">
        <f>IF(Z28&gt;0, (R28*SUMPRODUCT(K28:$K$98, X28:$X$98)-K28*$AZ$3)/Z28, 0)</f>
        <v>-153449.21421169967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250000</v>
      </c>
      <c r="S29">
        <f t="shared" si="1"/>
        <v>-248878.44360699519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-3407.6937883081441</v>
      </c>
      <c r="AC29">
        <f t="shared" si="2"/>
        <v>-3187.0818196245709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-2294.8642287200773</v>
      </c>
      <c r="AI29">
        <f t="shared" si="7"/>
        <v>-2295.0243009311052</v>
      </c>
      <c r="AJ29">
        <f t="shared" si="8"/>
        <v>-220.6119686835732</v>
      </c>
      <c r="AK29">
        <f t="shared" si="30"/>
        <v>-238.53856518157011</v>
      </c>
      <c r="AL29">
        <f t="shared" si="9"/>
        <v>-2754.1748347962484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-120.52812680518056</v>
      </c>
      <c r="AR29">
        <f t="shared" si="14"/>
        <v>-120.53653392726966</v>
      </c>
      <c r="AS29">
        <f t="shared" si="15"/>
        <v>-11.586719163366077</v>
      </c>
      <c r="AT29">
        <f t="shared" si="16"/>
        <v>-12.528238521616283</v>
      </c>
      <c r="AU29">
        <f t="shared" si="17"/>
        <v>-144.65149161225202</v>
      </c>
      <c r="AW29">
        <v>26</v>
      </c>
      <c r="AX29">
        <f>IF(Z29&gt;0, (R29*SUMPRODUCT(K29:$K$98, X29:$X$98)-K29*$AZ$3)/Z29, 0)</f>
        <v>-248878.44360699519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250000</v>
      </c>
      <c r="S30">
        <f t="shared" si="1"/>
        <v>-436595.08983638627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-3187.0818196245709</v>
      </c>
      <c r="AC30">
        <f t="shared" si="2"/>
        <v>-2938.8940202343292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-1486.5810194816879</v>
      </c>
      <c r="AI30">
        <f t="shared" si="7"/>
        <v>-1486.6651619196314</v>
      </c>
      <c r="AJ30">
        <f t="shared" si="8"/>
        <v>-248.18779939024171</v>
      </c>
      <c r="AK30">
        <f t="shared" si="30"/>
        <v>-223.09572737372</v>
      </c>
      <c r="AL30">
        <f t="shared" si="9"/>
        <v>-1957.948688683593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-69.711105726828009</v>
      </c>
      <c r="AR30">
        <f t="shared" si="14"/>
        <v>-69.715051466959707</v>
      </c>
      <c r="AS30">
        <f t="shared" si="15"/>
        <v>-11.638414386209675</v>
      </c>
      <c r="AT30">
        <f t="shared" si="16"/>
        <v>-10.461757303732728</v>
      </c>
      <c r="AU30">
        <f t="shared" si="17"/>
        <v>-91.815223156902107</v>
      </c>
      <c r="AW30">
        <v>27</v>
      </c>
      <c r="AX30">
        <f>IF(Z30&gt;0, (R30*SUMPRODUCT(K30:$K$98, X30:$X$98)-K30*$AZ$3)/Z30, 0)</f>
        <v>-436595.08983638627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250000</v>
      </c>
      <c r="S31">
        <f t="shared" si="1"/>
        <v>-849999.26622095227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-2938.8940202343292</v>
      </c>
      <c r="AC31">
        <f t="shared" si="2"/>
        <v>-2679.3944775723871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-877.96239168601221</v>
      </c>
      <c r="AI31">
        <f t="shared" si="7"/>
        <v>-878.00179457999184</v>
      </c>
      <c r="AJ31">
        <f t="shared" si="8"/>
        <v>-259.49954266194209</v>
      </c>
      <c r="AK31">
        <f t="shared" si="30"/>
        <v>-205.72258141640307</v>
      </c>
      <c r="AL31">
        <f t="shared" si="9"/>
        <v>-1343.223918658337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-36.759642421174661</v>
      </c>
      <c r="AR31">
        <f t="shared" si="14"/>
        <v>-36.761292191491435</v>
      </c>
      <c r="AS31">
        <f t="shared" si="15"/>
        <v>-10.865055823624441</v>
      </c>
      <c r="AT31">
        <f t="shared" si="16"/>
        <v>-8.6134538363375448</v>
      </c>
      <c r="AU31">
        <f t="shared" si="17"/>
        <v>-56.239801851453421</v>
      </c>
      <c r="AW31">
        <v>28</v>
      </c>
      <c r="AX31">
        <f>IF(Z31&gt;0, (R31*SUMPRODUCT(K31:$K$98, X31:$X$98)-K31*$AZ$3)/Z31, 0)</f>
        <v>-849999.26622095227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250000</v>
      </c>
      <c r="S32">
        <f t="shared" si="1"/>
        <v>-1902860.4706742323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-2679.3944775723871</v>
      </c>
      <c r="AC32">
        <f t="shared" si="2"/>
        <v>-2422.2160410750175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-461.94376785941603</v>
      </c>
      <c r="AI32">
        <f t="shared" si="7"/>
        <v>-461.95967953606288</v>
      </c>
      <c r="AJ32">
        <f t="shared" si="8"/>
        <v>-257.1784364973696</v>
      </c>
      <c r="AK32">
        <f t="shared" si="30"/>
        <v>-187.55761343006711</v>
      </c>
      <c r="AL32">
        <f t="shared" si="9"/>
        <v>-906.69572946349956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-17.268970790863047</v>
      </c>
      <c r="AR32">
        <f t="shared" si="14"/>
        <v>-17.269565621442798</v>
      </c>
      <c r="AS32">
        <f t="shared" si="15"/>
        <v>-9.6141721502009769</v>
      </c>
      <c r="AT32">
        <f t="shared" si="16"/>
        <v>-7.0115177934677071</v>
      </c>
      <c r="AU32">
        <f t="shared" si="17"/>
        <v>-33.895255565111476</v>
      </c>
      <c r="AW32">
        <v>29</v>
      </c>
      <c r="AX32">
        <f>IF(Z32&gt;0, (R32*SUMPRODUCT(K32:$K$98, X32:$X$98)-K32*$AZ$3)/Z32, 0)</f>
        <v>-1902860.4706742323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250000</v>
      </c>
      <c r="S33">
        <f t="shared" si="1"/>
        <v>-5165150.6491425848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-2422.2160410750175</v>
      </c>
      <c r="AC33">
        <f t="shared" si="2"/>
        <v>-2177.0402985457517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-209.67961958270419</v>
      </c>
      <c r="AI33">
        <f t="shared" si="7"/>
        <v>-209.68488816160544</v>
      </c>
      <c r="AJ33">
        <f t="shared" si="8"/>
        <v>-245.17574252926579</v>
      </c>
      <c r="AK33">
        <f t="shared" si="30"/>
        <v>-169.55512287525124</v>
      </c>
      <c r="AL33">
        <f t="shared" si="9"/>
        <v>-624.41575356612248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-6.9986703816013618</v>
      </c>
      <c r="AR33">
        <f t="shared" si="14"/>
        <v>-6.9988462358268837</v>
      </c>
      <c r="AS33">
        <f t="shared" si="15"/>
        <v>-8.1834572713438547</v>
      </c>
      <c r="AT33">
        <f t="shared" si="16"/>
        <v>-5.6593979847800346</v>
      </c>
      <c r="AU33">
        <f t="shared" si="17"/>
        <v>-20.841701491950772</v>
      </c>
      <c r="AW33">
        <v>30</v>
      </c>
      <c r="AX33">
        <f>IF(Z33&gt;0, (R33*SUMPRODUCT(K33:$K$98, X33:$X$98)-K33*$AZ$3)/Z33, 0)</f>
        <v>-5165150.6491425848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250000</v>
      </c>
      <c r="S34">
        <f t="shared" si="1"/>
        <v>-18314650.856208466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-2177.0402985457517</v>
      </c>
      <c r="AC34">
        <f t="shared" si="2"/>
        <v>-1949.7133320343814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-77.703741296582365</v>
      </c>
      <c r="AI34">
        <f t="shared" si="7"/>
        <v>-77.705072002629763</v>
      </c>
      <c r="AJ34">
        <f t="shared" si="8"/>
        <v>-227.3269665113703</v>
      </c>
      <c r="AK34">
        <f t="shared" si="30"/>
        <v>-152.39282089820264</v>
      </c>
      <c r="AL34">
        <f t="shared" si="9"/>
        <v>-457.42485941220275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-2.3157049662339775</v>
      </c>
      <c r="AR34">
        <f t="shared" si="14"/>
        <v>-2.3157446235600103</v>
      </c>
      <c r="AS34">
        <f t="shared" si="15"/>
        <v>-6.7747340929186235</v>
      </c>
      <c r="AT34">
        <f t="shared" si="16"/>
        <v>-4.5415678355231828</v>
      </c>
      <c r="AU34">
        <f t="shared" si="17"/>
        <v>-13.632046552001819</v>
      </c>
      <c r="AW34">
        <v>31</v>
      </c>
      <c r="AX34">
        <f>IF(Z34&gt;0, (R34*SUMPRODUCT(K34:$K$98, X34:$X$98)-K34*$AZ$3)/Z34, 0)</f>
        <v>-18314650.856208466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-96013675.484918863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-1949.7133320343814</v>
      </c>
      <c r="AC35">
        <f t="shared" ref="AC35:AC69" si="33">S35*Z35</f>
        <v>-1742.8097183461757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-21.810059203966357</v>
      </c>
      <c r="AI35">
        <f t="shared" ref="AI35:AI66" si="38">SUM(AE35:AH35)</f>
        <v>-21.810286099993089</v>
      </c>
      <c r="AJ35">
        <f t="shared" ref="AJ35:AJ69" si="39">AB35-AC35</f>
        <v>-206.90361368820572</v>
      </c>
      <c r="AK35">
        <f t="shared" si="30"/>
        <v>-136.4799332424067</v>
      </c>
      <c r="AL35">
        <f t="shared" ref="AL35:AL66" si="40">SUM(AI35:AK35)</f>
        <v>-365.1938330306055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-0.58033681116586622</v>
      </c>
      <c r="AR35">
        <f t="shared" ref="AR35:AR69" si="45">AI35*$K35</f>
        <v>-0.58034284856885476</v>
      </c>
      <c r="AS35">
        <f t="shared" ref="AS35:AS69" si="46">AJ35*$K35</f>
        <v>-5.5054313362281508</v>
      </c>
      <c r="AT35">
        <f t="shared" ref="AT35:AT69" si="47">AK35*$K35</f>
        <v>-3.6315504009097133</v>
      </c>
      <c r="AU35">
        <f t="shared" ref="AU35:AU69" si="48">AL35*$K35</f>
        <v>-9.7173245857067183</v>
      </c>
      <c r="AW35">
        <v>32</v>
      </c>
      <c r="AX35">
        <f>IF(Z35&gt;0, (R35*SUMPRODUCT(K35:$K$98, X35:$X$98)-K35*$AZ$3)/Z35, 0)</f>
        <v>-96013675.484918863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250000</v>
      </c>
      <c r="S36">
        <f t="shared" si="32"/>
        <v>-510331537.9087038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-1742.8097183461757</v>
      </c>
      <c r="AC36">
        <f t="shared" si="33"/>
        <v>-1556.5870920730204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-3.7300041468429237</v>
      </c>
      <c r="AI36">
        <f t="shared" si="38"/>
        <v>-3.7300422737020447</v>
      </c>
      <c r="AJ36">
        <f t="shared" si="39"/>
        <v>-186.22262627315536</v>
      </c>
      <c r="AK36">
        <f t="shared" si="30"/>
        <v>-121.99668028423231</v>
      </c>
      <c r="AL36">
        <f t="shared" si="40"/>
        <v>-311.94934883108971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-8.8616494571320523E-2</v>
      </c>
      <c r="AR36">
        <f t="shared" si="45"/>
        <v>-8.8617400379590774E-2</v>
      </c>
      <c r="AS36">
        <f t="shared" si="46"/>
        <v>-4.4242300277761766</v>
      </c>
      <c r="AT36">
        <f t="shared" si="47"/>
        <v>-2.8983662565836985</v>
      </c>
      <c r="AU36">
        <f t="shared" si="48"/>
        <v>-7.4112136847394661</v>
      </c>
      <c r="AW36">
        <v>33</v>
      </c>
      <c r="AX36">
        <f>IF(Z36&gt;0, (R36*SUMPRODUCT(K36:$K$98, X36:$X$98)-K36*$AZ$3)/Z36, 0)</f>
        <v>-510331537.9087038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250000</v>
      </c>
      <c r="S37">
        <f t="shared" si="32"/>
        <v>-2755555214.2349639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-1556.5870920730204</v>
      </c>
      <c r="AC37">
        <f t="shared" si="33"/>
        <v>-1389.8873486708767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-0.62881314439385583</v>
      </c>
      <c r="AI37">
        <f t="shared" si="38"/>
        <v>-0.62881944932716605</v>
      </c>
      <c r="AJ37">
        <f t="shared" si="39"/>
        <v>-166.69974340214367</v>
      </c>
      <c r="AK37">
        <f t="shared" si="30"/>
        <v>-108.96109644511144</v>
      </c>
      <c r="AL37">
        <f t="shared" si="40"/>
        <v>-276.28965929658227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-1.3338556742173859E-2</v>
      </c>
      <c r="AR37">
        <f t="shared" si="45"/>
        <v>-1.3338690484147073E-2</v>
      </c>
      <c r="AS37">
        <f t="shared" si="46"/>
        <v>-3.5360806403286786</v>
      </c>
      <c r="AT37">
        <f t="shared" si="47"/>
        <v>-2.3113126380708628</v>
      </c>
      <c r="AU37">
        <f t="shared" si="48"/>
        <v>-5.8607319688836883</v>
      </c>
      <c r="AW37">
        <v>34</v>
      </c>
      <c r="AX37">
        <f>IF(Z37&gt;0, (R37*SUMPRODUCT(K37:$K$98, X37:$X$98)-K37*$AZ$3)/Z37, 0)</f>
        <v>-2755555214.2349639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250000</v>
      </c>
      <c r="S38">
        <f t="shared" si="32"/>
        <v>-15147475655.969448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-1389.8873486708767</v>
      </c>
      <c r="AC38">
        <f t="shared" si="33"/>
        <v>-1240.9825087484091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-0.10435600759695587</v>
      </c>
      <c r="AI38">
        <f t="shared" si="38"/>
        <v>-0.10435703168055314</v>
      </c>
      <c r="AJ38">
        <f t="shared" si="39"/>
        <v>-148.90483992246754</v>
      </c>
      <c r="AK38">
        <f t="shared" si="30"/>
        <v>-97.292114406961375</v>
      </c>
      <c r="AL38">
        <f t="shared" si="40"/>
        <v>-246.30131136110947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-1.9764537780542842E-3</v>
      </c>
      <c r="AR38">
        <f t="shared" si="45"/>
        <v>-1.9764731737167045E-3</v>
      </c>
      <c r="AS38">
        <f t="shared" si="46"/>
        <v>-2.8201877420607113</v>
      </c>
      <c r="AT38">
        <f t="shared" si="47"/>
        <v>-1.8426669582570134</v>
      </c>
      <c r="AU38">
        <f t="shared" si="48"/>
        <v>-4.6648311734914412</v>
      </c>
      <c r="AW38">
        <v>35</v>
      </c>
      <c r="AX38">
        <f>IF(Z38&gt;0, (R38*SUMPRODUCT(K38:$K$98, X38:$X$98)-K38*$AZ$3)/Z38, 0)</f>
        <v>-15147475655.969448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250000</v>
      </c>
      <c r="S39">
        <f t="shared" si="32"/>
        <v>-84967735863.479599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-1240.9825087484091</v>
      </c>
      <c r="AC39">
        <f t="shared" si="33"/>
        <v>-1108.0218258457496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-1.7016730030858299E-2</v>
      </c>
      <c r="AI39">
        <f t="shared" si="38"/>
        <v>-1.7016893037118057E-2</v>
      </c>
      <c r="AJ39">
        <f t="shared" si="39"/>
        <v>-132.96068290265953</v>
      </c>
      <c r="AK39">
        <f t="shared" si="30"/>
        <v>-86.868775612388646</v>
      </c>
      <c r="AL39">
        <f t="shared" si="40"/>
        <v>-219.8464754080853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-2.8775792472064471E-4</v>
      </c>
      <c r="AR39">
        <f t="shared" si="45"/>
        <v>-2.877606812045837E-4</v>
      </c>
      <c r="AS39">
        <f t="shared" si="46"/>
        <v>-2.2484043710000146</v>
      </c>
      <c r="AT39">
        <f t="shared" si="47"/>
        <v>-1.4689766217078246</v>
      </c>
      <c r="AU39">
        <f t="shared" si="48"/>
        <v>-3.7176687533890438</v>
      </c>
      <c r="AW39">
        <v>36</v>
      </c>
      <c r="AX39">
        <f>IF(Z39&gt;0, (R39*SUMPRODUCT(K39:$K$98, X39:$X$98)-K39*$AZ$3)/Z39, 0)</f>
        <v>-84967735863.479599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250000</v>
      </c>
      <c r="S40">
        <f t="shared" si="32"/>
        <v>-486488925710.8905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-1108.0218258457496</v>
      </c>
      <c r="AC40">
        <f t="shared" si="33"/>
        <v>-989.30545346399811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-2.7191334119739687E-3</v>
      </c>
      <c r="AI40">
        <f t="shared" si="38"/>
        <v>-2.7191588315005288E-3</v>
      </c>
      <c r="AJ40">
        <f t="shared" si="39"/>
        <v>-118.71637238175151</v>
      </c>
      <c r="AK40">
        <f t="shared" ref="AK40:AK69" si="61">G40*SUM(AB40:AB40, AE40:AF40)</f>
        <v>-77.561527809202474</v>
      </c>
      <c r="AL40">
        <f t="shared" si="40"/>
        <v>-196.28061934978547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-4.1054775120535204E-5</v>
      </c>
      <c r="AR40">
        <f t="shared" si="45"/>
        <v>-4.1055158916689526E-5</v>
      </c>
      <c r="AS40">
        <f t="shared" si="46"/>
        <v>-1.7924364982593153</v>
      </c>
      <c r="AT40">
        <f t="shared" si="47"/>
        <v>-1.1710609961944851</v>
      </c>
      <c r="AU40">
        <f t="shared" si="48"/>
        <v>-2.9635385496127169</v>
      </c>
      <c r="AW40">
        <v>37</v>
      </c>
      <c r="AX40">
        <f>IF(Z40&gt;0, (R40*SUMPRODUCT(K40:$K$98, X40:$X$98)-K40*$AZ$3)/Z40, 0)</f>
        <v>-486488925710.8905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250000</v>
      </c>
      <c r="S41">
        <f t="shared" si="32"/>
        <v>-2849176525603.0659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-989.30545346399811</v>
      </c>
      <c r="AC41">
        <f t="shared" si="33"/>
        <v>-883.30847653691956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-4.2580103185249532E-4</v>
      </c>
      <c r="AI41">
        <f t="shared" si="38"/>
        <v>-4.2580490713219716E-4</v>
      </c>
      <c r="AJ41">
        <f t="shared" si="39"/>
        <v>-105.99697692707855</v>
      </c>
      <c r="AK41">
        <f t="shared" si="61"/>
        <v>-69.251381742479879</v>
      </c>
      <c r="AL41">
        <f t="shared" si="40"/>
        <v>-175.24878447446557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-5.7401315840370413E-6</v>
      </c>
      <c r="AR41">
        <f t="shared" si="45"/>
        <v>-5.740183825844246E-6</v>
      </c>
      <c r="AS41">
        <f t="shared" si="46"/>
        <v>-1.4289223124342776</v>
      </c>
      <c r="AT41">
        <f t="shared" si="47"/>
        <v>-0.93356289403244042</v>
      </c>
      <c r="AU41">
        <f t="shared" si="48"/>
        <v>-2.3624909466505439</v>
      </c>
      <c r="AW41">
        <v>38</v>
      </c>
      <c r="AX41">
        <f>IF(Z41&gt;0, (R41*SUMPRODUCT(K41:$K$98, X41:$X$98)-K41*$AZ$3)/Z41, 0)</f>
        <v>-2849176525603.0659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250000</v>
      </c>
      <c r="S42">
        <f t="shared" si="32"/>
        <v>-17096512236370.725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-883.30847653691956</v>
      </c>
      <c r="AC42">
        <f t="shared" si="33"/>
        <v>-788.66828765039588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-6.5197947754215961E-5</v>
      </c>
      <c r="AI42">
        <f t="shared" si="38"/>
        <v>-6.51985243837331E-5</v>
      </c>
      <c r="AJ42">
        <f t="shared" si="39"/>
        <v>-94.640188886523674</v>
      </c>
      <c r="AK42">
        <f t="shared" si="61"/>
        <v>-61.831593357584374</v>
      </c>
      <c r="AL42">
        <f t="shared" si="40"/>
        <v>-156.47184744263242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-7.8474948878406931E-7</v>
      </c>
      <c r="AR42">
        <f t="shared" si="45"/>
        <v>-7.8475642933564147E-7</v>
      </c>
      <c r="AS42">
        <f t="shared" si="46"/>
        <v>-1.1391284910854373</v>
      </c>
      <c r="AT42">
        <f t="shared" si="47"/>
        <v>-0.74423065371610786</v>
      </c>
      <c r="AU42">
        <f t="shared" si="48"/>
        <v>-1.8833599295579744</v>
      </c>
      <c r="AW42">
        <v>39</v>
      </c>
      <c r="AX42">
        <f>IF(Z42&gt;0, (R42*SUMPRODUCT(K42:$K$98, X42:$X$98)-K42*$AZ$3)/Z42, 0)</f>
        <v>-17096512236370.725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250000</v>
      </c>
      <c r="S43">
        <f t="shared" si="32"/>
        <v>-105259986116050.7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-788.66828765039588</v>
      </c>
      <c r="AC43">
        <f t="shared" si="33"/>
        <v>-704.16811466134618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-9.7448147729617018E-6</v>
      </c>
      <c r="AI43">
        <f t="shared" si="38"/>
        <v>-9.7448983954450225E-6</v>
      </c>
      <c r="AJ43">
        <f t="shared" si="39"/>
        <v>-84.500172989049702</v>
      </c>
      <c r="AK43">
        <f t="shared" si="61"/>
        <v>-55.206780135527715</v>
      </c>
      <c r="AL43">
        <f t="shared" si="40"/>
        <v>-139.7069628694758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-1.0472555768886254E-7</v>
      </c>
      <c r="AR43">
        <f t="shared" si="45"/>
        <v>-1.047264563628143E-7</v>
      </c>
      <c r="AS43">
        <f t="shared" si="46"/>
        <v>-0.90810630548229998</v>
      </c>
      <c r="AT43">
        <f t="shared" si="47"/>
        <v>-0.5932961244108278</v>
      </c>
      <c r="AU43">
        <f t="shared" si="48"/>
        <v>-1.5014025346195841</v>
      </c>
      <c r="AW43">
        <v>40</v>
      </c>
      <c r="AX43">
        <f>IF(Z43&gt;0, (R43*SUMPRODUCT(K43:$K$98, X43:$X$98)-K43*$AZ$3)/Z43, 0)</f>
        <v>-105259986116050.7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250000</v>
      </c>
      <c r="S44">
        <f t="shared" si="32"/>
        <v>-666699249922085.13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-704.16811466134618</v>
      </c>
      <c r="AC44">
        <f t="shared" si="33"/>
        <v>-628.72153103946516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-1.4199661182949094E-6</v>
      </c>
      <c r="AI44">
        <f t="shared" si="38"/>
        <v>-1.4199779062474817E-6</v>
      </c>
      <c r="AJ44">
        <f t="shared" si="39"/>
        <v>-75.446583621881018</v>
      </c>
      <c r="AK44">
        <f t="shared" si="61"/>
        <v>-49.291768026294235</v>
      </c>
      <c r="AL44">
        <f t="shared" si="40"/>
        <v>-124.73835306815316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-1.3625079731260424E-8</v>
      </c>
      <c r="AR44">
        <f t="shared" si="45"/>
        <v>-1.3625192840856207E-8</v>
      </c>
      <c r="AS44">
        <f t="shared" si="46"/>
        <v>-0.7239367926142587</v>
      </c>
      <c r="AT44">
        <f t="shared" si="47"/>
        <v>-0.47297203841702395</v>
      </c>
      <c r="AU44">
        <f t="shared" si="48"/>
        <v>-1.1969088446564755</v>
      </c>
      <c r="AW44">
        <v>41</v>
      </c>
      <c r="AX44">
        <f>IF(Z44&gt;0, (R44*SUMPRODUCT(K44:$K$98, X44:$X$98)-K44*$AZ$3)/Z44, 0)</f>
        <v>-666699249922085.13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250000</v>
      </c>
      <c r="S45">
        <f t="shared" si="32"/>
        <v>-4351430960604324.5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-628.72153103946516</v>
      </c>
      <c r="AC45">
        <f t="shared" si="33"/>
        <v>-561.35850986862022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-2.0115008690134893E-7</v>
      </c>
      <c r="AI45">
        <f t="shared" si="38"/>
        <v>-2.0115169947005031E-7</v>
      </c>
      <c r="AJ45">
        <f t="shared" si="39"/>
        <v>-67.363021170844945</v>
      </c>
      <c r="AK45">
        <f t="shared" si="61"/>
        <v>-44.010507172762566</v>
      </c>
      <c r="AL45">
        <f t="shared" si="40"/>
        <v>-111.37352854475921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-1.7233094613200101E-9</v>
      </c>
      <c r="AR45">
        <f t="shared" si="45"/>
        <v>-1.7233232766503583E-9</v>
      </c>
      <c r="AS45">
        <f t="shared" si="46"/>
        <v>-0.57711797949036203</v>
      </c>
      <c r="AT45">
        <f t="shared" si="47"/>
        <v>-0.37705041333395162</v>
      </c>
      <c r="AU45">
        <f t="shared" si="48"/>
        <v>-0.95416839454763691</v>
      </c>
      <c r="AW45">
        <v>42</v>
      </c>
      <c r="AX45">
        <f>IF(Z45&gt;0, (R45*SUMPRODUCT(K45:$K$98, X45:$X$98)-K45*$AZ$3)/Z45, 0)</f>
        <v>-4351430960604324.5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250000</v>
      </c>
      <c r="S46">
        <f t="shared" si="32"/>
        <v>-2.934818729673932E+16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-561.35850986862022</v>
      </c>
      <c r="AC46">
        <f t="shared" si="33"/>
        <v>-501.21295524135246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-2.7659320995718867E-8</v>
      </c>
      <c r="AI46">
        <f t="shared" si="38"/>
        <v>-2.7659534472683462E-8</v>
      </c>
      <c r="AJ46">
        <f t="shared" si="39"/>
        <v>-60.145554627267757</v>
      </c>
      <c r="AK46">
        <f t="shared" si="61"/>
        <v>-39.295095690803421</v>
      </c>
      <c r="AL46">
        <f t="shared" si="40"/>
        <v>-99.440650345730717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-2.1157606695880131E-10</v>
      </c>
      <c r="AR46">
        <f t="shared" si="45"/>
        <v>-2.1157769992067201E-10</v>
      </c>
      <c r="AS46">
        <f t="shared" si="46"/>
        <v>-0.46007491995420591</v>
      </c>
      <c r="AT46">
        <f t="shared" si="47"/>
        <v>-0.30058228104430917</v>
      </c>
      <c r="AU46">
        <f t="shared" si="48"/>
        <v>-0.76065720121009284</v>
      </c>
      <c r="AW46">
        <v>43</v>
      </c>
      <c r="AX46">
        <f>IF(Z46&gt;0, (R46*SUMPRODUCT(K46:$K$98, X46:$X$98)-K46*$AZ$3)/Z46, 0)</f>
        <v>-2.934818729673932E+16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250000</v>
      </c>
      <c r="S47">
        <f t="shared" si="32"/>
        <v>-2.0518232627300016E+17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-501.21295524135246</v>
      </c>
      <c r="AC47">
        <f t="shared" si="33"/>
        <v>-447.5115671799648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-3.6815830384519153E-9</v>
      </c>
      <c r="AI47">
        <f t="shared" si="38"/>
        <v>-3.681610301494943E-9</v>
      </c>
      <c r="AJ47">
        <f t="shared" si="39"/>
        <v>-53.701388061387661</v>
      </c>
      <c r="AK47">
        <f t="shared" si="61"/>
        <v>-35.084906866894677</v>
      </c>
      <c r="AL47">
        <f t="shared" si="40"/>
        <v>-88.786294931963951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-2.5144418881253375E-11</v>
      </c>
      <c r="AR47">
        <f t="shared" si="45"/>
        <v>-2.514460508196288E-11</v>
      </c>
      <c r="AS47">
        <f t="shared" si="46"/>
        <v>-0.36676890941133294</v>
      </c>
      <c r="AT47">
        <f t="shared" si="47"/>
        <v>-0.2396223541495667</v>
      </c>
      <c r="AU47">
        <f t="shared" si="48"/>
        <v>-0.60639126358604423</v>
      </c>
      <c r="AW47">
        <v>44</v>
      </c>
      <c r="AX47">
        <f>IF(Z47&gt;0, (R47*SUMPRODUCT(K47:$K$98, X47:$X$98)-K47*$AZ$3)/Z47, 0)</f>
        <v>-2.0518232627300016E+17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250000</v>
      </c>
      <c r="S48">
        <f t="shared" si="32"/>
        <v>-1.4900289903357015E+18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-447.5115671799648</v>
      </c>
      <c r="AC48">
        <f t="shared" si="33"/>
        <v>-399.56389926784772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-4.7276863361998649E-10</v>
      </c>
      <c r="AI48">
        <f t="shared" si="38"/>
        <v>-4.7277198560090315E-10</v>
      </c>
      <c r="AJ48">
        <f t="shared" si="39"/>
        <v>-47.947667912117083</v>
      </c>
      <c r="AK48">
        <f t="shared" si="61"/>
        <v>-31.325809702597539</v>
      </c>
      <c r="AL48">
        <f t="shared" si="40"/>
        <v>-79.273477615187403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-2.8829534822144859E-12</v>
      </c>
      <c r="AR48">
        <f t="shared" si="45"/>
        <v>-2.8829739226675296E-12</v>
      </c>
      <c r="AS48">
        <f t="shared" si="46"/>
        <v>-0.29238592905977839</v>
      </c>
      <c r="AT48">
        <f t="shared" si="47"/>
        <v>-0.19102547365247621</v>
      </c>
      <c r="AU48">
        <f t="shared" si="48"/>
        <v>-0.48341140271513761</v>
      </c>
      <c r="AW48">
        <v>45</v>
      </c>
      <c r="AX48">
        <f>IF(Z48&gt;0, (R48*SUMPRODUCT(K48:$K$98, X48:$X$98)-K48*$AZ$3)/Z48, 0)</f>
        <v>-1.4900289903357015E+18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250000</v>
      </c>
      <c r="S49">
        <f t="shared" si="32"/>
        <v>-1.1276794634705402E+19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-399.56389926784772</v>
      </c>
      <c r="AC49">
        <f t="shared" si="33"/>
        <v>-356.75348148915231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-5.8460204271516322E-11</v>
      </c>
      <c r="AI49">
        <f t="shared" si="38"/>
        <v>-5.8460599722410227E-11</v>
      </c>
      <c r="AJ49">
        <f t="shared" si="39"/>
        <v>-42.81041777869541</v>
      </c>
      <c r="AK49">
        <f t="shared" si="61"/>
        <v>-27.969472948749342</v>
      </c>
      <c r="AL49">
        <f t="shared" si="40"/>
        <v>-70.779890727503215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-3.182960768044556E-13</v>
      </c>
      <c r="AR49">
        <f t="shared" si="45"/>
        <v>-3.1829822990107351E-13</v>
      </c>
      <c r="AS49">
        <f t="shared" si="46"/>
        <v>-0.23308827252862813</v>
      </c>
      <c r="AT49">
        <f t="shared" si="47"/>
        <v>-0.15228433805204616</v>
      </c>
      <c r="AU49">
        <f t="shared" si="48"/>
        <v>-0.38537261058099259</v>
      </c>
      <c r="AW49">
        <v>46</v>
      </c>
      <c r="AX49">
        <f>IF(Z49&gt;0, (R49*SUMPRODUCT(K49:$K$98, X49:$X$98)-K49*$AZ$3)/Z49, 0)</f>
        <v>-1.1276794634705402E+19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250000</v>
      </c>
      <c r="S50">
        <f t="shared" si="32"/>
        <v>-8.9128095564247761E+19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-356.75348148915231</v>
      </c>
      <c r="AC50">
        <f t="shared" si="33"/>
        <v>-318.52989418674332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-6.9364667423401193E-12</v>
      </c>
      <c r="AI50">
        <f t="shared" si="38"/>
        <v>-6.9365114153879625E-12</v>
      </c>
      <c r="AJ50">
        <f t="shared" si="39"/>
        <v>-38.223587302408987</v>
      </c>
      <c r="AK50">
        <f t="shared" si="61"/>
        <v>-24.972743704240663</v>
      </c>
      <c r="AL50">
        <f t="shared" si="40"/>
        <v>-63.196331006656585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-3.3720285486815373E-14</v>
      </c>
      <c r="AR50">
        <f t="shared" si="45"/>
        <v>-3.3720502656158609E-14</v>
      </c>
      <c r="AS50">
        <f t="shared" si="46"/>
        <v>-0.18581654378877757</v>
      </c>
      <c r="AT50">
        <f t="shared" si="47"/>
        <v>-0.12140014194200195</v>
      </c>
      <c r="AU50">
        <f t="shared" si="48"/>
        <v>-0.30721668573081323</v>
      </c>
      <c r="AW50">
        <v>47</v>
      </c>
      <c r="AX50">
        <f>IF(Z50&gt;0, (R50*SUMPRODUCT(K50:$K$98, X50:$X$98)-K50*$AZ$3)/Z50, 0)</f>
        <v>-8.9128095564247761E+19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250000</v>
      </c>
      <c r="S51">
        <f t="shared" si="32"/>
        <v>-7.3655672664327166E+20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-318.52989418674332</v>
      </c>
      <c r="AC51">
        <f t="shared" si="33"/>
        <v>-284.40169123816372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-7.8799553000121549E-13</v>
      </c>
      <c r="AI51">
        <f t="shared" si="38"/>
        <v>-7.8800035654208036E-13</v>
      </c>
      <c r="AJ51">
        <f t="shared" si="39"/>
        <v>-34.128202948579599</v>
      </c>
      <c r="AK51">
        <f t="shared" si="61"/>
        <v>-22.297092593072033</v>
      </c>
      <c r="AL51">
        <f t="shared" si="40"/>
        <v>-56.425295541652417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-3.4202564119495679E-15</v>
      </c>
      <c r="AR51">
        <f t="shared" si="45"/>
        <v>-3.4202773613162993E-15</v>
      </c>
      <c r="AS51">
        <f t="shared" si="46"/>
        <v>-0.14813181105610521</v>
      </c>
      <c r="AT51">
        <f t="shared" si="47"/>
        <v>-9.677944988998885E-2</v>
      </c>
      <c r="AU51">
        <f t="shared" si="48"/>
        <v>-0.24491126094609747</v>
      </c>
      <c r="AW51">
        <v>48</v>
      </c>
      <c r="AX51">
        <f>IF(Z51&gt;0, (R51*SUMPRODUCT(K51:$K$98, X51:$X$98)-K51*$AZ$3)/Z51, 0)</f>
        <v>-7.3655672664327166E+20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250000</v>
      </c>
      <c r="S52">
        <f t="shared" si="32"/>
        <v>-6.3849943888853383E+21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-284.40169123816372</v>
      </c>
      <c r="AC52">
        <f t="shared" si="33"/>
        <v>-253.93008146264617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-8.5623053972143464E-14</v>
      </c>
      <c r="AI52">
        <f t="shared" si="38"/>
        <v>-8.5623551094901131E-14</v>
      </c>
      <c r="AJ52">
        <f t="shared" si="39"/>
        <v>-30.47160977551755</v>
      </c>
      <c r="AK52">
        <f t="shared" si="61"/>
        <v>-19.908118386671461</v>
      </c>
      <c r="AL52">
        <f t="shared" si="40"/>
        <v>-50.379728162189096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-3.3182385401719841E-16</v>
      </c>
      <c r="AR52">
        <f t="shared" si="45"/>
        <v>-3.3182578056830484E-16</v>
      </c>
      <c r="AS52">
        <f t="shared" si="46"/>
        <v>-0.11808977284447181</v>
      </c>
      <c r="AT52">
        <f t="shared" si="47"/>
        <v>-7.7151984925054887E-2</v>
      </c>
      <c r="AU52">
        <f t="shared" si="48"/>
        <v>-0.19524175776952701</v>
      </c>
      <c r="AW52">
        <v>49</v>
      </c>
      <c r="AX52">
        <f>IF(Z52&gt;0, (R52*SUMPRODUCT(K52:$K$98, X52:$X$98)-K52*$AZ$3)/Z52, 0)</f>
        <v>-6.3849943888853383E+21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250000</v>
      </c>
      <c r="S53">
        <f t="shared" si="32"/>
        <v>-5.8252145270885263E+22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-253.93008146264617</v>
      </c>
      <c r="AC53">
        <f t="shared" si="33"/>
        <v>-226.7232870202198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-8.8700051193474038E-15</v>
      </c>
      <c r="AI53">
        <f t="shared" si="38"/>
        <v>-8.8700537706215253E-15</v>
      </c>
      <c r="AJ53">
        <f t="shared" si="39"/>
        <v>-27.206794442426371</v>
      </c>
      <c r="AK53">
        <f t="shared" si="61"/>
        <v>-17.775105702385233</v>
      </c>
      <c r="AL53">
        <f t="shared" si="40"/>
        <v>-44.981900144811611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-3.0691826676348039E-17</v>
      </c>
      <c r="AR53">
        <f t="shared" si="45"/>
        <v>-3.0691995018581536E-17</v>
      </c>
      <c r="AS53">
        <f t="shared" si="46"/>
        <v>-9.4140443913003621E-2</v>
      </c>
      <c r="AT53">
        <f t="shared" si="47"/>
        <v>-6.150509002316238E-2</v>
      </c>
      <c r="AU53">
        <f t="shared" si="48"/>
        <v>-0.15564553393616604</v>
      </c>
      <c r="AW53">
        <v>50</v>
      </c>
      <c r="AX53">
        <f>IF(Z53&gt;0, (R53*SUMPRODUCT(K53:$K$98, X53:$X$98)-K53*$AZ$3)/Z53, 0)</f>
        <v>-5.8252145270885263E+22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250000</v>
      </c>
      <c r="S54">
        <f t="shared" si="32"/>
        <v>-5.611960495186551E+23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-226.7232870202198</v>
      </c>
      <c r="AC54">
        <f t="shared" si="33"/>
        <v>-202.43150626805334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-8.7311662316282992E-16</v>
      </c>
      <c r="AI54">
        <f t="shared" si="38"/>
        <v>-8.7312113209305227E-16</v>
      </c>
      <c r="AJ54">
        <f t="shared" si="39"/>
        <v>-24.29178075216646</v>
      </c>
      <c r="AK54">
        <f t="shared" si="61"/>
        <v>-15.870630091415387</v>
      </c>
      <c r="AL54">
        <f t="shared" si="40"/>
        <v>-40.162410843581846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-2.6974481196727478E-18</v>
      </c>
      <c r="AR54">
        <f t="shared" si="45"/>
        <v>-2.6974620497767308E-18</v>
      </c>
      <c r="AS54">
        <f t="shared" si="46"/>
        <v>-7.5048185517381877E-2</v>
      </c>
      <c r="AT54">
        <f t="shared" si="47"/>
        <v>-4.9031481204689392E-2</v>
      </c>
      <c r="AU54">
        <f t="shared" si="48"/>
        <v>-0.12407966672207127</v>
      </c>
      <c r="AW54">
        <v>51</v>
      </c>
      <c r="AX54">
        <f>IF(Z54&gt;0, (R54*SUMPRODUCT(K54:$K$98, X54:$X$98)-K54*$AZ$3)/Z54, 0)</f>
        <v>-5.611960495186551E+23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250000</v>
      </c>
      <c r="S55">
        <f t="shared" si="32"/>
        <v>-5.7285176072247729E+24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-202.43150626805334</v>
      </c>
      <c r="AC55">
        <f t="shared" si="33"/>
        <v>-180.74241631076191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-8.1388982984487295E-17</v>
      </c>
      <c r="AI55">
        <f t="shared" si="38"/>
        <v>-8.1389377376258222E-17</v>
      </c>
      <c r="AJ55">
        <f t="shared" si="39"/>
        <v>-21.689089957291429</v>
      </c>
      <c r="AK55">
        <f t="shared" si="61"/>
        <v>-14.170205438763736</v>
      </c>
      <c r="AL55">
        <f t="shared" si="40"/>
        <v>-35.859295396055167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-2.2450625364985441E-19</v>
      </c>
      <c r="AR55">
        <f t="shared" si="45"/>
        <v>-2.245073415540856E-19</v>
      </c>
      <c r="AS55">
        <f t="shared" si="46"/>
        <v>-5.9827954015769846E-2</v>
      </c>
      <c r="AT55">
        <f t="shared" si="47"/>
        <v>-3.9087596623636305E-2</v>
      </c>
      <c r="AU55">
        <f t="shared" si="48"/>
        <v>-9.8915550639406144E-2</v>
      </c>
      <c r="AW55">
        <v>52</v>
      </c>
      <c r="AX55">
        <f>IF(Z55&gt;0, (R55*SUMPRODUCT(K55:$K$98, X55:$X$98)-K55*$AZ$3)/Z55, 0)</f>
        <v>-5.7285176072247729E+24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250000</v>
      </c>
      <c r="S56">
        <f t="shared" si="32"/>
        <v>-6.2199121101864576E+25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-180.74241631076191</v>
      </c>
      <c r="AC56">
        <f t="shared" si="33"/>
        <v>-161.37715742032313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-7.1603258836613991E-18</v>
      </c>
      <c r="AI56">
        <f t="shared" si="38"/>
        <v>-7.1603583152204312E-18</v>
      </c>
      <c r="AJ56">
        <f t="shared" si="39"/>
        <v>-19.365258890438781</v>
      </c>
      <c r="AK56">
        <f t="shared" si="61"/>
        <v>-12.651969141753336</v>
      </c>
      <c r="AL56">
        <f t="shared" si="40"/>
        <v>-32.017228032192115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-1.7635086207807804E-20</v>
      </c>
      <c r="AR56">
        <f t="shared" si="45"/>
        <v>-1.7635166083130335E-20</v>
      </c>
      <c r="AS56">
        <f t="shared" si="46"/>
        <v>-4.7694478647775713E-2</v>
      </c>
      <c r="AT56">
        <f t="shared" si="47"/>
        <v>-3.1160392716546796E-2</v>
      </c>
      <c r="AU56">
        <f t="shared" si="48"/>
        <v>-7.885487136432251E-2</v>
      </c>
      <c r="AW56">
        <v>53</v>
      </c>
      <c r="AX56">
        <f>IF(Z56&gt;0, (R56*SUMPRODUCT(K56:$K$98, X56:$X$98)-K56*$AZ$3)/Z56, 0)</f>
        <v>-6.2199121101864576E+25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250000</v>
      </c>
      <c r="S57">
        <f t="shared" si="32"/>
        <v>-7.2163204509346678E+26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-161.37715742032313</v>
      </c>
      <c r="AC57">
        <f t="shared" si="33"/>
        <v>-144.08674769671708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-5.9222789636957717E-19</v>
      </c>
      <c r="AI57">
        <f t="shared" si="38"/>
        <v>-5.9223039221820035E-19</v>
      </c>
      <c r="AJ57">
        <f t="shared" si="39"/>
        <v>-17.290409723606047</v>
      </c>
      <c r="AK57">
        <f t="shared" si="61"/>
        <v>-11.296401019422619</v>
      </c>
      <c r="AL57">
        <f t="shared" si="40"/>
        <v>-28.586810743028664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-1.3023137814281688E-21</v>
      </c>
      <c r="AR57">
        <f t="shared" si="45"/>
        <v>-1.3023192698188342E-21</v>
      </c>
      <c r="AS57">
        <f t="shared" si="46"/>
        <v>-3.8021746370994654E-2</v>
      </c>
      <c r="AT57">
        <f t="shared" si="47"/>
        <v>-2.4840874295716509E-2</v>
      </c>
      <c r="AU57">
        <f t="shared" si="48"/>
        <v>-6.2862620666711153E-2</v>
      </c>
      <c r="AW57">
        <v>54</v>
      </c>
      <c r="AX57">
        <f>IF(Z57&gt;0, (R57*SUMPRODUCT(K57:$K$98, X57:$X$98)-K57*$AZ$3)/Z57, 0)</f>
        <v>-7.2163204509346678E+26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250000</v>
      </c>
      <c r="S58">
        <f t="shared" si="32"/>
        <v>-8.9893056564720357E+27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-144.08674769671708</v>
      </c>
      <c r="AC58">
        <f t="shared" si="33"/>
        <v>-128.64888187206878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-4.5839971292109007E-20</v>
      </c>
      <c r="AI58">
        <f t="shared" si="38"/>
        <v>-4.584015018368138E-20</v>
      </c>
      <c r="AJ58">
        <f t="shared" si="39"/>
        <v>-15.437865824648298</v>
      </c>
      <c r="AK58">
        <f t="shared" si="61"/>
        <v>-10.086072338770197</v>
      </c>
      <c r="AL58">
        <f t="shared" si="40"/>
        <v>-25.523938163418496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-9.0002192688618061E-23</v>
      </c>
      <c r="AR58">
        <f t="shared" si="45"/>
        <v>-9.0002543924304145E-23</v>
      </c>
      <c r="AS58">
        <f t="shared" si="46"/>
        <v>-3.0310703420754741E-2</v>
      </c>
      <c r="AT58">
        <f t="shared" si="47"/>
        <v>-1.9802992901559718E-2</v>
      </c>
      <c r="AU58">
        <f t="shared" si="48"/>
        <v>-5.0113696322314459E-2</v>
      </c>
      <c r="AW58">
        <v>55</v>
      </c>
      <c r="AX58">
        <f>IF(Z58&gt;0, (R58*SUMPRODUCT(K58:$K$98, X58:$X$98)-K58*$AZ$3)/Z58, 0)</f>
        <v>-8.9893056564720357E+27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250000</v>
      </c>
      <c r="S59">
        <f t="shared" si="32"/>
        <v>-1.2084451989863076E+29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-128.64888187206878</v>
      </c>
      <c r="AC59">
        <f t="shared" si="33"/>
        <v>-114.86507310006141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-3.3044232569573384E-21</v>
      </c>
      <c r="AI59">
        <f t="shared" si="38"/>
        <v>-3.3044351384511368E-21</v>
      </c>
      <c r="AJ59">
        <f t="shared" si="39"/>
        <v>-13.783808772007376</v>
      </c>
      <c r="AK59">
        <f t="shared" si="61"/>
        <v>-9.0054217310448159</v>
      </c>
      <c r="AL59">
        <f t="shared" si="40"/>
        <v>-22.789230503052192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-5.7927715374803183E-24</v>
      </c>
      <c r="AR59">
        <f t="shared" si="45"/>
        <v>-5.7927923661616782E-24</v>
      </c>
      <c r="AS59">
        <f t="shared" si="46"/>
        <v>-2.4163507191290391E-2</v>
      </c>
      <c r="AT59">
        <f t="shared" si="47"/>
        <v>-1.5786824698309717E-2</v>
      </c>
      <c r="AU59">
        <f t="shared" si="48"/>
        <v>-3.9950331889600108E-2</v>
      </c>
      <c r="AW59">
        <v>56</v>
      </c>
      <c r="AX59">
        <f>IF(Z59&gt;0, (R59*SUMPRODUCT(K59:$K$98, X59:$X$98)-K59*$AZ$3)/Z59, 0)</f>
        <v>-1.2084451989863076E+29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250000</v>
      </c>
      <c r="S60">
        <f t="shared" si="32"/>
        <v>-1.7889675845429193E+30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-114.86507310006141</v>
      </c>
      <c r="AC60">
        <f t="shared" si="33"/>
        <v>-102.55810098219767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-2.2092155383028687E-22</v>
      </c>
      <c r="AI60">
        <f t="shared" si="38"/>
        <v>-2.2092227043145581E-22</v>
      </c>
      <c r="AJ60">
        <f t="shared" si="39"/>
        <v>-12.306972117863737</v>
      </c>
      <c r="AK60">
        <f t="shared" si="61"/>
        <v>-8.040555117004299</v>
      </c>
      <c r="AL60">
        <f t="shared" si="40"/>
        <v>-20.347527234868036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-3.4578870002653435E-25</v>
      </c>
      <c r="AR60">
        <f t="shared" si="45"/>
        <v>-3.4578982165809245E-25</v>
      </c>
      <c r="AS60">
        <f t="shared" si="46"/>
        <v>-1.9262999993056765E-2</v>
      </c>
      <c r="AT60">
        <f t="shared" si="47"/>
        <v>-1.2585159995463739E-2</v>
      </c>
      <c r="AU60">
        <f t="shared" si="48"/>
        <v>-3.1848159988520502E-2</v>
      </c>
      <c r="AW60">
        <v>57</v>
      </c>
      <c r="AX60">
        <f>IF(Z60&gt;0, (R60*SUMPRODUCT(K60:$K$98, X60:$X$98)-K60*$AZ$3)/Z60, 0)</f>
        <v>-1.7889675845429193E+30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250000</v>
      </c>
      <c r="S61">
        <f t="shared" si="32"/>
        <v>-2.9448265198076972E+31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-102.55810098219767</v>
      </c>
      <c r="AC61">
        <f t="shared" si="33"/>
        <v>-91.569733019819353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-1.3411325153420794E-23</v>
      </c>
      <c r="AI61">
        <f t="shared" si="38"/>
        <v>-1.3411364022320372E-23</v>
      </c>
      <c r="AJ61">
        <f t="shared" si="39"/>
        <v>-10.988367962378319</v>
      </c>
      <c r="AK61">
        <f t="shared" si="61"/>
        <v>-7.179067068753838</v>
      </c>
      <c r="AL61">
        <f t="shared" si="40"/>
        <v>-18.167435031132158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-1.8742450697798198E-26</v>
      </c>
      <c r="AR61">
        <f t="shared" si="45"/>
        <v>-1.8742505017444146E-26</v>
      </c>
      <c r="AS61">
        <f t="shared" si="46"/>
        <v>-1.5356345657730176E-2</v>
      </c>
      <c r="AT61">
        <f t="shared" si="47"/>
        <v>-1.0032812496383719E-2</v>
      </c>
      <c r="AU61">
        <f t="shared" si="48"/>
        <v>-2.5389158154113894E-2</v>
      </c>
      <c r="AW61">
        <v>58</v>
      </c>
      <c r="AX61">
        <f>IF(Z61&gt;0, (R61*SUMPRODUCT(K61:$K$98, X61:$X$98)-K61*$AZ$3)/Z61, 0)</f>
        <v>-2.9448265198076972E+31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250000</v>
      </c>
      <c r="S62">
        <f t="shared" si="32"/>
        <v>-5.4539157643312028E+32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-91.569733019819353</v>
      </c>
      <c r="AC62">
        <f t="shared" si="33"/>
        <v>-81.758690196267281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-7.3212715217756476E-25</v>
      </c>
      <c r="AI62">
        <f t="shared" si="38"/>
        <v>-7.3212902603053866E-25</v>
      </c>
      <c r="AJ62">
        <f t="shared" si="39"/>
        <v>-9.8110428235520715</v>
      </c>
      <c r="AK62">
        <f t="shared" si="61"/>
        <v>-6.4098813113873554</v>
      </c>
      <c r="AL62">
        <f t="shared" si="40"/>
        <v>-16.220924134939427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-9.1353076179714842E-28</v>
      </c>
      <c r="AR62">
        <f t="shared" si="45"/>
        <v>-9.1353309994610191E-28</v>
      </c>
      <c r="AS62">
        <f t="shared" si="46"/>
        <v>-1.2241984739899694E-2</v>
      </c>
      <c r="AT62">
        <f t="shared" si="47"/>
        <v>-7.9980966967344701E-3</v>
      </c>
      <c r="AU62">
        <f t="shared" si="48"/>
        <v>-2.0240081436634163E-2</v>
      </c>
      <c r="AW62">
        <v>59</v>
      </c>
      <c r="AX62">
        <f>IF(Z62&gt;0, (R62*SUMPRODUCT(K62:$K$98, X62:$X$98)-K62*$AZ$3)/Z62, 0)</f>
        <v>-5.4539157643312028E+32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250000</v>
      </c>
      <c r="S63">
        <f t="shared" si="32"/>
        <v>-1.1531955616842303E+34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-81.758690196267281</v>
      </c>
      <c r="AC63">
        <f t="shared" si="33"/>
        <v>-72.99883053238149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-3.5519755249416688E-26</v>
      </c>
      <c r="AI63">
        <f t="shared" si="38"/>
        <v>-3.5519834376098404E-26</v>
      </c>
      <c r="AJ63">
        <f t="shared" si="39"/>
        <v>-8.7598596638857913</v>
      </c>
      <c r="AK63">
        <f t="shared" si="61"/>
        <v>-5.7231083137387104</v>
      </c>
      <c r="AL63">
        <f t="shared" si="40"/>
        <v>-14.482967977624501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-3.957205503284003E-29</v>
      </c>
      <c r="AR63">
        <f t="shared" si="45"/>
        <v>-3.957214318675273E-29</v>
      </c>
      <c r="AS63">
        <f t="shared" si="46"/>
        <v>-9.7592352837210725E-3</v>
      </c>
      <c r="AT63">
        <f t="shared" si="47"/>
        <v>-6.3760337186977599E-3</v>
      </c>
      <c r="AU63">
        <f t="shared" si="48"/>
        <v>-1.613526900241883E-2</v>
      </c>
      <c r="AW63">
        <v>60</v>
      </c>
      <c r="AX63">
        <f>IF(Z63&gt;0, (R63*SUMPRODUCT(K63:$K$98, X63:$X$98)-K63*$AZ$3)/Z63, 0)</f>
        <v>-1.1531955616842303E+34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250000</v>
      </c>
      <c r="S64">
        <f t="shared" si="32"/>
        <v>-2.8365154018288357E+35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-72.99883053238149</v>
      </c>
      <c r="AC64">
        <f t="shared" si="33"/>
        <v>-65.177527261054905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-1.5092632306741321E-27</v>
      </c>
      <c r="AI64">
        <f t="shared" si="38"/>
        <v>-1.509266102927497E-27</v>
      </c>
      <c r="AJ64">
        <f t="shared" si="39"/>
        <v>-7.8213032713265846</v>
      </c>
      <c r="AK64">
        <f t="shared" si="61"/>
        <v>-5.1099181372667051</v>
      </c>
      <c r="AL64">
        <f t="shared" si="40"/>
        <v>-12.93122140859329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-1.5012935156963388E-30</v>
      </c>
      <c r="AR64">
        <f t="shared" si="45"/>
        <v>-1.5012963727826736E-30</v>
      </c>
      <c r="AS64">
        <f t="shared" si="46"/>
        <v>-7.780002617762319E-3</v>
      </c>
      <c r="AT64">
        <f t="shared" si="47"/>
        <v>-5.0829350436047182E-3</v>
      </c>
      <c r="AU64">
        <f t="shared" si="48"/>
        <v>-1.2862937661367037E-2</v>
      </c>
      <c r="AW64">
        <v>61</v>
      </c>
      <c r="AX64">
        <f>IF(Z64&gt;0, (R64*SUMPRODUCT(K64:$K$98, X64:$X$98)-K64*$AZ$3)/Z64, 0)</f>
        <v>-2.8365154018288357E+35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250000</v>
      </c>
      <c r="S65">
        <f t="shared" si="32"/>
        <v>-8.3303175050600132E+36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-65.177527261054905</v>
      </c>
      <c r="AC65">
        <f t="shared" si="33"/>
        <v>-58.194220768799021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-5.5124157960590961E-29</v>
      </c>
      <c r="AI65">
        <f t="shared" si="38"/>
        <v>-5.5124245283524227E-29</v>
      </c>
      <c r="AJ65">
        <f t="shared" si="39"/>
        <v>-6.9833064922558847</v>
      </c>
      <c r="AK65">
        <f t="shared" si="61"/>
        <v>-4.562426908273844</v>
      </c>
      <c r="AL65">
        <f t="shared" si="40"/>
        <v>-11.545733400529729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-4.8958100893262606E-32</v>
      </c>
      <c r="AR65">
        <f t="shared" si="45"/>
        <v>-4.8958178448460461E-32</v>
      </c>
      <c r="AS65">
        <f t="shared" si="46"/>
        <v>-6.2021704542110367E-3</v>
      </c>
      <c r="AT65">
        <f t="shared" si="47"/>
        <v>-4.0520846967512097E-3</v>
      </c>
      <c r="AU65">
        <f t="shared" si="48"/>
        <v>-1.0254255150962246E-2</v>
      </c>
      <c r="AW65">
        <v>62</v>
      </c>
      <c r="AX65">
        <f>IF(Z65&gt;0, (R65*SUMPRODUCT(K65:$K$98, X65:$X$98)-K65*$AZ$3)/Z65, 0)</f>
        <v>-8.3303175050600132E+36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250000</v>
      </c>
      <c r="S66">
        <f t="shared" si="32"/>
        <v>-3.0351792273520815E+38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-58.194220768799021</v>
      </c>
      <c r="AC66">
        <f t="shared" si="33"/>
        <v>-51.95912568642769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-1.6861966672910439E-30</v>
      </c>
      <c r="AI66">
        <f t="shared" si="38"/>
        <v>-1.6861988071616165E-30</v>
      </c>
      <c r="AJ66">
        <f t="shared" si="39"/>
        <v>-6.2350950823713305</v>
      </c>
      <c r="AK66">
        <f t="shared" si="61"/>
        <v>-4.0735954538159316</v>
      </c>
      <c r="AL66">
        <f t="shared" si="40"/>
        <v>-10.308690536187262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-1.3371274309489611E-33</v>
      </c>
      <c r="AR66">
        <f t="shared" si="45"/>
        <v>-1.3371291278326622E-33</v>
      </c>
      <c r="AS66">
        <f t="shared" si="46"/>
        <v>-4.9443323136248735E-3</v>
      </c>
      <c r="AT66">
        <f t="shared" si="47"/>
        <v>-3.2302971115682473E-3</v>
      </c>
      <c r="AU66">
        <f t="shared" si="48"/>
        <v>-8.1746294251931213E-3</v>
      </c>
      <c r="AW66">
        <v>63</v>
      </c>
      <c r="AX66">
        <f>IF(Z66&gt;0, (R66*SUMPRODUCT(K66:$K$98, X66:$X$98)-K66*$AZ$3)/Z66, 0)</f>
        <v>-3.0351792273520815E+38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250000</v>
      </c>
      <c r="S67">
        <f t="shared" si="32"/>
        <v>-1.4563479567932111E+40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-51.95912568642769</v>
      </c>
      <c r="AC67">
        <f t="shared" si="33"/>
        <v>-46.392076505739006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-4.1573060406549925E-32</v>
      </c>
      <c r="AI67">
        <f t="shared" ref="AI67:AI69" si="62">SUM(AE67:AH67)</f>
        <v>-4.1573100225396351E-32</v>
      </c>
      <c r="AJ67">
        <f t="shared" si="39"/>
        <v>-5.5670491806886844</v>
      </c>
      <c r="AK67">
        <f t="shared" si="61"/>
        <v>-3.6371387980499388</v>
      </c>
      <c r="AL67">
        <f t="shared" ref="AL67:AL69" si="63">SUM(AI67:AK67)</f>
        <v>-9.2041879787386236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-2.9434627589713927E-35</v>
      </c>
      <c r="AR67">
        <f t="shared" si="45"/>
        <v>-2.9434655782320007E-35</v>
      </c>
      <c r="AS67">
        <f t="shared" si="46"/>
        <v>-3.9415914489994187E-3</v>
      </c>
      <c r="AT67">
        <f t="shared" si="47"/>
        <v>-2.575173080012952E-3</v>
      </c>
      <c r="AU67">
        <f t="shared" si="48"/>
        <v>-6.5167645290123708E-3</v>
      </c>
      <c r="AW67">
        <v>64</v>
      </c>
      <c r="AX67">
        <f>IF(Z67&gt;0, (R67*SUMPRODUCT(K67:$K$98, X67:$X$98)-K67*$AZ$3)/Z67, 0)</f>
        <v>-1.4563479567932111E+40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250000</v>
      </c>
      <c r="S68">
        <f t="shared" si="32"/>
        <v>-1.0229907681471874E+42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-46.392076505739006</v>
      </c>
      <c r="AC68">
        <f t="shared" si="33"/>
        <v>-41.421496880124117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-7.7829051241042941E-34</v>
      </c>
      <c r="AI68">
        <f t="shared" si="62"/>
        <v>-7.7829101854276916E-34</v>
      </c>
      <c r="AJ68">
        <f t="shared" si="39"/>
        <v>-4.9705796256148886</v>
      </c>
      <c r="AK68">
        <f t="shared" si="61"/>
        <v>-3.2474453554017306</v>
      </c>
      <c r="AL68">
        <f t="shared" si="63"/>
        <v>-8.2180249810166188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-4.920058456249905E-37</v>
      </c>
      <c r="AR68">
        <f t="shared" si="45"/>
        <v>-4.9200616558272589E-37</v>
      </c>
      <c r="AS68">
        <f t="shared" si="46"/>
        <v>-3.1422125709497863E-3</v>
      </c>
      <c r="AT68">
        <f t="shared" si="47"/>
        <v>-2.0529122130205292E-3</v>
      </c>
      <c r="AU68">
        <f t="shared" si="48"/>
        <v>-5.1951247839703155E-3</v>
      </c>
      <c r="AW68">
        <v>65</v>
      </c>
      <c r="AX68">
        <f>IF(Z68&gt;0, (R68*SUMPRODUCT(K68:$K$98, X68:$X$98)-K68*$AZ$3)/Z68, 0)</f>
        <v>-1.0229907681471874E+42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-41.421496880124117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-41.421496880124117</v>
      </c>
      <c r="AK69">
        <f t="shared" si="61"/>
        <v>-2.8995047816086883</v>
      </c>
      <c r="AL69">
        <f t="shared" si="63"/>
        <v>-44.321001661732808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-5.7135309886303507E-39</v>
      </c>
      <c r="AR69">
        <f t="shared" si="45"/>
        <v>-5.7135309886303507E-39</v>
      </c>
      <c r="AS69">
        <f t="shared" si="46"/>
        <v>-2.3379557819566889E-2</v>
      </c>
      <c r="AT69">
        <f t="shared" si="47"/>
        <v>-1.6365690473696822E-3</v>
      </c>
      <c r="AU69">
        <f t="shared" si="48"/>
        <v>-2.5016126866936571E-2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74991.118528590465</v>
      </c>
      <c r="AO71" s="6">
        <f t="shared" si="70"/>
        <v>-7499.1118528590468</v>
      </c>
      <c r="AP71" s="6">
        <f t="shared" si="70"/>
        <v>-156.16152075577438</v>
      </c>
      <c r="AQ71" s="6">
        <f t="shared" si="70"/>
        <v>-65523.526434299201</v>
      </c>
      <c r="AR71" s="6">
        <f t="shared" si="70"/>
        <v>1812.3187206764476</v>
      </c>
      <c r="AS71" s="6">
        <f t="shared" si="70"/>
        <v>-4349.5649296234469</v>
      </c>
      <c r="AT71" s="6">
        <f t="shared" si="70"/>
        <v>2537.2462089470105</v>
      </c>
      <c r="AU71" s="6">
        <f t="shared" si="70"/>
        <v>1.0481400469775082E-11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12261.603602870618</v>
      </c>
      <c r="K3">
        <v>1</v>
      </c>
      <c r="L3" s="2">
        <v>0</v>
      </c>
      <c r="O3">
        <f>$C$3</f>
        <v>12261.603602870618</v>
      </c>
      <c r="P3">
        <f>O3*C5</f>
        <v>1226.1603602870618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12261.603602870618</v>
      </c>
      <c r="AF3">
        <f t="shared" ref="AF3:AF34" si="4">-$Z3*P3</f>
        <v>-1226.1603602870618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10935.443242583557</v>
      </c>
      <c r="AJ3">
        <f t="shared" ref="AJ3:AJ34" si="8">AB3-AC3</f>
        <v>0</v>
      </c>
      <c r="AL3">
        <f t="shared" ref="AL3:AL34" si="9">SUM(AI3:AK3)</f>
        <v>10935.443242583557</v>
      </c>
      <c r="AN3">
        <f t="shared" ref="AN3:AN34" si="10">AE3*$K3</f>
        <v>12261.603602870618</v>
      </c>
      <c r="AO3">
        <f t="shared" ref="AO3:AO34" si="11">AF3*$K3</f>
        <v>-1226.1603602870618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10935.443242583557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10935.443242583557</v>
      </c>
      <c r="AW3">
        <v>0</v>
      </c>
      <c r="AX3">
        <f>IF(Z3&gt;0, (R3*SUMPRODUCT(K3:$K$98, X3:$X$98)-K3*$AZ$3)/Z3, 0)</f>
        <v>0</v>
      </c>
      <c r="AZ3">
        <f>C6*SUMPRODUCT(X4:X98, K4:K98)/1</f>
        <v>9882.0152847960762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1070.8038831364863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1058.7873519424375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-1058.7873519424375</v>
      </c>
      <c r="AK4">
        <f>G4*SUM(AB4, AE4:AF4)</f>
        <v>0</v>
      </c>
      <c r="AL4">
        <f t="shared" si="9"/>
        <v>-1669.7733519424373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-545.52321428571429</v>
      </c>
      <c r="AR4">
        <f t="shared" si="14"/>
        <v>-545.52321428571429</v>
      </c>
      <c r="AS4">
        <f t="shared" si="15"/>
        <v>-945.34584994860484</v>
      </c>
      <c r="AT4">
        <f t="shared" si="16"/>
        <v>0</v>
      </c>
      <c r="AU4">
        <f t="shared" si="17"/>
        <v>-1490.869064234319</v>
      </c>
      <c r="AW4">
        <v>1</v>
      </c>
      <c r="AX4">
        <f>IF(Z4&gt;0, (R4*SUMPRODUCT(K4:$K$98, X4:$X$98)-K4*$AZ$3)/Z4, 0)</f>
        <v>1070.8038831364863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500000</v>
      </c>
      <c r="S5">
        <f t="shared" si="1"/>
        <v>1491.9244651271792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1058.7873519424375</v>
      </c>
      <c r="AC5">
        <f t="shared" si="2"/>
        <v>1458.6099876053268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-610.05824527149593</v>
      </c>
      <c r="AI5">
        <f t="shared" si="7"/>
        <v>-622.27912191186419</v>
      </c>
      <c r="AJ5">
        <f t="shared" si="8"/>
        <v>-399.8226356628893</v>
      </c>
      <c r="AK5">
        <f>G5*SUM(AB5, AE5:AF5)</f>
        <v>74.115114635970627</v>
      </c>
      <c r="AL5">
        <f t="shared" si="9"/>
        <v>-947.98664293878289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-486.33469807995527</v>
      </c>
      <c r="AR5">
        <f t="shared" si="14"/>
        <v>-496.07710611596315</v>
      </c>
      <c r="AS5">
        <f t="shared" si="15"/>
        <v>-318.73615725676757</v>
      </c>
      <c r="AT5">
        <f t="shared" si="16"/>
        <v>59.084115621787802</v>
      </c>
      <c r="AU5">
        <f t="shared" si="17"/>
        <v>-755.72914775094296</v>
      </c>
      <c r="AW5">
        <v>2</v>
      </c>
      <c r="AX5">
        <f>IF(Z5&gt;0, (R5*SUMPRODUCT(K5:$K$98, X5:$X$98)-K5*$AZ$3)/Z5, 0)</f>
        <v>1491.9244651271792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500000</v>
      </c>
      <c r="S6">
        <f t="shared" si="1"/>
        <v>1878.9552180045971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1458.6099876053268</v>
      </c>
      <c r="AC6">
        <f t="shared" si="2"/>
        <v>1816.3340841223389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-610.53251053977772</v>
      </c>
      <c r="AI6">
        <f t="shared" si="7"/>
        <v>-622.61591510097878</v>
      </c>
      <c r="AJ6">
        <f t="shared" si="8"/>
        <v>-357.72409651701219</v>
      </c>
      <c r="AK6">
        <f>G6*SUM(AB6, AE6:AF6)</f>
        <v>102.10269913237288</v>
      </c>
      <c r="AL6">
        <f t="shared" si="9"/>
        <v>-878.23731248561808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-434.56498165014693</v>
      </c>
      <c r="AR6">
        <f t="shared" si="14"/>
        <v>-443.16571034314831</v>
      </c>
      <c r="AS6">
        <f t="shared" si="15"/>
        <v>-254.62094606770748</v>
      </c>
      <c r="AT6">
        <f t="shared" si="16"/>
        <v>72.67468449085851</v>
      </c>
      <c r="AU6">
        <f t="shared" si="17"/>
        <v>-625.11197191999725</v>
      </c>
      <c r="AW6">
        <v>3</v>
      </c>
      <c r="AX6">
        <f>IF(Z6&gt;0, (R6*SUMPRODUCT(K6:$K$98, X6:$X$98)-K6*$AZ$3)/Z6, 0)</f>
        <v>1878.9552180045971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500000</v>
      </c>
      <c r="S7">
        <f t="shared" si="1"/>
        <v>2234.1821819131314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1816.3340841223389</v>
      </c>
      <c r="AC7">
        <f t="shared" si="2"/>
        <v>2135.3930262194854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-611.39272063437284</v>
      </c>
      <c r="AI7">
        <f t="shared" si="7"/>
        <v>-623.34000633194603</v>
      </c>
      <c r="AJ7">
        <f t="shared" si="8"/>
        <v>-319.05894209714643</v>
      </c>
      <c r="AK7">
        <f>G7*SUM(AB7, AE7:AF7)</f>
        <v>127.14338588856374</v>
      </c>
      <c r="AL7">
        <f t="shared" si="9"/>
        <v>-815.25556254052867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-388.55112696825842</v>
      </c>
      <c r="AR7">
        <f t="shared" si="14"/>
        <v>-396.14384301693366</v>
      </c>
      <c r="AS7">
        <f t="shared" si="15"/>
        <v>-202.76772577945681</v>
      </c>
      <c r="AT7">
        <f t="shared" si="16"/>
        <v>80.801920281783964</v>
      </c>
      <c r="AU7">
        <f t="shared" si="17"/>
        <v>-518.10964851460642</v>
      </c>
      <c r="AW7">
        <v>4</v>
      </c>
      <c r="AX7">
        <f>IF(Z7&gt;0, (R7*SUMPRODUCT(K7:$K$98, X7:$X$98)-K7*$AZ$3)/Z7, 0)</f>
        <v>2234.1821819131314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500000</v>
      </c>
      <c r="S8">
        <f t="shared" si="1"/>
        <v>2560.5590545762325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2135.3930262194854</v>
      </c>
      <c r="AC8">
        <f t="shared" si="2"/>
        <v>2419.7204025970241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-614.05703245530765</v>
      </c>
      <c r="AI8">
        <f t="shared" si="7"/>
        <v>-625.86949387009372</v>
      </c>
      <c r="AJ8">
        <f t="shared" si="8"/>
        <v>-284.32737637753871</v>
      </c>
      <c r="AK8">
        <f t="shared" ref="AK8:AK39" si="30">G8*SUM(AB8:AB8, AE8:AF8)</f>
        <v>149.477511835364</v>
      </c>
      <c r="AL8">
        <f t="shared" si="9"/>
        <v>-760.71935841226843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-348.43245115800909</v>
      </c>
      <c r="AR8">
        <f t="shared" si="14"/>
        <v>-355.13515899689844</v>
      </c>
      <c r="AS8">
        <f t="shared" si="15"/>
        <v>-161.33498917262554</v>
      </c>
      <c r="AT8">
        <f t="shared" si="16"/>
        <v>84.817554541380304</v>
      </c>
      <c r="AU8">
        <f t="shared" si="17"/>
        <v>-431.65259362814368</v>
      </c>
      <c r="AW8">
        <v>5</v>
      </c>
      <c r="AX8">
        <f>IF(Z8&gt;0, (R8*SUMPRODUCT(K8:$K$98, X8:$X$98)-K8*$AZ$3)/Z8, 0)</f>
        <v>2560.5590545762325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500000</v>
      </c>
      <c r="S9">
        <f t="shared" si="1"/>
        <v>2859.9620734313066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2419.7204025970241</v>
      </c>
      <c r="AC9">
        <f t="shared" si="2"/>
        <v>2672.072329426338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-621.76497151478804</v>
      </c>
      <c r="AI9">
        <f t="shared" si="7"/>
        <v>-633.44376419113837</v>
      </c>
      <c r="AJ9">
        <f t="shared" si="8"/>
        <v>-252.35192682931392</v>
      </c>
      <c r="AK9">
        <f t="shared" si="30"/>
        <v>169.3804281817917</v>
      </c>
      <c r="AL9">
        <f t="shared" si="9"/>
        <v>-716.41526283866062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-315.00548462732201</v>
      </c>
      <c r="AR9">
        <f t="shared" si="14"/>
        <v>-320.92232445493886</v>
      </c>
      <c r="AS9">
        <f t="shared" si="15"/>
        <v>-127.84933962079253</v>
      </c>
      <c r="AT9">
        <f t="shared" si="16"/>
        <v>85.813396235235786</v>
      </c>
      <c r="AU9">
        <f t="shared" si="17"/>
        <v>-362.95826784049558</v>
      </c>
      <c r="AW9">
        <v>6</v>
      </c>
      <c r="AX9">
        <f>IF(Z9&gt;0, (R9*SUMPRODUCT(K9:$K$98, X9:$X$98)-K9*$AZ$3)/Z9, 0)</f>
        <v>2859.9620734313066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500000</v>
      </c>
      <c r="S10">
        <f t="shared" si="1"/>
        <v>3132.5027830837362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2672.072329426338</v>
      </c>
      <c r="AC10">
        <f t="shared" si="2"/>
        <v>2893.481468001979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-632.00207004606114</v>
      </c>
      <c r="AI10">
        <f t="shared" si="7"/>
        <v>-643.54827474389685</v>
      </c>
      <c r="AJ10">
        <f t="shared" si="8"/>
        <v>-221.40913857564101</v>
      </c>
      <c r="AK10">
        <f t="shared" si="30"/>
        <v>187.04506305984367</v>
      </c>
      <c r="AL10">
        <f t="shared" si="9"/>
        <v>-677.91235025969422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-285.88564047662817</v>
      </c>
      <c r="AR10">
        <f t="shared" si="14"/>
        <v>-291.1085571118133</v>
      </c>
      <c r="AS10">
        <f t="shared" si="15"/>
        <v>-100.15425010310874</v>
      </c>
      <c r="AT10">
        <f t="shared" si="16"/>
        <v>84.609687507760057</v>
      </c>
      <c r="AU10">
        <f t="shared" si="17"/>
        <v>-306.65311970716203</v>
      </c>
      <c r="AW10">
        <v>7</v>
      </c>
      <c r="AX10">
        <f>IF(Z10&gt;0, (R10*SUMPRODUCT(K10:$K$98, X10:$X$98)-K10*$AZ$3)/Z10, 0)</f>
        <v>3132.5027830837362</v>
      </c>
    </row>
    <row r="11" spans="1:52" x14ac:dyDescent="0.3">
      <c r="A11" t="s">
        <v>33</v>
      </c>
      <c r="C11" s="25">
        <f>AU100</f>
        <v>-6.479298612463197E-13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500000</v>
      </c>
      <c r="S11">
        <f t="shared" si="1"/>
        <v>3380.0008691850217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2893.481468001979</v>
      </c>
      <c r="AC11">
        <f t="shared" si="2"/>
        <v>3086.5374553851416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-641.44247426544177</v>
      </c>
      <c r="AI11">
        <f t="shared" si="7"/>
        <v>-652.8571808544425</v>
      </c>
      <c r="AJ11">
        <f t="shared" si="8"/>
        <v>-193.05598738316257</v>
      </c>
      <c r="AK11">
        <f t="shared" si="30"/>
        <v>202.54370276013856</v>
      </c>
      <c r="AL11">
        <f t="shared" si="9"/>
        <v>-643.36946547746652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-259.06785706940008</v>
      </c>
      <c r="AR11">
        <f t="shared" si="14"/>
        <v>-263.67806561300307</v>
      </c>
      <c r="AS11">
        <f t="shared" si="15"/>
        <v>-77.972075365056071</v>
      </c>
      <c r="AT11">
        <f t="shared" si="16"/>
        <v>81.804004477658637</v>
      </c>
      <c r="AU11">
        <f t="shared" si="17"/>
        <v>-259.84613650040052</v>
      </c>
      <c r="AW11">
        <v>8</v>
      </c>
      <c r="AX11">
        <f>IF(Z11&gt;0, (R11*SUMPRODUCT(K11:$K$98, X11:$X$98)-K11*$AZ$3)/Z11, 0)</f>
        <v>3380.0008691850217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500000</v>
      </c>
      <c r="S12">
        <f t="shared" si="1"/>
        <v>3605.8176796501525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3086.5374553851416</v>
      </c>
      <c r="AC12">
        <f t="shared" si="2"/>
        <v>3255.0960517619806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-655.12653820383355</v>
      </c>
      <c r="AI12">
        <f t="shared" si="7"/>
        <v>-666.41071956348912</v>
      </c>
      <c r="AJ12">
        <f t="shared" si="8"/>
        <v>-168.55859637683898</v>
      </c>
      <c r="AK12">
        <f t="shared" si="30"/>
        <v>216.05762187695993</v>
      </c>
      <c r="AL12">
        <f t="shared" si="9"/>
        <v>-618.91169406336815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-236.24519730778019</v>
      </c>
      <c r="AR12">
        <f t="shared" si="14"/>
        <v>-240.31438622978226</v>
      </c>
      <c r="AS12">
        <f t="shared" si="15"/>
        <v>-60.783919650311901</v>
      </c>
      <c r="AT12">
        <f t="shared" si="16"/>
        <v>77.912544422511203</v>
      </c>
      <c r="AU12">
        <f t="shared" si="17"/>
        <v>-223.18576145758294</v>
      </c>
      <c r="AW12">
        <v>9</v>
      </c>
      <c r="AX12">
        <f>IF(Z12&gt;0, (R12*SUMPRODUCT(K12:$K$98, X12:$X$98)-K12*$AZ$3)/Z12, 0)</f>
        <v>3605.8176796501525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500000</v>
      </c>
      <c r="S13">
        <f t="shared" si="1"/>
        <v>3810.8246111507547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3255.0960517619806</v>
      </c>
      <c r="AC13">
        <f t="shared" si="2"/>
        <v>3400.6601878883444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-669.28646206938254</v>
      </c>
      <c r="AI13">
        <f t="shared" si="7"/>
        <v>-680.44106945388978</v>
      </c>
      <c r="AJ13">
        <f t="shared" si="8"/>
        <v>-145.56413612636379</v>
      </c>
      <c r="AK13">
        <f t="shared" si="30"/>
        <v>227.85672362333867</v>
      </c>
      <c r="AL13">
        <f t="shared" si="9"/>
        <v>-598.14848195691491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-215.4923283988152</v>
      </c>
      <c r="AR13">
        <f t="shared" si="14"/>
        <v>-219.0838134413035</v>
      </c>
      <c r="AS13">
        <f t="shared" si="15"/>
        <v>-46.867756040134012</v>
      </c>
      <c r="AT13">
        <f t="shared" si="16"/>
        <v>73.363766783958056</v>
      </c>
      <c r="AU13">
        <f t="shared" si="17"/>
        <v>-192.58780269747945</v>
      </c>
      <c r="AW13">
        <v>10</v>
      </c>
      <c r="AX13">
        <f>IF(Z13&gt;0, (R13*SUMPRODUCT(K13:$K$98, X13:$X$98)-K13*$AZ$3)/Z13, 0)</f>
        <v>3810.8246111507547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500000</v>
      </c>
      <c r="S14">
        <f t="shared" si="1"/>
        <v>3997.4854597137896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3400.6601878883444</v>
      </c>
      <c r="AC14">
        <f t="shared" si="2"/>
        <v>3526.069050055728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-686.57054635937698</v>
      </c>
      <c r="AI14">
        <f t="shared" si="7"/>
        <v>-697.59644340638022</v>
      </c>
      <c r="AJ14">
        <f t="shared" si="8"/>
        <v>-125.40886216738363</v>
      </c>
      <c r="AK14">
        <f t="shared" si="30"/>
        <v>238.04621315218412</v>
      </c>
      <c r="AL14">
        <f t="shared" si="9"/>
        <v>-584.95909242157973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-197.37262585640278</v>
      </c>
      <c r="AR14">
        <f t="shared" si="14"/>
        <v>-200.54230778367014</v>
      </c>
      <c r="AS14">
        <f t="shared" si="15"/>
        <v>-36.052051115347318</v>
      </c>
      <c r="AT14">
        <f t="shared" si="16"/>
        <v>68.432597952470928</v>
      </c>
      <c r="AU14">
        <f t="shared" si="17"/>
        <v>-168.16176094654654</v>
      </c>
      <c r="AW14">
        <v>11</v>
      </c>
      <c r="AX14">
        <f>IF(Z14&gt;0, (R14*SUMPRODUCT(K14:$K$98, X14:$X$98)-K14*$AZ$3)/Z14, 0)</f>
        <v>3997.4854597137896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500000</v>
      </c>
      <c r="S15">
        <f t="shared" si="1"/>
        <v>4167.1996577197124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3526.069050055728</v>
      </c>
      <c r="AC15">
        <f t="shared" si="2"/>
        <v>3633.0724872048595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-712.58564367666133</v>
      </c>
      <c r="AI15">
        <f t="shared" si="7"/>
        <v>-723.48346711210263</v>
      </c>
      <c r="AJ15">
        <f t="shared" si="8"/>
        <v>-107.00343714913151</v>
      </c>
      <c r="AK15">
        <f t="shared" si="30"/>
        <v>246.82483350390098</v>
      </c>
      <c r="AL15">
        <f t="shared" si="9"/>
        <v>-583.66207075733314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-182.90298632225694</v>
      </c>
      <c r="AR15">
        <f t="shared" si="14"/>
        <v>-185.70018616545124</v>
      </c>
      <c r="AS15">
        <f t="shared" si="15"/>
        <v>-27.465117175729425</v>
      </c>
      <c r="AT15">
        <f t="shared" si="16"/>
        <v>63.353787080843958</v>
      </c>
      <c r="AU15">
        <f t="shared" si="17"/>
        <v>-149.81151626033673</v>
      </c>
      <c r="AW15">
        <v>12</v>
      </c>
      <c r="AX15">
        <f>IF(Z15&gt;0, (R15*SUMPRODUCT(K15:$K$98, X15:$X$98)-K15*$AZ$3)/Z15, 0)</f>
        <v>4167.1996577197124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500000</v>
      </c>
      <c r="S16">
        <f t="shared" si="1"/>
        <v>4319.6856436451571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3633.0724872048595</v>
      </c>
      <c r="AC16">
        <f t="shared" si="2"/>
        <v>3721.9338428518299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-743.0789887689989</v>
      </c>
      <c r="AI16">
        <f t="shared" si="7"/>
        <v>-753.84925699536655</v>
      </c>
      <c r="AJ16">
        <f t="shared" si="8"/>
        <v>-88.861355646970424</v>
      </c>
      <c r="AK16">
        <f t="shared" si="30"/>
        <v>254.3150741043402</v>
      </c>
      <c r="AL16">
        <f t="shared" si="9"/>
        <v>-588.3955385379968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-170.29452545361471</v>
      </c>
      <c r="AR16">
        <f t="shared" si="14"/>
        <v>-172.76279295187337</v>
      </c>
      <c r="AS16">
        <f t="shared" si="15"/>
        <v>-20.364729214231609</v>
      </c>
      <c r="AT16">
        <f t="shared" si="16"/>
        <v>58.282451145665199</v>
      </c>
      <c r="AU16">
        <f t="shared" si="17"/>
        <v>-134.84507102043978</v>
      </c>
      <c r="AW16">
        <v>13</v>
      </c>
      <c r="AX16">
        <f>IF(Z16&gt;0, (R16*SUMPRODUCT(K16:$K$98, X16:$X$98)-K16*$AZ$3)/Z16, 0)</f>
        <v>4319.6856436451571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500000</v>
      </c>
      <c r="S17">
        <f t="shared" si="1"/>
        <v>4456.2215540547295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3721.9338428518299</v>
      </c>
      <c r="AC17">
        <f t="shared" si="2"/>
        <v>3794.2860512993107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-773.55900617260966</v>
      </c>
      <c r="AI17">
        <f t="shared" si="7"/>
        <v>-784.20223274155933</v>
      </c>
      <c r="AJ17">
        <f t="shared" si="8"/>
        <v>-72.352208447480734</v>
      </c>
      <c r="AK17">
        <f t="shared" si="30"/>
        <v>260.53536899962813</v>
      </c>
      <c r="AL17">
        <f t="shared" si="9"/>
        <v>-596.01907218941187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-158.28549889038371</v>
      </c>
      <c r="AR17">
        <f t="shared" si="14"/>
        <v>-160.46331391655079</v>
      </c>
      <c r="AS17">
        <f t="shared" si="15"/>
        <v>-14.804695334870278</v>
      </c>
      <c r="AT17">
        <f t="shared" si="16"/>
        <v>53.310698384519114</v>
      </c>
      <c r="AU17">
        <f t="shared" si="17"/>
        <v>-121.95731086690196</v>
      </c>
      <c r="AW17">
        <v>14</v>
      </c>
      <c r="AX17">
        <f>IF(Z17&gt;0, (R17*SUMPRODUCT(K17:$K$98, X17:$X$98)-K17*$AZ$3)/Z17, 0)</f>
        <v>4456.2215540547295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500000</v>
      </c>
      <c r="S18">
        <f t="shared" si="1"/>
        <v>4579.2206749009956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3794.2860512993107</v>
      </c>
      <c r="AC18">
        <f t="shared" si="2"/>
        <v>3852.6494219634774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-805.27716543329927</v>
      </c>
      <c r="AI18">
        <f t="shared" si="7"/>
        <v>-815.79382780742355</v>
      </c>
      <c r="AJ18">
        <f t="shared" si="8"/>
        <v>-58.363370664166723</v>
      </c>
      <c r="AK18">
        <f t="shared" si="30"/>
        <v>265.60002359095176</v>
      </c>
      <c r="AL18">
        <f t="shared" si="9"/>
        <v>-608.55717488063851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-147.12112740609589</v>
      </c>
      <c r="AR18">
        <f t="shared" si="14"/>
        <v>-149.04248230282627</v>
      </c>
      <c r="AS18">
        <f t="shared" si="15"/>
        <v>-10.662769615119908</v>
      </c>
      <c r="AT18">
        <f t="shared" si="16"/>
        <v>48.524131301750018</v>
      </c>
      <c r="AU18">
        <f t="shared" si="17"/>
        <v>-111.18112061619615</v>
      </c>
      <c r="AW18">
        <v>15</v>
      </c>
      <c r="AX18">
        <f>IF(Z18&gt;0, (R18*SUMPRODUCT(K18:$K$98, X18:$X$98)-K18*$AZ$3)/Z18, 0)</f>
        <v>4579.2206749009956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500000</v>
      </c>
      <c r="S19">
        <f t="shared" si="1"/>
        <v>4690.5689780317189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3852.6494219634774</v>
      </c>
      <c r="AC19">
        <f t="shared" si="2"/>
        <v>3898.9647852310873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-842.36404350910459</v>
      </c>
      <c r="AI19">
        <f t="shared" si="7"/>
        <v>-852.75448015839993</v>
      </c>
      <c r="AJ19">
        <f t="shared" si="8"/>
        <v>-46.315363267609882</v>
      </c>
      <c r="AK19">
        <f t="shared" si="30"/>
        <v>269.68545953744342</v>
      </c>
      <c r="AL19">
        <f t="shared" si="9"/>
        <v>-629.38438388856639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-137.40782265402385</v>
      </c>
      <c r="AR19">
        <f t="shared" si="14"/>
        <v>-139.10272794753169</v>
      </c>
      <c r="AS19">
        <f t="shared" si="15"/>
        <v>-7.5550390250763879</v>
      </c>
      <c r="AT19">
        <f t="shared" si="16"/>
        <v>43.991540334650367</v>
      </c>
      <c r="AU19">
        <f t="shared" si="17"/>
        <v>-102.66622663795771</v>
      </c>
      <c r="AW19">
        <v>16</v>
      </c>
      <c r="AX19">
        <f>IF(Z19&gt;0, (R19*SUMPRODUCT(K19:$K$98, X19:$X$98)-K19*$AZ$3)/Z19, 0)</f>
        <v>4690.5689780317189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500000</v>
      </c>
      <c r="S20">
        <f t="shared" si="1"/>
        <v>4791.071184217607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3898.9647852310873</v>
      </c>
      <c r="AC20">
        <f t="shared" si="2"/>
        <v>3934.2681149642981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-877.94119153460815</v>
      </c>
      <c r="AI20">
        <f t="shared" si="7"/>
        <v>-888.20577528762215</v>
      </c>
      <c r="AJ20">
        <f t="shared" si="8"/>
        <v>-35.30332973321083</v>
      </c>
      <c r="AK20">
        <f t="shared" si="30"/>
        <v>272.92753496617615</v>
      </c>
      <c r="AL20">
        <f t="shared" si="9"/>
        <v>-650.58157005465682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-127.86716621748182</v>
      </c>
      <c r="AR20">
        <f t="shared" si="14"/>
        <v>-129.36214475312349</v>
      </c>
      <c r="AS20">
        <f t="shared" si="15"/>
        <v>-5.141730191673199</v>
      </c>
      <c r="AT20">
        <f t="shared" si="16"/>
        <v>39.750350952147961</v>
      </c>
      <c r="AU20">
        <f t="shared" si="17"/>
        <v>-94.753523992648709</v>
      </c>
      <c r="AW20">
        <v>17</v>
      </c>
      <c r="AX20">
        <f>IF(Z20&gt;0, (R20*SUMPRODUCT(K20:$K$98, X20:$X$98)-K20*$AZ$3)/Z20, 0)</f>
        <v>4791.071184217607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500000</v>
      </c>
      <c r="S21">
        <f t="shared" si="1"/>
        <v>4882.9049736753868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3934.2681149642981</v>
      </c>
      <c r="AC21">
        <f t="shared" si="2"/>
        <v>3960.6073348068494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-919.00624907475128</v>
      </c>
      <c r="AI21">
        <f t="shared" si="7"/>
        <v>-929.14521183400825</v>
      </c>
      <c r="AJ21">
        <f t="shared" si="8"/>
        <v>-26.339219842551302</v>
      </c>
      <c r="AK21">
        <f t="shared" si="30"/>
        <v>275.39876804750088</v>
      </c>
      <c r="AL21">
        <f t="shared" si="9"/>
        <v>-680.08566362905867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-119.50719594484026</v>
      </c>
      <c r="AR21">
        <f t="shared" si="14"/>
        <v>-120.82566250626775</v>
      </c>
      <c r="AS21">
        <f t="shared" si="15"/>
        <v>-3.4251413523325991</v>
      </c>
      <c r="AT21">
        <f t="shared" si="16"/>
        <v>35.812742915683103</v>
      </c>
      <c r="AU21">
        <f t="shared" si="17"/>
        <v>-88.438060942917247</v>
      </c>
      <c r="AW21">
        <v>18</v>
      </c>
      <c r="AX21">
        <f>IF(Z21&gt;0, (R21*SUMPRODUCT(K21:$K$98, X21:$X$98)-K21*$AZ$3)/Z21, 0)</f>
        <v>4882.9049736753868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500000</v>
      </c>
      <c r="S22">
        <f t="shared" si="1"/>
        <v>4966.7747851769509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3960.6073348068494</v>
      </c>
      <c r="AC22">
        <f t="shared" si="2"/>
        <v>3978.7844121298967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-962.87823199665161</v>
      </c>
      <c r="AI22">
        <f t="shared" si="7"/>
        <v>-972.89173317251618</v>
      </c>
      <c r="AJ22">
        <f t="shared" si="8"/>
        <v>-18.177077323047342</v>
      </c>
      <c r="AK22">
        <f t="shared" si="30"/>
        <v>277.2425134364795</v>
      </c>
      <c r="AL22">
        <f t="shared" si="9"/>
        <v>-713.82629705908403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-111.79668805503005</v>
      </c>
      <c r="AR22">
        <f t="shared" si="14"/>
        <v>-112.95932340194761</v>
      </c>
      <c r="AS22">
        <f t="shared" si="15"/>
        <v>-2.1104818612660785</v>
      </c>
      <c r="AT22">
        <f t="shared" si="16"/>
        <v>32.189734652094991</v>
      </c>
      <c r="AU22">
        <f t="shared" si="17"/>
        <v>-82.880070611118711</v>
      </c>
      <c r="AW22">
        <v>19</v>
      </c>
      <c r="AX22">
        <f>IF(Z22&gt;0, (R22*SUMPRODUCT(K22:$K$98, X22:$X$98)-K22*$AZ$3)/Z22, 0)</f>
        <v>4966.7747851769509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500000</v>
      </c>
      <c r="S23">
        <f t="shared" si="1"/>
        <v>5043.8350732664503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3978.7844121298967</v>
      </c>
      <c r="AC23">
        <f t="shared" si="2"/>
        <v>3989.9201109211931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-1010.2040553261527</v>
      </c>
      <c r="AI23">
        <f t="shared" si="7"/>
        <v>-1020.0921663888754</v>
      </c>
      <c r="AJ23">
        <f t="shared" si="8"/>
        <v>-11.135698791296363</v>
      </c>
      <c r="AK23">
        <f t="shared" si="30"/>
        <v>278.51490884909282</v>
      </c>
      <c r="AL23">
        <f t="shared" si="9"/>
        <v>-752.71295633107889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-104.72458648705494</v>
      </c>
      <c r="AR23">
        <f t="shared" si="14"/>
        <v>-105.74965497368598</v>
      </c>
      <c r="AS23">
        <f t="shared" si="15"/>
        <v>-1.154401870606625</v>
      </c>
      <c r="AT23">
        <f t="shared" si="16"/>
        <v>28.872739627128226</v>
      </c>
      <c r="AU23">
        <f t="shared" si="17"/>
        <v>-78.031317217164371</v>
      </c>
      <c r="AW23">
        <v>20</v>
      </c>
      <c r="AX23">
        <f>IF(Z23&gt;0, (R23*SUMPRODUCT(K23:$K$98, X23:$X$98)-K23*$AZ$3)/Z23, 0)</f>
        <v>5043.8350732664503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500000</v>
      </c>
      <c r="S24">
        <f t="shared" si="1"/>
        <v>5115.0556936791781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3989.9201109211931</v>
      </c>
      <c r="AC24">
        <f t="shared" si="2"/>
        <v>3994.956584118358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-1059.6099814813681</v>
      </c>
      <c r="AI24">
        <f t="shared" si="7"/>
        <v>-1069.3727211839266</v>
      </c>
      <c r="AJ24">
        <f t="shared" si="8"/>
        <v>-5.0364731971649235</v>
      </c>
      <c r="AK24">
        <f t="shared" si="30"/>
        <v>279.29440776448354</v>
      </c>
      <c r="AL24">
        <f t="shared" si="9"/>
        <v>-795.11478661660794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-98.077088417304893</v>
      </c>
      <c r="AR24">
        <f t="shared" si="14"/>
        <v>-98.980723813098692</v>
      </c>
      <c r="AS24">
        <f t="shared" si="15"/>
        <v>-0.46617400336221371</v>
      </c>
      <c r="AT24">
        <f t="shared" si="16"/>
        <v>25.851381926848827</v>
      </c>
      <c r="AU24">
        <f t="shared" si="17"/>
        <v>-73.595515889612074</v>
      </c>
      <c r="AW24">
        <v>21</v>
      </c>
      <c r="AX24">
        <f>IF(Z24&gt;0, (R24*SUMPRODUCT(K24:$K$98, X24:$X$98)-K24*$AZ$3)/Z24, 0)</f>
        <v>5115.0556936791781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500000</v>
      </c>
      <c r="S25">
        <f t="shared" si="1"/>
        <v>5187.8158891153198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3994.956584118358</v>
      </c>
      <c r="AC25">
        <f t="shared" si="2"/>
        <v>3994.8804418476789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-1579.2207742858584</v>
      </c>
      <c r="AI25">
        <f t="shared" si="7"/>
        <v>-1588.8464060720341</v>
      </c>
      <c r="AJ25">
        <f t="shared" si="8"/>
        <v>7.6142270679156354E-2</v>
      </c>
      <c r="AK25">
        <f t="shared" si="30"/>
        <v>279.64696088828509</v>
      </c>
      <c r="AL25">
        <f t="shared" si="9"/>
        <v>-1309.1233029130699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-130.51076930678792</v>
      </c>
      <c r="AR25">
        <f t="shared" si="14"/>
        <v>-131.30625568205156</v>
      </c>
      <c r="AS25">
        <f t="shared" si="15"/>
        <v>6.2925883986019483E-3</v>
      </c>
      <c r="AT25">
        <f t="shared" si="16"/>
        <v>23.110726881325164</v>
      </c>
      <c r="AU25">
        <f t="shared" si="17"/>
        <v>-108.1892362123278</v>
      </c>
      <c r="AW25">
        <v>22</v>
      </c>
      <c r="AX25">
        <f>IF(Z25&gt;0, (R25*SUMPRODUCT(K25:$K$98, X25:$X$98)-K25*$AZ$3)/Z25, 0)</f>
        <v>5187.8158891153198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500000</v>
      </c>
      <c r="S26">
        <f t="shared" si="1"/>
        <v>5213.326903472338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3994.8804418476789</v>
      </c>
      <c r="AC26">
        <f t="shared" si="2"/>
        <v>3951.8705173146645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-2158.8366970034954</v>
      </c>
      <c r="AI26">
        <f t="shared" si="7"/>
        <v>-2168.3121015543843</v>
      </c>
      <c r="AJ26">
        <f t="shared" si="8"/>
        <v>43.009924533014328</v>
      </c>
      <c r="AK26">
        <f t="shared" si="30"/>
        <v>279.64163092933757</v>
      </c>
      <c r="AL26">
        <f t="shared" si="9"/>
        <v>-1845.6605460920323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-159.29614664654022</v>
      </c>
      <c r="AR26">
        <f t="shared" si="14"/>
        <v>-159.99531737815173</v>
      </c>
      <c r="AS26">
        <f t="shared" si="15"/>
        <v>3.1736144077861139</v>
      </c>
      <c r="AT26">
        <f t="shared" si="16"/>
        <v>20.634184285836842</v>
      </c>
      <c r="AU26">
        <f t="shared" si="17"/>
        <v>-136.18751868452875</v>
      </c>
      <c r="AW26">
        <v>23</v>
      </c>
      <c r="AX26">
        <f>IF(Z26&gt;0, (R26*SUMPRODUCT(K26:$K$98, X26:$X$98)-K26*$AZ$3)/Z26, 0)</f>
        <v>5213.326903472338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500000</v>
      </c>
      <c r="S27">
        <f t="shared" si="1"/>
        <v>5195.9229594290418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3951.8705173146645</v>
      </c>
      <c r="AC27">
        <f t="shared" si="2"/>
        <v>3870.7001249304212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-2751.2784653960994</v>
      </c>
      <c r="AI27">
        <f t="shared" si="7"/>
        <v>-2760.5903339398446</v>
      </c>
      <c r="AJ27">
        <f t="shared" si="8"/>
        <v>81.170392384243314</v>
      </c>
      <c r="AK27">
        <f t="shared" si="30"/>
        <v>276.63093621202654</v>
      </c>
      <c r="AL27">
        <f t="shared" si="9"/>
        <v>-2402.7890053435749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-181.26001217028181</v>
      </c>
      <c r="AR27">
        <f t="shared" si="14"/>
        <v>-181.87349765595559</v>
      </c>
      <c r="AS27">
        <f t="shared" si="15"/>
        <v>5.3476761790872676</v>
      </c>
      <c r="AT27">
        <f t="shared" si="16"/>
        <v>18.225027926153398</v>
      </c>
      <c r="AU27">
        <f t="shared" si="17"/>
        <v>-158.30079355071493</v>
      </c>
      <c r="AW27">
        <v>24</v>
      </c>
      <c r="AX27">
        <f>IF(Z27&gt;0, (R27*SUMPRODUCT(K27:$K$98, X27:$X$98)-K27*$AZ$3)/Z27, 0)</f>
        <v>5195.9229594290418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500000</v>
      </c>
      <c r="S28">
        <f t="shared" si="1"/>
        <v>5144.3654644146836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3870.7001249304212</v>
      </c>
      <c r="AC28">
        <f t="shared" si="2"/>
        <v>3759.1952504943333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-3379.8358066377232</v>
      </c>
      <c r="AI28">
        <f t="shared" si="7"/>
        <v>-3388.9700606008651</v>
      </c>
      <c r="AJ28">
        <f t="shared" si="8"/>
        <v>111.5048744360879</v>
      </c>
      <c r="AK28">
        <f t="shared" si="30"/>
        <v>270.9490087451295</v>
      </c>
      <c r="AL28">
        <f t="shared" si="9"/>
        <v>-3006.5161774196476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-198.8131177501343</v>
      </c>
      <c r="AR28">
        <f t="shared" si="14"/>
        <v>-199.35042477113433</v>
      </c>
      <c r="AS28">
        <f t="shared" si="15"/>
        <v>6.55908541102455</v>
      </c>
      <c r="AT28">
        <f t="shared" si="16"/>
        <v>15.938116601444008</v>
      </c>
      <c r="AU28">
        <f t="shared" si="17"/>
        <v>-176.85322275866577</v>
      </c>
      <c r="AW28">
        <v>25</v>
      </c>
      <c r="AX28">
        <f>IF(Z28&gt;0, (R28*SUMPRODUCT(K28:$K$98, X28:$X$98)-K28*$AZ$3)/Z28, 0)</f>
        <v>5144.3654644146836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500000</v>
      </c>
      <c r="S29">
        <f t="shared" si="1"/>
        <v>5063.9749759338802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3759.1952504943333</v>
      </c>
      <c r="AC29">
        <f t="shared" si="2"/>
        <v>3622.6635057211574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-4026.7445171113914</v>
      </c>
      <c r="AI29">
        <f t="shared" si="7"/>
        <v>-4035.686759921974</v>
      </c>
      <c r="AJ29">
        <f t="shared" si="8"/>
        <v>136.53174477317589</v>
      </c>
      <c r="AK29">
        <f t="shared" si="30"/>
        <v>263.14366753460337</v>
      </c>
      <c r="AL29">
        <f t="shared" si="9"/>
        <v>-3636.0113476141946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-211.48788137290174</v>
      </c>
      <c r="AR29">
        <f t="shared" si="14"/>
        <v>-211.9575352033585</v>
      </c>
      <c r="AS29">
        <f t="shared" si="15"/>
        <v>7.1707577472380173</v>
      </c>
      <c r="AT29">
        <f t="shared" si="16"/>
        <v>13.820518413100258</v>
      </c>
      <c r="AU29">
        <f t="shared" si="17"/>
        <v>-190.96625904302022</v>
      </c>
      <c r="AW29">
        <v>26</v>
      </c>
      <c r="AX29">
        <f>IF(Z29&gt;0, (R29*SUMPRODUCT(K29:$K$98, X29:$X$98)-K29*$AZ$3)/Z29, 0)</f>
        <v>5063.9749759338802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500000</v>
      </c>
      <c r="S30">
        <f t="shared" si="1"/>
        <v>4961.496597359408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3622.6635057211574</v>
      </c>
      <c r="AC30">
        <f t="shared" si="2"/>
        <v>3466.7839930776827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-4744.0386558702321</v>
      </c>
      <c r="AI30">
        <f t="shared" si="7"/>
        <v>-4752.7728752863122</v>
      </c>
      <c r="AJ30">
        <f t="shared" si="8"/>
        <v>155.87951264347475</v>
      </c>
      <c r="AK30">
        <f t="shared" si="30"/>
        <v>253.58644540048104</v>
      </c>
      <c r="AL30">
        <f t="shared" si="9"/>
        <v>-4343.3069172423557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-222.46495547671873</v>
      </c>
      <c r="AR30">
        <f t="shared" si="14"/>
        <v>-222.87453429225343</v>
      </c>
      <c r="AS30">
        <f t="shared" si="15"/>
        <v>7.3097483716860747</v>
      </c>
      <c r="AT30">
        <f t="shared" si="16"/>
        <v>11.891576223922852</v>
      </c>
      <c r="AU30">
        <f t="shared" si="17"/>
        <v>-203.67320969664445</v>
      </c>
      <c r="AW30">
        <v>27</v>
      </c>
      <c r="AX30">
        <f>IF(Z30&gt;0, (R30*SUMPRODUCT(K30:$K$98, X30:$X$98)-K30*$AZ$3)/Z30, 0)</f>
        <v>4961.496597359408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500000</v>
      </c>
      <c r="S31">
        <f t="shared" si="1"/>
        <v>4839.0937163135586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3466.7839930776827</v>
      </c>
      <c r="AC31">
        <f t="shared" si="2"/>
        <v>3293.9693668236678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-5525.2672026121618</v>
      </c>
      <c r="AI31">
        <f t="shared" si="7"/>
        <v>-5533.7759481540152</v>
      </c>
      <c r="AJ31">
        <f t="shared" si="8"/>
        <v>172.81462625401491</v>
      </c>
      <c r="AK31">
        <f t="shared" si="30"/>
        <v>242.67487951543782</v>
      </c>
      <c r="AL31">
        <f t="shared" si="9"/>
        <v>-5118.2864423845622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-231.33889170289729</v>
      </c>
      <c r="AR31">
        <f t="shared" si="14"/>
        <v>-231.69514664790768</v>
      </c>
      <c r="AS31">
        <f t="shared" si="15"/>
        <v>7.2356218516913735</v>
      </c>
      <c r="AT31">
        <f t="shared" si="16"/>
        <v>10.160619498129309</v>
      </c>
      <c r="AU31">
        <f t="shared" si="17"/>
        <v>-214.29890529808696</v>
      </c>
      <c r="AW31">
        <v>28</v>
      </c>
      <c r="AX31">
        <f>IF(Z31&gt;0, (R31*SUMPRODUCT(K31:$K$98, X31:$X$98)-K31*$AZ$3)/Z31, 0)</f>
        <v>4839.0937163135586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500000</v>
      </c>
      <c r="S32">
        <f t="shared" si="1"/>
        <v>4698.9419611744052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3293.9693668236678</v>
      </c>
      <c r="AC32">
        <f t="shared" si="2"/>
        <v>3106.9611262124695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-6344.1206760062114</v>
      </c>
      <c r="AI32">
        <f t="shared" si="7"/>
        <v>-6352.3857310757467</v>
      </c>
      <c r="AJ32">
        <f t="shared" si="8"/>
        <v>187.00824061119829</v>
      </c>
      <c r="AK32">
        <f t="shared" si="30"/>
        <v>230.57785567765677</v>
      </c>
      <c r="AL32">
        <f t="shared" si="9"/>
        <v>-5934.7996347868921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-237.16400624978891</v>
      </c>
      <c r="AR32">
        <f t="shared" si="14"/>
        <v>-237.4729810742401</v>
      </c>
      <c r="AS32">
        <f t="shared" si="15"/>
        <v>6.9909804384422207</v>
      </c>
      <c r="AT32">
        <f t="shared" si="16"/>
        <v>8.6197553290275994</v>
      </c>
      <c r="AU32">
        <f t="shared" si="17"/>
        <v>-221.86224530677029</v>
      </c>
      <c r="AW32">
        <v>29</v>
      </c>
      <c r="AX32">
        <f>IF(Z32&gt;0, (R32*SUMPRODUCT(K32:$K$98, X32:$X$98)-K32*$AZ$3)/Z32, 0)</f>
        <v>4698.9419611744052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500000</v>
      </c>
      <c r="S33">
        <f t="shared" si="1"/>
        <v>4544.8638084093727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3106.9611262124695</v>
      </c>
      <c r="AC33">
        <f t="shared" si="2"/>
        <v>2909.3780584374126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-7222.9969263681414</v>
      </c>
      <c r="AI33">
        <f t="shared" si="7"/>
        <v>-7230.9987559638221</v>
      </c>
      <c r="AJ33">
        <f t="shared" si="8"/>
        <v>197.58306777505686</v>
      </c>
      <c r="AK33">
        <f t="shared" si="30"/>
        <v>217.48727883487288</v>
      </c>
      <c r="AL33">
        <f t="shared" si="9"/>
        <v>-6815.9284093538918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-241.08864159318711</v>
      </c>
      <c r="AR33">
        <f t="shared" si="14"/>
        <v>-241.35572605233179</v>
      </c>
      <c r="AS33">
        <f t="shared" si="15"/>
        <v>6.5949125961562425</v>
      </c>
      <c r="AT33">
        <f t="shared" si="16"/>
        <v>7.259273837800575</v>
      </c>
      <c r="AU33">
        <f t="shared" si="17"/>
        <v>-227.50153961837495</v>
      </c>
      <c r="AW33">
        <v>30</v>
      </c>
      <c r="AX33">
        <f>IF(Z33&gt;0, (R33*SUMPRODUCT(K33:$K$98, X33:$X$98)-K33*$AZ$3)/Z33, 0)</f>
        <v>4544.8638084093727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500000</v>
      </c>
      <c r="S34">
        <f t="shared" si="1"/>
        <v>4378.8337933919647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2909.3780584374126</v>
      </c>
      <c r="AC34">
        <f t="shared" si="2"/>
        <v>2703.6295404823782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-8156.7450166529516</v>
      </c>
      <c r="AI34">
        <f t="shared" si="7"/>
        <v>-8164.4629093272588</v>
      </c>
      <c r="AJ34">
        <f t="shared" si="8"/>
        <v>205.74851795503446</v>
      </c>
      <c r="AK34">
        <f t="shared" si="30"/>
        <v>203.6564640906189</v>
      </c>
      <c r="AL34">
        <f t="shared" si="9"/>
        <v>-7755.0579272816058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-243.08501274440263</v>
      </c>
      <c r="AR34">
        <f t="shared" si="14"/>
        <v>-243.31501920350655</v>
      </c>
      <c r="AS34">
        <f t="shared" si="15"/>
        <v>6.1316592595614159</v>
      </c>
      <c r="AT34">
        <f t="shared" si="16"/>
        <v>6.0693124607764624</v>
      </c>
      <c r="AU34">
        <f t="shared" si="17"/>
        <v>-231.11404748316869</v>
      </c>
      <c r="AW34">
        <v>31</v>
      </c>
      <c r="AX34">
        <f>IF(Z34&gt;0, (R34*SUMPRODUCT(K34:$K$98, X34:$X$98)-K34*$AZ$3)/Z34, 0)</f>
        <v>4378.8337933919647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4201.2385239797923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2703.6295404823782</v>
      </c>
      <c r="AC35">
        <f t="shared" ref="AC35:AC66" si="33">S35*Z35</f>
        <v>2492.0982095577556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-9037.6523216140195</v>
      </c>
      <c r="AI35">
        <f t="shared" ref="AI35:AI66" si="38">SUM(AE35:AH35)</f>
        <v>-9045.0670940535438</v>
      </c>
      <c r="AJ35">
        <f t="shared" ref="AJ35:AJ66" si="39">AB35-AC35</f>
        <v>211.53133092462258</v>
      </c>
      <c r="AK35">
        <f t="shared" si="30"/>
        <v>189.2540678337665</v>
      </c>
      <c r="AL35">
        <f t="shared" ref="AL35:AL66" si="40">SUM(AI35:AK35)</f>
        <v>-8644.2816952951543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-240.47996750955349</v>
      </c>
      <c r="AR35">
        <f t="shared" ref="AR35:AR66" si="45">AI35*$K35</f>
        <v>-240.67726479118082</v>
      </c>
      <c r="AS35">
        <f t="shared" ref="AS35:AS66" si="46">AJ35*$K35</f>
        <v>5.6285687673943654</v>
      </c>
      <c r="AT35">
        <f t="shared" ref="AT35:AT66" si="47">AK35*$K35</f>
        <v>5.0358002791135386</v>
      </c>
      <c r="AU35">
        <f t="shared" ref="AU35:AU66" si="48">AL35*$K35</f>
        <v>-230.01289574467293</v>
      </c>
      <c r="AW35">
        <v>32</v>
      </c>
      <c r="AX35">
        <f>IF(Z35&gt;0, (R35*SUMPRODUCT(K35:$K$98, X35:$X$98)-K35*$AZ$3)/Z35, 0)</f>
        <v>4201.2385239797923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500000</v>
      </c>
      <c r="S36">
        <f t="shared" si="32"/>
        <v>4017.4044139387665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2492.0982095577556</v>
      </c>
      <c r="AC36">
        <f t="shared" si="33"/>
        <v>2279.7911722444333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-9885.671207271007</v>
      </c>
      <c r="AI36">
        <f t="shared" si="38"/>
        <v>-9892.7646902059532</v>
      </c>
      <c r="AJ36">
        <f t="shared" si="39"/>
        <v>212.30703731332233</v>
      </c>
      <c r="AK36">
        <f t="shared" si="30"/>
        <v>174.4468746690429</v>
      </c>
      <c r="AL36">
        <f t="shared" si="40"/>
        <v>-9506.0107782235864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-234.86127478288884</v>
      </c>
      <c r="AR36">
        <f t="shared" si="45"/>
        <v>-235.02979995531484</v>
      </c>
      <c r="AS36">
        <f t="shared" si="46"/>
        <v>5.043936864105973</v>
      </c>
      <c r="AT36">
        <f t="shared" si="47"/>
        <v>4.1444647012463678</v>
      </c>
      <c r="AU36">
        <f t="shared" si="48"/>
        <v>-225.84139838996248</v>
      </c>
      <c r="AW36">
        <v>33</v>
      </c>
      <c r="AX36">
        <f>IF(Z36&gt;0, (R36*SUMPRODUCT(K36:$K$98, X36:$X$98)-K36*$AZ$3)/Z36, 0)</f>
        <v>4017.4044139387665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3830.9880311407087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2279.7911722444333</v>
      </c>
      <c r="AC37">
        <f t="shared" si="33"/>
        <v>2070.0842994224658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-10725.629936957272</v>
      </c>
      <c r="AI37">
        <f t="shared" si="38"/>
        <v>-10732.384344314445</v>
      </c>
      <c r="AJ37">
        <f t="shared" si="39"/>
        <v>209.70687282196741</v>
      </c>
      <c r="AK37">
        <f t="shared" si="30"/>
        <v>159.58538205711034</v>
      </c>
      <c r="AL37">
        <f t="shared" si="40"/>
        <v>-10363.092089435368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-227.5150015312897</v>
      </c>
      <c r="AR37">
        <f t="shared" si="45"/>
        <v>-227.6582778711637</v>
      </c>
      <c r="AS37">
        <f t="shared" si="46"/>
        <v>4.4483596554839782</v>
      </c>
      <c r="AT37">
        <f t="shared" si="47"/>
        <v>3.3851688578204908</v>
      </c>
      <c r="AU37">
        <f t="shared" si="48"/>
        <v>-219.82474935785925</v>
      </c>
      <c r="AW37">
        <v>34</v>
      </c>
      <c r="AX37">
        <f>IF(Z37&gt;0, (R37*SUMPRODUCT(K37:$K$98, X37:$X$98)-K37*$AZ$3)/Z37, 0)</f>
        <v>3830.9880311407087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500000</v>
      </c>
      <c r="S38">
        <f t="shared" si="32"/>
        <v>3645.2402370689774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2070.0842994224658</v>
      </c>
      <c r="AC38">
        <f t="shared" si="33"/>
        <v>1865.0285853562839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-11657.566745893067</v>
      </c>
      <c r="AI38">
        <f t="shared" si="38"/>
        <v>-11663.962170008022</v>
      </c>
      <c r="AJ38">
        <f t="shared" si="39"/>
        <v>205.05571406618196</v>
      </c>
      <c r="AK38">
        <f t="shared" si="30"/>
        <v>144.90590095957262</v>
      </c>
      <c r="AL38">
        <f t="shared" si="40"/>
        <v>-11314.000554982267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-220.78883974584375</v>
      </c>
      <c r="AR38">
        <f t="shared" si="45"/>
        <v>-220.90996607527444</v>
      </c>
      <c r="AS38">
        <f t="shared" si="46"/>
        <v>3.8836589297571664</v>
      </c>
      <c r="AT38">
        <f t="shared" si="47"/>
        <v>2.7444497160148327</v>
      </c>
      <c r="AU38">
        <f t="shared" si="48"/>
        <v>-214.28185742950242</v>
      </c>
      <c r="AW38">
        <v>35</v>
      </c>
      <c r="AX38">
        <f>IF(Z38&gt;0, (R38*SUMPRODUCT(K38:$K$98, X38:$X$98)-K38*$AZ$3)/Z38, 0)</f>
        <v>3645.2402370689774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500000</v>
      </c>
      <c r="S39">
        <f t="shared" si="32"/>
        <v>3456.2970293790399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1865.0285853562839</v>
      </c>
      <c r="AC39">
        <f t="shared" si="33"/>
        <v>1664.2926808471436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-12496.402903656575</v>
      </c>
      <c r="AI39">
        <f t="shared" si="38"/>
        <v>-12502.421963457789</v>
      </c>
      <c r="AJ39">
        <f t="shared" si="39"/>
        <v>200.73590450914025</v>
      </c>
      <c r="AK39">
        <f t="shared" si="30"/>
        <v>130.55200097493989</v>
      </c>
      <c r="AL39">
        <f t="shared" si="40"/>
        <v>-12171.13405797371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-211.3178595128644</v>
      </c>
      <c r="AR39">
        <f t="shared" si="45"/>
        <v>-211.41964358971265</v>
      </c>
      <c r="AS39">
        <f t="shared" si="46"/>
        <v>3.3945033619104907</v>
      </c>
      <c r="AT39">
        <f t="shared" si="47"/>
        <v>2.2076728490462774</v>
      </c>
      <c r="AU39">
        <f t="shared" si="48"/>
        <v>-205.81746737875591</v>
      </c>
      <c r="AW39">
        <v>36</v>
      </c>
      <c r="AX39">
        <f>IF(Z39&gt;0, (R39*SUMPRODUCT(K39:$K$98, X39:$X$98)-K39*$AZ$3)/Z39, 0)</f>
        <v>3456.2970293790399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500000</v>
      </c>
      <c r="S40">
        <f t="shared" si="32"/>
        <v>3265.3337458627325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1664.2926808471436</v>
      </c>
      <c r="AC40">
        <f t="shared" si="33"/>
        <v>1470.8792277956218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-13128.291713622966</v>
      </c>
      <c r="AI40">
        <f t="shared" si="38"/>
        <v>-13133.922375533328</v>
      </c>
      <c r="AJ40">
        <f t="shared" si="39"/>
        <v>193.41345305152186</v>
      </c>
      <c r="AK40">
        <f t="shared" ref="AK40:AK71" si="61">G40*SUM(AB40:AB40, AE40:AF40)</f>
        <v>116.50048765930006</v>
      </c>
      <c r="AL40">
        <f t="shared" si="40"/>
        <v>-12824.008434822506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-198.21721937074875</v>
      </c>
      <c r="AR40">
        <f t="shared" si="45"/>
        <v>-198.30223379390713</v>
      </c>
      <c r="AS40">
        <f t="shared" si="46"/>
        <v>2.9202487032631268</v>
      </c>
      <c r="AT40">
        <f t="shared" si="47"/>
        <v>1.7589800122433417</v>
      </c>
      <c r="AU40">
        <f t="shared" si="48"/>
        <v>-193.62300507840067</v>
      </c>
      <c r="AW40">
        <v>37</v>
      </c>
      <c r="AX40">
        <f>IF(Z40&gt;0, (R40*SUMPRODUCT(K40:$K$98, X40:$X$98)-K40*$AZ$3)/Z40, 0)</f>
        <v>3265.3337458627325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500000</v>
      </c>
      <c r="S41">
        <f t="shared" si="32"/>
        <v>3078.6761630734195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1470.8792277956218</v>
      </c>
      <c r="AC41">
        <f t="shared" si="33"/>
        <v>1288.6480856225005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-13688.139104087277</v>
      </c>
      <c r="AI41">
        <f t="shared" si="38"/>
        <v>-13693.371255900933</v>
      </c>
      <c r="AJ41">
        <f t="shared" si="39"/>
        <v>182.23114217312127</v>
      </c>
      <c r="AK41">
        <f t="shared" si="61"/>
        <v>102.96154594569353</v>
      </c>
      <c r="AL41">
        <f t="shared" si="40"/>
        <v>-13408.178567782119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-184.52684169464962</v>
      </c>
      <c r="AR41">
        <f t="shared" si="45"/>
        <v>-184.59737520122047</v>
      </c>
      <c r="AS41">
        <f t="shared" si="46"/>
        <v>2.4566186000823045</v>
      </c>
      <c r="AT41">
        <f t="shared" si="47"/>
        <v>1.3880023241204666</v>
      </c>
      <c r="AU41">
        <f t="shared" si="48"/>
        <v>-180.75275427701771</v>
      </c>
      <c r="AW41">
        <v>38</v>
      </c>
      <c r="AX41">
        <f>IF(Z41&gt;0, (R41*SUMPRODUCT(K41:$K$98, X41:$X$98)-K41*$AZ$3)/Z41, 0)</f>
        <v>3078.6761630734195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500000</v>
      </c>
      <c r="S42">
        <f t="shared" si="32"/>
        <v>2896.1474815485067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1288.6480856225005</v>
      </c>
      <c r="AC42">
        <f t="shared" si="33"/>
        <v>1118.3945271400185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-14110.067011065019</v>
      </c>
      <c r="AI42">
        <f t="shared" si="38"/>
        <v>-14114.89408968526</v>
      </c>
      <c r="AJ42">
        <f t="shared" si="39"/>
        <v>170.25355848248205</v>
      </c>
      <c r="AK42">
        <f t="shared" si="61"/>
        <v>90.205365993575043</v>
      </c>
      <c r="AL42">
        <f t="shared" si="40"/>
        <v>-13854.435165209203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-169.83460760735707</v>
      </c>
      <c r="AR42">
        <f t="shared" si="45"/>
        <v>-169.89270832386788</v>
      </c>
      <c r="AS42">
        <f t="shared" si="46"/>
        <v>2.0492423087681759</v>
      </c>
      <c r="AT42">
        <f t="shared" si="47"/>
        <v>1.0857491268881299</v>
      </c>
      <c r="AU42">
        <f t="shared" si="48"/>
        <v>-166.75771688821158</v>
      </c>
      <c r="AW42">
        <v>39</v>
      </c>
      <c r="AX42">
        <f>IF(Z42&gt;0, (R42*SUMPRODUCT(K42:$K$98, X42:$X$98)-K42*$AZ$3)/Z42, 0)</f>
        <v>2896.1474815485067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500000</v>
      </c>
      <c r="S43">
        <f t="shared" si="32"/>
        <v>2720.0625134649508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1118.3945271400185</v>
      </c>
      <c r="AC43">
        <f t="shared" si="33"/>
        <v>961.3039224006676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-14446.094728370352</v>
      </c>
      <c r="AI43">
        <f t="shared" si="38"/>
        <v>-14450.512383836181</v>
      </c>
      <c r="AJ43">
        <f t="shared" si="39"/>
        <v>157.09060473935085</v>
      </c>
      <c r="AK43">
        <f t="shared" si="61"/>
        <v>78.287616899801293</v>
      </c>
      <c r="AL43">
        <f t="shared" si="40"/>
        <v>-14215.13416219703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-155.24926456810636</v>
      </c>
      <c r="AR43">
        <f t="shared" si="45"/>
        <v>-155.29674021983652</v>
      </c>
      <c r="AS43">
        <f t="shared" si="46"/>
        <v>1.6882210254684178</v>
      </c>
      <c r="AT43">
        <f t="shared" si="47"/>
        <v>0.84134121899496184</v>
      </c>
      <c r="AU43">
        <f t="shared" si="48"/>
        <v>-152.76717797537316</v>
      </c>
      <c r="AW43">
        <v>40</v>
      </c>
      <c r="AX43">
        <f>IF(Z43&gt;0, (R43*SUMPRODUCT(K43:$K$98, X43:$X$98)-K43*$AZ$3)/Z43, 0)</f>
        <v>2720.0625134649508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500000</v>
      </c>
      <c r="S44">
        <f t="shared" si="32"/>
        <v>2551.1222674398468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961.3039224006676</v>
      </c>
      <c r="AC44">
        <f t="shared" si="33"/>
        <v>817.43323182185281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-14728.640029296608</v>
      </c>
      <c r="AI44">
        <f t="shared" si="38"/>
        <v>-14732.645292207048</v>
      </c>
      <c r="AJ44">
        <f t="shared" si="39"/>
        <v>143.87069057881479</v>
      </c>
      <c r="AK44">
        <f t="shared" si="61"/>
        <v>67.291274568046745</v>
      </c>
      <c r="AL44">
        <f t="shared" si="40"/>
        <v>-14521.483327060187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-141.32653740581833</v>
      </c>
      <c r="AR44">
        <f t="shared" si="45"/>
        <v>-141.36496932739468</v>
      </c>
      <c r="AS44">
        <f t="shared" si="46"/>
        <v>1.3804904249981054</v>
      </c>
      <c r="AT44">
        <f t="shared" si="47"/>
        <v>0.64568370286801136</v>
      </c>
      <c r="AU44">
        <f t="shared" si="48"/>
        <v>-139.33879519952856</v>
      </c>
      <c r="AW44">
        <v>41</v>
      </c>
      <c r="AX44">
        <f>IF(Z44&gt;0, (R44*SUMPRODUCT(K44:$K$98, X44:$X$98)-K44*$AZ$3)/Z44, 0)</f>
        <v>2551.1222674398468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500000</v>
      </c>
      <c r="S45">
        <f t="shared" si="32"/>
        <v>2386.2971053096244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817.43323182185281</v>
      </c>
      <c r="AC45">
        <f t="shared" si="33"/>
        <v>686.26613547790203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-14815.307295199327</v>
      </c>
      <c r="AI45">
        <f t="shared" si="38"/>
        <v>-14818.902122798283</v>
      </c>
      <c r="AJ45">
        <f t="shared" si="39"/>
        <v>131.16709634395079</v>
      </c>
      <c r="AK45">
        <f t="shared" si="61"/>
        <v>57.220326227529704</v>
      </c>
      <c r="AL45">
        <f t="shared" si="40"/>
        <v>-14630.514700226804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-126.92691128044028</v>
      </c>
      <c r="AR45">
        <f t="shared" si="45"/>
        <v>-126.95770918119452</v>
      </c>
      <c r="AS45">
        <f t="shared" si="46"/>
        <v>1.1237454660124626</v>
      </c>
      <c r="AT45">
        <f t="shared" si="47"/>
        <v>0.49022265456977132</v>
      </c>
      <c r="AU45">
        <f t="shared" si="48"/>
        <v>-125.3437410606123</v>
      </c>
      <c r="AW45">
        <v>42</v>
      </c>
      <c r="AX45">
        <f>IF(Z45&gt;0, (R45*SUMPRODUCT(K45:$K$98, X45:$X$98)-K45*$AZ$3)/Z45, 0)</f>
        <v>2386.2971053096244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500000</v>
      </c>
      <c r="S46">
        <f t="shared" si="32"/>
        <v>2226.1863285510722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686.26613547790203</v>
      </c>
      <c r="AC46">
        <f t="shared" si="33"/>
        <v>568.41015371698609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-14690.622465890037</v>
      </c>
      <c r="AI46">
        <f t="shared" si="38"/>
        <v>-14693.814079651356</v>
      </c>
      <c r="AJ46">
        <f t="shared" si="39"/>
        <v>117.85598176091594</v>
      </c>
      <c r="AK46">
        <f t="shared" si="61"/>
        <v>48.03862948345315</v>
      </c>
      <c r="AL46">
        <f t="shared" si="40"/>
        <v>-14527.919468406986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-112.37384037701824</v>
      </c>
      <c r="AR46">
        <f t="shared" si="45"/>
        <v>-112.39825417542552</v>
      </c>
      <c r="AS46">
        <f t="shared" si="46"/>
        <v>0.90152267629427185</v>
      </c>
      <c r="AT46">
        <f t="shared" si="47"/>
        <v>0.36746470709723117</v>
      </c>
      <c r="AU46">
        <f t="shared" si="48"/>
        <v>-111.129266792034</v>
      </c>
      <c r="AW46">
        <v>43</v>
      </c>
      <c r="AX46">
        <f>IF(Z46&gt;0, (R46*SUMPRODUCT(K46:$K$98, X46:$X$98)-K46*$AZ$3)/Z46, 0)</f>
        <v>2226.1863285510722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500000</v>
      </c>
      <c r="S47">
        <f t="shared" si="32"/>
        <v>2072.9310561615744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568.41015371698609</v>
      </c>
      <c r="AC47">
        <f t="shared" si="33"/>
        <v>464.13535755382918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-14436.435029745515</v>
      </c>
      <c r="AI47">
        <f t="shared" si="38"/>
        <v>-14439.233816493477</v>
      </c>
      <c r="AJ47">
        <f t="shared" si="39"/>
        <v>104.27479616315691</v>
      </c>
      <c r="AK47">
        <f t="shared" si="61"/>
        <v>39.788710760189026</v>
      </c>
      <c r="AL47">
        <f t="shared" si="40"/>
        <v>-14295.17030957013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-98.597740631855586</v>
      </c>
      <c r="AR47">
        <f t="shared" si="45"/>
        <v>-98.616855742289061</v>
      </c>
      <c r="AS47">
        <f t="shared" si="46"/>
        <v>0.71217438968488833</v>
      </c>
      <c r="AT47">
        <f t="shared" si="47"/>
        <v>0.27174832121127862</v>
      </c>
      <c r="AU47">
        <f t="shared" si="48"/>
        <v>-97.632933031392895</v>
      </c>
      <c r="AW47">
        <v>44</v>
      </c>
      <c r="AX47">
        <f>IF(Z47&gt;0, (R47*SUMPRODUCT(K47:$K$98, X47:$X$98)-K47*$AZ$3)/Z47, 0)</f>
        <v>2072.9310561615744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500000</v>
      </c>
      <c r="S48">
        <f t="shared" si="32"/>
        <v>1925.5714115693399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464.13535755382918</v>
      </c>
      <c r="AC48">
        <f t="shared" si="33"/>
        <v>372.76890639863569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-14037.594813075733</v>
      </c>
      <c r="AI48">
        <f t="shared" si="38"/>
        <v>-14040.014672085888</v>
      </c>
      <c r="AJ48">
        <f t="shared" si="39"/>
        <v>91.366451155193488</v>
      </c>
      <c r="AK48">
        <f t="shared" si="61"/>
        <v>32.489475028768048</v>
      </c>
      <c r="AL48">
        <f t="shared" si="40"/>
        <v>-13916.158745901927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-85.601560616228284</v>
      </c>
      <c r="AR48">
        <f t="shared" si="45"/>
        <v>-85.616316969471043</v>
      </c>
      <c r="AS48">
        <f t="shared" si="46"/>
        <v>0.55715462021782747</v>
      </c>
      <c r="AT48">
        <f t="shared" si="47"/>
        <v>0.19812153029762183</v>
      </c>
      <c r="AU48">
        <f t="shared" si="48"/>
        <v>-84.861040818955587</v>
      </c>
      <c r="AW48">
        <v>45</v>
      </c>
      <c r="AX48">
        <f>IF(Z48&gt;0, (R48*SUMPRODUCT(K48:$K$98, X48:$X$98)-K48*$AZ$3)/Z48, 0)</f>
        <v>1925.5714115693399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500000</v>
      </c>
      <c r="S49">
        <f t="shared" si="32"/>
        <v>1783.3033385278213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372.76890639863569</v>
      </c>
      <c r="AC49">
        <f t="shared" si="33"/>
        <v>293.62385424371257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-13500.587006375548</v>
      </c>
      <c r="AI49">
        <f t="shared" si="38"/>
        <v>-13502.645152120442</v>
      </c>
      <c r="AJ49">
        <f t="shared" si="39"/>
        <v>79.145052154923121</v>
      </c>
      <c r="AK49">
        <f t="shared" si="61"/>
        <v>26.093823447904501</v>
      </c>
      <c r="AL49">
        <f t="shared" si="40"/>
        <v>-13397.406276517613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-73.506138615739872</v>
      </c>
      <c r="AR49">
        <f t="shared" si="45"/>
        <v>-73.517344524515849</v>
      </c>
      <c r="AS49">
        <f t="shared" si="46"/>
        <v>0.43091809057653579</v>
      </c>
      <c r="AT49">
        <f t="shared" si="47"/>
        <v>0.14207205971640524</v>
      </c>
      <c r="AU49">
        <f t="shared" si="48"/>
        <v>-72.944354374222897</v>
      </c>
      <c r="AW49">
        <v>46</v>
      </c>
      <c r="AX49">
        <f>IF(Z49&gt;0, (R49*SUMPRODUCT(K49:$K$98, X49:$X$98)-K49*$AZ$3)/Z49, 0)</f>
        <v>1783.3033385278213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500000</v>
      </c>
      <c r="S50">
        <f t="shared" si="32"/>
        <v>1644.4145931920823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293.62385424371257</v>
      </c>
      <c r="AC50">
        <f t="shared" si="33"/>
        <v>225.88245532556655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-12820.848451583468</v>
      </c>
      <c r="AI50">
        <f t="shared" si="38"/>
        <v>-12822.565494659624</v>
      </c>
      <c r="AJ50">
        <f t="shared" si="39"/>
        <v>67.741398918146018</v>
      </c>
      <c r="AK50">
        <f t="shared" si="61"/>
        <v>20.553669797059882</v>
      </c>
      <c r="AL50">
        <f t="shared" si="40"/>
        <v>-12734.270425944418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-62.326063978898127</v>
      </c>
      <c r="AR50">
        <f t="shared" si="45"/>
        <v>-62.334411050234564</v>
      </c>
      <c r="AS50">
        <f t="shared" si="46"/>
        <v>0.32931165039010929</v>
      </c>
      <c r="AT50">
        <f t="shared" si="47"/>
        <v>9.9917672657185472E-2</v>
      </c>
      <c r="AU50">
        <f t="shared" si="48"/>
        <v>-61.905181727187269</v>
      </c>
      <c r="AW50">
        <v>47</v>
      </c>
      <c r="AX50">
        <f>IF(Z50&gt;0, (R50*SUMPRODUCT(K50:$K$98, X50:$X$98)-K50*$AZ$3)/Z50, 0)</f>
        <v>1644.4145931920823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500000</v>
      </c>
      <c r="S51">
        <f t="shared" si="32"/>
        <v>1505.9637586686081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225.88245532556655</v>
      </c>
      <c r="AC51">
        <f t="shared" si="33"/>
        <v>168.70348036237701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-11983.106265043369</v>
      </c>
      <c r="AI51">
        <f t="shared" si="38"/>
        <v>-11984.506560032136</v>
      </c>
      <c r="AJ51">
        <f t="shared" si="39"/>
        <v>57.178974963189546</v>
      </c>
      <c r="AK51">
        <f t="shared" si="61"/>
        <v>15.811771872789659</v>
      </c>
      <c r="AL51">
        <f t="shared" si="40"/>
        <v>-11911.515813196156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-52.012092045781529</v>
      </c>
      <c r="AR51">
        <f t="shared" si="45"/>
        <v>-52.01816995832241</v>
      </c>
      <c r="AS51">
        <f t="shared" si="46"/>
        <v>0.24818256995220669</v>
      </c>
      <c r="AT51">
        <f t="shared" si="47"/>
        <v>6.8630229580248059E-2</v>
      </c>
      <c r="AU51">
        <f t="shared" si="48"/>
        <v>-51.701357158789953</v>
      </c>
      <c r="AW51">
        <v>48</v>
      </c>
      <c r="AX51">
        <f>IF(Z51&gt;0, (R51*SUMPRODUCT(K51:$K$98, X51:$X$98)-K51*$AZ$3)/Z51, 0)</f>
        <v>1505.9637586686081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500000</v>
      </c>
      <c r="S52">
        <f t="shared" si="32"/>
        <v>1364.9632052115044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168.70348036237701</v>
      </c>
      <c r="AC52">
        <f t="shared" si="33"/>
        <v>121.2870035091926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-11023.010127981754</v>
      </c>
      <c r="AI52">
        <f t="shared" si="38"/>
        <v>-11024.120844767434</v>
      </c>
      <c r="AJ52">
        <f t="shared" si="39"/>
        <v>47.416476853184406</v>
      </c>
      <c r="AK52">
        <f t="shared" si="61"/>
        <v>11.809243625366392</v>
      </c>
      <c r="AL52">
        <f t="shared" si="40"/>
        <v>-10964.895124288883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-42.718608293597065</v>
      </c>
      <c r="AR52">
        <f t="shared" si="45"/>
        <v>-42.722912768939253</v>
      </c>
      <c r="AS52">
        <f t="shared" si="46"/>
        <v>0.1837579642798047</v>
      </c>
      <c r="AT52">
        <f t="shared" si="47"/>
        <v>4.576558007463713E-2</v>
      </c>
      <c r="AU52">
        <f t="shared" si="48"/>
        <v>-42.49338922458481</v>
      </c>
      <c r="AW52">
        <v>49</v>
      </c>
      <c r="AX52">
        <f>IF(Z52&gt;0, (R52*SUMPRODUCT(K52:$K$98, X52:$X$98)-K52*$AZ$3)/Z52, 0)</f>
        <v>1364.9632052115044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500000</v>
      </c>
      <c r="S53">
        <f t="shared" si="32"/>
        <v>1212.3019058458469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121.2870035091926</v>
      </c>
      <c r="AC53">
        <f t="shared" si="33"/>
        <v>82.671623066128731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-9887.4231114436188</v>
      </c>
      <c r="AI53">
        <f t="shared" si="38"/>
        <v>-9888.2755354836572</v>
      </c>
      <c r="AJ53">
        <f t="shared" si="39"/>
        <v>38.61538044306387</v>
      </c>
      <c r="AK53">
        <f t="shared" si="61"/>
        <v>8.4900902456434828</v>
      </c>
      <c r="AL53">
        <f t="shared" si="40"/>
        <v>-9841.170064794951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-34.212277482256084</v>
      </c>
      <c r="AR53">
        <f t="shared" si="45"/>
        <v>-34.215227024059004</v>
      </c>
      <c r="AS53">
        <f t="shared" si="46"/>
        <v>0.13361622092129677</v>
      </c>
      <c r="AT53">
        <f t="shared" si="47"/>
        <v>2.9377252299152494E-2</v>
      </c>
      <c r="AU53">
        <f t="shared" si="48"/>
        <v>-34.052233550838558</v>
      </c>
      <c r="AW53">
        <v>50</v>
      </c>
      <c r="AX53">
        <f>IF(Z53&gt;0, (R53*SUMPRODUCT(K53:$K$98, X53:$X$98)-K53*$AZ$3)/Z53, 0)</f>
        <v>1212.3019058458469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500000</v>
      </c>
      <c r="S54">
        <f t="shared" si="32"/>
        <v>1035.8430897305166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82.671623066128731</v>
      </c>
      <c r="AC54">
        <f t="shared" si="33"/>
        <v>52.122941878991526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-8596.3213772033287</v>
      </c>
      <c r="AI54">
        <f t="shared" si="38"/>
        <v>-8596.9503689685353</v>
      </c>
      <c r="AJ54">
        <f t="shared" si="39"/>
        <v>30.548681187137205</v>
      </c>
      <c r="AK54">
        <f t="shared" si="61"/>
        <v>5.7870136146290116</v>
      </c>
      <c r="AL54">
        <f t="shared" si="40"/>
        <v>-8560.614674166769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-26.557885075010589</v>
      </c>
      <c r="AR54">
        <f t="shared" si="45"/>
        <v>-26.559828312155929</v>
      </c>
      <c r="AS54">
        <f t="shared" si="46"/>
        <v>9.4378552006285477E-2</v>
      </c>
      <c r="AT54">
        <f t="shared" si="47"/>
        <v>1.7878675745233677E-2</v>
      </c>
      <c r="AU54">
        <f t="shared" si="48"/>
        <v>-26.447571084404412</v>
      </c>
      <c r="AW54">
        <v>51</v>
      </c>
      <c r="AX54">
        <f>IF(Z54&gt;0, (R54*SUMPRODUCT(K54:$K$98, X54:$X$98)-K54*$AZ$3)/Z54, 0)</f>
        <v>1035.8430897305166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500000</v>
      </c>
      <c r="S55">
        <f t="shared" si="32"/>
        <v>814.32031457715811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52.122941878991526</v>
      </c>
      <c r="AC55">
        <f t="shared" si="33"/>
        <v>28.836124924622805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-7202.4337453652834</v>
      </c>
      <c r="AI55">
        <f t="shared" si="38"/>
        <v>-7202.8763863692047</v>
      </c>
      <c r="AJ55">
        <f t="shared" si="39"/>
        <v>23.286816954368721</v>
      </c>
      <c r="AK55">
        <f t="shared" si="61"/>
        <v>3.6486059315294073</v>
      </c>
      <c r="AL55">
        <f t="shared" si="40"/>
        <v>-7175.9409634833064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-19.867448370026288</v>
      </c>
      <c r="AR55">
        <f t="shared" si="45"/>
        <v>-19.86866936665087</v>
      </c>
      <c r="AS55">
        <f t="shared" si="46"/>
        <v>6.4235180759682126E-2</v>
      </c>
      <c r="AT55">
        <f t="shared" si="47"/>
        <v>1.0064443843565796E-2</v>
      </c>
      <c r="AU55">
        <f t="shared" si="48"/>
        <v>-19.794369742047621</v>
      </c>
      <c r="AW55">
        <v>52</v>
      </c>
      <c r="AX55">
        <f>IF(Z55&gt;0, (R55*SUMPRODUCT(K55:$K$98, X55:$X$98)-K55*$AZ$3)/Z55, 0)</f>
        <v>814.32031457715811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500000</v>
      </c>
      <c r="S56">
        <f t="shared" si="32"/>
        <v>504.47332387184997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28.836124924622805</v>
      </c>
      <c r="AC56">
        <f t="shared" si="33"/>
        <v>11.889273090883908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-5744.7365940093832</v>
      </c>
      <c r="AI56">
        <f t="shared" si="38"/>
        <v>-5745.0311901884152</v>
      </c>
      <c r="AJ56">
        <f t="shared" si="39"/>
        <v>16.946851833738897</v>
      </c>
      <c r="AK56">
        <f t="shared" si="61"/>
        <v>2.0185287447235964</v>
      </c>
      <c r="AL56">
        <f t="shared" si="40"/>
        <v>-5726.0658096099523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-14.148647243510627</v>
      </c>
      <c r="AR56">
        <f t="shared" si="45"/>
        <v>-14.149372801131625</v>
      </c>
      <c r="AS56">
        <f t="shared" si="46"/>
        <v>4.1738211066744205E-2</v>
      </c>
      <c r="AT56">
        <f t="shared" si="47"/>
        <v>4.9714117771321844E-3</v>
      </c>
      <c r="AU56">
        <f t="shared" si="48"/>
        <v>-14.102663178287747</v>
      </c>
      <c r="AW56">
        <v>53</v>
      </c>
      <c r="AX56">
        <f>IF(Z56&gt;0, (R56*SUMPRODUCT(K56:$K$98, X56:$X$98)-K56*$AZ$3)/Z56, 0)</f>
        <v>504.47332387184997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500000</v>
      </c>
      <c r="S57">
        <f t="shared" si="32"/>
        <v>23.720481239363025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11.889273090883908</v>
      </c>
      <c r="AC57">
        <f t="shared" si="33"/>
        <v>0.34830132620130172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-4324.2241219926618</v>
      </c>
      <c r="AI57">
        <f t="shared" si="38"/>
        <v>-4324.4076666068531</v>
      </c>
      <c r="AJ57">
        <f t="shared" si="39"/>
        <v>11.540971764682606</v>
      </c>
      <c r="AK57">
        <f t="shared" si="61"/>
        <v>0.8322491163618736</v>
      </c>
      <c r="AL57">
        <f t="shared" si="40"/>
        <v>-4312.0344457258088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-9.5090027041564014</v>
      </c>
      <c r="AR57">
        <f t="shared" si="45"/>
        <v>-9.5094063202002133</v>
      </c>
      <c r="AS57">
        <f t="shared" si="46"/>
        <v>2.5378687279601138E-2</v>
      </c>
      <c r="AT57">
        <f t="shared" si="47"/>
        <v>1.8301223236250799E-3</v>
      </c>
      <c r="AU57">
        <f t="shared" si="48"/>
        <v>-9.482197510596988</v>
      </c>
      <c r="AW57">
        <v>54</v>
      </c>
      <c r="AX57">
        <f>IF(Z57&gt;0, (R57*SUMPRODUCT(K57:$K$98, X57:$X$98)-K57*$AZ$3)/Z57, 0)</f>
        <v>23.720481239363025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500000</v>
      </c>
      <c r="S58">
        <f t="shared" si="32"/>
        <v>-806.92443518260188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0.34830132620130172</v>
      </c>
      <c r="AC58">
        <f t="shared" si="33"/>
        <v>-6.8324197004300782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-3034.7486763964321</v>
      </c>
      <c r="AI58">
        <f t="shared" si="38"/>
        <v>-3034.8545168475716</v>
      </c>
      <c r="AJ58">
        <f t="shared" si="39"/>
        <v>7.1807210266313799</v>
      </c>
      <c r="AK58">
        <f t="shared" si="61"/>
        <v>2.4381092834091123E-2</v>
      </c>
      <c r="AL58">
        <f t="shared" si="40"/>
        <v>-3027.649414728106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-5.9584250913695094</v>
      </c>
      <c r="AR58">
        <f t="shared" si="45"/>
        <v>-5.9586328984952379</v>
      </c>
      <c r="AS58">
        <f t="shared" si="46"/>
        <v>1.4098626575565524E-2</v>
      </c>
      <c r="AT58">
        <f t="shared" si="47"/>
        <v>4.7869833975892887E-5</v>
      </c>
      <c r="AU58">
        <f t="shared" si="48"/>
        <v>-5.9444864020856967</v>
      </c>
      <c r="AW58">
        <v>55</v>
      </c>
      <c r="AX58">
        <f>IF(Z58&gt;0, (R58*SUMPRODUCT(K58:$K$98, X58:$X$98)-K58*$AZ$3)/Z58, 0)</f>
        <v>-806.92443518260188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500000</v>
      </c>
      <c r="S59">
        <f t="shared" si="32"/>
        <v>-2406.748078738608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-6.8324197004300782</v>
      </c>
      <c r="AC59">
        <f t="shared" si="33"/>
        <v>-10.712021865437961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-1965.8678386146921</v>
      </c>
      <c r="AI59">
        <f t="shared" si="38"/>
        <v>-1965.923473965355</v>
      </c>
      <c r="AJ59">
        <f t="shared" si="39"/>
        <v>3.8796021650078831</v>
      </c>
      <c r="AK59">
        <f t="shared" si="61"/>
        <v>-0.47826937903010552</v>
      </c>
      <c r="AL59">
        <f t="shared" si="40"/>
        <v>-1962.5221411793773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-3.4462362646790203</v>
      </c>
      <c r="AR59">
        <f t="shared" si="45"/>
        <v>-3.4463337954281816</v>
      </c>
      <c r="AS59">
        <f t="shared" si="46"/>
        <v>6.8010806275761639E-3</v>
      </c>
      <c r="AT59">
        <f t="shared" si="47"/>
        <v>-8.3842323778008374E-4</v>
      </c>
      <c r="AU59">
        <f t="shared" si="48"/>
        <v>-3.4403711380383859</v>
      </c>
      <c r="AW59">
        <v>56</v>
      </c>
      <c r="AX59">
        <f>IF(Z59&gt;0, (R59*SUMPRODUCT(K59:$K$98, X59:$X$98)-K59*$AZ$3)/Z59, 0)</f>
        <v>-2406.748078738608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500000</v>
      </c>
      <c r="S60">
        <f t="shared" si="32"/>
        <v>-5902.3878701044359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-10.712021865437961</v>
      </c>
      <c r="AC60">
        <f t="shared" si="33"/>
        <v>-12.302166231579815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-1161.0252026025062</v>
      </c>
      <c r="AI60">
        <f t="shared" si="38"/>
        <v>-1161.0512559695974</v>
      </c>
      <c r="AJ60">
        <f t="shared" si="39"/>
        <v>1.5901443661418533</v>
      </c>
      <c r="AK60">
        <f t="shared" si="61"/>
        <v>-0.74984153058065739</v>
      </c>
      <c r="AL60">
        <f t="shared" si="40"/>
        <v>-1160.2109531340361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-1.8172486502352561</v>
      </c>
      <c r="AR60">
        <f t="shared" si="45"/>
        <v>-1.817289429234777</v>
      </c>
      <c r="AS60">
        <f t="shared" si="46"/>
        <v>2.4889104014047887E-3</v>
      </c>
      <c r="AT60">
        <f t="shared" si="47"/>
        <v>-1.1736597158128709E-3</v>
      </c>
      <c r="AU60">
        <f t="shared" si="48"/>
        <v>-1.815974178549185</v>
      </c>
      <c r="AW60">
        <v>57</v>
      </c>
      <c r="AX60">
        <f>IF(Z60&gt;0, (R60*SUMPRODUCT(K60:$K$98, X60:$X$98)-K60*$AZ$3)/Z60, 0)</f>
        <v>-5902.3878701044359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500000</v>
      </c>
      <c r="S61">
        <f t="shared" si="32"/>
        <v>-14806.509757129494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-12.302166231579815</v>
      </c>
      <c r="AC61">
        <f t="shared" si="33"/>
        <v>-12.462189972406888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-610.87850886186004</v>
      </c>
      <c r="AI61">
        <f t="shared" si="38"/>
        <v>-610.88902973255881</v>
      </c>
      <c r="AJ61">
        <f t="shared" si="39"/>
        <v>0.16002374082707327</v>
      </c>
      <c r="AK61">
        <f t="shared" si="61"/>
        <v>-0.8611516362105871</v>
      </c>
      <c r="AL61">
        <f t="shared" si="40"/>
        <v>-611.59015762794229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-0.85370835496949615</v>
      </c>
      <c r="AR61">
        <f t="shared" si="45"/>
        <v>-0.85372305798341264</v>
      </c>
      <c r="AS61">
        <f t="shared" si="46"/>
        <v>2.2363465493666369E-4</v>
      </c>
      <c r="AT61">
        <f t="shared" si="47"/>
        <v>-1.2034673606350051E-3</v>
      </c>
      <c r="AU61">
        <f t="shared" si="48"/>
        <v>-0.85470289068911098</v>
      </c>
      <c r="AW61">
        <v>58</v>
      </c>
      <c r="AX61">
        <f>IF(Z61&gt;0, (R61*SUMPRODUCT(K61:$K$98, X61:$X$98)-K61*$AZ$3)/Z61, 0)</f>
        <v>-14806.509757129494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500000</v>
      </c>
      <c r="S62">
        <f t="shared" si="32"/>
        <v>-42471.177349840014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-12.462189972406888</v>
      </c>
      <c r="AC62">
        <f t="shared" si="33"/>
        <v>-11.836233229690507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-277.28217644963632</v>
      </c>
      <c r="AI62">
        <f t="shared" si="38"/>
        <v>-277.28566005721689</v>
      </c>
      <c r="AJ62">
        <f t="shared" si="39"/>
        <v>-0.62595674271638124</v>
      </c>
      <c r="AK62">
        <f t="shared" si="61"/>
        <v>-0.87235329806848227</v>
      </c>
      <c r="AL62">
        <f t="shared" si="40"/>
        <v>-278.78397009800176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-0.34598607240750529</v>
      </c>
      <c r="AR62">
        <f t="shared" si="45"/>
        <v>-0.34599041916978207</v>
      </c>
      <c r="AS62">
        <f t="shared" si="46"/>
        <v>-7.8105386246769023E-4</v>
      </c>
      <c r="AT62">
        <f t="shared" si="47"/>
        <v>-1.088501595071939E-3</v>
      </c>
      <c r="AU62">
        <f t="shared" si="48"/>
        <v>-0.34785997462732171</v>
      </c>
      <c r="AW62">
        <v>59</v>
      </c>
      <c r="AX62">
        <f>IF(Z62&gt;0, (R62*SUMPRODUCT(K62:$K$98, X62:$X$98)-K62*$AZ$3)/Z62, 0)</f>
        <v>-42471.177349840014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500000</v>
      </c>
      <c r="S63">
        <f t="shared" si="32"/>
        <v>-154299.86510499043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-11.836233229690507</v>
      </c>
      <c r="AC63">
        <f t="shared" si="33"/>
        <v>-10.861089750592765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-102.75611214802632</v>
      </c>
      <c r="AI63">
        <f t="shared" si="38"/>
        <v>-102.75699201672737</v>
      </c>
      <c r="AJ63">
        <f t="shared" si="39"/>
        <v>-0.97514347909774202</v>
      </c>
      <c r="AK63">
        <f t="shared" si="61"/>
        <v>-0.82853632607833549</v>
      </c>
      <c r="AL63">
        <f t="shared" si="40"/>
        <v>-104.56067182190344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-0.11447912566765664</v>
      </c>
      <c r="AR63">
        <f t="shared" si="45"/>
        <v>-0.11448010591688457</v>
      </c>
      <c r="AS63">
        <f t="shared" si="46"/>
        <v>-1.0863935054959211E-3</v>
      </c>
      <c r="AT63">
        <f t="shared" si="47"/>
        <v>-9.2306055776714331E-4</v>
      </c>
      <c r="AU63">
        <f t="shared" si="48"/>
        <v>-0.11648955998014762</v>
      </c>
      <c r="AW63">
        <v>60</v>
      </c>
      <c r="AX63">
        <f>IF(Z63&gt;0, (R63*SUMPRODUCT(K63:$K$98, X63:$X$98)-K63*$AZ$3)/Z63, 0)</f>
        <v>-154299.86510499043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500000</v>
      </c>
      <c r="S64">
        <f t="shared" si="32"/>
        <v>-816198.26789245789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-10.861089750592765</v>
      </c>
      <c r="AC64">
        <f t="shared" si="33"/>
        <v>-9.7959889195593082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-28.841814462496572</v>
      </c>
      <c r="AI64">
        <f t="shared" si="38"/>
        <v>-28.841964487149053</v>
      </c>
      <c r="AJ64">
        <f t="shared" si="39"/>
        <v>-1.0651008310334564</v>
      </c>
      <c r="AK64">
        <f t="shared" si="61"/>
        <v>-0.7602762825414936</v>
      </c>
      <c r="AL64">
        <f t="shared" si="40"/>
        <v>-30.667341600724004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-2.8689514296404386E-2</v>
      </c>
      <c r="AR64">
        <f t="shared" si="45"/>
        <v>-2.8689663528846672E-2</v>
      </c>
      <c r="AS64">
        <f t="shared" si="46"/>
        <v>-1.0594765304651878E-3</v>
      </c>
      <c r="AT64">
        <f t="shared" si="47"/>
        <v>-7.5626161819859717E-4</v>
      </c>
      <c r="AU64">
        <f t="shared" si="48"/>
        <v>-3.0505401677510459E-2</v>
      </c>
      <c r="AW64">
        <v>61</v>
      </c>
      <c r="AX64">
        <f>IF(Z64&gt;0, (R64*SUMPRODUCT(K64:$K$98, X64:$X$98)-K64*$AZ$3)/Z64, 0)</f>
        <v>-816198.26789245789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500000</v>
      </c>
      <c r="S65">
        <f t="shared" si="32"/>
        <v>-4349268.5394369336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-9.7959889195593082</v>
      </c>
      <c r="AC65">
        <f t="shared" si="33"/>
        <v>-8.7714820439440029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-4.9325903493201873</v>
      </c>
      <c r="AI65">
        <f t="shared" si="38"/>
        <v>-4.9326155589674086</v>
      </c>
      <c r="AJ65">
        <f t="shared" si="39"/>
        <v>-1.0245068756153053</v>
      </c>
      <c r="AK65">
        <f t="shared" si="61"/>
        <v>-0.68571922436915167</v>
      </c>
      <c r="AL65">
        <f t="shared" si="40"/>
        <v>-6.6428416589518653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-4.3808425365843406E-3</v>
      </c>
      <c r="AR65">
        <f t="shared" si="45"/>
        <v>-4.3808649263404435E-3</v>
      </c>
      <c r="AS65">
        <f t="shared" si="46"/>
        <v>-9.0990797570230384E-4</v>
      </c>
      <c r="AT65">
        <f t="shared" si="47"/>
        <v>-6.090163045232446E-4</v>
      </c>
      <c r="AU65">
        <f t="shared" si="48"/>
        <v>-5.8997892065659925E-3</v>
      </c>
      <c r="AW65">
        <v>62</v>
      </c>
      <c r="AX65">
        <f>IF(Z65&gt;0, (R65*SUMPRODUCT(K65:$K$98, X65:$X$98)-K65*$AZ$3)/Z65, 0)</f>
        <v>-4349268.5394369336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500000</v>
      </c>
      <c r="S66">
        <f t="shared" si="32"/>
        <v>-23494217.726567391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-8.7714820439440029</v>
      </c>
      <c r="AC66">
        <f t="shared" si="33"/>
        <v>-7.8355089669165627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-0.8315480426980425</v>
      </c>
      <c r="AI66">
        <f t="shared" si="38"/>
        <v>-0.83155221154772396</v>
      </c>
      <c r="AJ66">
        <f t="shared" si="39"/>
        <v>-0.93597307702744015</v>
      </c>
      <c r="AK66">
        <f t="shared" si="61"/>
        <v>-0.6140037430760803</v>
      </c>
      <c r="AL66">
        <f t="shared" si="40"/>
        <v>-2.3815290316512447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-6.5940451645522965E-4</v>
      </c>
      <c r="AR66">
        <f t="shared" si="45"/>
        <v>-6.5940782228744526E-4</v>
      </c>
      <c r="AS66">
        <f t="shared" si="46"/>
        <v>-7.4221192592778323E-4</v>
      </c>
      <c r="AT66">
        <f t="shared" si="47"/>
        <v>-4.8689530912864585E-4</v>
      </c>
      <c r="AU66">
        <f t="shared" si="48"/>
        <v>-1.8885150573438746E-3</v>
      </c>
      <c r="AW66">
        <v>63</v>
      </c>
      <c r="AX66">
        <f>IF(Z66&gt;0, (R66*SUMPRODUCT(K66:$K$98, X66:$X$98)-K66*$AZ$3)/Z66, 0)</f>
        <v>-23494217.726567391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-129158752.12488575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-7.8355089669165627</v>
      </c>
      <c r="AC67">
        <f t="shared" ref="AC67:AC98" si="64">S67*Z67</f>
        <v>-6.9965666575365661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-0.13800130394010676</v>
      </c>
      <c r="AI67">
        <f t="shared" ref="AI67:AI98" si="69">SUM(AE67:AH67)</f>
        <v>-0.13800198106869294</v>
      </c>
      <c r="AJ67">
        <f t="shared" ref="AJ67:AJ98" si="70">AB67-AC67</f>
        <v>-0.83894230937999659</v>
      </c>
      <c r="AK67">
        <f t="shared" si="61"/>
        <v>-0.54848562768415943</v>
      </c>
      <c r="AL67">
        <f t="shared" ref="AL67:AL98" si="71">SUM(AI67:AK67)</f>
        <v>-1.525429918132849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-9.7707913457629027E-5</v>
      </c>
      <c r="AR67">
        <f t="shared" ref="AR67:AR98" si="76">AI67*$K67</f>
        <v>-9.7708392879340328E-5</v>
      </c>
      <c r="AS67">
        <f t="shared" ref="AS67:AS98" si="77">AJ67*$K67</f>
        <v>-5.9398933358209495E-4</v>
      </c>
      <c r="AT67">
        <f t="shared" ref="AT67:AT98" si="78">AK67*$K67</f>
        <v>-3.883397092086616E-4</v>
      </c>
      <c r="AU67">
        <f t="shared" ref="AU67:AU98" si="79">AL67*$K67</f>
        <v>-1.0800374356700968E-3</v>
      </c>
      <c r="AW67">
        <v>64</v>
      </c>
      <c r="AX67">
        <f>IF(Z67&gt;0, (R67*SUMPRODUCT(K67:$K$98, X67:$X$98)-K67*$AZ$3)/Z67, 0)</f>
        <v>-129158752.12488575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500000</v>
      </c>
      <c r="S68">
        <f t="shared" si="63"/>
        <v>-724507501.98423362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-6.9965666575365661</v>
      </c>
      <c r="AC68">
        <f t="shared" si="64"/>
        <v>-6.2470199780424789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-2.2503073729353E-2</v>
      </c>
      <c r="AI68">
        <f t="shared" si="69"/>
        <v>-2.2503181509810084E-2</v>
      </c>
      <c r="AJ68">
        <f t="shared" si="70"/>
        <v>-0.74954667949408726</v>
      </c>
      <c r="AK68">
        <f t="shared" si="61"/>
        <v>-0.48975966602755966</v>
      </c>
      <c r="AL68">
        <f t="shared" si="71"/>
        <v>-1.2618095270314571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-1.4225592683999249E-5</v>
      </c>
      <c r="AR68">
        <f t="shared" si="76"/>
        <v>-1.422566081873054E-5</v>
      </c>
      <c r="AS68">
        <f t="shared" si="77"/>
        <v>-4.7383508085913333E-4</v>
      </c>
      <c r="AT68">
        <f t="shared" si="78"/>
        <v>-3.0960754987313833E-4</v>
      </c>
      <c r="AU68">
        <f t="shared" si="79"/>
        <v>-7.9766829155100227E-4</v>
      </c>
      <c r="AW68">
        <v>65</v>
      </c>
      <c r="AX68">
        <f>IF(Z68&gt;0, (R68*SUMPRODUCT(K68:$K$98, X68:$X$98)-K68*$AZ$3)/Z68, 0)</f>
        <v>-724507501.98423362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500000</v>
      </c>
      <c r="S69">
        <f t="shared" si="63"/>
        <v>-4148228379.5429535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-6.2470199780424789</v>
      </c>
      <c r="AC69">
        <f t="shared" si="64"/>
        <v>-5.5777088577355691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-3.5958059826204534E-3</v>
      </c>
      <c r="AI69">
        <f t="shared" si="69"/>
        <v>-3.5958227901234023E-3</v>
      </c>
      <c r="AJ69">
        <f t="shared" si="70"/>
        <v>-0.66931112030690976</v>
      </c>
      <c r="AK69">
        <f t="shared" si="61"/>
        <v>-0.43729139846297355</v>
      </c>
      <c r="AL69">
        <f t="shared" si="71"/>
        <v>-1.1101983415600067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-2.029582709719966E-6</v>
      </c>
      <c r="AR69">
        <f t="shared" si="76"/>
        <v>-2.0295921963879183E-6</v>
      </c>
      <c r="AS69">
        <f t="shared" si="77"/>
        <v>-3.7777963654430822E-4</v>
      </c>
      <c r="AT69">
        <f t="shared" si="78"/>
        <v>-2.468206198330348E-4</v>
      </c>
      <c r="AU69">
        <f t="shared" si="79"/>
        <v>-6.26629848573731E-4</v>
      </c>
      <c r="AW69">
        <v>66</v>
      </c>
      <c r="AX69">
        <f>IF(Z69&gt;0, (R69*SUMPRODUCT(K69:$K$98, X69:$X$98)-K69*$AZ$3)/Z69, 0)</f>
        <v>-4148228379.5429535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500000</v>
      </c>
      <c r="S70">
        <f t="shared" si="63"/>
        <v>-24294568762.736229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-5.5777088577355691</v>
      </c>
      <c r="AC70">
        <f t="shared" si="64"/>
        <v>-4.9800989713364983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-5.6308303630812169E-4</v>
      </c>
      <c r="AI70">
        <f t="shared" si="69"/>
        <v>-5.6308559866013335E-4</v>
      </c>
      <c r="AJ70">
        <f t="shared" si="70"/>
        <v>-0.59760988639907087</v>
      </c>
      <c r="AK70">
        <f t="shared" si="61"/>
        <v>-0.39043962004148985</v>
      </c>
      <c r="AL70">
        <f t="shared" si="71"/>
        <v>-0.98861259203922081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-2.837689837607174E-7</v>
      </c>
      <c r="AR70">
        <f t="shared" si="76"/>
        <v>-2.8377027507297422E-7</v>
      </c>
      <c r="AS70">
        <f t="shared" si="77"/>
        <v>-3.0116899145231113E-4</v>
      </c>
      <c r="AT70">
        <f t="shared" si="78"/>
        <v>-1.9676432613833326E-4</v>
      </c>
      <c r="AU70">
        <f t="shared" si="79"/>
        <v>-4.9821708786571732E-4</v>
      </c>
      <c r="AW70">
        <v>67</v>
      </c>
      <c r="AX70">
        <f>IF(Z70&gt;0, (R70*SUMPRODUCT(K70:$K$98, X70:$X$98)-K70*$AZ$3)/Z70, 0)</f>
        <v>-24294568762.736229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500000</v>
      </c>
      <c r="S71">
        <f t="shared" si="63"/>
        <v>-145779810049.75012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-4.9800989713364983</v>
      </c>
      <c r="AC71">
        <f t="shared" si="64"/>
        <v>-4.4465171872646057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-8.621834057748312E-5</v>
      </c>
      <c r="AI71">
        <f t="shared" si="69"/>
        <v>-8.621872184746023E-5</v>
      </c>
      <c r="AJ71">
        <f t="shared" si="70"/>
        <v>-0.53358178407189261</v>
      </c>
      <c r="AK71">
        <f t="shared" si="61"/>
        <v>-0.34860692799355492</v>
      </c>
      <c r="AL71">
        <f t="shared" si="71"/>
        <v>-0.88227493078729502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-3.8794853685632977E-8</v>
      </c>
      <c r="AR71">
        <f t="shared" si="76"/>
        <v>-3.8795025242089265E-8</v>
      </c>
      <c r="AS71">
        <f t="shared" si="77"/>
        <v>-2.4009076379503152E-4</v>
      </c>
      <c r="AT71">
        <f t="shared" si="78"/>
        <v>-1.568593720863138E-4</v>
      </c>
      <c r="AU71">
        <f t="shared" si="79"/>
        <v>-3.9698893090658741E-4</v>
      </c>
      <c r="AW71">
        <v>68</v>
      </c>
      <c r="AX71">
        <f>IF(Z71&gt;0, (R71*SUMPRODUCT(K71:$K$98, X71:$X$98)-K71*$AZ$3)/Z71, 0)</f>
        <v>-145779810049.75012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500000</v>
      </c>
      <c r="S72">
        <f t="shared" si="63"/>
        <v>-897538672573.35034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-4.4465171872646057</v>
      </c>
      <c r="AC72">
        <f t="shared" si="64"/>
        <v>-3.9701046654872494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-1.2886628918551679E-5</v>
      </c>
      <c r="AI72">
        <f t="shared" si="69"/>
        <v>-1.2886684210106054E-5</v>
      </c>
      <c r="AJ72">
        <f t="shared" si="70"/>
        <v>-0.47641252177735627</v>
      </c>
      <c r="AK72">
        <f t="shared" ref="AK72:AK98" si="92">G72*SUM(AB72:AB72, AE72:AF72)</f>
        <v>-0.31125620310852242</v>
      </c>
      <c r="AL72">
        <f t="shared" si="71"/>
        <v>-0.78768161157008887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-5.1772097283948113E-9</v>
      </c>
      <c r="AR72">
        <f t="shared" si="76"/>
        <v>-5.1772319418049291E-9</v>
      </c>
      <c r="AS72">
        <f t="shared" si="77"/>
        <v>-1.9139897315767829E-4</v>
      </c>
      <c r="AT72">
        <f t="shared" si="78"/>
        <v>-1.2504733805416212E-4</v>
      </c>
      <c r="AU72">
        <f t="shared" si="79"/>
        <v>-3.1645148844378226E-4</v>
      </c>
      <c r="AW72">
        <v>69</v>
      </c>
      <c r="AX72">
        <f>IF(Z72&gt;0, (R72*SUMPRODUCT(K72:$K$98, X72:$X$98)-K72*$AZ$3)/Z72, 0)</f>
        <v>-897538672573.35034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500000</v>
      </c>
      <c r="S73">
        <f t="shared" si="63"/>
        <v>-5684860720007.79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-3.9701046654872494</v>
      </c>
      <c r="AC73">
        <f t="shared" si="64"/>
        <v>-3.5447363130106999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-1.8777757063330341E-6</v>
      </c>
      <c r="AI73">
        <f t="shared" si="69"/>
        <v>-1.8777835005792074E-6</v>
      </c>
      <c r="AJ73">
        <f t="shared" si="70"/>
        <v>-0.42536835247654947</v>
      </c>
      <c r="AK73">
        <f t="shared" si="92"/>
        <v>-0.27790732658410749</v>
      </c>
      <c r="AL73">
        <f t="shared" si="71"/>
        <v>-0.7032775568441576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-6.7356905889590913E-10</v>
      </c>
      <c r="AR73">
        <f t="shared" si="76"/>
        <v>-6.7357185473730923E-10</v>
      </c>
      <c r="AS73">
        <f t="shared" si="77"/>
        <v>-1.5258210013870409E-4</v>
      </c>
      <c r="AT73">
        <f t="shared" si="78"/>
        <v>-9.968697315457558E-5</v>
      </c>
      <c r="AU73">
        <f t="shared" si="79"/>
        <v>-2.5226974686513441E-4</v>
      </c>
      <c r="AW73">
        <v>70</v>
      </c>
      <c r="AX73">
        <f>IF(Z73&gt;0, (R73*SUMPRODUCT(K73:$K$98, X73:$X$98)-K73*$AZ$3)/Z73, 0)</f>
        <v>-5684860720007.79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500000</v>
      </c>
      <c r="S74">
        <f t="shared" si="63"/>
        <v>-37104104962993.023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-3.5447363130106999</v>
      </c>
      <c r="AC74">
        <f t="shared" si="64"/>
        <v>-3.1649431372076977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-2.6600264727702821E-7</v>
      </c>
      <c r="AI74">
        <f t="shared" si="69"/>
        <v>-2.6600371351455785E-7</v>
      </c>
      <c r="AJ74">
        <f t="shared" si="70"/>
        <v>-0.3797931758030022</v>
      </c>
      <c r="AK74">
        <f t="shared" si="92"/>
        <v>-0.24813154191074902</v>
      </c>
      <c r="AL74">
        <f t="shared" si="71"/>
        <v>-0.62792498371746475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-8.5193478125823448E-11</v>
      </c>
      <c r="AR74">
        <f t="shared" si="76"/>
        <v>-8.519381961296497E-11</v>
      </c>
      <c r="AS74">
        <f t="shared" si="77"/>
        <v>-1.2163751731919067E-4</v>
      </c>
      <c r="AT74">
        <f t="shared" si="78"/>
        <v>-7.9469844772202028E-5</v>
      </c>
      <c r="AU74">
        <f t="shared" si="79"/>
        <v>-2.0110744728521232E-4</v>
      </c>
      <c r="AW74">
        <v>71</v>
      </c>
      <c r="AX74">
        <f>IF(Z74&gt;0, (R74*SUMPRODUCT(K74:$K$98, X74:$X$98)-K74*$AZ$3)/Z74, 0)</f>
        <v>-37104104962993.023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500000</v>
      </c>
      <c r="S75">
        <f t="shared" si="63"/>
        <v>-250248304940611.56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-3.1649431372076977</v>
      </c>
      <c r="AC75">
        <f t="shared" si="64"/>
        <v>-2.8258420868673819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-3.6576929794490505E-8</v>
      </c>
      <c r="AI75">
        <f t="shared" si="69"/>
        <v>-3.6577070946399983E-8</v>
      </c>
      <c r="AJ75">
        <f t="shared" si="70"/>
        <v>-0.33910105034031579</v>
      </c>
      <c r="AK75">
        <f t="shared" si="92"/>
        <v>-0.22154601960453887</v>
      </c>
      <c r="AL75">
        <f t="shared" si="71"/>
        <v>-0.56064710652192562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-1.0459468503466456E-11</v>
      </c>
      <c r="AR75">
        <f t="shared" si="76"/>
        <v>-1.0459508866995044E-11</v>
      </c>
      <c r="AS75">
        <f t="shared" si="77"/>
        <v>-9.6968684234978488E-5</v>
      </c>
      <c r="AT75">
        <f t="shared" si="78"/>
        <v>-6.3352873714159533E-5</v>
      </c>
      <c r="AU75">
        <f t="shared" si="79"/>
        <v>-1.6032156840864689E-4</v>
      </c>
      <c r="AW75">
        <v>72</v>
      </c>
      <c r="AX75">
        <f>IF(Z75&gt;0, (R75*SUMPRODUCT(K75:$K$98, X75:$X$98)-K75*$AZ$3)/Z75, 0)</f>
        <v>-250248304940611.56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500000</v>
      </c>
      <c r="S76">
        <f t="shared" si="63"/>
        <v>-1749563911208249.3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-2.8258420868673819</v>
      </c>
      <c r="AC76">
        <f t="shared" si="64"/>
        <v>-2.5230732918550647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-4.8685578489394479E-9</v>
      </c>
      <c r="AI76">
        <f t="shared" si="69"/>
        <v>-4.8685758753836072E-9</v>
      </c>
      <c r="AJ76">
        <f t="shared" si="70"/>
        <v>-0.30276879501231724</v>
      </c>
      <c r="AK76">
        <f t="shared" si="92"/>
        <v>-0.19780894608071675</v>
      </c>
      <c r="AL76">
        <f t="shared" si="71"/>
        <v>-0.50057774596160987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-1.2430387855619253E-12</v>
      </c>
      <c r="AR76">
        <f t="shared" si="76"/>
        <v>-1.243043388068448E-12</v>
      </c>
      <c r="AS76">
        <f t="shared" si="77"/>
        <v>-7.7302841403053676E-5</v>
      </c>
      <c r="AT76">
        <f t="shared" si="78"/>
        <v>-5.0504523051527711E-5</v>
      </c>
      <c r="AU76">
        <f t="shared" si="79"/>
        <v>-1.2780736569762479E-4</v>
      </c>
      <c r="AW76">
        <v>73</v>
      </c>
      <c r="AX76">
        <f>IF(Z76&gt;0, (R76*SUMPRODUCT(K76:$K$98, X76:$X$98)-K76*$AZ$3)/Z76, 0)</f>
        <v>-1749563911208249.3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500000</v>
      </c>
      <c r="S77">
        <f t="shared" si="63"/>
        <v>-1.2705289951133424E+16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-2.5230732918550647</v>
      </c>
      <c r="AC77">
        <f t="shared" si="64"/>
        <v>-2.252744010585972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-6.2519340672288999E-10</v>
      </c>
      <c r="AI77">
        <f t="shared" si="69"/>
        <v>-6.2519562306743945E-10</v>
      </c>
      <c r="AJ77">
        <f t="shared" si="70"/>
        <v>-0.27032928126909272</v>
      </c>
      <c r="AK77">
        <f t="shared" si="92"/>
        <v>-0.17661513042985455</v>
      </c>
      <c r="AL77">
        <f t="shared" si="71"/>
        <v>-0.44694441232414289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-1.425216073708991E-13</v>
      </c>
      <c r="AR77">
        <f t="shared" si="76"/>
        <v>-1.4252211261773037E-13</v>
      </c>
      <c r="AS77">
        <f t="shared" si="77"/>
        <v>-6.1625351885657338E-5</v>
      </c>
      <c r="AT77">
        <f t="shared" si="78"/>
        <v>-4.0261896565458884E-5</v>
      </c>
      <c r="AU77">
        <f t="shared" si="79"/>
        <v>-1.0188724859363833E-4</v>
      </c>
      <c r="AW77">
        <v>74</v>
      </c>
      <c r="AX77">
        <f>IF(Z77&gt;0, (R77*SUMPRODUCT(K77:$K$98, X77:$X$98)-K77*$AZ$3)/Z77, 0)</f>
        <v>-1.2705289951133424E+16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500000</v>
      </c>
      <c r="S78">
        <f t="shared" si="63"/>
        <v>-9.6155810714156768E+16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-2.252744010585972</v>
      </c>
      <c r="AC78">
        <f t="shared" si="64"/>
        <v>-2.0113785808804572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-7.73082892288568E-11</v>
      </c>
      <c r="AI78">
        <f t="shared" si="69"/>
        <v>-7.7308550702730028E-11</v>
      </c>
      <c r="AJ78">
        <f t="shared" si="70"/>
        <v>-0.24136542970551478</v>
      </c>
      <c r="AK78">
        <f t="shared" si="92"/>
        <v>-0.15769208074101806</v>
      </c>
      <c r="AL78">
        <f t="shared" si="71"/>
        <v>-0.39905751052384142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-1.5735275912664619E-14</v>
      </c>
      <c r="AR78">
        <f t="shared" si="76"/>
        <v>-1.5735329132876582E-14</v>
      </c>
      <c r="AS78">
        <f t="shared" si="77"/>
        <v>-4.9127353225370224E-5</v>
      </c>
      <c r="AT78">
        <f t="shared" si="78"/>
        <v>-3.2096537440591846E-5</v>
      </c>
      <c r="AU78">
        <f t="shared" si="79"/>
        <v>-8.1223890681697401E-5</v>
      </c>
      <c r="AW78">
        <v>75</v>
      </c>
      <c r="AX78">
        <f>IF(Z78&gt;0, (R78*SUMPRODUCT(K78:$K$98, X78:$X$98)-K78*$AZ$3)/Z78, 0)</f>
        <v>-9.6155810714156768E+16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500000</v>
      </c>
      <c r="S79">
        <f t="shared" si="63"/>
        <v>-7.5998407029720922E+17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-2.0113785808804572</v>
      </c>
      <c r="AC79">
        <f t="shared" si="64"/>
        <v>-1.7958737329289938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-9.1728447381503936E-12</v>
      </c>
      <c r="AI79">
        <f t="shared" si="69"/>
        <v>-9.1728742761664377E-12</v>
      </c>
      <c r="AJ79">
        <f t="shared" si="70"/>
        <v>-0.21550484795146341</v>
      </c>
      <c r="AK79">
        <f t="shared" si="92"/>
        <v>-0.14079650066163202</v>
      </c>
      <c r="AL79">
        <f t="shared" si="71"/>
        <v>-0.35630134862226831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-1.6669950861971554E-15</v>
      </c>
      <c r="AR79">
        <f t="shared" si="76"/>
        <v>-1.6670004541859316E-15</v>
      </c>
      <c r="AS79">
        <f t="shared" si="77"/>
        <v>-3.9164025211571674E-5</v>
      </c>
      <c r="AT79">
        <f t="shared" si="78"/>
        <v>-2.5587163138228509E-5</v>
      </c>
      <c r="AU79">
        <f t="shared" si="79"/>
        <v>-6.4751188351467185E-5</v>
      </c>
      <c r="AW79">
        <v>76</v>
      </c>
      <c r="AX79">
        <f>IF(Z79&gt;0, (R79*SUMPRODUCT(K79:$K$98, X79:$X$98)-K79*$AZ$3)/Z79, 0)</f>
        <v>-7.5998407029720922E+17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500000</v>
      </c>
      <c r="S80">
        <f t="shared" si="63"/>
        <v>-6.2805266462316933E+18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-1.7958737329289938</v>
      </c>
      <c r="AC80">
        <f t="shared" si="64"/>
        <v>-1.6034586901151742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-1.0420522320012099E-12</v>
      </c>
      <c r="AI80">
        <f t="shared" si="69"/>
        <v>-1.0420554233312935E-12</v>
      </c>
      <c r="AJ80">
        <f t="shared" si="70"/>
        <v>-0.1924150428138196</v>
      </c>
      <c r="AK80">
        <f t="shared" si="92"/>
        <v>-0.12571116130502957</v>
      </c>
      <c r="AL80">
        <f t="shared" si="71"/>
        <v>-0.31812620411989123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-1.6908369991361877E-16</v>
      </c>
      <c r="AR80">
        <f t="shared" si="76"/>
        <v>-1.6908421773977145E-16</v>
      </c>
      <c r="AS80">
        <f t="shared" si="77"/>
        <v>-3.1221321118920847E-5</v>
      </c>
      <c r="AT80">
        <f t="shared" si="78"/>
        <v>-2.039792979769508E-5</v>
      </c>
      <c r="AU80">
        <f t="shared" si="79"/>
        <v>-5.1619250916785011E-5</v>
      </c>
      <c r="AW80">
        <v>77</v>
      </c>
      <c r="AX80">
        <f>IF(Z80&gt;0, (R80*SUMPRODUCT(K80:$K$98, X80:$X$98)-K80*$AZ$3)/Z80, 0)</f>
        <v>-6.2805266462316933E+18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500000</v>
      </c>
      <c r="S81">
        <f t="shared" si="63"/>
        <v>-5.4444044762428678E+19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-1.6034586901151742</v>
      </c>
      <c r="AC81">
        <f t="shared" si="64"/>
        <v>-1.4316595447456912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-1.13228681008247E-13</v>
      </c>
      <c r="AI81">
        <f t="shared" si="69"/>
        <v>-1.1322900970800448E-13</v>
      </c>
      <c r="AJ81">
        <f t="shared" si="70"/>
        <v>-0.17179914536948293</v>
      </c>
      <c r="AK81">
        <f t="shared" si="92"/>
        <v>-0.11224210830806221</v>
      </c>
      <c r="AL81">
        <f t="shared" si="71"/>
        <v>-0.28404125367765837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-1.6404034726988096E-17</v>
      </c>
      <c r="AR81">
        <f t="shared" si="76"/>
        <v>-1.640408234745129E-17</v>
      </c>
      <c r="AS81">
        <f t="shared" si="77"/>
        <v>-2.4889446045058238E-5</v>
      </c>
      <c r="AT81">
        <f t="shared" si="78"/>
        <v>-1.6261104749438052E-5</v>
      </c>
      <c r="AU81">
        <f t="shared" si="79"/>
        <v>-4.1150550794512698E-5</v>
      </c>
      <c r="AW81">
        <v>78</v>
      </c>
      <c r="AX81">
        <f>IF(Z81&gt;0, (R81*SUMPRODUCT(K81:$K$98, X81:$X$98)-K81*$AZ$3)/Z81, 0)</f>
        <v>-5.4444044762428678E+19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500000</v>
      </c>
      <c r="S82">
        <f t="shared" si="63"/>
        <v>-4.9670872227488937E+20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-1.4316595447456912</v>
      </c>
      <c r="AC82">
        <f t="shared" si="64"/>
        <v>-1.2782674506657956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-1.1729772924554358E-14</v>
      </c>
      <c r="AI82">
        <f t="shared" si="69"/>
        <v>-1.1729805092991144E-14</v>
      </c>
      <c r="AJ82">
        <f t="shared" si="70"/>
        <v>-0.15339209407989562</v>
      </c>
      <c r="AK82">
        <f t="shared" si="92"/>
        <v>-0.1002161681321984</v>
      </c>
      <c r="AL82">
        <f t="shared" si="71"/>
        <v>-0.25360826221210575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-1.517280281505675E-18</v>
      </c>
      <c r="AR82">
        <f t="shared" si="76"/>
        <v>-1.5172844425866383E-18</v>
      </c>
      <c r="AS82">
        <f t="shared" si="77"/>
        <v>-1.9841714002756904E-5</v>
      </c>
      <c r="AT82">
        <f t="shared" si="78"/>
        <v>-1.2963253148467833E-5</v>
      </c>
      <c r="AU82">
        <f t="shared" si="79"/>
        <v>-3.2804967151226252E-5</v>
      </c>
      <c r="AW82">
        <v>79</v>
      </c>
      <c r="AX82">
        <f>IF(Z82&gt;0, (R82*SUMPRODUCT(K82:$K$98, X82:$X$98)-K82*$AZ$3)/Z82, 0)</f>
        <v>-4.9670872227488937E+20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500000</v>
      </c>
      <c r="S83">
        <f t="shared" si="63"/>
        <v>-4.7852481896739305E+21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-1.2782674506657956</v>
      </c>
      <c r="AC83">
        <f t="shared" si="64"/>
        <v>-1.1413102238087458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-1.1546171156107733E-15</v>
      </c>
      <c r="AI83">
        <f t="shared" si="69"/>
        <v>-1.1546200969353008E-15</v>
      </c>
      <c r="AJ83">
        <f t="shared" si="70"/>
        <v>-0.13695722685704981</v>
      </c>
      <c r="AK83">
        <f t="shared" si="92"/>
        <v>-8.9478721546605702E-2</v>
      </c>
      <c r="AL83">
        <f t="shared" si="71"/>
        <v>-0.22643594840365666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-1.3335096947872548E-19</v>
      </c>
      <c r="AR83">
        <f t="shared" si="76"/>
        <v>-1.3335131380284012E-19</v>
      </c>
      <c r="AS83">
        <f t="shared" si="77"/>
        <v>-1.5817692923116168E-5</v>
      </c>
      <c r="AT83">
        <f t="shared" si="78"/>
        <v>-1.0334226043102543E-5</v>
      </c>
      <c r="AU83">
        <f t="shared" si="79"/>
        <v>-2.6151918966218844E-5</v>
      </c>
      <c r="AW83">
        <v>80</v>
      </c>
      <c r="AX83">
        <f>IF(Z83&gt;0, (R83*SUMPRODUCT(K83:$K$98, X83:$X$98)-K83*$AZ$3)/Z83, 0)</f>
        <v>-4.7852481896739305E+21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500000</v>
      </c>
      <c r="S84">
        <f t="shared" si="63"/>
        <v>-4.8846349743551389E+22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-1.1413102238087458</v>
      </c>
      <c r="AC84">
        <f t="shared" si="64"/>
        <v>-1.019026985543523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-1.0762950822723921E-16</v>
      </c>
      <c r="AI84">
        <f t="shared" si="69"/>
        <v>-1.0762976900081567E-16</v>
      </c>
      <c r="AJ84">
        <f t="shared" si="70"/>
        <v>-0.1222832382652228</v>
      </c>
      <c r="AK84">
        <f t="shared" si="92"/>
        <v>-7.9891715666612212E-2</v>
      </c>
      <c r="AL84">
        <f t="shared" si="71"/>
        <v>-0.20217495393183513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-1.1098684849544703E-20</v>
      </c>
      <c r="AR84">
        <f t="shared" si="76"/>
        <v>-1.1098711740346211E-20</v>
      </c>
      <c r="AS84">
        <f t="shared" si="77"/>
        <v>-1.2609767955290287E-5</v>
      </c>
      <c r="AT84">
        <f t="shared" si="78"/>
        <v>-8.2383817307896526E-6</v>
      </c>
      <c r="AU84">
        <f t="shared" si="79"/>
        <v>-2.0848149686079952E-5</v>
      </c>
      <c r="AW84">
        <v>81</v>
      </c>
      <c r="AX84">
        <f>IF(Z84&gt;0, (R84*SUMPRODUCT(K84:$K$98, X84:$X$98)-K84*$AZ$3)/Z84, 0)</f>
        <v>-4.8846349743551389E+22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500000</v>
      </c>
      <c r="S85">
        <f t="shared" si="63"/>
        <v>-5.3036408917577968E+23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-1.019026985543523</v>
      </c>
      <c r="AC85">
        <f t="shared" si="64"/>
        <v>-0.90984552280671704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-9.4688780390846671E-18</v>
      </c>
      <c r="AI85">
        <f t="shared" si="69"/>
        <v>-9.4688994829743787E-18</v>
      </c>
      <c r="AJ85">
        <f t="shared" si="70"/>
        <v>-0.10918146273680596</v>
      </c>
      <c r="AK85">
        <f t="shared" si="92"/>
        <v>-7.1331888988046613E-2</v>
      </c>
      <c r="AL85">
        <f t="shared" si="71"/>
        <v>-0.18051335172485258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-8.7180762643819494E-22</v>
      </c>
      <c r="AR85">
        <f t="shared" si="76"/>
        <v>-8.7180960079529551E-22</v>
      </c>
      <c r="AS85">
        <f t="shared" si="77"/>
        <v>-1.0052429811296456E-5</v>
      </c>
      <c r="AT85">
        <f t="shared" si="78"/>
        <v>-6.5675874767136891E-6</v>
      </c>
      <c r="AU85">
        <f t="shared" si="79"/>
        <v>-1.6620017288010145E-5</v>
      </c>
      <c r="AW85">
        <v>82</v>
      </c>
      <c r="AX85">
        <f>IF(Z85&gt;0, (R85*SUMPRODUCT(K85:$K$98, X85:$X$98)-K85*$AZ$3)/Z85, 0)</f>
        <v>-5.3036408917577968E+23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500000</v>
      </c>
      <c r="S86">
        <f t="shared" si="63"/>
        <v>-6.1532657622163501E+24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-0.90984552280671704</v>
      </c>
      <c r="AC86">
        <f t="shared" si="64"/>
        <v>-0.81236207393456872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-7.8316738835351918E-19</v>
      </c>
      <c r="AI86">
        <f t="shared" si="69"/>
        <v>-7.8316903861962443E-19</v>
      </c>
      <c r="AJ86">
        <f t="shared" si="70"/>
        <v>-9.7483448872148326E-2</v>
      </c>
      <c r="AK86">
        <f t="shared" si="92"/>
        <v>-6.3689186596470201E-2</v>
      </c>
      <c r="AL86">
        <f t="shared" si="71"/>
        <v>-0.16117263546861854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-6.4381147519537915E-23</v>
      </c>
      <c r="AR86">
        <f t="shared" si="76"/>
        <v>-6.4381283181501306E-23</v>
      </c>
      <c r="AS86">
        <f t="shared" si="77"/>
        <v>-8.0137355000769051E-6</v>
      </c>
      <c r="AT86">
        <f t="shared" si="78"/>
        <v>-5.2356405267169085E-6</v>
      </c>
      <c r="AU86">
        <f t="shared" si="79"/>
        <v>-1.3249376026793815E-5</v>
      </c>
      <c r="AW86">
        <v>83</v>
      </c>
      <c r="AX86">
        <f>IF(Z86&gt;0, (R86*SUMPRODUCT(K86:$K$98, X86:$X$98)-K86*$AZ$3)/Z86, 0)</f>
        <v>-6.1532657622163501E+24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500000</v>
      </c>
      <c r="S87">
        <f t="shared" si="63"/>
        <v>-7.6650679661686544E+25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-0.81236207393456872</v>
      </c>
      <c r="AC87">
        <f t="shared" si="64"/>
        <v>-0.72532328029872206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-6.0619181938430373E-20</v>
      </c>
      <c r="AI87">
        <f t="shared" si="69"/>
        <v>-6.0619300222326146E-20</v>
      </c>
      <c r="AJ87">
        <f t="shared" si="70"/>
        <v>-8.7038793635846656E-2</v>
      </c>
      <c r="AK87">
        <f t="shared" si="92"/>
        <v>-5.6865345175419815E-2</v>
      </c>
      <c r="AL87">
        <f t="shared" si="71"/>
        <v>-0.14390413881126646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-4.449345869789827E-24</v>
      </c>
      <c r="AR87">
        <f t="shared" si="76"/>
        <v>-4.4493545516285834E-24</v>
      </c>
      <c r="AS87">
        <f t="shared" si="77"/>
        <v>-6.3885008769745691E-6</v>
      </c>
      <c r="AT87">
        <f t="shared" si="78"/>
        <v>-4.173820572956718E-6</v>
      </c>
      <c r="AU87">
        <f t="shared" si="79"/>
        <v>-1.0562321449931287E-5</v>
      </c>
      <c r="AW87">
        <v>84</v>
      </c>
      <c r="AX87">
        <f>IF(Z87&gt;0, (R87*SUMPRODUCT(K87:$K$98, X87:$X$98)-K87*$AZ$3)/Z87, 0)</f>
        <v>-7.6650679661686544E+25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500000</v>
      </c>
      <c r="S88">
        <f t="shared" si="63"/>
        <v>-1.03042603484634E+27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-0.72532328029872206</v>
      </c>
      <c r="AC88">
        <f t="shared" si="64"/>
        <v>-0.6476100716952875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-4.3697984306888073E-21</v>
      </c>
      <c r="AI88">
        <f t="shared" si="69"/>
        <v>-4.3698062867848519E-21</v>
      </c>
      <c r="AJ88">
        <f t="shared" si="70"/>
        <v>-7.7713208603434558E-2</v>
      </c>
      <c r="AK88">
        <f t="shared" si="92"/>
        <v>-5.0772629620910552E-2</v>
      </c>
      <c r="AL88">
        <f t="shared" si="71"/>
        <v>-0.12848583822434512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-2.8637129102059783E-25</v>
      </c>
      <c r="AR88">
        <f t="shared" si="76"/>
        <v>-2.8637180586365121E-25</v>
      </c>
      <c r="AS88">
        <f t="shared" si="77"/>
        <v>-5.0928737858534535E-6</v>
      </c>
      <c r="AT88">
        <f t="shared" si="78"/>
        <v>-3.3273442067575879E-6</v>
      </c>
      <c r="AU88">
        <f t="shared" si="79"/>
        <v>-8.4202179926110423E-6</v>
      </c>
      <c r="AW88">
        <v>85</v>
      </c>
      <c r="AX88">
        <f>IF(Z88&gt;0, (R88*SUMPRODUCT(K88:$K$98, X88:$X$98)-K88*$AZ$3)/Z88, 0)</f>
        <v>-1.03042603484634E+27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500000</v>
      </c>
      <c r="S89">
        <f t="shared" si="63"/>
        <v>-1.5254301776824584E+28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-0.6476100716952875</v>
      </c>
      <c r="AC89">
        <f t="shared" si="64"/>
        <v>-0.57822327829936382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-2.9214860935273456E-22</v>
      </c>
      <c r="AI89">
        <f t="shared" si="69"/>
        <v>-2.921490831725845E-22</v>
      </c>
      <c r="AJ89">
        <f t="shared" si="70"/>
        <v>-6.9386793395923685E-2</v>
      </c>
      <c r="AK89">
        <f t="shared" si="92"/>
        <v>-4.5332705018670129E-2</v>
      </c>
      <c r="AL89">
        <f t="shared" si="71"/>
        <v>-0.11471949841459381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-1.7094400462063677E-26</v>
      </c>
      <c r="AR89">
        <f t="shared" si="76"/>
        <v>-1.7094428186536777E-26</v>
      </c>
      <c r="AS89">
        <f t="shared" si="77"/>
        <v>-4.0600078012224579E-6</v>
      </c>
      <c r="AT89">
        <f t="shared" si="78"/>
        <v>-2.6525384301320053E-6</v>
      </c>
      <c r="AU89">
        <f t="shared" si="79"/>
        <v>-6.7125462313544632E-6</v>
      </c>
      <c r="AW89">
        <v>86</v>
      </c>
      <c r="AX89">
        <f>IF(Z89&gt;0, (R89*SUMPRODUCT(K89:$K$98, X89:$X$98)-K89*$AZ$3)/Z89, 0)</f>
        <v>-1.5254301776824584E+28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500000</v>
      </c>
      <c r="S90">
        <f t="shared" si="63"/>
        <v>-2.5110165662962543E+29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-0.57822327829936382</v>
      </c>
      <c r="AC90">
        <f t="shared" si="64"/>
        <v>-0.51627078419586048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-1.7735254551754307E-23</v>
      </c>
      <c r="AI90">
        <f t="shared" si="69"/>
        <v>-1.7735280252041948E-23</v>
      </c>
      <c r="AJ90">
        <f t="shared" si="70"/>
        <v>-6.1952494103503342E-2</v>
      </c>
      <c r="AK90">
        <f t="shared" si="92"/>
        <v>-4.0475629480955469E-2</v>
      </c>
      <c r="AL90">
        <f t="shared" si="71"/>
        <v>-0.10242812358445881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-9.2655126626191474E-28</v>
      </c>
      <c r="AR90">
        <f t="shared" si="76"/>
        <v>-9.2655260893416041E-28</v>
      </c>
      <c r="AS90">
        <f t="shared" si="77"/>
        <v>-3.2366133619439265E-6</v>
      </c>
      <c r="AT90">
        <f t="shared" si="78"/>
        <v>-2.1145873964700292E-6</v>
      </c>
      <c r="AU90">
        <f t="shared" si="79"/>
        <v>-5.3512007584139553E-6</v>
      </c>
      <c r="AW90">
        <v>87</v>
      </c>
      <c r="AX90">
        <f>IF(Z90&gt;0, (R90*SUMPRODUCT(K90:$K$98, X90:$X$98)-K90*$AZ$3)/Z90, 0)</f>
        <v>-2.5110165662962543E+29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500000</v>
      </c>
      <c r="S91">
        <f t="shared" si="63"/>
        <v>-4.6504854337953502E+30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-0.51627078419586048</v>
      </c>
      <c r="AC91">
        <f t="shared" si="64"/>
        <v>-0.46095605731773259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-9.6817139690392E-25</v>
      </c>
      <c r="AI91">
        <f t="shared" si="69"/>
        <v>-9.681726359037617E-25</v>
      </c>
      <c r="AJ91">
        <f t="shared" si="70"/>
        <v>-5.5314726878127884E-2</v>
      </c>
      <c r="AK91">
        <f t="shared" si="92"/>
        <v>-3.6138954893710239E-2</v>
      </c>
      <c r="AL91">
        <f t="shared" si="71"/>
        <v>-9.145368177183813E-2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-4.5161281081123326E-29</v>
      </c>
      <c r="AR91">
        <f t="shared" si="76"/>
        <v>-4.5161338875456324E-29</v>
      </c>
      <c r="AS91">
        <f t="shared" si="77"/>
        <v>-2.5802083561415181E-6</v>
      </c>
      <c r="AT91">
        <f t="shared" si="78"/>
        <v>-1.6857361260124596E-6</v>
      </c>
      <c r="AU91">
        <f t="shared" si="79"/>
        <v>-4.2659444821539782E-6</v>
      </c>
      <c r="AW91">
        <v>88</v>
      </c>
      <c r="AX91">
        <f>IF(Z91&gt;0, (R91*SUMPRODUCT(K91:$K$98, X91:$X$98)-K91*$AZ$3)/Z91, 0)</f>
        <v>-4.6504854337953502E+30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500000</v>
      </c>
      <c r="S92">
        <f t="shared" si="63"/>
        <v>-9.8331536343183797E+31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-0.46095605731773259</v>
      </c>
      <c r="AC92">
        <f t="shared" si="64"/>
        <v>-0.41156790831940399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-4.6971637310854159E-26</v>
      </c>
      <c r="AI92">
        <f t="shared" si="69"/>
        <v>-4.697168962976471E-26</v>
      </c>
      <c r="AJ92">
        <f t="shared" si="70"/>
        <v>-4.9388148998328607E-2</v>
      </c>
      <c r="AK92">
        <f t="shared" si="92"/>
        <v>-3.2266924012241287E-2</v>
      </c>
      <c r="AL92">
        <f t="shared" si="71"/>
        <v>-8.1655073010569901E-2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-1.9562830011110284E-30</v>
      </c>
      <c r="AR92">
        <f t="shared" si="76"/>
        <v>-1.9562851800982048E-30</v>
      </c>
      <c r="AS92">
        <f t="shared" si="77"/>
        <v>-2.0569263043220066E-6</v>
      </c>
      <c r="AT92">
        <f t="shared" si="78"/>
        <v>-1.343858518823708E-6</v>
      </c>
      <c r="AU92">
        <f t="shared" si="79"/>
        <v>-3.4007848231457149E-6</v>
      </c>
      <c r="AW92">
        <v>89</v>
      </c>
      <c r="AX92">
        <f>IF(Z92&gt;0, (R92*SUMPRODUCT(K92:$K$98, X92:$X$98)-K92*$AZ$3)/Z92, 0)</f>
        <v>-9.8331536343183797E+31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500000</v>
      </c>
      <c r="S93">
        <f t="shared" si="63"/>
        <v>-2.4186610371234307E+33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-0.41156790831940399</v>
      </c>
      <c r="AC93">
        <f t="shared" si="64"/>
        <v>-0.36747134671375359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-1.9958629945513897E-27</v>
      </c>
      <c r="AI93">
        <f t="shared" si="69"/>
        <v>-1.9958648936979687E-27</v>
      </c>
      <c r="AJ93">
        <f t="shared" si="70"/>
        <v>-4.4096561605650397E-2</v>
      </c>
      <c r="AK93">
        <f t="shared" si="92"/>
        <v>-2.880975358235828E-2</v>
      </c>
      <c r="AL93">
        <f t="shared" si="71"/>
        <v>-7.2906315188008677E-2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-7.4217904073913704E-32</v>
      </c>
      <c r="AR93">
        <f t="shared" si="76"/>
        <v>-7.4217974695333616E-32</v>
      </c>
      <c r="AS93">
        <f t="shared" si="77"/>
        <v>-1.6397690563791452E-6</v>
      </c>
      <c r="AT93">
        <f t="shared" si="78"/>
        <v>-1.0713157835010422E-6</v>
      </c>
      <c r="AU93">
        <f t="shared" si="79"/>
        <v>-2.7110848398801874E-6</v>
      </c>
      <c r="AW93">
        <v>90</v>
      </c>
      <c r="AX93">
        <f>IF(Z93&gt;0, (R93*SUMPRODUCT(K93:$K$98, X93:$X$98)-K93*$AZ$3)/Z93, 0)</f>
        <v>-2.4186610371234307E+33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500000</v>
      </c>
      <c r="S94">
        <f t="shared" si="63"/>
        <v>-7.1031570508537865E+34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-0.36747134671375359</v>
      </c>
      <c r="AC94">
        <f t="shared" si="64"/>
        <v>-0.32809941670870851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-7.2896672192966176E-29</v>
      </c>
      <c r="AI94">
        <f t="shared" si="69"/>
        <v>-7.289672993127436E-29</v>
      </c>
      <c r="AJ94">
        <f t="shared" si="70"/>
        <v>-3.9371930005045075E-2</v>
      </c>
      <c r="AK94">
        <f t="shared" si="92"/>
        <v>-2.5722994269962753E-2</v>
      </c>
      <c r="AL94">
        <f t="shared" si="71"/>
        <v>-6.5094924275007821E-2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-2.4202913006333899E-33</v>
      </c>
      <c r="AR94">
        <f t="shared" si="76"/>
        <v>-2.4202932176416816E-33</v>
      </c>
      <c r="AS94">
        <f t="shared" si="77"/>
        <v>-1.307213852343071E-6</v>
      </c>
      <c r="AT94">
        <f t="shared" si="78"/>
        <v>-8.5404638353080538E-7</v>
      </c>
      <c r="AU94">
        <f t="shared" si="79"/>
        <v>-2.1612602358738761E-6</v>
      </c>
      <c r="AW94">
        <v>91</v>
      </c>
      <c r="AX94">
        <f>IF(Z94&gt;0, (R94*SUMPRODUCT(K94:$K$98, X94:$X$98)-K94*$AZ$3)/Z94, 0)</f>
        <v>-7.1031570508537865E+34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500000</v>
      </c>
      <c r="S95">
        <f t="shared" si="63"/>
        <v>-2.5880591845719275E+36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-0.32809941670870851</v>
      </c>
      <c r="AC95">
        <f t="shared" si="64"/>
        <v>-0.29294590777563262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-2.2298413301163453E-30</v>
      </c>
      <c r="AI95">
        <f t="shared" si="69"/>
        <v>-2.2298427450081951E-30</v>
      </c>
      <c r="AJ95">
        <f t="shared" si="70"/>
        <v>-3.5153508933075894E-2</v>
      </c>
      <c r="AK95">
        <f t="shared" si="92"/>
        <v>-2.2966959169609599E-2</v>
      </c>
      <c r="AL95">
        <f t="shared" si="71"/>
        <v>-5.8120468102685494E-2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-6.610219411940898E-35</v>
      </c>
      <c r="AR95">
        <f t="shared" si="76"/>
        <v>-6.6102236062956467E-35</v>
      </c>
      <c r="AS95">
        <f t="shared" si="77"/>
        <v>-1.0421028797377779E-6</v>
      </c>
      <c r="AT95">
        <f t="shared" si="78"/>
        <v>-6.8084054809534862E-7</v>
      </c>
      <c r="AU95">
        <f t="shared" si="79"/>
        <v>-1.7229434278331265E-6</v>
      </c>
      <c r="AW95">
        <v>92</v>
      </c>
      <c r="AX95">
        <f>IF(Z95&gt;0, (R95*SUMPRODUCT(K95:$K$98, X95:$X$98)-K95*$AZ$3)/Z95, 0)</f>
        <v>-2.5880591845719275E+36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500000</v>
      </c>
      <c r="S96">
        <f t="shared" si="63"/>
        <v>-1.2418096010756622E+38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-0.29294590777563262</v>
      </c>
      <c r="AC96">
        <f t="shared" si="64"/>
        <v>-0.26155884622824338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-5.4976581387079657E-32</v>
      </c>
      <c r="AI96">
        <f t="shared" si="69"/>
        <v>-5.4976607715476342E-32</v>
      </c>
      <c r="AJ96">
        <f t="shared" si="70"/>
        <v>-3.1387061547389239E-2</v>
      </c>
      <c r="AK96">
        <f t="shared" si="92"/>
        <v>-2.0506213544294286E-2</v>
      </c>
      <c r="AL96">
        <f t="shared" si="71"/>
        <v>-5.1893275091683524E-2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-1.455129422770814E-36</v>
      </c>
      <c r="AR96">
        <f t="shared" si="76"/>
        <v>-1.4551301196352551E-36</v>
      </c>
      <c r="AS96">
        <f t="shared" si="77"/>
        <v>-8.3075803550524496E-7</v>
      </c>
      <c r="AT96">
        <f t="shared" si="78"/>
        <v>-5.4276191653009295E-7</v>
      </c>
      <c r="AU96">
        <f t="shared" si="79"/>
        <v>-1.373519952035338E-6</v>
      </c>
      <c r="AW96">
        <v>93</v>
      </c>
      <c r="AX96">
        <f>IF(Z96&gt;0, (R96*SUMPRODUCT(K96:$K$98, X96:$X$98)-K96*$AZ$3)/Z96, 0)</f>
        <v>-1.2418096010756622E+38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500000</v>
      </c>
      <c r="S97">
        <f t="shared" si="63"/>
        <v>-8.7229137224472644E+39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-0.26155884622824338</v>
      </c>
      <c r="AC97">
        <f t="shared" si="64"/>
        <v>-0.23353468413236014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-1.029218231227034E-33</v>
      </c>
      <c r="AI97">
        <f t="shared" si="69"/>
        <v>-1.0292185658839668E-33</v>
      </c>
      <c r="AJ97">
        <f t="shared" si="70"/>
        <v>-2.8024162095883237E-2</v>
      </c>
      <c r="AK97">
        <f t="shared" si="92"/>
        <v>-1.8309119235977039E-2</v>
      </c>
      <c r="AL97">
        <f t="shared" si="71"/>
        <v>-4.6333281331860279E-2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-2.4322787164949401E-38</v>
      </c>
      <c r="AR97">
        <f t="shared" si="76"/>
        <v>-2.432279507366021E-38</v>
      </c>
      <c r="AS97">
        <f t="shared" si="77"/>
        <v>-6.6227521963109428E-7</v>
      </c>
      <c r="AT97">
        <f t="shared" si="78"/>
        <v>-4.3268647682564798E-7</v>
      </c>
      <c r="AU97">
        <f t="shared" si="79"/>
        <v>-1.0949616964567423E-6</v>
      </c>
      <c r="AW97">
        <v>94</v>
      </c>
      <c r="AX97">
        <f>IF(Z97&gt;0, (R97*SUMPRODUCT(K97:$K$98, X97:$X$98)-K97*$AZ$3)/Z97, 0)</f>
        <v>-8.7229137224472644E+39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-0.23353468413236014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-0.23353468413236014</v>
      </c>
      <c r="AK98">
        <f t="shared" si="92"/>
        <v>-1.6347427889265211E-2</v>
      </c>
      <c r="AL98">
        <f t="shared" si="71"/>
        <v>-0.24988211202162536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-2.8245395747334431E-40</v>
      </c>
      <c r="AR98">
        <f t="shared" si="76"/>
        <v>-2.8245395747334431E-40</v>
      </c>
      <c r="AS98">
        <f t="shared" si="77"/>
        <v>-4.927643003207542E-6</v>
      </c>
      <c r="AT98">
        <f t="shared" si="78"/>
        <v>-3.4493501022452802E-7</v>
      </c>
      <c r="AU98">
        <f t="shared" si="79"/>
        <v>-5.2725780134320706E-6</v>
      </c>
      <c r="AW98">
        <v>95</v>
      </c>
    </row>
    <row r="100" spans="5:50" x14ac:dyDescent="0.3">
      <c r="AN100" s="6">
        <f t="shared" ref="AN100:AU100" si="93">SUM(AN3:AN98)</f>
        <v>12261.603602870618</v>
      </c>
      <c r="AO100" s="6">
        <f t="shared" si="93"/>
        <v>-1226.1603602870618</v>
      </c>
      <c r="AP100" s="6">
        <f t="shared" si="93"/>
        <v>-182.02840456846707</v>
      </c>
      <c r="AQ100" s="6">
        <f t="shared" si="93"/>
        <v>-9882.0152847960817</v>
      </c>
      <c r="AR100" s="6">
        <f t="shared" si="93"/>
        <v>971.39955321901266</v>
      </c>
      <c r="AS100" s="6">
        <f t="shared" si="93"/>
        <v>-2331.3589277256278</v>
      </c>
      <c r="AT100" s="6">
        <f t="shared" si="93"/>
        <v>1359.9593745066161</v>
      </c>
      <c r="AU100" s="6">
        <f t="shared" si="93"/>
        <v>-6.479298612463197E-13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25314.429963976472</v>
      </c>
      <c r="K3">
        <v>1</v>
      </c>
      <c r="L3" s="2">
        <v>0</v>
      </c>
      <c r="O3">
        <f>$C$3</f>
        <v>25314.429963976472</v>
      </c>
      <c r="P3">
        <f>O3*C5</f>
        <v>2531.4429963976472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25314.429963976472</v>
      </c>
      <c r="AF3">
        <f t="shared" ref="AF3:AF34" si="4">-$Z3*P3</f>
        <v>-2531.4429963976472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22682.986967578825</v>
      </c>
      <c r="AJ3">
        <f t="shared" ref="AJ3:AJ34" si="8">AB3-AC3</f>
        <v>0</v>
      </c>
      <c r="AL3">
        <f t="shared" ref="AL3:AL34" si="9">SUM(AI3:AK3)</f>
        <v>22682.986967578825</v>
      </c>
      <c r="AN3">
        <f t="shared" ref="AN3:AN34" si="10">AE3*$K3</f>
        <v>25314.429963976472</v>
      </c>
      <c r="AO3">
        <f t="shared" ref="AO3:AO34" si="11">AF3*$K3</f>
        <v>-2531.4429963976472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22682.986967578825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22682.986967578825</v>
      </c>
      <c r="AW3">
        <v>0</v>
      </c>
      <c r="AX3">
        <f>IF(Z3&gt;0, (R3*SUMPRODUCT(K3:$K$98, X3:$X$98)-K3*$AZ$3)/Z3, 0)</f>
        <v>0</v>
      </c>
      <c r="AZ3">
        <f>C6*SUMPRODUCT(X4:X89, K4:K89)/1</f>
        <v>20220.259980993549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2191.6223836588565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2166.4564265350236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-2166.4564265350236</v>
      </c>
      <c r="AK4">
        <f>G4*SUM(AB4, AE4:AF4)</f>
        <v>0</v>
      </c>
      <c r="AL4">
        <f t="shared" si="9"/>
        <v>-2907.8554265350235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-661.96339285714282</v>
      </c>
      <c r="AR4">
        <f t="shared" si="14"/>
        <v>-661.96339285714282</v>
      </c>
      <c r="AS4">
        <f t="shared" si="15"/>
        <v>-1934.3360951205566</v>
      </c>
      <c r="AT4">
        <f t="shared" si="16"/>
        <v>0</v>
      </c>
      <c r="AU4">
        <f t="shared" si="17"/>
        <v>-2596.2994879776993</v>
      </c>
      <c r="AW4">
        <v>1</v>
      </c>
      <c r="AX4">
        <f>IF(Z4&gt;0, (R4*SUMPRODUCT(K4:$K$98, X4:$X$98)-K4*$AZ$3)/Z4, 0)</f>
        <v>2191.6223836588565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500000</v>
      </c>
      <c r="S5">
        <f t="shared" si="1"/>
        <v>3519.384535226975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2166.4564265350236</v>
      </c>
      <c r="AC5">
        <f t="shared" si="2"/>
        <v>3438.8291287984357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-760.54536487476003</v>
      </c>
      <c r="AI5">
        <f t="shared" si="7"/>
        <v>-772.75925161538817</v>
      </c>
      <c r="AJ5">
        <f t="shared" si="8"/>
        <v>-1272.3727022634121</v>
      </c>
      <c r="AK5">
        <f>G5*SUM(AB5, AE5:AF5)</f>
        <v>151.65194985745168</v>
      </c>
      <c r="AL5">
        <f t="shared" si="9"/>
        <v>-1893.4800040213486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-606.30210847796548</v>
      </c>
      <c r="AR5">
        <f t="shared" si="14"/>
        <v>-616.03894420869585</v>
      </c>
      <c r="AS5">
        <f t="shared" si="15"/>
        <v>-1014.3277282074393</v>
      </c>
      <c r="AT5">
        <f t="shared" si="16"/>
        <v>120.89600594503482</v>
      </c>
      <c r="AU5">
        <f t="shared" si="17"/>
        <v>-1509.4706664711005</v>
      </c>
      <c r="AW5">
        <v>2</v>
      </c>
      <c r="AX5">
        <f>IF(Z5&gt;0, (R5*SUMPRODUCT(K5:$K$98, X5:$X$98)-K5*$AZ$3)/Z5, 0)</f>
        <v>3519.384535226975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500000</v>
      </c>
      <c r="S6">
        <f t="shared" si="1"/>
        <v>4721.2636807932386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3438.8291287984357</v>
      </c>
      <c r="AC6">
        <f t="shared" si="2"/>
        <v>4559.6128195352539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-789.36346927254147</v>
      </c>
      <c r="AI6">
        <f t="shared" si="7"/>
        <v>-801.43548305903153</v>
      </c>
      <c r="AJ6">
        <f t="shared" si="8"/>
        <v>-1120.7836907368182</v>
      </c>
      <c r="AK6">
        <f>G6*SUM(AB6, AE6:AF6)</f>
        <v>240.71803901589053</v>
      </c>
      <c r="AL6">
        <f t="shared" si="9"/>
        <v>-1681.5011347799591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-561.85332577366341</v>
      </c>
      <c r="AR6">
        <f t="shared" si="14"/>
        <v>-570.44594673821825</v>
      </c>
      <c r="AS6">
        <f t="shared" si="15"/>
        <v>-797.75169313788183</v>
      </c>
      <c r="AT6">
        <f t="shared" si="16"/>
        <v>171.33834546388888</v>
      </c>
      <c r="AU6">
        <f t="shared" si="17"/>
        <v>-1196.8592944122111</v>
      </c>
      <c r="AW6">
        <v>3</v>
      </c>
      <c r="AX6">
        <f>IF(Z6&gt;0, (R6*SUMPRODUCT(K6:$K$98, X6:$X$98)-K6*$AZ$3)/Z6, 0)</f>
        <v>4721.2636807932386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500000</v>
      </c>
      <c r="S7">
        <f t="shared" si="1"/>
        <v>5804.1369942805341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4559.6128195352539</v>
      </c>
      <c r="AC7">
        <f t="shared" si="2"/>
        <v>5539.8003859176424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-823.14233204560969</v>
      </c>
      <c r="AI7">
        <f t="shared" si="7"/>
        <v>-835.07304713593373</v>
      </c>
      <c r="AJ7">
        <f t="shared" si="8"/>
        <v>-980.18756638238847</v>
      </c>
      <c r="AK7">
        <f>G7*SUM(AB7, AE7:AF7)</f>
        <v>319.17289736746778</v>
      </c>
      <c r="AL7">
        <f t="shared" si="9"/>
        <v>-1496.0877161508545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-523.12183311529736</v>
      </c>
      <c r="AR7">
        <f t="shared" si="14"/>
        <v>-530.70401824349563</v>
      </c>
      <c r="AS7">
        <f t="shared" si="15"/>
        <v>-622.92691866364351</v>
      </c>
      <c r="AT7">
        <f t="shared" si="16"/>
        <v>202.84014641387554</v>
      </c>
      <c r="AU7">
        <f t="shared" si="17"/>
        <v>-950.79079049326356</v>
      </c>
      <c r="AW7">
        <v>4</v>
      </c>
      <c r="AX7">
        <f>IF(Z7&gt;0, (R7*SUMPRODUCT(K7:$K$98, X7:$X$98)-K7*$AZ$3)/Z7, 0)</f>
        <v>5804.1369942805341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500000</v>
      </c>
      <c r="S8">
        <f t="shared" si="1"/>
        <v>6778.5292208162373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5539.8003859176424</v>
      </c>
      <c r="AC8">
        <f t="shared" si="2"/>
        <v>6393.500777941681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-856.90643113279089</v>
      </c>
      <c r="AI8">
        <f t="shared" si="7"/>
        <v>-868.69641641143335</v>
      </c>
      <c r="AJ8">
        <f t="shared" si="8"/>
        <v>-853.70039202403859</v>
      </c>
      <c r="AK8">
        <f t="shared" ref="AK8:AK39" si="30">G8*SUM(AB8:AB8, AE8:AF8)</f>
        <v>387.786027014235</v>
      </c>
      <c r="AL8">
        <f t="shared" si="9"/>
        <v>-1334.6107814212369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-486.23172186272598</v>
      </c>
      <c r="AR8">
        <f t="shared" si="14"/>
        <v>-492.92167613835466</v>
      </c>
      <c r="AS8">
        <f t="shared" si="15"/>
        <v>-484.41252917193583</v>
      </c>
      <c r="AT8">
        <f t="shared" si="16"/>
        <v>220.04020600029517</v>
      </c>
      <c r="AU8">
        <f t="shared" si="17"/>
        <v>-757.29399930999523</v>
      </c>
      <c r="AW8">
        <v>5</v>
      </c>
      <c r="AX8">
        <f>IF(Z8&gt;0, (R8*SUMPRODUCT(K8:$K$98, X8:$X$98)-K8*$AZ$3)/Z8, 0)</f>
        <v>6778.5292208162373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500000</v>
      </c>
      <c r="S9">
        <f t="shared" si="1"/>
        <v>7657.4106279125635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6393.500777941681</v>
      </c>
      <c r="AC9">
        <f t="shared" si="2"/>
        <v>7136.5746142390744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-892.04207616736528</v>
      </c>
      <c r="AI9">
        <f t="shared" si="7"/>
        <v>-903.69186054131706</v>
      </c>
      <c r="AJ9">
        <f t="shared" si="8"/>
        <v>-743.07383629739343</v>
      </c>
      <c r="AK9">
        <f t="shared" si="30"/>
        <v>447.54505445591769</v>
      </c>
      <c r="AL9">
        <f t="shared" si="9"/>
        <v>-1199.2206423827929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-451.93627718601726</v>
      </c>
      <c r="AR9">
        <f t="shared" si="14"/>
        <v>-457.83842050486646</v>
      </c>
      <c r="AS9">
        <f t="shared" si="15"/>
        <v>-376.46433080088138</v>
      </c>
      <c r="AT9">
        <f t="shared" si="16"/>
        <v>226.74025271636665</v>
      </c>
      <c r="AU9">
        <f t="shared" si="17"/>
        <v>-607.56249858938122</v>
      </c>
      <c r="AW9">
        <v>6</v>
      </c>
      <c r="AX9">
        <f>IF(Z9&gt;0, (R9*SUMPRODUCT(K9:$K$98, X9:$X$98)-K9*$AZ$3)/Z9, 0)</f>
        <v>7657.4106279125635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500000</v>
      </c>
      <c r="S10">
        <f t="shared" si="1"/>
        <v>8451.6297861983203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7136.5746142390744</v>
      </c>
      <c r="AC10">
        <f t="shared" si="2"/>
        <v>7782.232585410311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-933.12489477616839</v>
      </c>
      <c r="AI10">
        <f t="shared" si="7"/>
        <v>-944.63485318401126</v>
      </c>
      <c r="AJ10">
        <f t="shared" si="8"/>
        <v>-645.65797117123657</v>
      </c>
      <c r="AK10">
        <f t="shared" si="30"/>
        <v>499.56022299673526</v>
      </c>
      <c r="AL10">
        <f t="shared" si="9"/>
        <v>-1090.7326013585125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-422.09831396332112</v>
      </c>
      <c r="AR10">
        <f t="shared" si="14"/>
        <v>-427.30483461766914</v>
      </c>
      <c r="AS10">
        <f t="shared" si="15"/>
        <v>-292.06287663531947</v>
      </c>
      <c r="AT10">
        <f t="shared" si="16"/>
        <v>225.97567488609675</v>
      </c>
      <c r="AU10">
        <f t="shared" si="17"/>
        <v>-493.39203636689183</v>
      </c>
      <c r="AW10">
        <v>7</v>
      </c>
      <c r="AX10">
        <f>IF(Z10&gt;0, (R10*SUMPRODUCT(K10:$K$98, X10:$X$98)-K10*$AZ$3)/Z10, 0)</f>
        <v>8451.6297861983203</v>
      </c>
    </row>
    <row r="11" spans="1:52" x14ac:dyDescent="0.3">
      <c r="A11" t="s">
        <v>33</v>
      </c>
      <c r="C11" s="25">
        <f>AU91</f>
        <v>-3.4913994980713403E-12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500000</v>
      </c>
      <c r="S11">
        <f t="shared" si="1"/>
        <v>9168.5675716290316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7782.232585410311</v>
      </c>
      <c r="AC11">
        <f t="shared" si="2"/>
        <v>8340.1291360516752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-972.53531686569511</v>
      </c>
      <c r="AI11">
        <f t="shared" si="7"/>
        <v>-983.90586230653798</v>
      </c>
      <c r="AJ11">
        <f t="shared" si="8"/>
        <v>-557.89655064136423</v>
      </c>
      <c r="AK11">
        <f t="shared" si="30"/>
        <v>544.75628097872186</v>
      </c>
      <c r="AL11">
        <f t="shared" si="9"/>
        <v>-997.04613196918035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-392.79070309965562</v>
      </c>
      <c r="AR11">
        <f t="shared" si="14"/>
        <v>-397.38307569618934</v>
      </c>
      <c r="AS11">
        <f t="shared" si="15"/>
        <v>-225.32505975158981</v>
      </c>
      <c r="AT11">
        <f t="shared" si="16"/>
        <v>220.01792522372244</v>
      </c>
      <c r="AU11">
        <f t="shared" si="17"/>
        <v>-402.69021022405673</v>
      </c>
      <c r="AW11">
        <v>8</v>
      </c>
      <c r="AX11">
        <f>IF(Z11&gt;0, (R11*SUMPRODUCT(K11:$K$98, X11:$X$98)-K11*$AZ$3)/Z11, 0)</f>
        <v>9168.5675716290316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500000</v>
      </c>
      <c r="S12">
        <f t="shared" si="1"/>
        <v>9818.8362574719649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8340.1291360516752</v>
      </c>
      <c r="AC12">
        <f t="shared" si="2"/>
        <v>8822.3338477776342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-1018.0249454786348</v>
      </c>
      <c r="AI12">
        <f t="shared" si="7"/>
        <v>-1029.2563348414321</v>
      </c>
      <c r="AJ12">
        <f t="shared" si="8"/>
        <v>-482.20471172595899</v>
      </c>
      <c r="AK12">
        <f t="shared" si="30"/>
        <v>583.80903952361734</v>
      </c>
      <c r="AL12">
        <f t="shared" si="9"/>
        <v>-927.65200704377378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-367.11000102092174</v>
      </c>
      <c r="AR12">
        <f t="shared" si="14"/>
        <v>-371.16015261961792</v>
      </c>
      <c r="AS12">
        <f t="shared" si="15"/>
        <v>-173.88785314173347</v>
      </c>
      <c r="AT12">
        <f t="shared" si="16"/>
        <v>210.52739232708365</v>
      </c>
      <c r="AU12">
        <f t="shared" si="17"/>
        <v>-334.52061343426772</v>
      </c>
      <c r="AW12">
        <v>9</v>
      </c>
      <c r="AX12">
        <f>IF(Z12&gt;0, (R12*SUMPRODUCT(K12:$K$98, X12:$X$98)-K12*$AZ$3)/Z12, 0)</f>
        <v>9818.8362574719649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500000</v>
      </c>
      <c r="S13">
        <f t="shared" si="1"/>
        <v>10408.54721876491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8822.3338477776342</v>
      </c>
      <c r="AC13">
        <f t="shared" si="2"/>
        <v>9236.4697528510151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-1066.6239327728706</v>
      </c>
      <c r="AI13">
        <f t="shared" si="7"/>
        <v>-1077.7163426437207</v>
      </c>
      <c r="AJ13">
        <f t="shared" si="8"/>
        <v>-414.13590507338085</v>
      </c>
      <c r="AK13">
        <f t="shared" si="30"/>
        <v>617.56336934443448</v>
      </c>
      <c r="AL13">
        <f t="shared" si="9"/>
        <v>-874.28887837266711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-343.42435985997815</v>
      </c>
      <c r="AR13">
        <f t="shared" si="14"/>
        <v>-346.99581896768632</v>
      </c>
      <c r="AS13">
        <f t="shared" si="15"/>
        <v>-133.3406777448937</v>
      </c>
      <c r="AT13">
        <f t="shared" si="16"/>
        <v>198.83887682768301</v>
      </c>
      <c r="AU13">
        <f t="shared" si="17"/>
        <v>-281.49761988489701</v>
      </c>
      <c r="AW13">
        <v>10</v>
      </c>
      <c r="AX13">
        <f>IF(Z13&gt;0, (R13*SUMPRODUCT(K13:$K$98, X13:$X$98)-K13*$AZ$3)/Z13, 0)</f>
        <v>10408.54721876491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500000</v>
      </c>
      <c r="S14">
        <f t="shared" si="1"/>
        <v>10944.650133617573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9236.4697528510151</v>
      </c>
      <c r="AC14">
        <f t="shared" si="2"/>
        <v>9590.5863805752433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-1119.0488958928202</v>
      </c>
      <c r="AI14">
        <f t="shared" si="7"/>
        <v>-1130.0024054425644</v>
      </c>
      <c r="AJ14">
        <f t="shared" si="8"/>
        <v>-354.11662772422824</v>
      </c>
      <c r="AK14">
        <f t="shared" si="30"/>
        <v>646.55288269957111</v>
      </c>
      <c r="AL14">
        <f t="shared" si="9"/>
        <v>-837.56615046722152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-321.69981688737153</v>
      </c>
      <c r="AR14">
        <f t="shared" si="14"/>
        <v>-324.84868913894144</v>
      </c>
      <c r="AS14">
        <f t="shared" si="15"/>
        <v>-101.8000685347789</v>
      </c>
      <c r="AT14">
        <f t="shared" si="16"/>
        <v>185.86850381234424</v>
      </c>
      <c r="AU14">
        <f t="shared" si="17"/>
        <v>-240.78025386137608</v>
      </c>
      <c r="AW14">
        <v>11</v>
      </c>
      <c r="AX14">
        <f>IF(Z14&gt;0, (R14*SUMPRODUCT(K14:$K$98, X14:$X$98)-K14*$AZ$3)/Z14, 0)</f>
        <v>10944.650133617573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500000</v>
      </c>
      <c r="S15">
        <f t="shared" si="1"/>
        <v>11433.228662133537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9590.5863805752433</v>
      </c>
      <c r="AC15">
        <f t="shared" si="2"/>
        <v>9891.6910168880459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-1173.7780833506015</v>
      </c>
      <c r="AI15">
        <f t="shared" si="7"/>
        <v>-1184.5927133527646</v>
      </c>
      <c r="AJ15">
        <f t="shared" si="8"/>
        <v>-301.10463631280254</v>
      </c>
      <c r="AK15">
        <f t="shared" si="30"/>
        <v>671.34104664026711</v>
      </c>
      <c r="AL15">
        <f t="shared" si="9"/>
        <v>-814.35630302530001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-301.27959864127627</v>
      </c>
      <c r="AR15">
        <f t="shared" si="14"/>
        <v>-304.05544480225143</v>
      </c>
      <c r="AS15">
        <f t="shared" si="15"/>
        <v>-77.286060511876158</v>
      </c>
      <c r="AT15">
        <f t="shared" si="16"/>
        <v>172.31652554444531</v>
      </c>
      <c r="AU15">
        <f t="shared" si="17"/>
        <v>-209.02497976968229</v>
      </c>
      <c r="AW15">
        <v>12</v>
      </c>
      <c r="AX15">
        <f>IF(Z15&gt;0, (R15*SUMPRODUCT(K15:$K$98, X15:$X$98)-K15*$AZ$3)/Z15, 0)</f>
        <v>11433.228662133537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500000</v>
      </c>
      <c r="S16">
        <f t="shared" si="1"/>
        <v>11894.78259881916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9891.6910168880459</v>
      </c>
      <c r="AC16">
        <f t="shared" si="2"/>
        <v>10146.486822889783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-1749.3745491499049</v>
      </c>
      <c r="AI16">
        <f t="shared" si="7"/>
        <v>-1760.0372984883177</v>
      </c>
      <c r="AJ16">
        <f t="shared" si="8"/>
        <v>-254.79580600173722</v>
      </c>
      <c r="AK16">
        <f t="shared" si="30"/>
        <v>692.41837118216324</v>
      </c>
      <c r="AL16">
        <f t="shared" si="9"/>
        <v>-1322.4147333078918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-400.91149553513378</v>
      </c>
      <c r="AR16">
        <f t="shared" si="14"/>
        <v>-403.35512247932172</v>
      </c>
      <c r="AS16">
        <f t="shared" si="15"/>
        <v>-58.392622488920729</v>
      </c>
      <c r="AT16">
        <f t="shared" si="16"/>
        <v>158.68441944667558</v>
      </c>
      <c r="AU16">
        <f t="shared" si="17"/>
        <v>-303.06332552156692</v>
      </c>
      <c r="AW16">
        <v>13</v>
      </c>
      <c r="AX16">
        <f>IF(Z16&gt;0, (R16*SUMPRODUCT(K16:$K$98, X16:$X$98)-K16*$AZ$3)/Z16, 0)</f>
        <v>11894.78259881916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500000</v>
      </c>
      <c r="S17">
        <f t="shared" si="1"/>
        <v>12197.198396485963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10146.486822889783</v>
      </c>
      <c r="AC17">
        <f t="shared" si="2"/>
        <v>10242.07122435734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-2391.4414216192076</v>
      </c>
      <c r="AI17">
        <f t="shared" si="7"/>
        <v>-2401.9377574286959</v>
      </c>
      <c r="AJ17">
        <f t="shared" si="8"/>
        <v>-95.584401467556745</v>
      </c>
      <c r="AK17">
        <f t="shared" si="30"/>
        <v>710.25407760228484</v>
      </c>
      <c r="AL17">
        <f t="shared" si="9"/>
        <v>-1787.268081293968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-489.3362955736315</v>
      </c>
      <c r="AR17">
        <f t="shared" si="14"/>
        <v>-491.48405384012261</v>
      </c>
      <c r="AS17">
        <f t="shared" si="15"/>
        <v>-19.558462317294726</v>
      </c>
      <c r="AT17">
        <f t="shared" si="16"/>
        <v>145.33205626866072</v>
      </c>
      <c r="AU17">
        <f t="shared" si="17"/>
        <v>-365.71045988875665</v>
      </c>
      <c r="AW17">
        <v>14</v>
      </c>
      <c r="AX17">
        <f>IF(Z17&gt;0, (R17*SUMPRODUCT(K17:$K$98, X17:$X$98)-K17*$AZ$3)/Z17, 0)</f>
        <v>12197.198396485963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500000</v>
      </c>
      <c r="S18">
        <f t="shared" si="1"/>
        <v>12355.619681223572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10242.07122435734</v>
      </c>
      <c r="AC18">
        <f t="shared" si="2"/>
        <v>10196.034836821826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-3047.7160656429719</v>
      </c>
      <c r="AI18">
        <f t="shared" si="7"/>
        <v>-3058.0312451927239</v>
      </c>
      <c r="AJ18">
        <f t="shared" si="8"/>
        <v>46.036387535514223</v>
      </c>
      <c r="AK18">
        <f t="shared" si="30"/>
        <v>716.94498570501389</v>
      </c>
      <c r="AL18">
        <f t="shared" si="9"/>
        <v>-2295.0498719521956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-556.80633058780597</v>
      </c>
      <c r="AR18">
        <f t="shared" si="14"/>
        <v>-558.69087532581455</v>
      </c>
      <c r="AS18">
        <f t="shared" si="15"/>
        <v>8.410675884848235</v>
      </c>
      <c r="AT18">
        <f t="shared" si="16"/>
        <v>130.98316842042084</v>
      </c>
      <c r="AU18">
        <f t="shared" si="17"/>
        <v>-419.29703102054549</v>
      </c>
      <c r="AW18">
        <v>15</v>
      </c>
      <c r="AX18">
        <f>IF(Z18&gt;0, (R18*SUMPRODUCT(K18:$K$98, X18:$X$98)-K18*$AZ$3)/Z18, 0)</f>
        <v>12355.619681223572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500000</v>
      </c>
      <c r="S19">
        <f t="shared" si="1"/>
        <v>12396.97532438953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10196.034836821826</v>
      </c>
      <c r="AC19">
        <f t="shared" si="2"/>
        <v>10035.031995553763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-3743.9975693780475</v>
      </c>
      <c r="AI19">
        <f t="shared" si="7"/>
        <v>-3754.1159971930679</v>
      </c>
      <c r="AJ19">
        <f t="shared" si="8"/>
        <v>161.00284126806218</v>
      </c>
      <c r="AK19">
        <f t="shared" si="30"/>
        <v>713.7224385775279</v>
      </c>
      <c r="AL19">
        <f t="shared" si="9"/>
        <v>-2879.3907173474777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-610.72710545323116</v>
      </c>
      <c r="AR19">
        <f t="shared" si="14"/>
        <v>-612.37764021365604</v>
      </c>
      <c r="AS19">
        <f t="shared" si="15"/>
        <v>26.263051029096694</v>
      </c>
      <c r="AT19">
        <f t="shared" si="16"/>
        <v>116.42359027542989</v>
      </c>
      <c r="AU19">
        <f t="shared" si="17"/>
        <v>-469.69099890912946</v>
      </c>
      <c r="AW19">
        <v>16</v>
      </c>
      <c r="AX19">
        <f>IF(Z19&gt;0, (R19*SUMPRODUCT(K19:$K$98, X19:$X$98)-K19*$AZ$3)/Z19, 0)</f>
        <v>12396.97532438953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500000</v>
      </c>
      <c r="S20">
        <f t="shared" si="1"/>
        <v>12338.442620309974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10035.031995553763</v>
      </c>
      <c r="AC20">
        <f t="shared" si="2"/>
        <v>9777.7008627074538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-4460.607717973503</v>
      </c>
      <c r="AI20">
        <f t="shared" si="7"/>
        <v>-4470.5134463174236</v>
      </c>
      <c r="AJ20">
        <f t="shared" si="8"/>
        <v>257.33113284630963</v>
      </c>
      <c r="AK20">
        <f t="shared" si="30"/>
        <v>702.45223968876348</v>
      </c>
      <c r="AL20">
        <f t="shared" si="9"/>
        <v>-3510.7300737823507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-649.66227123723763</v>
      </c>
      <c r="AR20">
        <f t="shared" si="14"/>
        <v>-651.10498451333217</v>
      </c>
      <c r="AS20">
        <f t="shared" si="15"/>
        <v>37.478823244500759</v>
      </c>
      <c r="AT20">
        <f t="shared" si="16"/>
        <v>102.30819348517241</v>
      </c>
      <c r="AU20">
        <f t="shared" si="17"/>
        <v>-511.31796778365907</v>
      </c>
      <c r="AW20">
        <v>17</v>
      </c>
      <c r="AX20">
        <f>IF(Z20&gt;0, (R20*SUMPRODUCT(K20:$K$98, X20:$X$98)-K20*$AZ$3)/Z20, 0)</f>
        <v>12338.442620309974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500000</v>
      </c>
      <c r="S21">
        <f t="shared" si="1"/>
        <v>12200.628298472866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9777.7008627074538</v>
      </c>
      <c r="AC21">
        <f t="shared" si="2"/>
        <v>9443.5707098692474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-5255.1870010167868</v>
      </c>
      <c r="AI21">
        <f t="shared" si="7"/>
        <v>-5264.8622924022429</v>
      </c>
      <c r="AJ21">
        <f t="shared" si="8"/>
        <v>334.13015283820641</v>
      </c>
      <c r="AK21">
        <f t="shared" si="30"/>
        <v>684.43906038952184</v>
      </c>
      <c r="AL21">
        <f t="shared" si="9"/>
        <v>-4246.2930791745148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-683.38236360154156</v>
      </c>
      <c r="AR21">
        <f t="shared" si="14"/>
        <v>-684.64053452757094</v>
      </c>
      <c r="AS21">
        <f t="shared" si="15"/>
        <v>43.450148120882915</v>
      </c>
      <c r="AT21">
        <f t="shared" si="16"/>
        <v>89.004174873265484</v>
      </c>
      <c r="AU21">
        <f t="shared" si="17"/>
        <v>-552.18621153342258</v>
      </c>
      <c r="AW21">
        <v>18</v>
      </c>
      <c r="AX21">
        <f>IF(Z21&gt;0, (R21*SUMPRODUCT(K21:$K$98, X21:$X$98)-K21*$AZ$3)/Z21, 0)</f>
        <v>12200.628298472866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500000</v>
      </c>
      <c r="S22">
        <f t="shared" si="1"/>
        <v>11991.26131209169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9443.5707098692474</v>
      </c>
      <c r="AC22">
        <f t="shared" si="2"/>
        <v>9041.9134519811269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-6120.5893304394849</v>
      </c>
      <c r="AI22">
        <f t="shared" si="7"/>
        <v>-6130.0148541778253</v>
      </c>
      <c r="AJ22">
        <f t="shared" si="8"/>
        <v>401.65725788812051</v>
      </c>
      <c r="AK22">
        <f t="shared" si="30"/>
        <v>661.04994969084737</v>
      </c>
      <c r="AL22">
        <f t="shared" si="9"/>
        <v>-5067.3076465988579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-710.64189982692199</v>
      </c>
      <c r="AR22">
        <f t="shared" si="14"/>
        <v>-711.73626700868442</v>
      </c>
      <c r="AS22">
        <f t="shared" si="15"/>
        <v>46.635129628014184</v>
      </c>
      <c r="AT22">
        <f t="shared" si="16"/>
        <v>76.752379022146144</v>
      </c>
      <c r="AU22">
        <f t="shared" si="17"/>
        <v>-588.34875835852415</v>
      </c>
      <c r="AW22">
        <v>19</v>
      </c>
      <c r="AX22">
        <f>IF(Z22&gt;0, (R22*SUMPRODUCT(K22:$K$98, X22:$X$98)-K22*$AZ$3)/Z22, 0)</f>
        <v>11991.26131209169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500000</v>
      </c>
      <c r="S23">
        <f t="shared" si="1"/>
        <v>11718.010877792562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9041.9134519811269</v>
      </c>
      <c r="AC23">
        <f t="shared" si="2"/>
        <v>8582.8118251126161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-7027.6704993066651</v>
      </c>
      <c r="AI23">
        <f t="shared" si="7"/>
        <v>-7036.8260760451394</v>
      </c>
      <c r="AJ23">
        <f t="shared" si="8"/>
        <v>459.10162686851072</v>
      </c>
      <c r="AK23">
        <f t="shared" si="30"/>
        <v>632.9339416386789</v>
      </c>
      <c r="AL23">
        <f t="shared" si="9"/>
        <v>-5944.7905075379495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-728.53586671610765</v>
      </c>
      <c r="AR23">
        <f t="shared" si="14"/>
        <v>-729.48499573903325</v>
      </c>
      <c r="AS23">
        <f t="shared" si="15"/>
        <v>47.593580500739726</v>
      </c>
      <c r="AT23">
        <f t="shared" si="16"/>
        <v>65.614214239451016</v>
      </c>
      <c r="AU23">
        <f t="shared" si="17"/>
        <v>-616.27720099884255</v>
      </c>
      <c r="AW23">
        <v>20</v>
      </c>
      <c r="AX23">
        <f>IF(Z23&gt;0, (R23*SUMPRODUCT(K23:$K$98, X23:$X$98)-K23*$AZ$3)/Z23, 0)</f>
        <v>11718.010877792562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500000</v>
      </c>
      <c r="S24">
        <f t="shared" si="1"/>
        <v>11392.817386922978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8582.8118251126161</v>
      </c>
      <c r="AC24">
        <f t="shared" si="2"/>
        <v>8078.865487823663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-8001.2416232875576</v>
      </c>
      <c r="AI24">
        <f t="shared" si="7"/>
        <v>-8010.1056132180647</v>
      </c>
      <c r="AJ24">
        <f t="shared" si="8"/>
        <v>503.94633728895315</v>
      </c>
      <c r="AK24">
        <f t="shared" si="30"/>
        <v>600.79682775788319</v>
      </c>
      <c r="AL24">
        <f t="shared" si="9"/>
        <v>-6905.3624481712286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-740.59181760283616</v>
      </c>
      <c r="AR24">
        <f t="shared" si="14"/>
        <v>-741.41226506873215</v>
      </c>
      <c r="AS24">
        <f t="shared" si="15"/>
        <v>46.645077286613592</v>
      </c>
      <c r="AT24">
        <f t="shared" si="16"/>
        <v>55.609521075356461</v>
      </c>
      <c r="AU24">
        <f t="shared" si="17"/>
        <v>-639.15766670676203</v>
      </c>
      <c r="AW24">
        <v>21</v>
      </c>
      <c r="AX24">
        <f>IF(Z24&gt;0, (R24*SUMPRODUCT(K24:$K$98, X24:$X$98)-K24*$AZ$3)/Z24, 0)</f>
        <v>11392.817386922978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500000</v>
      </c>
      <c r="S25">
        <f t="shared" si="1"/>
        <v>11022.333482444012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8078.865487823663</v>
      </c>
      <c r="AC25">
        <f t="shared" si="2"/>
        <v>7538.800035780785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-9035.5967755621023</v>
      </c>
      <c r="AI25">
        <f t="shared" si="7"/>
        <v>-9044.1462356739157</v>
      </c>
      <c r="AJ25">
        <f t="shared" si="8"/>
        <v>540.06545204287795</v>
      </c>
      <c r="AK25">
        <f t="shared" si="30"/>
        <v>565.52058414765645</v>
      </c>
      <c r="AL25">
        <f t="shared" si="9"/>
        <v>-7938.5601994833814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-746.72440074619044</v>
      </c>
      <c r="AR25">
        <f t="shared" si="14"/>
        <v>-747.4309495926334</v>
      </c>
      <c r="AS25">
        <f t="shared" si="15"/>
        <v>44.632364752172165</v>
      </c>
      <c r="AT25">
        <f t="shared" si="16"/>
        <v>46.736040772583486</v>
      </c>
      <c r="AU25">
        <f t="shared" si="17"/>
        <v>-656.06254406787775</v>
      </c>
      <c r="AW25">
        <v>22</v>
      </c>
      <c r="AX25">
        <f>IF(Z25&gt;0, (R25*SUMPRODUCT(K25:$K$98, X25:$X$98)-K25*$AZ$3)/Z25, 0)</f>
        <v>11022.333482444012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500000</v>
      </c>
      <c r="S26">
        <f t="shared" si="1"/>
        <v>10609.003785311132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7538.800035780785</v>
      </c>
      <c r="AC26">
        <f t="shared" si="2"/>
        <v>6971.1170328559856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-10011.417790933434</v>
      </c>
      <c r="AI26">
        <f t="shared" si="7"/>
        <v>-10019.631470999357</v>
      </c>
      <c r="AJ26">
        <f t="shared" si="8"/>
        <v>567.68300292479944</v>
      </c>
      <c r="AK26">
        <f t="shared" si="30"/>
        <v>527.71600250465497</v>
      </c>
      <c r="AL26">
        <f t="shared" si="9"/>
        <v>-8924.2324655699031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-738.72205284350503</v>
      </c>
      <c r="AR26">
        <f t="shared" si="14"/>
        <v>-739.32812350466486</v>
      </c>
      <c r="AS26">
        <f t="shared" si="15"/>
        <v>41.888168293681154</v>
      </c>
      <c r="AT26">
        <f t="shared" si="16"/>
        <v>38.939085035653065</v>
      </c>
      <c r="AU26">
        <f t="shared" si="17"/>
        <v>-658.50087017533065</v>
      </c>
      <c r="AW26">
        <v>23</v>
      </c>
      <c r="AX26">
        <f>IF(Z26&gt;0, (R26*SUMPRODUCT(K26:$K$98, X26:$X$98)-K26*$AZ$3)/Z26, 0)</f>
        <v>10609.003785311132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500000</v>
      </c>
      <c r="S27">
        <f t="shared" si="1"/>
        <v>10168.678348264744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6971.1170328559856</v>
      </c>
      <c r="AC27">
        <f t="shared" si="2"/>
        <v>6392.2533709244399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-10950.806811089689</v>
      </c>
      <c r="AI27">
        <f t="shared" si="7"/>
        <v>-10958.664584184675</v>
      </c>
      <c r="AJ27">
        <f t="shared" si="8"/>
        <v>578.86366193154572</v>
      </c>
      <c r="AK27">
        <f t="shared" si="30"/>
        <v>487.97819229991904</v>
      </c>
      <c r="AL27">
        <f t="shared" si="9"/>
        <v>-9891.82272995321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-721.46218596842436</v>
      </c>
      <c r="AR27">
        <f t="shared" si="14"/>
        <v>-721.97987258747889</v>
      </c>
      <c r="AS27">
        <f t="shared" si="15"/>
        <v>38.13675559429057</v>
      </c>
      <c r="AT27">
        <f t="shared" si="16"/>
        <v>32.149029692049446</v>
      </c>
      <c r="AU27">
        <f t="shared" si="17"/>
        <v>-651.69408730113889</v>
      </c>
      <c r="AW27">
        <v>24</v>
      </c>
      <c r="AX27">
        <f>IF(Z27&gt;0, (R27*SUMPRODUCT(K27:$K$98, X27:$X$98)-K27*$AZ$3)/Z27, 0)</f>
        <v>10168.678348264744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500000</v>
      </c>
      <c r="S28">
        <f t="shared" si="1"/>
        <v>9712.3007080905918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6392.2533709244399</v>
      </c>
      <c r="AC28">
        <f t="shared" si="2"/>
        <v>5813.521891127406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-11881.267230541756</v>
      </c>
      <c r="AI28">
        <f t="shared" si="7"/>
        <v>-11888.749394225028</v>
      </c>
      <c r="AJ28">
        <f t="shared" si="8"/>
        <v>578.7314797970339</v>
      </c>
      <c r="AK28">
        <f t="shared" si="30"/>
        <v>447.45773596471082</v>
      </c>
      <c r="AL28">
        <f t="shared" si="9"/>
        <v>-10862.560178463284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-698.89542453140348</v>
      </c>
      <c r="AR28">
        <f t="shared" si="14"/>
        <v>-699.33555013941873</v>
      </c>
      <c r="AS28">
        <f t="shared" si="15"/>
        <v>34.042899247540319</v>
      </c>
      <c r="AT28">
        <f t="shared" si="16"/>
        <v>26.320943571829559</v>
      </c>
      <c r="AU28">
        <f t="shared" si="17"/>
        <v>-638.97170732004884</v>
      </c>
      <c r="AW28">
        <v>25</v>
      </c>
      <c r="AX28">
        <f>IF(Z28&gt;0, (R28*SUMPRODUCT(K28:$K$98, X28:$X$98)-K28*$AZ$3)/Z28, 0)</f>
        <v>9712.3007080905918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500000</v>
      </c>
      <c r="S29">
        <f t="shared" si="1"/>
        <v>9249.1766846953396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5813.521891127406</v>
      </c>
      <c r="AC29">
        <f t="shared" si="2"/>
        <v>5242.0645971061722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-12913.615944232848</v>
      </c>
      <c r="AI29">
        <f t="shared" si="7"/>
        <v>-12920.700445880682</v>
      </c>
      <c r="AJ29">
        <f t="shared" si="8"/>
        <v>571.45729402123379</v>
      </c>
      <c r="AK29">
        <f t="shared" si="30"/>
        <v>406.94653237891845</v>
      </c>
      <c r="AL29">
        <f t="shared" si="9"/>
        <v>-11942.29661948053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-678.23356195149927</v>
      </c>
      <c r="AR29">
        <f t="shared" si="14"/>
        <v>-678.60564571239263</v>
      </c>
      <c r="AS29">
        <f t="shared" si="15"/>
        <v>30.013399631903908</v>
      </c>
      <c r="AT29">
        <f t="shared" si="16"/>
        <v>21.373161271876548</v>
      </c>
      <c r="AU29">
        <f t="shared" si="17"/>
        <v>-627.21908480861214</v>
      </c>
      <c r="AW29">
        <v>26</v>
      </c>
      <c r="AX29">
        <f>IF(Z29&gt;0, (R29*SUMPRODUCT(K29:$K$98, X29:$X$98)-K29*$AZ$3)/Z29, 0)</f>
        <v>9249.1766846953396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500000</v>
      </c>
      <c r="S30">
        <f t="shared" si="1"/>
        <v>8769.3192358037177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5242.0645971061722</v>
      </c>
      <c r="AC30">
        <f t="shared" si="2"/>
        <v>4677.6150802530392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-13842.832839800707</v>
      </c>
      <c r="AI30">
        <f t="shared" si="7"/>
        <v>-13849.500425611068</v>
      </c>
      <c r="AJ30">
        <f t="shared" si="8"/>
        <v>564.44951685313299</v>
      </c>
      <c r="AK30">
        <f t="shared" si="30"/>
        <v>366.94452179743206</v>
      </c>
      <c r="AL30">
        <f t="shared" si="9"/>
        <v>-12918.106386960502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-649.13998699553633</v>
      </c>
      <c r="AR30">
        <f t="shared" si="14"/>
        <v>-649.45265396307957</v>
      </c>
      <c r="AS30">
        <f t="shared" si="15"/>
        <v>26.469058484632729</v>
      </c>
      <c r="AT30">
        <f t="shared" si="16"/>
        <v>17.207342230038634</v>
      </c>
      <c r="AU30">
        <f t="shared" si="17"/>
        <v>-605.77625324840824</v>
      </c>
      <c r="AW30">
        <v>27</v>
      </c>
      <c r="AX30">
        <f>IF(Z30&gt;0, (R30*SUMPRODUCT(K30:$K$98, X30:$X$98)-K30*$AZ$3)/Z30, 0)</f>
        <v>8769.3192358037177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500000</v>
      </c>
      <c r="S31">
        <f t="shared" si="1"/>
        <v>8276.9018947197073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4677.6150802530392</v>
      </c>
      <c r="AC31">
        <f t="shared" si="2"/>
        <v>4130.0679906667574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-14542.804762692684</v>
      </c>
      <c r="AI31">
        <f t="shared" si="7"/>
        <v>-14549.042102525873</v>
      </c>
      <c r="AJ31">
        <f t="shared" si="8"/>
        <v>547.5470895862818</v>
      </c>
      <c r="AK31">
        <f t="shared" si="30"/>
        <v>327.4330556177128</v>
      </c>
      <c r="AL31">
        <f t="shared" si="9"/>
        <v>-13674.061957321879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-608.89658593568197</v>
      </c>
      <c r="AR31">
        <f t="shared" si="14"/>
        <v>-609.15773878698701</v>
      </c>
      <c r="AS31">
        <f t="shared" si="15"/>
        <v>22.925395680439237</v>
      </c>
      <c r="AT31">
        <f t="shared" si="16"/>
        <v>13.709382264387807</v>
      </c>
      <c r="AU31">
        <f t="shared" si="17"/>
        <v>-572.52296084216005</v>
      </c>
      <c r="AW31">
        <v>28</v>
      </c>
      <c r="AX31">
        <f>IF(Z31&gt;0, (R31*SUMPRODUCT(K31:$K$98, X31:$X$98)-K31*$AZ$3)/Z31, 0)</f>
        <v>8276.9018947197073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500000</v>
      </c>
      <c r="S32">
        <f t="shared" si="1"/>
        <v>7789.7398762797475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4130.0679906667574</v>
      </c>
      <c r="AC32">
        <f t="shared" si="2"/>
        <v>3611.8793488464817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-15162.973134482967</v>
      </c>
      <c r="AI32">
        <f t="shared" si="7"/>
        <v>-15168.769026589462</v>
      </c>
      <c r="AJ32">
        <f t="shared" si="8"/>
        <v>518.18864182027573</v>
      </c>
      <c r="AK32">
        <f t="shared" si="30"/>
        <v>289.10475934667306</v>
      </c>
      <c r="AL32">
        <f t="shared" si="9"/>
        <v>-14361.475625422512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-566.8415906451113</v>
      </c>
      <c r="AR32">
        <f t="shared" si="14"/>
        <v>-567.05826007212374</v>
      </c>
      <c r="AS32">
        <f t="shared" si="15"/>
        <v>19.37158836716825</v>
      </c>
      <c r="AT32">
        <f t="shared" si="16"/>
        <v>10.80768264889023</v>
      </c>
      <c r="AU32">
        <f t="shared" si="17"/>
        <v>-536.87898905606528</v>
      </c>
      <c r="AW32">
        <v>29</v>
      </c>
      <c r="AX32">
        <f>IF(Z32&gt;0, (R32*SUMPRODUCT(K32:$K$98, X32:$X$98)-K32*$AZ$3)/Z32, 0)</f>
        <v>7789.7398762797475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500000</v>
      </c>
      <c r="S33">
        <f t="shared" si="1"/>
        <v>7307.6612814560231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3611.8793488464817</v>
      </c>
      <c r="AC33">
        <f t="shared" si="2"/>
        <v>3126.0269940186963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-15630.361832796369</v>
      </c>
      <c r="AI33">
        <f t="shared" si="7"/>
        <v>-15635.709006935978</v>
      </c>
      <c r="AJ33">
        <f t="shared" si="8"/>
        <v>485.85235482778535</v>
      </c>
      <c r="AK33">
        <f t="shared" si="30"/>
        <v>252.83155441925373</v>
      </c>
      <c r="AL33">
        <f t="shared" si="9"/>
        <v>-14897.025097688938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-521.7090274706303</v>
      </c>
      <c r="AR33">
        <f t="shared" si="14"/>
        <v>-521.88750504203483</v>
      </c>
      <c r="AS33">
        <f t="shared" si="15"/>
        <v>16.21674291632003</v>
      </c>
      <c r="AT33">
        <f t="shared" si="16"/>
        <v>8.4389923778468319</v>
      </c>
      <c r="AU33">
        <f t="shared" si="17"/>
        <v>-497.23176974786793</v>
      </c>
      <c r="AW33">
        <v>30</v>
      </c>
      <c r="AX33">
        <f>IF(Z33&gt;0, (R33*SUMPRODUCT(K33:$K$98, X33:$X$98)-K33*$AZ$3)/Z33, 0)</f>
        <v>7307.6612814560231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500000</v>
      </c>
      <c r="S34">
        <f t="shared" si="1"/>
        <v>6837.0148264533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3126.0269940186963</v>
      </c>
      <c r="AC34">
        <f t="shared" si="2"/>
        <v>2676.6297842421081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-16002.594991094778</v>
      </c>
      <c r="AI34">
        <f t="shared" si="7"/>
        <v>-16007.488628618215</v>
      </c>
      <c r="AJ34">
        <f t="shared" si="8"/>
        <v>449.39720977658817</v>
      </c>
      <c r="AK34">
        <f t="shared" si="30"/>
        <v>218.82188958130877</v>
      </c>
      <c r="AL34">
        <f t="shared" si="9"/>
        <v>-15339.26952926032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-476.90481919097812</v>
      </c>
      <c r="AR34">
        <f t="shared" si="14"/>
        <v>-477.05065799522202</v>
      </c>
      <c r="AS34">
        <f t="shared" si="15"/>
        <v>13.39280880336594</v>
      </c>
      <c r="AT34">
        <f t="shared" si="16"/>
        <v>6.5212681908075272</v>
      </c>
      <c r="AU34">
        <f t="shared" si="17"/>
        <v>-457.13658100104863</v>
      </c>
      <c r="AW34">
        <v>31</v>
      </c>
      <c r="AX34">
        <f>IF(Z34&gt;0, (R34*SUMPRODUCT(K34:$K$98, X34:$X$98)-K34*$AZ$3)/Z34, 0)</f>
        <v>6837.0148264533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6379.2687998076499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2676.6297842421081</v>
      </c>
      <c r="AC35">
        <f t="shared" ref="AC35:AC66" si="33">S35*Z35</f>
        <v>2264.2890879922388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-16315.58324863959</v>
      </c>
      <c r="AI35">
        <f t="shared" ref="AI35:AI66" si="38">SUM(AE35:AH35)</f>
        <v>-16320.020060206576</v>
      </c>
      <c r="AJ35">
        <f t="shared" ref="AJ35:AJ66" si="39">AB35-AC35</f>
        <v>412.34069624986932</v>
      </c>
      <c r="AK35">
        <f t="shared" si="30"/>
        <v>187.36408489694759</v>
      </c>
      <c r="AL35">
        <f t="shared" ref="AL35:AL66" si="40">SUM(AI35:AK35)</f>
        <v>-15720.31527905976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-434.13607759050853</v>
      </c>
      <c r="AR35">
        <f t="shared" ref="AR35:AR66" si="45">AI35*$K35</f>
        <v>-434.25413527446295</v>
      </c>
      <c r="AS35">
        <f t="shared" ref="AS35:AS66" si="46">AJ35*$K35</f>
        <v>10.9718402200414</v>
      </c>
      <c r="AT35">
        <f t="shared" ref="AT35:AT66" si="47">AK35*$K35</f>
        <v>4.9855103344392058</v>
      </c>
      <c r="AU35">
        <f t="shared" ref="AU35:AU66" si="48">AL35*$K35</f>
        <v>-418.29678471998233</v>
      </c>
      <c r="AW35">
        <v>32</v>
      </c>
      <c r="AX35">
        <f>IF(Z35&gt;0, (R35*SUMPRODUCT(K35:$K$98, X35:$X$98)-K35*$AZ$3)/Z35, 0)</f>
        <v>6379.2687998076499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500000</v>
      </c>
      <c r="S36">
        <f t="shared" si="32"/>
        <v>5925.8119874434187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2264.2890879922388</v>
      </c>
      <c r="AC36">
        <f t="shared" si="33"/>
        <v>1887.7995487420067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-16411.588513820567</v>
      </c>
      <c r="AI36">
        <f t="shared" si="38"/>
        <v>-16415.570667559037</v>
      </c>
      <c r="AJ36">
        <f t="shared" si="39"/>
        <v>376.48953925023216</v>
      </c>
      <c r="AK36">
        <f t="shared" si="30"/>
        <v>158.50023615945673</v>
      </c>
      <c r="AL36">
        <f t="shared" si="40"/>
        <v>-15880.580892149348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-389.90236664285692</v>
      </c>
      <c r="AR36">
        <f t="shared" si="45"/>
        <v>-389.99697364361487</v>
      </c>
      <c r="AS36">
        <f t="shared" si="46"/>
        <v>8.9445431955794916</v>
      </c>
      <c r="AT36">
        <f t="shared" si="47"/>
        <v>3.7656084991395602</v>
      </c>
      <c r="AU36">
        <f t="shared" si="48"/>
        <v>-377.28682194889581</v>
      </c>
      <c r="AW36">
        <v>33</v>
      </c>
      <c r="AX36">
        <f>IF(Z36&gt;0, (R36*SUMPRODUCT(K36:$K$98, X36:$X$98)-K36*$AZ$3)/Z36, 0)</f>
        <v>5925.8119874434187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500000</v>
      </c>
      <c r="S37">
        <f t="shared" si="32"/>
        <v>5477.9002024619422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1887.7995487420067</v>
      </c>
      <c r="AC37">
        <f t="shared" si="33"/>
        <v>1549.3673056172534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-16273.469467636283</v>
      </c>
      <c r="AI37">
        <f t="shared" si="38"/>
        <v>-16277.004963100679</v>
      </c>
      <c r="AJ37">
        <f t="shared" si="39"/>
        <v>338.43224312475331</v>
      </c>
      <c r="AK37">
        <f t="shared" si="30"/>
        <v>132.14596841194049</v>
      </c>
      <c r="AL37">
        <f t="shared" si="40"/>
        <v>-15806.426751563986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-345.19729401544191</v>
      </c>
      <c r="AR37">
        <f t="shared" si="45"/>
        <v>-345.27228991411863</v>
      </c>
      <c r="AS37">
        <f t="shared" si="46"/>
        <v>7.1789174869303345</v>
      </c>
      <c r="AT37">
        <f t="shared" si="47"/>
        <v>2.8031164959366035</v>
      </c>
      <c r="AU37">
        <f t="shared" si="48"/>
        <v>-335.29025593125169</v>
      </c>
      <c r="AW37">
        <v>34</v>
      </c>
      <c r="AX37">
        <f>IF(Z37&gt;0, (R37*SUMPRODUCT(K37:$K$98, X37:$X$98)-K37*$AZ$3)/Z37, 0)</f>
        <v>5477.9002024619422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500000</v>
      </c>
      <c r="S38">
        <f t="shared" si="32"/>
        <v>5040.2706236767017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1549.3673056172534</v>
      </c>
      <c r="AC38">
        <f t="shared" si="33"/>
        <v>1250.1254790286896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-15991.894504372533</v>
      </c>
      <c r="AI38">
        <f t="shared" si="38"/>
        <v>-15994.994847519674</v>
      </c>
      <c r="AJ38">
        <f t="shared" si="39"/>
        <v>299.24182658856375</v>
      </c>
      <c r="AK38">
        <f t="shared" si="30"/>
        <v>108.45571139320775</v>
      </c>
      <c r="AL38">
        <f t="shared" si="40"/>
        <v>-15587.297309537902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-302.87897208070888</v>
      </c>
      <c r="AR38">
        <f t="shared" si="45"/>
        <v>-302.93769112398712</v>
      </c>
      <c r="AS38">
        <f t="shared" si="46"/>
        <v>5.6674996709061949</v>
      </c>
      <c r="AT38">
        <f t="shared" si="47"/>
        <v>2.0541002427245356</v>
      </c>
      <c r="AU38">
        <f t="shared" si="48"/>
        <v>-295.21609121035635</v>
      </c>
      <c r="AW38">
        <v>35</v>
      </c>
      <c r="AX38">
        <f>IF(Z38&gt;0, (R38*SUMPRODUCT(K38:$K$98, X38:$X$98)-K38*$AZ$3)/Z38, 0)</f>
        <v>5040.2706236767017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500000</v>
      </c>
      <c r="S39">
        <f t="shared" si="32"/>
        <v>4608.4958279456951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1250.1254790286896</v>
      </c>
      <c r="AC39">
        <f t="shared" si="33"/>
        <v>988.27817429340746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-15550.08108880683</v>
      </c>
      <c r="AI39">
        <f t="shared" si="38"/>
        <v>-15552.76167649528</v>
      </c>
      <c r="AJ39">
        <f t="shared" si="39"/>
        <v>261.84730473528214</v>
      </c>
      <c r="AK39">
        <f t="shared" si="30"/>
        <v>87.50878353200828</v>
      </c>
      <c r="AL39">
        <f t="shared" si="40"/>
        <v>-15203.40558822799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-262.95645845226477</v>
      </c>
      <c r="AR39">
        <f t="shared" si="45"/>
        <v>-263.00178798084409</v>
      </c>
      <c r="AS39">
        <f t="shared" si="46"/>
        <v>4.427915167466435</v>
      </c>
      <c r="AT39">
        <f t="shared" si="47"/>
        <v>1.479799344429555</v>
      </c>
      <c r="AU39">
        <f t="shared" si="48"/>
        <v>-257.09407346894812</v>
      </c>
      <c r="AW39">
        <v>36</v>
      </c>
      <c r="AX39">
        <f>IF(Z39&gt;0, (R39*SUMPRODUCT(K39:$K$98, X39:$X$98)-K39*$AZ$3)/Z39, 0)</f>
        <v>4608.4958279456951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500000</v>
      </c>
      <c r="S40">
        <f t="shared" si="32"/>
        <v>4177.5770737666735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988.27817429340746</v>
      </c>
      <c r="AC40">
        <f t="shared" si="33"/>
        <v>761.95713311384566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-14955.213160881469</v>
      </c>
      <c r="AI40">
        <f t="shared" si="38"/>
        <v>-14957.493062364014</v>
      </c>
      <c r="AJ40">
        <f t="shared" si="39"/>
        <v>226.3210411795618</v>
      </c>
      <c r="AK40">
        <f t="shared" ref="AK40:AK71" si="61">G40*SUM(AB40:AB40, AE40:AF40)</f>
        <v>69.179472200538527</v>
      </c>
      <c r="AL40">
        <f t="shared" si="40"/>
        <v>-14661.992548983913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-225.80095205918315</v>
      </c>
      <c r="AR40">
        <f t="shared" si="45"/>
        <v>-225.83537510082232</v>
      </c>
      <c r="AS40">
        <f t="shared" si="46"/>
        <v>3.4171031880068887</v>
      </c>
      <c r="AT40">
        <f t="shared" si="47"/>
        <v>1.0445047167025934</v>
      </c>
      <c r="AU40">
        <f t="shared" si="48"/>
        <v>-221.37376719611285</v>
      </c>
      <c r="AW40">
        <v>37</v>
      </c>
      <c r="AX40">
        <f>IF(Z40&gt;0, (R40*SUMPRODUCT(K40:$K$98, X40:$X$98)-K40*$AZ$3)/Z40, 0)</f>
        <v>4177.5770737666735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500000</v>
      </c>
      <c r="S41">
        <f t="shared" si="32"/>
        <v>3738.5150288865984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761.95713311384566</v>
      </c>
      <c r="AC41">
        <f t="shared" si="33"/>
        <v>568.86637504814689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-14202.235903241895</v>
      </c>
      <c r="AI41">
        <f t="shared" si="38"/>
        <v>-14204.137949812033</v>
      </c>
      <c r="AJ41">
        <f t="shared" si="39"/>
        <v>193.09075806569876</v>
      </c>
      <c r="AK41">
        <f t="shared" si="61"/>
        <v>53.336999317969202</v>
      </c>
      <c r="AL41">
        <f t="shared" si="40"/>
        <v>-13957.710192428365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-191.45726941400292</v>
      </c>
      <c r="AR41">
        <f t="shared" si="45"/>
        <v>-191.48291049228791</v>
      </c>
      <c r="AS41">
        <f t="shared" si="46"/>
        <v>2.6030147323422397</v>
      </c>
      <c r="AT41">
        <f t="shared" si="47"/>
        <v>0.71902454780545633</v>
      </c>
      <c r="AU41">
        <f t="shared" si="48"/>
        <v>-188.16087121214022</v>
      </c>
      <c r="AW41">
        <v>38</v>
      </c>
      <c r="AX41">
        <f>IF(Z41&gt;0, (R41*SUMPRODUCT(K41:$K$98, X41:$X$98)-K41*$AZ$3)/Z41, 0)</f>
        <v>3738.5150288865984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500000</v>
      </c>
      <c r="S42">
        <f t="shared" si="32"/>
        <v>3276.6762237630969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568.86637504814689</v>
      </c>
      <c r="AC42">
        <f t="shared" si="33"/>
        <v>406.61463598546931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-13274.230849265092</v>
      </c>
      <c r="AI42">
        <f t="shared" si="38"/>
        <v>-13275.782019598297</v>
      </c>
      <c r="AJ42">
        <f t="shared" si="39"/>
        <v>162.25173906267759</v>
      </c>
      <c r="AK42">
        <f t="shared" si="61"/>
        <v>39.820646253370285</v>
      </c>
      <c r="AL42">
        <f t="shared" si="40"/>
        <v>-13073.709634282248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-159.77413755771019</v>
      </c>
      <c r="AR42">
        <f t="shared" si="45"/>
        <v>-159.79280808596957</v>
      </c>
      <c r="AS42">
        <f t="shared" si="46"/>
        <v>1.952929097764875</v>
      </c>
      <c r="AT42">
        <f t="shared" si="47"/>
        <v>0.47929778262633876</v>
      </c>
      <c r="AU42">
        <f t="shared" si="48"/>
        <v>-157.36058120557834</v>
      </c>
      <c r="AW42">
        <v>39</v>
      </c>
      <c r="AX42">
        <f>IF(Z42&gt;0, (R42*SUMPRODUCT(K42:$K$98, X42:$X$98)-K42*$AZ$3)/Z42, 0)</f>
        <v>3276.6762237630969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500000</v>
      </c>
      <c r="S43">
        <f t="shared" si="32"/>
        <v>2772.6630571894802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406.61463598546931</v>
      </c>
      <c r="AC43">
        <f t="shared" si="33"/>
        <v>272.91686481287115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-12210.688769360369</v>
      </c>
      <c r="AI43">
        <f t="shared" si="38"/>
        <v>-12211.919160771007</v>
      </c>
      <c r="AJ43">
        <f t="shared" si="39"/>
        <v>133.69777117259815</v>
      </c>
      <c r="AK43">
        <f t="shared" si="61"/>
        <v>28.463024518982856</v>
      </c>
      <c r="AL43">
        <f t="shared" si="40"/>
        <v>-12049.758365079426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-131.2258078711273</v>
      </c>
      <c r="AR43">
        <f t="shared" si="45"/>
        <v>-131.23903063930265</v>
      </c>
      <c r="AS43">
        <f t="shared" si="46"/>
        <v>1.4368229642145194</v>
      </c>
      <c r="AT43">
        <f t="shared" si="47"/>
        <v>0.30588638016321207</v>
      </c>
      <c r="AU43">
        <f t="shared" si="48"/>
        <v>-129.49632129492494</v>
      </c>
      <c r="AW43">
        <v>40</v>
      </c>
      <c r="AX43">
        <f>IF(Z43&gt;0, (R43*SUMPRODUCT(K43:$K$98, X43:$X$98)-K43*$AZ$3)/Z43, 0)</f>
        <v>2772.6630571894802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500000</v>
      </c>
      <c r="S44">
        <f t="shared" si="32"/>
        <v>2183.87927834622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272.91686481287115</v>
      </c>
      <c r="AC44">
        <f t="shared" si="33"/>
        <v>164.97352692845081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-10952.747474879086</v>
      </c>
      <c r="AI44">
        <f t="shared" si="38"/>
        <v>-10953.691743688747</v>
      </c>
      <c r="AJ44">
        <f t="shared" si="39"/>
        <v>107.94333788442034</v>
      </c>
      <c r="AK44">
        <f t="shared" si="61"/>
        <v>19.104180536900984</v>
      </c>
      <c r="AL44">
        <f t="shared" si="40"/>
        <v>-10826.644225267426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-105.09550594121654</v>
      </c>
      <c r="AR44">
        <f t="shared" si="45"/>
        <v>-105.10456653615159</v>
      </c>
      <c r="AS44">
        <f t="shared" si="46"/>
        <v>1.0357547030063412</v>
      </c>
      <c r="AT44">
        <f t="shared" si="47"/>
        <v>0.18331140416803188</v>
      </c>
      <c r="AU44">
        <f t="shared" si="48"/>
        <v>-103.88550042897722</v>
      </c>
      <c r="AW44">
        <v>41</v>
      </c>
      <c r="AX44">
        <f>IF(Z44&gt;0, (R44*SUMPRODUCT(K44:$K$98, X44:$X$98)-K44*$AZ$3)/Z44, 0)</f>
        <v>2183.87927834622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500000</v>
      </c>
      <c r="S45">
        <f t="shared" si="32"/>
        <v>1447.1558354714225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164.97352692845081</v>
      </c>
      <c r="AC45">
        <f t="shared" si="33"/>
        <v>80.665940618222777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-9522.5354671472069</v>
      </c>
      <c r="AI45">
        <f t="shared" si="38"/>
        <v>-9523.2322298820927</v>
      </c>
      <c r="AJ45">
        <f t="shared" si="39"/>
        <v>84.307586310228032</v>
      </c>
      <c r="AK45">
        <f t="shared" si="61"/>
        <v>11.548146884991558</v>
      </c>
      <c r="AL45">
        <f t="shared" si="40"/>
        <v>-9427.376496686873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-81.582243980527437</v>
      </c>
      <c r="AR45">
        <f t="shared" si="45"/>
        <v>-81.588213343165151</v>
      </c>
      <c r="AS45">
        <f t="shared" si="46"/>
        <v>0.72228684256409836</v>
      </c>
      <c r="AT45">
        <f t="shared" si="47"/>
        <v>9.8936227640703533E-2</v>
      </c>
      <c r="AU45">
        <f t="shared" si="48"/>
        <v>-80.766990272960356</v>
      </c>
      <c r="AW45">
        <v>42</v>
      </c>
      <c r="AX45">
        <f>IF(Z45&gt;0, (R45*SUMPRODUCT(K45:$K$98, X45:$X$98)-K45*$AZ$3)/Z45, 0)</f>
        <v>1447.1558354714225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500000</v>
      </c>
      <c r="S46">
        <f t="shared" si="32"/>
        <v>449.80451731652715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80.665940618222777</v>
      </c>
      <c r="AC46">
        <f t="shared" si="33"/>
        <v>17.64433916536359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-7978.4628541112024</v>
      </c>
      <c r="AI46">
        <f t="shared" si="38"/>
        <v>-7978.9531876473857</v>
      </c>
      <c r="AJ46">
        <f t="shared" si="39"/>
        <v>63.021601452859187</v>
      </c>
      <c r="AK46">
        <f t="shared" si="61"/>
        <v>5.6466158432755948</v>
      </c>
      <c r="AL46">
        <f t="shared" si="40"/>
        <v>-7910.2849703512502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-61.030124033450385</v>
      </c>
      <c r="AR46">
        <f t="shared" si="45"/>
        <v>-61.03387477053824</v>
      </c>
      <c r="AS46">
        <f t="shared" si="46"/>
        <v>0.48207483368463211</v>
      </c>
      <c r="AT46">
        <f t="shared" si="47"/>
        <v>4.3192989876086274E-2</v>
      </c>
      <c r="AU46">
        <f t="shared" si="48"/>
        <v>-60.508606946977515</v>
      </c>
      <c r="AW46">
        <v>43</v>
      </c>
      <c r="AX46">
        <f>IF(Z46&gt;0, (R46*SUMPRODUCT(K46:$K$98, X46:$X$98)-K46*$AZ$3)/Z46, 0)</f>
        <v>449.80451731652715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500000</v>
      </c>
      <c r="S47">
        <f t="shared" si="32"/>
        <v>-1027.0723365054007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17.64433916536359</v>
      </c>
      <c r="AC47">
        <f t="shared" si="33"/>
        <v>-26.813782611240068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-6363.7055393187266</v>
      </c>
      <c r="AI47">
        <f t="shared" si="38"/>
        <v>-6364.0318768810648</v>
      </c>
      <c r="AJ47">
        <f t="shared" si="39"/>
        <v>44.458121776603662</v>
      </c>
      <c r="AK47">
        <f t="shared" si="61"/>
        <v>1.2351037415754513</v>
      </c>
      <c r="AL47">
        <f t="shared" si="40"/>
        <v>-6318.3386513628857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-43.462737644746014</v>
      </c>
      <c r="AR47">
        <f t="shared" si="45"/>
        <v>-43.464966459980772</v>
      </c>
      <c r="AS47">
        <f t="shared" si="46"/>
        <v>0.30363939233454162</v>
      </c>
      <c r="AT47">
        <f t="shared" si="47"/>
        <v>8.4354924269303792E-3</v>
      </c>
      <c r="AU47">
        <f t="shared" si="48"/>
        <v>-43.1528915752193</v>
      </c>
      <c r="AW47">
        <v>44</v>
      </c>
      <c r="AX47">
        <f>IF(Z47&gt;0, (R47*SUMPRODUCT(K47:$K$98, X47:$X$98)-K47*$AZ$3)/Z47, 0)</f>
        <v>-1027.0723365054007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500000</v>
      </c>
      <c r="S48">
        <f t="shared" si="32"/>
        <v>-3410.8731353320541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-26.813782611240068</v>
      </c>
      <c r="AC48">
        <f t="shared" si="33"/>
        <v>-55.480089669515849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-4790.139382034723</v>
      </c>
      <c r="AI48">
        <f t="shared" si="38"/>
        <v>-4790.3427027368871</v>
      </c>
      <c r="AJ48">
        <f t="shared" si="39"/>
        <v>28.66630705827578</v>
      </c>
      <c r="AK48">
        <f t="shared" si="61"/>
        <v>-1.876964782786805</v>
      </c>
      <c r="AL48">
        <f t="shared" si="40"/>
        <v>-4763.5533604613984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-29.210374863468815</v>
      </c>
      <c r="AR48">
        <f t="shared" si="45"/>
        <v>-29.211614717563663</v>
      </c>
      <c r="AS48">
        <f t="shared" si="46"/>
        <v>0.17480776827998107</v>
      </c>
      <c r="AT48">
        <f t="shared" si="47"/>
        <v>-1.1445772354006725E-2</v>
      </c>
      <c r="AU48">
        <f t="shared" si="48"/>
        <v>-29.048252721637692</v>
      </c>
      <c r="AW48">
        <v>45</v>
      </c>
      <c r="AX48">
        <f>IF(Z48&gt;0, (R48*SUMPRODUCT(K48:$K$98, X48:$X$98)-K48*$AZ$3)/Z48, 0)</f>
        <v>-3410.8731353320541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500000</v>
      </c>
      <c r="S49">
        <f t="shared" si="32"/>
        <v>-7620.7737062650413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-55.480089669515849</v>
      </c>
      <c r="AC49">
        <f t="shared" si="33"/>
        <v>-71.479365795064808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-3361.7288880682499</v>
      </c>
      <c r="AI49">
        <f t="shared" si="38"/>
        <v>-3361.8461323411907</v>
      </c>
      <c r="AJ49">
        <f t="shared" si="39"/>
        <v>15.99927612554896</v>
      </c>
      <c r="AK49">
        <f t="shared" si="61"/>
        <v>-3.8836062768661099</v>
      </c>
      <c r="AL49">
        <f t="shared" si="40"/>
        <v>-3349.7304624925077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-18.303478916745409</v>
      </c>
      <c r="AR49">
        <f t="shared" si="45"/>
        <v>-18.304117272231331</v>
      </c>
      <c r="AS49">
        <f t="shared" si="46"/>
        <v>8.7110657342582304E-2</v>
      </c>
      <c r="AT49">
        <f t="shared" si="47"/>
        <v>-2.1144925119290534E-2</v>
      </c>
      <c r="AU49">
        <f t="shared" si="48"/>
        <v>-18.238151540008037</v>
      </c>
      <c r="AW49">
        <v>46</v>
      </c>
      <c r="AX49">
        <f>IF(Z49&gt;0, (R49*SUMPRODUCT(K49:$K$98, X49:$X$98)-K49*$AZ$3)/Z49, 0)</f>
        <v>-7620.7737062650413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500000</v>
      </c>
      <c r="S50">
        <f t="shared" si="32"/>
        <v>-15817.675869620623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-71.479365795064808</v>
      </c>
      <c r="AC50">
        <f t="shared" si="33"/>
        <v>-77.987220838667497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-2177.681056291859</v>
      </c>
      <c r="AI50">
        <f t="shared" si="38"/>
        <v>-2177.7426860956634</v>
      </c>
      <c r="AJ50">
        <f t="shared" si="39"/>
        <v>6.5078550436026887</v>
      </c>
      <c r="AK50">
        <f t="shared" si="61"/>
        <v>-5.0035556056545367</v>
      </c>
      <c r="AL50">
        <f t="shared" si="40"/>
        <v>-2176.2383866577152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-10.586373386491255</v>
      </c>
      <c r="AR50">
        <f t="shared" si="45"/>
        <v>-10.58667298780933</v>
      </c>
      <c r="AS50">
        <f t="shared" si="46"/>
        <v>3.1636672981879006E-2</v>
      </c>
      <c r="AT50">
        <f t="shared" si="47"/>
        <v>-2.4323813511849368E-2</v>
      </c>
      <c r="AU50">
        <f t="shared" si="48"/>
        <v>-10.5793601283393</v>
      </c>
      <c r="AW50">
        <v>47</v>
      </c>
      <c r="AX50">
        <f>IF(Z50&gt;0, (R50*SUMPRODUCT(K50:$K$98, X50:$X$98)-K50*$AZ$3)/Z50, 0)</f>
        <v>-15817.675869620623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500000</v>
      </c>
      <c r="S51">
        <f t="shared" si="32"/>
        <v>-33801.300126091024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-77.987220838667497</v>
      </c>
      <c r="AC51">
        <f t="shared" si="33"/>
        <v>-78.041787195567025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-1286.1203280921302</v>
      </c>
      <c r="AI51">
        <f t="shared" si="38"/>
        <v>-1286.1491885896939</v>
      </c>
      <c r="AJ51">
        <f t="shared" si="39"/>
        <v>5.4566356899528046E-2</v>
      </c>
      <c r="AK51">
        <f t="shared" si="61"/>
        <v>-5.4591054587067251</v>
      </c>
      <c r="AL51">
        <f t="shared" si="40"/>
        <v>-1291.5537276915011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-5.5823429590888738</v>
      </c>
      <c r="AR51">
        <f t="shared" si="45"/>
        <v>-5.5824682266799783</v>
      </c>
      <c r="AS51">
        <f t="shared" si="46"/>
        <v>2.3684262785355072E-4</v>
      </c>
      <c r="AT51">
        <f t="shared" si="47"/>
        <v>-2.3694982696947232E-2</v>
      </c>
      <c r="AU51">
        <f t="shared" si="48"/>
        <v>-5.6059263667490713</v>
      </c>
      <c r="AW51">
        <v>48</v>
      </c>
      <c r="AX51">
        <f>IF(Z51&gt;0, (R51*SUMPRODUCT(K51:$K$98, X51:$X$98)-K51*$AZ$3)/Z51, 0)</f>
        <v>-33801.300126091024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500000</v>
      </c>
      <c r="S52">
        <f t="shared" si="32"/>
        <v>-79605.596672220709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-78.041787195567025</v>
      </c>
      <c r="AC52">
        <f t="shared" si="33"/>
        <v>-74.220731021091865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-676.69785847950277</v>
      </c>
      <c r="AI52">
        <f t="shared" si="38"/>
        <v>-676.70951292562904</v>
      </c>
      <c r="AJ52">
        <f t="shared" si="39"/>
        <v>-3.8210561744751601</v>
      </c>
      <c r="AK52">
        <f t="shared" si="61"/>
        <v>-5.4629251036896926</v>
      </c>
      <c r="AL52">
        <f t="shared" si="40"/>
        <v>-685.99349420379394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-2.6224770197861247</v>
      </c>
      <c r="AR52">
        <f t="shared" si="45"/>
        <v>-2.6225221854634819</v>
      </c>
      <c r="AS52">
        <f t="shared" si="46"/>
        <v>-1.4808133176878546E-2</v>
      </c>
      <c r="AT52">
        <f t="shared" si="47"/>
        <v>-2.1171037215086591E-2</v>
      </c>
      <c r="AU52">
        <f t="shared" si="48"/>
        <v>-2.6585013558554476</v>
      </c>
      <c r="AW52">
        <v>49</v>
      </c>
      <c r="AX52">
        <f>IF(Z52&gt;0, (R52*SUMPRODUCT(K52:$K$98, X52:$X$98)-K52*$AZ$3)/Z52, 0)</f>
        <v>-79605.596672220709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500000</v>
      </c>
      <c r="S53">
        <f t="shared" si="32"/>
        <v>-221716.11152611827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-74.220731021091865</v>
      </c>
      <c r="AC53">
        <f t="shared" si="33"/>
        <v>-68.447315957338674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-307.15805561337118</v>
      </c>
      <c r="AI53">
        <f t="shared" si="38"/>
        <v>-307.16191456364584</v>
      </c>
      <c r="AJ53">
        <f t="shared" si="39"/>
        <v>-5.7734150637531911</v>
      </c>
      <c r="AK53">
        <f t="shared" si="61"/>
        <v>-5.1954511714764307</v>
      </c>
      <c r="AL53">
        <f t="shared" si="40"/>
        <v>-318.13078079887543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-1.0628225889708678</v>
      </c>
      <c r="AR53">
        <f t="shared" si="45"/>
        <v>-1.0628359416388076</v>
      </c>
      <c r="AS53">
        <f t="shared" si="46"/>
        <v>-1.9977063381939372E-2</v>
      </c>
      <c r="AT53">
        <f t="shared" si="47"/>
        <v>-1.7977203475629543E-2</v>
      </c>
      <c r="AU53">
        <f t="shared" si="48"/>
        <v>-1.1007902084963765</v>
      </c>
      <c r="AW53">
        <v>50</v>
      </c>
      <c r="AX53">
        <f>IF(Z53&gt;0, (R53*SUMPRODUCT(K53:$K$98, X53:$X$98)-K53*$AZ$3)/Z53, 0)</f>
        <v>-221716.11152611827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500000</v>
      </c>
      <c r="S54">
        <f t="shared" si="32"/>
        <v>-795317.57020208775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-68.447315957338674</v>
      </c>
      <c r="AC54">
        <f t="shared" si="33"/>
        <v>-62.013806328863708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-113.82761060918767</v>
      </c>
      <c r="AI54">
        <f t="shared" si="38"/>
        <v>-113.82858527969434</v>
      </c>
      <c r="AJ54">
        <f t="shared" si="39"/>
        <v>-6.4335096284749653</v>
      </c>
      <c r="AK54">
        <f t="shared" si="61"/>
        <v>-4.7913121170137076</v>
      </c>
      <c r="AL54">
        <f t="shared" si="40"/>
        <v>-125.05340702518301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-0.35166444671771357</v>
      </c>
      <c r="AR54">
        <f t="shared" si="45"/>
        <v>-0.35166745791124232</v>
      </c>
      <c r="AS54">
        <f t="shared" si="46"/>
        <v>-1.9875991350802522E-2</v>
      </c>
      <c r="AT54">
        <f t="shared" si="47"/>
        <v>-1.480250807044088E-2</v>
      </c>
      <c r="AU54">
        <f t="shared" si="48"/>
        <v>-0.38634595733248572</v>
      </c>
      <c r="AW54">
        <v>51</v>
      </c>
      <c r="AX54">
        <f>IF(Z54&gt;0, (R54*SUMPRODUCT(K54:$K$98, X54:$X$98)-K54*$AZ$3)/Z54, 0)</f>
        <v>-795317.57020208775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500000</v>
      </c>
      <c r="S55">
        <f t="shared" si="32"/>
        <v>-4187421.943478622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-62.013806328863708</v>
      </c>
      <c r="AC55">
        <f t="shared" si="33"/>
        <v>-55.672317010004797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-31.949387314013457</v>
      </c>
      <c r="AI55">
        <f t="shared" si="38"/>
        <v>-31.949553503132208</v>
      </c>
      <c r="AJ55">
        <f t="shared" si="39"/>
        <v>-6.3414893188589119</v>
      </c>
      <c r="AK55">
        <f t="shared" si="61"/>
        <v>-4.3409664430204602</v>
      </c>
      <c r="AL55">
        <f t="shared" si="40"/>
        <v>-42.632009265011582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-8.8130321687942534E-2</v>
      </c>
      <c r="AR55">
        <f t="shared" si="45"/>
        <v>-8.8130780109894502E-2</v>
      </c>
      <c r="AS55">
        <f t="shared" si="46"/>
        <v>-1.7492588767314354E-2</v>
      </c>
      <c r="AT55">
        <f t="shared" si="47"/>
        <v>-1.1974275603468485E-2</v>
      </c>
      <c r="AU55">
        <f t="shared" si="48"/>
        <v>-0.11759764448067735</v>
      </c>
      <c r="AW55">
        <v>52</v>
      </c>
      <c r="AX55">
        <f>IF(Z55&gt;0, (R55*SUMPRODUCT(K55:$K$98, X55:$X$98)-K55*$AZ$3)/Z55, 0)</f>
        <v>-4187421.943478622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500000</v>
      </c>
      <c r="S56">
        <f t="shared" si="32"/>
        <v>-22284183.013708748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-55.672317010004797</v>
      </c>
      <c r="AC56">
        <f t="shared" si="33"/>
        <v>-49.784417183856469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-5.4640542721997045</v>
      </c>
      <c r="AI56">
        <f t="shared" si="38"/>
        <v>-5.4640821980704626</v>
      </c>
      <c r="AJ56">
        <f t="shared" si="39"/>
        <v>-5.8878998261483275</v>
      </c>
      <c r="AK56">
        <f t="shared" si="61"/>
        <v>-3.897062190700336</v>
      </c>
      <c r="AL56">
        <f t="shared" si="40"/>
        <v>-15.249044214919126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-1.3457357905211648E-2</v>
      </c>
      <c r="AR56">
        <f t="shared" si="45"/>
        <v>-1.3457426683525129E-2</v>
      </c>
      <c r="AS56">
        <f t="shared" si="46"/>
        <v>-1.4501242360210496E-2</v>
      </c>
      <c r="AT56">
        <f t="shared" si="47"/>
        <v>-9.5980307051397127E-3</v>
      </c>
      <c r="AU56">
        <f t="shared" si="48"/>
        <v>-3.7556699748875336E-2</v>
      </c>
      <c r="AW56">
        <v>53</v>
      </c>
      <c r="AX56">
        <f>IF(Z56&gt;0, (R56*SUMPRODUCT(K56:$K$98, X56:$X$98)-K56*$AZ$3)/Z56, 0)</f>
        <v>-22284183.013708748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500000</v>
      </c>
      <c r="S57">
        <f t="shared" si="32"/>
        <v>-120349452.38098212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-49.784417183856469</v>
      </c>
      <c r="AC57">
        <f t="shared" si="33"/>
        <v>-44.462133338336443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-0.92114351962549423</v>
      </c>
      <c r="AI57">
        <f t="shared" si="38"/>
        <v>-0.9211481376495545</v>
      </c>
      <c r="AJ57">
        <f t="shared" si="39"/>
        <v>-5.3222838455200261</v>
      </c>
      <c r="AK57">
        <f t="shared" si="61"/>
        <v>-3.4849092028699533</v>
      </c>
      <c r="AL57">
        <f t="shared" si="40"/>
        <v>-9.7283411860395343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-2.0256018124700324E-3</v>
      </c>
      <c r="AR57">
        <f t="shared" si="45"/>
        <v>-2.0256119675411011E-3</v>
      </c>
      <c r="AS57">
        <f t="shared" si="46"/>
        <v>-1.1703743851282216E-2</v>
      </c>
      <c r="AT57">
        <f t="shared" si="47"/>
        <v>-7.663342624933016E-3</v>
      </c>
      <c r="AU57">
        <f t="shared" si="48"/>
        <v>-2.1392698443756335E-2</v>
      </c>
      <c r="AW57">
        <v>54</v>
      </c>
      <c r="AX57">
        <f>IF(Z57&gt;0, (R57*SUMPRODUCT(K57:$K$98, X57:$X$98)-K57*$AZ$3)/Z57, 0)</f>
        <v>-120349452.38098212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500000</v>
      </c>
      <c r="S58">
        <f t="shared" si="32"/>
        <v>-661592474.45170152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-44.462133338336443</v>
      </c>
      <c r="AC58">
        <f t="shared" si="33"/>
        <v>-39.700104294233519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-0.15287030970795976</v>
      </c>
      <c r="AI58">
        <f t="shared" si="38"/>
        <v>-0.15287105979403667</v>
      </c>
      <c r="AJ58">
        <f t="shared" si="39"/>
        <v>-4.762029044102924</v>
      </c>
      <c r="AK58">
        <f t="shared" si="61"/>
        <v>-3.1123493336835515</v>
      </c>
      <c r="AL58">
        <f t="shared" si="40"/>
        <v>-8.0272494375805117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-3.0014554291557684E-4</v>
      </c>
      <c r="AR58">
        <f t="shared" si="45"/>
        <v>-3.0014701563446661E-4</v>
      </c>
      <c r="AS58">
        <f t="shared" si="46"/>
        <v>-9.3497671035829375E-3</v>
      </c>
      <c r="AT58">
        <f t="shared" si="47"/>
        <v>-6.1107862101279107E-3</v>
      </c>
      <c r="AU58">
        <f t="shared" si="48"/>
        <v>-1.5760700329345314E-2</v>
      </c>
      <c r="AW58">
        <v>55</v>
      </c>
      <c r="AX58">
        <f>IF(Z58&gt;0, (R58*SUMPRODUCT(K58:$K$98, X58:$X$98)-K58*$AZ$3)/Z58, 0)</f>
        <v>-661592474.45170152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500000</v>
      </c>
      <c r="S59">
        <f t="shared" si="32"/>
        <v>-3711136068.3983541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-39.700104294233519</v>
      </c>
      <c r="AC59">
        <f t="shared" si="33"/>
        <v>-35.446784220209118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-2.492767642166804E-2</v>
      </c>
      <c r="AI59">
        <f t="shared" si="38"/>
        <v>-2.4927795814973643E-2</v>
      </c>
      <c r="AJ59">
        <f t="shared" si="39"/>
        <v>-4.2533200740244013</v>
      </c>
      <c r="AK59">
        <f t="shared" si="61"/>
        <v>-2.7790073005963465</v>
      </c>
      <c r="AL59">
        <f t="shared" si="40"/>
        <v>-7.057255170435722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-4.3699103668674525E-5</v>
      </c>
      <c r="AR59">
        <f t="shared" si="45"/>
        <v>-4.3699312969387137E-5</v>
      </c>
      <c r="AS59">
        <f t="shared" si="46"/>
        <v>-7.4562214185869731E-3</v>
      </c>
      <c r="AT59">
        <f t="shared" si="47"/>
        <v>-4.8716986722117002E-3</v>
      </c>
      <c r="AU59">
        <f t="shared" si="48"/>
        <v>-1.2371619403768061E-2</v>
      </c>
      <c r="AW59">
        <v>56</v>
      </c>
      <c r="AX59">
        <f>IF(Z59&gt;0, (R59*SUMPRODUCT(K59:$K$98, X59:$X$98)-K59*$AZ$3)/Z59, 0)</f>
        <v>-3711136068.3983541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500000</v>
      </c>
      <c r="S60">
        <f t="shared" si="32"/>
        <v>-21248398614.552509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-35.446784220209118</v>
      </c>
      <c r="AC60">
        <f t="shared" si="33"/>
        <v>-31.648952723270533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-3.9832375384763873E-3</v>
      </c>
      <c r="AI60">
        <f t="shared" si="38"/>
        <v>-3.9832561569104735E-3</v>
      </c>
      <c r="AJ60">
        <f t="shared" si="39"/>
        <v>-3.7978314969385849</v>
      </c>
      <c r="AK60">
        <f t="shared" si="61"/>
        <v>-2.4812748954146384</v>
      </c>
      <c r="AL60">
        <f t="shared" si="40"/>
        <v>-6.283089648510134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-6.2346045754536782E-6</v>
      </c>
      <c r="AR60">
        <f t="shared" si="45"/>
        <v>-6.2346337172191941E-6</v>
      </c>
      <c r="AS60">
        <f t="shared" si="46"/>
        <v>-5.9444051224402661E-3</v>
      </c>
      <c r="AT60">
        <f t="shared" si="47"/>
        <v>-3.8837171186701892E-3</v>
      </c>
      <c r="AU60">
        <f t="shared" si="48"/>
        <v>-9.8343568748276745E-3</v>
      </c>
      <c r="AW60">
        <v>57</v>
      </c>
      <c r="AX60">
        <f>IF(Z60&gt;0, (R60*SUMPRODUCT(K60:$K$98, X60:$X$98)-K60*$AZ$3)/Z60, 0)</f>
        <v>-21248398614.552509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500000</v>
      </c>
      <c r="S61">
        <f t="shared" si="32"/>
        <v>-124443629794.02805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-31.648952723270533</v>
      </c>
      <c r="AC61">
        <f t="shared" si="33"/>
        <v>-28.257998961408816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-6.2375264359153747E-4</v>
      </c>
      <c r="AI61">
        <f t="shared" si="38"/>
        <v>-6.2375548202519291E-4</v>
      </c>
      <c r="AJ61">
        <f t="shared" si="39"/>
        <v>-3.3909537618617165</v>
      </c>
      <c r="AK61">
        <f t="shared" si="61"/>
        <v>-2.2154266906289375</v>
      </c>
      <c r="AL61">
        <f t="shared" si="40"/>
        <v>-5.607004207972679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-8.7170007709147047E-7</v>
      </c>
      <c r="AR61">
        <f t="shared" si="45"/>
        <v>-8.7170404382870464E-7</v>
      </c>
      <c r="AS61">
        <f t="shared" si="46"/>
        <v>-4.7388891830719496E-3</v>
      </c>
      <c r="AT61">
        <f t="shared" si="47"/>
        <v>-3.0960792500887234E-3</v>
      </c>
      <c r="AU61">
        <f t="shared" si="48"/>
        <v>-7.8358401372045014E-3</v>
      </c>
      <c r="AW61">
        <v>58</v>
      </c>
      <c r="AX61">
        <f>IF(Z61&gt;0, (R61*SUMPRODUCT(K61:$K$98, X61:$X$98)-K61*$AZ$3)/Z61, 0)</f>
        <v>-124443629794.02805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500000</v>
      </c>
      <c r="S62">
        <f t="shared" si="32"/>
        <v>-746725262972.68469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-28.257998961408816</v>
      </c>
      <c r="AC62">
        <f t="shared" si="33"/>
        <v>-25.230356979121137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-9.5507970216763123E-5</v>
      </c>
      <c r="AI62">
        <f t="shared" si="38"/>
        <v>-9.5508392566826629E-5</v>
      </c>
      <c r="AJ62">
        <f t="shared" si="39"/>
        <v>-3.0276419822876797</v>
      </c>
      <c r="AK62">
        <f t="shared" si="61"/>
        <v>-1.9780599272986172</v>
      </c>
      <c r="AL62">
        <f t="shared" si="40"/>
        <v>-5.0057974179788634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-1.1917256248496316E-7</v>
      </c>
      <c r="AR62">
        <f t="shared" si="45"/>
        <v>-1.1917308948327775E-7</v>
      </c>
      <c r="AS62">
        <f t="shared" si="46"/>
        <v>-3.7778193013356305E-3</v>
      </c>
      <c r="AT62">
        <f t="shared" si="47"/>
        <v>-2.468175899351506E-3</v>
      </c>
      <c r="AU62">
        <f t="shared" si="48"/>
        <v>-6.2461143737766187E-3</v>
      </c>
      <c r="AW62">
        <v>59</v>
      </c>
      <c r="AX62">
        <f>IF(Z62&gt;0, (R62*SUMPRODUCT(K62:$K$98, X62:$X$98)-K62*$AZ$3)/Z62, 0)</f>
        <v>-746725262972.68469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500000</v>
      </c>
      <c r="S63">
        <f t="shared" si="32"/>
        <v>-4597445959384.3076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-25.230356979121137</v>
      </c>
      <c r="AC63">
        <f t="shared" si="33"/>
        <v>-22.527104550090343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-1.4275103912971182E-5</v>
      </c>
      <c r="AI63">
        <f t="shared" si="38"/>
        <v>-1.4275165161936231E-5</v>
      </c>
      <c r="AJ63">
        <f t="shared" si="39"/>
        <v>-2.703252429030794</v>
      </c>
      <c r="AK63">
        <f t="shared" si="61"/>
        <v>-1.7661249885384798</v>
      </c>
      <c r="AL63">
        <f t="shared" si="40"/>
        <v>-4.4693916927344359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-1.5903690599131661E-8</v>
      </c>
      <c r="AR63">
        <f t="shared" si="45"/>
        <v>-1.5903758835734044E-8</v>
      </c>
      <c r="AS63">
        <f t="shared" si="46"/>
        <v>-3.011655151847416E-3</v>
      </c>
      <c r="AT63">
        <f t="shared" si="47"/>
        <v>-1.9676147752303677E-3</v>
      </c>
      <c r="AU63">
        <f t="shared" si="48"/>
        <v>-4.9792858308366199E-3</v>
      </c>
      <c r="AW63">
        <v>60</v>
      </c>
      <c r="AX63">
        <f>IF(Z63&gt;0, (R63*SUMPRODUCT(K63:$K$98, X63:$X$98)-K63*$AZ$3)/Z63, 0)</f>
        <v>-4597445959384.3076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500000</v>
      </c>
      <c r="S64">
        <f t="shared" si="32"/>
        <v>-29119458280918.371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-22.527104550090343</v>
      </c>
      <c r="AC64">
        <f t="shared" si="33"/>
        <v>-20.113486219383894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-2.0800974019332257E-6</v>
      </c>
      <c r="AI64">
        <f t="shared" si="38"/>
        <v>-2.0801060359735748E-6</v>
      </c>
      <c r="AJ64">
        <f t="shared" si="39"/>
        <v>-2.4136183307064485</v>
      </c>
      <c r="AK64">
        <f t="shared" si="61"/>
        <v>-1.5768973185063242</v>
      </c>
      <c r="AL64">
        <f t="shared" si="40"/>
        <v>-3.9905177293188085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-2.0691133780184234E-9</v>
      </c>
      <c r="AR64">
        <f t="shared" si="45"/>
        <v>-2.0691219664664336E-9</v>
      </c>
      <c r="AS64">
        <f t="shared" si="46"/>
        <v>-2.400873138370241E-3</v>
      </c>
      <c r="AT64">
        <f t="shared" si="47"/>
        <v>-1.568570459465222E-3</v>
      </c>
      <c r="AU64">
        <f t="shared" si="48"/>
        <v>-3.9694456669574288E-3</v>
      </c>
      <c r="AW64">
        <v>61</v>
      </c>
      <c r="AX64">
        <f>IF(Z64&gt;0, (R64*SUMPRODUCT(K64:$K$98, X64:$X$98)-K64*$AZ$3)/Z64, 0)</f>
        <v>-29119458280918.371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500000</v>
      </c>
      <c r="S65">
        <f t="shared" si="32"/>
        <v>-190057679447717.5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-20.113486219383894</v>
      </c>
      <c r="AC65">
        <f t="shared" si="33"/>
        <v>-17.958469840551096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-2.9466320905217544E-7</v>
      </c>
      <c r="AI65">
        <f t="shared" si="38"/>
        <v>-2.9466439017189476E-7</v>
      </c>
      <c r="AJ65">
        <f t="shared" si="39"/>
        <v>-2.1550163788327978</v>
      </c>
      <c r="AK65">
        <f t="shared" si="61"/>
        <v>-1.4079440353568726</v>
      </c>
      <c r="AL65">
        <f t="shared" si="40"/>
        <v>-3.5629607088540607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-2.6170288403538779E-10</v>
      </c>
      <c r="AR65">
        <f t="shared" si="45"/>
        <v>-2.617039330378674E-10</v>
      </c>
      <c r="AS65">
        <f t="shared" si="46"/>
        <v>-1.9139613774591699E-3</v>
      </c>
      <c r="AT65">
        <f t="shared" si="47"/>
        <v>-1.2504547676600935E-3</v>
      </c>
      <c r="AU65">
        <f t="shared" si="48"/>
        <v>-3.1644164068231964E-3</v>
      </c>
      <c r="AW65">
        <v>62</v>
      </c>
      <c r="AX65">
        <f>IF(Z65&gt;0, (R65*SUMPRODUCT(K65:$K$98, X65:$X$98)-K65*$AZ$3)/Z65, 0)</f>
        <v>-190057679447717.5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500000</v>
      </c>
      <c r="S66">
        <f t="shared" si="32"/>
        <v>-1281842323635004.3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-17.958469840551096</v>
      </c>
      <c r="AC66">
        <f t="shared" si="33"/>
        <v>-16.034348072150383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-4.0517925745664079E-8</v>
      </c>
      <c r="AI66">
        <f t="shared" si="38"/>
        <v>-4.0518082106042581E-8</v>
      </c>
      <c r="AJ66">
        <f t="shared" si="39"/>
        <v>-1.9241217684007133</v>
      </c>
      <c r="AK66">
        <f t="shared" si="61"/>
        <v>-1.2570928888385768</v>
      </c>
      <c r="AL66">
        <f t="shared" si="40"/>
        <v>-3.1812146977573721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-3.2130077713129126E-11</v>
      </c>
      <c r="AR66">
        <f t="shared" si="45"/>
        <v>-3.2130201704449514E-11</v>
      </c>
      <c r="AS66">
        <f t="shared" si="46"/>
        <v>-1.525798293237015E-3</v>
      </c>
      <c r="AT66">
        <f t="shared" si="47"/>
        <v>-9.968548850338853E-4</v>
      </c>
      <c r="AU66">
        <f t="shared" si="48"/>
        <v>-2.5226532104011021E-3</v>
      </c>
      <c r="AW66">
        <v>63</v>
      </c>
      <c r="AX66">
        <f>IF(Z66&gt;0, (R66*SUMPRODUCT(K66:$K$98, X66:$X$98)-K66*$AZ$3)/Z66, 0)</f>
        <v>-1281842323635004.3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-8961759280725627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-16.034348072150383</v>
      </c>
      <c r="AC67">
        <f t="shared" ref="AC67:AC89" si="64">S67*Z67</f>
        <v>-14.316382207305352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-5.3931225644179674E-9</v>
      </c>
      <c r="AI67">
        <f t="shared" ref="AI67:AI89" si="69">SUM(AE67:AH67)</f>
        <v>-5.3931425331285726E-9</v>
      </c>
      <c r="AJ67">
        <f t="shared" ref="AJ67:AJ89" si="70">AB67-AC67</f>
        <v>-1.7179658648450307</v>
      </c>
      <c r="AK67">
        <f t="shared" si="61"/>
        <v>-1.1224043650505269</v>
      </c>
      <c r="AL67">
        <f t="shared" ref="AL67:AL89" si="71">SUM(AI67:AK67)</f>
        <v>-2.8403702352887001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-3.8184476359675288E-12</v>
      </c>
      <c r="AR67">
        <f t="shared" ref="AR67:AR89" si="76">AI67*$K67</f>
        <v>-3.8184617742473271E-12</v>
      </c>
      <c r="AS67">
        <f t="shared" ref="AS67:AS89" si="77">AJ67*$K67</f>
        <v>-1.2163570578890373E-3</v>
      </c>
      <c r="AT67">
        <f t="shared" ref="AT67:AT89" si="78">AK67*$K67</f>
        <v>-7.9468661116722703E-4</v>
      </c>
      <c r="AU67">
        <f t="shared" ref="AU67:AU89" si="79">AL67*$K67</f>
        <v>-2.0110436728747261E-3</v>
      </c>
      <c r="AW67">
        <v>64</v>
      </c>
      <c r="AX67">
        <f>IF(Z67&gt;0, (R67*SUMPRODUCT(K67:$K$98, X67:$X$98)-K67*$AZ$3)/Z67, 0)</f>
        <v>-8961759280725627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500000</v>
      </c>
      <c r="S68">
        <f t="shared" si="63"/>
        <v>-6.508007475715576E+16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-14.316382207305352</v>
      </c>
      <c r="AC68">
        <f t="shared" si="64"/>
        <v>-12.782484113668849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-6.9255512074423622E-10</v>
      </c>
      <c r="AI68">
        <f t="shared" si="69"/>
        <v>-6.925575758897169E-10</v>
      </c>
      <c r="AJ68">
        <f t="shared" si="70"/>
        <v>-1.5338980936365036</v>
      </c>
      <c r="AK68">
        <f t="shared" si="61"/>
        <v>-1.0021467545113747</v>
      </c>
      <c r="AL68">
        <f t="shared" si="71"/>
        <v>-2.5360448488404357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-4.3780717147428927E-13</v>
      </c>
      <c r="AR68">
        <f t="shared" si="76"/>
        <v>-4.3780872352446731E-13</v>
      </c>
      <c r="AS68">
        <f t="shared" si="77"/>
        <v>-9.6967239948083392E-4</v>
      </c>
      <c r="AT68">
        <f t="shared" si="78"/>
        <v>-6.3351930099553072E-4</v>
      </c>
      <c r="AU68">
        <f t="shared" si="79"/>
        <v>-1.6031917009141732E-3</v>
      </c>
      <c r="AW68">
        <v>65</v>
      </c>
      <c r="AX68">
        <f>IF(Z68&gt;0, (R68*SUMPRODUCT(K68:$K$98, X68:$X$98)-K68*$AZ$3)/Z68, 0)</f>
        <v>-6.508007475715576E+16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500000</v>
      </c>
      <c r="S69">
        <f t="shared" si="63"/>
        <v>-4.9253715371161696E+17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-12.782484113668849</v>
      </c>
      <c r="AC69">
        <f t="shared" si="64"/>
        <v>-11.412932244347573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-8.5637901816761133E-11</v>
      </c>
      <c r="AI69">
        <f t="shared" si="69"/>
        <v>-8.5638191463241561E-11</v>
      </c>
      <c r="AJ69">
        <f t="shared" si="70"/>
        <v>-1.3695518693212758</v>
      </c>
      <c r="AK69">
        <f t="shared" si="61"/>
        <v>-0.89477388795681945</v>
      </c>
      <c r="AL69">
        <f t="shared" si="71"/>
        <v>-2.2643257573637334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-4.8336647100556444E-14</v>
      </c>
      <c r="AR69">
        <f t="shared" si="76"/>
        <v>-4.8336810585875577E-14</v>
      </c>
      <c r="AS69">
        <f t="shared" si="77"/>
        <v>-7.7301690009800379E-4</v>
      </c>
      <c r="AT69">
        <f t="shared" si="78"/>
        <v>-5.050377080641717E-4</v>
      </c>
      <c r="AU69">
        <f t="shared" si="79"/>
        <v>-1.2780546082105124E-3</v>
      </c>
      <c r="AW69">
        <v>66</v>
      </c>
      <c r="AX69">
        <f>IF(Z69&gt;0, (R69*SUMPRODUCT(K69:$K$98, X69:$X$98)-K69*$AZ$3)/Z69, 0)</f>
        <v>-4.9253715371161696E+17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500000</v>
      </c>
      <c r="S70">
        <f t="shared" si="63"/>
        <v>-3.892852528310548E+18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-11.412932244347573</v>
      </c>
      <c r="AC70">
        <f t="shared" si="64"/>
        <v>-10.190118075310375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-1.016117656853928E-11</v>
      </c>
      <c r="AI70">
        <f t="shared" si="69"/>
        <v>-1.0161209289140694E-11</v>
      </c>
      <c r="AJ70">
        <f t="shared" si="70"/>
        <v>-1.2228141690371981</v>
      </c>
      <c r="AK70">
        <f t="shared" si="61"/>
        <v>-0.79890525710433014</v>
      </c>
      <c r="AL70">
        <f t="shared" si="71"/>
        <v>-2.0217194261516895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-5.1207842586999552E-15</v>
      </c>
      <c r="AR70">
        <f t="shared" si="76"/>
        <v>-5.1208007484380804E-15</v>
      </c>
      <c r="AS70">
        <f t="shared" si="77"/>
        <v>-6.1624434000177115E-4</v>
      </c>
      <c r="AT70">
        <f t="shared" si="78"/>
        <v>-4.0261296880117096E-4</v>
      </c>
      <c r="AU70">
        <f t="shared" si="79"/>
        <v>-1.0188573088080629E-3</v>
      </c>
      <c r="AW70">
        <v>67</v>
      </c>
      <c r="AX70">
        <f>IF(Z70&gt;0, (R70*SUMPRODUCT(K70:$K$98, X70:$X$98)-K70*$AZ$3)/Z70, 0)</f>
        <v>-3.892852528310548E+18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500000</v>
      </c>
      <c r="S71">
        <f t="shared" si="63"/>
        <v>-3.2170626976883073E+19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-10.190118075310375</v>
      </c>
      <c r="AC71">
        <f t="shared" si="64"/>
        <v>-9.0983197100985524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-1.154328567120149E-12</v>
      </c>
      <c r="AI71">
        <f t="shared" si="69"/>
        <v>-1.1543321023013705E-12</v>
      </c>
      <c r="AJ71">
        <f t="shared" si="70"/>
        <v>-1.0917983652118224</v>
      </c>
      <c r="AK71">
        <f t="shared" si="61"/>
        <v>-0.71330826527172631</v>
      </c>
      <c r="AL71">
        <f t="shared" si="71"/>
        <v>-1.805106630484703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-5.1940234022861563E-16</v>
      </c>
      <c r="AR71">
        <f t="shared" si="76"/>
        <v>-5.1940393092077373E-16</v>
      </c>
      <c r="AS71">
        <f t="shared" si="77"/>
        <v>-4.9126621492489859E-4</v>
      </c>
      <c r="AT71">
        <f t="shared" si="78"/>
        <v>-3.2096059375093477E-4</v>
      </c>
      <c r="AU71">
        <f t="shared" si="79"/>
        <v>-8.1222680867635275E-4</v>
      </c>
      <c r="AW71">
        <v>68</v>
      </c>
      <c r="AX71">
        <f>IF(Z71&gt;0, (R71*SUMPRODUCT(K71:$K$98, X71:$X$98)-K71*$AZ$3)/Z71, 0)</f>
        <v>-3.2170626976883073E+19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500000</v>
      </c>
      <c r="S72">
        <f t="shared" si="63"/>
        <v>-2.7887773650569799E+20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-9.0983197100985524</v>
      </c>
      <c r="AC72">
        <f t="shared" si="64"/>
        <v>-8.1234997411594208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-1.2542855059591913E-13</v>
      </c>
      <c r="AI72">
        <f t="shared" si="69"/>
        <v>-1.2542891471156363E-13</v>
      </c>
      <c r="AJ72">
        <f t="shared" si="70"/>
        <v>-0.9748199689391317</v>
      </c>
      <c r="AK72">
        <f t="shared" ref="AK72:AK89" si="92">G72*SUM(AB72:AB72, AE72:AF72)</f>
        <v>-0.63688237970689876</v>
      </c>
      <c r="AL72">
        <f t="shared" si="71"/>
        <v>-1.6117023486461559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-5.0390984055482188E-17</v>
      </c>
      <c r="AR72">
        <f t="shared" si="76"/>
        <v>-5.0391130339127726E-17</v>
      </c>
      <c r="AS72">
        <f t="shared" si="77"/>
        <v>-3.9163441878579464E-4</v>
      </c>
      <c r="AT72">
        <f t="shared" si="78"/>
        <v>-2.5586782027338557E-4</v>
      </c>
      <c r="AU72">
        <f t="shared" si="79"/>
        <v>-6.4750223905923063E-4</v>
      </c>
      <c r="AW72">
        <v>69</v>
      </c>
      <c r="AX72">
        <f>IF(Z72&gt;0, (R72*SUMPRODUCT(K72:$K$98, X72:$X$98)-K72*$AZ$3)/Z72, 0)</f>
        <v>-2.7887773650569799E+20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500000</v>
      </c>
      <c r="S73">
        <f t="shared" si="63"/>
        <v>-2.5442820197343339E+21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-8.1234997411594208</v>
      </c>
      <c r="AC73">
        <f t="shared" si="64"/>
        <v>-7.2531247688923397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-1.2993602006535345E-14</v>
      </c>
      <c r="AI73">
        <f t="shared" si="69"/>
        <v>-1.2993637640973237E-14</v>
      </c>
      <c r="AJ73">
        <f t="shared" si="70"/>
        <v>-0.87037497226708105</v>
      </c>
      <c r="AK73">
        <f t="shared" si="92"/>
        <v>-0.56864498188115953</v>
      </c>
      <c r="AL73">
        <f t="shared" si="71"/>
        <v>-1.4390199541482536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-4.6608805544200478E-18</v>
      </c>
      <c r="AR73">
        <f t="shared" si="76"/>
        <v>-4.6608933367000153E-18</v>
      </c>
      <c r="AS73">
        <f t="shared" si="77"/>
        <v>-3.1220856089428752E-4</v>
      </c>
      <c r="AT73">
        <f t="shared" si="78"/>
        <v>-2.039762597842678E-4</v>
      </c>
      <c r="AU73">
        <f t="shared" si="79"/>
        <v>-5.1618482067855998E-4</v>
      </c>
      <c r="AW73">
        <v>70</v>
      </c>
      <c r="AX73">
        <f>IF(Z73&gt;0, (R73*SUMPRODUCT(K73:$K$98, X73:$X$98)-K73*$AZ$3)/Z73, 0)</f>
        <v>-2.5442820197343339E+21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500000</v>
      </c>
      <c r="S74">
        <f t="shared" si="63"/>
        <v>-2.4511389438045237E+22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-7.2531247688923397</v>
      </c>
      <c r="AC74">
        <f t="shared" si="64"/>
        <v>-6.4760042579395884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-1.2790217992007876E-15</v>
      </c>
      <c r="AI74">
        <f t="shared" si="69"/>
        <v>-1.2790251017493203E-15</v>
      </c>
      <c r="AJ74">
        <f t="shared" si="70"/>
        <v>-0.77712051095275125</v>
      </c>
      <c r="AK74">
        <f t="shared" si="92"/>
        <v>-0.5077187338224638</v>
      </c>
      <c r="AL74">
        <f t="shared" si="71"/>
        <v>-1.2848392447752164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-4.0963620771481591E-19</v>
      </c>
      <c r="AR74">
        <f t="shared" si="76"/>
        <v>-4.0963726543209453E-19</v>
      </c>
      <c r="AS74">
        <f t="shared" si="77"/>
        <v>-2.4889075326394101E-4</v>
      </c>
      <c r="AT74">
        <f t="shared" si="78"/>
        <v>-1.6260862546577467E-4</v>
      </c>
      <c r="AU74">
        <f t="shared" si="79"/>
        <v>-4.1149937872971611E-4</v>
      </c>
      <c r="AW74">
        <v>71</v>
      </c>
      <c r="AX74">
        <f>IF(Z74&gt;0, (R74*SUMPRODUCT(K74:$K$98, X74:$X$98)-K74*$AZ$3)/Z74, 0)</f>
        <v>-2.4511389438045237E+22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500000</v>
      </c>
      <c r="S75">
        <f t="shared" si="63"/>
        <v>-2.5020476550720612E+23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-6.4760042579395884</v>
      </c>
      <c r="AC75">
        <f t="shared" si="64"/>
        <v>-5.7821466588746322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-1.1922609270093764E-16</v>
      </c>
      <c r="AI75">
        <f t="shared" si="69"/>
        <v>-1.1922638157166755E-16</v>
      </c>
      <c r="AJ75">
        <f t="shared" si="70"/>
        <v>-0.69385759906495625</v>
      </c>
      <c r="AK75">
        <f t="shared" si="92"/>
        <v>-0.45332029805577123</v>
      </c>
      <c r="AL75">
        <f t="shared" si="71"/>
        <v>-1.1471778971207276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-3.4093664186781144E-20</v>
      </c>
      <c r="AR75">
        <f t="shared" si="76"/>
        <v>-3.4093746791699551E-20</v>
      </c>
      <c r="AS75">
        <f t="shared" si="77"/>
        <v>-1.9841418468107534E-4</v>
      </c>
      <c r="AT75">
        <f t="shared" si="78"/>
        <v>-1.2963060065830249E-4</v>
      </c>
      <c r="AU75">
        <f t="shared" si="79"/>
        <v>-3.2804478533937788E-4</v>
      </c>
      <c r="AW75">
        <v>72</v>
      </c>
      <c r="AX75">
        <f>IF(Z75&gt;0, (R75*SUMPRODUCT(K75:$K$98, X75:$X$98)-K75*$AZ$3)/Z75, 0)</f>
        <v>-2.5020476550720612E+23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500000</v>
      </c>
      <c r="S76">
        <f t="shared" si="63"/>
        <v>-2.7166742911672281E+24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-5.7821466588746322</v>
      </c>
      <c r="AC76">
        <f t="shared" si="64"/>
        <v>-5.1626309454237793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-1.0489106096055421E-17</v>
      </c>
      <c r="AI76">
        <f t="shared" si="69"/>
        <v>-1.0489129850425618E-17</v>
      </c>
      <c r="AJ76">
        <f t="shared" si="70"/>
        <v>-0.61951571345085288</v>
      </c>
      <c r="AK76">
        <f t="shared" si="92"/>
        <v>-0.40475026612122428</v>
      </c>
      <c r="AL76">
        <f t="shared" si="71"/>
        <v>-1.0242659795720772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-2.6780755426601649E-21</v>
      </c>
      <c r="AR76">
        <f t="shared" si="76"/>
        <v>-2.6780816076191115E-21</v>
      </c>
      <c r="AS76">
        <f t="shared" si="77"/>
        <v>-1.5817457324703049E-4</v>
      </c>
      <c r="AT76">
        <f t="shared" si="78"/>
        <v>-1.0334072118806002E-4</v>
      </c>
      <c r="AU76">
        <f t="shared" si="79"/>
        <v>-2.6151529443509049E-4</v>
      </c>
      <c r="AW76">
        <v>73</v>
      </c>
      <c r="AX76">
        <f>IF(Z76&gt;0, (R76*SUMPRODUCT(K76:$K$98, X76:$X$98)-K76*$AZ$3)/Z76, 0)</f>
        <v>-2.7166742911672281E+24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500000</v>
      </c>
      <c r="S77">
        <f t="shared" si="63"/>
        <v>-3.1518760874083801E+25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-5.1626309454237793</v>
      </c>
      <c r="AC77">
        <f t="shared" si="64"/>
        <v>-4.6094919155569452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-8.6755007230030727E-19</v>
      </c>
      <c r="AI77">
        <f t="shared" si="69"/>
        <v>-8.6755190037499514E-19</v>
      </c>
      <c r="AJ77">
        <f t="shared" si="70"/>
        <v>-0.55313902986683416</v>
      </c>
      <c r="AK77">
        <f t="shared" si="92"/>
        <v>-0.36138416617966457</v>
      </c>
      <c r="AL77">
        <f t="shared" si="71"/>
        <v>-0.91452319604649879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-1.9777020910552185E-22</v>
      </c>
      <c r="AR77">
        <f t="shared" si="76"/>
        <v>-1.9777062584079146E-22</v>
      </c>
      <c r="AS77">
        <f t="shared" si="77"/>
        <v>-1.2609580137677839E-4</v>
      </c>
      <c r="AT77">
        <f t="shared" si="78"/>
        <v>-8.2382590232828458E-5</v>
      </c>
      <c r="AU77">
        <f t="shared" si="79"/>
        <v>-2.0847839160960689E-4</v>
      </c>
      <c r="AW77">
        <v>74</v>
      </c>
      <c r="AX77">
        <f>IF(Z77&gt;0, (R77*SUMPRODUCT(K77:$K$98, X77:$X$98)-K77*$AZ$3)/Z77, 0)</f>
        <v>-3.1518760874083801E+25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500000</v>
      </c>
      <c r="S78">
        <f t="shared" si="63"/>
        <v>-3.9262637702527958E+26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-4.6094919155569452</v>
      </c>
      <c r="AC78">
        <f t="shared" si="64"/>
        <v>-4.1156177817472717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-6.715061997669877E-20</v>
      </c>
      <c r="AI78">
        <f t="shared" si="69"/>
        <v>-6.7150751005140271E-20</v>
      </c>
      <c r="AJ78">
        <f t="shared" si="70"/>
        <v>-0.49387413380967349</v>
      </c>
      <c r="AK78">
        <f t="shared" si="92"/>
        <v>-0.32266443408898621</v>
      </c>
      <c r="AL78">
        <f t="shared" si="71"/>
        <v>-0.81653856789865964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-1.3667790913234116E-23</v>
      </c>
      <c r="AR78">
        <f t="shared" si="76"/>
        <v>-1.36678175826728E-23</v>
      </c>
      <c r="AS78">
        <f t="shared" si="77"/>
        <v>-1.0052280084245729E-4</v>
      </c>
      <c r="AT78">
        <f t="shared" si="78"/>
        <v>-6.5674896550405336E-5</v>
      </c>
      <c r="AU78">
        <f t="shared" si="79"/>
        <v>-1.6619769739286262E-4</v>
      </c>
      <c r="AW78">
        <v>75</v>
      </c>
      <c r="AX78">
        <f>IF(Z78&gt;0, (R78*SUMPRODUCT(K78:$K$98, X78:$X$98)-K78*$AZ$3)/Z78, 0)</f>
        <v>-3.9262637702527958E+26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500000</v>
      </c>
      <c r="S79">
        <f t="shared" si="63"/>
        <v>-5.2781324658816658E+27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-4.1156177817472717</v>
      </c>
      <c r="AC79">
        <f t="shared" si="64"/>
        <v>-3.674658733702922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-4.8406241128755856E-21</v>
      </c>
      <c r="AI79">
        <f t="shared" si="69"/>
        <v>-4.8406328154298447E-21</v>
      </c>
      <c r="AJ79">
        <f t="shared" si="70"/>
        <v>-0.44095904804434971</v>
      </c>
      <c r="AK79">
        <f t="shared" si="92"/>
        <v>-0.28809324472230902</v>
      </c>
      <c r="AL79">
        <f t="shared" si="71"/>
        <v>-0.72905229276665873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-8.7969401430402419E-25</v>
      </c>
      <c r="AR79">
        <f t="shared" si="76"/>
        <v>-8.796955958325032E-25</v>
      </c>
      <c r="AS79">
        <f t="shared" si="77"/>
        <v>-8.0136161385887218E-5</v>
      </c>
      <c r="AT79">
        <f t="shared" si="78"/>
        <v>-5.2355625438779742E-5</v>
      </c>
      <c r="AU79">
        <f t="shared" si="79"/>
        <v>-1.3249178682466696E-4</v>
      </c>
      <c r="AW79">
        <v>76</v>
      </c>
      <c r="AX79">
        <f>IF(Z79&gt;0, (R79*SUMPRODUCT(K79:$K$98, X79:$X$98)-K79*$AZ$3)/Z79, 0)</f>
        <v>-5.2781324658816658E+27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500000</v>
      </c>
      <c r="S80">
        <f t="shared" si="63"/>
        <v>-7.8136831494771579E+28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-3.674658733702922</v>
      </c>
      <c r="AC80">
        <f t="shared" si="64"/>
        <v>-3.2809452979490366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-3.236262782841907E-22</v>
      </c>
      <c r="AI80">
        <f t="shared" si="69"/>
        <v>-3.2362680315595017E-22</v>
      </c>
      <c r="AJ80">
        <f t="shared" si="70"/>
        <v>-0.3937134357538854</v>
      </c>
      <c r="AK80">
        <f t="shared" si="92"/>
        <v>-0.25722611135920453</v>
      </c>
      <c r="AL80">
        <f t="shared" si="71"/>
        <v>-0.65093954711308988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-5.2511694559185832E-26</v>
      </c>
      <c r="AR80">
        <f t="shared" si="76"/>
        <v>-5.2511779725031012E-26</v>
      </c>
      <c r="AS80">
        <f t="shared" si="77"/>
        <v>-6.3884057227270056E-5</v>
      </c>
      <c r="AT80">
        <f t="shared" si="78"/>
        <v>-4.1737584055149673E-5</v>
      </c>
      <c r="AU80">
        <f t="shared" si="79"/>
        <v>-1.0562164128241971E-4</v>
      </c>
      <c r="AW80">
        <v>77</v>
      </c>
      <c r="AX80">
        <f>IF(Z80&gt;0, (R80*SUMPRODUCT(K80:$K$98, X80:$X$98)-K80*$AZ$3)/Z80, 0)</f>
        <v>-7.8136831494771579E+28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500000</v>
      </c>
      <c r="S81">
        <f t="shared" si="63"/>
        <v>-1.2862134314095981E+30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-3.2809452979490366</v>
      </c>
      <c r="AC81">
        <f t="shared" si="64"/>
        <v>-2.9294154445973546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-1.9646146657084143E-23</v>
      </c>
      <c r="AI81">
        <f t="shared" si="69"/>
        <v>-1.964617512645957E-23</v>
      </c>
      <c r="AJ81">
        <f t="shared" si="70"/>
        <v>-0.35152985335168196</v>
      </c>
      <c r="AK81">
        <f t="shared" si="92"/>
        <v>-0.22966617085643259</v>
      </c>
      <c r="AL81">
        <f t="shared" si="71"/>
        <v>-0.58119602420811456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-2.8462406268853068E-27</v>
      </c>
      <c r="AR81">
        <f t="shared" si="76"/>
        <v>-2.8462447513935058E-27</v>
      </c>
      <c r="AS81">
        <f t="shared" si="77"/>
        <v>-5.0927979294698497E-5</v>
      </c>
      <c r="AT81">
        <f t="shared" si="78"/>
        <v>-3.3272946472536402E-5</v>
      </c>
      <c r="AU81">
        <f t="shared" si="79"/>
        <v>-8.4200925767234899E-5</v>
      </c>
      <c r="AW81">
        <v>78</v>
      </c>
      <c r="AX81">
        <f>IF(Z81&gt;0, (R81*SUMPRODUCT(K81:$K$98, X81:$X$98)-K81*$AZ$3)/Z81, 0)</f>
        <v>-1.2862134314095981E+30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500000</v>
      </c>
      <c r="S82">
        <f t="shared" si="63"/>
        <v>-2.3821096633962061E+31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-2.9294154445973546</v>
      </c>
      <c r="AC82">
        <f t="shared" si="64"/>
        <v>-2.6155495041047798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-1.0724874118531851E-24</v>
      </c>
      <c r="AI82">
        <f t="shared" si="69"/>
        <v>-1.072488784349561E-24</v>
      </c>
      <c r="AJ82">
        <f t="shared" si="70"/>
        <v>-0.31386594049257477</v>
      </c>
      <c r="AK82">
        <f t="shared" si="92"/>
        <v>-0.20505908112181484</v>
      </c>
      <c r="AL82">
        <f t="shared" si="71"/>
        <v>-0.51892502161438958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-1.3872936949712666E-28</v>
      </c>
      <c r="AR82">
        <f t="shared" si="76"/>
        <v>-1.3872954703352917E-28</v>
      </c>
      <c r="AS82">
        <f t="shared" si="77"/>
        <v>-4.0599473289778973E-5</v>
      </c>
      <c r="AT82">
        <f t="shared" si="78"/>
        <v>-2.6524989215988842E-5</v>
      </c>
      <c r="AU82">
        <f t="shared" si="79"/>
        <v>-6.7124462505767805E-5</v>
      </c>
      <c r="AW82">
        <v>79</v>
      </c>
      <c r="AX82">
        <f>IF(Z82&gt;0, (R82*SUMPRODUCT(K82:$K$98, X82:$X$98)-K82*$AZ$3)/Z82, 0)</f>
        <v>-2.3821096633962061E+31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500000</v>
      </c>
      <c r="S83">
        <f t="shared" si="63"/>
        <v>-5.0368183337912006E+32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-2.6155495041047798</v>
      </c>
      <c r="AC83">
        <f t="shared" si="64"/>
        <v>-2.3353120572364103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-5.2032615186858049E-26</v>
      </c>
      <c r="AI83">
        <f t="shared" si="69"/>
        <v>-5.2032673142890565E-26</v>
      </c>
      <c r="AJ83">
        <f t="shared" si="70"/>
        <v>-0.28023744686836949</v>
      </c>
      <c r="AK83">
        <f t="shared" si="92"/>
        <v>-0.18308846528733461</v>
      </c>
      <c r="AL83">
        <f t="shared" si="71"/>
        <v>-0.46332591215570407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-6.0094377485566479E-30</v>
      </c>
      <c r="AR83">
        <f t="shared" si="76"/>
        <v>-6.0094444421116095E-30</v>
      </c>
      <c r="AS83">
        <f t="shared" si="77"/>
        <v>-3.236565153840788E-5</v>
      </c>
      <c r="AT83">
        <f t="shared" si="78"/>
        <v>-2.1145559005093135E-5</v>
      </c>
      <c r="AU83">
        <f t="shared" si="79"/>
        <v>-5.3511210543501012E-5</v>
      </c>
      <c r="AW83">
        <v>80</v>
      </c>
      <c r="AX83">
        <f>IF(Z83&gt;0, (R83*SUMPRODUCT(K83:$K$98, X83:$X$98)-K83*$AZ$3)/Z83, 0)</f>
        <v>-5.0368183337912006E+32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500000</v>
      </c>
      <c r="S84">
        <f t="shared" si="63"/>
        <v>-1.2389063273142121E+34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-2.3353120572364103</v>
      </c>
      <c r="AC84">
        <f t="shared" si="64"/>
        <v>-2.0851000511039377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-2.2109080523191615E-27</v>
      </c>
      <c r="AI84">
        <f t="shared" si="69"/>
        <v>-2.2109101560900491E-27</v>
      </c>
      <c r="AJ84">
        <f t="shared" si="70"/>
        <v>-0.25021200613247263</v>
      </c>
      <c r="AK84">
        <f t="shared" si="92"/>
        <v>-0.16347184400654874</v>
      </c>
      <c r="AL84">
        <f t="shared" si="71"/>
        <v>-0.41368385013902137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-2.279873996283936E-31</v>
      </c>
      <c r="AR84">
        <f t="shared" si="76"/>
        <v>-2.2798761656787852E-31</v>
      </c>
      <c r="AS84">
        <f t="shared" si="77"/>
        <v>-2.5801699249368513E-5</v>
      </c>
      <c r="AT84">
        <f t="shared" si="78"/>
        <v>-1.6857110176254091E-5</v>
      </c>
      <c r="AU84">
        <f t="shared" si="79"/>
        <v>-4.2658809425622608E-5</v>
      </c>
      <c r="AW84">
        <v>81</v>
      </c>
      <c r="AX84">
        <f>IF(Z84&gt;0, (R84*SUMPRODUCT(K84:$K$98, X84:$X$98)-K84*$AZ$3)/Z84, 0)</f>
        <v>-1.2389063273142121E+34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500000</v>
      </c>
      <c r="S85">
        <f t="shared" si="63"/>
        <v>-3.6384371679776847E+35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-2.0851000511039377</v>
      </c>
      <c r="AC85">
        <f t="shared" si="64"/>
        <v>-1.8616964741999447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-8.07509533363157E-29</v>
      </c>
      <c r="AI85">
        <f t="shared" si="69"/>
        <v>-8.0751017295661029E-29</v>
      </c>
      <c r="AJ85">
        <f t="shared" si="70"/>
        <v>-0.22340357690399304</v>
      </c>
      <c r="AK85">
        <f t="shared" si="92"/>
        <v>-0.14595700357727565</v>
      </c>
      <c r="AL85">
        <f t="shared" si="71"/>
        <v>-0.36936058048126869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-7.4348087144187318E-33</v>
      </c>
      <c r="AR85">
        <f t="shared" si="76"/>
        <v>-7.4348146032098643E-33</v>
      </c>
      <c r="AS85">
        <f t="shared" si="77"/>
        <v>-2.0568956672009302E-5</v>
      </c>
      <c r="AT85">
        <f t="shared" si="78"/>
        <v>-1.3438385025712763E-5</v>
      </c>
      <c r="AU85">
        <f t="shared" si="79"/>
        <v>-3.4007341697722066E-5</v>
      </c>
      <c r="AW85">
        <v>82</v>
      </c>
      <c r="AX85">
        <f>IF(Z85&gt;0, (R85*SUMPRODUCT(K85:$K$98, X85:$X$98)-K85*$AZ$3)/Z85, 0)</f>
        <v>-3.6384371679776847E+35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500000</v>
      </c>
      <c r="S86">
        <f t="shared" si="63"/>
        <v>-1.3256768311128223E+37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-1.8616964741999447</v>
      </c>
      <c r="AC86">
        <f t="shared" si="64"/>
        <v>-1.6622289948213791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-2.4700964773668613E-30</v>
      </c>
      <c r="AI86">
        <f t="shared" si="69"/>
        <v>-2.4700980447068002E-30</v>
      </c>
      <c r="AJ86">
        <f t="shared" si="70"/>
        <v>-0.19946747937856557</v>
      </c>
      <c r="AK86">
        <f t="shared" si="92"/>
        <v>-0.13031875319399613</v>
      </c>
      <c r="AL86">
        <f t="shared" si="71"/>
        <v>-0.32978623257256168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-2.0305703233018468E-34</v>
      </c>
      <c r="AR86">
        <f t="shared" si="76"/>
        <v>-2.0305716117511017E-34</v>
      </c>
      <c r="AS86">
        <f t="shared" si="77"/>
        <v>-1.6397446326538058E-5</v>
      </c>
      <c r="AT86">
        <f t="shared" si="78"/>
        <v>-1.0712998266671527E-5</v>
      </c>
      <c r="AU86">
        <f t="shared" si="79"/>
        <v>-2.7110444593209581E-5</v>
      </c>
      <c r="AW86">
        <v>83</v>
      </c>
      <c r="AX86">
        <f>IF(Z86&gt;0, (R86*SUMPRODUCT(K86:$K$98, X86:$X$98)-K86*$AZ$3)/Z86, 0)</f>
        <v>-1.3256768311128223E+37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500000</v>
      </c>
      <c r="S87">
        <f t="shared" si="63"/>
        <v>-6.3608986479641207E+38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-1.6622289948213791</v>
      </c>
      <c r="AC87">
        <f t="shared" si="64"/>
        <v>-1.4841330310905168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-6.0900055168863586E-32</v>
      </c>
      <c r="AI87">
        <f t="shared" si="69"/>
        <v>-6.0900084334023911E-32</v>
      </c>
      <c r="AJ87">
        <f t="shared" si="70"/>
        <v>-0.17809596373086234</v>
      </c>
      <c r="AK87">
        <f t="shared" si="92"/>
        <v>-0.11635602963749654</v>
      </c>
      <c r="AL87">
        <f t="shared" si="71"/>
        <v>-0.29445199336835887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-4.4699614919048177E-36</v>
      </c>
      <c r="AR87">
        <f t="shared" si="76"/>
        <v>-4.4699636325784706E-36</v>
      </c>
      <c r="AS87">
        <f t="shared" si="77"/>
        <v>-1.3071943818987624E-5</v>
      </c>
      <c r="AT87">
        <f t="shared" si="78"/>
        <v>-8.5403366284052346E-6</v>
      </c>
      <c r="AU87">
        <f t="shared" si="79"/>
        <v>-2.1612280447392857E-5</v>
      </c>
      <c r="AW87">
        <v>84</v>
      </c>
      <c r="AX87">
        <f>IF(Z87&gt;0, (R87*SUMPRODUCT(K87:$K$98, X87:$X$98)-K87*$AZ$3)/Z87, 0)</f>
        <v>-6.3608986479641207E+38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500000</v>
      </c>
      <c r="S88">
        <f t="shared" si="63"/>
        <v>-4.4681221706902956E+40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-1.4841330310905168</v>
      </c>
      <c r="AC88">
        <f t="shared" si="64"/>
        <v>-1.3251187777593898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-1.140111761792029E-33</v>
      </c>
      <c r="AI88">
        <f t="shared" si="69"/>
        <v>-1.1401121325067071E-33</v>
      </c>
      <c r="AJ88">
        <f t="shared" si="70"/>
        <v>-0.15901425333112695</v>
      </c>
      <c r="AK88">
        <f t="shared" si="92"/>
        <v>-0.10388931217633618</v>
      </c>
      <c r="AL88">
        <f t="shared" si="71"/>
        <v>-0.26290356550746313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-7.4716324405079375E-38</v>
      </c>
      <c r="AR88">
        <f t="shared" si="76"/>
        <v>-7.471634869957319E-38</v>
      </c>
      <c r="AS88">
        <f t="shared" si="77"/>
        <v>-1.0420873580187829E-5</v>
      </c>
      <c r="AT88">
        <f t="shared" si="78"/>
        <v>-6.8083040723893752E-6</v>
      </c>
      <c r="AU88">
        <f t="shared" si="79"/>
        <v>-1.7229177652577203E-5</v>
      </c>
      <c r="AW88">
        <v>85</v>
      </c>
      <c r="AX88">
        <f>IF(Z88&gt;0, (R88*SUMPRODUCT(K88:$K$98, X88:$X$98)-K88*$AZ$3)/Z88, 0)</f>
        <v>-4.4681221706902956E+40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-1.3251187777593898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-1.3251187777593898</v>
      </c>
      <c r="AK89">
        <f t="shared" si="92"/>
        <v>-9.2758314443157297E-2</v>
      </c>
      <c r="AL89">
        <f t="shared" si="71"/>
        <v>-1.4178770922025472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-8.6766049355104107E-40</v>
      </c>
      <c r="AR89">
        <f t="shared" si="76"/>
        <v>-8.6766049355104107E-40</v>
      </c>
      <c r="AS89">
        <f t="shared" si="77"/>
        <v>-7.7536261757349829E-5</v>
      </c>
      <c r="AT89">
        <f t="shared" si="78"/>
        <v>-5.4275383230144888E-6</v>
      </c>
      <c r="AU89">
        <f t="shared" si="79"/>
        <v>-8.2963800080364318E-5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25314.429963976472</v>
      </c>
      <c r="AO91" s="6">
        <f t="shared" si="93"/>
        <v>-2531.4429963976472</v>
      </c>
      <c r="AP91" s="6">
        <f t="shared" si="93"/>
        <v>-179.80461671528877</v>
      </c>
      <c r="AQ91" s="6">
        <f t="shared" si="93"/>
        <v>-20220.259980993564</v>
      </c>
      <c r="AR91" s="6">
        <f t="shared" si="93"/>
        <v>2382.9223698699811</v>
      </c>
      <c r="AS91" s="6">
        <f t="shared" si="93"/>
        <v>-5719.0136876879469</v>
      </c>
      <c r="AT91" s="6">
        <f t="shared" si="93"/>
        <v>3336.0913178179703</v>
      </c>
      <c r="AU91" s="6">
        <f t="shared" si="93"/>
        <v>-3.4913994980713403E-12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65697.361545202933</v>
      </c>
      <c r="K3">
        <v>1</v>
      </c>
      <c r="L3" s="2">
        <v>0</v>
      </c>
      <c r="O3">
        <f>$C$3</f>
        <v>65697.361545202933</v>
      </c>
      <c r="P3">
        <f>O3*C5</f>
        <v>6569.7361545202939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65697.361545202933</v>
      </c>
      <c r="AF3">
        <f t="shared" ref="AF3:AF34" si="4">-$Z3*P3</f>
        <v>-6569.7361545202939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59027.625390682639</v>
      </c>
      <c r="AJ3">
        <f t="shared" ref="AJ3:AJ34" si="8">AB3-AC3</f>
        <v>0</v>
      </c>
      <c r="AL3">
        <f t="shared" ref="AL3:AL34" si="9">SUM(AI3:AK3)</f>
        <v>59027.625390682639</v>
      </c>
      <c r="AN3">
        <f t="shared" ref="AN3:AN34" si="10">AE3*$K3</f>
        <v>65697.361545202933</v>
      </c>
      <c r="AO3">
        <f t="shared" ref="AO3:AO34" si="11">AF3*$K3</f>
        <v>-6569.7361545202939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59027.625390682639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59027.625390682639</v>
      </c>
      <c r="AW3">
        <v>0</v>
      </c>
      <c r="AX3">
        <f>IF(Z3&gt;0, (R3*SUMPRODUCT(K3:$K$98, X3:$X$98)-K3*$AZ$3)/Z3, 0)</f>
        <v>0</v>
      </c>
      <c r="AZ3">
        <f>C6*ABS(SUMPRODUCT(X4:X79, K4:K79))/1</f>
        <v>53911.53685104497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5849.483943317432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5776.2360911833966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-5776.2360911833966</v>
      </c>
      <c r="AK4">
        <f>G4*SUM(AB4, AE4:AF4)</f>
        <v>0</v>
      </c>
      <c r="AL4">
        <f t="shared" si="9"/>
        <v>-7037.2885911833964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-1125.9397321428571</v>
      </c>
      <c r="AR4">
        <f t="shared" si="14"/>
        <v>-1125.9397321428571</v>
      </c>
      <c r="AS4">
        <f t="shared" si="15"/>
        <v>-5157.3536528423183</v>
      </c>
      <c r="AT4">
        <f t="shared" si="16"/>
        <v>0</v>
      </c>
      <c r="AU4">
        <f t="shared" si="17"/>
        <v>-6283.2933849851752</v>
      </c>
      <c r="AW4">
        <v>1</v>
      </c>
      <c r="AX4">
        <f>IF(Z4&gt;0, (R4*SUMPRODUCT(K4:$K$98, X4:$X$98)-K4*$AZ$3)/Z4, 0)</f>
        <v>5849.483943317432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500000</v>
      </c>
      <c r="S5">
        <f t="shared" si="1"/>
        <v>10059.565031803479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5776.2360911833966</v>
      </c>
      <c r="AC5">
        <f t="shared" si="2"/>
        <v>9807.650011882848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-1322.7266403525</v>
      </c>
      <c r="AI5">
        <f t="shared" si="7"/>
        <v>-1334.9136111371163</v>
      </c>
      <c r="AJ5">
        <f t="shared" si="8"/>
        <v>-4031.4139206994514</v>
      </c>
      <c r="AK5">
        <f>G5*SUM(AB5, AE5:AF5)</f>
        <v>404.3365263828378</v>
      </c>
      <c r="AL5">
        <f t="shared" si="9"/>
        <v>-4961.9910054537295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-1054.4695793626433</v>
      </c>
      <c r="AR5">
        <f t="shared" si="14"/>
        <v>-1064.1849578580327</v>
      </c>
      <c r="AS5">
        <f t="shared" si="15"/>
        <v>-3213.8184954555572</v>
      </c>
      <c r="AT5">
        <f t="shared" si="16"/>
        <v>322.33460330264489</v>
      </c>
      <c r="AU5">
        <f t="shared" si="17"/>
        <v>-3955.6688500109449</v>
      </c>
      <c r="AW5">
        <v>2</v>
      </c>
      <c r="AX5">
        <f>IF(Z5&gt;0, (R5*SUMPRODUCT(K5:$K$98, X5:$X$98)-K5*$AZ$3)/Z5, 0)</f>
        <v>10059.565031803479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500000</v>
      </c>
      <c r="S6">
        <f t="shared" si="1"/>
        <v>13896.225821014821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9807.650011882848</v>
      </c>
      <c r="AC6">
        <f t="shared" si="2"/>
        <v>13357.960479700843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-1971.3643941195146</v>
      </c>
      <c r="AI6">
        <f t="shared" si="7"/>
        <v>-1983.3802110864317</v>
      </c>
      <c r="AJ6">
        <f t="shared" si="8"/>
        <v>-3550.3104678179952</v>
      </c>
      <c r="AK6">
        <f>G6*SUM(AB6, AE6:AF6)</f>
        <v>686.53550083179948</v>
      </c>
      <c r="AL6">
        <f t="shared" si="9"/>
        <v>-4847.1551780726277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-1403.1782369769228</v>
      </c>
      <c r="AR6">
        <f t="shared" si="14"/>
        <v>-1411.7308581553157</v>
      </c>
      <c r="AS6">
        <f t="shared" si="15"/>
        <v>-2527.0408645980397</v>
      </c>
      <c r="AT6">
        <f t="shared" si="16"/>
        <v>488.66240891476247</v>
      </c>
      <c r="AU6">
        <f t="shared" si="17"/>
        <v>-3450.1093138385932</v>
      </c>
      <c r="AW6">
        <v>3</v>
      </c>
      <c r="AX6">
        <f>IF(Z6&gt;0, (R6*SUMPRODUCT(K6:$K$98, X6:$X$98)-K6*$AZ$3)/Z6, 0)</f>
        <v>13896.225821014821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500000</v>
      </c>
      <c r="S7">
        <f t="shared" si="1"/>
        <v>16978.572431866738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13357.960479700843</v>
      </c>
      <c r="AC7">
        <f t="shared" si="2"/>
        <v>16066.192999135201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-2694.9074293401532</v>
      </c>
      <c r="AI7">
        <f t="shared" si="7"/>
        <v>-2706.7357154516676</v>
      </c>
      <c r="AJ7">
        <f t="shared" si="8"/>
        <v>-2708.2325194343575</v>
      </c>
      <c r="AK7">
        <f>G7*SUM(AB7, AE7:AF7)</f>
        <v>935.05723357905913</v>
      </c>
      <c r="AL7">
        <f t="shared" si="9"/>
        <v>-4479.9110013069658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-1712.6623909731575</v>
      </c>
      <c r="AR7">
        <f t="shared" si="14"/>
        <v>-1720.1794806335697</v>
      </c>
      <c r="AS7">
        <f t="shared" si="15"/>
        <v>-1721.1307266243975</v>
      </c>
      <c r="AT7">
        <f t="shared" si="16"/>
        <v>594.24577628270106</v>
      </c>
      <c r="AU7">
        <f t="shared" si="17"/>
        <v>-2847.0644309752661</v>
      </c>
      <c r="AW7">
        <v>4</v>
      </c>
      <c r="AX7">
        <f>IF(Z7&gt;0, (R7*SUMPRODUCT(K7:$K$98, X7:$X$98)-K7*$AZ$3)/Z7, 0)</f>
        <v>16978.572431866738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500000</v>
      </c>
      <c r="S8">
        <f t="shared" si="1"/>
        <v>19382.541848101744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16066.192999135201</v>
      </c>
      <c r="AC8">
        <f t="shared" si="2"/>
        <v>18024.43306924354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-3434.4611553393111</v>
      </c>
      <c r="AI8">
        <f t="shared" si="7"/>
        <v>-3446.0852970608266</v>
      </c>
      <c r="AJ8">
        <f t="shared" si="8"/>
        <v>-1958.2400701083388</v>
      </c>
      <c r="AK8">
        <f t="shared" ref="AK8:AK39" si="30">G8*SUM(AB8:AB8, AE8:AF8)</f>
        <v>1124.6335099394641</v>
      </c>
      <c r="AL8">
        <f t="shared" si="9"/>
        <v>-4279.6918572297018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-1948.8054944618532</v>
      </c>
      <c r="AR8">
        <f t="shared" si="14"/>
        <v>-1955.40134464932</v>
      </c>
      <c r="AS8">
        <f t="shared" si="15"/>
        <v>-1111.1580057237441</v>
      </c>
      <c r="AT8">
        <f t="shared" si="16"/>
        <v>638.14725638072218</v>
      </c>
      <c r="AU8">
        <f t="shared" si="17"/>
        <v>-2428.4120939923423</v>
      </c>
      <c r="AW8">
        <v>5</v>
      </c>
      <c r="AX8">
        <f>IF(Z8&gt;0, (R8*SUMPRODUCT(K8:$K$98, X8:$X$98)-K8*$AZ$3)/Z8, 0)</f>
        <v>19382.541848101744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500000</v>
      </c>
      <c r="S9">
        <f t="shared" si="1"/>
        <v>21216.125868071682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18024.43306924354</v>
      </c>
      <c r="AC9">
        <f t="shared" si="2"/>
        <v>19353.219057890175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-4219.0984792413537</v>
      </c>
      <c r="AI9">
        <f t="shared" si="7"/>
        <v>-4230.5009020836733</v>
      </c>
      <c r="AJ9">
        <f t="shared" si="8"/>
        <v>-1328.7859886466358</v>
      </c>
      <c r="AK9">
        <f t="shared" si="30"/>
        <v>1261.7103148470478</v>
      </c>
      <c r="AL9">
        <f t="shared" si="9"/>
        <v>-4297.5765758832613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-2137.526592895576</v>
      </c>
      <c r="AR9">
        <f t="shared" si="14"/>
        <v>-2143.3034151643183</v>
      </c>
      <c r="AS9">
        <f t="shared" si="15"/>
        <v>-673.20433523275972</v>
      </c>
      <c r="AT9">
        <f t="shared" si="16"/>
        <v>639.2217114119502</v>
      </c>
      <c r="AU9">
        <f t="shared" si="17"/>
        <v>-2177.286038985128</v>
      </c>
      <c r="AW9">
        <v>6</v>
      </c>
      <c r="AX9">
        <f>IF(Z9&gt;0, (R9*SUMPRODUCT(K9:$K$98, X9:$X$98)-K9*$AZ$3)/Z9, 0)</f>
        <v>21216.125868071682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500000</v>
      </c>
      <c r="S10">
        <f t="shared" si="1"/>
        <v>22555.08833841969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19353.219057890175</v>
      </c>
      <c r="AC10">
        <f t="shared" si="2"/>
        <v>20142.113432055732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-5026.6440858081496</v>
      </c>
      <c r="AI10">
        <f t="shared" si="7"/>
        <v>-5037.8068183199011</v>
      </c>
      <c r="AJ10">
        <f t="shared" si="8"/>
        <v>-788.89437416555666</v>
      </c>
      <c r="AK10">
        <f t="shared" si="30"/>
        <v>1354.7253340523125</v>
      </c>
      <c r="AL10">
        <f t="shared" si="9"/>
        <v>-4471.9758584331448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-2273.7985079931532</v>
      </c>
      <c r="AR10">
        <f t="shared" si="14"/>
        <v>-2278.8479612858596</v>
      </c>
      <c r="AS10">
        <f t="shared" si="15"/>
        <v>-356.85575113747927</v>
      </c>
      <c r="AT10">
        <f t="shared" si="16"/>
        <v>612.80894185557452</v>
      </c>
      <c r="AU10">
        <f t="shared" si="17"/>
        <v>-2022.894770567764</v>
      </c>
      <c r="AW10">
        <v>7</v>
      </c>
      <c r="AX10">
        <f>IF(Z10&gt;0, (R10*SUMPRODUCT(K10:$K$98, X10:$X$98)-K10*$AZ$3)/Z10, 0)</f>
        <v>22555.08833841969</v>
      </c>
    </row>
    <row r="11" spans="1:52" x14ac:dyDescent="0.3">
      <c r="A11" t="s">
        <v>33</v>
      </c>
      <c r="C11" s="25">
        <f>AU81</f>
        <v>-4.5036088573702227E-12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500000</v>
      </c>
      <c r="S11">
        <f t="shared" si="1"/>
        <v>23481.025408666104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20142.113432055732</v>
      </c>
      <c r="AC11">
        <f t="shared" si="2"/>
        <v>20481.190787510044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-5922.0528521342194</v>
      </c>
      <c r="AI11">
        <f t="shared" si="7"/>
        <v>-5932.9559059995499</v>
      </c>
      <c r="AJ11">
        <f t="shared" si="8"/>
        <v>-339.07735545431206</v>
      </c>
      <c r="AK11">
        <f t="shared" si="30"/>
        <v>1409.9479402439015</v>
      </c>
      <c r="AL11">
        <f t="shared" si="9"/>
        <v>-4862.085321209961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-2391.8178221843987</v>
      </c>
      <c r="AR11">
        <f t="shared" si="14"/>
        <v>-2396.2213827743612</v>
      </c>
      <c r="AS11">
        <f t="shared" si="15"/>
        <v>-136.94765685559551</v>
      </c>
      <c r="AT11">
        <f t="shared" si="16"/>
        <v>569.45432538856971</v>
      </c>
      <c r="AU11">
        <f t="shared" si="17"/>
        <v>-1963.7147142413871</v>
      </c>
      <c r="AW11">
        <v>8</v>
      </c>
      <c r="AX11">
        <f>IF(Z11&gt;0, (R11*SUMPRODUCT(K11:$K$98, X11:$X$98)-K11*$AZ$3)/Z11, 0)</f>
        <v>23481.025408666104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500000</v>
      </c>
      <c r="S12">
        <f t="shared" si="1"/>
        <v>24033.942778388002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20481.190787510044</v>
      </c>
      <c r="AC12">
        <f t="shared" si="2"/>
        <v>20422.297843403721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-6897.2718752079363</v>
      </c>
      <c r="AI12">
        <f t="shared" si="7"/>
        <v>-6907.8934667377334</v>
      </c>
      <c r="AJ12">
        <f t="shared" si="8"/>
        <v>58.89294410632283</v>
      </c>
      <c r="AK12">
        <f t="shared" si="30"/>
        <v>1433.6833551257032</v>
      </c>
      <c r="AL12">
        <f t="shared" si="9"/>
        <v>-5415.3171675057074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-2487.2253832234805</v>
      </c>
      <c r="AR12">
        <f t="shared" si="14"/>
        <v>-2491.0556356103848</v>
      </c>
      <c r="AS12">
        <f t="shared" si="15"/>
        <v>21.237386045419846</v>
      </c>
      <c r="AT12">
        <f t="shared" si="16"/>
        <v>517.00059050755476</v>
      </c>
      <c r="AU12">
        <f t="shared" si="17"/>
        <v>-1952.8176590574101</v>
      </c>
      <c r="AW12">
        <v>9</v>
      </c>
      <c r="AX12">
        <f>IF(Z12&gt;0, (R12*SUMPRODUCT(K12:$K$98, X12:$X$98)-K12*$AZ$3)/Z12, 0)</f>
        <v>24033.942778388002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500000</v>
      </c>
      <c r="S13">
        <f t="shared" si="1"/>
        <v>24252.794012884966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20422.297843403721</v>
      </c>
      <c r="AC13">
        <f t="shared" si="2"/>
        <v>20018.041101321382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-7919.4586446164803</v>
      </c>
      <c r="AI13">
        <f t="shared" si="7"/>
        <v>-7929.7760337648633</v>
      </c>
      <c r="AJ13">
        <f t="shared" si="8"/>
        <v>404.25674208233977</v>
      </c>
      <c r="AK13">
        <f t="shared" si="30"/>
        <v>1429.5608490382606</v>
      </c>
      <c r="AL13">
        <f t="shared" si="9"/>
        <v>-6095.9584426442634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-2549.8537318533349</v>
      </c>
      <c r="AR13">
        <f t="shared" si="14"/>
        <v>-2553.1756550306054</v>
      </c>
      <c r="AS13">
        <f t="shared" si="15"/>
        <v>130.15985166186118</v>
      </c>
      <c r="AT13">
        <f t="shared" si="16"/>
        <v>460.28033346819217</v>
      </c>
      <c r="AU13">
        <f t="shared" si="17"/>
        <v>-1962.7354699005525</v>
      </c>
      <c r="AW13">
        <v>10</v>
      </c>
      <c r="AX13">
        <f>IF(Z13&gt;0, (R13*SUMPRODUCT(K13:$K$98, X13:$X$98)-K13*$AZ$3)/Z13, 0)</f>
        <v>24252.794012884966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500000</v>
      </c>
      <c r="S14">
        <f t="shared" si="1"/>
        <v>24187.063239003761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20018.041101321382</v>
      </c>
      <c r="AC14">
        <f t="shared" si="2"/>
        <v>19327.980799058365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-9016.5727245552225</v>
      </c>
      <c r="AI14">
        <f t="shared" si="7"/>
        <v>-9026.5615254940076</v>
      </c>
      <c r="AJ14">
        <f t="shared" si="8"/>
        <v>690.06030226301664</v>
      </c>
      <c r="AK14">
        <f t="shared" si="30"/>
        <v>1401.2628770924969</v>
      </c>
      <c r="AL14">
        <f t="shared" si="9"/>
        <v>-6935.2383461384943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-2592.04919917896</v>
      </c>
      <c r="AR14">
        <f t="shared" si="14"/>
        <v>-2594.9207407574609</v>
      </c>
      <c r="AS14">
        <f t="shared" si="15"/>
        <v>198.37584728783702</v>
      </c>
      <c r="AT14">
        <f t="shared" si="16"/>
        <v>402.8295927248767</v>
      </c>
      <c r="AU14">
        <f t="shared" si="17"/>
        <v>-1993.7153007447471</v>
      </c>
      <c r="AW14">
        <v>11</v>
      </c>
      <c r="AX14">
        <f>IF(Z14&gt;0, (R14*SUMPRODUCT(K14:$K$98, X14:$X$98)-K14*$AZ$3)/Z14, 0)</f>
        <v>24187.063239003761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500000</v>
      </c>
      <c r="S15">
        <f t="shared" si="1"/>
        <v>23868.301376074745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19327.980799058365</v>
      </c>
      <c r="AC15">
        <f t="shared" si="2"/>
        <v>18396.461447727881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-10182.184124960579</v>
      </c>
      <c r="AI15">
        <f t="shared" si="7"/>
        <v>-10191.818483286852</v>
      </c>
      <c r="AJ15">
        <f t="shared" si="8"/>
        <v>931.51935133048391</v>
      </c>
      <c r="AK15">
        <f t="shared" si="30"/>
        <v>1352.9586559340858</v>
      </c>
      <c r="AL15">
        <f t="shared" si="9"/>
        <v>-7907.340476022282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-2613.5130566613211</v>
      </c>
      <c r="AR15">
        <f t="shared" si="14"/>
        <v>-2615.9859564801868</v>
      </c>
      <c r="AS15">
        <f t="shared" si="15"/>
        <v>239.09781608318048</v>
      </c>
      <c r="AT15">
        <f t="shared" si="16"/>
        <v>347.27078876315011</v>
      </c>
      <c r="AU15">
        <f t="shared" si="17"/>
        <v>-2029.6173516338561</v>
      </c>
      <c r="AW15">
        <v>12</v>
      </c>
      <c r="AX15">
        <f>IF(Z15&gt;0, (R15*SUMPRODUCT(K15:$K$98, X15:$X$98)-K15*$AZ$3)/Z15, 0)</f>
        <v>23868.301376074745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500000</v>
      </c>
      <c r="S16">
        <f t="shared" si="1"/>
        <v>23316.797662630404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18396.461447727881</v>
      </c>
      <c r="AC16">
        <f t="shared" si="2"/>
        <v>17265.564326645566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-11281.833600066639</v>
      </c>
      <c r="AI16">
        <f t="shared" si="7"/>
        <v>-11291.089568969648</v>
      </c>
      <c r="AJ16">
        <f t="shared" si="8"/>
        <v>1130.8971210823147</v>
      </c>
      <c r="AK16">
        <f t="shared" si="30"/>
        <v>1287.7523013409518</v>
      </c>
      <c r="AL16">
        <f t="shared" si="9"/>
        <v>-8872.4401465463816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-2585.505078474569</v>
      </c>
      <c r="AR16">
        <f t="shared" si="14"/>
        <v>-2587.626307651783</v>
      </c>
      <c r="AS16">
        <f t="shared" si="15"/>
        <v>259.17243184417498</v>
      </c>
      <c r="AT16">
        <f t="shared" si="16"/>
        <v>295.11959074761376</v>
      </c>
      <c r="AU16">
        <f t="shared" si="17"/>
        <v>-2033.3342850599943</v>
      </c>
      <c r="AW16">
        <v>13</v>
      </c>
      <c r="AX16">
        <f>IF(Z16&gt;0, (R16*SUMPRODUCT(K16:$K$98, X16:$X$98)-K16*$AZ$3)/Z16, 0)</f>
        <v>23316.797662630404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500000</v>
      </c>
      <c r="S17">
        <f t="shared" si="1"/>
        <v>22591.765803708386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17265.564326645566</v>
      </c>
      <c r="AC17">
        <f t="shared" si="2"/>
        <v>16003.823476366546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-12340.427980248269</v>
      </c>
      <c r="AI17">
        <f t="shared" si="7"/>
        <v>-12349.282878762742</v>
      </c>
      <c r="AJ17">
        <f t="shared" si="8"/>
        <v>1261.7408502790204</v>
      </c>
      <c r="AK17">
        <f t="shared" si="30"/>
        <v>1208.5895028651898</v>
      </c>
      <c r="AL17">
        <f t="shared" si="9"/>
        <v>-9878.9525256185316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-2525.0960609184499</v>
      </c>
      <c r="AR17">
        <f t="shared" si="14"/>
        <v>-2526.9079485932143</v>
      </c>
      <c r="AS17">
        <f t="shared" si="15"/>
        <v>258.17717635392358</v>
      </c>
      <c r="AT17">
        <f t="shared" si="16"/>
        <v>247.30135760582277</v>
      </c>
      <c r="AU17">
        <f t="shared" si="17"/>
        <v>-2021.4294146334678</v>
      </c>
      <c r="AW17">
        <v>14</v>
      </c>
      <c r="AX17">
        <f>IF(Z17&gt;0, (R17*SUMPRODUCT(K17:$K$98, X17:$X$98)-K17*$AZ$3)/Z17, 0)</f>
        <v>22591.765803708386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500000</v>
      </c>
      <c r="S18">
        <f t="shared" si="1"/>
        <v>21734.628369776139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16003.823476366546</v>
      </c>
      <c r="AC18">
        <f t="shared" si="2"/>
        <v>14660.659762051262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-13388.960749823924</v>
      </c>
      <c r="AI18">
        <f t="shared" si="7"/>
        <v>-13397.392375334506</v>
      </c>
      <c r="AJ18">
        <f t="shared" si="8"/>
        <v>1343.1637143152839</v>
      </c>
      <c r="AK18">
        <f t="shared" si="30"/>
        <v>1120.2676433456584</v>
      </c>
      <c r="AL18">
        <f t="shared" si="9"/>
        <v>-10933.961017673564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-2446.1130712059412</v>
      </c>
      <c r="AR18">
        <f t="shared" si="14"/>
        <v>-2447.6534976631046</v>
      </c>
      <c r="AS18">
        <f t="shared" si="15"/>
        <v>245.39098887113744</v>
      </c>
      <c r="AT18">
        <f t="shared" si="16"/>
        <v>204.66871005450724</v>
      </c>
      <c r="AU18">
        <f t="shared" si="17"/>
        <v>-1997.59379873746</v>
      </c>
      <c r="AW18">
        <v>15</v>
      </c>
      <c r="AX18">
        <f>IF(Z18&gt;0, (R18*SUMPRODUCT(K18:$K$98, X18:$X$98)-K18*$AZ$3)/Z18, 0)</f>
        <v>21734.628369776139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500000</v>
      </c>
      <c r="S19">
        <f t="shared" si="1"/>
        <v>20776.979038490419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14660.659762051262</v>
      </c>
      <c r="AC19">
        <f t="shared" si="2"/>
        <v>13269.843428883854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-14552.311101225036</v>
      </c>
      <c r="AI19">
        <f t="shared" si="7"/>
        <v>-14560.294602702981</v>
      </c>
      <c r="AJ19">
        <f t="shared" si="8"/>
        <v>1390.8163331674077</v>
      </c>
      <c r="AK19">
        <f t="shared" si="30"/>
        <v>1026.2461833435884</v>
      </c>
      <c r="AL19">
        <f t="shared" si="9"/>
        <v>-12143.232086191985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-2373.7971704886759</v>
      </c>
      <c r="AR19">
        <f t="shared" si="14"/>
        <v>-2375.0994525170845</v>
      </c>
      <c r="AS19">
        <f t="shared" si="15"/>
        <v>226.8722715847039</v>
      </c>
      <c r="AT19">
        <f t="shared" si="16"/>
        <v>167.40298288707822</v>
      </c>
      <c r="AU19">
        <f t="shared" si="17"/>
        <v>-1980.8241980453024</v>
      </c>
      <c r="AW19">
        <v>16</v>
      </c>
      <c r="AX19">
        <f>IF(Z19&gt;0, (R19*SUMPRODUCT(K19:$K$98, X19:$X$98)-K19*$AZ$3)/Z19, 0)</f>
        <v>20776.979038490419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500000</v>
      </c>
      <c r="S20">
        <f t="shared" si="1"/>
        <v>19694.535266666266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13269.843428883854</v>
      </c>
      <c r="AC20">
        <f t="shared" si="2"/>
        <v>11838.27548878673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-15599.442547848008</v>
      </c>
      <c r="AI20">
        <f t="shared" si="7"/>
        <v>-15606.956228247478</v>
      </c>
      <c r="AJ20">
        <f t="shared" si="8"/>
        <v>1431.5679400971239</v>
      </c>
      <c r="AK20">
        <f t="shared" si="30"/>
        <v>928.88904002186985</v>
      </c>
      <c r="AL20">
        <f t="shared" si="9"/>
        <v>-13246.499248128484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-2271.970528776711</v>
      </c>
      <c r="AR20">
        <f t="shared" si="14"/>
        <v>-2273.0648538064602</v>
      </c>
      <c r="AS20">
        <f t="shared" si="15"/>
        <v>208.49976913379763</v>
      </c>
      <c r="AT20">
        <f t="shared" si="16"/>
        <v>135.28743203227583</v>
      </c>
      <c r="AU20">
        <f t="shared" si="17"/>
        <v>-1929.2776526403866</v>
      </c>
      <c r="AW20">
        <v>17</v>
      </c>
      <c r="AX20">
        <f>IF(Z20&gt;0, (R20*SUMPRODUCT(K20:$K$98, X20:$X$98)-K20*$AZ$3)/Z20, 0)</f>
        <v>19694.535266666266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500000</v>
      </c>
      <c r="S21">
        <f t="shared" si="1"/>
        <v>18508.716528720855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11838.27548878673</v>
      </c>
      <c r="AC21">
        <f t="shared" si="2"/>
        <v>10407.581058573909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-16388.23859289346</v>
      </c>
      <c r="AI21">
        <f t="shared" si="7"/>
        <v>-16395.267430524113</v>
      </c>
      <c r="AJ21">
        <f t="shared" si="8"/>
        <v>1430.6944302128213</v>
      </c>
      <c r="AK21">
        <f t="shared" si="30"/>
        <v>828.67928421507122</v>
      </c>
      <c r="AL21">
        <f t="shared" si="9"/>
        <v>-14135.89371609622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-2131.1198293629973</v>
      </c>
      <c r="AR21">
        <f t="shared" si="14"/>
        <v>-2132.0338565274874</v>
      </c>
      <c r="AS21">
        <f t="shared" si="15"/>
        <v>186.04691728785838</v>
      </c>
      <c r="AT21">
        <f t="shared" si="16"/>
        <v>107.76111445795534</v>
      </c>
      <c r="AU21">
        <f t="shared" si="17"/>
        <v>-1838.2258247816737</v>
      </c>
      <c r="AW21">
        <v>18</v>
      </c>
      <c r="AX21">
        <f>IF(Z21&gt;0, (R21*SUMPRODUCT(K21:$K$98, X21:$X$98)-K21*$AZ$3)/Z21, 0)</f>
        <v>18508.716528720855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500000</v>
      </c>
      <c r="S22">
        <f t="shared" si="1"/>
        <v>17277.382704518888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10407.581058573909</v>
      </c>
      <c r="AC22">
        <f t="shared" si="2"/>
        <v>9027.6006029286582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-17087.104280118961</v>
      </c>
      <c r="AI22">
        <f t="shared" si="7"/>
        <v>-17093.635651766304</v>
      </c>
      <c r="AJ22">
        <f t="shared" si="8"/>
        <v>1379.9804556452509</v>
      </c>
      <c r="AK22">
        <f t="shared" si="30"/>
        <v>728.53067410017366</v>
      </c>
      <c r="AL22">
        <f t="shared" si="9"/>
        <v>-14985.12452202088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-1983.9286043542743</v>
      </c>
      <c r="AR22">
        <f t="shared" si="14"/>
        <v>-1984.6869408649204</v>
      </c>
      <c r="AS22">
        <f t="shared" si="15"/>
        <v>160.22508287667557</v>
      </c>
      <c r="AT22">
        <f t="shared" si="16"/>
        <v>84.587348435540392</v>
      </c>
      <c r="AU22">
        <f t="shared" si="17"/>
        <v>-1739.8745095527047</v>
      </c>
      <c r="AW22">
        <v>19</v>
      </c>
      <c r="AX22">
        <f>IF(Z22&gt;0, (R22*SUMPRODUCT(K22:$K$98, X22:$X$98)-K22*$AZ$3)/Z22, 0)</f>
        <v>17277.382704518888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500000</v>
      </c>
      <c r="S23">
        <f t="shared" si="1"/>
        <v>16002.945087314161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9027.6006029286582</v>
      </c>
      <c r="AC23">
        <f t="shared" si="2"/>
        <v>7714.3321536795211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-17613.803058557605</v>
      </c>
      <c r="AI23">
        <f t="shared" si="7"/>
        <v>-17619.828771412012</v>
      </c>
      <c r="AJ23">
        <f t="shared" si="8"/>
        <v>1313.2684492491371</v>
      </c>
      <c r="AK23">
        <f t="shared" si="30"/>
        <v>631.93204220500616</v>
      </c>
      <c r="AL23">
        <f t="shared" si="9"/>
        <v>-15674.628279957869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-1825.9659838490008</v>
      </c>
      <c r="AR23">
        <f t="shared" si="14"/>
        <v>-1826.5906500079222</v>
      </c>
      <c r="AS23">
        <f t="shared" si="15"/>
        <v>136.14229181619015</v>
      </c>
      <c r="AT23">
        <f t="shared" si="16"/>
        <v>65.510350566225995</v>
      </c>
      <c r="AU23">
        <f t="shared" si="17"/>
        <v>-1624.9380076255061</v>
      </c>
      <c r="AW23">
        <v>20</v>
      </c>
      <c r="AX23">
        <f>IF(Z23&gt;0, (R23*SUMPRODUCT(K23:$K$98, X23:$X$98)-K23*$AZ$3)/Z23, 0)</f>
        <v>16002.945087314161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500000</v>
      </c>
      <c r="S24">
        <f t="shared" si="1"/>
        <v>14704.47021532488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7714.3321536795211</v>
      </c>
      <c r="AC24">
        <f t="shared" si="2"/>
        <v>6487.1698797458221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-18033.271373640117</v>
      </c>
      <c r="AI24">
        <f t="shared" si="7"/>
        <v>-18038.785997581639</v>
      </c>
      <c r="AJ24">
        <f t="shared" si="8"/>
        <v>1227.162273933699</v>
      </c>
      <c r="AK24">
        <f t="shared" si="30"/>
        <v>540.00325075756655</v>
      </c>
      <c r="AL24">
        <f t="shared" si="9"/>
        <v>-16271.620472890372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-1669.1525956495102</v>
      </c>
      <c r="AR24">
        <f t="shared" si="14"/>
        <v>-1669.6630271000943</v>
      </c>
      <c r="AS24">
        <f t="shared" si="15"/>
        <v>113.58566354265005</v>
      </c>
      <c r="AT24">
        <f t="shared" si="16"/>
        <v>49.982491195618465</v>
      </c>
      <c r="AU24">
        <f t="shared" si="17"/>
        <v>-1506.0948723618258</v>
      </c>
      <c r="AW24">
        <v>21</v>
      </c>
      <c r="AX24">
        <f>IF(Z24&gt;0, (R24*SUMPRODUCT(K24:$K$98, X24:$X$98)-K24*$AZ$3)/Z24, 0)</f>
        <v>14704.47021532488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500000</v>
      </c>
      <c r="S25">
        <f t="shared" si="1"/>
        <v>13382.118224390271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6487.1698797458221</v>
      </c>
      <c r="AC25">
        <f t="shared" si="2"/>
        <v>5352.6634536635447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-18385.976805990882</v>
      </c>
      <c r="AI25">
        <f t="shared" si="7"/>
        <v>-18390.97663427284</v>
      </c>
      <c r="AJ25">
        <f t="shared" si="8"/>
        <v>1134.5064260822774</v>
      </c>
      <c r="AK25">
        <f t="shared" si="30"/>
        <v>454.1018915822076</v>
      </c>
      <c r="AL25">
        <f t="shared" si="9"/>
        <v>-16802.368316608357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-1519.4632799152112</v>
      </c>
      <c r="AR25">
        <f t="shared" si="14"/>
        <v>-1519.8764782761402</v>
      </c>
      <c r="AS25">
        <f t="shared" si="15"/>
        <v>93.758459147961361</v>
      </c>
      <c r="AT25">
        <f t="shared" si="16"/>
        <v>37.528120310386569</v>
      </c>
      <c r="AU25">
        <f t="shared" si="17"/>
        <v>-1388.5898988177926</v>
      </c>
      <c r="AW25">
        <v>22</v>
      </c>
      <c r="AX25">
        <f>IF(Z25&gt;0, (R25*SUMPRODUCT(K25:$K$98, X25:$X$98)-K25*$AZ$3)/Z25, 0)</f>
        <v>13382.118224390271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500000</v>
      </c>
      <c r="S26">
        <f t="shared" si="1"/>
        <v>12007.203330362727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5352.6634536635447</v>
      </c>
      <c r="AC26">
        <f t="shared" si="2"/>
        <v>4310.5628251476492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-18494.164821826456</v>
      </c>
      <c r="AI26">
        <f t="shared" si="7"/>
        <v>-18498.652297705048</v>
      </c>
      <c r="AJ26">
        <f t="shared" si="8"/>
        <v>1042.1006285158956</v>
      </c>
      <c r="AK26">
        <f t="shared" si="30"/>
        <v>374.68644175644818</v>
      </c>
      <c r="AL26">
        <f t="shared" si="9"/>
        <v>-17081.865227432707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-1364.64661530542</v>
      </c>
      <c r="AR26">
        <f t="shared" si="14"/>
        <v>-1364.9777369769299</v>
      </c>
      <c r="AS26">
        <f t="shared" si="15"/>
        <v>76.89447505266817</v>
      </c>
      <c r="AT26">
        <f t="shared" si="16"/>
        <v>27.647346580383278</v>
      </c>
      <c r="AU26">
        <f t="shared" si="17"/>
        <v>-1260.4359153438786</v>
      </c>
      <c r="AW26">
        <v>23</v>
      </c>
      <c r="AX26">
        <f>IF(Z26&gt;0, (R26*SUMPRODUCT(K26:$K$98, X26:$X$98)-K26*$AZ$3)/Z26, 0)</f>
        <v>12007.203330362727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500000</v>
      </c>
      <c r="S27">
        <f t="shared" si="1"/>
        <v>10579.869280186917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4310.5628251476492</v>
      </c>
      <c r="AC27">
        <f t="shared" si="2"/>
        <v>3372.1328628773354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-18338.518925451805</v>
      </c>
      <c r="AI27">
        <f t="shared" si="7"/>
        <v>-18342.503063598473</v>
      </c>
      <c r="AJ27">
        <f t="shared" si="8"/>
        <v>938.42996227031381</v>
      </c>
      <c r="AK27">
        <f t="shared" si="30"/>
        <v>301.73939776033546</v>
      </c>
      <c r="AL27">
        <f t="shared" si="9"/>
        <v>-17102.333703567823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-1208.1801989220955</v>
      </c>
      <c r="AR27">
        <f t="shared" si="14"/>
        <v>-1208.4426823231895</v>
      </c>
      <c r="AS27">
        <f t="shared" si="15"/>
        <v>61.825739750260084</v>
      </c>
      <c r="AT27">
        <f t="shared" si="16"/>
        <v>19.879226184550447</v>
      </c>
      <c r="AU27">
        <f t="shared" si="17"/>
        <v>-1126.7377163883789</v>
      </c>
      <c r="AW27">
        <v>24</v>
      </c>
      <c r="AX27">
        <f>IF(Z27&gt;0, (R27*SUMPRODUCT(K27:$K$98, X27:$X$98)-K27*$AZ$3)/Z27, 0)</f>
        <v>10579.869280186917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500000</v>
      </c>
      <c r="S28">
        <f t="shared" si="1"/>
        <v>9103.7254891273024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3372.1328628773354</v>
      </c>
      <c r="AC28">
        <f t="shared" si="2"/>
        <v>2544.5032470222986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-18021.213030540159</v>
      </c>
      <c r="AI28">
        <f t="shared" si="7"/>
        <v>-18024.706796979597</v>
      </c>
      <c r="AJ28">
        <f t="shared" si="8"/>
        <v>827.62961585503672</v>
      </c>
      <c r="AK28">
        <f t="shared" si="30"/>
        <v>236.04930040141349</v>
      </c>
      <c r="AL28">
        <f t="shared" si="9"/>
        <v>-16961.027880723148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-1060.0673385389318</v>
      </c>
      <c r="AR28">
        <f t="shared" si="14"/>
        <v>-1060.2728534332209</v>
      </c>
      <c r="AS28">
        <f t="shared" si="15"/>
        <v>48.683910605164755</v>
      </c>
      <c r="AT28">
        <f t="shared" si="16"/>
        <v>13.885200358957357</v>
      </c>
      <c r="AU28">
        <f t="shared" si="17"/>
        <v>-997.70374246909876</v>
      </c>
      <c r="AW28">
        <v>25</v>
      </c>
      <c r="AX28">
        <f>IF(Z28&gt;0, (R28*SUMPRODUCT(K28:$K$98, X28:$X$98)-K28*$AZ$3)/Z28, 0)</f>
        <v>9103.7254891273024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500000</v>
      </c>
      <c r="S29">
        <f t="shared" si="1"/>
        <v>7548.6882065040845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2544.5032470222986</v>
      </c>
      <c r="AC29">
        <f t="shared" si="2"/>
        <v>1824.2132147932375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-17523.33495365045</v>
      </c>
      <c r="AI29">
        <f t="shared" si="7"/>
        <v>-17526.355699051655</v>
      </c>
      <c r="AJ29">
        <f t="shared" si="8"/>
        <v>720.29003222906113</v>
      </c>
      <c r="AK29">
        <f t="shared" si="30"/>
        <v>178.11522729156093</v>
      </c>
      <c r="AL29">
        <f t="shared" si="9"/>
        <v>-16627.950439531032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-920.33973553250166</v>
      </c>
      <c r="AR29">
        <f t="shared" si="14"/>
        <v>-920.49838752602966</v>
      </c>
      <c r="AS29">
        <f t="shared" si="15"/>
        <v>37.830215511020285</v>
      </c>
      <c r="AT29">
        <f t="shared" si="16"/>
        <v>9.354755907674841</v>
      </c>
      <c r="AU29">
        <f t="shared" si="17"/>
        <v>-873.31341610733443</v>
      </c>
      <c r="AW29">
        <v>26</v>
      </c>
      <c r="AX29">
        <f>IF(Z29&gt;0, (R29*SUMPRODUCT(K29:$K$98, X29:$X$98)-K29*$AZ$3)/Z29, 0)</f>
        <v>7548.6882065040845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500000</v>
      </c>
      <c r="S30">
        <f t="shared" si="1"/>
        <v>5873.6170717512368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1824.2132147932375</v>
      </c>
      <c r="AC30">
        <f t="shared" si="2"/>
        <v>1207.2460741802652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-16852.980252945799</v>
      </c>
      <c r="AI30">
        <f t="shared" si="7"/>
        <v>-16855.549466386667</v>
      </c>
      <c r="AJ30">
        <f t="shared" si="8"/>
        <v>616.96714061297234</v>
      </c>
      <c r="AK30">
        <f t="shared" si="30"/>
        <v>127.69492503552664</v>
      </c>
      <c r="AL30">
        <f t="shared" si="9"/>
        <v>-16110.887400738167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-790.29657504632314</v>
      </c>
      <c r="AR30">
        <f t="shared" si="14"/>
        <v>-790.41705466194048</v>
      </c>
      <c r="AS30">
        <f t="shared" si="15"/>
        <v>28.931797867461931</v>
      </c>
      <c r="AT30">
        <f t="shared" si="16"/>
        <v>5.9880721624137685</v>
      </c>
      <c r="AU30">
        <f t="shared" si="17"/>
        <v>-755.49718463206477</v>
      </c>
      <c r="AW30">
        <v>27</v>
      </c>
      <c r="AX30">
        <f>IF(Z30&gt;0, (R30*SUMPRODUCT(K30:$K$98, X30:$X$98)-K30*$AZ$3)/Z30, 0)</f>
        <v>5873.6170717512368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500000</v>
      </c>
      <c r="S31">
        <f t="shared" si="1"/>
        <v>4011.2361305645604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1207.2460741802652</v>
      </c>
      <c r="AC31">
        <f t="shared" si="2"/>
        <v>687.81788745494941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-16004.452671466041</v>
      </c>
      <c r="AI31">
        <f t="shared" si="7"/>
        <v>-16006.596081455713</v>
      </c>
      <c r="AJ31">
        <f t="shared" si="8"/>
        <v>519.42818672531575</v>
      </c>
      <c r="AK31">
        <f t="shared" si="30"/>
        <v>84.507225192618563</v>
      </c>
      <c r="AL31">
        <f t="shared" si="9"/>
        <v>-15402.660669537778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-670.09471353313586</v>
      </c>
      <c r="AR31">
        <f t="shared" si="14"/>
        <v>-670.18445653981632</v>
      </c>
      <c r="AS31">
        <f t="shared" si="15"/>
        <v>21.748077808702288</v>
      </c>
      <c r="AT31">
        <f t="shared" si="16"/>
        <v>3.5382556354387789</v>
      </c>
      <c r="AU31">
        <f t="shared" si="17"/>
        <v>-644.89812309567526</v>
      </c>
      <c r="AW31">
        <v>28</v>
      </c>
      <c r="AX31">
        <f>IF(Z31&gt;0, (R31*SUMPRODUCT(K31:$K$98, X31:$X$98)-K31*$AZ$3)/Z31, 0)</f>
        <v>4011.2361305645604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500000</v>
      </c>
      <c r="S32">
        <f t="shared" si="1"/>
        <v>1856.1831703080677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687.81788745494941</v>
      </c>
      <c r="AC32">
        <f t="shared" si="2"/>
        <v>259.56994920842794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-14958.686845124375</v>
      </c>
      <c r="AI32">
        <f t="shared" si="7"/>
        <v>-14960.434853843022</v>
      </c>
      <c r="AJ32">
        <f t="shared" si="8"/>
        <v>428.24793824652147</v>
      </c>
      <c r="AK32">
        <f t="shared" si="30"/>
        <v>48.147252121846464</v>
      </c>
      <c r="AL32">
        <f t="shared" si="9"/>
        <v>-14484.039663474656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-559.20470016327909</v>
      </c>
      <c r="AR32">
        <f t="shared" si="14"/>
        <v>-559.27004645346574</v>
      </c>
      <c r="AS32">
        <f t="shared" si="15"/>
        <v>16.009310334666434</v>
      </c>
      <c r="AT32">
        <f t="shared" si="16"/>
        <v>1.7999019543121595</v>
      </c>
      <c r="AU32">
        <f t="shared" si="17"/>
        <v>-541.46083416448721</v>
      </c>
      <c r="AW32">
        <v>29</v>
      </c>
      <c r="AX32">
        <f>IF(Z32&gt;0, (R32*SUMPRODUCT(K32:$K$98, X32:$X$98)-K32*$AZ$3)/Z32, 0)</f>
        <v>1856.1831703080677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500000</v>
      </c>
      <c r="S33">
        <f t="shared" si="1"/>
        <v>-754.58601383782127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259.56994920842794</v>
      </c>
      <c r="AC33">
        <f t="shared" si="2"/>
        <v>-83.700130163231734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-13760.184792496008</v>
      </c>
      <c r="AI33">
        <f t="shared" si="7"/>
        <v>-13761.571316507656</v>
      </c>
      <c r="AJ33">
        <f t="shared" si="8"/>
        <v>343.27007937165968</v>
      </c>
      <c r="AK33">
        <f t="shared" si="30"/>
        <v>18.169896444589959</v>
      </c>
      <c r="AL33">
        <f t="shared" si="9"/>
        <v>-13400.131340691407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-459.28640057751721</v>
      </c>
      <c r="AR33">
        <f t="shared" si="14"/>
        <v>-459.33267987043564</v>
      </c>
      <c r="AS33">
        <f t="shared" si="15"/>
        <v>11.457642579520172</v>
      </c>
      <c r="AT33">
        <f t="shared" si="16"/>
        <v>0.60647342043349017</v>
      </c>
      <c r="AU33">
        <f t="shared" si="17"/>
        <v>-447.26856387048201</v>
      </c>
      <c r="AW33">
        <v>30</v>
      </c>
      <c r="AX33">
        <f>IF(Z33&gt;0, (R33*SUMPRODUCT(K33:$K$98, X33:$X$98)-K33*$AZ$3)/Z33, 0)</f>
        <v>-754.58601383782127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500000</v>
      </c>
      <c r="S34">
        <f t="shared" si="1"/>
        <v>-4113.6868549312576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-83.700130163231734</v>
      </c>
      <c r="AC34">
        <f t="shared" si="2"/>
        <v>-350.18776217680306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-12342.61490785462</v>
      </c>
      <c r="AI34">
        <f t="shared" si="7"/>
        <v>-12343.679001253457</v>
      </c>
      <c r="AJ34">
        <f t="shared" si="8"/>
        <v>266.48763201357133</v>
      </c>
      <c r="AK34">
        <f t="shared" si="30"/>
        <v>-5.8590091114262215</v>
      </c>
      <c r="AL34">
        <f t="shared" si="9"/>
        <v>-12083.05037835131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-367.83112577990613</v>
      </c>
      <c r="AR34">
        <f t="shared" si="14"/>
        <v>-367.86283759103776</v>
      </c>
      <c r="AS34">
        <f t="shared" si="15"/>
        <v>7.9417891931144631</v>
      </c>
      <c r="AT34">
        <f t="shared" si="16"/>
        <v>-0.17460853583296604</v>
      </c>
      <c r="AU34">
        <f t="shared" si="17"/>
        <v>-360.09565693375623</v>
      </c>
      <c r="AW34">
        <v>31</v>
      </c>
      <c r="AX34">
        <f>IF(Z34&gt;0, (R34*SUMPRODUCT(K34:$K$98, X34:$X$98)-K34*$AZ$3)/Z34, 0)</f>
        <v>-4113.6868549312576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-8690.3224948237894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-350.18776217680306</v>
      </c>
      <c r="AC35">
        <f t="shared" ref="AC35:AC66" si="33">S35*Z35</f>
        <v>-545.87713031032888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-10730.913726163761</v>
      </c>
      <c r="AI35">
        <f t="shared" ref="AI35:AI66" si="38">SUM(AE35:AH35)</f>
        <v>-10731.698905785453</v>
      </c>
      <c r="AJ35">
        <f t="shared" ref="AJ35:AJ66" si="39">AB35-AC35</f>
        <v>195.68936813352582</v>
      </c>
      <c r="AK35">
        <f t="shared" si="30"/>
        <v>-24.513143352376218</v>
      </c>
      <c r="AL35">
        <f t="shared" ref="AL35:AL66" si="40">SUM(AI35:AK35)</f>
        <v>-10560.522681004304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-285.53541255886938</v>
      </c>
      <c r="AR35">
        <f t="shared" ref="AR35:AR66" si="45">AI35*$K35</f>
        <v>-285.55630514946643</v>
      </c>
      <c r="AS35">
        <f t="shared" ref="AS35:AS66" si="46">AJ35*$K35</f>
        <v>5.2070351033719655</v>
      </c>
      <c r="AT35">
        <f t="shared" ref="AT35:AT66" si="47">AK35*$K35</f>
        <v>-0.6522623029919451</v>
      </c>
      <c r="AU35">
        <f t="shared" ref="AU35:AU66" si="48">AL35*$K35</f>
        <v>-281.0015323490864</v>
      </c>
      <c r="AW35">
        <v>32</v>
      </c>
      <c r="AX35">
        <f>IF(Z35&gt;0, (R35*SUMPRODUCT(K35:$K$98, X35:$X$98)-K35*$AZ$3)/Z35, 0)</f>
        <v>-8690.3224948237894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500000</v>
      </c>
      <c r="S36">
        <f t="shared" si="32"/>
        <v>-15331.375387386328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-545.87713031032888</v>
      </c>
      <c r="AC36">
        <f t="shared" si="33"/>
        <v>-677.7145449706444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-8990.9034049015536</v>
      </c>
      <c r="AI36">
        <f t="shared" si="38"/>
        <v>-8991.4559601419078</v>
      </c>
      <c r="AJ36">
        <f t="shared" si="39"/>
        <v>131.83741466031552</v>
      </c>
      <c r="AK36">
        <f t="shared" si="30"/>
        <v>-38.211399121723026</v>
      </c>
      <c r="AL36">
        <f t="shared" si="40"/>
        <v>-8897.8299446033161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-213.60360777241723</v>
      </c>
      <c r="AR36">
        <f t="shared" si="45"/>
        <v>-213.61673523998283</v>
      </c>
      <c r="AS36">
        <f t="shared" si="46"/>
        <v>3.1321599335033583</v>
      </c>
      <c r="AT36">
        <f t="shared" si="47"/>
        <v>-0.9078167502035559</v>
      </c>
      <c r="AU36">
        <f t="shared" si="48"/>
        <v>-211.39239205668306</v>
      </c>
      <c r="AW36">
        <v>33</v>
      </c>
      <c r="AX36">
        <f>IF(Z36&gt;0, (R36*SUMPRODUCT(K36:$K$98, X36:$X$98)-K36*$AZ$3)/Z36, 0)</f>
        <v>-15331.375387386328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500000</v>
      </c>
      <c r="S37">
        <f t="shared" si="32"/>
        <v>-25631.897438576194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-677.7145449706444</v>
      </c>
      <c r="AC37">
        <f t="shared" si="33"/>
        <v>-754.08779747649567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-7171.2387269897727</v>
      </c>
      <c r="AI37">
        <f t="shared" si="38"/>
        <v>-7171.6064757095482</v>
      </c>
      <c r="AJ37">
        <f t="shared" si="39"/>
        <v>76.373252505851269</v>
      </c>
      <c r="AK37">
        <f t="shared" si="30"/>
        <v>-47.440018147945111</v>
      </c>
      <c r="AL37">
        <f t="shared" si="40"/>
        <v>-7142.673241351642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-152.11828112122771</v>
      </c>
      <c r="AR37">
        <f t="shared" si="45"/>
        <v>-152.12608190785141</v>
      </c>
      <c r="AS37">
        <f t="shared" si="46"/>
        <v>1.6200503618855695</v>
      </c>
      <c r="AT37">
        <f t="shared" si="47"/>
        <v>-1.0063106656685634</v>
      </c>
      <c r="AU37">
        <f t="shared" si="48"/>
        <v>-151.5123422116344</v>
      </c>
      <c r="AW37">
        <v>34</v>
      </c>
      <c r="AX37">
        <f>IF(Z37&gt;0, (R37*SUMPRODUCT(K37:$K$98, X37:$X$98)-K37*$AZ$3)/Z37, 0)</f>
        <v>-25631.897438576194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500000</v>
      </c>
      <c r="S38">
        <f t="shared" si="32"/>
        <v>-42754.566125785394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-754.08779747649567</v>
      </c>
      <c r="AC38">
        <f t="shared" si="33"/>
        <v>-783.67897568114654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-5397.9922282519328</v>
      </c>
      <c r="AI38">
        <f t="shared" si="38"/>
        <v>-5398.2213496788045</v>
      </c>
      <c r="AJ38">
        <f t="shared" si="39"/>
        <v>29.591178204650873</v>
      </c>
      <c r="AK38">
        <f t="shared" si="30"/>
        <v>-52.786145823354701</v>
      </c>
      <c r="AL38">
        <f t="shared" si="40"/>
        <v>-5421.4163172975086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-102.23543789296339</v>
      </c>
      <c r="AR38">
        <f t="shared" si="45"/>
        <v>-102.23977734519237</v>
      </c>
      <c r="AS38">
        <f t="shared" si="46"/>
        <v>0.56044301910765959</v>
      </c>
      <c r="AT38">
        <f t="shared" si="47"/>
        <v>-0.99974481339335108</v>
      </c>
      <c r="AU38">
        <f t="shared" si="48"/>
        <v>-102.67907913947806</v>
      </c>
      <c r="AW38">
        <v>35</v>
      </c>
      <c r="AX38">
        <f>IF(Z38&gt;0, (R38*SUMPRODUCT(K38:$K$98, X38:$X$98)-K38*$AZ$3)/Z38, 0)</f>
        <v>-42754.566125785394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500000</v>
      </c>
      <c r="S39">
        <f t="shared" si="32"/>
        <v>-73465.63558789267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-783.67897568114654</v>
      </c>
      <c r="AC39">
        <f t="shared" si="33"/>
        <v>-776.51521454145211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-3788.321166465566</v>
      </c>
      <c r="AI39">
        <f t="shared" si="38"/>
        <v>-3788.4532886490074</v>
      </c>
      <c r="AJ39">
        <f t="shared" si="39"/>
        <v>-7.1637611396944294</v>
      </c>
      <c r="AK39">
        <f t="shared" si="30"/>
        <v>-54.857528297680261</v>
      </c>
      <c r="AL39">
        <f t="shared" si="40"/>
        <v>-3850.4745780863823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-64.061628471544793</v>
      </c>
      <c r="AR39">
        <f t="shared" si="45"/>
        <v>-64.063862696642545</v>
      </c>
      <c r="AS39">
        <f t="shared" si="46"/>
        <v>-0.12114131416639123</v>
      </c>
      <c r="AT39">
        <f t="shared" si="47"/>
        <v>-0.92765698636686345</v>
      </c>
      <c r="AU39">
        <f t="shared" si="48"/>
        <v>-65.112660997175809</v>
      </c>
      <c r="AW39">
        <v>36</v>
      </c>
      <c r="AX39">
        <f>IF(Z39&gt;0, (R39*SUMPRODUCT(K39:$K$98, X39:$X$98)-K39*$AZ$3)/Z39, 0)</f>
        <v>-73465.63558789267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500000</v>
      </c>
      <c r="S40">
        <f t="shared" si="32"/>
        <v>-133710.30807869855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-776.51521454145211</v>
      </c>
      <c r="AC40">
        <f t="shared" si="33"/>
        <v>-742.89898673383823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-2454.0215805748981</v>
      </c>
      <c r="AI40">
        <f t="shared" si="38"/>
        <v>-2454.0910309969904</v>
      </c>
      <c r="AJ40">
        <f t="shared" si="39"/>
        <v>-33.616227807613882</v>
      </c>
      <c r="AK40">
        <f t="shared" ref="AK40:AK71" si="61">G40*SUM(AB40:AB40, AE40:AF40)</f>
        <v>-54.356065017901656</v>
      </c>
      <c r="AL40">
        <f t="shared" si="40"/>
        <v>-2542.0633238225059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-37.051990052339264</v>
      </c>
      <c r="AR40">
        <f t="shared" si="45"/>
        <v>-37.05303864798686</v>
      </c>
      <c r="AS40">
        <f t="shared" si="46"/>
        <v>-0.50755386512660106</v>
      </c>
      <c r="AT40">
        <f t="shared" si="47"/>
        <v>-0.82069383426358589</v>
      </c>
      <c r="AU40">
        <f t="shared" si="48"/>
        <v>-38.381286347377042</v>
      </c>
      <c r="AW40">
        <v>37</v>
      </c>
      <c r="AX40">
        <f>IF(Z40&gt;0, (R40*SUMPRODUCT(K40:$K$98, X40:$X$98)-K40*$AZ$3)/Z40, 0)</f>
        <v>-133710.30807869855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500000</v>
      </c>
      <c r="S41">
        <f t="shared" si="32"/>
        <v>-266251.14567821374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-742.89898673383823</v>
      </c>
      <c r="AC41">
        <f t="shared" si="33"/>
        <v>-692.73860510835709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-1449.3247444272013</v>
      </c>
      <c r="AI41">
        <f t="shared" si="38"/>
        <v>-1449.357267226462</v>
      </c>
      <c r="AJ41">
        <f t="shared" si="39"/>
        <v>-50.160381625481136</v>
      </c>
      <c r="AK41">
        <f t="shared" si="61"/>
        <v>-52.002929071368683</v>
      </c>
      <c r="AL41">
        <f t="shared" si="40"/>
        <v>-1551.520577923312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-19.538033303533521</v>
      </c>
      <c r="AR41">
        <f t="shared" si="45"/>
        <v>-19.538471736353717</v>
      </c>
      <c r="AS41">
        <f t="shared" si="46"/>
        <v>-0.67620125198644043</v>
      </c>
      <c r="AT41">
        <f t="shared" si="47"/>
        <v>-0.7010402354506462</v>
      </c>
      <c r="AU41">
        <f t="shared" si="48"/>
        <v>-20.915713223790807</v>
      </c>
      <c r="AW41">
        <v>38</v>
      </c>
      <c r="AX41">
        <f>IF(Z41&gt;0, (R41*SUMPRODUCT(K41:$K$98, X41:$X$98)-K41*$AZ$3)/Z41, 0)</f>
        <v>-266251.14567821374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500000</v>
      </c>
      <c r="S42">
        <f t="shared" si="32"/>
        <v>-603814.0697724123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-692.73860510835709</v>
      </c>
      <c r="AC42">
        <f t="shared" si="33"/>
        <v>-634.40844941383682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-762.56857882817326</v>
      </c>
      <c r="AI42">
        <f t="shared" si="38"/>
        <v>-762.5817121849708</v>
      </c>
      <c r="AJ42">
        <f t="shared" si="39"/>
        <v>-58.330155694520272</v>
      </c>
      <c r="AK42">
        <f t="shared" si="61"/>
        <v>-48.491702357584998</v>
      </c>
      <c r="AL42">
        <f t="shared" si="40"/>
        <v>-869.40357023707611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-9.1785910908446748</v>
      </c>
      <c r="AR42">
        <f t="shared" si="45"/>
        <v>-9.1787491693638295</v>
      </c>
      <c r="AS42">
        <f t="shared" si="46"/>
        <v>-0.70208590053373243</v>
      </c>
      <c r="AT42">
        <f t="shared" si="47"/>
        <v>-0.58366620340321007</v>
      </c>
      <c r="AU42">
        <f t="shared" si="48"/>
        <v>-10.464501273300773</v>
      </c>
      <c r="AW42">
        <v>39</v>
      </c>
      <c r="AX42">
        <f>IF(Z42&gt;0, (R42*SUMPRODUCT(K42:$K$98, X42:$X$98)-K42*$AZ$3)/Z42, 0)</f>
        <v>-603814.0697724123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500000</v>
      </c>
      <c r="S43">
        <f t="shared" si="32"/>
        <v>-1650119.6230979939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-634.40844941383682</v>
      </c>
      <c r="AC43">
        <f t="shared" si="33"/>
        <v>-574.06187175641901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-346.1353970751606</v>
      </c>
      <c r="AI43">
        <f t="shared" si="38"/>
        <v>-346.13974571346324</v>
      </c>
      <c r="AJ43">
        <f t="shared" si="39"/>
        <v>-60.346577657417811</v>
      </c>
      <c r="AK43">
        <f t="shared" si="61"/>
        <v>-44.40859145896858</v>
      </c>
      <c r="AL43">
        <f t="shared" si="40"/>
        <v>-450.89491482984965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-3.7198472561151612</v>
      </c>
      <c r="AR43">
        <f t="shared" si="45"/>
        <v>-3.7198939900533676</v>
      </c>
      <c r="AS43">
        <f t="shared" si="46"/>
        <v>-0.64853249107643862</v>
      </c>
      <c r="AT43">
        <f t="shared" si="47"/>
        <v>-0.47725016996950781</v>
      </c>
      <c r="AU43">
        <f t="shared" si="48"/>
        <v>-4.8456766510993141</v>
      </c>
      <c r="AW43">
        <v>40</v>
      </c>
      <c r="AX43">
        <f>IF(Z43&gt;0, (R43*SUMPRODUCT(K43:$K$98, X43:$X$98)-K43*$AZ$3)/Z43, 0)</f>
        <v>-1650119.6230979939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500000</v>
      </c>
      <c r="S44">
        <f t="shared" si="32"/>
        <v>-5869079.5362063367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-574.06187175641901</v>
      </c>
      <c r="AC44">
        <f t="shared" si="33"/>
        <v>-515.70567548730003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-128.27195795874411</v>
      </c>
      <c r="AI44">
        <f t="shared" si="38"/>
        <v>-128.27305631171475</v>
      </c>
      <c r="AJ44">
        <f t="shared" si="39"/>
        <v>-58.356196269118982</v>
      </c>
      <c r="AK44">
        <f t="shared" si="61"/>
        <v>-40.184331022949337</v>
      </c>
      <c r="AL44">
        <f t="shared" si="40"/>
        <v>-226.81358360378306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-1.230815039848574</v>
      </c>
      <c r="AR44">
        <f t="shared" si="45"/>
        <v>-1.2308255789358136</v>
      </c>
      <c r="AS44">
        <f t="shared" si="46"/>
        <v>-0.55994844999160343</v>
      </c>
      <c r="AT44">
        <f t="shared" si="47"/>
        <v>-0.38558294249478314</v>
      </c>
      <c r="AU44">
        <f t="shared" si="48"/>
        <v>-2.1763569714221997</v>
      </c>
      <c r="AW44">
        <v>41</v>
      </c>
      <c r="AX44">
        <f>IF(Z44&gt;0, (R44*SUMPRODUCT(K44:$K$98, X44:$X$98)-K44*$AZ$3)/Z44, 0)</f>
        <v>-5869079.5362063367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500000</v>
      </c>
      <c r="S45">
        <f t="shared" si="32"/>
        <v>-30803907.141687978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-515.70567548730003</v>
      </c>
      <c r="AC45">
        <f t="shared" si="33"/>
        <v>-461.51145166533223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-36.003658905056348</v>
      </c>
      <c r="AI45">
        <f t="shared" si="38"/>
        <v>-36.00384618302467</v>
      </c>
      <c r="AJ45">
        <f t="shared" si="39"/>
        <v>-54.194223821967796</v>
      </c>
      <c r="AK45">
        <f t="shared" si="61"/>
        <v>-36.099397284111006</v>
      </c>
      <c r="AL45">
        <f t="shared" si="40"/>
        <v>-126.29746728910348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-0.30845348858164456</v>
      </c>
      <c r="AR45">
        <f t="shared" si="45"/>
        <v>-0.30845509304475804</v>
      </c>
      <c r="AS45">
        <f t="shared" si="46"/>
        <v>-0.46429718276529902</v>
      </c>
      <c r="AT45">
        <f t="shared" si="47"/>
        <v>-0.30927370624586681</v>
      </c>
      <c r="AU45">
        <f t="shared" si="48"/>
        <v>-1.0820259820559239</v>
      </c>
      <c r="AW45">
        <v>42</v>
      </c>
      <c r="AX45">
        <f>IF(Z45&gt;0, (R45*SUMPRODUCT(K45:$K$98, X45:$X$98)-K45*$AZ$3)/Z45, 0)</f>
        <v>-30803907.141687978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500000</v>
      </c>
      <c r="S46">
        <f t="shared" si="32"/>
        <v>-163782522.65136898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-461.51145166533223</v>
      </c>
      <c r="AC46">
        <f t="shared" si="33"/>
        <v>-412.33326331300657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-6.1574246892899618</v>
      </c>
      <c r="AI46">
        <f t="shared" si="38"/>
        <v>-6.1574561588613665</v>
      </c>
      <c r="AJ46">
        <f t="shared" si="39"/>
        <v>-49.178188352325662</v>
      </c>
      <c r="AK46">
        <f t="shared" si="61"/>
        <v>-32.305801616573262</v>
      </c>
      <c r="AL46">
        <f t="shared" si="40"/>
        <v>-87.64144612776029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-4.7100349952792844E-2</v>
      </c>
      <c r="AR46">
        <f t="shared" si="45"/>
        <v>-4.710059067483182E-2</v>
      </c>
      <c r="AS46">
        <f t="shared" si="46"/>
        <v>-0.37618160161468461</v>
      </c>
      <c r="AT46">
        <f t="shared" si="47"/>
        <v>-0.24711866379669276</v>
      </c>
      <c r="AU46">
        <f t="shared" si="48"/>
        <v>-0.67040085608620925</v>
      </c>
      <c r="AW46">
        <v>43</v>
      </c>
      <c r="AX46">
        <f>IF(Z46&gt;0, (R46*SUMPRODUCT(K46:$K$98, X46:$X$98)-K46*$AZ$3)/Z46, 0)</f>
        <v>-163782522.65136898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500000</v>
      </c>
      <c r="S47">
        <f t="shared" si="32"/>
        <v>-884399769.47150469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-412.33326331300657</v>
      </c>
      <c r="AC47">
        <f t="shared" si="33"/>
        <v>-368.19586201929195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-1.0380335859728018</v>
      </c>
      <c r="AI47">
        <f t="shared" si="38"/>
        <v>-1.038038790008843</v>
      </c>
      <c r="AJ47">
        <f t="shared" si="39"/>
        <v>-44.137401293714618</v>
      </c>
      <c r="AK47">
        <f t="shared" si="61"/>
        <v>-28.863328431910464</v>
      </c>
      <c r="AL47">
        <f t="shared" si="40"/>
        <v>-74.038768515633919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-7.0895457269068915E-3</v>
      </c>
      <c r="AR47">
        <f t="shared" si="45"/>
        <v>-7.0895812693517381E-3</v>
      </c>
      <c r="AS47">
        <f t="shared" si="46"/>
        <v>-0.30144894054211074</v>
      </c>
      <c r="AT47">
        <f t="shared" si="47"/>
        <v>-0.19713031400327213</v>
      </c>
      <c r="AU47">
        <f t="shared" si="48"/>
        <v>-0.50566883581473465</v>
      </c>
      <c r="AW47">
        <v>44</v>
      </c>
      <c r="AX47">
        <f>IF(Z47&gt;0, (R47*SUMPRODUCT(K47:$K$98, X47:$X$98)-K47*$AZ$3)/Z47, 0)</f>
        <v>-884399769.47150469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500000</v>
      </c>
      <c r="S48">
        <f t="shared" si="32"/>
        <v>-4861652054.3375349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-368.19586201929195</v>
      </c>
      <c r="AC48">
        <f t="shared" si="33"/>
        <v>-328.75250366888736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-0.17226904645591182</v>
      </c>
      <c r="AI48">
        <f t="shared" si="38"/>
        <v>-0.17226989172543131</v>
      </c>
      <c r="AJ48">
        <f t="shared" si="39"/>
        <v>-39.443358350404594</v>
      </c>
      <c r="AK48">
        <f t="shared" si="61"/>
        <v>-25.773710341350441</v>
      </c>
      <c r="AL48">
        <f t="shared" si="40"/>
        <v>-65.389338583480466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-1.0505004182596522E-3</v>
      </c>
      <c r="AR48">
        <f t="shared" si="45"/>
        <v>-1.0505055727316947E-3</v>
      </c>
      <c r="AS48">
        <f t="shared" si="46"/>
        <v>-0.24052646309428399</v>
      </c>
      <c r="AT48">
        <f t="shared" si="47"/>
        <v>-0.15716865014761106</v>
      </c>
      <c r="AU48">
        <f t="shared" si="48"/>
        <v>-0.39874561881462672</v>
      </c>
      <c r="AW48">
        <v>45</v>
      </c>
      <c r="AX48">
        <f>IF(Z48&gt;0, (R48*SUMPRODUCT(K48:$K$98, X48:$X$98)-K48*$AZ$3)/Z48, 0)</f>
        <v>-4861652054.3375349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500000</v>
      </c>
      <c r="S49">
        <f t="shared" si="32"/>
        <v>-27270828855.183273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-328.75250366888736</v>
      </c>
      <c r="AC49">
        <f t="shared" si="33"/>
        <v>-293.52993997633098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-2.80909161218156E-2</v>
      </c>
      <c r="AI49">
        <f t="shared" si="38"/>
        <v>-2.8091050665736843E-2</v>
      </c>
      <c r="AJ49">
        <f t="shared" si="39"/>
        <v>-35.222563692556378</v>
      </c>
      <c r="AK49">
        <f t="shared" si="61"/>
        <v>-23.012675256822117</v>
      </c>
      <c r="AL49">
        <f t="shared" si="40"/>
        <v>-58.263330000044235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-1.5294555513165373E-4</v>
      </c>
      <c r="AR49">
        <f t="shared" si="45"/>
        <v>-1.5294628767788452E-4</v>
      </c>
      <c r="AS49">
        <f t="shared" si="46"/>
        <v>-0.19177496859685472</v>
      </c>
      <c r="AT49">
        <f t="shared" si="47"/>
        <v>-0.12529624797411709</v>
      </c>
      <c r="AU49">
        <f t="shared" si="48"/>
        <v>-0.31722416285864974</v>
      </c>
      <c r="AW49">
        <v>46</v>
      </c>
      <c r="AX49">
        <f>IF(Z49&gt;0, (R49*SUMPRODUCT(K49:$K$98, X49:$X$98)-K49*$AZ$3)/Z49, 0)</f>
        <v>-27270828855.183273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500000</v>
      </c>
      <c r="S50">
        <f t="shared" si="32"/>
        <v>-156141145771.98547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-293.52993997633098</v>
      </c>
      <c r="AC50">
        <f t="shared" si="33"/>
        <v>-262.08043739244459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-4.4886972092331185E-3</v>
      </c>
      <c r="AI50">
        <f t="shared" si="38"/>
        <v>-4.4887181902849172E-3</v>
      </c>
      <c r="AJ50">
        <f t="shared" si="39"/>
        <v>-31.449502583886385</v>
      </c>
      <c r="AK50">
        <f t="shared" si="61"/>
        <v>-20.547095798343172</v>
      </c>
      <c r="AL50">
        <f t="shared" si="40"/>
        <v>-52.001087100419838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-2.1820929441686993E-5</v>
      </c>
      <c r="AR50">
        <f t="shared" si="45"/>
        <v>-2.1821031436994223E-5</v>
      </c>
      <c r="AS50">
        <f t="shared" si="46"/>
        <v>-0.15288564696400692</v>
      </c>
      <c r="AT50">
        <f t="shared" si="47"/>
        <v>-9.988571443958684E-2</v>
      </c>
      <c r="AU50">
        <f t="shared" si="48"/>
        <v>-0.25279318243503074</v>
      </c>
      <c r="AW50">
        <v>47</v>
      </c>
      <c r="AX50">
        <f>IF(Z50&gt;0, (R50*SUMPRODUCT(K50:$K$98, X50:$X$98)-K50*$AZ$3)/Z50, 0)</f>
        <v>-156141145771.98547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500000</v>
      </c>
      <c r="S51">
        <f t="shared" si="32"/>
        <v>-914458031664.56555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-262.08043739244459</v>
      </c>
      <c r="AC51">
        <f t="shared" si="33"/>
        <v>-234.00040963351543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-7.0290479126486306E-4</v>
      </c>
      <c r="AI51">
        <f t="shared" si="38"/>
        <v>-7.0290798988636245E-4</v>
      </c>
      <c r="AJ51">
        <f t="shared" si="39"/>
        <v>-28.080027758929162</v>
      </c>
      <c r="AK51">
        <f t="shared" si="61"/>
        <v>-18.345630617471123</v>
      </c>
      <c r="AL51">
        <f t="shared" si="40"/>
        <v>-46.426361284390168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-3.0509241839354243E-6</v>
      </c>
      <c r="AR51">
        <f t="shared" si="45"/>
        <v>-3.0509380673970382E-6</v>
      </c>
      <c r="AS51">
        <f t="shared" si="46"/>
        <v>-0.12187999973813453</v>
      </c>
      <c r="AT51">
        <f t="shared" si="47"/>
        <v>-7.962832067152352E-2</v>
      </c>
      <c r="AU51">
        <f t="shared" si="48"/>
        <v>-0.20151137134772543</v>
      </c>
      <c r="AW51">
        <v>48</v>
      </c>
      <c r="AX51">
        <f>IF(Z51&gt;0, (R51*SUMPRODUCT(K51:$K$98, X51:$X$98)-K51*$AZ$3)/Z51, 0)</f>
        <v>-914458031664.56555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500000</v>
      </c>
      <c r="S52">
        <f t="shared" si="32"/>
        <v>-5487214599663.5225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-234.00040963351543</v>
      </c>
      <c r="AC52">
        <f t="shared" si="33"/>
        <v>-208.92893984528021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-1.0762761578499455E-4</v>
      </c>
      <c r="AI52">
        <f t="shared" si="38"/>
        <v>-1.0762809172988437E-4</v>
      </c>
      <c r="AJ52">
        <f t="shared" si="39"/>
        <v>-25.07146978823522</v>
      </c>
      <c r="AK52">
        <f t="shared" si="61"/>
        <v>-16.380028674346082</v>
      </c>
      <c r="AL52">
        <f t="shared" si="40"/>
        <v>-41.451606090673032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-4.1710040242290494E-7</v>
      </c>
      <c r="AR52">
        <f t="shared" si="45"/>
        <v>-4.1710224690123542E-7</v>
      </c>
      <c r="AS52">
        <f t="shared" si="46"/>
        <v>-9.7162053267973392E-2</v>
      </c>
      <c r="AT52">
        <f t="shared" si="47"/>
        <v>-6.3479214901655451E-2</v>
      </c>
      <c r="AU52">
        <f t="shared" si="48"/>
        <v>-0.16064168527187572</v>
      </c>
      <c r="AW52">
        <v>49</v>
      </c>
      <c r="AX52">
        <f>IF(Z52&gt;0, (R52*SUMPRODUCT(K52:$K$98, X52:$X$98)-K52*$AZ$3)/Z52, 0)</f>
        <v>-5487214599663.5225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500000</v>
      </c>
      <c r="S53">
        <f t="shared" si="32"/>
        <v>-33783740517282.43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-208.92893984528021</v>
      </c>
      <c r="AC53">
        <f t="shared" si="33"/>
        <v>-186.5436966559883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-1.6086567390649809E-5</v>
      </c>
      <c r="AI53">
        <f t="shared" si="38"/>
        <v>-1.6086636411905967E-5</v>
      </c>
      <c r="AJ53">
        <f t="shared" si="39"/>
        <v>-22.385243189291913</v>
      </c>
      <c r="AK53">
        <f t="shared" si="61"/>
        <v>-14.625025789169616</v>
      </c>
      <c r="AL53">
        <f t="shared" si="40"/>
        <v>-37.010285065097939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-5.5662441174277628E-8</v>
      </c>
      <c r="AR53">
        <f t="shared" si="45"/>
        <v>-5.5662680000343959E-8</v>
      </c>
      <c r="AS53">
        <f t="shared" si="46"/>
        <v>-7.745700197794203E-2</v>
      </c>
      <c r="AT53">
        <f t="shared" si="47"/>
        <v>-5.0605242118658307E-2</v>
      </c>
      <c r="AU53">
        <f t="shared" si="48"/>
        <v>-0.12806229975928032</v>
      </c>
      <c r="AW53">
        <v>50</v>
      </c>
      <c r="AX53">
        <f>IF(Z53&gt;0, (R53*SUMPRODUCT(K53:$K$98, X53:$X$98)-K53*$AZ$3)/Z53, 0)</f>
        <v>-33783740517282.43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500000</v>
      </c>
      <c r="S54">
        <f t="shared" si="32"/>
        <v>-213980595065942.28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-186.5436966559883</v>
      </c>
      <c r="AC54">
        <f t="shared" si="33"/>
        <v>-166.55687206308613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-2.3440548831948799E-6</v>
      </c>
      <c r="AI54">
        <f t="shared" si="38"/>
        <v>-2.3440646128663958E-6</v>
      </c>
      <c r="AJ54">
        <f t="shared" si="39"/>
        <v>-19.986824592902167</v>
      </c>
      <c r="AK54">
        <f t="shared" si="61"/>
        <v>-13.058058765919181</v>
      </c>
      <c r="AL54">
        <f t="shared" si="40"/>
        <v>-33.044885702885963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-7.2418349042296995E-9</v>
      </c>
      <c r="AR54">
        <f t="shared" si="45"/>
        <v>-7.2418649635407237E-9</v>
      </c>
      <c r="AS54">
        <f t="shared" si="46"/>
        <v>-6.1748248728851103E-2</v>
      </c>
      <c r="AT54">
        <f t="shared" si="47"/>
        <v>-4.0342189268037815E-2</v>
      </c>
      <c r="AU54">
        <f t="shared" si="48"/>
        <v>-0.10209044523875389</v>
      </c>
      <c r="AW54">
        <v>51</v>
      </c>
      <c r="AX54">
        <f>IF(Z54&gt;0, (R54*SUMPRODUCT(K54:$K$98, X54:$X$98)-K54*$AZ$3)/Z54, 0)</f>
        <v>-213980595065942.28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500000</v>
      </c>
      <c r="S55">
        <f t="shared" si="32"/>
        <v>-1396614420171089.5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-166.55687206308613</v>
      </c>
      <c r="AC55">
        <f t="shared" si="33"/>
        <v>-148.71149291982385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-3.3205499580677689E-7</v>
      </c>
      <c r="AI55">
        <f t="shared" si="38"/>
        <v>-3.3205632680668256E-7</v>
      </c>
      <c r="AJ55">
        <f t="shared" si="39"/>
        <v>-17.845379143262278</v>
      </c>
      <c r="AK55">
        <f t="shared" si="61"/>
        <v>-11.658981044416031</v>
      </c>
      <c r="AL55">
        <f t="shared" si="40"/>
        <v>-29.504360519734636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-9.1595226258701994E-10</v>
      </c>
      <c r="AR55">
        <f t="shared" si="45"/>
        <v>-9.1595593406430683E-10</v>
      </c>
      <c r="AS55">
        <f t="shared" si="46"/>
        <v>-4.9225325953251943E-2</v>
      </c>
      <c r="AT55">
        <f t="shared" si="47"/>
        <v>-3.2160546300909143E-2</v>
      </c>
      <c r="AU55">
        <f t="shared" si="48"/>
        <v>-8.1385873170117015E-2</v>
      </c>
      <c r="AW55">
        <v>52</v>
      </c>
      <c r="AX55">
        <f>IF(Z55&gt;0, (R55*SUMPRODUCT(K55:$K$98, X55:$X$98)-K55*$AZ$3)/Z55, 0)</f>
        <v>-1396614420171089.5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500000</v>
      </c>
      <c r="S56">
        <f t="shared" si="32"/>
        <v>-9419453498336152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-148.71149291982385</v>
      </c>
      <c r="AC56">
        <f t="shared" si="33"/>
        <v>-132.77811867921832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-4.5659516526861294E-8</v>
      </c>
      <c r="AI56">
        <f t="shared" si="38"/>
        <v>-4.5659692728854733E-8</v>
      </c>
      <c r="AJ56">
        <f t="shared" si="39"/>
        <v>-15.933374240605531</v>
      </c>
      <c r="AK56">
        <f t="shared" si="61"/>
        <v>-10.409804504387671</v>
      </c>
      <c r="AL56">
        <f t="shared" si="40"/>
        <v>-26.343178790652892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-1.1245431049379612E-10</v>
      </c>
      <c r="AR56">
        <f t="shared" si="45"/>
        <v>-1.1245474445970699E-10</v>
      </c>
      <c r="AS56">
        <f t="shared" si="46"/>
        <v>-3.9242128484054645E-2</v>
      </c>
      <c r="AT56">
        <f t="shared" si="47"/>
        <v>-2.5638190610876344E-2</v>
      </c>
      <c r="AU56">
        <f t="shared" si="48"/>
        <v>-6.4880319207385725E-2</v>
      </c>
      <c r="AW56">
        <v>53</v>
      </c>
      <c r="AX56">
        <f>IF(Z56&gt;0, (R56*SUMPRODUCT(K56:$K$98, X56:$X$98)-K56*$AZ$3)/Z56, 0)</f>
        <v>-9419453498336152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500000</v>
      </c>
      <c r="S57">
        <f t="shared" si="32"/>
        <v>-6.5854335788040264E+16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-132.77811867921832</v>
      </c>
      <c r="AC57">
        <f t="shared" si="33"/>
        <v>-118.55189167797228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-6.0774919823673888E-9</v>
      </c>
      <c r="AI57">
        <f t="shared" si="38"/>
        <v>-6.0775144850413318E-9</v>
      </c>
      <c r="AJ57">
        <f t="shared" si="39"/>
        <v>-14.226227001246045</v>
      </c>
      <c r="AK57">
        <f t="shared" si="61"/>
        <v>-9.2944683075452836</v>
      </c>
      <c r="AL57">
        <f t="shared" si="40"/>
        <v>-23.520695314868842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-1.3364452457702287E-11</v>
      </c>
      <c r="AR57">
        <f t="shared" si="45"/>
        <v>-1.336450194125849E-11</v>
      </c>
      <c r="AS57">
        <f t="shared" si="46"/>
        <v>-3.128358457111003E-2</v>
      </c>
      <c r="AT57">
        <f t="shared" si="47"/>
        <v>-2.0438608586600463E-2</v>
      </c>
      <c r="AU57">
        <f t="shared" si="48"/>
        <v>-5.1722193171074994E-2</v>
      </c>
      <c r="AW57">
        <v>54</v>
      </c>
      <c r="AX57">
        <f>IF(Z57&gt;0, (R57*SUMPRODUCT(K57:$K$98, X57:$X$98)-K57*$AZ$3)/Z57, 0)</f>
        <v>-6.5854335788040264E+16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500000</v>
      </c>
      <c r="S58">
        <f t="shared" si="32"/>
        <v>-4.7823256147768678E+17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-118.55189167797228</v>
      </c>
      <c r="AC58">
        <f t="shared" si="33"/>
        <v>-105.84990328391555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-7.8043807523310348E-10</v>
      </c>
      <c r="AI58">
        <f t="shared" si="38"/>
        <v>-7.8044084192842629E-10</v>
      </c>
      <c r="AJ58">
        <f t="shared" si="39"/>
        <v>-12.701988394056727</v>
      </c>
      <c r="AK58">
        <f t="shared" si="61"/>
        <v>-8.2986324174580606</v>
      </c>
      <c r="AL58">
        <f t="shared" si="40"/>
        <v>-21.000620812295228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-1.5323119986498648E-12</v>
      </c>
      <c r="AR58">
        <f t="shared" si="45"/>
        <v>-1.5323174307790422E-12</v>
      </c>
      <c r="AS58">
        <f t="shared" si="46"/>
        <v>-2.4939082088109375E-2</v>
      </c>
      <c r="AT58">
        <f t="shared" si="47"/>
        <v>-1.6293533630913178E-2</v>
      </c>
      <c r="AU58">
        <f t="shared" si="48"/>
        <v>-4.1232615720554873E-2</v>
      </c>
      <c r="AW58">
        <v>55</v>
      </c>
      <c r="AX58">
        <f>IF(Z58&gt;0, (R58*SUMPRODUCT(K58:$K$98, X58:$X$98)-K58*$AZ$3)/Z58, 0)</f>
        <v>-4.7823256147768678E+17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500000</v>
      </c>
      <c r="S59">
        <f t="shared" si="32"/>
        <v>-3.6193459445363E+18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-105.84990328391555</v>
      </c>
      <c r="AC59">
        <f t="shared" si="33"/>
        <v>-94.508842217783084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-9.6505068346115123E-11</v>
      </c>
      <c r="AI59">
        <f t="shared" si="38"/>
        <v>-9.6505394747776032E-11</v>
      </c>
      <c r="AJ59">
        <f t="shared" si="39"/>
        <v>-11.341061066132468</v>
      </c>
      <c r="AK59">
        <f t="shared" si="61"/>
        <v>-7.409493229874089</v>
      </c>
      <c r="AL59">
        <f t="shared" si="40"/>
        <v>-18.750554296103061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-1.6917681836337041E-13</v>
      </c>
      <c r="AR59">
        <f t="shared" si="45"/>
        <v>-1.6917739055709503E-13</v>
      </c>
      <c r="AS59">
        <f t="shared" si="46"/>
        <v>-1.9881283552401326E-2</v>
      </c>
      <c r="AT59">
        <f t="shared" si="47"/>
        <v>-1.298910525423707E-2</v>
      </c>
      <c r="AU59">
        <f t="shared" si="48"/>
        <v>-3.2870388806807573E-2</v>
      </c>
      <c r="AW59">
        <v>56</v>
      </c>
      <c r="AX59">
        <f>IF(Z59&gt;0, (R59*SUMPRODUCT(K59:$K$98, X59:$X$98)-K59*$AZ$3)/Z59, 0)</f>
        <v>-3.6193459445363E+18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500000</v>
      </c>
      <c r="S60">
        <f t="shared" si="32"/>
        <v>-2.8606126268533527E+19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-94.508842217783084</v>
      </c>
      <c r="AC60">
        <f t="shared" si="33"/>
        <v>-84.38289483730648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-1.1450596271286768E-11</v>
      </c>
      <c r="AI60">
        <f t="shared" si="38"/>
        <v>-1.1450633144024291E-11</v>
      </c>
      <c r="AJ60">
        <f t="shared" si="39"/>
        <v>-10.125947380476603</v>
      </c>
      <c r="AK60">
        <f t="shared" si="61"/>
        <v>-6.6156189552448161</v>
      </c>
      <c r="AL60">
        <f t="shared" si="40"/>
        <v>-16.74156633573287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-1.7922591664454036E-14</v>
      </c>
      <c r="AR60">
        <f t="shared" si="45"/>
        <v>-1.792264937804401E-14</v>
      </c>
      <c r="AS60">
        <f t="shared" si="46"/>
        <v>-1.5849237525831995E-2</v>
      </c>
      <c r="AT60">
        <f t="shared" si="47"/>
        <v>-1.0354835183543729E-2</v>
      </c>
      <c r="AU60">
        <f t="shared" si="48"/>
        <v>-2.6204072709393646E-2</v>
      </c>
      <c r="AW60">
        <v>57</v>
      </c>
      <c r="AX60">
        <f>IF(Z60&gt;0, (R60*SUMPRODUCT(K60:$K$98, X60:$X$98)-K60*$AZ$3)/Z60, 0)</f>
        <v>-2.8606126268533527E+19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500000</v>
      </c>
      <c r="S61">
        <f t="shared" si="32"/>
        <v>-2.3640171590008747E+20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-84.38289483730648</v>
      </c>
      <c r="AC61">
        <f t="shared" si="33"/>
        <v>-75.341870390452215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-1.3008090448334673E-12</v>
      </c>
      <c r="AI61">
        <f t="shared" si="38"/>
        <v>-1.3008130286174948E-12</v>
      </c>
      <c r="AJ61">
        <f t="shared" si="39"/>
        <v>-9.0410244468542658</v>
      </c>
      <c r="AK61">
        <f t="shared" si="61"/>
        <v>-5.9068026386114543</v>
      </c>
      <c r="AL61">
        <f t="shared" si="40"/>
        <v>-14.94782708546702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-1.8178926475302547E-15</v>
      </c>
      <c r="AR61">
        <f t="shared" si="45"/>
        <v>-1.8178982149052063E-15</v>
      </c>
      <c r="AS61">
        <f t="shared" si="46"/>
        <v>-1.2634915119445363E-2</v>
      </c>
      <c r="AT61">
        <f t="shared" si="47"/>
        <v>-8.2548112113709719E-3</v>
      </c>
      <c r="AU61">
        <f t="shared" si="48"/>
        <v>-2.0889726330818151E-2</v>
      </c>
      <c r="AW61">
        <v>58</v>
      </c>
      <c r="AX61">
        <f>IF(Z61&gt;0, (R61*SUMPRODUCT(K61:$K$98, X61:$X$98)-K61*$AZ$3)/Z61, 0)</f>
        <v>-2.3640171590008747E+20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500000</v>
      </c>
      <c r="S62">
        <f t="shared" si="32"/>
        <v>-2.0492971891300995E+21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-75.341870390452215</v>
      </c>
      <c r="AC62">
        <f t="shared" si="33"/>
        <v>-67.269527134332336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-1.4134501886458241E-13</v>
      </c>
      <c r="AI62">
        <f t="shared" si="38"/>
        <v>-1.4134542918529803E-13</v>
      </c>
      <c r="AJ62">
        <f t="shared" si="39"/>
        <v>-8.0723432561198791</v>
      </c>
      <c r="AK62">
        <f t="shared" si="61"/>
        <v>-5.2739309273316559</v>
      </c>
      <c r="AL62">
        <f t="shared" si="40"/>
        <v>-13.346274183451676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-1.7636693622896495E-16</v>
      </c>
      <c r="AR62">
        <f t="shared" si="45"/>
        <v>-1.7636744821734675E-16</v>
      </c>
      <c r="AS62">
        <f t="shared" si="46"/>
        <v>-1.0072476976598662E-2</v>
      </c>
      <c r="AT62">
        <f t="shared" si="47"/>
        <v>-6.5806849580444613E-3</v>
      </c>
      <c r="AU62">
        <f t="shared" si="48"/>
        <v>-1.66531619346433E-2</v>
      </c>
      <c r="AW62">
        <v>59</v>
      </c>
      <c r="AX62">
        <f>IF(Z62&gt;0, (R62*SUMPRODUCT(K62:$K$98, X62:$X$98)-K62*$AZ$3)/Z62, 0)</f>
        <v>-2.0492971891300995E+21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500000</v>
      </c>
      <c r="S63">
        <f t="shared" si="32"/>
        <v>-1.8696329282955466E+22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-67.269527134332336</v>
      </c>
      <c r="AC63">
        <f t="shared" si="33"/>
        <v>-60.062077798511005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-1.4642447130313642E-14</v>
      </c>
      <c r="AI63">
        <f t="shared" si="38"/>
        <v>-1.4642487286643857E-14</v>
      </c>
      <c r="AJ63">
        <f t="shared" si="39"/>
        <v>-7.2074493358213303</v>
      </c>
      <c r="AK63">
        <f t="shared" si="61"/>
        <v>-4.7088668994032643</v>
      </c>
      <c r="AL63">
        <f t="shared" si="40"/>
        <v>-11.91631623522461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-1.6312942462229877E-17</v>
      </c>
      <c r="AR63">
        <f t="shared" si="45"/>
        <v>-1.6312987199827251E-17</v>
      </c>
      <c r="AS63">
        <f t="shared" si="46"/>
        <v>-8.0297169775180761E-3</v>
      </c>
      <c r="AT63">
        <f t="shared" si="47"/>
        <v>-5.2460817586451386E-3</v>
      </c>
      <c r="AU63">
        <f t="shared" si="48"/>
        <v>-1.3275798736163231E-2</v>
      </c>
      <c r="AW63">
        <v>60</v>
      </c>
      <c r="AX63">
        <f>IF(Z63&gt;0, (R63*SUMPRODUCT(K63:$K$98, X63:$X$98)-K63*$AZ$3)/Z63, 0)</f>
        <v>-1.8696329282955466E+22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500000</v>
      </c>
      <c r="S64">
        <f t="shared" si="32"/>
        <v>-1.8011879365649167E+23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-60.062077798511005</v>
      </c>
      <c r="AC64">
        <f t="shared" si="33"/>
        <v>-53.626855177241971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-1.4413254356949375E-15</v>
      </c>
      <c r="AI64">
        <f t="shared" si="38"/>
        <v>-1.4413291573259572E-15</v>
      </c>
      <c r="AJ64">
        <f t="shared" si="39"/>
        <v>-6.435222621269034</v>
      </c>
      <c r="AK64">
        <f t="shared" si="61"/>
        <v>-4.204345445895771</v>
      </c>
      <c r="AL64">
        <f t="shared" si="40"/>
        <v>-10.639568067164806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-1.4337144685162023E-18</v>
      </c>
      <c r="AR64">
        <f t="shared" si="45"/>
        <v>-1.4337181704950251E-18</v>
      </c>
      <c r="AS64">
        <f t="shared" si="46"/>
        <v>-6.4012412129448842E-3</v>
      </c>
      <c r="AT64">
        <f t="shared" si="47"/>
        <v>-4.1821442591239936E-3</v>
      </c>
      <c r="AU64">
        <f t="shared" si="48"/>
        <v>-1.0583385472068878E-2</v>
      </c>
      <c r="AW64">
        <v>61</v>
      </c>
      <c r="AX64">
        <f>IF(Z64&gt;0, (R64*SUMPRODUCT(K64:$K$98, X64:$X$98)-K64*$AZ$3)/Z64, 0)</f>
        <v>-1.8011879365649167E+23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500000</v>
      </c>
      <c r="S65">
        <f t="shared" si="32"/>
        <v>-1.8385975484651011E+24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-53.626855177241971</v>
      </c>
      <c r="AC65">
        <f t="shared" si="33"/>
        <v>-47.881120693966039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-1.3435548957473801E-16</v>
      </c>
      <c r="AI65">
        <f t="shared" si="38"/>
        <v>-1.3435581510220821E-16</v>
      </c>
      <c r="AJ65">
        <f t="shared" si="39"/>
        <v>-5.7457344832759318</v>
      </c>
      <c r="AK65">
        <f t="shared" si="61"/>
        <v>-3.7538798624069383</v>
      </c>
      <c r="AL65">
        <f t="shared" si="40"/>
        <v>-9.4996143456828701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-1.1932680439066789E-19</v>
      </c>
      <c r="AR65">
        <f t="shared" si="45"/>
        <v>-1.1932709350541029E-19</v>
      </c>
      <c r="AS65">
        <f t="shared" si="46"/>
        <v>-5.1030303036869364E-3</v>
      </c>
      <c r="AT65">
        <f t="shared" si="47"/>
        <v>-3.3339797984087952E-3</v>
      </c>
      <c r="AU65">
        <f t="shared" si="48"/>
        <v>-8.4370101020957312E-3</v>
      </c>
      <c r="AW65">
        <v>62</v>
      </c>
      <c r="AX65">
        <f>IF(Z65&gt;0, (R65*SUMPRODUCT(K65:$K$98, X65:$X$98)-K65*$AZ$3)/Z65, 0)</f>
        <v>-1.8385975484651011E+24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500000</v>
      </c>
      <c r="S66">
        <f t="shared" si="32"/>
        <v>-1.9963131723701628E+25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-47.881120693966039</v>
      </c>
      <c r="AC66">
        <f t="shared" si="33"/>
        <v>-42.751000619612533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-1.1820138971356324E-17</v>
      </c>
      <c r="AI66">
        <f t="shared" si="38"/>
        <v>-1.1820165740077542E-17</v>
      </c>
      <c r="AJ66">
        <f t="shared" si="39"/>
        <v>-5.1301200743535063</v>
      </c>
      <c r="AK66">
        <f t="shared" si="61"/>
        <v>-3.3516784485776232</v>
      </c>
      <c r="AL66">
        <f t="shared" si="40"/>
        <v>-8.481798522931129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-9.3731842571014696E-21</v>
      </c>
      <c r="AR66">
        <f t="shared" si="45"/>
        <v>-9.3732054842762864E-21</v>
      </c>
      <c r="AS66">
        <f t="shared" si="46"/>
        <v>-4.0681045150565464E-3</v>
      </c>
      <c r="AT66">
        <f t="shared" si="47"/>
        <v>-2.6578282831702764E-3</v>
      </c>
      <c r="AU66">
        <f t="shared" si="48"/>
        <v>-6.7259327982268228E-3</v>
      </c>
      <c r="AW66">
        <v>63</v>
      </c>
      <c r="AX66">
        <f>IF(Z66&gt;0, (R66*SUMPRODUCT(K66:$K$98, X66:$X$98)-K66*$AZ$3)/Z66, 0)</f>
        <v>-1.9963131723701628E+25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-2.3161156165940114E+26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-42.751000619612533</v>
      </c>
      <c r="AC67">
        <f t="shared" ref="AC67:AC79" si="64">S67*Z67</f>
        <v>-38.170536267511189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-9.7763930741974585E-19</v>
      </c>
      <c r="AI67">
        <f t="shared" ref="AI67:AI79" si="69">SUM(AE67:AH67)</f>
        <v>-9.77641367471066E-19</v>
      </c>
      <c r="AJ67">
        <f t="shared" ref="AJ67:AJ79" si="70">AB67-AC67</f>
        <v>-4.5804643521013446</v>
      </c>
      <c r="AK67">
        <f t="shared" si="61"/>
        <v>-2.9925700433728775</v>
      </c>
      <c r="AL67">
        <f t="shared" ref="AL67:AL79" si="71">SUM(AI67:AK67)</f>
        <v>-7.5730343954742221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-6.9218981353685178E-22</v>
      </c>
      <c r="AR67">
        <f t="shared" ref="AR67:AR79" si="76">AI67*$K67</f>
        <v>-6.921912720978245E-22</v>
      </c>
      <c r="AS67">
        <f t="shared" ref="AS67:AS79" si="77">AJ67*$K67</f>
        <v>-3.2430680126407417E-3</v>
      </c>
      <c r="AT67">
        <f t="shared" ref="AT67:AT79" si="78">AK67*$K67</f>
        <v>-2.1188044349252839E-3</v>
      </c>
      <c r="AU67">
        <f t="shared" ref="AU67:AU79" si="79">AL67*$K67</f>
        <v>-5.3618724475660252E-3</v>
      </c>
      <c r="AW67">
        <v>64</v>
      </c>
      <c r="AX67">
        <f>IF(Z67&gt;0, (R67*SUMPRODUCT(K67:$K$98, X67:$X$98)-K67*$AZ$3)/Z67, 0)</f>
        <v>-2.3161156165940114E+26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500000</v>
      </c>
      <c r="S68">
        <f t="shared" si="63"/>
        <v>-2.8851644483990583E+27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-38.170536267511189</v>
      </c>
      <c r="AC68">
        <f t="shared" si="64"/>
        <v>-34.080835953134994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-7.5671811579426034E-20</v>
      </c>
      <c r="AI68">
        <f t="shared" si="69"/>
        <v>-7.5671959234943431E-20</v>
      </c>
      <c r="AJ68">
        <f t="shared" si="70"/>
        <v>-4.089700314376195</v>
      </c>
      <c r="AK68">
        <f t="shared" si="61"/>
        <v>-2.6719375387257833</v>
      </c>
      <c r="AL68">
        <f t="shared" si="71"/>
        <v>-6.7616378531019787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-4.7836859183601093E-23</v>
      </c>
      <c r="AR68">
        <f t="shared" si="76"/>
        <v>-4.7836952525838399E-23</v>
      </c>
      <c r="AS68">
        <f t="shared" si="77"/>
        <v>-2.585353964158751E-3</v>
      </c>
      <c r="AT68">
        <f t="shared" si="78"/>
        <v>-1.6890979232503855E-3</v>
      </c>
      <c r="AU68">
        <f t="shared" si="79"/>
        <v>-4.2744518874091369E-3</v>
      </c>
      <c r="AW68">
        <v>65</v>
      </c>
      <c r="AX68">
        <f>IF(Z68&gt;0, (R68*SUMPRODUCT(K68:$K$98, X68:$X$98)-K68*$AZ$3)/Z68, 0)</f>
        <v>-2.8851644483990583E+27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500000</v>
      </c>
      <c r="S69">
        <f t="shared" si="63"/>
        <v>-3.8785677773050192E+28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-34.080835953134994</v>
      </c>
      <c r="AC69">
        <f t="shared" si="64"/>
        <v>-30.429317815299097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-5.4548833044795904E-21</v>
      </c>
      <c r="AI69">
        <f t="shared" si="69"/>
        <v>-5.454893111359205E-21</v>
      </c>
      <c r="AJ69">
        <f t="shared" si="70"/>
        <v>-3.6515181378358967</v>
      </c>
      <c r="AK69">
        <f t="shared" si="61"/>
        <v>-2.3856585167194497</v>
      </c>
      <c r="AL69">
        <f t="shared" si="71"/>
        <v>-6.0371766545553465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-3.078902724958416E-24</v>
      </c>
      <c r="AR69">
        <f t="shared" si="76"/>
        <v>-3.0789082602607648E-24</v>
      </c>
      <c r="AS69">
        <f t="shared" si="77"/>
        <v>-2.0610283515296213E-3</v>
      </c>
      <c r="AT69">
        <f t="shared" si="78"/>
        <v>-1.3465385229993511E-3</v>
      </c>
      <c r="AU69">
        <f t="shared" si="79"/>
        <v>-3.4075668745289721E-3</v>
      </c>
      <c r="AW69">
        <v>66</v>
      </c>
      <c r="AX69">
        <f>IF(Z69&gt;0, (R69*SUMPRODUCT(K69:$K$98, X69:$X$98)-K69*$AZ$3)/Z69, 0)</f>
        <v>-3.8785677773050192E+28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500000</v>
      </c>
      <c r="S70">
        <f t="shared" si="63"/>
        <v>-5.7417845955048382E+29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-30.429317815299097</v>
      </c>
      <c r="AC70">
        <f t="shared" si="64"/>
        <v>-27.169033763659911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-3.6469338274121706E-22</v>
      </c>
      <c r="AI70">
        <f t="shared" si="69"/>
        <v>-3.64693974217467E-22</v>
      </c>
      <c r="AJ70">
        <f t="shared" si="70"/>
        <v>-3.2602840516391858</v>
      </c>
      <c r="AK70">
        <f t="shared" si="61"/>
        <v>-2.1300522470709371</v>
      </c>
      <c r="AL70">
        <f t="shared" si="71"/>
        <v>-5.3903362987101229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-1.8378935952903406E-25</v>
      </c>
      <c r="AR70">
        <f t="shared" si="76"/>
        <v>-1.837896576069436E-25</v>
      </c>
      <c r="AS70">
        <f t="shared" si="77"/>
        <v>-1.6430391832984825E-3</v>
      </c>
      <c r="AT70">
        <f t="shared" si="78"/>
        <v>-1.0734522664216763E-3</v>
      </c>
      <c r="AU70">
        <f t="shared" si="79"/>
        <v>-2.7164914497201588E-3</v>
      </c>
      <c r="AW70">
        <v>67</v>
      </c>
      <c r="AX70">
        <f>IF(Z70&gt;0, (R70*SUMPRODUCT(K70:$K$98, X70:$X$98)-K70*$AZ$3)/Z70, 0)</f>
        <v>-5.7417845955048382E+29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500000</v>
      </c>
      <c r="S71">
        <f t="shared" si="63"/>
        <v>-9.4515740217764147E+30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-27.169033763659911</v>
      </c>
      <c r="AC71">
        <f t="shared" si="64"/>
        <v>-24.258065860410632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-2.2139177696535264E-23</v>
      </c>
      <c r="AI71">
        <f t="shared" si="69"/>
        <v>-2.2139209778580281E-23</v>
      </c>
      <c r="AJ71">
        <f t="shared" si="70"/>
        <v>-2.9109679032492792</v>
      </c>
      <c r="AK71">
        <f t="shared" si="61"/>
        <v>-1.901832363456194</v>
      </c>
      <c r="AL71">
        <f t="shared" si="71"/>
        <v>-4.812800266705473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-9.9617570194991909E-27</v>
      </c>
      <c r="AR71">
        <f t="shared" si="76"/>
        <v>-9.9617714551544595E-27</v>
      </c>
      <c r="AS71">
        <f t="shared" si="77"/>
        <v>-1.3098207775019816E-3</v>
      </c>
      <c r="AT71">
        <f t="shared" si="78"/>
        <v>-8.5574957463462715E-4</v>
      </c>
      <c r="AU71">
        <f t="shared" si="79"/>
        <v>-2.1655703521366088E-3</v>
      </c>
      <c r="AW71">
        <v>68</v>
      </c>
      <c r="AX71">
        <f>IF(Z71&gt;0, (R71*SUMPRODUCT(K71:$K$98, X71:$X$98)-K71*$AZ$3)/Z71, 0)</f>
        <v>-9.4515740217764147E+30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500000</v>
      </c>
      <c r="S72">
        <f t="shared" si="63"/>
        <v>-1.7504626574225443E+32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-24.258065860410632</v>
      </c>
      <c r="AC72">
        <f t="shared" si="64"/>
        <v>-21.658987375366632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-1.208582517618187E-24</v>
      </c>
      <c r="AI72">
        <f t="shared" si="69"/>
        <v>-1.2085840642798142E-24</v>
      </c>
      <c r="AJ72">
        <f t="shared" si="70"/>
        <v>-2.5990784850440001</v>
      </c>
      <c r="AK72">
        <f t="shared" ref="AK72:AK79" si="92">G72*SUM(AB72:AB72, AE72:AF72)</f>
        <v>-1.6980646102287444</v>
      </c>
      <c r="AL72">
        <f t="shared" si="71"/>
        <v>-4.2971430952727445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-4.855486417221985E-28</v>
      </c>
      <c r="AR72">
        <f t="shared" si="76"/>
        <v>-4.8554926309429457E-28</v>
      </c>
      <c r="AS72">
        <f t="shared" si="77"/>
        <v>-1.0441811045136973E-3</v>
      </c>
      <c r="AT72">
        <f t="shared" si="78"/>
        <v>-6.8219832161561464E-4</v>
      </c>
      <c r="AU72">
        <f t="shared" si="79"/>
        <v>-1.7263794261293121E-3</v>
      </c>
      <c r="AW72">
        <v>69</v>
      </c>
      <c r="AX72">
        <f>IF(Z72&gt;0, (R72*SUMPRODUCT(K72:$K$98, X72:$X$98)-K72*$AZ$3)/Z72, 0)</f>
        <v>-1.7504626574225443E+32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500000</v>
      </c>
      <c r="S73">
        <f t="shared" si="63"/>
        <v>-3.7012411901106788E+33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-21.658987375366632</v>
      </c>
      <c r="AC73">
        <f t="shared" si="64"/>
        <v>-19.338381585148777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-5.8635381978170714E-26</v>
      </c>
      <c r="AI73">
        <f t="shared" si="69"/>
        <v>-5.8635447288632093E-26</v>
      </c>
      <c r="AJ73">
        <f t="shared" si="70"/>
        <v>-2.3206057902178543</v>
      </c>
      <c r="AK73">
        <f t="shared" si="92"/>
        <v>-1.5161291162756643</v>
      </c>
      <c r="AL73">
        <f t="shared" si="71"/>
        <v>-3.8367349064935183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-2.1032852285731905E-29</v>
      </c>
      <c r="AR73">
        <f t="shared" si="76"/>
        <v>-2.1032875712973965E-29</v>
      </c>
      <c r="AS73">
        <f t="shared" si="77"/>
        <v>-8.3241478357278052E-4</v>
      </c>
      <c r="AT73">
        <f t="shared" si="78"/>
        <v>-5.438443252675498E-4</v>
      </c>
      <c r="AU73">
        <f t="shared" si="79"/>
        <v>-1.3762591088403301E-3</v>
      </c>
      <c r="AW73">
        <v>70</v>
      </c>
      <c r="AX73">
        <f>IF(Z73&gt;0, (R73*SUMPRODUCT(K73:$K$98, X73:$X$98)-K73*$AZ$3)/Z73, 0)</f>
        <v>-3.7012411901106788E+33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500000</v>
      </c>
      <c r="S74">
        <f t="shared" si="63"/>
        <v>-9.1039438499911351E+34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-19.338381585148777</v>
      </c>
      <c r="AC74">
        <f t="shared" si="64"/>
        <v>-17.266412129597121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-2.4914649725138246E-27</v>
      </c>
      <c r="AI74">
        <f t="shared" si="69"/>
        <v>-2.4914673432462804E-27</v>
      </c>
      <c r="AJ74">
        <f t="shared" si="70"/>
        <v>-2.0719694555516561</v>
      </c>
      <c r="AK74">
        <f t="shared" si="92"/>
        <v>-1.3536867109604145</v>
      </c>
      <c r="AL74">
        <f t="shared" si="71"/>
        <v>-3.4256561665120708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-7.979490761084697E-31</v>
      </c>
      <c r="AR74">
        <f t="shared" si="76"/>
        <v>-7.9794983539017499E-31</v>
      </c>
      <c r="AS74">
        <f t="shared" si="77"/>
        <v>-6.6359596904717844E-4</v>
      </c>
      <c r="AT74">
        <f t="shared" si="78"/>
        <v>-4.335493664441563E-4</v>
      </c>
      <c r="AU74">
        <f t="shared" si="79"/>
        <v>-1.0971453354913347E-3</v>
      </c>
      <c r="AW74">
        <v>71</v>
      </c>
      <c r="AX74">
        <f>IF(Z74&gt;0, (R74*SUMPRODUCT(K74:$K$98, X74:$X$98)-K74*$AZ$3)/Z74, 0)</f>
        <v>-9.1039438499911351E+34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500000</v>
      </c>
      <c r="S75">
        <f t="shared" si="63"/>
        <v>-2.6736587705382299E+36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-17.266412129597121</v>
      </c>
      <c r="AC75">
        <f t="shared" si="64"/>
        <v>-15.416439401426002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-9.0997982265020087E-29</v>
      </c>
      <c r="AI75">
        <f t="shared" si="69"/>
        <v>-9.0998054340594813E-29</v>
      </c>
      <c r="AJ75">
        <f t="shared" si="70"/>
        <v>-1.8499727281711191</v>
      </c>
      <c r="AK75">
        <f t="shared" si="92"/>
        <v>-1.2086488490717986</v>
      </c>
      <c r="AL75">
        <f t="shared" si="71"/>
        <v>-3.0586215772429179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-2.6021608011598135E-32</v>
      </c>
      <c r="AR75">
        <f t="shared" si="76"/>
        <v>-2.6021628622190878E-32</v>
      </c>
      <c r="AS75">
        <f t="shared" si="77"/>
        <v>-5.2901464369194638E-4</v>
      </c>
      <c r="AT75">
        <f t="shared" si="78"/>
        <v>-3.4562290054540519E-4</v>
      </c>
      <c r="AU75">
        <f t="shared" si="79"/>
        <v>-8.7463754423735163E-4</v>
      </c>
      <c r="AW75">
        <v>72</v>
      </c>
      <c r="AX75">
        <f>IF(Z75&gt;0, (R75*SUMPRODUCT(K75:$K$98, X75:$X$98)-K75*$AZ$3)/Z75, 0)</f>
        <v>-2.6736587705382299E+36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500000</v>
      </c>
      <c r="S76">
        <f t="shared" si="63"/>
        <v>-9.7415657403647754E+37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-15.416439401426002</v>
      </c>
      <c r="AC76">
        <f t="shared" si="64"/>
        <v>-13.764678036987499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-2.7835435515438377E-30</v>
      </c>
      <c r="AI76">
        <f t="shared" si="69"/>
        <v>-2.7835453177740316E-30</v>
      </c>
      <c r="AJ76">
        <f t="shared" si="70"/>
        <v>-1.651761364438503</v>
      </c>
      <c r="AK76">
        <f t="shared" si="92"/>
        <v>-1.0791507580998203</v>
      </c>
      <c r="AL76">
        <f t="shared" si="71"/>
        <v>-2.7309121225383235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-7.1069353661341584E-34</v>
      </c>
      <c r="AR76">
        <f t="shared" si="76"/>
        <v>-7.1069398756679936E-34</v>
      </c>
      <c r="AS76">
        <f t="shared" si="77"/>
        <v>-4.2172723508605511E-4</v>
      </c>
      <c r="AT76">
        <f t="shared" si="78"/>
        <v>-2.7552846025622228E-4</v>
      </c>
      <c r="AU76">
        <f t="shared" si="79"/>
        <v>-6.972556953422775E-4</v>
      </c>
      <c r="AW76">
        <v>73</v>
      </c>
      <c r="AX76">
        <f>IF(Z76&gt;0, (R76*SUMPRODUCT(K76:$K$98, X76:$X$98)-K76*$AZ$3)/Z76, 0)</f>
        <v>-9.7415657403647754E+37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500000</v>
      </c>
      <c r="S77">
        <f t="shared" si="63"/>
        <v>-4.6742245842015624E+39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-13.764678036987499</v>
      </c>
      <c r="AC77">
        <f t="shared" si="64"/>
        <v>-12.289891104453124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-6.8628070768580419E-32</v>
      </c>
      <c r="AI77">
        <f t="shared" si="69"/>
        <v>-6.8628103634703145E-32</v>
      </c>
      <c r="AJ77">
        <f t="shared" si="70"/>
        <v>-1.474786932534375</v>
      </c>
      <c r="AK77">
        <f t="shared" si="92"/>
        <v>-0.96352746258912503</v>
      </c>
      <c r="AL77">
        <f t="shared" si="71"/>
        <v>-2.4383143951235002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-1.5644731456736569E-35</v>
      </c>
      <c r="AR77">
        <f t="shared" si="76"/>
        <v>-1.5644738949030294E-35</v>
      </c>
      <c r="AS77">
        <f t="shared" si="77"/>
        <v>-3.3619836980712243E-4</v>
      </c>
      <c r="AT77">
        <f t="shared" si="78"/>
        <v>-2.1964960160731999E-4</v>
      </c>
      <c r="AU77">
        <f t="shared" si="79"/>
        <v>-5.5584797141444242E-4</v>
      </c>
      <c r="AW77">
        <v>74</v>
      </c>
      <c r="AX77">
        <f>IF(Z77&gt;0, (R77*SUMPRODUCT(K77:$K$98, X77:$X$98)-K77*$AZ$3)/Z77, 0)</f>
        <v>-4.6742245842015624E+39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500000</v>
      </c>
      <c r="S78">
        <f t="shared" si="63"/>
        <v>-3.2833421268457167E+41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-12.289891104453124</v>
      </c>
      <c r="AC78">
        <f t="shared" si="64"/>
        <v>-10.97311705754743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-1.2847881739253029E-33</v>
      </c>
      <c r="AI78">
        <f t="shared" si="69"/>
        <v>-1.2847885916824476E-33</v>
      </c>
      <c r="AJ78">
        <f t="shared" si="70"/>
        <v>-1.3167740469056941</v>
      </c>
      <c r="AK78">
        <f t="shared" si="92"/>
        <v>-0.86029237731171881</v>
      </c>
      <c r="AL78">
        <f t="shared" si="71"/>
        <v>-2.1770664242174131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-2.6150489950949508E-37</v>
      </c>
      <c r="AR78">
        <f t="shared" si="76"/>
        <v>-2.6150498453949644E-37</v>
      </c>
      <c r="AS78">
        <f t="shared" si="77"/>
        <v>-2.6801528205287224E-4</v>
      </c>
      <c r="AT78">
        <f t="shared" si="78"/>
        <v>-1.7510331760787624E-4</v>
      </c>
      <c r="AU78">
        <f t="shared" si="79"/>
        <v>-4.4311859966074852E-4</v>
      </c>
      <c r="AW78">
        <v>75</v>
      </c>
      <c r="AX78">
        <f>IF(Z78&gt;0, (R78*SUMPRODUCT(K78:$K$98, X78:$X$98)-K78*$AZ$3)/Z78, 0)</f>
        <v>-3.2833421268457167E+41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-10.97311705754743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-10.97311705754743</v>
      </c>
      <c r="AK79">
        <f t="shared" si="92"/>
        <v>-0.76811819402832016</v>
      </c>
      <c r="AL79">
        <f t="shared" si="71"/>
        <v>-11.74123525157575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-3.0367857624297125E-39</v>
      </c>
      <c r="AR79">
        <f t="shared" si="76"/>
        <v>-3.0367857624297125E-39</v>
      </c>
      <c r="AS79">
        <f t="shared" si="77"/>
        <v>-1.9941613247981527E-3</v>
      </c>
      <c r="AT79">
        <f t="shared" si="78"/>
        <v>-1.395912927358707E-4</v>
      </c>
      <c r="AU79">
        <f t="shared" si="79"/>
        <v>-2.1337526175340235E-3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65697.361545202933</v>
      </c>
      <c r="AO81" s="6">
        <f t="shared" si="93"/>
        <v>-6569.7361545202939</v>
      </c>
      <c r="AP81" s="6">
        <f t="shared" si="93"/>
        <v>-172.55963341329826</v>
      </c>
      <c r="AQ81" s="6">
        <f t="shared" si="93"/>
        <v>-53911.536851044963</v>
      </c>
      <c r="AR81" s="6">
        <f t="shared" si="93"/>
        <v>5043.5289062244074</v>
      </c>
      <c r="AS81" s="6">
        <f t="shared" si="93"/>
        <v>-12104.469374938521</v>
      </c>
      <c r="AT81" s="6">
        <f t="shared" si="93"/>
        <v>7060.9404687141368</v>
      </c>
      <c r="AU81" s="6">
        <f t="shared" si="93"/>
        <v>-4.5036088573702227E-12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149808.72425634117</v>
      </c>
      <c r="K3">
        <v>1</v>
      </c>
      <c r="L3" s="2">
        <v>0</v>
      </c>
      <c r="O3">
        <f>$C$3</f>
        <v>149808.72425634117</v>
      </c>
      <c r="P3" s="2">
        <f>O3*C5</f>
        <v>14980.872425634117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149808.72425634117</v>
      </c>
      <c r="AF3">
        <f t="shared" ref="AF3:AF34" si="4">-$Z3*P3</f>
        <v>-14980.872425634117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134727.85183070705</v>
      </c>
      <c r="AJ3">
        <f t="shared" ref="AJ3:AJ34" si="8">AB3-AC3</f>
        <v>0</v>
      </c>
      <c r="AL3">
        <f t="shared" ref="AL3:AL34" si="9">SUM(AI3:AK3)</f>
        <v>134727.85183070705</v>
      </c>
      <c r="AN3">
        <f t="shared" ref="AN3:AN34" si="10">AE3*$K3</f>
        <v>149808.72425634117</v>
      </c>
      <c r="AO3">
        <f t="shared" ref="AO3:AO34" si="11">AF3*$K3</f>
        <v>-14980.872425634117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134727.85183070705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134727.85183070705</v>
      </c>
      <c r="AW3">
        <v>0</v>
      </c>
      <c r="AX3">
        <f>IF(Z3&gt;0, (R3*SUMPRODUCT(K3:$K$98, X3:$X$98)-K3*$AZ$3)/Z3, 0)</f>
        <v>0</v>
      </c>
      <c r="AZ3">
        <f>C6*ABS(SUMPRODUCT(X4:X69, K4:K69))/1</f>
        <v>131047.05286859842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14502.635603182864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14040.755664492695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-14040.755664492695</v>
      </c>
      <c r="AK4">
        <f>G4*SUM(AB4, AE4:AF4)</f>
        <v>0</v>
      </c>
      <c r="AL4">
        <f t="shared" si="9"/>
        <v>-24964.755664492695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-9753.5714285714275</v>
      </c>
      <c r="AR4">
        <f t="shared" si="14"/>
        <v>-9753.5714285714275</v>
      </c>
      <c r="AS4">
        <f t="shared" si="15"/>
        <v>-12536.388986154192</v>
      </c>
      <c r="AT4">
        <f t="shared" si="16"/>
        <v>0</v>
      </c>
      <c r="AU4">
        <f t="shared" si="17"/>
        <v>-22289.960414725618</v>
      </c>
      <c r="AW4">
        <v>1</v>
      </c>
      <c r="AX4">
        <f>IF(Z4&gt;0, (R4*SUMPRODUCT(K4:$K$98, X4:$X$98)-K4*$AZ$3)/Z4, 0)</f>
        <v>14502.635603182864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500000</v>
      </c>
      <c r="S5">
        <f t="shared" si="1"/>
        <v>18016.285664310268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14040.755664492695</v>
      </c>
      <c r="AC5">
        <f t="shared" si="2"/>
        <v>16823.573222075487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-12336.192783999999</v>
      </c>
      <c r="AI5">
        <f t="shared" si="7"/>
        <v>-12347.865260180399</v>
      </c>
      <c r="AJ5">
        <f t="shared" si="8"/>
        <v>-2782.8175575827918</v>
      </c>
      <c r="AK5">
        <f>G5*SUM(AB5, AE5:AF5)</f>
        <v>982.85289651448875</v>
      </c>
      <c r="AL5">
        <f t="shared" si="9"/>
        <v>-14147.829921248702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-9834.3373596938764</v>
      </c>
      <c r="AR5">
        <f t="shared" si="14"/>
        <v>-9843.6425862407505</v>
      </c>
      <c r="AS5">
        <f t="shared" si="15"/>
        <v>-2218.4451192464858</v>
      </c>
      <c r="AT5">
        <f t="shared" si="16"/>
        <v>783.524311634637</v>
      </c>
      <c r="AU5">
        <f t="shared" si="17"/>
        <v>-11278.563393852599</v>
      </c>
      <c r="AW5">
        <v>2</v>
      </c>
      <c r="AX5">
        <f>IF(Z5&gt;0, (R5*SUMPRODUCT(K5:$K$98, X5:$X$98)-K5*$AZ$3)/Z5, 0)</f>
        <v>18016.285664310268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500000</v>
      </c>
      <c r="S6">
        <f t="shared" si="1"/>
        <v>20267.495964571131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16823.573222075487</v>
      </c>
      <c r="AC6">
        <f t="shared" si="2"/>
        <v>18182.440314304986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-13668.4696072484</v>
      </c>
      <c r="AI6">
        <f t="shared" si="7"/>
        <v>-13679.683646926815</v>
      </c>
      <c r="AJ6">
        <f t="shared" si="8"/>
        <v>-1358.8670922294987</v>
      </c>
      <c r="AK6">
        <f>G6*SUM(AB6, AE6:AF6)</f>
        <v>1177.6501255452843</v>
      </c>
      <c r="AL6">
        <f t="shared" si="9"/>
        <v>-13860.900613611029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-9728.9466842773418</v>
      </c>
      <c r="AR6">
        <f t="shared" si="14"/>
        <v>-9736.9286162186345</v>
      </c>
      <c r="AS6">
        <f t="shared" si="15"/>
        <v>-967.21475565260175</v>
      </c>
      <c r="AT6">
        <f t="shared" si="16"/>
        <v>838.22809819811698</v>
      </c>
      <c r="AU6">
        <f t="shared" si="17"/>
        <v>-9865.9152736731194</v>
      </c>
      <c r="AW6">
        <v>3</v>
      </c>
      <c r="AX6">
        <f>IF(Z6&gt;0, (R6*SUMPRODUCT(K6:$K$98, X6:$X$98)-K6*$AZ$3)/Z6, 0)</f>
        <v>20267.495964571131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500000</v>
      </c>
      <c r="S7">
        <f t="shared" si="1"/>
        <v>21494.235573313341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18182.440314304986</v>
      </c>
      <c r="AC7">
        <f t="shared" si="2"/>
        <v>18447.426176387802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-14951.006260849736</v>
      </c>
      <c r="AI7">
        <f t="shared" si="7"/>
        <v>-14961.734384974845</v>
      </c>
      <c r="AJ7">
        <f t="shared" si="8"/>
        <v>-264.98586208281631</v>
      </c>
      <c r="AK7">
        <f>G7*SUM(AB7, AE7:AF7)</f>
        <v>1272.7708220013492</v>
      </c>
      <c r="AL7">
        <f t="shared" si="9"/>
        <v>-13953.949425056311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-9501.6347691138253</v>
      </c>
      <c r="AR7">
        <f t="shared" si="14"/>
        <v>-9508.4526859427024</v>
      </c>
      <c r="AS7">
        <f t="shared" si="15"/>
        <v>-168.40330587531903</v>
      </c>
      <c r="AT7">
        <f t="shared" si="16"/>
        <v>808.86886704803487</v>
      </c>
      <c r="AU7">
        <f t="shared" si="17"/>
        <v>-8867.9871247699866</v>
      </c>
      <c r="AW7">
        <v>4</v>
      </c>
      <c r="AX7">
        <f>IF(Z7&gt;0, (R7*SUMPRODUCT(K7:$K$98, X7:$X$98)-K7*$AZ$3)/Z7, 0)</f>
        <v>21494.235573313341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500000</v>
      </c>
      <c r="S8">
        <f t="shared" si="1"/>
        <v>21865.399953778069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18447.426176387802</v>
      </c>
      <c r="AC8">
        <f t="shared" si="2"/>
        <v>17868.945466524121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-16221.352802130416</v>
      </c>
      <c r="AI8">
        <f t="shared" si="7"/>
        <v>-16231.568111194221</v>
      </c>
      <c r="AJ8">
        <f t="shared" si="8"/>
        <v>578.48070986368111</v>
      </c>
      <c r="AK8">
        <f t="shared" ref="AK8:AK39" si="30">G8*SUM(AB8:AB8, AE8:AF8)</f>
        <v>1291.3198323471463</v>
      </c>
      <c r="AL8">
        <f t="shared" si="9"/>
        <v>-14361.767568983394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-9204.4312160149511</v>
      </c>
      <c r="AR8">
        <f t="shared" si="14"/>
        <v>-9210.2276567172212</v>
      </c>
      <c r="AS8">
        <f t="shared" si="15"/>
        <v>328.2454902918119</v>
      </c>
      <c r="AT8">
        <f t="shared" si="16"/>
        <v>732.72955219581002</v>
      </c>
      <c r="AU8">
        <f t="shared" si="17"/>
        <v>-8149.2526142295992</v>
      </c>
      <c r="AW8">
        <v>5</v>
      </c>
      <c r="AX8">
        <f>IF(Z8&gt;0, (R8*SUMPRODUCT(K8:$K$98, X8:$X$98)-K8*$AZ$3)/Z8, 0)</f>
        <v>21865.399953778069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500000</v>
      </c>
      <c r="S9">
        <f t="shared" si="1"/>
        <v>21493.68367151124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17868.945466524121</v>
      </c>
      <c r="AC9">
        <f t="shared" si="2"/>
        <v>16631.616089125368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-17630.806219402402</v>
      </c>
      <c r="AI9">
        <f t="shared" si="7"/>
        <v>-17640.478605220083</v>
      </c>
      <c r="AJ9">
        <f t="shared" si="8"/>
        <v>1237.3293773987534</v>
      </c>
      <c r="AK9">
        <f t="shared" si="30"/>
        <v>1250.8261826566886</v>
      </c>
      <c r="AL9">
        <f t="shared" si="9"/>
        <v>-15152.323045164641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-8932.3151221959197</v>
      </c>
      <c r="AR9">
        <f t="shared" si="14"/>
        <v>-8937.2154538671912</v>
      </c>
      <c r="AS9">
        <f t="shared" si="15"/>
        <v>626.86956973716678</v>
      </c>
      <c r="AT9">
        <f t="shared" si="16"/>
        <v>633.70747131730639</v>
      </c>
      <c r="AU9">
        <f t="shared" si="17"/>
        <v>-7676.6384128127174</v>
      </c>
      <c r="AW9">
        <v>6</v>
      </c>
      <c r="AX9">
        <f>IF(Z9&gt;0, (R9*SUMPRODUCT(K9:$K$98, X9:$X$98)-K9*$AZ$3)/Z9, 0)</f>
        <v>21493.68367151124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500000</v>
      </c>
      <c r="S10">
        <f t="shared" si="1"/>
        <v>20340.133799447329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16631.616089125368</v>
      </c>
      <c r="AC10">
        <f t="shared" si="2"/>
        <v>14812.78475140821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-18899.454992317795</v>
      </c>
      <c r="AI10">
        <f t="shared" si="7"/>
        <v>-18908.558167902491</v>
      </c>
      <c r="AJ10">
        <f t="shared" si="8"/>
        <v>1818.831337717158</v>
      </c>
      <c r="AK10">
        <f t="shared" si="30"/>
        <v>1164.2131262387759</v>
      </c>
      <c r="AL10">
        <f t="shared" si="9"/>
        <v>-15925.513703946557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-8549.1536360698901</v>
      </c>
      <c r="AR10">
        <f t="shared" si="14"/>
        <v>-8553.2714504027008</v>
      </c>
      <c r="AS10">
        <f t="shared" si="15"/>
        <v>822.74692844650883</v>
      </c>
      <c r="AT10">
        <f t="shared" si="16"/>
        <v>526.63089413902208</v>
      </c>
      <c r="AU10">
        <f t="shared" si="17"/>
        <v>-7203.8936278171705</v>
      </c>
      <c r="AW10">
        <v>7</v>
      </c>
      <c r="AX10">
        <f>IF(Z10&gt;0, (R10*SUMPRODUCT(K10:$K$98, X10:$X$98)-K10*$AZ$3)/Z10, 0)</f>
        <v>20340.133799447329</v>
      </c>
    </row>
    <row r="11" spans="1:52" x14ac:dyDescent="0.3">
      <c r="A11" t="s">
        <v>33</v>
      </c>
      <c r="C11" s="25">
        <f>AU71</f>
        <v>-6.0635801935049471E-12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500000</v>
      </c>
      <c r="S11">
        <f t="shared" si="1"/>
        <v>18517.060172045716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14812.78475140821</v>
      </c>
      <c r="AC11">
        <f t="shared" si="2"/>
        <v>12614.955922908623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-19855.118331294696</v>
      </c>
      <c r="AI11">
        <f t="shared" si="7"/>
        <v>-19863.634097165264</v>
      </c>
      <c r="AJ11">
        <f t="shared" si="8"/>
        <v>2197.828828499587</v>
      </c>
      <c r="AK11">
        <f t="shared" si="30"/>
        <v>1036.8949325985748</v>
      </c>
      <c r="AL11">
        <f t="shared" si="9"/>
        <v>-16628.910336067103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-8019.1492835556483</v>
      </c>
      <c r="AR11">
        <f t="shared" si="14"/>
        <v>-8022.5886585641701</v>
      </c>
      <c r="AS11">
        <f t="shared" si="15"/>
        <v>887.6662018005286</v>
      </c>
      <c r="AT11">
        <f t="shared" si="16"/>
        <v>418.78447245336287</v>
      </c>
      <c r="AU11">
        <f t="shared" si="17"/>
        <v>-6716.1379843102786</v>
      </c>
      <c r="AW11">
        <v>8</v>
      </c>
      <c r="AX11">
        <f>IF(Z11&gt;0, (R11*SUMPRODUCT(K11:$K$98, X11:$X$98)-K11*$AZ$3)/Z11, 0)</f>
        <v>18517.060172045716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500000</v>
      </c>
      <c r="S12">
        <f t="shared" si="1"/>
        <v>16217.85545593377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12614.955922908623</v>
      </c>
      <c r="AC12">
        <f t="shared" si="2"/>
        <v>10266.632360397867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-20701.826831350398</v>
      </c>
      <c r="AI12">
        <f t="shared" si="7"/>
        <v>-20709.739893891478</v>
      </c>
      <c r="AJ12">
        <f t="shared" si="8"/>
        <v>2348.3235625107554</v>
      </c>
      <c r="AK12">
        <f t="shared" si="30"/>
        <v>883.04691460360368</v>
      </c>
      <c r="AL12">
        <f t="shared" si="9"/>
        <v>-17478.369416777117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-7465.2862908176021</v>
      </c>
      <c r="AR12">
        <f t="shared" si="14"/>
        <v>-7468.1398204982215</v>
      </c>
      <c r="AS12">
        <f t="shared" si="15"/>
        <v>846.82901854183558</v>
      </c>
      <c r="AT12">
        <f t="shared" si="16"/>
        <v>318.43556993511231</v>
      </c>
      <c r="AU12">
        <f t="shared" si="17"/>
        <v>-6302.8752320212734</v>
      </c>
      <c r="AW12">
        <v>9</v>
      </c>
      <c r="AX12">
        <f>IF(Z12&gt;0, (R12*SUMPRODUCT(K12:$K$98, X12:$X$98)-K12*$AZ$3)/Z12, 0)</f>
        <v>16217.85545593377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500000</v>
      </c>
      <c r="S13">
        <f t="shared" si="1"/>
        <v>13465.953086078351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10266.632360397867</v>
      </c>
      <c r="AC13">
        <f t="shared" si="2"/>
        <v>7864.5833205132294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-21339.947060780207</v>
      </c>
      <c r="AI13">
        <f t="shared" si="7"/>
        <v>-21347.247494019353</v>
      </c>
      <c r="AJ13">
        <f t="shared" si="8"/>
        <v>2402.0490398846378</v>
      </c>
      <c r="AK13">
        <f t="shared" si="30"/>
        <v>718.66426522785082</v>
      </c>
      <c r="AL13">
        <f t="shared" si="9"/>
        <v>-18226.534188906866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-6870.8918238335145</v>
      </c>
      <c r="AR13">
        <f t="shared" si="14"/>
        <v>-6873.2423679520361</v>
      </c>
      <c r="AS13">
        <f t="shared" si="15"/>
        <v>773.3955038212307</v>
      </c>
      <c r="AT13">
        <f t="shared" si="16"/>
        <v>231.39065949748556</v>
      </c>
      <c r="AU13">
        <f t="shared" si="17"/>
        <v>-5868.4562046333203</v>
      </c>
      <c r="AW13">
        <v>10</v>
      </c>
      <c r="AX13">
        <f>IF(Z13&gt;0, (R13*SUMPRODUCT(K13:$K$98, X13:$X$98)-K13*$AZ$3)/Z13, 0)</f>
        <v>13465.953086078351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500000</v>
      </c>
      <c r="S14">
        <f t="shared" si="1"/>
        <v>10317.043217503355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7864.5833205132294</v>
      </c>
      <c r="AC14">
        <f t="shared" si="2"/>
        <v>5514.4390421555727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-21848.152563463311</v>
      </c>
      <c r="AI14">
        <f t="shared" si="7"/>
        <v>-21854.833788555981</v>
      </c>
      <c r="AJ14">
        <f t="shared" si="8"/>
        <v>2350.1442783576567</v>
      </c>
      <c r="AK14">
        <f t="shared" si="30"/>
        <v>550.52083243592608</v>
      </c>
      <c r="AL14">
        <f t="shared" si="9"/>
        <v>-18954.168677762398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-6280.8217807014234</v>
      </c>
      <c r="AR14">
        <f t="shared" si="14"/>
        <v>-6282.7424732616719</v>
      </c>
      <c r="AS14">
        <f t="shared" si="15"/>
        <v>675.61032121242886</v>
      </c>
      <c r="AT14">
        <f t="shared" si="16"/>
        <v>158.26158413392798</v>
      </c>
      <c r="AU14">
        <f t="shared" si="17"/>
        <v>-5448.8705679153145</v>
      </c>
      <c r="AW14">
        <v>11</v>
      </c>
      <c r="AX14">
        <f>IF(Z14&gt;0, (R14*SUMPRODUCT(K14:$K$98, X14:$X$98)-K14*$AZ$3)/Z14, 0)</f>
        <v>10317.043217503355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500000</v>
      </c>
      <c r="S15">
        <f t="shared" si="1"/>
        <v>6747.8021803185738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5514.4390421555727</v>
      </c>
      <c r="AC15">
        <f t="shared" si="2"/>
        <v>3269.9989984861604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-22275.471707965618</v>
      </c>
      <c r="AI15">
        <f t="shared" si="7"/>
        <v>-22281.529234014663</v>
      </c>
      <c r="AJ15">
        <f t="shared" si="8"/>
        <v>2244.4400436694123</v>
      </c>
      <c r="AK15">
        <f t="shared" si="30"/>
        <v>386.01073295089014</v>
      </c>
      <c r="AL15">
        <f t="shared" si="9"/>
        <v>-19651.07845739436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-5717.5587710444588</v>
      </c>
      <c r="AR15">
        <f t="shared" si="14"/>
        <v>-5719.1135871061169</v>
      </c>
      <c r="AS15">
        <f t="shared" si="15"/>
        <v>576.09185681919939</v>
      </c>
      <c r="AT15">
        <f t="shared" si="16"/>
        <v>99.079340758087469</v>
      </c>
      <c r="AU15">
        <f t="shared" si="17"/>
        <v>-5043.9423895288301</v>
      </c>
      <c r="AW15">
        <v>12</v>
      </c>
      <c r="AX15">
        <f>IF(Z15&gt;0, (R15*SUMPRODUCT(K15:$K$98, X15:$X$98)-K15*$AZ$3)/Z15, 0)</f>
        <v>6747.8021803185738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500000</v>
      </c>
      <c r="S16">
        <f t="shared" si="1"/>
        <v>2658.6301480257862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3269.9989984861604</v>
      </c>
      <c r="AC16">
        <f t="shared" si="2"/>
        <v>1156.3524926488863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-22406.546554372529</v>
      </c>
      <c r="AI16">
        <f t="shared" si="7"/>
        <v>-22411.983341497224</v>
      </c>
      <c r="AJ16">
        <f t="shared" si="8"/>
        <v>2113.6465058372742</v>
      </c>
      <c r="AK16">
        <f t="shared" si="30"/>
        <v>228.89992989403126</v>
      </c>
      <c r="AL16">
        <f t="shared" si="9"/>
        <v>-20069.436905765917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-5135.0021602042461</v>
      </c>
      <c r="AR16">
        <f t="shared" si="14"/>
        <v>-5136.2481314904562</v>
      </c>
      <c r="AS16">
        <f t="shared" si="15"/>
        <v>484.39322619596351</v>
      </c>
      <c r="AT16">
        <f t="shared" si="16"/>
        <v>52.457956054235275</v>
      </c>
      <c r="AU16">
        <f t="shared" si="17"/>
        <v>-4599.3969492402566</v>
      </c>
      <c r="AW16">
        <v>13</v>
      </c>
      <c r="AX16">
        <f>IF(Z16&gt;0, (R16*SUMPRODUCT(K16:$K$98, X16:$X$98)-K16*$AZ$3)/Z16, 0)</f>
        <v>2658.6301480257862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500000</v>
      </c>
      <c r="S17">
        <f t="shared" si="1"/>
        <v>-1970.3635914291008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1156.3524926488863</v>
      </c>
      <c r="AC17">
        <f t="shared" si="2"/>
        <v>-760.87085933468916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-22217.974263776319</v>
      </c>
      <c r="AI17">
        <f t="shared" si="7"/>
        <v>-22222.801233673174</v>
      </c>
      <c r="AJ17">
        <f t="shared" si="8"/>
        <v>1917.2233519835754</v>
      </c>
      <c r="AK17">
        <f t="shared" si="30"/>
        <v>80.944674485422041</v>
      </c>
      <c r="AL17">
        <f t="shared" si="9"/>
        <v>-20224.633207204177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-4546.2377305588707</v>
      </c>
      <c r="AR17">
        <f t="shared" si="14"/>
        <v>-4547.225424234668</v>
      </c>
      <c r="AS17">
        <f t="shared" si="15"/>
        <v>392.3018830257131</v>
      </c>
      <c r="AT17">
        <f t="shared" si="16"/>
        <v>16.56288412546234</v>
      </c>
      <c r="AU17">
        <f t="shared" si="17"/>
        <v>-4138.3606570834927</v>
      </c>
      <c r="AW17">
        <v>14</v>
      </c>
      <c r="AX17">
        <f>IF(Z17&gt;0, (R17*SUMPRODUCT(K17:$K$98, X17:$X$98)-K17*$AZ$3)/Z17, 0)</f>
        <v>-1970.3635914291008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500000</v>
      </c>
      <c r="S18">
        <f t="shared" si="1"/>
        <v>-7188.079892058232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-760.87085933468916</v>
      </c>
      <c r="AC18">
        <f t="shared" si="2"/>
        <v>-2434.0917968393769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-21833.543316241779</v>
      </c>
      <c r="AI18">
        <f t="shared" si="7"/>
        <v>-21837.776177856758</v>
      </c>
      <c r="AJ18">
        <f t="shared" si="8"/>
        <v>1673.2209375046878</v>
      </c>
      <c r="AK18">
        <f t="shared" si="30"/>
        <v>-53.260960153428243</v>
      </c>
      <c r="AL18">
        <f t="shared" si="9"/>
        <v>-20217.816200505498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-3988.9067340273205</v>
      </c>
      <c r="AR18">
        <f t="shared" si="14"/>
        <v>-3989.680062018826</v>
      </c>
      <c r="AS18">
        <f t="shared" si="15"/>
        <v>305.69120955108491</v>
      </c>
      <c r="AT18">
        <f t="shared" si="16"/>
        <v>-9.7305782913728347</v>
      </c>
      <c r="AU18">
        <f t="shared" si="17"/>
        <v>-3693.7194307591139</v>
      </c>
      <c r="AW18">
        <v>15</v>
      </c>
      <c r="AX18">
        <f>IF(Z18&gt;0, (R18*SUMPRODUCT(K18:$K$98, X18:$X$98)-K18*$AZ$3)/Z18, 0)</f>
        <v>-7188.079892058232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500000</v>
      </c>
      <c r="S19">
        <f t="shared" si="1"/>
        <v>-13176.375299028821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-2434.0917968393769</v>
      </c>
      <c r="AC19">
        <f t="shared" si="2"/>
        <v>-3857.8049656397561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-21230.340716086248</v>
      </c>
      <c r="AI19">
        <f t="shared" si="7"/>
        <v>-21234.000490567174</v>
      </c>
      <c r="AJ19">
        <f t="shared" si="8"/>
        <v>1423.7131688003792</v>
      </c>
      <c r="AK19">
        <f t="shared" si="30"/>
        <v>-170.3864257787564</v>
      </c>
      <c r="AL19">
        <f t="shared" si="9"/>
        <v>-19980.673747545552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-3463.1284591018402</v>
      </c>
      <c r="AR19">
        <f t="shared" si="14"/>
        <v>-3463.7254475971399</v>
      </c>
      <c r="AS19">
        <f t="shared" si="15"/>
        <v>232.23845808253139</v>
      </c>
      <c r="AT19">
        <f t="shared" si="16"/>
        <v>-27.793716928525697</v>
      </c>
      <c r="AU19">
        <f t="shared" si="17"/>
        <v>-3259.280706443134</v>
      </c>
      <c r="AW19">
        <v>16</v>
      </c>
      <c r="AX19">
        <f>IF(Z19&gt;0, (R19*SUMPRODUCT(K19:$K$98, X19:$X$98)-K19*$AZ$3)/Z19, 0)</f>
        <v>-13176.375299028821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500000</v>
      </c>
      <c r="S20">
        <f t="shared" si="1"/>
        <v>-20201.697372460272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-3857.8049656397561</v>
      </c>
      <c r="AC20">
        <f t="shared" si="2"/>
        <v>-5030.5820272175388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-20418.174611047834</v>
      </c>
      <c r="AI20">
        <f t="shared" si="7"/>
        <v>-20421.287333418677</v>
      </c>
      <c r="AJ20">
        <f t="shared" si="8"/>
        <v>1172.7770615777827</v>
      </c>
      <c r="AK20">
        <f t="shared" si="30"/>
        <v>-270.04634759478296</v>
      </c>
      <c r="AL20">
        <f t="shared" si="9"/>
        <v>-19518.55661943568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-2973.7915842458829</v>
      </c>
      <c r="AR20">
        <f t="shared" si="14"/>
        <v>-2974.2449346440862</v>
      </c>
      <c r="AS20">
        <f t="shared" si="15"/>
        <v>170.80834219282087</v>
      </c>
      <c r="AT20">
        <f t="shared" si="16"/>
        <v>-39.33072231634187</v>
      </c>
      <c r="AU20">
        <f t="shared" si="17"/>
        <v>-2842.7673147676078</v>
      </c>
      <c r="AW20">
        <v>17</v>
      </c>
      <c r="AX20">
        <f>IF(Z20&gt;0, (R20*SUMPRODUCT(K20:$K$98, X20:$X$98)-K20*$AZ$3)/Z20, 0)</f>
        <v>-20201.697372460272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500000</v>
      </c>
      <c r="S21">
        <f t="shared" si="1"/>
        <v>-28685.890543635476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-5030.5820272175388</v>
      </c>
      <c r="AC21">
        <f t="shared" si="2"/>
        <v>-5959.4170065312264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-19390.143719127969</v>
      </c>
      <c r="AI21">
        <f t="shared" si="7"/>
        <v>-19392.740560682123</v>
      </c>
      <c r="AJ21">
        <f t="shared" si="8"/>
        <v>928.83497931368765</v>
      </c>
      <c r="AK21">
        <f t="shared" si="30"/>
        <v>-352.14074190522774</v>
      </c>
      <c r="AL21">
        <f t="shared" si="9"/>
        <v>-18816.046323273662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-2521.4863415493005</v>
      </c>
      <c r="AR21">
        <f t="shared" si="14"/>
        <v>-2521.8240337606021</v>
      </c>
      <c r="AS21">
        <f t="shared" si="15"/>
        <v>120.78531999648423</v>
      </c>
      <c r="AT21">
        <f t="shared" si="16"/>
        <v>-45.792237740927966</v>
      </c>
      <c r="AU21">
        <f t="shared" si="17"/>
        <v>-2446.8309515050455</v>
      </c>
      <c r="AW21">
        <v>18</v>
      </c>
      <c r="AX21">
        <f>IF(Z21&gt;0, (R21*SUMPRODUCT(K21:$K$98, X21:$X$98)-K21*$AZ$3)/Z21, 0)</f>
        <v>-28685.890543635476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500000</v>
      </c>
      <c r="S22">
        <f t="shared" si="1"/>
        <v>-39280.543650890628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-5959.4170065312264</v>
      </c>
      <c r="AC22">
        <f t="shared" si="2"/>
        <v>-6655.0492365339278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-18123.149459119948</v>
      </c>
      <c r="AI22">
        <f t="shared" si="7"/>
        <v>-18125.267253522085</v>
      </c>
      <c r="AJ22">
        <f t="shared" si="8"/>
        <v>695.63223000270136</v>
      </c>
      <c r="AK22">
        <f t="shared" si="30"/>
        <v>-417.1591904571859</v>
      </c>
      <c r="AL22">
        <f t="shared" si="9"/>
        <v>-17846.794213976569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-2104.2204708008862</v>
      </c>
      <c r="AR22">
        <f t="shared" si="14"/>
        <v>-2104.4663610830348</v>
      </c>
      <c r="AS22">
        <f t="shared" si="15"/>
        <v>80.767616126674838</v>
      </c>
      <c r="AT22">
        <f t="shared" si="16"/>
        <v>-48.435009054180235</v>
      </c>
      <c r="AU22">
        <f t="shared" si="17"/>
        <v>-2072.1337540105401</v>
      </c>
      <c r="AW22">
        <v>19</v>
      </c>
      <c r="AX22">
        <f>IF(Z22&gt;0, (R22*SUMPRODUCT(K22:$K$98, X22:$X$98)-K22*$AZ$3)/Z22, 0)</f>
        <v>-39280.543650890628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500000</v>
      </c>
      <c r="S23">
        <f t="shared" si="1"/>
        <v>-53048.564923780352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-6655.0492365339278</v>
      </c>
      <c r="AC23">
        <f t="shared" si="2"/>
        <v>-7129.0428220253534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-16671.108110054229</v>
      </c>
      <c r="AI23">
        <f t="shared" si="7"/>
        <v>-16672.78794880959</v>
      </c>
      <c r="AJ23">
        <f t="shared" si="8"/>
        <v>473.99358549142562</v>
      </c>
      <c r="AK23">
        <f t="shared" si="30"/>
        <v>-465.85344655737498</v>
      </c>
      <c r="AL23">
        <f t="shared" si="9"/>
        <v>-16664.64780987554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-1728.2398480797497</v>
      </c>
      <c r="AR23">
        <f t="shared" si="14"/>
        <v>-1728.4139915293752</v>
      </c>
      <c r="AS23">
        <f t="shared" si="15"/>
        <v>49.13738167689278</v>
      </c>
      <c r="AT23">
        <f t="shared" si="16"/>
        <v>-48.293519806292387</v>
      </c>
      <c r="AU23">
        <f t="shared" si="17"/>
        <v>-1727.5701296587747</v>
      </c>
      <c r="AW23">
        <v>20</v>
      </c>
      <c r="AX23">
        <f>IF(Z23&gt;0, (R23*SUMPRODUCT(K23:$K$98, X23:$X$98)-K23*$AZ$3)/Z23, 0)</f>
        <v>-53048.564923780352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500000</v>
      </c>
      <c r="S24">
        <f t="shared" si="1"/>
        <v>-71766.685272505289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-7129.0428220253534</v>
      </c>
      <c r="AC24">
        <f t="shared" si="2"/>
        <v>-7401.7229510787956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-14953.655826033928</v>
      </c>
      <c r="AI24">
        <f t="shared" si="7"/>
        <v>-14954.945025006085</v>
      </c>
      <c r="AJ24">
        <f t="shared" si="8"/>
        <v>272.68012905344222</v>
      </c>
      <c r="AK24">
        <f t="shared" si="30"/>
        <v>-499.03299754177476</v>
      </c>
      <c r="AL24">
        <f t="shared" si="9"/>
        <v>-15181.297893494419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-1384.1045764418977</v>
      </c>
      <c r="AR24">
        <f t="shared" si="14"/>
        <v>-1384.2239041981379</v>
      </c>
      <c r="AS24">
        <f t="shared" si="15"/>
        <v>25.239166857816937</v>
      </c>
      <c r="AT24">
        <f t="shared" si="16"/>
        <v>-46.19030046756685</v>
      </c>
      <c r="AU24">
        <f t="shared" si="17"/>
        <v>-1405.1750378078877</v>
      </c>
      <c r="AW24">
        <v>21</v>
      </c>
      <c r="AX24">
        <f>IF(Z24&gt;0, (R24*SUMPRODUCT(K24:$K$98, X24:$X$98)-K24*$AZ$3)/Z24, 0)</f>
        <v>-71766.685272505289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500000</v>
      </c>
      <c r="S25">
        <f t="shared" si="1"/>
        <v>-98370.168320051846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-7401.7229510787956</v>
      </c>
      <c r="AC25">
        <f t="shared" si="2"/>
        <v>-7486.2206355329181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-13001.004386663497</v>
      </c>
      <c r="AI25">
        <f t="shared" si="7"/>
        <v>-13001.955668536266</v>
      </c>
      <c r="AJ25">
        <f t="shared" si="8"/>
        <v>84.497684454122464</v>
      </c>
      <c r="AK25">
        <f t="shared" si="30"/>
        <v>-518.12060657551569</v>
      </c>
      <c r="AL25">
        <f t="shared" si="9"/>
        <v>-13435.578590657658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-1074.4356405972919</v>
      </c>
      <c r="AR25">
        <f t="shared" si="14"/>
        <v>-1074.514256919382</v>
      </c>
      <c r="AS25">
        <f t="shared" si="15"/>
        <v>6.9831007686285416</v>
      </c>
      <c r="AT25">
        <f t="shared" si="16"/>
        <v>-42.818787631798244</v>
      </c>
      <c r="AU25">
        <f t="shared" si="17"/>
        <v>-1110.3499437825517</v>
      </c>
      <c r="AW25">
        <v>22</v>
      </c>
      <c r="AX25">
        <f>IF(Z25&gt;0, (R25*SUMPRODUCT(K25:$K$98, X25:$X$98)-K25*$AZ$3)/Z25, 0)</f>
        <v>-98370.168320051846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500000</v>
      </c>
      <c r="S26">
        <f t="shared" si="1"/>
        <v>-138179.31114876975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-7486.2206355329181</v>
      </c>
      <c r="AC26">
        <f t="shared" si="2"/>
        <v>-7400.2929797125526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-10892.90041743543</v>
      </c>
      <c r="AI26">
        <f t="shared" si="7"/>
        <v>-10893.569863979037</v>
      </c>
      <c r="AJ26">
        <f t="shared" si="8"/>
        <v>-85.927655820365544</v>
      </c>
      <c r="AK26">
        <f t="shared" si="30"/>
        <v>-524.03544448730429</v>
      </c>
      <c r="AL26">
        <f t="shared" si="9"/>
        <v>-11503.532964286707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-803.76485387266132</v>
      </c>
      <c r="AR26">
        <f t="shared" si="14"/>
        <v>-803.81425096459077</v>
      </c>
      <c r="AS26">
        <f t="shared" si="15"/>
        <v>-6.3404260644417896</v>
      </c>
      <c r="AT26">
        <f t="shared" si="16"/>
        <v>-38.667504183573435</v>
      </c>
      <c r="AU26">
        <f t="shared" si="17"/>
        <v>-848.82218121260598</v>
      </c>
      <c r="AW26">
        <v>23</v>
      </c>
      <c r="AX26">
        <f>IF(Z26&gt;0, (R26*SUMPRODUCT(K26:$K$98, X26:$X$98)-K26*$AZ$3)/Z26, 0)</f>
        <v>-138179.31114876975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500000</v>
      </c>
      <c r="S27">
        <f t="shared" si="1"/>
        <v>-201102.6532130636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-7400.2929797125526</v>
      </c>
      <c r="AC27">
        <f t="shared" si="2"/>
        <v>-7168.0191760694488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-8688.2914658130903</v>
      </c>
      <c r="AI27">
        <f t="shared" si="7"/>
        <v>-8688.7370106046146</v>
      </c>
      <c r="AJ27">
        <f t="shared" si="8"/>
        <v>-232.27380364310375</v>
      </c>
      <c r="AK27">
        <f t="shared" si="30"/>
        <v>-518.02050857987876</v>
      </c>
      <c r="AL27">
        <f t="shared" si="9"/>
        <v>-9439.0313228275973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-572.40291618591505</v>
      </c>
      <c r="AR27">
        <f t="shared" si="14"/>
        <v>-572.43226961391213</v>
      </c>
      <c r="AS27">
        <f t="shared" si="15"/>
        <v>-15.302686734447015</v>
      </c>
      <c r="AT27">
        <f t="shared" si="16"/>
        <v>-34.128280677734381</v>
      </c>
      <c r="AU27">
        <f t="shared" si="17"/>
        <v>-621.86323702609354</v>
      </c>
      <c r="AW27">
        <v>24</v>
      </c>
      <c r="AX27">
        <f>IF(Z27&gt;0, (R27*SUMPRODUCT(K27:$K$98, X27:$X$98)-K27*$AZ$3)/Z27, 0)</f>
        <v>-201102.6532130636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500000</v>
      </c>
      <c r="S28">
        <f t="shared" si="1"/>
        <v>-306898.42842339934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-7168.0191760694488</v>
      </c>
      <c r="AC28">
        <f t="shared" si="2"/>
        <v>-6815.3875766162882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-6539.9203114987231</v>
      </c>
      <c r="AI28">
        <f t="shared" si="7"/>
        <v>-6540.1979028345449</v>
      </c>
      <c r="AJ28">
        <f t="shared" si="8"/>
        <v>-352.63159945316056</v>
      </c>
      <c r="AK28">
        <f t="shared" si="30"/>
        <v>-501.76134232486146</v>
      </c>
      <c r="AL28">
        <f t="shared" si="9"/>
        <v>-7394.5908446125668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-384.69973731059957</v>
      </c>
      <c r="AR28">
        <f t="shared" si="14"/>
        <v>-384.71606615084289</v>
      </c>
      <c r="AS28">
        <f t="shared" si="15"/>
        <v>-20.742956674644784</v>
      </c>
      <c r="AT28">
        <f t="shared" si="16"/>
        <v>-29.515261255645612</v>
      </c>
      <c r="AU28">
        <f t="shared" si="17"/>
        <v>-434.97428408113325</v>
      </c>
      <c r="AW28">
        <v>25</v>
      </c>
      <c r="AX28">
        <f>IF(Z28&gt;0, (R28*SUMPRODUCT(K28:$K$98, X28:$X$98)-K28*$AZ$3)/Z28, 0)</f>
        <v>-306898.42842339934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500000</v>
      </c>
      <c r="S29">
        <f t="shared" si="1"/>
        <v>-497756.88721399038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-6815.3875766162882</v>
      </c>
      <c r="AC29">
        <f t="shared" si="2"/>
        <v>-6374.1636392491419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-4589.7284574401547</v>
      </c>
      <c r="AI29">
        <f t="shared" si="7"/>
        <v>-4589.8885296511826</v>
      </c>
      <c r="AJ29">
        <f t="shared" si="8"/>
        <v>-441.22393736714639</v>
      </c>
      <c r="AK29">
        <f t="shared" si="30"/>
        <v>-477.07713036314021</v>
      </c>
      <c r="AL29">
        <f t="shared" si="9"/>
        <v>-5508.189597381469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-241.05625361036113</v>
      </c>
      <c r="AR29">
        <f t="shared" si="14"/>
        <v>-241.06466073245022</v>
      </c>
      <c r="AS29">
        <f t="shared" si="15"/>
        <v>-23.173438326732153</v>
      </c>
      <c r="AT29">
        <f t="shared" si="16"/>
        <v>-25.056477043232565</v>
      </c>
      <c r="AU29">
        <f t="shared" si="17"/>
        <v>-289.29457610241491</v>
      </c>
      <c r="AW29">
        <v>26</v>
      </c>
      <c r="AX29">
        <f>IF(Z29&gt;0, (R29*SUMPRODUCT(K29:$K$98, X29:$X$98)-K29*$AZ$3)/Z29, 0)</f>
        <v>-497756.88721399038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500000</v>
      </c>
      <c r="S30">
        <f t="shared" si="1"/>
        <v>-873190.17967277253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-6374.1636392491419</v>
      </c>
      <c r="AC30">
        <f t="shared" si="2"/>
        <v>-5877.7880404686584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-2973.1620389633758</v>
      </c>
      <c r="AI30">
        <f t="shared" si="7"/>
        <v>-2973.2461814013191</v>
      </c>
      <c r="AJ30">
        <f t="shared" si="8"/>
        <v>-496.37559878048341</v>
      </c>
      <c r="AK30">
        <f t="shared" si="30"/>
        <v>-446.19145474743999</v>
      </c>
      <c r="AL30">
        <f t="shared" si="9"/>
        <v>-3915.8132349292423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-139.42221145365602</v>
      </c>
      <c r="AR30">
        <f t="shared" si="14"/>
        <v>-139.42615719378773</v>
      </c>
      <c r="AS30">
        <f t="shared" si="15"/>
        <v>-23.27682877241935</v>
      </c>
      <c r="AT30">
        <f t="shared" si="16"/>
        <v>-20.923514607465457</v>
      </c>
      <c r="AU30">
        <f t="shared" si="17"/>
        <v>-183.62650057367253</v>
      </c>
      <c r="AW30">
        <v>27</v>
      </c>
      <c r="AX30">
        <f>IF(Z30&gt;0, (R30*SUMPRODUCT(K30:$K$98, X30:$X$98)-K30*$AZ$3)/Z30, 0)</f>
        <v>-873190.17967277253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500000</v>
      </c>
      <c r="S31">
        <f t="shared" si="1"/>
        <v>-1699998.5324419045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-5877.7880404686584</v>
      </c>
      <c r="AC31">
        <f t="shared" si="2"/>
        <v>-5358.7889551447743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-1755.9247833720244</v>
      </c>
      <c r="AI31">
        <f t="shared" si="7"/>
        <v>-1755.9641862660039</v>
      </c>
      <c r="AJ31">
        <f t="shared" si="8"/>
        <v>-518.99908532388417</v>
      </c>
      <c r="AK31">
        <f t="shared" si="30"/>
        <v>-411.44516283280615</v>
      </c>
      <c r="AL31">
        <f t="shared" si="9"/>
        <v>-2686.408434422694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-73.519284842349322</v>
      </c>
      <c r="AR31">
        <f t="shared" si="14"/>
        <v>-73.520934612666096</v>
      </c>
      <c r="AS31">
        <f t="shared" si="15"/>
        <v>-21.730111647248883</v>
      </c>
      <c r="AT31">
        <f t="shared" si="16"/>
        <v>-17.22690767267509</v>
      </c>
      <c r="AU31">
        <f t="shared" si="17"/>
        <v>-112.47795393259005</v>
      </c>
      <c r="AW31">
        <v>28</v>
      </c>
      <c r="AX31">
        <f>IF(Z31&gt;0, (R31*SUMPRODUCT(K31:$K$98, X31:$X$98)-K31*$AZ$3)/Z31, 0)</f>
        <v>-1699998.5324419045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500000</v>
      </c>
      <c r="S32">
        <f t="shared" si="1"/>
        <v>-3805720.9413484647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-5358.7889551447743</v>
      </c>
      <c r="AC32">
        <f t="shared" si="2"/>
        <v>-4844.4320821500351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-923.88753571883205</v>
      </c>
      <c r="AI32">
        <f t="shared" si="7"/>
        <v>-923.90344739547891</v>
      </c>
      <c r="AJ32">
        <f t="shared" si="8"/>
        <v>-514.35687299473921</v>
      </c>
      <c r="AK32">
        <f t="shared" si="30"/>
        <v>-375.11522686013421</v>
      </c>
      <c r="AL32">
        <f t="shared" si="9"/>
        <v>-1813.3755472503524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-34.537941581726095</v>
      </c>
      <c r="AR32">
        <f t="shared" si="14"/>
        <v>-34.538536412305845</v>
      </c>
      <c r="AS32">
        <f t="shared" si="15"/>
        <v>-19.228344300401954</v>
      </c>
      <c r="AT32">
        <f t="shared" si="16"/>
        <v>-14.023035586935414</v>
      </c>
      <c r="AU32">
        <f t="shared" si="17"/>
        <v>-67.78991629964321</v>
      </c>
      <c r="AW32">
        <v>29</v>
      </c>
      <c r="AX32">
        <f>IF(Z32&gt;0, (R32*SUMPRODUCT(K32:$K$98, X32:$X$98)-K32*$AZ$3)/Z32, 0)</f>
        <v>-3805720.9413484647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500000</v>
      </c>
      <c r="S33">
        <f t="shared" si="1"/>
        <v>-10330301.29828517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-4844.4320821500351</v>
      </c>
      <c r="AC33">
        <f t="shared" si="2"/>
        <v>-4354.0805970915035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-419.35923916540838</v>
      </c>
      <c r="AI33">
        <f t="shared" si="7"/>
        <v>-419.36450774430961</v>
      </c>
      <c r="AJ33">
        <f t="shared" si="8"/>
        <v>-490.35148505853158</v>
      </c>
      <c r="AK33">
        <f t="shared" si="30"/>
        <v>-339.11024575050249</v>
      </c>
      <c r="AL33">
        <f t="shared" si="9"/>
        <v>-1248.8262385533435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-13.997340763202724</v>
      </c>
      <c r="AR33">
        <f t="shared" si="14"/>
        <v>-13.997516617428245</v>
      </c>
      <c r="AS33">
        <f t="shared" si="15"/>
        <v>-16.366914542687709</v>
      </c>
      <c r="AT33">
        <f t="shared" si="16"/>
        <v>-11.318795969560069</v>
      </c>
      <c r="AU33">
        <f t="shared" si="17"/>
        <v>-41.68322712967602</v>
      </c>
      <c r="AW33">
        <v>30</v>
      </c>
      <c r="AX33">
        <f>IF(Z33&gt;0, (R33*SUMPRODUCT(K33:$K$98, X33:$X$98)-K33*$AZ$3)/Z33, 0)</f>
        <v>-10330301.29828517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500000</v>
      </c>
      <c r="S34">
        <f t="shared" si="1"/>
        <v>-36629301.712416932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-4354.0805970915035</v>
      </c>
      <c r="AC34">
        <f t="shared" si="2"/>
        <v>-3899.4266640687629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-155.40748259316473</v>
      </c>
      <c r="AI34">
        <f t="shared" si="7"/>
        <v>-155.40881329921214</v>
      </c>
      <c r="AJ34">
        <f t="shared" si="8"/>
        <v>-454.6539330227406</v>
      </c>
      <c r="AK34">
        <f t="shared" si="30"/>
        <v>-304.78564179640529</v>
      </c>
      <c r="AL34">
        <f t="shared" si="9"/>
        <v>-914.84838811835812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-4.631409932467955</v>
      </c>
      <c r="AR34">
        <f t="shared" si="14"/>
        <v>-4.6314495897939887</v>
      </c>
      <c r="AS34">
        <f t="shared" si="15"/>
        <v>-13.549468185837247</v>
      </c>
      <c r="AT34">
        <f t="shared" si="16"/>
        <v>-9.0831356710463655</v>
      </c>
      <c r="AU34">
        <f t="shared" si="17"/>
        <v>-27.264053446677604</v>
      </c>
      <c r="AW34">
        <v>31</v>
      </c>
      <c r="AX34">
        <f>IF(Z34&gt;0, (R34*SUMPRODUCT(K34:$K$98, X34:$X$98)-K34*$AZ$3)/Z34, 0)</f>
        <v>-36629301.712416932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-192027350.96983773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-3899.4266640687629</v>
      </c>
      <c r="AC35">
        <f t="shared" ref="AC35:AC69" si="33">S35*Z35</f>
        <v>-3485.6194366923514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-43.620118407932715</v>
      </c>
      <c r="AI35">
        <f t="shared" ref="AI35:AI66" si="38">SUM(AE35:AH35)</f>
        <v>-43.620345303959446</v>
      </c>
      <c r="AJ35">
        <f t="shared" ref="AJ35:AJ69" si="39">AB35-AC35</f>
        <v>-413.80722737641145</v>
      </c>
      <c r="AK35">
        <f t="shared" si="30"/>
        <v>-272.9598664848134</v>
      </c>
      <c r="AL35">
        <f t="shared" ref="AL35:AL66" si="40">SUM(AI35:AK35)</f>
        <v>-730.38743916518433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-1.1606736223317324</v>
      </c>
      <c r="AR35">
        <f t="shared" ref="AR35:AR69" si="45">AI35*$K35</f>
        <v>-1.1606796597347211</v>
      </c>
      <c r="AS35">
        <f t="shared" ref="AS35:AS69" si="46">AJ35*$K35</f>
        <v>-11.010862672456302</v>
      </c>
      <c r="AT35">
        <f t="shared" ref="AT35:AT69" si="47">AK35*$K35</f>
        <v>-7.2631008018194265</v>
      </c>
      <c r="AU35">
        <f t="shared" ref="AU35:AU69" si="48">AL35*$K35</f>
        <v>-19.43464313401045</v>
      </c>
      <c r="AW35">
        <v>32</v>
      </c>
      <c r="AX35">
        <f>IF(Z35&gt;0, (R35*SUMPRODUCT(K35:$K$98, X35:$X$98)-K35*$AZ$3)/Z35, 0)</f>
        <v>-192027350.96983773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500000</v>
      </c>
      <c r="S36">
        <f t="shared" si="32"/>
        <v>-1020663075.8174076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-3485.6194366923514</v>
      </c>
      <c r="AC36">
        <f t="shared" si="33"/>
        <v>-3113.1741841460407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-7.4600082936858474</v>
      </c>
      <c r="AI36">
        <f t="shared" si="38"/>
        <v>-7.4600464205449688</v>
      </c>
      <c r="AJ36">
        <f t="shared" si="39"/>
        <v>-372.44525254631071</v>
      </c>
      <c r="AK36">
        <f t="shared" si="30"/>
        <v>-243.99336056846462</v>
      </c>
      <c r="AL36">
        <f t="shared" si="40"/>
        <v>-623.89865953532035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-0.17723298914264105</v>
      </c>
      <c r="AR36">
        <f t="shared" si="45"/>
        <v>-0.1772338949509113</v>
      </c>
      <c r="AS36">
        <f t="shared" si="46"/>
        <v>-8.8484600555523532</v>
      </c>
      <c r="AT36">
        <f t="shared" si="47"/>
        <v>-5.796732513167397</v>
      </c>
      <c r="AU36">
        <f t="shared" si="48"/>
        <v>-14.822426463670663</v>
      </c>
      <c r="AW36">
        <v>33</v>
      </c>
      <c r="AX36">
        <f>IF(Z36&gt;0, (R36*SUMPRODUCT(K36:$K$98, X36:$X$98)-K36*$AZ$3)/Z36, 0)</f>
        <v>-1020663075.8174076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500000</v>
      </c>
      <c r="S37">
        <f t="shared" si="32"/>
        <v>-5511110428.4699278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-3113.1741841460407</v>
      </c>
      <c r="AC37">
        <f t="shared" si="33"/>
        <v>-2779.7746973417534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-1.2576262887877117</v>
      </c>
      <c r="AI37">
        <f t="shared" si="38"/>
        <v>-1.257632593721022</v>
      </c>
      <c r="AJ37">
        <f t="shared" si="39"/>
        <v>-333.39948680428733</v>
      </c>
      <c r="AK37">
        <f t="shared" si="30"/>
        <v>-217.92219289022287</v>
      </c>
      <c r="AL37">
        <f t="shared" si="40"/>
        <v>-552.57931228823122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-2.6677113484347717E-2</v>
      </c>
      <c r="AR37">
        <f t="shared" si="45"/>
        <v>-2.6677247226320935E-2</v>
      </c>
      <c r="AS37">
        <f t="shared" si="46"/>
        <v>-7.0721612806573573</v>
      </c>
      <c r="AT37">
        <f t="shared" si="47"/>
        <v>-4.6226252761417257</v>
      </c>
      <c r="AU37">
        <f t="shared" si="48"/>
        <v>-11.721463804025404</v>
      </c>
      <c r="AW37">
        <v>34</v>
      </c>
      <c r="AX37">
        <f>IF(Z37&gt;0, (R37*SUMPRODUCT(K37:$K$98, X37:$X$98)-K37*$AZ$3)/Z37, 0)</f>
        <v>-5511110428.4699278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500000</v>
      </c>
      <c r="S38">
        <f t="shared" si="32"/>
        <v>-30294951311.938896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-2779.7746973417534</v>
      </c>
      <c r="AC38">
        <f t="shared" si="33"/>
        <v>-2481.9650174968183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-0.20871201519391175</v>
      </c>
      <c r="AI38">
        <f t="shared" si="38"/>
        <v>-0.20871303927750903</v>
      </c>
      <c r="AJ38">
        <f t="shared" si="39"/>
        <v>-297.80967984493509</v>
      </c>
      <c r="AK38">
        <f t="shared" si="30"/>
        <v>-194.58422881392275</v>
      </c>
      <c r="AL38">
        <f t="shared" si="40"/>
        <v>-492.60262169813529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-3.9529075561085683E-3</v>
      </c>
      <c r="AR38">
        <f t="shared" si="45"/>
        <v>-3.9529269517709891E-3</v>
      </c>
      <c r="AS38">
        <f t="shared" si="46"/>
        <v>-5.6403754841214226</v>
      </c>
      <c r="AT38">
        <f t="shared" si="47"/>
        <v>-3.6853339165140269</v>
      </c>
      <c r="AU38">
        <f t="shared" si="48"/>
        <v>-9.3296623275872186</v>
      </c>
      <c r="AW38">
        <v>35</v>
      </c>
      <c r="AX38">
        <f>IF(Z38&gt;0, (R38*SUMPRODUCT(K38:$K$98, X38:$X$98)-K38*$AZ$3)/Z38, 0)</f>
        <v>-30294951311.938896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500000</v>
      </c>
      <c r="S39">
        <f t="shared" si="32"/>
        <v>-169935471726.9592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-2481.9650174968183</v>
      </c>
      <c r="AC39">
        <f t="shared" si="33"/>
        <v>-2216.0436516914992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-3.4033460061716599E-2</v>
      </c>
      <c r="AI39">
        <f t="shared" si="38"/>
        <v>-3.4033623067976353E-2</v>
      </c>
      <c r="AJ39">
        <f t="shared" si="39"/>
        <v>-265.92136580531906</v>
      </c>
      <c r="AK39">
        <f t="shared" si="30"/>
        <v>-173.73755122477729</v>
      </c>
      <c r="AL39">
        <f t="shared" si="40"/>
        <v>-439.6929506531643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-5.7551584944128941E-4</v>
      </c>
      <c r="AR39">
        <f t="shared" si="45"/>
        <v>-5.7551860592522841E-4</v>
      </c>
      <c r="AS39">
        <f t="shared" si="46"/>
        <v>-4.4968087420000291</v>
      </c>
      <c r="AT39">
        <f t="shared" si="47"/>
        <v>-2.9379532434156492</v>
      </c>
      <c r="AU39">
        <f t="shared" si="48"/>
        <v>-7.4353375040216028</v>
      </c>
      <c r="AW39">
        <v>36</v>
      </c>
      <c r="AX39">
        <f>IF(Z39&gt;0, (R39*SUMPRODUCT(K39:$K$98, X39:$X$98)-K39*$AZ$3)/Z39, 0)</f>
        <v>-169935471726.9592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500000</v>
      </c>
      <c r="S40">
        <f t="shared" si="32"/>
        <v>-972977851421.78101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-2216.0436516914992</v>
      </c>
      <c r="AC40">
        <f t="shared" si="33"/>
        <v>-1978.6109069279962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-5.4382668239479374E-3</v>
      </c>
      <c r="AI40">
        <f t="shared" si="38"/>
        <v>-5.4382922434744975E-3</v>
      </c>
      <c r="AJ40">
        <f t="shared" si="39"/>
        <v>-237.43274476350302</v>
      </c>
      <c r="AK40">
        <f t="shared" ref="AK40:AK69" si="61">G40*SUM(AB40:AB40, AE40:AF40)</f>
        <v>-155.12305561840495</v>
      </c>
      <c r="AL40">
        <f t="shared" si="40"/>
        <v>-392.56123867415147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-8.2109550241070409E-5</v>
      </c>
      <c r="AR40">
        <f t="shared" si="45"/>
        <v>-8.2109934037224731E-5</v>
      </c>
      <c r="AS40">
        <f t="shared" si="46"/>
        <v>-3.5848729965186306</v>
      </c>
      <c r="AT40">
        <f t="shared" si="47"/>
        <v>-2.3421219923889702</v>
      </c>
      <c r="AU40">
        <f t="shared" si="48"/>
        <v>-5.9270770988416386</v>
      </c>
      <c r="AW40">
        <v>37</v>
      </c>
      <c r="AX40">
        <f>IF(Z40&gt;0, (R40*SUMPRODUCT(K40:$K$98, X40:$X$98)-K40*$AZ$3)/Z40, 0)</f>
        <v>-972977851421.78101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500000</v>
      </c>
      <c r="S41">
        <f t="shared" si="32"/>
        <v>-5698353051206.1318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-1978.6109069279962</v>
      </c>
      <c r="AC41">
        <f t="shared" si="33"/>
        <v>-1766.6169530738391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-8.5160206370499063E-4</v>
      </c>
      <c r="AI41">
        <f t="shared" si="38"/>
        <v>-8.5160593898469248E-4</v>
      </c>
      <c r="AJ41">
        <f t="shared" si="39"/>
        <v>-211.9939538541571</v>
      </c>
      <c r="AK41">
        <f t="shared" si="61"/>
        <v>-138.50276348495976</v>
      </c>
      <c r="AL41">
        <f t="shared" si="40"/>
        <v>-350.49756894505583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-1.1480263168074083E-5</v>
      </c>
      <c r="AR41">
        <f t="shared" si="45"/>
        <v>-1.1480315409881286E-5</v>
      </c>
      <c r="AS41">
        <f t="shared" si="46"/>
        <v>-2.8578446248685552</v>
      </c>
      <c r="AT41">
        <f t="shared" si="47"/>
        <v>-1.8671257880648808</v>
      </c>
      <c r="AU41">
        <f t="shared" si="48"/>
        <v>-4.7249818932488461</v>
      </c>
      <c r="AW41">
        <v>38</v>
      </c>
      <c r="AX41">
        <f>IF(Z41&gt;0, (R41*SUMPRODUCT(K41:$K$98, X41:$X$98)-K41*$AZ$3)/Z41, 0)</f>
        <v>-5698353051206.1318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500000</v>
      </c>
      <c r="S42">
        <f t="shared" si="32"/>
        <v>-34193024472741.449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-1766.6169530738391</v>
      </c>
      <c r="AC42">
        <f t="shared" si="33"/>
        <v>-1577.3365753007918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-1.3039589550843192E-4</v>
      </c>
      <c r="AI42">
        <f t="shared" si="38"/>
        <v>-1.3039647213794906E-4</v>
      </c>
      <c r="AJ42">
        <f t="shared" si="39"/>
        <v>-189.28037777304735</v>
      </c>
      <c r="AK42">
        <f t="shared" si="61"/>
        <v>-123.66318671516875</v>
      </c>
      <c r="AL42">
        <f t="shared" si="40"/>
        <v>-312.94369488468823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-1.5694989775681386E-6</v>
      </c>
      <c r="AR42">
        <f t="shared" si="45"/>
        <v>-1.5695059181197108E-6</v>
      </c>
      <c r="AS42">
        <f t="shared" si="46"/>
        <v>-2.2782569821708747</v>
      </c>
      <c r="AT42">
        <f t="shared" si="47"/>
        <v>-1.4884613074322157</v>
      </c>
      <c r="AU42">
        <f t="shared" si="48"/>
        <v>-3.7667198591090085</v>
      </c>
      <c r="AW42">
        <v>39</v>
      </c>
      <c r="AX42">
        <f>IF(Z42&gt;0, (R42*SUMPRODUCT(K42:$K$98, X42:$X$98)-K42*$AZ$3)/Z42, 0)</f>
        <v>-34193024472741.449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500000</v>
      </c>
      <c r="S43">
        <f t="shared" si="32"/>
        <v>-210519972232101.41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-1577.3365753007918</v>
      </c>
      <c r="AC43">
        <f t="shared" si="33"/>
        <v>-1408.3362293226924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-1.9489629545923404E-5</v>
      </c>
      <c r="AI43">
        <f t="shared" si="38"/>
        <v>-1.9489713168406724E-5</v>
      </c>
      <c r="AJ43">
        <f t="shared" si="39"/>
        <v>-169.0003459780994</v>
      </c>
      <c r="AK43">
        <f t="shared" si="61"/>
        <v>-110.41356027105543</v>
      </c>
      <c r="AL43">
        <f t="shared" si="40"/>
        <v>-279.41392573886799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-2.0945111537772509E-7</v>
      </c>
      <c r="AR43">
        <f t="shared" si="45"/>
        <v>-2.0945201405167686E-7</v>
      </c>
      <c r="AS43">
        <f t="shared" si="46"/>
        <v>-1.8162126109646</v>
      </c>
      <c r="AT43">
        <f t="shared" si="47"/>
        <v>-1.1865922488216556</v>
      </c>
      <c r="AU43">
        <f t="shared" si="48"/>
        <v>-3.0028050692382697</v>
      </c>
      <c r="AW43">
        <v>40</v>
      </c>
      <c r="AX43">
        <f>IF(Z43&gt;0, (R43*SUMPRODUCT(K43:$K$98, X43:$X$98)-K43*$AZ$3)/Z43, 0)</f>
        <v>-210519972232101.41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500000</v>
      </c>
      <c r="S44">
        <f t="shared" si="32"/>
        <v>-1333398499844170.3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-1408.3362293226924</v>
      </c>
      <c r="AC44">
        <f t="shared" si="33"/>
        <v>-1257.4430620789303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-2.8399322365898189E-6</v>
      </c>
      <c r="AI44">
        <f t="shared" si="38"/>
        <v>-2.8399440245423909E-6</v>
      </c>
      <c r="AJ44">
        <f t="shared" si="39"/>
        <v>-150.89316724376204</v>
      </c>
      <c r="AK44">
        <f t="shared" si="61"/>
        <v>-98.583536052588471</v>
      </c>
      <c r="AL44">
        <f t="shared" si="40"/>
        <v>-249.47670613629452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-2.7250159462520849E-8</v>
      </c>
      <c r="AR44">
        <f t="shared" si="45"/>
        <v>-2.7250272572116632E-8</v>
      </c>
      <c r="AS44">
        <f t="shared" si="46"/>
        <v>-1.4478735852285174</v>
      </c>
      <c r="AT44">
        <f t="shared" si="47"/>
        <v>-0.94594407683404791</v>
      </c>
      <c r="AU44">
        <f t="shared" si="48"/>
        <v>-2.3938176893128378</v>
      </c>
      <c r="AW44">
        <v>41</v>
      </c>
      <c r="AX44">
        <f>IF(Z44&gt;0, (R44*SUMPRODUCT(K44:$K$98, X44:$X$98)-K44*$AZ$3)/Z44, 0)</f>
        <v>-1333398499844170.3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500000</v>
      </c>
      <c r="S45">
        <f t="shared" si="32"/>
        <v>-8702861921208649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-1257.4430620789303</v>
      </c>
      <c r="AC45">
        <f t="shared" si="33"/>
        <v>-1122.7170197372404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-4.0230017380269785E-7</v>
      </c>
      <c r="AI45">
        <f t="shared" si="38"/>
        <v>-4.0230178637139924E-7</v>
      </c>
      <c r="AJ45">
        <f t="shared" si="39"/>
        <v>-134.72604234168989</v>
      </c>
      <c r="AK45">
        <f t="shared" si="61"/>
        <v>-88.021014345525131</v>
      </c>
      <c r="AL45">
        <f t="shared" si="40"/>
        <v>-222.74705708951683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-3.4466189226400201E-9</v>
      </c>
      <c r="AR45">
        <f t="shared" si="45"/>
        <v>-3.4466327379703684E-9</v>
      </c>
      <c r="AS45">
        <f t="shared" si="46"/>
        <v>-1.1542359589807241</v>
      </c>
      <c r="AT45">
        <f t="shared" si="47"/>
        <v>-0.75410082666790323</v>
      </c>
      <c r="AU45">
        <f t="shared" si="48"/>
        <v>-1.9083367890952603</v>
      </c>
      <c r="AW45">
        <v>42</v>
      </c>
      <c r="AX45">
        <f>IF(Z45&gt;0, (R45*SUMPRODUCT(K45:$K$98, X45:$X$98)-K45*$AZ$3)/Z45, 0)</f>
        <v>-8702861921208649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500000</v>
      </c>
      <c r="S46">
        <f t="shared" si="32"/>
        <v>-5.869637459347864E+16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-1122.7170197372404</v>
      </c>
      <c r="AC46">
        <f t="shared" si="33"/>
        <v>-1002.4259104827049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-5.5318641991437733E-8</v>
      </c>
      <c r="AI46">
        <f t="shared" si="38"/>
        <v>-5.5318855468402328E-8</v>
      </c>
      <c r="AJ46">
        <f t="shared" si="39"/>
        <v>-120.29110925453551</v>
      </c>
      <c r="AK46">
        <f t="shared" si="61"/>
        <v>-78.590191381606843</v>
      </c>
      <c r="AL46">
        <f t="shared" si="40"/>
        <v>-198.88130069146121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-4.2315213391760261E-10</v>
      </c>
      <c r="AR46">
        <f t="shared" si="45"/>
        <v>-4.2315376687947331E-10</v>
      </c>
      <c r="AS46">
        <f t="shared" si="46"/>
        <v>-0.92014983990841182</v>
      </c>
      <c r="AT46">
        <f t="shared" si="47"/>
        <v>-0.60116456208861835</v>
      </c>
      <c r="AU46">
        <f t="shared" si="48"/>
        <v>-1.5213144024201839</v>
      </c>
      <c r="AW46">
        <v>43</v>
      </c>
      <c r="AX46">
        <f>IF(Z46&gt;0, (R46*SUMPRODUCT(K46:$K$98, X46:$X$98)-K46*$AZ$3)/Z46, 0)</f>
        <v>-5.869637459347864E+16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500000</v>
      </c>
      <c r="S47">
        <f t="shared" si="32"/>
        <v>-4.1036465254600032E+17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-1002.4259104827049</v>
      </c>
      <c r="AC47">
        <f t="shared" si="33"/>
        <v>-895.0231343599296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-7.3631660769038305E-9</v>
      </c>
      <c r="AI47">
        <f t="shared" si="38"/>
        <v>-7.3631933399468587E-9</v>
      </c>
      <c r="AJ47">
        <f t="shared" si="39"/>
        <v>-107.40277612277532</v>
      </c>
      <c r="AK47">
        <f t="shared" si="61"/>
        <v>-70.169813733789354</v>
      </c>
      <c r="AL47">
        <f t="shared" si="40"/>
        <v>-177.57258986392787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-5.0288837762506749E-11</v>
      </c>
      <c r="AR47">
        <f t="shared" si="45"/>
        <v>-5.0289023963216254E-11</v>
      </c>
      <c r="AS47">
        <f t="shared" si="46"/>
        <v>-0.73353781882266589</v>
      </c>
      <c r="AT47">
        <f t="shared" si="47"/>
        <v>-0.4792447082991334</v>
      </c>
      <c r="AU47">
        <f t="shared" si="48"/>
        <v>-1.2127825271720882</v>
      </c>
      <c r="AW47">
        <v>44</v>
      </c>
      <c r="AX47">
        <f>IF(Z47&gt;0, (R47*SUMPRODUCT(K47:$K$98, X47:$X$98)-K47*$AZ$3)/Z47, 0)</f>
        <v>-4.1036465254600032E+17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500000</v>
      </c>
      <c r="S48">
        <f t="shared" si="32"/>
        <v>-2.980057980671403E+18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-895.0231343599296</v>
      </c>
      <c r="AC48">
        <f t="shared" si="33"/>
        <v>-799.12779853569543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-9.4553726723997298E-10</v>
      </c>
      <c r="AI48">
        <f t="shared" si="38"/>
        <v>-9.4554061922088964E-10</v>
      </c>
      <c r="AJ48">
        <f t="shared" si="39"/>
        <v>-95.895335824234166</v>
      </c>
      <c r="AK48">
        <f t="shared" si="61"/>
        <v>-62.651619405195078</v>
      </c>
      <c r="AL48">
        <f t="shared" si="40"/>
        <v>-158.54695523037481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-5.7659069644289717E-12</v>
      </c>
      <c r="AR48">
        <f t="shared" si="45"/>
        <v>-5.7659274048820155E-12</v>
      </c>
      <c r="AS48">
        <f t="shared" si="46"/>
        <v>-0.58477185811955679</v>
      </c>
      <c r="AT48">
        <f t="shared" si="47"/>
        <v>-0.38205094730495243</v>
      </c>
      <c r="AU48">
        <f t="shared" si="48"/>
        <v>-0.96682280543027521</v>
      </c>
      <c r="AW48">
        <v>45</v>
      </c>
      <c r="AX48">
        <f>IF(Z48&gt;0, (R48*SUMPRODUCT(K48:$K$98, X48:$X$98)-K48*$AZ$3)/Z48, 0)</f>
        <v>-2.980057980671403E+18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500000</v>
      </c>
      <c r="S49">
        <f t="shared" si="32"/>
        <v>-2.2553589269410804E+19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-799.12779853569543</v>
      </c>
      <c r="AC49">
        <f t="shared" si="33"/>
        <v>-713.50696297830461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-1.1692040854303264E-10</v>
      </c>
      <c r="AI49">
        <f t="shared" si="38"/>
        <v>-1.1692080399392655E-10</v>
      </c>
      <c r="AJ49">
        <f t="shared" si="39"/>
        <v>-85.620835557390819</v>
      </c>
      <c r="AK49">
        <f t="shared" si="61"/>
        <v>-55.938945897498684</v>
      </c>
      <c r="AL49">
        <f t="shared" si="40"/>
        <v>-141.55978145500643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-6.3659215360891121E-13</v>
      </c>
      <c r="AR49">
        <f t="shared" si="45"/>
        <v>-6.3659430670552911E-13</v>
      </c>
      <c r="AS49">
        <f t="shared" si="46"/>
        <v>-0.46617654505725625</v>
      </c>
      <c r="AT49">
        <f t="shared" si="47"/>
        <v>-0.30456867610409233</v>
      </c>
      <c r="AU49">
        <f t="shared" si="48"/>
        <v>-0.77074522116198518</v>
      </c>
      <c r="AW49">
        <v>46</v>
      </c>
      <c r="AX49">
        <f>IF(Z49&gt;0, (R49*SUMPRODUCT(K49:$K$98, X49:$X$98)-K49*$AZ$3)/Z49, 0)</f>
        <v>-2.2553589269410804E+19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500000</v>
      </c>
      <c r="S50">
        <f t="shared" si="32"/>
        <v>-1.7825619112849552E+20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-713.50696297830461</v>
      </c>
      <c r="AC50">
        <f t="shared" si="33"/>
        <v>-637.05978837348664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-1.3872933484680239E-11</v>
      </c>
      <c r="AI50">
        <f t="shared" si="38"/>
        <v>-1.3872978157728082E-11</v>
      </c>
      <c r="AJ50">
        <f t="shared" si="39"/>
        <v>-76.447174604817974</v>
      </c>
      <c r="AK50">
        <f t="shared" si="61"/>
        <v>-49.945487408481327</v>
      </c>
      <c r="AL50">
        <f t="shared" si="40"/>
        <v>-126.39266201331317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-6.7440570973630746E-14</v>
      </c>
      <c r="AR50">
        <f t="shared" si="45"/>
        <v>-6.7440788142973981E-14</v>
      </c>
      <c r="AS50">
        <f t="shared" si="46"/>
        <v>-0.37163308757755514</v>
      </c>
      <c r="AT50">
        <f t="shared" si="47"/>
        <v>-0.2428002838840039</v>
      </c>
      <c r="AU50">
        <f t="shared" si="48"/>
        <v>-0.61443337146162647</v>
      </c>
      <c r="AW50">
        <v>47</v>
      </c>
      <c r="AX50">
        <f>IF(Z50&gt;0, (R50*SUMPRODUCT(K50:$K$98, X50:$X$98)-K50*$AZ$3)/Z50, 0)</f>
        <v>-1.7825619112849552E+20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500000</v>
      </c>
      <c r="S51">
        <f t="shared" si="32"/>
        <v>-1.4731134532865433E+21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-637.05978837348664</v>
      </c>
      <c r="AC51">
        <f t="shared" si="33"/>
        <v>-568.80338247632744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-1.575991060002431E-12</v>
      </c>
      <c r="AI51">
        <f t="shared" si="38"/>
        <v>-1.5759958865432959E-12</v>
      </c>
      <c r="AJ51">
        <f t="shared" si="39"/>
        <v>-68.256405897159198</v>
      </c>
      <c r="AK51">
        <f t="shared" si="61"/>
        <v>-44.594185186144067</v>
      </c>
      <c r="AL51">
        <f t="shared" si="40"/>
        <v>-112.85059108330483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-6.8405128238991358E-15</v>
      </c>
      <c r="AR51">
        <f t="shared" si="45"/>
        <v>-6.8405337732658676E-15</v>
      </c>
      <c r="AS51">
        <f t="shared" si="46"/>
        <v>-0.29626362211221041</v>
      </c>
      <c r="AT51">
        <f t="shared" si="47"/>
        <v>-0.1935588997799777</v>
      </c>
      <c r="AU51">
        <f t="shared" si="48"/>
        <v>-0.48982252189219494</v>
      </c>
      <c r="AW51">
        <v>48</v>
      </c>
      <c r="AX51">
        <f>IF(Z51&gt;0, (R51*SUMPRODUCT(K51:$K$98, X51:$X$98)-K51*$AZ$3)/Z51, 0)</f>
        <v>-1.4731134532865433E+21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500000</v>
      </c>
      <c r="S52">
        <f t="shared" si="32"/>
        <v>-1.2769988777770677E+22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-568.80338247632744</v>
      </c>
      <c r="AC52">
        <f t="shared" si="33"/>
        <v>-507.86016292529234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-1.7124610794428693E-13</v>
      </c>
      <c r="AI52">
        <f t="shared" si="38"/>
        <v>-1.712466050670446E-13</v>
      </c>
      <c r="AJ52">
        <f t="shared" si="39"/>
        <v>-60.943219551035099</v>
      </c>
      <c r="AK52">
        <f t="shared" si="61"/>
        <v>-39.816236773342922</v>
      </c>
      <c r="AL52">
        <f t="shared" si="40"/>
        <v>-100.75945632437819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-6.6364770803439682E-16</v>
      </c>
      <c r="AR52">
        <f t="shared" si="45"/>
        <v>-6.6364963458550321E-16</v>
      </c>
      <c r="AS52">
        <f t="shared" si="46"/>
        <v>-0.23617954568894362</v>
      </c>
      <c r="AT52">
        <f t="shared" si="47"/>
        <v>-0.15430396985010977</v>
      </c>
      <c r="AU52">
        <f t="shared" si="48"/>
        <v>-0.39048351553905403</v>
      </c>
      <c r="AW52">
        <v>49</v>
      </c>
      <c r="AX52">
        <f>IF(Z52&gt;0, (R52*SUMPRODUCT(K52:$K$98, X52:$X$98)-K52*$AZ$3)/Z52, 0)</f>
        <v>-1.2769988777770677E+22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500000</v>
      </c>
      <c r="S53">
        <f t="shared" si="32"/>
        <v>-1.1650429054177053E+23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-507.86016292529234</v>
      </c>
      <c r="AC53">
        <f t="shared" si="33"/>
        <v>-453.4465740404396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-1.7740010238694808E-14</v>
      </c>
      <c r="AI53">
        <f t="shared" si="38"/>
        <v>-1.7740058889968931E-14</v>
      </c>
      <c r="AJ53">
        <f t="shared" si="39"/>
        <v>-54.413588884852743</v>
      </c>
      <c r="AK53">
        <f t="shared" si="61"/>
        <v>-35.550211404770465</v>
      </c>
      <c r="AL53">
        <f t="shared" si="40"/>
        <v>-89.963800289623222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-6.1383653352696079E-17</v>
      </c>
      <c r="AR53">
        <f t="shared" si="45"/>
        <v>-6.1383821694929581E-17</v>
      </c>
      <c r="AS53">
        <f t="shared" si="46"/>
        <v>-0.18828088782600724</v>
      </c>
      <c r="AT53">
        <f t="shared" si="47"/>
        <v>-0.12301018004632476</v>
      </c>
      <c r="AU53">
        <f t="shared" si="48"/>
        <v>-0.31129106787233207</v>
      </c>
      <c r="AW53">
        <v>50</v>
      </c>
      <c r="AX53">
        <f>IF(Z53&gt;0, (R53*SUMPRODUCT(K53:$K$98, X53:$X$98)-K53*$AZ$3)/Z53, 0)</f>
        <v>-1.1650429054177053E+23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500000</v>
      </c>
      <c r="S54">
        <f t="shared" si="32"/>
        <v>-1.1223920990373102E+24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-453.4465740404396</v>
      </c>
      <c r="AC54">
        <f t="shared" si="33"/>
        <v>-404.86301253610668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-1.7462332463256598E-15</v>
      </c>
      <c r="AI54">
        <f t="shared" si="38"/>
        <v>-1.7462377552558822E-15</v>
      </c>
      <c r="AJ54">
        <f t="shared" si="39"/>
        <v>-48.58356150433292</v>
      </c>
      <c r="AK54">
        <f t="shared" si="61"/>
        <v>-31.741260182830775</v>
      </c>
      <c r="AL54">
        <f t="shared" si="40"/>
        <v>-80.324821687163691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-5.3948962393454955E-18</v>
      </c>
      <c r="AR54">
        <f t="shared" si="45"/>
        <v>-5.3949101694494789E-18</v>
      </c>
      <c r="AS54">
        <f t="shared" si="46"/>
        <v>-0.15009637103476375</v>
      </c>
      <c r="AT54">
        <f t="shared" si="47"/>
        <v>-9.8062962409378784E-2</v>
      </c>
      <c r="AU54">
        <f t="shared" si="48"/>
        <v>-0.24815933344414254</v>
      </c>
      <c r="AW54">
        <v>51</v>
      </c>
      <c r="AX54">
        <f>IF(Z54&gt;0, (R54*SUMPRODUCT(K54:$K$98, X54:$X$98)-K54*$AZ$3)/Z54, 0)</f>
        <v>-1.1223920990373102E+24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500000</v>
      </c>
      <c r="S55">
        <f t="shared" si="32"/>
        <v>-1.1457035214449546E+25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-404.86301253610668</v>
      </c>
      <c r="AC55">
        <f t="shared" si="33"/>
        <v>-361.48483262152382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-1.6277796596897459E-16</v>
      </c>
      <c r="AI55">
        <f t="shared" si="38"/>
        <v>-1.627783603607455E-16</v>
      </c>
      <c r="AJ55">
        <f t="shared" si="39"/>
        <v>-43.378179914582859</v>
      </c>
      <c r="AK55">
        <f t="shared" si="61"/>
        <v>-28.340410877527471</v>
      </c>
      <c r="AL55">
        <f t="shared" si="40"/>
        <v>-71.718590792110334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-4.4901250729970883E-19</v>
      </c>
      <c r="AR55">
        <f t="shared" si="45"/>
        <v>-4.4901359520394002E-19</v>
      </c>
      <c r="AS55">
        <f t="shared" si="46"/>
        <v>-0.11965590803153969</v>
      </c>
      <c r="AT55">
        <f t="shared" si="47"/>
        <v>-7.8175193247272609E-2</v>
      </c>
      <c r="AU55">
        <f t="shared" si="48"/>
        <v>-0.19783110127881229</v>
      </c>
      <c r="AW55">
        <v>52</v>
      </c>
      <c r="AX55">
        <f>IF(Z55&gt;0, (R55*SUMPRODUCT(K55:$K$98, X55:$X$98)-K55*$AZ$3)/Z55, 0)</f>
        <v>-1.1457035214449546E+25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500000</v>
      </c>
      <c r="S56">
        <f t="shared" si="32"/>
        <v>-1.2439824220372915E+26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-361.48483262152382</v>
      </c>
      <c r="AC56">
        <f t="shared" si="33"/>
        <v>-322.75431484064626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-1.4320651767322798E-17</v>
      </c>
      <c r="AI56">
        <f t="shared" si="38"/>
        <v>-1.432068419888183E-17</v>
      </c>
      <c r="AJ56">
        <f t="shared" si="39"/>
        <v>-38.730517780877562</v>
      </c>
      <c r="AK56">
        <f t="shared" si="61"/>
        <v>-25.303938283506671</v>
      </c>
      <c r="AL56">
        <f t="shared" si="40"/>
        <v>-64.03445606438423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-3.5270172415615608E-20</v>
      </c>
      <c r="AR56">
        <f t="shared" si="45"/>
        <v>-3.5270252290938139E-20</v>
      </c>
      <c r="AS56">
        <f t="shared" si="46"/>
        <v>-9.5388957295551427E-2</v>
      </c>
      <c r="AT56">
        <f t="shared" si="47"/>
        <v>-6.2320785433093592E-2</v>
      </c>
      <c r="AU56">
        <f t="shared" si="48"/>
        <v>-0.15770974272864502</v>
      </c>
      <c r="AW56">
        <v>53</v>
      </c>
      <c r="AX56">
        <f>IF(Z56&gt;0, (R56*SUMPRODUCT(K56:$K$98, X56:$X$98)-K56*$AZ$3)/Z56, 0)</f>
        <v>-1.2439824220372915E+26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500000</v>
      </c>
      <c r="S57">
        <f t="shared" si="32"/>
        <v>-1.4432640901869336E+27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-322.75431484064626</v>
      </c>
      <c r="AC57">
        <f t="shared" si="33"/>
        <v>-288.17349539343417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-1.1844557927391543E-18</v>
      </c>
      <c r="AI57">
        <f t="shared" si="38"/>
        <v>-1.1844582885877776E-18</v>
      </c>
      <c r="AJ57">
        <f t="shared" si="39"/>
        <v>-34.580819447212093</v>
      </c>
      <c r="AK57">
        <f t="shared" si="61"/>
        <v>-22.592802038845239</v>
      </c>
      <c r="AL57">
        <f t="shared" si="40"/>
        <v>-57.173621486057328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-2.6046275628563375E-21</v>
      </c>
      <c r="AR57">
        <f t="shared" si="45"/>
        <v>-2.6046330512470031E-21</v>
      </c>
      <c r="AS57">
        <f t="shared" si="46"/>
        <v>-7.6043492741989308E-2</v>
      </c>
      <c r="AT57">
        <f t="shared" si="47"/>
        <v>-4.9681748591433018E-2</v>
      </c>
      <c r="AU57">
        <f t="shared" si="48"/>
        <v>-0.12572524133342231</v>
      </c>
      <c r="AW57">
        <v>54</v>
      </c>
      <c r="AX57">
        <f>IF(Z57&gt;0, (R57*SUMPRODUCT(K57:$K$98, X57:$X$98)-K57*$AZ$3)/Z57, 0)</f>
        <v>-1.4432640901869336E+27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500000</v>
      </c>
      <c r="S58">
        <f t="shared" si="32"/>
        <v>-1.7978611312944071E+28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-288.17349539343417</v>
      </c>
      <c r="AC58">
        <f t="shared" si="33"/>
        <v>-257.29776374413757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-9.1679942584218014E-20</v>
      </c>
      <c r="AI58">
        <f t="shared" si="38"/>
        <v>-9.1680121475790387E-20</v>
      </c>
      <c r="AJ58">
        <f t="shared" si="39"/>
        <v>-30.875731649296597</v>
      </c>
      <c r="AK58">
        <f t="shared" si="61"/>
        <v>-20.172144677540395</v>
      </c>
      <c r="AL58">
        <f t="shared" si="40"/>
        <v>-51.047876326836992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-1.8000438537723612E-22</v>
      </c>
      <c r="AR58">
        <f t="shared" si="45"/>
        <v>-1.8000473661292221E-22</v>
      </c>
      <c r="AS58">
        <f t="shared" si="46"/>
        <v>-6.0621406841509483E-2</v>
      </c>
      <c r="AT58">
        <f t="shared" si="47"/>
        <v>-3.9605985803119435E-2</v>
      </c>
      <c r="AU58">
        <f t="shared" si="48"/>
        <v>-0.10022739264462892</v>
      </c>
      <c r="AW58">
        <v>55</v>
      </c>
      <c r="AX58">
        <f>IF(Z58&gt;0, (R58*SUMPRODUCT(K58:$K$98, X58:$X$98)-K58*$AZ$3)/Z58, 0)</f>
        <v>-1.7978611312944071E+28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500000</v>
      </c>
      <c r="S59">
        <f t="shared" si="32"/>
        <v>-2.4168903979726151E+29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-257.29776374413757</v>
      </c>
      <c r="AC59">
        <f t="shared" si="33"/>
        <v>-229.73014620012282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-6.6088465139146768E-21</v>
      </c>
      <c r="AI59">
        <f t="shared" si="38"/>
        <v>-6.6088583954084755E-21</v>
      </c>
      <c r="AJ59">
        <f t="shared" si="39"/>
        <v>-27.567617544014752</v>
      </c>
      <c r="AK59">
        <f t="shared" si="61"/>
        <v>-18.010843462089632</v>
      </c>
      <c r="AL59">
        <f t="shared" si="40"/>
        <v>-45.578461006104384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-1.1585543074960637E-23</v>
      </c>
      <c r="AR59">
        <f t="shared" si="45"/>
        <v>-1.1585563903641996E-23</v>
      </c>
      <c r="AS59">
        <f t="shared" si="46"/>
        <v>-4.8327014382580781E-2</v>
      </c>
      <c r="AT59">
        <f t="shared" si="47"/>
        <v>-3.1573649396619434E-2</v>
      </c>
      <c r="AU59">
        <f t="shared" si="48"/>
        <v>-7.9900663779200215E-2</v>
      </c>
      <c r="AW59">
        <v>56</v>
      </c>
      <c r="AX59">
        <f>IF(Z59&gt;0, (R59*SUMPRODUCT(K59:$K$98, X59:$X$98)-K59*$AZ$3)/Z59, 0)</f>
        <v>-2.4168903979726151E+29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500000</v>
      </c>
      <c r="S60">
        <f t="shared" si="32"/>
        <v>-3.5779351690858386E+30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-229.73014620012282</v>
      </c>
      <c r="AC60">
        <f t="shared" si="33"/>
        <v>-205.11620196439534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-4.4184310766057375E-22</v>
      </c>
      <c r="AI60">
        <f t="shared" si="38"/>
        <v>-4.4184382426174273E-22</v>
      </c>
      <c r="AJ60">
        <f t="shared" si="39"/>
        <v>-24.613944235727473</v>
      </c>
      <c r="AK60">
        <f t="shared" si="61"/>
        <v>-16.081110234008598</v>
      </c>
      <c r="AL60">
        <f t="shared" si="40"/>
        <v>-40.695054469736071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-6.9157740005306869E-25</v>
      </c>
      <c r="AR60">
        <f t="shared" si="45"/>
        <v>-6.9157852168462689E-25</v>
      </c>
      <c r="AS60">
        <f t="shared" si="46"/>
        <v>-3.8525999986113529E-2</v>
      </c>
      <c r="AT60">
        <f t="shared" si="47"/>
        <v>-2.5170319990927479E-2</v>
      </c>
      <c r="AU60">
        <f t="shared" si="48"/>
        <v>-6.3696319977041005E-2</v>
      </c>
      <c r="AW60">
        <v>57</v>
      </c>
      <c r="AX60">
        <f>IF(Z60&gt;0, (R60*SUMPRODUCT(K60:$K$98, X60:$X$98)-K60*$AZ$3)/Z60, 0)</f>
        <v>-3.5779351690858386E+30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500000</v>
      </c>
      <c r="S61">
        <f t="shared" si="32"/>
        <v>-5.8896530396153943E+31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-205.11620196439534</v>
      </c>
      <c r="AC61">
        <f t="shared" si="33"/>
        <v>-183.13946603963871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-2.6822650306841588E-23</v>
      </c>
      <c r="AI61">
        <f t="shared" si="38"/>
        <v>-2.6822689175741166E-23</v>
      </c>
      <c r="AJ61">
        <f t="shared" si="39"/>
        <v>-21.976735924756639</v>
      </c>
      <c r="AK61">
        <f t="shared" si="61"/>
        <v>-14.358134137507676</v>
      </c>
      <c r="AL61">
        <f t="shared" si="40"/>
        <v>-36.334870062264315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-3.7484901395596396E-26</v>
      </c>
      <c r="AR61">
        <f t="shared" si="45"/>
        <v>-3.7484955715242344E-26</v>
      </c>
      <c r="AS61">
        <f t="shared" si="46"/>
        <v>-3.0712691315460353E-2</v>
      </c>
      <c r="AT61">
        <f t="shared" si="47"/>
        <v>-2.0065624992767438E-2</v>
      </c>
      <c r="AU61">
        <f t="shared" si="48"/>
        <v>-5.0778316308227787E-2</v>
      </c>
      <c r="AW61">
        <v>58</v>
      </c>
      <c r="AX61">
        <f>IF(Z61&gt;0, (R61*SUMPRODUCT(K61:$K$98, X61:$X$98)-K61*$AZ$3)/Z61, 0)</f>
        <v>-5.8896530396153943E+31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500000</v>
      </c>
      <c r="S62">
        <f t="shared" si="32"/>
        <v>-1.0907831528662406E+33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-183.13946603963871</v>
      </c>
      <c r="AC62">
        <f t="shared" si="33"/>
        <v>-163.51738039253456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-1.4642543043551295E-24</v>
      </c>
      <c r="AI62">
        <f t="shared" si="38"/>
        <v>-1.4642561782081035E-24</v>
      </c>
      <c r="AJ62">
        <f t="shared" si="39"/>
        <v>-19.622085647104143</v>
      </c>
      <c r="AK62">
        <f t="shared" si="61"/>
        <v>-12.819762622774711</v>
      </c>
      <c r="AL62">
        <f t="shared" si="40"/>
        <v>-32.441848269878854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-1.8270615235942968E-27</v>
      </c>
      <c r="AR62">
        <f t="shared" si="45"/>
        <v>-1.8270638617432503E-27</v>
      </c>
      <c r="AS62">
        <f t="shared" si="46"/>
        <v>-2.4483969479799389E-2</v>
      </c>
      <c r="AT62">
        <f t="shared" si="47"/>
        <v>-1.599619339346894E-2</v>
      </c>
      <c r="AU62">
        <f t="shared" si="48"/>
        <v>-4.0480162873268326E-2</v>
      </c>
      <c r="AW62">
        <v>59</v>
      </c>
      <c r="AX62">
        <f>IF(Z62&gt;0, (R62*SUMPRODUCT(K62:$K$98, X62:$X$98)-K62*$AZ$3)/Z62, 0)</f>
        <v>-1.0907831528662406E+33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500000</v>
      </c>
      <c r="S63">
        <f t="shared" si="32"/>
        <v>-2.3063911233684605E+34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-163.51738039253456</v>
      </c>
      <c r="AC63">
        <f t="shared" si="33"/>
        <v>-145.99766106476298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-7.1039510498833376E-26</v>
      </c>
      <c r="AI63">
        <f t="shared" si="38"/>
        <v>-7.1039589625515086E-26</v>
      </c>
      <c r="AJ63">
        <f t="shared" si="39"/>
        <v>-17.519719327771583</v>
      </c>
      <c r="AK63">
        <f t="shared" si="61"/>
        <v>-11.446216627477421</v>
      </c>
      <c r="AL63">
        <f t="shared" si="40"/>
        <v>-28.965935955249002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-7.914411006568006E-29</v>
      </c>
      <c r="AR63">
        <f t="shared" si="45"/>
        <v>-7.9144198219592754E-29</v>
      </c>
      <c r="AS63">
        <f t="shared" si="46"/>
        <v>-1.9518470567442145E-2</v>
      </c>
      <c r="AT63">
        <f t="shared" si="47"/>
        <v>-1.275206743739552E-2</v>
      </c>
      <c r="AU63">
        <f t="shared" si="48"/>
        <v>-3.2270538004837659E-2</v>
      </c>
      <c r="AW63">
        <v>60</v>
      </c>
      <c r="AX63">
        <f>IF(Z63&gt;0, (R63*SUMPRODUCT(K63:$K$98, X63:$X$98)-K63*$AZ$3)/Z63, 0)</f>
        <v>-2.3063911233684605E+34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500000</v>
      </c>
      <c r="S64">
        <f t="shared" si="32"/>
        <v>-5.6730308036576713E+35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-145.99766106476298</v>
      </c>
      <c r="AC64">
        <f t="shared" si="33"/>
        <v>-130.35505452210981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-3.0185264613482642E-27</v>
      </c>
      <c r="AI64">
        <f t="shared" si="38"/>
        <v>-3.0185293336016293E-27</v>
      </c>
      <c r="AJ64">
        <f t="shared" si="39"/>
        <v>-15.642606542653169</v>
      </c>
      <c r="AK64">
        <f t="shared" si="61"/>
        <v>-10.21983627453341</v>
      </c>
      <c r="AL64">
        <f t="shared" si="40"/>
        <v>-25.862442817186579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-3.0025870313926775E-30</v>
      </c>
      <c r="AR64">
        <f t="shared" si="45"/>
        <v>-3.0025898884790125E-30</v>
      </c>
      <c r="AS64">
        <f t="shared" si="46"/>
        <v>-1.5560005235524638E-2</v>
      </c>
      <c r="AT64">
        <f t="shared" si="47"/>
        <v>-1.0165870087209436E-2</v>
      </c>
      <c r="AU64">
        <f t="shared" si="48"/>
        <v>-2.5725875322734074E-2</v>
      </c>
      <c r="AW64">
        <v>61</v>
      </c>
      <c r="AX64">
        <f>IF(Z64&gt;0, (R64*SUMPRODUCT(K64:$K$98, X64:$X$98)-K64*$AZ$3)/Z64, 0)</f>
        <v>-5.6730308036576713E+35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500000</v>
      </c>
      <c r="S65">
        <f t="shared" si="32"/>
        <v>-1.6660635010120026E+37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-130.35505452210981</v>
      </c>
      <c r="AC65">
        <f t="shared" si="33"/>
        <v>-116.38844153759804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-1.1024831592118192E-28</v>
      </c>
      <c r="AI65">
        <f t="shared" si="38"/>
        <v>-1.102484032441152E-28</v>
      </c>
      <c r="AJ65">
        <f t="shared" si="39"/>
        <v>-13.966612984511769</v>
      </c>
      <c r="AK65">
        <f t="shared" si="61"/>
        <v>-9.124853816547688</v>
      </c>
      <c r="AL65">
        <f t="shared" si="40"/>
        <v>-23.091466801059457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-9.7916201786525213E-32</v>
      </c>
      <c r="AR65">
        <f t="shared" si="45"/>
        <v>-9.7916279341723073E-32</v>
      </c>
      <c r="AS65">
        <f t="shared" si="46"/>
        <v>-1.2404340908422073E-2</v>
      </c>
      <c r="AT65">
        <f t="shared" si="47"/>
        <v>-8.1041693935024195E-3</v>
      </c>
      <c r="AU65">
        <f t="shared" si="48"/>
        <v>-2.0508510301924493E-2</v>
      </c>
      <c r="AW65">
        <v>62</v>
      </c>
      <c r="AX65">
        <f>IF(Z65&gt;0, (R65*SUMPRODUCT(K65:$K$98, X65:$X$98)-K65*$AZ$3)/Z65, 0)</f>
        <v>-1.6660635010120026E+37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500000</v>
      </c>
      <c r="S66">
        <f t="shared" si="32"/>
        <v>-6.0703584547041629E+38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-116.38844153759804</v>
      </c>
      <c r="AC66">
        <f t="shared" si="33"/>
        <v>-103.91825137285538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-3.3723933345820878E-30</v>
      </c>
      <c r="AI66">
        <f t="shared" si="38"/>
        <v>-3.3723954744526601E-30</v>
      </c>
      <c r="AJ66">
        <f t="shared" si="39"/>
        <v>-12.470190164742661</v>
      </c>
      <c r="AK66">
        <f t="shared" si="61"/>
        <v>-8.1471909076318632</v>
      </c>
      <c r="AL66">
        <f t="shared" si="40"/>
        <v>-20.617381072374524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-2.6742548618979222E-33</v>
      </c>
      <c r="AR66">
        <f t="shared" si="45"/>
        <v>-2.674256558781623E-33</v>
      </c>
      <c r="AS66">
        <f t="shared" si="46"/>
        <v>-9.8886646272497471E-3</v>
      </c>
      <c r="AT66">
        <f t="shared" si="47"/>
        <v>-6.4605942231364946E-3</v>
      </c>
      <c r="AU66">
        <f t="shared" si="48"/>
        <v>-1.6349258850386243E-2</v>
      </c>
      <c r="AW66">
        <v>63</v>
      </c>
      <c r="AX66">
        <f>IF(Z66&gt;0, (R66*SUMPRODUCT(K66:$K$98, X66:$X$98)-K66*$AZ$3)/Z66, 0)</f>
        <v>-6.0703584547041629E+38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500000</v>
      </c>
      <c r="S67">
        <f t="shared" si="32"/>
        <v>-2.9126959135864221E+40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-103.91825137285538</v>
      </c>
      <c r="AC67">
        <f t="shared" si="33"/>
        <v>-92.784153011478011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-8.314612081309985E-32</v>
      </c>
      <c r="AI67">
        <f t="shared" ref="AI67:AI69" si="62">SUM(AE67:AH67)</f>
        <v>-8.3146160631946276E-32</v>
      </c>
      <c r="AJ67">
        <f t="shared" si="39"/>
        <v>-11.134098361377369</v>
      </c>
      <c r="AK67">
        <f t="shared" si="61"/>
        <v>-7.2742775960998776</v>
      </c>
      <c r="AL67">
        <f t="shared" ref="AL67:AL69" si="63">SUM(AI67:AK67)</f>
        <v>-18.408375957477247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-5.8869255179427855E-35</v>
      </c>
      <c r="AR67">
        <f t="shared" si="45"/>
        <v>-5.8869283372033939E-35</v>
      </c>
      <c r="AS67">
        <f t="shared" si="46"/>
        <v>-7.8831828979988375E-3</v>
      </c>
      <c r="AT67">
        <f t="shared" si="47"/>
        <v>-5.1503461600259041E-3</v>
      </c>
      <c r="AU67">
        <f t="shared" si="48"/>
        <v>-1.3033529058024742E-2</v>
      </c>
      <c r="AW67">
        <v>64</v>
      </c>
      <c r="AX67">
        <f>IF(Z67&gt;0, (R67*SUMPRODUCT(K67:$K$98, X67:$X$98)-K67*$AZ$3)/Z67, 0)</f>
        <v>-2.9126959135864221E+40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500000</v>
      </c>
      <c r="S68">
        <f t="shared" si="32"/>
        <v>-2.0459815362943749E+42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-92.784153011478011</v>
      </c>
      <c r="AC68">
        <f t="shared" si="33"/>
        <v>-82.842993760248234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-1.5565810248208588E-33</v>
      </c>
      <c r="AI68">
        <f t="shared" si="62"/>
        <v>-1.5565815309531984E-33</v>
      </c>
      <c r="AJ68">
        <f t="shared" si="39"/>
        <v>-9.9411592512297773</v>
      </c>
      <c r="AK68">
        <f t="shared" si="61"/>
        <v>-6.4948907108034613</v>
      </c>
      <c r="AL68">
        <f t="shared" si="63"/>
        <v>-16.436049962033238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-9.84011691249981E-37</v>
      </c>
      <c r="AR68">
        <f t="shared" si="45"/>
        <v>-9.8401201120771622E-37</v>
      </c>
      <c r="AS68">
        <f t="shared" si="46"/>
        <v>-6.2844251418995726E-3</v>
      </c>
      <c r="AT68">
        <f t="shared" si="47"/>
        <v>-4.1058244260410584E-3</v>
      </c>
      <c r="AU68">
        <f t="shared" si="48"/>
        <v>-1.0390249567940631E-2</v>
      </c>
      <c r="AW68">
        <v>65</v>
      </c>
      <c r="AX68">
        <f>IF(Z68&gt;0, (R68*SUMPRODUCT(K68:$K$98, X68:$X$98)-K68*$AZ$3)/Z68, 0)</f>
        <v>-2.0459815362943749E+42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-82.842993760248234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-82.842993760248234</v>
      </c>
      <c r="AK69">
        <f t="shared" si="61"/>
        <v>-5.7990095632173766</v>
      </c>
      <c r="AL69">
        <f t="shared" si="63"/>
        <v>-88.642003323465616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-1.1427061977260701E-38</v>
      </c>
      <c r="AR69">
        <f t="shared" si="45"/>
        <v>-1.1427061977260701E-38</v>
      </c>
      <c r="AS69">
        <f t="shared" si="46"/>
        <v>-4.6759115639133778E-2</v>
      </c>
      <c r="AT69">
        <f t="shared" si="47"/>
        <v>-3.2731380947393644E-3</v>
      </c>
      <c r="AU69">
        <f t="shared" si="48"/>
        <v>-5.0032253733873142E-2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149808.72425634117</v>
      </c>
      <c r="AO71" s="6">
        <f t="shared" si="70"/>
        <v>-14980.872425634117</v>
      </c>
      <c r="AP71" s="6">
        <f t="shared" si="70"/>
        <v>-156.16152075577438</v>
      </c>
      <c r="AQ71" s="6">
        <f t="shared" si="70"/>
        <v>-131047.0528685984</v>
      </c>
      <c r="AR71" s="6">
        <f t="shared" si="70"/>
        <v>3624.6374413528761</v>
      </c>
      <c r="AS71" s="6">
        <f t="shared" si="70"/>
        <v>-8699.1298592468938</v>
      </c>
      <c r="AT71" s="6">
        <f t="shared" si="70"/>
        <v>5074.4924178940209</v>
      </c>
      <c r="AU71" s="6">
        <f t="shared" si="70"/>
        <v>-6.0635801935049471E-12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24320.953422887382</v>
      </c>
      <c r="K3">
        <v>1</v>
      </c>
      <c r="L3" s="2">
        <v>0</v>
      </c>
      <c r="O3">
        <f>$C$3</f>
        <v>24320.953422887382</v>
      </c>
      <c r="P3">
        <f>O3*C5</f>
        <v>2432.0953422887383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24320.953422887382</v>
      </c>
      <c r="AF3">
        <f t="shared" ref="AF3:AF34" si="4">-$Z3*P3</f>
        <v>-2432.0953422887383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21788.858080598642</v>
      </c>
      <c r="AJ3">
        <f t="shared" ref="AJ3:AJ34" si="8">AB3-AC3</f>
        <v>0</v>
      </c>
      <c r="AL3">
        <f t="shared" ref="AL3:AL34" si="9">SUM(AI3:AK3)</f>
        <v>21788.858080598642</v>
      </c>
      <c r="AN3">
        <f t="shared" ref="AN3:AN34" si="10">AE3*$K3</f>
        <v>24320.953422887382</v>
      </c>
      <c r="AO3">
        <f t="shared" ref="AO3:AO34" si="11">AF3*$K3</f>
        <v>-2432.0953422887383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21788.858080598642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21788.858080598642</v>
      </c>
      <c r="AW3">
        <v>0</v>
      </c>
      <c r="AX3">
        <f>IF(Z3&gt;0, (R3*SUMPRODUCT(K3:$K$98, X3:$X$98)-K3*$AZ$3)/Z3, 0)</f>
        <v>0</v>
      </c>
      <c r="AZ3">
        <f>C6*SUMPRODUCT(X4:X98, K4:K98)/1</f>
        <v>19764.030569592152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2141.6077662729726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2117.5747038848749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-2117.5747038848749</v>
      </c>
      <c r="AK4">
        <f>G4*SUM(AB4, AE4:AF4)</f>
        <v>0</v>
      </c>
      <c r="AL4">
        <f t="shared" si="9"/>
        <v>-3339.5467038848747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-1091.0464285714286</v>
      </c>
      <c r="AR4">
        <f t="shared" si="14"/>
        <v>-1091.0464285714286</v>
      </c>
      <c r="AS4">
        <f t="shared" si="15"/>
        <v>-1890.6916998972097</v>
      </c>
      <c r="AT4">
        <f t="shared" si="16"/>
        <v>0</v>
      </c>
      <c r="AU4">
        <f t="shared" si="17"/>
        <v>-2981.738128468638</v>
      </c>
      <c r="AW4">
        <v>1</v>
      </c>
      <c r="AX4">
        <f>IF(Z4&gt;0, (R4*SUMPRODUCT(K4:$K$98, X4:$X$98)-K4*$AZ$3)/Z4, 0)</f>
        <v>2141.6077662729726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1000000</v>
      </c>
      <c r="S5">
        <f t="shared" si="1"/>
        <v>2983.8489302543585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2117.5747038848749</v>
      </c>
      <c r="AC5">
        <f t="shared" si="2"/>
        <v>2917.2199752106535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-1220.1164905429919</v>
      </c>
      <c r="AI5">
        <f t="shared" si="7"/>
        <v>-1232.3373671833601</v>
      </c>
      <c r="AJ5">
        <f t="shared" si="8"/>
        <v>-799.64527132577859</v>
      </c>
      <c r="AK5">
        <f>G5*SUM(AB5, AE5:AF5)</f>
        <v>148.23022927194125</v>
      </c>
      <c r="AL5">
        <f t="shared" si="9"/>
        <v>-1883.7524092371975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-972.66939615991055</v>
      </c>
      <c r="AR5">
        <f t="shared" si="14"/>
        <v>-982.41180419591842</v>
      </c>
      <c r="AS5">
        <f t="shared" si="15"/>
        <v>-637.47231451353514</v>
      </c>
      <c r="AT5">
        <f t="shared" si="16"/>
        <v>118.1682312435756</v>
      </c>
      <c r="AU5">
        <f t="shared" si="17"/>
        <v>-1501.715887465878</v>
      </c>
      <c r="AW5">
        <v>2</v>
      </c>
      <c r="AX5">
        <f>IF(Z5&gt;0, (R5*SUMPRODUCT(K5:$K$98, X5:$X$98)-K5*$AZ$3)/Z5, 0)</f>
        <v>2983.8489302543585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1000000</v>
      </c>
      <c r="S6">
        <f t="shared" si="1"/>
        <v>3757.9104360091942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2917.2199752106535</v>
      </c>
      <c r="AC6">
        <f t="shared" si="2"/>
        <v>3632.6681682446779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-1221.0650210795554</v>
      </c>
      <c r="AI6">
        <f t="shared" si="7"/>
        <v>-1233.1484256407564</v>
      </c>
      <c r="AJ6">
        <f t="shared" si="8"/>
        <v>-715.44819303402437</v>
      </c>
      <c r="AK6">
        <f>G6*SUM(AB6, AE6:AF6)</f>
        <v>204.20539826474575</v>
      </c>
      <c r="AL6">
        <f t="shared" si="9"/>
        <v>-1744.391220410035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-869.12996330029387</v>
      </c>
      <c r="AR6">
        <f t="shared" si="14"/>
        <v>-877.73069199329518</v>
      </c>
      <c r="AS6">
        <f t="shared" si="15"/>
        <v>-509.24189213541496</v>
      </c>
      <c r="AT6">
        <f t="shared" si="16"/>
        <v>145.34936898171702</v>
      </c>
      <c r="AU6">
        <f t="shared" si="17"/>
        <v>-1241.6232151469931</v>
      </c>
      <c r="AW6">
        <v>3</v>
      </c>
      <c r="AX6">
        <f>IF(Z6&gt;0, (R6*SUMPRODUCT(K6:$K$98, X6:$X$98)-K6*$AZ$3)/Z6, 0)</f>
        <v>3757.9104360091942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1000000</v>
      </c>
      <c r="S7">
        <f t="shared" si="1"/>
        <v>4468.3643638262629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3632.6681682446779</v>
      </c>
      <c r="AC7">
        <f t="shared" si="2"/>
        <v>4270.7860524389707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-1222.7854412687457</v>
      </c>
      <c r="AI7">
        <f t="shared" si="7"/>
        <v>-1234.7327269663188</v>
      </c>
      <c r="AJ7">
        <f t="shared" si="8"/>
        <v>-638.11788419429286</v>
      </c>
      <c r="AK7">
        <f>G7*SUM(AB7, AE7:AF7)</f>
        <v>254.28677177712748</v>
      </c>
      <c r="AL7">
        <f t="shared" si="9"/>
        <v>-1618.563839383484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-777.10225393651683</v>
      </c>
      <c r="AR7">
        <f t="shared" si="14"/>
        <v>-784.69496998519196</v>
      </c>
      <c r="AS7">
        <f t="shared" si="15"/>
        <v>-405.53545155891362</v>
      </c>
      <c r="AT7">
        <f t="shared" si="16"/>
        <v>161.60384056356793</v>
      </c>
      <c r="AU7">
        <f t="shared" si="17"/>
        <v>-1028.6265809805377</v>
      </c>
      <c r="AW7">
        <v>4</v>
      </c>
      <c r="AX7">
        <f>IF(Z7&gt;0, (R7*SUMPRODUCT(K7:$K$98, X7:$X$98)-K7*$AZ$3)/Z7, 0)</f>
        <v>4468.3643638262629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1000000</v>
      </c>
      <c r="S8">
        <f t="shared" si="1"/>
        <v>5121.118109152465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4270.7860524389707</v>
      </c>
      <c r="AC8">
        <f t="shared" si="2"/>
        <v>4839.4408051940482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-1228.1140649106153</v>
      </c>
      <c r="AI8">
        <f t="shared" si="7"/>
        <v>-1239.9265263254013</v>
      </c>
      <c r="AJ8">
        <f t="shared" si="8"/>
        <v>-568.65475275507742</v>
      </c>
      <c r="AK8">
        <f>G8*SUM(AB8, AE8:AF8)</f>
        <v>298.955023670728</v>
      </c>
      <c r="AL8">
        <f t="shared" si="9"/>
        <v>-1509.6262554097507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-696.86490231601817</v>
      </c>
      <c r="AR8">
        <f t="shared" si="14"/>
        <v>-703.56761015490747</v>
      </c>
      <c r="AS8">
        <f t="shared" si="15"/>
        <v>-322.66997834525108</v>
      </c>
      <c r="AT8">
        <f t="shared" si="16"/>
        <v>169.63510908276061</v>
      </c>
      <c r="AU8">
        <f t="shared" si="17"/>
        <v>-856.60247941739794</v>
      </c>
      <c r="AW8">
        <v>5</v>
      </c>
      <c r="AX8">
        <f>IF(Z8&gt;0, (R8*SUMPRODUCT(K8:$K$98, X8:$X$98)-K8*$AZ$3)/Z8, 0)</f>
        <v>5121.118109152465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1000000</v>
      </c>
      <c r="S9">
        <f t="shared" si="1"/>
        <v>5719.9241468626133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4839.4408051940482</v>
      </c>
      <c r="AC9">
        <f t="shared" si="2"/>
        <v>5344.144658852676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-1243.5299430295761</v>
      </c>
      <c r="AI9">
        <f t="shared" si="7"/>
        <v>-1255.2087357059263</v>
      </c>
      <c r="AJ9">
        <f t="shared" si="8"/>
        <v>-504.70385365862785</v>
      </c>
      <c r="AK9">
        <f t="shared" ref="AK9:AK40" si="30">G9*SUM(AB9:AB9, AE9:AF9)</f>
        <v>338.7608563635834</v>
      </c>
      <c r="AL9">
        <f t="shared" si="9"/>
        <v>-1421.1517330009708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-630.01096925464401</v>
      </c>
      <c r="AR9">
        <f t="shared" si="14"/>
        <v>-635.92780908226075</v>
      </c>
      <c r="AS9">
        <f t="shared" si="15"/>
        <v>-255.69867924158507</v>
      </c>
      <c r="AT9">
        <f t="shared" si="16"/>
        <v>171.62679247047157</v>
      </c>
      <c r="AU9">
        <f t="shared" si="17"/>
        <v>-719.99969585337431</v>
      </c>
      <c r="AW9">
        <v>6</v>
      </c>
      <c r="AX9">
        <f>IF(Z9&gt;0, (R9*SUMPRODUCT(K9:$K$98, X9:$X$98)-K9*$AZ$3)/Z9, 0)</f>
        <v>5719.9241468626133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1000000</v>
      </c>
      <c r="S10">
        <f t="shared" si="1"/>
        <v>6265.0055661674724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5344.144658852676</v>
      </c>
      <c r="AC10">
        <f t="shared" si="2"/>
        <v>5786.962936003958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-1264.0041400921223</v>
      </c>
      <c r="AI10">
        <f t="shared" si="7"/>
        <v>-1275.550344789958</v>
      </c>
      <c r="AJ10">
        <f t="shared" si="8"/>
        <v>-442.81827715128202</v>
      </c>
      <c r="AK10">
        <f t="shared" si="30"/>
        <v>374.09012611968734</v>
      </c>
      <c r="AL10">
        <f t="shared" si="9"/>
        <v>-1344.2784958215527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-571.77128095325634</v>
      </c>
      <c r="AR10">
        <f t="shared" si="14"/>
        <v>-576.99419758844147</v>
      </c>
      <c r="AS10">
        <f t="shared" si="15"/>
        <v>-200.30850020621747</v>
      </c>
      <c r="AT10">
        <f t="shared" si="16"/>
        <v>169.21937501552011</v>
      </c>
      <c r="AU10">
        <f t="shared" si="17"/>
        <v>-608.08332277913894</v>
      </c>
      <c r="AW10">
        <v>7</v>
      </c>
      <c r="AX10">
        <f>IF(Z10&gt;0, (R10*SUMPRODUCT(K10:$K$98, X10:$X$98)-K10*$AZ$3)/Z10, 0)</f>
        <v>6265.0055661674724</v>
      </c>
    </row>
    <row r="11" spans="1:52" x14ac:dyDescent="0.3">
      <c r="A11" t="s">
        <v>33</v>
      </c>
      <c r="C11" s="25">
        <f>AU100</f>
        <v>-1.4553295990326698E-12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1000000</v>
      </c>
      <c r="S11">
        <f t="shared" si="1"/>
        <v>6760.0017383700433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5786.962936003958</v>
      </c>
      <c r="AC11">
        <f t="shared" si="2"/>
        <v>6173.0749107702832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-1282.8849485308835</v>
      </c>
      <c r="AI11">
        <f t="shared" si="7"/>
        <v>-1294.2996551198842</v>
      </c>
      <c r="AJ11">
        <f t="shared" si="8"/>
        <v>-386.11197476632515</v>
      </c>
      <c r="AK11">
        <f t="shared" si="30"/>
        <v>405.08740552027712</v>
      </c>
      <c r="AL11">
        <f t="shared" si="9"/>
        <v>-1275.3242243659322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-518.13571413880015</v>
      </c>
      <c r="AR11">
        <f t="shared" si="14"/>
        <v>-522.74592268240315</v>
      </c>
      <c r="AS11">
        <f t="shared" si="15"/>
        <v>-155.94415073011214</v>
      </c>
      <c r="AT11">
        <f t="shared" si="16"/>
        <v>163.60800895531727</v>
      </c>
      <c r="AU11">
        <f t="shared" si="17"/>
        <v>-515.08206445719804</v>
      </c>
      <c r="AW11">
        <v>8</v>
      </c>
      <c r="AX11">
        <f>IF(Z11&gt;0, (R11*SUMPRODUCT(K11:$K$98, X11:$X$98)-K11*$AZ$3)/Z11, 0)</f>
        <v>6760.0017383700433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1000000</v>
      </c>
      <c r="S12">
        <f t="shared" si="1"/>
        <v>7211.635359300305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6173.0749107702832</v>
      </c>
      <c r="AC12">
        <f t="shared" si="2"/>
        <v>6510.1921035239611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-1310.2530764076671</v>
      </c>
      <c r="AI12">
        <f t="shared" si="7"/>
        <v>-1321.5372577673227</v>
      </c>
      <c r="AJ12">
        <f t="shared" si="8"/>
        <v>-337.11719275367795</v>
      </c>
      <c r="AK12">
        <f t="shared" si="30"/>
        <v>432.11524375391986</v>
      </c>
      <c r="AL12">
        <f t="shared" si="9"/>
        <v>-1226.5392067670807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-472.49039461556038</v>
      </c>
      <c r="AR12">
        <f t="shared" si="14"/>
        <v>-476.55958353756245</v>
      </c>
      <c r="AS12">
        <f t="shared" si="15"/>
        <v>-121.5678393006238</v>
      </c>
      <c r="AT12">
        <f t="shared" si="16"/>
        <v>155.82508884502241</v>
      </c>
      <c r="AU12">
        <f t="shared" si="17"/>
        <v>-442.30233399316381</v>
      </c>
      <c r="AW12">
        <v>9</v>
      </c>
      <c r="AX12">
        <f>IF(Z12&gt;0, (R12*SUMPRODUCT(K12:$K$98, X12:$X$98)-K12*$AZ$3)/Z12, 0)</f>
        <v>7211.635359300305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1000000</v>
      </c>
      <c r="S13">
        <f t="shared" si="1"/>
        <v>7621.6492223015093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6510.1921035239611</v>
      </c>
      <c r="AC13">
        <f t="shared" si="2"/>
        <v>6801.3203757766887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-1338.5729241387651</v>
      </c>
      <c r="AI13">
        <f t="shared" si="7"/>
        <v>-1349.7275315232723</v>
      </c>
      <c r="AJ13">
        <f t="shared" si="8"/>
        <v>-291.12827225272758</v>
      </c>
      <c r="AK13">
        <f t="shared" si="30"/>
        <v>455.71344724667733</v>
      </c>
      <c r="AL13">
        <f t="shared" si="9"/>
        <v>-1185.1423565293226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-430.98465679763041</v>
      </c>
      <c r="AR13">
        <f t="shared" si="14"/>
        <v>-434.57614184011874</v>
      </c>
      <c r="AS13">
        <f t="shared" si="15"/>
        <v>-93.735512080268023</v>
      </c>
      <c r="AT13">
        <f t="shared" si="16"/>
        <v>146.72753356791611</v>
      </c>
      <c r="AU13">
        <f t="shared" si="17"/>
        <v>-381.58412035247062</v>
      </c>
      <c r="AW13">
        <v>10</v>
      </c>
      <c r="AX13">
        <f>IF(Z13&gt;0, (R13*SUMPRODUCT(K13:$K$98, X13:$X$98)-K13*$AZ$3)/Z13, 0)</f>
        <v>7621.6492223015093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1000000</v>
      </c>
      <c r="S14">
        <f t="shared" si="1"/>
        <v>7994.9709194275792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6801.3203757766887</v>
      </c>
      <c r="AC14">
        <f t="shared" si="2"/>
        <v>7052.138100111456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-1373.141092718754</v>
      </c>
      <c r="AI14">
        <f t="shared" si="7"/>
        <v>-1384.1669897657571</v>
      </c>
      <c r="AJ14">
        <f t="shared" si="8"/>
        <v>-250.81772433476726</v>
      </c>
      <c r="AK14">
        <f t="shared" si="30"/>
        <v>476.09242630436825</v>
      </c>
      <c r="AL14">
        <f t="shared" si="9"/>
        <v>-1158.8922877961561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-394.74525171280555</v>
      </c>
      <c r="AR14">
        <f t="shared" si="14"/>
        <v>-397.91493364007289</v>
      </c>
      <c r="AS14">
        <f t="shared" si="15"/>
        <v>-72.104102230694636</v>
      </c>
      <c r="AT14">
        <f t="shared" si="16"/>
        <v>136.86519590494186</v>
      </c>
      <c r="AU14">
        <f t="shared" si="17"/>
        <v>-333.15383996582568</v>
      </c>
      <c r="AW14">
        <v>11</v>
      </c>
      <c r="AX14">
        <f>IF(Z14&gt;0, (R14*SUMPRODUCT(K14:$K$98, X14:$X$98)-K14*$AZ$3)/Z14, 0)</f>
        <v>7994.9709194275792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1000000</v>
      </c>
      <c r="S15">
        <f t="shared" si="1"/>
        <v>8334.3993154394248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7052.138100111456</v>
      </c>
      <c r="AC15">
        <f t="shared" si="2"/>
        <v>7266.144974409719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-1425.1712873533227</v>
      </c>
      <c r="AI15">
        <f t="shared" si="7"/>
        <v>-1436.069110788764</v>
      </c>
      <c r="AJ15">
        <f t="shared" si="8"/>
        <v>-214.00687429826303</v>
      </c>
      <c r="AK15">
        <f t="shared" si="30"/>
        <v>493.64966700780195</v>
      </c>
      <c r="AL15">
        <f t="shared" si="9"/>
        <v>-1156.426318079225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-365.80597264451387</v>
      </c>
      <c r="AR15">
        <f t="shared" si="14"/>
        <v>-368.60317248770821</v>
      </c>
      <c r="AS15">
        <f t="shared" si="15"/>
        <v>-54.93023435145885</v>
      </c>
      <c r="AT15">
        <f t="shared" si="16"/>
        <v>126.70757416168792</v>
      </c>
      <c r="AU15">
        <f t="shared" si="17"/>
        <v>-296.82583267747913</v>
      </c>
      <c r="AW15">
        <v>12</v>
      </c>
      <c r="AX15">
        <f>IF(Z15&gt;0, (R15*SUMPRODUCT(K15:$K$98, X15:$X$98)-K15*$AZ$3)/Z15, 0)</f>
        <v>8334.3993154394248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1000000</v>
      </c>
      <c r="S16">
        <f t="shared" si="1"/>
        <v>8639.3712872903143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7266.144974409719</v>
      </c>
      <c r="AC16">
        <f t="shared" si="2"/>
        <v>7443.8676857036598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-1486.1579775379978</v>
      </c>
      <c r="AI16">
        <f t="shared" si="7"/>
        <v>-1496.9282457643653</v>
      </c>
      <c r="AJ16">
        <f t="shared" si="8"/>
        <v>-177.72271129394085</v>
      </c>
      <c r="AK16">
        <f t="shared" si="30"/>
        <v>508.6301482086804</v>
      </c>
      <c r="AL16">
        <f t="shared" si="9"/>
        <v>-1166.0208088496258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-340.58905090722942</v>
      </c>
      <c r="AR16">
        <f t="shared" si="14"/>
        <v>-343.05731840548805</v>
      </c>
      <c r="AS16">
        <f t="shared" si="15"/>
        <v>-40.729458428463218</v>
      </c>
      <c r="AT16">
        <f t="shared" si="16"/>
        <v>116.5649022913304</v>
      </c>
      <c r="AU16">
        <f t="shared" si="17"/>
        <v>-267.22187454262092</v>
      </c>
      <c r="AW16">
        <v>13</v>
      </c>
      <c r="AX16">
        <f>IF(Z16&gt;0, (R16*SUMPRODUCT(K16:$K$98, X16:$X$98)-K16*$AZ$3)/Z16, 0)</f>
        <v>8639.3712872903143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1000000</v>
      </c>
      <c r="S17">
        <f t="shared" si="1"/>
        <v>8912.443108109459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7443.8676857036598</v>
      </c>
      <c r="AC17">
        <f t="shared" si="2"/>
        <v>7588.5721025986213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-1547.1180123452193</v>
      </c>
      <c r="AI17">
        <f t="shared" si="7"/>
        <v>-1557.7612389141689</v>
      </c>
      <c r="AJ17">
        <f t="shared" si="8"/>
        <v>-144.70441689496147</v>
      </c>
      <c r="AK17">
        <f t="shared" si="30"/>
        <v>521.07073799925627</v>
      </c>
      <c r="AL17">
        <f t="shared" si="9"/>
        <v>-1181.3949178098742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-316.57099778076741</v>
      </c>
      <c r="AR17">
        <f t="shared" si="14"/>
        <v>-318.7488128069345</v>
      </c>
      <c r="AS17">
        <f t="shared" si="15"/>
        <v>-29.609390669740556</v>
      </c>
      <c r="AT17">
        <f t="shared" si="16"/>
        <v>106.62139676903823</v>
      </c>
      <c r="AU17">
        <f t="shared" si="17"/>
        <v>-241.73680670763684</v>
      </c>
      <c r="AW17">
        <v>14</v>
      </c>
      <c r="AX17">
        <f>IF(Z17&gt;0, (R17*SUMPRODUCT(K17:$K$98, X17:$X$98)-K17*$AZ$3)/Z17, 0)</f>
        <v>8912.443108109459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1000000</v>
      </c>
      <c r="S18">
        <f t="shared" si="1"/>
        <v>9158.4413498019912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7588.5721025986213</v>
      </c>
      <c r="AC18">
        <f t="shared" si="2"/>
        <v>7705.2988439269548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-1610.5543308665985</v>
      </c>
      <c r="AI18">
        <f t="shared" si="7"/>
        <v>-1621.0709932407228</v>
      </c>
      <c r="AJ18">
        <f t="shared" si="8"/>
        <v>-116.72674132833345</v>
      </c>
      <c r="AK18">
        <f t="shared" si="30"/>
        <v>531.20004718190353</v>
      </c>
      <c r="AL18">
        <f t="shared" si="9"/>
        <v>-1206.5976873871527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-294.24225481219179</v>
      </c>
      <c r="AR18">
        <f t="shared" si="14"/>
        <v>-296.16360970892214</v>
      </c>
      <c r="AS18">
        <f t="shared" si="15"/>
        <v>-21.325539230239816</v>
      </c>
      <c r="AT18">
        <f t="shared" si="16"/>
        <v>97.048262603500035</v>
      </c>
      <c r="AU18">
        <f t="shared" si="17"/>
        <v>-220.44088633566193</v>
      </c>
      <c r="AW18">
        <v>15</v>
      </c>
      <c r="AX18">
        <f>IF(Z18&gt;0, (R18*SUMPRODUCT(K18:$K$98, X18:$X$98)-K18*$AZ$3)/Z18, 0)</f>
        <v>9158.4413498019912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1000000</v>
      </c>
      <c r="S19">
        <f t="shared" si="1"/>
        <v>9381.1379560634377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7705.2988439269548</v>
      </c>
      <c r="AC19">
        <f t="shared" si="2"/>
        <v>7797.9295704621745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-1684.7280870182092</v>
      </c>
      <c r="AI19">
        <f t="shared" si="7"/>
        <v>-1695.1185236675046</v>
      </c>
      <c r="AJ19">
        <f t="shared" si="8"/>
        <v>-92.630726535219765</v>
      </c>
      <c r="AK19">
        <f t="shared" si="30"/>
        <v>539.37091907488684</v>
      </c>
      <c r="AL19">
        <f t="shared" si="9"/>
        <v>-1248.3783311278376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-274.81564530804769</v>
      </c>
      <c r="AR19">
        <f t="shared" si="14"/>
        <v>-276.51055060155556</v>
      </c>
      <c r="AS19">
        <f t="shared" si="15"/>
        <v>-15.110078050152776</v>
      </c>
      <c r="AT19">
        <f t="shared" si="16"/>
        <v>87.983080669300733</v>
      </c>
      <c r="AU19">
        <f t="shared" si="17"/>
        <v>-203.6375479824076</v>
      </c>
      <c r="AW19">
        <v>16</v>
      </c>
      <c r="AX19">
        <f>IF(Z19&gt;0, (R19*SUMPRODUCT(K19:$K$98, X19:$X$98)-K19*$AZ$3)/Z19, 0)</f>
        <v>9381.1379560634377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1000000</v>
      </c>
      <c r="S20">
        <f t="shared" si="1"/>
        <v>9582.1423684352139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7797.9295704621745</v>
      </c>
      <c r="AC20">
        <f t="shared" si="2"/>
        <v>7868.5362299285962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-1755.8823830692163</v>
      </c>
      <c r="AI20">
        <f t="shared" si="7"/>
        <v>-1766.1469668222303</v>
      </c>
      <c r="AJ20">
        <f t="shared" si="8"/>
        <v>-70.606659466421661</v>
      </c>
      <c r="AK20">
        <f t="shared" si="30"/>
        <v>545.85506993235231</v>
      </c>
      <c r="AL20">
        <f t="shared" si="9"/>
        <v>-1290.8985563562997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-255.73433243496365</v>
      </c>
      <c r="AR20">
        <f t="shared" si="14"/>
        <v>-257.2293109706053</v>
      </c>
      <c r="AS20">
        <f t="shared" si="15"/>
        <v>-10.283460383346398</v>
      </c>
      <c r="AT20">
        <f t="shared" si="16"/>
        <v>79.500701904295923</v>
      </c>
      <c r="AU20">
        <f t="shared" si="17"/>
        <v>-188.01206944965577</v>
      </c>
      <c r="AW20">
        <v>17</v>
      </c>
      <c r="AX20">
        <f>IF(Z20&gt;0, (R20*SUMPRODUCT(K20:$K$98, X20:$X$98)-K20*$AZ$3)/Z20, 0)</f>
        <v>9582.1423684352139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1000000</v>
      </c>
      <c r="S21">
        <f t="shared" si="1"/>
        <v>9765.8099473507737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7868.5362299285962</v>
      </c>
      <c r="AC21">
        <f t="shared" si="2"/>
        <v>7921.2146696136988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-1838.0124981495026</v>
      </c>
      <c r="AI21">
        <f t="shared" si="7"/>
        <v>-1848.1514609087596</v>
      </c>
      <c r="AJ21">
        <f t="shared" si="8"/>
        <v>-52.678439685102603</v>
      </c>
      <c r="AK21">
        <f t="shared" si="30"/>
        <v>550.79753609500176</v>
      </c>
      <c r="AL21">
        <f t="shared" si="9"/>
        <v>-1350.0323644988605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-239.01439188968052</v>
      </c>
      <c r="AR21">
        <f t="shared" si="14"/>
        <v>-240.33285845110802</v>
      </c>
      <c r="AS21">
        <f t="shared" si="15"/>
        <v>-6.8502827046651982</v>
      </c>
      <c r="AT21">
        <f t="shared" si="16"/>
        <v>71.625485831366206</v>
      </c>
      <c r="AU21">
        <f t="shared" si="17"/>
        <v>-175.55765532440702</v>
      </c>
      <c r="AW21">
        <v>18</v>
      </c>
      <c r="AX21">
        <f>IF(Z21&gt;0, (R21*SUMPRODUCT(K21:$K$98, X21:$X$98)-K21*$AZ$3)/Z21, 0)</f>
        <v>9765.8099473507737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1000000</v>
      </c>
      <c r="S22">
        <f t="shared" si="1"/>
        <v>9933.5495703539018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7921.2146696136988</v>
      </c>
      <c r="AC22">
        <f t="shared" si="2"/>
        <v>7957.5688242597935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-1925.7564639933032</v>
      </c>
      <c r="AI22">
        <f t="shared" si="7"/>
        <v>-1935.7699651691678</v>
      </c>
      <c r="AJ22">
        <f t="shared" si="8"/>
        <v>-36.354154646094685</v>
      </c>
      <c r="AK22">
        <f t="shared" si="30"/>
        <v>554.485026872959</v>
      </c>
      <c r="AL22">
        <f t="shared" si="9"/>
        <v>-1417.6390929423035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-223.59337611006009</v>
      </c>
      <c r="AR22">
        <f t="shared" si="14"/>
        <v>-224.75601145697766</v>
      </c>
      <c r="AS22">
        <f t="shared" si="15"/>
        <v>-4.220963722532157</v>
      </c>
      <c r="AT22">
        <f t="shared" si="16"/>
        <v>64.379469304189982</v>
      </c>
      <c r="AU22">
        <f t="shared" si="17"/>
        <v>-164.59750587531985</v>
      </c>
      <c r="AW22">
        <v>19</v>
      </c>
      <c r="AX22">
        <f>IF(Z22&gt;0, (R22*SUMPRODUCT(K22:$K$98, X22:$X$98)-K22*$AZ$3)/Z22, 0)</f>
        <v>9933.5495703539018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1000000</v>
      </c>
      <c r="S23">
        <f t="shared" si="1"/>
        <v>10087.670146532901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7957.5688242597935</v>
      </c>
      <c r="AC23">
        <f t="shared" si="2"/>
        <v>7979.8402218423862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-2020.4081106523054</v>
      </c>
      <c r="AI23">
        <f t="shared" si="7"/>
        <v>-2030.2962217150282</v>
      </c>
      <c r="AJ23">
        <f t="shared" si="8"/>
        <v>-22.271397582592726</v>
      </c>
      <c r="AK23">
        <f t="shared" si="30"/>
        <v>557.02981769818564</v>
      </c>
      <c r="AL23">
        <f t="shared" si="9"/>
        <v>-1495.5378015994352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-209.44917297410987</v>
      </c>
      <c r="AR23">
        <f t="shared" si="14"/>
        <v>-210.47424146074093</v>
      </c>
      <c r="AS23">
        <f t="shared" si="15"/>
        <v>-2.30880374121325</v>
      </c>
      <c r="AT23">
        <f t="shared" si="16"/>
        <v>57.745479254256452</v>
      </c>
      <c r="AU23">
        <f t="shared" si="17"/>
        <v>-155.03756594769771</v>
      </c>
      <c r="AW23">
        <v>20</v>
      </c>
      <c r="AX23">
        <f>IF(Z23&gt;0, (R23*SUMPRODUCT(K23:$K$98, X23:$X$98)-K23*$AZ$3)/Z23, 0)</f>
        <v>10087.670146532901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1000000</v>
      </c>
      <c r="S24">
        <f t="shared" si="1"/>
        <v>10230.111387358356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7979.8402218423862</v>
      </c>
      <c r="AC24">
        <f t="shared" si="2"/>
        <v>7989.913168236716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-2119.2199629627362</v>
      </c>
      <c r="AI24">
        <f t="shared" si="7"/>
        <v>-2128.9827026652947</v>
      </c>
      <c r="AJ24">
        <f t="shared" si="8"/>
        <v>-10.072946394329847</v>
      </c>
      <c r="AK24">
        <f t="shared" si="30"/>
        <v>558.58881552896707</v>
      </c>
      <c r="AL24">
        <f t="shared" si="9"/>
        <v>-1580.4668335306574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-196.15417683460979</v>
      </c>
      <c r="AR24">
        <f t="shared" si="14"/>
        <v>-197.05781223040358</v>
      </c>
      <c r="AS24">
        <f t="shared" si="15"/>
        <v>-0.93234800672442741</v>
      </c>
      <c r="AT24">
        <f t="shared" si="16"/>
        <v>51.702763853697654</v>
      </c>
      <c r="AU24">
        <f t="shared" si="17"/>
        <v>-146.28739638343035</v>
      </c>
      <c r="AW24">
        <v>21</v>
      </c>
      <c r="AX24">
        <f>IF(Z24&gt;0, (R24*SUMPRODUCT(K24:$K$98, X24:$X$98)-K24*$AZ$3)/Z24, 0)</f>
        <v>10230.111387358356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1000000</v>
      </c>
      <c r="S25">
        <f t="shared" si="1"/>
        <v>10375.63177823064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7989.913168236716</v>
      </c>
      <c r="AC25">
        <f t="shared" si="2"/>
        <v>7989.7608836953577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-3158.4415485717168</v>
      </c>
      <c r="AI25">
        <f t="shared" si="7"/>
        <v>-3168.0671803578925</v>
      </c>
      <c r="AJ25">
        <f t="shared" si="8"/>
        <v>0.15228454135831271</v>
      </c>
      <c r="AK25">
        <f t="shared" si="30"/>
        <v>559.29392177657019</v>
      </c>
      <c r="AL25">
        <f t="shared" si="9"/>
        <v>-2608.620974039964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-261.02153861357584</v>
      </c>
      <c r="AR25">
        <f t="shared" si="14"/>
        <v>-261.81702498883948</v>
      </c>
      <c r="AS25">
        <f t="shared" si="15"/>
        <v>1.2585176797203897E-2</v>
      </c>
      <c r="AT25">
        <f t="shared" si="16"/>
        <v>46.221453762650327</v>
      </c>
      <c r="AU25">
        <f t="shared" si="17"/>
        <v>-215.58298604939196</v>
      </c>
      <c r="AW25">
        <v>22</v>
      </c>
      <c r="AX25">
        <f>IF(Z25&gt;0, (R25*SUMPRODUCT(K25:$K$98, X25:$X$98)-K25*$AZ$3)/Z25, 0)</f>
        <v>10375.63177823064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1000000</v>
      </c>
      <c r="S26">
        <f t="shared" si="1"/>
        <v>10426.653806944676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7989.7608836953577</v>
      </c>
      <c r="AC26">
        <f t="shared" si="2"/>
        <v>7903.7410346293291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-4317.6733940069907</v>
      </c>
      <c r="AI26">
        <f t="shared" si="7"/>
        <v>-4327.1487985578797</v>
      </c>
      <c r="AJ26">
        <f t="shared" si="8"/>
        <v>86.019849066028655</v>
      </c>
      <c r="AK26">
        <f t="shared" si="30"/>
        <v>559.28326185867513</v>
      </c>
      <c r="AL26">
        <f t="shared" si="9"/>
        <v>-3681.8456876331757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-318.59229329308044</v>
      </c>
      <c r="AR26">
        <f t="shared" si="14"/>
        <v>-319.29146402469195</v>
      </c>
      <c r="AS26">
        <f t="shared" si="15"/>
        <v>6.3472288155722278</v>
      </c>
      <c r="AT26">
        <f t="shared" si="16"/>
        <v>41.268368571673683</v>
      </c>
      <c r="AU26">
        <f t="shared" si="17"/>
        <v>-271.67586663744601</v>
      </c>
      <c r="AW26">
        <v>23</v>
      </c>
      <c r="AX26">
        <f>IF(Z26&gt;0, (R26*SUMPRODUCT(K26:$K$98, X26:$X$98)-K26*$AZ$3)/Z26, 0)</f>
        <v>10426.653806944676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1000000</v>
      </c>
      <c r="S27">
        <f t="shared" si="1"/>
        <v>10391.845918858084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7903.7410346293291</v>
      </c>
      <c r="AC27">
        <f t="shared" si="2"/>
        <v>7741.4002498608425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-5502.5569307921987</v>
      </c>
      <c r="AI27">
        <f t="shared" si="7"/>
        <v>-5511.8687993359435</v>
      </c>
      <c r="AJ27">
        <f t="shared" si="8"/>
        <v>162.34078476848663</v>
      </c>
      <c r="AK27">
        <f t="shared" si="30"/>
        <v>553.26187242405308</v>
      </c>
      <c r="AL27">
        <f t="shared" si="9"/>
        <v>-4796.2661421434041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-362.52002434056362</v>
      </c>
      <c r="AR27">
        <f t="shared" si="14"/>
        <v>-363.13350982623734</v>
      </c>
      <c r="AS27">
        <f t="shared" si="15"/>
        <v>10.695352358174535</v>
      </c>
      <c r="AT27">
        <f t="shared" si="16"/>
        <v>36.450055852306797</v>
      </c>
      <c r="AU27">
        <f t="shared" si="17"/>
        <v>-315.98810161575602</v>
      </c>
      <c r="AW27">
        <v>24</v>
      </c>
      <c r="AX27">
        <f>IF(Z27&gt;0, (R27*SUMPRODUCT(K27:$K$98, X27:$X$98)-K27*$AZ$3)/Z27, 0)</f>
        <v>10391.845918858084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1000000</v>
      </c>
      <c r="S28">
        <f t="shared" si="1"/>
        <v>10288.730928829367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7741.4002498608425</v>
      </c>
      <c r="AC28">
        <f t="shared" si="2"/>
        <v>7518.3905009886666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-6759.6716132754464</v>
      </c>
      <c r="AI28">
        <f t="shared" si="7"/>
        <v>-6768.8058672385878</v>
      </c>
      <c r="AJ28">
        <f t="shared" si="8"/>
        <v>223.00974887217581</v>
      </c>
      <c r="AK28">
        <f t="shared" si="30"/>
        <v>541.89801749025901</v>
      </c>
      <c r="AL28">
        <f t="shared" si="9"/>
        <v>-6003.898100876153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-397.62623550026859</v>
      </c>
      <c r="AR28">
        <f t="shared" si="14"/>
        <v>-398.1635425212686</v>
      </c>
      <c r="AS28">
        <f t="shared" si="15"/>
        <v>13.1181708220491</v>
      </c>
      <c r="AT28">
        <f t="shared" si="16"/>
        <v>31.876233202888017</v>
      </c>
      <c r="AU28">
        <f t="shared" si="17"/>
        <v>-353.16913849633147</v>
      </c>
      <c r="AW28">
        <v>25</v>
      </c>
      <c r="AX28">
        <f>IF(Z28&gt;0, (R28*SUMPRODUCT(K28:$K$98, X28:$X$98)-K28*$AZ$3)/Z28, 0)</f>
        <v>10288.730928829367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1000000</v>
      </c>
      <c r="S29">
        <f t="shared" si="1"/>
        <v>10127.94995186776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7518.3905009886666</v>
      </c>
      <c r="AC29">
        <f t="shared" si="2"/>
        <v>7245.3270114423149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-8053.4890342227827</v>
      </c>
      <c r="AI29">
        <f t="shared" si="7"/>
        <v>-8062.4312770333654</v>
      </c>
      <c r="AJ29">
        <f t="shared" si="8"/>
        <v>273.06348954635178</v>
      </c>
      <c r="AK29">
        <f t="shared" si="30"/>
        <v>526.28733506920673</v>
      </c>
      <c r="AL29">
        <f t="shared" si="9"/>
        <v>-7263.0804524178066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-422.97576274580348</v>
      </c>
      <c r="AR29">
        <f t="shared" si="14"/>
        <v>-423.44541657626024</v>
      </c>
      <c r="AS29">
        <f t="shared" si="15"/>
        <v>14.341515494476035</v>
      </c>
      <c r="AT29">
        <f t="shared" si="16"/>
        <v>27.641036826200516</v>
      </c>
      <c r="AU29">
        <f t="shared" si="17"/>
        <v>-381.46286425558367</v>
      </c>
      <c r="AW29">
        <v>26</v>
      </c>
      <c r="AX29">
        <f>IF(Z29&gt;0, (R29*SUMPRODUCT(K29:$K$98, X29:$X$98)-K29*$AZ$3)/Z29, 0)</f>
        <v>10127.94995186776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1000000</v>
      </c>
      <c r="S30">
        <f t="shared" si="1"/>
        <v>9922.9931947188161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7245.3270114423149</v>
      </c>
      <c r="AC30">
        <f t="shared" si="2"/>
        <v>6933.5679861553654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-9488.0773117404642</v>
      </c>
      <c r="AI30">
        <f t="shared" si="7"/>
        <v>-9496.8115311565434</v>
      </c>
      <c r="AJ30">
        <f t="shared" si="8"/>
        <v>311.75902528694951</v>
      </c>
      <c r="AK30">
        <f t="shared" si="30"/>
        <v>507.17289080096208</v>
      </c>
      <c r="AL30">
        <f t="shared" si="9"/>
        <v>-8677.8796150686303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-444.92991095343746</v>
      </c>
      <c r="AR30">
        <f t="shared" si="14"/>
        <v>-445.3394897689721</v>
      </c>
      <c r="AS30">
        <f t="shared" si="15"/>
        <v>14.619496743372149</v>
      </c>
      <c r="AT30">
        <f t="shared" si="16"/>
        <v>23.783152447845705</v>
      </c>
      <c r="AU30">
        <f t="shared" si="17"/>
        <v>-406.93684057775414</v>
      </c>
      <c r="AW30">
        <v>27</v>
      </c>
      <c r="AX30">
        <f>IF(Z30&gt;0, (R30*SUMPRODUCT(K30:$K$98, X30:$X$98)-K30*$AZ$3)/Z30, 0)</f>
        <v>9922.9931947188161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1000000</v>
      </c>
      <c r="S31">
        <f t="shared" si="1"/>
        <v>9678.1874326271172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6933.5679861553654</v>
      </c>
      <c r="AC31">
        <f t="shared" si="2"/>
        <v>6587.9387336473355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-11050.534405224324</v>
      </c>
      <c r="AI31">
        <f t="shared" si="7"/>
        <v>-11059.043150766178</v>
      </c>
      <c r="AJ31">
        <f t="shared" si="8"/>
        <v>345.62925250802982</v>
      </c>
      <c r="AK31">
        <f t="shared" si="30"/>
        <v>485.34975903087565</v>
      </c>
      <c r="AL31">
        <f t="shared" si="9"/>
        <v>-10228.064139227272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-462.67778340579457</v>
      </c>
      <c r="AR31">
        <f t="shared" si="14"/>
        <v>-463.03403835080496</v>
      </c>
      <c r="AS31">
        <f t="shared" si="15"/>
        <v>14.471243703382747</v>
      </c>
      <c r="AT31">
        <f t="shared" si="16"/>
        <v>20.321238996258618</v>
      </c>
      <c r="AU31">
        <f t="shared" si="17"/>
        <v>-428.24155565116359</v>
      </c>
      <c r="AW31">
        <v>28</v>
      </c>
      <c r="AX31">
        <f>IF(Z31&gt;0, (R31*SUMPRODUCT(K31:$K$98, X31:$X$98)-K31*$AZ$3)/Z31, 0)</f>
        <v>9678.1874326271172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1000000</v>
      </c>
      <c r="S32">
        <f t="shared" si="1"/>
        <v>9397.8839223488103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6587.9387336473355</v>
      </c>
      <c r="AC32">
        <f t="shared" si="2"/>
        <v>6213.922252424939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-12688.241352012423</v>
      </c>
      <c r="AI32">
        <f t="shared" si="7"/>
        <v>-12696.506407081957</v>
      </c>
      <c r="AJ32">
        <f t="shared" si="8"/>
        <v>374.01648122239658</v>
      </c>
      <c r="AK32">
        <f t="shared" si="30"/>
        <v>461.15571135531354</v>
      </c>
      <c r="AL32">
        <f t="shared" si="9"/>
        <v>-11861.334214504248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-474.32801249957782</v>
      </c>
      <c r="AR32">
        <f t="shared" si="14"/>
        <v>-474.63698732402901</v>
      </c>
      <c r="AS32">
        <f t="shared" si="15"/>
        <v>13.981960876884441</v>
      </c>
      <c r="AT32">
        <f t="shared" si="16"/>
        <v>17.239510658055199</v>
      </c>
      <c r="AU32">
        <f t="shared" si="17"/>
        <v>-443.4155157890894</v>
      </c>
      <c r="AW32">
        <v>29</v>
      </c>
      <c r="AX32">
        <f>IF(Z32&gt;0, (R32*SUMPRODUCT(K32:$K$98, X32:$X$98)-K32*$AZ$3)/Z32, 0)</f>
        <v>9397.8839223488103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1000000</v>
      </c>
      <c r="S33">
        <f t="shared" si="1"/>
        <v>9089.7276168187454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6213.922252424939</v>
      </c>
      <c r="AC33">
        <f t="shared" si="2"/>
        <v>5818.7561168748252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-14445.993852736283</v>
      </c>
      <c r="AI33">
        <f t="shared" si="7"/>
        <v>-14453.995682331963</v>
      </c>
      <c r="AJ33">
        <f t="shared" si="8"/>
        <v>395.16613555011372</v>
      </c>
      <c r="AK33">
        <f t="shared" si="30"/>
        <v>434.97455766974576</v>
      </c>
      <c r="AL33">
        <f t="shared" si="9"/>
        <v>-13623.854989112104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-482.17728318637421</v>
      </c>
      <c r="AR33">
        <f t="shared" si="14"/>
        <v>-482.44436764551887</v>
      </c>
      <c r="AS33">
        <f t="shared" si="15"/>
        <v>13.189825192312485</v>
      </c>
      <c r="AT33">
        <f t="shared" si="16"/>
        <v>14.51854767560115</v>
      </c>
      <c r="AU33">
        <f t="shared" si="17"/>
        <v>-454.73599477760524</v>
      </c>
      <c r="AW33">
        <v>30</v>
      </c>
      <c r="AX33">
        <f>IF(Z33&gt;0, (R33*SUMPRODUCT(K33:$K$98, X33:$X$98)-K33*$AZ$3)/Z33, 0)</f>
        <v>9089.7276168187454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1000000</v>
      </c>
      <c r="S34">
        <f t="shared" si="1"/>
        <v>8757.6675867839294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5818.7561168748252</v>
      </c>
      <c r="AC34">
        <f t="shared" si="2"/>
        <v>5407.2590809647563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-16313.490033305903</v>
      </c>
      <c r="AI34">
        <f t="shared" si="7"/>
        <v>-16321.20792598021</v>
      </c>
      <c r="AJ34">
        <f t="shared" si="8"/>
        <v>411.49703591006892</v>
      </c>
      <c r="AK34">
        <f t="shared" si="30"/>
        <v>407.31292818123779</v>
      </c>
      <c r="AL34">
        <f t="shared" si="9"/>
        <v>-15502.397961888904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-486.17002548880527</v>
      </c>
      <c r="AR34">
        <f t="shared" si="14"/>
        <v>-486.40003194790916</v>
      </c>
      <c r="AS34">
        <f t="shared" si="15"/>
        <v>12.263318519122832</v>
      </c>
      <c r="AT34">
        <f t="shared" si="16"/>
        <v>12.138624921552925</v>
      </c>
      <c r="AU34">
        <f t="shared" si="17"/>
        <v>-461.99808850723343</v>
      </c>
      <c r="AW34">
        <v>31</v>
      </c>
      <c r="AX34">
        <f>IF(Z34&gt;0, (R34*SUMPRODUCT(K34:$K$98, X34:$X$98)-K34*$AZ$3)/Z34, 0)</f>
        <v>8757.6675867839294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8402.4770479595845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5407.2590809647563</v>
      </c>
      <c r="AC35">
        <f t="shared" ref="AC35:AC66" si="33">S35*Z35</f>
        <v>4984.1964191155112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-18075.304643228039</v>
      </c>
      <c r="AI35">
        <f t="shared" ref="AI35:AI66" si="38">SUM(AE35:AH35)</f>
        <v>-18082.719415667561</v>
      </c>
      <c r="AJ35">
        <f t="shared" ref="AJ35:AJ66" si="39">AB35-AC35</f>
        <v>423.06266184924516</v>
      </c>
      <c r="AK35">
        <f t="shared" si="30"/>
        <v>378.508135667533</v>
      </c>
      <c r="AL35">
        <f t="shared" ref="AL35:AL66" si="40">SUM(AI35:AK35)</f>
        <v>-17281.148618150783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-480.95993501910698</v>
      </c>
      <c r="AR35">
        <f t="shared" ref="AR35:AR66" si="45">AI35*$K35</f>
        <v>-481.15723230073428</v>
      </c>
      <c r="AS35">
        <f t="shared" ref="AS35:AS66" si="46">AJ35*$K35</f>
        <v>11.257137534788731</v>
      </c>
      <c r="AT35">
        <f t="shared" ref="AT35:AT66" si="47">AK35*$K35</f>
        <v>10.071600558227077</v>
      </c>
      <c r="AU35">
        <f t="shared" ref="AU35:AU66" si="48">AL35*$K35</f>
        <v>-459.82849420771845</v>
      </c>
      <c r="AW35">
        <v>32</v>
      </c>
      <c r="AX35">
        <f>IF(Z35&gt;0, (R35*SUMPRODUCT(K35:$K$98, X35:$X$98)-K35*$AZ$3)/Z35, 0)</f>
        <v>8402.4770479595845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1000000</v>
      </c>
      <c r="S36">
        <f t="shared" si="32"/>
        <v>8034.8088278775331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4984.1964191155112</v>
      </c>
      <c r="AC36">
        <f t="shared" si="33"/>
        <v>4559.5823444888665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-19771.342414542014</v>
      </c>
      <c r="AI36">
        <f t="shared" si="38"/>
        <v>-19778.43589747696</v>
      </c>
      <c r="AJ36">
        <f t="shared" si="39"/>
        <v>424.61407462664465</v>
      </c>
      <c r="AK36">
        <f t="shared" si="30"/>
        <v>348.8937493380858</v>
      </c>
      <c r="AL36">
        <f t="shared" si="40"/>
        <v>-19004.92807351223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-469.72254956577768</v>
      </c>
      <c r="AR36">
        <f t="shared" si="45"/>
        <v>-469.89107473820366</v>
      </c>
      <c r="AS36">
        <f t="shared" si="46"/>
        <v>10.087873728211946</v>
      </c>
      <c r="AT36">
        <f t="shared" si="47"/>
        <v>8.2889294024927356</v>
      </c>
      <c r="AU36">
        <f t="shared" si="48"/>
        <v>-451.51427160749898</v>
      </c>
      <c r="AW36">
        <v>33</v>
      </c>
      <c r="AX36">
        <f>IF(Z36&gt;0, (R36*SUMPRODUCT(K36:$K$98, X36:$X$98)-K36*$AZ$3)/Z36, 0)</f>
        <v>8034.8088278775331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7661.9760622814174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4559.5823444888665</v>
      </c>
      <c r="AC37">
        <f t="shared" si="33"/>
        <v>4140.1685988449317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-21451.259873914543</v>
      </c>
      <c r="AI37">
        <f t="shared" si="38"/>
        <v>-21458.014281271717</v>
      </c>
      <c r="AJ37">
        <f t="shared" si="39"/>
        <v>419.41374564393482</v>
      </c>
      <c r="AK37">
        <f t="shared" si="30"/>
        <v>319.17076411422067</v>
      </c>
      <c r="AL37">
        <f t="shared" si="40"/>
        <v>-20719.429771513562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-455.0300030625794</v>
      </c>
      <c r="AR37">
        <f t="shared" si="45"/>
        <v>-455.17327940245337</v>
      </c>
      <c r="AS37">
        <f t="shared" si="46"/>
        <v>8.8967193109679563</v>
      </c>
      <c r="AT37">
        <f t="shared" si="47"/>
        <v>6.7703377156409816</v>
      </c>
      <c r="AU37">
        <f t="shared" si="48"/>
        <v>-439.50622237584446</v>
      </c>
      <c r="AW37">
        <v>34</v>
      </c>
      <c r="AX37">
        <f>IF(Z37&gt;0, (R37*SUMPRODUCT(K37:$K$98, X37:$X$98)-K37*$AZ$3)/Z37, 0)</f>
        <v>7661.9760622814174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1000000</v>
      </c>
      <c r="S38">
        <f t="shared" si="32"/>
        <v>7290.4804741379548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4140.1685988449317</v>
      </c>
      <c r="AC38">
        <f t="shared" si="33"/>
        <v>3730.0571707125678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-23315.133491786135</v>
      </c>
      <c r="AI38">
        <f t="shared" si="38"/>
        <v>-23321.52891590109</v>
      </c>
      <c r="AJ38">
        <f t="shared" si="39"/>
        <v>410.11142813236393</v>
      </c>
      <c r="AK38">
        <f t="shared" si="30"/>
        <v>289.81180191914524</v>
      </c>
      <c r="AL38">
        <f t="shared" si="40"/>
        <v>-22621.605685849579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-441.57767949168749</v>
      </c>
      <c r="AR38">
        <f t="shared" si="45"/>
        <v>-441.69880582111819</v>
      </c>
      <c r="AS38">
        <f t="shared" si="46"/>
        <v>7.7673178595143328</v>
      </c>
      <c r="AT38">
        <f t="shared" si="47"/>
        <v>5.4888994320296653</v>
      </c>
      <c r="AU38">
        <f t="shared" si="48"/>
        <v>-428.44258852957415</v>
      </c>
      <c r="AW38">
        <v>35</v>
      </c>
      <c r="AX38">
        <f>IF(Z38&gt;0, (R38*SUMPRODUCT(K38:$K$98, X38:$X$98)-K38*$AZ$3)/Z38, 0)</f>
        <v>7290.4804741379548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1000000</v>
      </c>
      <c r="S39">
        <f t="shared" si="32"/>
        <v>6912.5940587580799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3730.0571707125678</v>
      </c>
      <c r="AC39">
        <f t="shared" si="33"/>
        <v>3328.5853616942873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-24992.805807313151</v>
      </c>
      <c r="AI39">
        <f t="shared" si="38"/>
        <v>-24998.824867114363</v>
      </c>
      <c r="AJ39">
        <f t="shared" si="39"/>
        <v>401.47180901828051</v>
      </c>
      <c r="AK39">
        <f t="shared" si="30"/>
        <v>261.10400194987977</v>
      </c>
      <c r="AL39">
        <f t="shared" si="40"/>
        <v>-24336.249056146204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-422.6357190257288</v>
      </c>
      <c r="AR39">
        <f t="shared" si="45"/>
        <v>-422.73750310257702</v>
      </c>
      <c r="AS39">
        <f t="shared" si="46"/>
        <v>6.7890067238209815</v>
      </c>
      <c r="AT39">
        <f t="shared" si="47"/>
        <v>4.4153456980925547</v>
      </c>
      <c r="AU39">
        <f t="shared" si="48"/>
        <v>-411.53315068066348</v>
      </c>
      <c r="AW39">
        <v>36</v>
      </c>
      <c r="AX39">
        <f>IF(Z39&gt;0, (R39*SUMPRODUCT(K39:$K$98, X39:$X$98)-K39*$AZ$3)/Z39, 0)</f>
        <v>6912.5940587580799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1000000</v>
      </c>
      <c r="S40">
        <f t="shared" si="32"/>
        <v>6530.667491725465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3328.5853616942873</v>
      </c>
      <c r="AC40">
        <f t="shared" si="33"/>
        <v>2941.7584555912435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-26256.583427245932</v>
      </c>
      <c r="AI40">
        <f t="shared" si="38"/>
        <v>-26262.214089156292</v>
      </c>
      <c r="AJ40">
        <f t="shared" si="39"/>
        <v>386.82690610304371</v>
      </c>
      <c r="AK40">
        <f t="shared" si="30"/>
        <v>233.00097531860013</v>
      </c>
      <c r="AL40">
        <f t="shared" si="40"/>
        <v>-25642.386207734649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-396.4344387414975</v>
      </c>
      <c r="AR40">
        <f t="shared" si="45"/>
        <v>-396.51945316465583</v>
      </c>
      <c r="AS40">
        <f t="shared" si="46"/>
        <v>5.8404974065262536</v>
      </c>
      <c r="AT40">
        <f t="shared" si="47"/>
        <v>3.5179600244866833</v>
      </c>
      <c r="AU40">
        <f t="shared" si="48"/>
        <v>-387.16099573364289</v>
      </c>
      <c r="AW40">
        <v>37</v>
      </c>
      <c r="AX40">
        <f>IF(Z40&gt;0, (R40*SUMPRODUCT(K40:$K$98, X40:$X$98)-K40*$AZ$3)/Z40, 0)</f>
        <v>6530.667491725465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1000000</v>
      </c>
      <c r="S41">
        <f t="shared" si="32"/>
        <v>6157.352326146839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2941.7584555912435</v>
      </c>
      <c r="AC41">
        <f t="shared" si="33"/>
        <v>2577.296171245001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-27376.278208174554</v>
      </c>
      <c r="AI41">
        <f t="shared" si="38"/>
        <v>-27381.51035998821</v>
      </c>
      <c r="AJ41">
        <f t="shared" si="39"/>
        <v>364.46228434624254</v>
      </c>
      <c r="AK41">
        <f t="shared" ref="AK41:AK72" si="61">G41*SUM(AB41:AB41, AE41:AF41)</f>
        <v>205.92309189138706</v>
      </c>
      <c r="AL41">
        <f t="shared" si="40"/>
        <v>-26811.124983750582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-369.05368338929924</v>
      </c>
      <c r="AR41">
        <f t="shared" si="45"/>
        <v>-369.12421689587012</v>
      </c>
      <c r="AS41">
        <f t="shared" si="46"/>
        <v>4.913237200164609</v>
      </c>
      <c r="AT41">
        <f t="shared" si="47"/>
        <v>2.7760046482409333</v>
      </c>
      <c r="AU41">
        <f t="shared" si="48"/>
        <v>-361.4349750474646</v>
      </c>
      <c r="AW41">
        <v>38</v>
      </c>
      <c r="AX41">
        <f>IF(Z41&gt;0, (R41*SUMPRODUCT(K41:$K$98, X41:$X$98)-K41*$AZ$3)/Z41, 0)</f>
        <v>6157.352326146839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1000000</v>
      </c>
      <c r="S42">
        <f t="shared" si="32"/>
        <v>5792.2949630970134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2577.296171245001</v>
      </c>
      <c r="AC42">
        <f t="shared" si="33"/>
        <v>2236.7890542800369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-28220.134022130038</v>
      </c>
      <c r="AI42">
        <f t="shared" si="38"/>
        <v>-28224.961100750279</v>
      </c>
      <c r="AJ42">
        <f t="shared" si="39"/>
        <v>340.5071169649641</v>
      </c>
      <c r="AK42">
        <f t="shared" si="61"/>
        <v>180.41073198715009</v>
      </c>
      <c r="AL42">
        <f t="shared" si="40"/>
        <v>-27704.043251798164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-339.66921521471414</v>
      </c>
      <c r="AR42">
        <f t="shared" si="45"/>
        <v>-339.72731593122495</v>
      </c>
      <c r="AS42">
        <f t="shared" si="46"/>
        <v>4.0984846175363518</v>
      </c>
      <c r="AT42">
        <f t="shared" si="47"/>
        <v>2.1714982537762597</v>
      </c>
      <c r="AU42">
        <f t="shared" si="48"/>
        <v>-333.45733305991229</v>
      </c>
      <c r="AW42">
        <v>39</v>
      </c>
      <c r="AX42">
        <f>IF(Z42&gt;0, (R42*SUMPRODUCT(K42:$K$98, X42:$X$98)-K42*$AZ$3)/Z42, 0)</f>
        <v>5792.2949630970134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1000000</v>
      </c>
      <c r="S43">
        <f t="shared" si="32"/>
        <v>5440.1250269299017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2236.7890542800369</v>
      </c>
      <c r="AC43">
        <f t="shared" si="33"/>
        <v>1922.6078448013352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-28892.189456740703</v>
      </c>
      <c r="AI43">
        <f t="shared" si="38"/>
        <v>-28896.607112206533</v>
      </c>
      <c r="AJ43">
        <f t="shared" si="39"/>
        <v>314.1812094787017</v>
      </c>
      <c r="AK43">
        <f t="shared" si="61"/>
        <v>156.57523379960259</v>
      </c>
      <c r="AL43">
        <f t="shared" si="40"/>
        <v>-28425.850668928229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-310.49852913621271</v>
      </c>
      <c r="AR43">
        <f t="shared" si="45"/>
        <v>-310.54600478794288</v>
      </c>
      <c r="AS43">
        <f t="shared" si="46"/>
        <v>3.3764420509368356</v>
      </c>
      <c r="AT43">
        <f t="shared" si="47"/>
        <v>1.6826824379899237</v>
      </c>
      <c r="AU43">
        <f t="shared" si="48"/>
        <v>-305.48688029901609</v>
      </c>
      <c r="AW43">
        <v>40</v>
      </c>
      <c r="AX43">
        <f>IF(Z43&gt;0, (R43*SUMPRODUCT(K43:$K$98, X43:$X$98)-K43*$AZ$3)/Z43, 0)</f>
        <v>5440.1250269299017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1000000</v>
      </c>
      <c r="S44">
        <f t="shared" si="32"/>
        <v>5102.2445348796937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1922.6078448013352</v>
      </c>
      <c r="AC44">
        <f t="shared" si="33"/>
        <v>1634.8664636437056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-29457.280058593216</v>
      </c>
      <c r="AI44">
        <f t="shared" si="38"/>
        <v>-29461.285321503656</v>
      </c>
      <c r="AJ44">
        <f t="shared" si="39"/>
        <v>287.74138115762958</v>
      </c>
      <c r="AK44">
        <f t="shared" si="61"/>
        <v>134.58254913609349</v>
      </c>
      <c r="AL44">
        <f t="shared" si="40"/>
        <v>-29038.961391209934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-282.65307481163666</v>
      </c>
      <c r="AR44">
        <f t="shared" si="45"/>
        <v>-282.69150673321303</v>
      </c>
      <c r="AS44">
        <f t="shared" si="46"/>
        <v>2.7609808499962107</v>
      </c>
      <c r="AT44">
        <f t="shared" si="47"/>
        <v>1.2913674057360227</v>
      </c>
      <c r="AU44">
        <f t="shared" si="48"/>
        <v>-278.63915847748081</v>
      </c>
      <c r="AW44">
        <v>41</v>
      </c>
      <c r="AX44">
        <f>IF(Z44&gt;0, (R44*SUMPRODUCT(K44:$K$98, X44:$X$98)-K44*$AZ$3)/Z44, 0)</f>
        <v>5102.2445348796937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1000000</v>
      </c>
      <c r="S45">
        <f t="shared" si="32"/>
        <v>4772.5942106192488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1634.8664636437056</v>
      </c>
      <c r="AC45">
        <f t="shared" si="33"/>
        <v>1372.5322709558041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-29630.614590398654</v>
      </c>
      <c r="AI45">
        <f t="shared" si="38"/>
        <v>-29634.209417997608</v>
      </c>
      <c r="AJ45">
        <f t="shared" si="39"/>
        <v>262.33419268790158</v>
      </c>
      <c r="AK45">
        <f t="shared" si="61"/>
        <v>114.44065245505941</v>
      </c>
      <c r="AL45">
        <f t="shared" si="40"/>
        <v>-29257.43457285465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-253.85382256088056</v>
      </c>
      <c r="AR45">
        <f t="shared" si="45"/>
        <v>-253.8846204616348</v>
      </c>
      <c r="AS45">
        <f t="shared" si="46"/>
        <v>2.2474909320249252</v>
      </c>
      <c r="AT45">
        <f t="shared" si="47"/>
        <v>0.98044530913954264</v>
      </c>
      <c r="AU45">
        <f t="shared" si="48"/>
        <v>-250.65668422047034</v>
      </c>
      <c r="AW45">
        <v>42</v>
      </c>
      <c r="AX45">
        <f>IF(Z45&gt;0, (R45*SUMPRODUCT(K45:$K$98, X45:$X$98)-K45*$AZ$3)/Z45, 0)</f>
        <v>4772.5942106192488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1000000</v>
      </c>
      <c r="S46">
        <f t="shared" si="32"/>
        <v>4452.3726571021443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1372.5322709558041</v>
      </c>
      <c r="AC46">
        <f t="shared" si="33"/>
        <v>1136.8203074339722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-29381.244931780075</v>
      </c>
      <c r="AI46">
        <f t="shared" si="38"/>
        <v>-29384.436545541394</v>
      </c>
      <c r="AJ46">
        <f t="shared" si="39"/>
        <v>235.71196352183188</v>
      </c>
      <c r="AK46">
        <f t="shared" si="61"/>
        <v>96.0772589669063</v>
      </c>
      <c r="AL46">
        <f t="shared" si="40"/>
        <v>-29052.647323052654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-224.74768075403648</v>
      </c>
      <c r="AR46">
        <f t="shared" si="45"/>
        <v>-224.77209455244378</v>
      </c>
      <c r="AS46">
        <f t="shared" si="46"/>
        <v>1.8030453525885437</v>
      </c>
      <c r="AT46">
        <f t="shared" si="47"/>
        <v>0.73492941419446234</v>
      </c>
      <c r="AU46">
        <f t="shared" si="48"/>
        <v>-222.23411978566074</v>
      </c>
      <c r="AW46">
        <v>43</v>
      </c>
      <c r="AX46">
        <f>IF(Z46&gt;0, (R46*SUMPRODUCT(K46:$K$98, X46:$X$98)-K46*$AZ$3)/Z46, 0)</f>
        <v>4452.3726571021443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1000000</v>
      </c>
      <c r="S47">
        <f t="shared" si="32"/>
        <v>4145.8621123231487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1136.8203074339722</v>
      </c>
      <c r="AC47">
        <f t="shared" si="33"/>
        <v>928.27071510765836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-28872.87005949103</v>
      </c>
      <c r="AI47">
        <f t="shared" si="38"/>
        <v>-28875.66884623899</v>
      </c>
      <c r="AJ47">
        <f t="shared" si="39"/>
        <v>208.54959232631381</v>
      </c>
      <c r="AK47">
        <f t="shared" si="61"/>
        <v>79.577421520378053</v>
      </c>
      <c r="AL47">
        <f t="shared" si="40"/>
        <v>-28587.541832392297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-197.19548126371117</v>
      </c>
      <c r="AR47">
        <f t="shared" si="45"/>
        <v>-197.21459637414463</v>
      </c>
      <c r="AS47">
        <f t="shared" si="46"/>
        <v>1.4243487793697767</v>
      </c>
      <c r="AT47">
        <f t="shared" si="47"/>
        <v>0.54349664242255724</v>
      </c>
      <c r="AU47">
        <f t="shared" si="48"/>
        <v>-195.2467509523523</v>
      </c>
      <c r="AW47">
        <v>44</v>
      </c>
      <c r="AX47">
        <f>IF(Z47&gt;0, (R47*SUMPRODUCT(K47:$K$98, X47:$X$98)-K47*$AZ$3)/Z47, 0)</f>
        <v>4145.8621123231487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1000000</v>
      </c>
      <c r="S48">
        <f t="shared" si="32"/>
        <v>3851.1428231386799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928.27071510765836</v>
      </c>
      <c r="AC48">
        <f t="shared" si="33"/>
        <v>745.53781279727139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-28075.189626151467</v>
      </c>
      <c r="AI48">
        <f t="shared" si="38"/>
        <v>-28077.609485161622</v>
      </c>
      <c r="AJ48">
        <f t="shared" si="39"/>
        <v>182.73290231038698</v>
      </c>
      <c r="AK48">
        <f t="shared" si="61"/>
        <v>64.978950057536096</v>
      </c>
      <c r="AL48">
        <f t="shared" si="40"/>
        <v>-27829.897632793698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-171.20312123245657</v>
      </c>
      <c r="AR48">
        <f t="shared" si="45"/>
        <v>-171.21787758569931</v>
      </c>
      <c r="AS48">
        <f t="shared" si="46"/>
        <v>1.1143092404356549</v>
      </c>
      <c r="AT48">
        <f t="shared" si="47"/>
        <v>0.39624306059524367</v>
      </c>
      <c r="AU48">
        <f t="shared" si="48"/>
        <v>-169.70732528466843</v>
      </c>
      <c r="AW48">
        <v>45</v>
      </c>
      <c r="AX48">
        <f>IF(Z48&gt;0, (R48*SUMPRODUCT(K48:$K$98, X48:$X$98)-K48*$AZ$3)/Z48, 0)</f>
        <v>3851.1428231386799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1000000</v>
      </c>
      <c r="S49">
        <f t="shared" si="32"/>
        <v>3566.6066770556426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745.53781279727139</v>
      </c>
      <c r="AC49">
        <f t="shared" si="33"/>
        <v>587.24770848742514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-27001.174012751097</v>
      </c>
      <c r="AI49">
        <f t="shared" si="38"/>
        <v>-27003.23215849599</v>
      </c>
      <c r="AJ49">
        <f t="shared" si="39"/>
        <v>158.29010430984624</v>
      </c>
      <c r="AK49">
        <f t="shared" si="61"/>
        <v>52.187646895809003</v>
      </c>
      <c r="AL49">
        <f t="shared" si="40"/>
        <v>-26792.754407290333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-147.01227723147974</v>
      </c>
      <c r="AR49">
        <f t="shared" si="45"/>
        <v>-147.02348314025573</v>
      </c>
      <c r="AS49">
        <f t="shared" si="46"/>
        <v>0.86183618115307159</v>
      </c>
      <c r="AT49">
        <f t="shared" si="47"/>
        <v>0.28414411943281048</v>
      </c>
      <c r="AU49">
        <f t="shared" si="48"/>
        <v>-145.87750283966983</v>
      </c>
      <c r="AW49">
        <v>46</v>
      </c>
      <c r="AX49">
        <f>IF(Z49&gt;0, (R49*SUMPRODUCT(K49:$K$98, X49:$X$98)-K49*$AZ$3)/Z49, 0)</f>
        <v>3566.6066770556426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1000000</v>
      </c>
      <c r="S50">
        <f t="shared" si="32"/>
        <v>3288.8291863841646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587.24770848742514</v>
      </c>
      <c r="AC50">
        <f t="shared" si="33"/>
        <v>451.76491065113311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-25641.696903166936</v>
      </c>
      <c r="AI50">
        <f t="shared" si="38"/>
        <v>-25643.41394624309</v>
      </c>
      <c r="AJ50">
        <f t="shared" si="39"/>
        <v>135.48279783629204</v>
      </c>
      <c r="AK50">
        <f t="shared" si="61"/>
        <v>41.107339594119765</v>
      </c>
      <c r="AL50">
        <f t="shared" si="40"/>
        <v>-25466.823808812678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-124.65212795779625</v>
      </c>
      <c r="AR50">
        <f t="shared" si="45"/>
        <v>-124.66047502913268</v>
      </c>
      <c r="AS50">
        <f t="shared" si="46"/>
        <v>0.65862330078021858</v>
      </c>
      <c r="AT50">
        <f t="shared" si="47"/>
        <v>0.19983534531437094</v>
      </c>
      <c r="AU50">
        <f t="shared" si="48"/>
        <v>-123.80201638303808</v>
      </c>
      <c r="AW50">
        <v>47</v>
      </c>
      <c r="AX50">
        <f>IF(Z50&gt;0, (R50*SUMPRODUCT(K50:$K$98, X50:$X$98)-K50*$AZ$3)/Z50, 0)</f>
        <v>3288.8291863841646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1000000</v>
      </c>
      <c r="S51">
        <f t="shared" si="32"/>
        <v>3011.9275173372162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451.76491065113311</v>
      </c>
      <c r="AC51">
        <f t="shared" si="33"/>
        <v>337.40696072475401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-23966.212530086737</v>
      </c>
      <c r="AI51">
        <f t="shared" si="38"/>
        <v>-23967.612825075506</v>
      </c>
      <c r="AJ51">
        <f t="shared" si="39"/>
        <v>114.35794992637909</v>
      </c>
      <c r="AK51">
        <f t="shared" si="61"/>
        <v>31.623543745579319</v>
      </c>
      <c r="AL51">
        <f t="shared" si="40"/>
        <v>-23821.631331403547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-104.02418409156306</v>
      </c>
      <c r="AR51">
        <f t="shared" si="45"/>
        <v>-104.03026200410395</v>
      </c>
      <c r="AS51">
        <f t="shared" si="46"/>
        <v>0.49636513990441339</v>
      </c>
      <c r="AT51">
        <f t="shared" si="47"/>
        <v>0.13726045916049612</v>
      </c>
      <c r="AU51">
        <f t="shared" si="48"/>
        <v>-103.39663640503903</v>
      </c>
      <c r="AW51">
        <v>48</v>
      </c>
      <c r="AX51">
        <f>IF(Z51&gt;0, (R51*SUMPRODUCT(K51:$K$98, X51:$X$98)-K51*$AZ$3)/Z51, 0)</f>
        <v>3011.9275173372162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1000000</v>
      </c>
      <c r="S52">
        <f t="shared" si="32"/>
        <v>2729.9264104230087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337.40696072475401</v>
      </c>
      <c r="AC52">
        <f t="shared" si="33"/>
        <v>242.5740070183852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-22046.020255963507</v>
      </c>
      <c r="AI52">
        <f t="shared" si="38"/>
        <v>-22047.130972749186</v>
      </c>
      <c r="AJ52">
        <f t="shared" si="39"/>
        <v>94.832953706368812</v>
      </c>
      <c r="AK52">
        <f t="shared" si="61"/>
        <v>23.618487250732784</v>
      </c>
      <c r="AL52">
        <f t="shared" si="40"/>
        <v>-21928.679531792084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-85.437216587194129</v>
      </c>
      <c r="AR52">
        <f t="shared" si="45"/>
        <v>-85.44152106253631</v>
      </c>
      <c r="AS52">
        <f t="shared" si="46"/>
        <v>0.36751592855960941</v>
      </c>
      <c r="AT52">
        <f t="shared" si="47"/>
        <v>9.153116014927426E-2</v>
      </c>
      <c r="AU52">
        <f t="shared" si="48"/>
        <v>-84.982473973827425</v>
      </c>
      <c r="AW52">
        <v>49</v>
      </c>
      <c r="AX52">
        <f>IF(Z52&gt;0, (R52*SUMPRODUCT(K52:$K$98, X52:$X$98)-K52*$AZ$3)/Z52, 0)</f>
        <v>2729.9264104230087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1000000</v>
      </c>
      <c r="S53">
        <f t="shared" si="32"/>
        <v>2424.6038116916939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242.5740070183852</v>
      </c>
      <c r="AC53">
        <f t="shared" si="33"/>
        <v>165.34324613225746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-19774.846222887238</v>
      </c>
      <c r="AI53">
        <f t="shared" si="38"/>
        <v>-19775.698646927274</v>
      </c>
      <c r="AJ53">
        <f t="shared" si="39"/>
        <v>77.23076088612774</v>
      </c>
      <c r="AK53">
        <f t="shared" si="61"/>
        <v>16.980180491286966</v>
      </c>
      <c r="AL53">
        <f t="shared" si="40"/>
        <v>-19681.487705549862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-68.424554964512168</v>
      </c>
      <c r="AR53">
        <f t="shared" si="45"/>
        <v>-68.427504506315088</v>
      </c>
      <c r="AS53">
        <f t="shared" si="46"/>
        <v>0.26723244184259354</v>
      </c>
      <c r="AT53">
        <f t="shared" si="47"/>
        <v>5.8754504598304988E-2</v>
      </c>
      <c r="AU53">
        <f t="shared" si="48"/>
        <v>-68.101517559874196</v>
      </c>
      <c r="AW53">
        <v>50</v>
      </c>
      <c r="AX53">
        <f>IF(Z53&gt;0, (R53*SUMPRODUCT(K53:$K$98, X53:$X$98)-K53*$AZ$3)/Z53, 0)</f>
        <v>2424.6038116916939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1000000</v>
      </c>
      <c r="S54">
        <f t="shared" si="32"/>
        <v>2071.6861794610331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165.34324613225746</v>
      </c>
      <c r="AC54">
        <f t="shared" si="33"/>
        <v>104.24588375798305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-17192.642754406657</v>
      </c>
      <c r="AI54">
        <f t="shared" si="38"/>
        <v>-17193.271746171864</v>
      </c>
      <c r="AJ54">
        <f t="shared" si="39"/>
        <v>61.097362374274411</v>
      </c>
      <c r="AK54">
        <f t="shared" si="61"/>
        <v>11.574027229258023</v>
      </c>
      <c r="AL54">
        <f t="shared" si="40"/>
        <v>-17120.600356568331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-53.115770150021177</v>
      </c>
      <c r="AR54">
        <f t="shared" si="45"/>
        <v>-53.117713387166518</v>
      </c>
      <c r="AS54">
        <f t="shared" si="46"/>
        <v>0.18875710401257095</v>
      </c>
      <c r="AT54">
        <f t="shared" si="47"/>
        <v>3.5757351490467354E-2</v>
      </c>
      <c r="AU54">
        <f t="shared" si="48"/>
        <v>-52.893198931663477</v>
      </c>
      <c r="AW54">
        <v>51</v>
      </c>
      <c r="AX54">
        <f>IF(Z54&gt;0, (R54*SUMPRODUCT(K54:$K$98, X54:$X$98)-K54*$AZ$3)/Z54, 0)</f>
        <v>2071.6861794610331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1000000</v>
      </c>
      <c r="S55">
        <f t="shared" si="32"/>
        <v>1628.6406291543162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104.24588375798305</v>
      </c>
      <c r="AC55">
        <f t="shared" si="33"/>
        <v>57.67224984924561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-14404.867490730567</v>
      </c>
      <c r="AI55">
        <f t="shared" si="38"/>
        <v>-14405.310131734488</v>
      </c>
      <c r="AJ55">
        <f t="shared" si="39"/>
        <v>46.573633908737442</v>
      </c>
      <c r="AK55">
        <f t="shared" si="61"/>
        <v>7.2972118630588145</v>
      </c>
      <c r="AL55">
        <f t="shared" si="40"/>
        <v>-14351.439285962691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-39.734896740052577</v>
      </c>
      <c r="AR55">
        <f t="shared" si="45"/>
        <v>-39.736117736677159</v>
      </c>
      <c r="AS55">
        <f t="shared" si="46"/>
        <v>0.12847036151936425</v>
      </c>
      <c r="AT55">
        <f t="shared" si="47"/>
        <v>2.0128887687131593E-2</v>
      </c>
      <c r="AU55">
        <f t="shared" si="48"/>
        <v>-39.58751848747066</v>
      </c>
      <c r="AW55">
        <v>52</v>
      </c>
      <c r="AX55">
        <f>IF(Z55&gt;0, (R55*SUMPRODUCT(K55:$K$98, X55:$X$98)-K55*$AZ$3)/Z55, 0)</f>
        <v>1628.6406291543162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1000000</v>
      </c>
      <c r="S56">
        <f t="shared" si="32"/>
        <v>1008.9466477436999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57.67224984924561</v>
      </c>
      <c r="AC56">
        <f t="shared" si="33"/>
        <v>23.778546181767815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-11489.473188018766</v>
      </c>
      <c r="AI56">
        <f t="shared" si="38"/>
        <v>-11489.767784197798</v>
      </c>
      <c r="AJ56">
        <f t="shared" si="39"/>
        <v>33.893703667477794</v>
      </c>
      <c r="AK56">
        <f t="shared" si="61"/>
        <v>4.0370574894471929</v>
      </c>
      <c r="AL56">
        <f t="shared" si="40"/>
        <v>-11451.837023040873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-28.297294487021254</v>
      </c>
      <c r="AR56">
        <f t="shared" si="45"/>
        <v>-28.29802004464225</v>
      </c>
      <c r="AS56">
        <f t="shared" si="46"/>
        <v>8.3476422133488409E-2</v>
      </c>
      <c r="AT56">
        <f t="shared" si="47"/>
        <v>9.9428235542643687E-3</v>
      </c>
      <c r="AU56">
        <f t="shared" si="48"/>
        <v>-28.204600798954498</v>
      </c>
      <c r="AW56">
        <v>53</v>
      </c>
      <c r="AX56">
        <f>IF(Z56&gt;0, (R56*SUMPRODUCT(K56:$K$98, X56:$X$98)-K56*$AZ$3)/Z56, 0)</f>
        <v>1008.9466477436999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1000000</v>
      </c>
      <c r="S57">
        <f t="shared" si="32"/>
        <v>47.44096247872605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23.778546181767815</v>
      </c>
      <c r="AC57">
        <f t="shared" si="33"/>
        <v>0.69660265240260344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-8648.4482439853236</v>
      </c>
      <c r="AI57">
        <f t="shared" si="38"/>
        <v>-8648.6317885995159</v>
      </c>
      <c r="AJ57">
        <f t="shared" si="39"/>
        <v>23.081943529365212</v>
      </c>
      <c r="AK57">
        <f t="shared" si="61"/>
        <v>1.6644982327237472</v>
      </c>
      <c r="AL57">
        <f t="shared" si="40"/>
        <v>-8623.8853468374273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-19.018005408312803</v>
      </c>
      <c r="AR57">
        <f t="shared" si="45"/>
        <v>-19.018409024356615</v>
      </c>
      <c r="AS57">
        <f t="shared" si="46"/>
        <v>5.0757374559202276E-2</v>
      </c>
      <c r="AT57">
        <f t="shared" si="47"/>
        <v>3.6602446472501597E-3</v>
      </c>
      <c r="AU57">
        <f t="shared" si="48"/>
        <v>-18.963991405150164</v>
      </c>
      <c r="AW57">
        <v>54</v>
      </c>
      <c r="AX57">
        <f>IF(Z57&gt;0, (R57*SUMPRODUCT(K57:$K$98, X57:$X$98)-K57*$AZ$3)/Z57, 0)</f>
        <v>47.44096247872605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1000000</v>
      </c>
      <c r="S58">
        <f t="shared" si="32"/>
        <v>-1613.8488703652038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0.69660265240260344</v>
      </c>
      <c r="AC58">
        <f t="shared" si="33"/>
        <v>-13.664839400860156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-6069.4973527928641</v>
      </c>
      <c r="AI58">
        <f t="shared" si="38"/>
        <v>-6069.6031932440037</v>
      </c>
      <c r="AJ58">
        <f t="shared" si="39"/>
        <v>14.36144205326276</v>
      </c>
      <c r="AK58">
        <f t="shared" si="61"/>
        <v>4.8762185668182245E-2</v>
      </c>
      <c r="AL58">
        <f t="shared" si="40"/>
        <v>-6055.1929890050724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-11.916850182739019</v>
      </c>
      <c r="AR58">
        <f t="shared" si="45"/>
        <v>-11.917057989864748</v>
      </c>
      <c r="AS58">
        <f t="shared" si="46"/>
        <v>2.8197253151131047E-2</v>
      </c>
      <c r="AT58">
        <f t="shared" si="47"/>
        <v>9.5739667951785773E-5</v>
      </c>
      <c r="AU58">
        <f t="shared" si="48"/>
        <v>-11.888764997045664</v>
      </c>
      <c r="AW58">
        <v>55</v>
      </c>
      <c r="AX58">
        <f>IF(Z58&gt;0, (R58*SUMPRODUCT(K58:$K$98, X58:$X$98)-K58*$AZ$3)/Z58, 0)</f>
        <v>-1613.8488703652038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1000000</v>
      </c>
      <c r="S59">
        <f t="shared" si="32"/>
        <v>-4813.496157477216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-13.664839400860156</v>
      </c>
      <c r="AC59">
        <f t="shared" si="33"/>
        <v>-21.424043730875923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-3931.7356772293842</v>
      </c>
      <c r="AI59">
        <f t="shared" si="38"/>
        <v>-3931.7913125800474</v>
      </c>
      <c r="AJ59">
        <f t="shared" si="39"/>
        <v>7.7592043300157663</v>
      </c>
      <c r="AK59">
        <f t="shared" si="61"/>
        <v>-0.95653875806021105</v>
      </c>
      <c r="AL59">
        <f t="shared" si="40"/>
        <v>-3924.9886470080919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-6.8924725293580407</v>
      </c>
      <c r="AR59">
        <f t="shared" si="45"/>
        <v>-6.892570060107202</v>
      </c>
      <c r="AS59">
        <f t="shared" si="46"/>
        <v>1.3602161255152328E-2</v>
      </c>
      <c r="AT59">
        <f t="shared" si="47"/>
        <v>-1.6768464755601675E-3</v>
      </c>
      <c r="AU59">
        <f t="shared" si="48"/>
        <v>-6.8806447453276105</v>
      </c>
      <c r="AW59">
        <v>56</v>
      </c>
      <c r="AX59">
        <f>IF(Z59&gt;0, (R59*SUMPRODUCT(K59:$K$98, X59:$X$98)-K59*$AZ$3)/Z59, 0)</f>
        <v>-4813.496157477216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1000000</v>
      </c>
      <c r="S60">
        <f t="shared" si="32"/>
        <v>-11804.775740208872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-21.424043730875923</v>
      </c>
      <c r="AC60">
        <f t="shared" si="33"/>
        <v>-24.604332463159629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-2322.0504052050123</v>
      </c>
      <c r="AI60">
        <f t="shared" si="38"/>
        <v>-2322.0764585721035</v>
      </c>
      <c r="AJ60">
        <f t="shared" si="39"/>
        <v>3.1802887322837066</v>
      </c>
      <c r="AK60">
        <f t="shared" si="61"/>
        <v>-1.4996830611613148</v>
      </c>
      <c r="AL60">
        <f t="shared" si="40"/>
        <v>-2320.395852900981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-3.6344973004705121</v>
      </c>
      <c r="AR60">
        <f t="shared" si="45"/>
        <v>-3.6345380794700328</v>
      </c>
      <c r="AS60">
        <f t="shared" si="46"/>
        <v>4.9778208028095775E-3</v>
      </c>
      <c r="AT60">
        <f t="shared" si="47"/>
        <v>-2.3473194316257417E-3</v>
      </c>
      <c r="AU60">
        <f t="shared" si="48"/>
        <v>-3.6319075780988488</v>
      </c>
      <c r="AW60">
        <v>57</v>
      </c>
      <c r="AX60">
        <f>IF(Z60&gt;0, (R60*SUMPRODUCT(K60:$K$98, X60:$X$98)-K60*$AZ$3)/Z60, 0)</f>
        <v>-11804.775740208872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1000000</v>
      </c>
      <c r="S61">
        <f t="shared" si="32"/>
        <v>-29613.019514258987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-24.604332463159629</v>
      </c>
      <c r="AC61">
        <f t="shared" si="33"/>
        <v>-24.924379944813776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-1221.7570177237201</v>
      </c>
      <c r="AI61">
        <f t="shared" si="38"/>
        <v>-1221.767538594419</v>
      </c>
      <c r="AJ61">
        <f t="shared" si="39"/>
        <v>0.32004748165414654</v>
      </c>
      <c r="AK61">
        <f t="shared" si="61"/>
        <v>-1.7223032724211742</v>
      </c>
      <c r="AL61">
        <f t="shared" si="40"/>
        <v>-1223.1697943851859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-1.7074167099389923</v>
      </c>
      <c r="AR61">
        <f t="shared" si="45"/>
        <v>-1.7074314129529089</v>
      </c>
      <c r="AS61">
        <f t="shared" si="46"/>
        <v>4.4726930987332739E-4</v>
      </c>
      <c r="AT61">
        <f t="shared" si="47"/>
        <v>-2.4069347212700102E-3</v>
      </c>
      <c r="AU61">
        <f t="shared" si="48"/>
        <v>-1.7093910783643056</v>
      </c>
      <c r="AW61">
        <v>58</v>
      </c>
      <c r="AX61">
        <f>IF(Z61&gt;0, (R61*SUMPRODUCT(K61:$K$98, X61:$X$98)-K61*$AZ$3)/Z61, 0)</f>
        <v>-29613.019514258987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1000000</v>
      </c>
      <c r="S62">
        <f t="shared" si="32"/>
        <v>-84942.354699680029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-24.924379944813776</v>
      </c>
      <c r="AC62">
        <f t="shared" si="33"/>
        <v>-23.672466459381013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-554.56435289927265</v>
      </c>
      <c r="AI62">
        <f t="shared" si="38"/>
        <v>-554.56783650685315</v>
      </c>
      <c r="AJ62">
        <f t="shared" si="39"/>
        <v>-1.2519134854327625</v>
      </c>
      <c r="AK62">
        <f t="shared" si="61"/>
        <v>-1.7447065961369645</v>
      </c>
      <c r="AL62">
        <f t="shared" si="40"/>
        <v>-557.5644565884229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-0.69197214481501057</v>
      </c>
      <c r="AR62">
        <f t="shared" si="45"/>
        <v>-0.69197649157728736</v>
      </c>
      <c r="AS62">
        <f t="shared" si="46"/>
        <v>-1.5621077249353805E-3</v>
      </c>
      <c r="AT62">
        <f t="shared" si="47"/>
        <v>-2.1770031901438779E-3</v>
      </c>
      <c r="AU62">
        <f t="shared" si="48"/>
        <v>-0.69571560249236664</v>
      </c>
      <c r="AW62">
        <v>59</v>
      </c>
      <c r="AX62">
        <f>IF(Z62&gt;0, (R62*SUMPRODUCT(K62:$K$98, X62:$X$98)-K62*$AZ$3)/Z62, 0)</f>
        <v>-84942.354699680029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1000000</v>
      </c>
      <c r="S63">
        <f t="shared" si="32"/>
        <v>-308599.73020998086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-23.672466459381013</v>
      </c>
      <c r="AC63">
        <f t="shared" si="33"/>
        <v>-21.722179501185529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-205.51222429605264</v>
      </c>
      <c r="AI63">
        <f t="shared" si="38"/>
        <v>-205.51310416475368</v>
      </c>
      <c r="AJ63">
        <f t="shared" si="39"/>
        <v>-1.950286958195484</v>
      </c>
      <c r="AK63">
        <f t="shared" si="61"/>
        <v>-1.657072652156671</v>
      </c>
      <c r="AL63">
        <f t="shared" si="40"/>
        <v>-209.12046377510583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-0.22895825133531328</v>
      </c>
      <c r="AR63">
        <f t="shared" si="45"/>
        <v>-0.22895923158454121</v>
      </c>
      <c r="AS63">
        <f t="shared" si="46"/>
        <v>-2.1727870109918422E-3</v>
      </c>
      <c r="AT63">
        <f t="shared" si="47"/>
        <v>-1.8461211155342866E-3</v>
      </c>
      <c r="AU63">
        <f t="shared" si="48"/>
        <v>-0.23297813971106732</v>
      </c>
      <c r="AW63">
        <v>60</v>
      </c>
      <c r="AX63">
        <f>IF(Z63&gt;0, (R63*SUMPRODUCT(K63:$K$98, X63:$X$98)-K63*$AZ$3)/Z63, 0)</f>
        <v>-308599.73020998086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1000000</v>
      </c>
      <c r="S64">
        <f t="shared" si="32"/>
        <v>-1632396.5357849158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-21.722179501185529</v>
      </c>
      <c r="AC64">
        <f t="shared" si="33"/>
        <v>-19.591977839118616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-57.683628924993144</v>
      </c>
      <c r="AI64">
        <f t="shared" si="38"/>
        <v>-57.683778949645621</v>
      </c>
      <c r="AJ64">
        <f t="shared" si="39"/>
        <v>-2.1302016620669129</v>
      </c>
      <c r="AK64">
        <f t="shared" si="61"/>
        <v>-1.5205525650829872</v>
      </c>
      <c r="AL64">
        <f t="shared" si="40"/>
        <v>-61.334533176795524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-5.7379028592808773E-2</v>
      </c>
      <c r="AR64">
        <f t="shared" si="45"/>
        <v>-5.7379177825251058E-2</v>
      </c>
      <c r="AS64">
        <f t="shared" si="46"/>
        <v>-2.1189530609303756E-3</v>
      </c>
      <c r="AT64">
        <f t="shared" si="47"/>
        <v>-1.5125232363971943E-3</v>
      </c>
      <c r="AU64">
        <f t="shared" si="48"/>
        <v>-6.1010654122578625E-2</v>
      </c>
      <c r="AW64">
        <v>61</v>
      </c>
      <c r="AX64">
        <f>IF(Z64&gt;0, (R64*SUMPRODUCT(K64:$K$98, X64:$X$98)-K64*$AZ$3)/Z64, 0)</f>
        <v>-1632396.5357849158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1000000</v>
      </c>
      <c r="S65">
        <f t="shared" si="32"/>
        <v>-8698537.0788738672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-19.591977839118616</v>
      </c>
      <c r="AC65">
        <f t="shared" si="33"/>
        <v>-17.542964087888006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-9.8651806986403745</v>
      </c>
      <c r="AI65">
        <f t="shared" si="38"/>
        <v>-9.8652059082875958</v>
      </c>
      <c r="AJ65">
        <f t="shared" si="39"/>
        <v>-2.0490137512306106</v>
      </c>
      <c r="AK65">
        <f t="shared" si="61"/>
        <v>-1.3714384487383033</v>
      </c>
      <c r="AL65">
        <f t="shared" si="40"/>
        <v>-13.285658108256509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-8.7616850731686811E-3</v>
      </c>
      <c r="AR65">
        <f t="shared" si="45"/>
        <v>-8.7617074629247841E-3</v>
      </c>
      <c r="AS65">
        <f t="shared" si="46"/>
        <v>-1.8198159514046077E-3</v>
      </c>
      <c r="AT65">
        <f t="shared" si="47"/>
        <v>-1.2180326090464892E-3</v>
      </c>
      <c r="AU65">
        <f t="shared" si="48"/>
        <v>-1.179955602337588E-2</v>
      </c>
      <c r="AW65">
        <v>62</v>
      </c>
      <c r="AX65">
        <f>IF(Z65&gt;0, (R65*SUMPRODUCT(K65:$K$98, X65:$X$98)-K65*$AZ$3)/Z65, 0)</f>
        <v>-8698537.0788738672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1000000</v>
      </c>
      <c r="S66">
        <f t="shared" si="32"/>
        <v>-46988435.453134783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-17.542964087888006</v>
      </c>
      <c r="AC66">
        <f t="shared" si="33"/>
        <v>-15.671017933833125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-1.663096085396085</v>
      </c>
      <c r="AI66">
        <f t="shared" si="38"/>
        <v>-1.6631002542457665</v>
      </c>
      <c r="AJ66">
        <f t="shared" si="39"/>
        <v>-1.8719461540548803</v>
      </c>
      <c r="AK66">
        <f t="shared" si="61"/>
        <v>-1.2280074861521606</v>
      </c>
      <c r="AL66">
        <f t="shared" si="40"/>
        <v>-4.763053894452808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-1.3188090329104593E-3</v>
      </c>
      <c r="AR66">
        <f t="shared" si="45"/>
        <v>-1.3188123387426749E-3</v>
      </c>
      <c r="AS66">
        <f t="shared" si="46"/>
        <v>-1.4844238518555665E-3</v>
      </c>
      <c r="AT66">
        <f t="shared" si="47"/>
        <v>-9.737906182572917E-4</v>
      </c>
      <c r="AU66">
        <f t="shared" si="48"/>
        <v>-3.7770268088555335E-3</v>
      </c>
      <c r="AW66">
        <v>63</v>
      </c>
      <c r="AX66">
        <f>IF(Z66&gt;0, (R66*SUMPRODUCT(K66:$K$98, X66:$X$98)-K66*$AZ$3)/Z66, 0)</f>
        <v>-46988435.453134783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-258317504.24977151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-15.671017933833125</v>
      </c>
      <c r="AC67">
        <f t="shared" ref="AC67:AC98" si="64">S67*Z67</f>
        <v>-13.993133315073132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-0.27600260788021352</v>
      </c>
      <c r="AI67">
        <f t="shared" ref="AI67:AI98" si="69">SUM(AE67:AH67)</f>
        <v>-0.27600328500879973</v>
      </c>
      <c r="AJ67">
        <f t="shared" ref="AJ67:AJ98" si="70">AB67-AC67</f>
        <v>-1.6778846187599932</v>
      </c>
      <c r="AK67">
        <f t="shared" si="61"/>
        <v>-1.0969712553683189</v>
      </c>
      <c r="AL67">
        <f t="shared" ref="AL67:AL98" si="71">SUM(AI67:AK67)</f>
        <v>-3.0508591591371115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-1.9541582691525805E-4</v>
      </c>
      <c r="AR67">
        <f t="shared" ref="AR67:AR98" si="76">AI67*$K67</f>
        <v>-1.9541630633696937E-4</v>
      </c>
      <c r="AS67">
        <f t="shared" ref="AS67:AS98" si="77">AJ67*$K67</f>
        <v>-1.1879786671641899E-3</v>
      </c>
      <c r="AT67">
        <f t="shared" ref="AT67:AT98" si="78">AK67*$K67</f>
        <v>-7.766794184173232E-4</v>
      </c>
      <c r="AU67">
        <f t="shared" ref="AU67:AU98" si="79">AL67*$K67</f>
        <v>-2.1600743919184822E-3</v>
      </c>
      <c r="AW67">
        <v>64</v>
      </c>
      <c r="AX67">
        <f>IF(Z67&gt;0, (R67*SUMPRODUCT(K67:$K$98, X67:$X$98)-K67*$AZ$3)/Z67, 0)</f>
        <v>-258317504.24977151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1000000</v>
      </c>
      <c r="S68">
        <f t="shared" si="63"/>
        <v>-1449015003.9684672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-13.993133315073132</v>
      </c>
      <c r="AC68">
        <f t="shared" si="64"/>
        <v>-12.494039956084958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-4.5006147458706E-2</v>
      </c>
      <c r="AI68">
        <f t="shared" si="69"/>
        <v>-4.5006255239163087E-2</v>
      </c>
      <c r="AJ68">
        <f t="shared" si="70"/>
        <v>-1.4990933589881745</v>
      </c>
      <c r="AK68">
        <f t="shared" si="61"/>
        <v>-0.97951933205511932</v>
      </c>
      <c r="AL68">
        <f t="shared" si="71"/>
        <v>-2.5236189462824568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-2.8451185367998497E-5</v>
      </c>
      <c r="AR68">
        <f t="shared" si="76"/>
        <v>-2.845125350272979E-5</v>
      </c>
      <c r="AS68">
        <f t="shared" si="77"/>
        <v>-9.4767016171826667E-4</v>
      </c>
      <c r="AT68">
        <f t="shared" si="78"/>
        <v>-6.1921509974627667E-4</v>
      </c>
      <c r="AU68">
        <f t="shared" si="79"/>
        <v>-1.595336514967273E-3</v>
      </c>
      <c r="AW68">
        <v>65</v>
      </c>
      <c r="AX68">
        <f>IF(Z68&gt;0, (R68*SUMPRODUCT(K68:$K$98, X68:$X$98)-K68*$AZ$3)/Z68, 0)</f>
        <v>-1449015003.9684672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1000000</v>
      </c>
      <c r="S69">
        <f t="shared" si="63"/>
        <v>-8296456759.085907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-12.494039956084958</v>
      </c>
      <c r="AC69">
        <f t="shared" si="64"/>
        <v>-11.155417715471138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-7.1916119652409068E-3</v>
      </c>
      <c r="AI69">
        <f t="shared" si="69"/>
        <v>-7.1916287727438553E-3</v>
      </c>
      <c r="AJ69">
        <f t="shared" si="70"/>
        <v>-1.3386222406138195</v>
      </c>
      <c r="AK69">
        <f t="shared" si="61"/>
        <v>-0.87458279692594709</v>
      </c>
      <c r="AL69">
        <f t="shared" si="71"/>
        <v>-2.2203966663125105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-4.059165419439932E-6</v>
      </c>
      <c r="AR69">
        <f t="shared" si="76"/>
        <v>-4.0591749061078835E-6</v>
      </c>
      <c r="AS69">
        <f t="shared" si="77"/>
        <v>-7.5555927308861644E-4</v>
      </c>
      <c r="AT69">
        <f t="shared" si="78"/>
        <v>-4.9364123966606961E-4</v>
      </c>
      <c r="AU69">
        <f t="shared" si="79"/>
        <v>-1.253259687660794E-3</v>
      </c>
      <c r="AW69">
        <v>66</v>
      </c>
      <c r="AX69">
        <f>IF(Z69&gt;0, (R69*SUMPRODUCT(K69:$K$98, X69:$X$98)-K69*$AZ$3)/Z69, 0)</f>
        <v>-8296456759.085907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1000000</v>
      </c>
      <c r="S70">
        <f t="shared" si="63"/>
        <v>-48589137525.472458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-11.155417715471138</v>
      </c>
      <c r="AC70">
        <f t="shared" si="64"/>
        <v>-9.9601979426729965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-1.1261660726162434E-3</v>
      </c>
      <c r="AI70">
        <f t="shared" si="69"/>
        <v>-1.1261686349682549E-3</v>
      </c>
      <c r="AJ70">
        <f t="shared" si="70"/>
        <v>-1.1952197727981417</v>
      </c>
      <c r="AK70">
        <f t="shared" si="61"/>
        <v>-0.78087924008297971</v>
      </c>
      <c r="AL70">
        <f t="shared" si="71"/>
        <v>-1.9772251815160895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-5.675379675214348E-7</v>
      </c>
      <c r="AR70">
        <f t="shared" si="76"/>
        <v>-5.6753925883369151E-7</v>
      </c>
      <c r="AS70">
        <f t="shared" si="77"/>
        <v>-6.0233798290462227E-4</v>
      </c>
      <c r="AT70">
        <f t="shared" si="78"/>
        <v>-3.9352865227666652E-4</v>
      </c>
      <c r="AU70">
        <f t="shared" si="79"/>
        <v>-9.9643417444012232E-4</v>
      </c>
      <c r="AW70">
        <v>67</v>
      </c>
      <c r="AX70">
        <f>IF(Z70&gt;0, (R70*SUMPRODUCT(K70:$K$98, X70:$X$98)-K70*$AZ$3)/Z70, 0)</f>
        <v>-48589137525.472458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1000000</v>
      </c>
      <c r="S71">
        <f t="shared" si="63"/>
        <v>-291559620099.50024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-9.9601979426729965</v>
      </c>
      <c r="AC71">
        <f t="shared" si="64"/>
        <v>-8.8930343745292113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-1.7243668115496624E-4</v>
      </c>
      <c r="AI71">
        <f t="shared" si="69"/>
        <v>-1.7243706242494334E-4</v>
      </c>
      <c r="AJ71">
        <f t="shared" si="70"/>
        <v>-1.0671635681437852</v>
      </c>
      <c r="AK71">
        <f t="shared" si="61"/>
        <v>-0.69721385598710983</v>
      </c>
      <c r="AL71">
        <f t="shared" si="71"/>
        <v>-1.7645498611933199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-7.7589707371265954E-8</v>
      </c>
      <c r="AR71">
        <f t="shared" si="76"/>
        <v>-7.7589878927722235E-8</v>
      </c>
      <c r="AS71">
        <f t="shared" si="77"/>
        <v>-4.8018152759006304E-4</v>
      </c>
      <c r="AT71">
        <f t="shared" si="78"/>
        <v>-3.1371874417262759E-4</v>
      </c>
      <c r="AU71">
        <f t="shared" si="79"/>
        <v>-7.9397786164161837E-4</v>
      </c>
      <c r="AW71">
        <v>68</v>
      </c>
      <c r="AX71">
        <f>IF(Z71&gt;0, (R71*SUMPRODUCT(K71:$K$98, X71:$X$98)-K71*$AZ$3)/Z71, 0)</f>
        <v>-291559620099.50024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1000000</v>
      </c>
      <c r="S72">
        <f t="shared" si="63"/>
        <v>-1795077345146.7007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-8.8930343745292113</v>
      </c>
      <c r="AC72">
        <f t="shared" si="64"/>
        <v>-7.9402093309744988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-2.5773257837103358E-5</v>
      </c>
      <c r="AI72">
        <f t="shared" si="69"/>
        <v>-2.5773313128657733E-5</v>
      </c>
      <c r="AJ72">
        <f t="shared" si="70"/>
        <v>-0.95282504355471254</v>
      </c>
      <c r="AK72">
        <f t="shared" si="61"/>
        <v>-0.62251240621704484</v>
      </c>
      <c r="AL72">
        <f t="shared" si="71"/>
        <v>-1.575363223084886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-1.0354419456789623E-8</v>
      </c>
      <c r="AR72">
        <f t="shared" si="76"/>
        <v>-1.0354441670199741E-8</v>
      </c>
      <c r="AS72">
        <f t="shared" si="77"/>
        <v>-3.8279794631535658E-4</v>
      </c>
      <c r="AT72">
        <f t="shared" si="78"/>
        <v>-2.5009467610832424E-4</v>
      </c>
      <c r="AU72">
        <f t="shared" si="79"/>
        <v>-6.3290297686535105E-4</v>
      </c>
      <c r="AW72">
        <v>69</v>
      </c>
      <c r="AX72">
        <f>IF(Z72&gt;0, (R72*SUMPRODUCT(K72:$K$98, X72:$X$98)-K72*$AZ$3)/Z72, 0)</f>
        <v>-1795077345146.7007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1000000</v>
      </c>
      <c r="S73">
        <f t="shared" si="63"/>
        <v>-11369721440015.58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-7.9402093309744988</v>
      </c>
      <c r="AC73">
        <f t="shared" si="64"/>
        <v>-7.0894726260213998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-3.7555514126660682E-6</v>
      </c>
      <c r="AI73">
        <f t="shared" si="69"/>
        <v>-3.7555592069122415E-6</v>
      </c>
      <c r="AJ73">
        <f t="shared" si="70"/>
        <v>-0.85073670495309894</v>
      </c>
      <c r="AK73">
        <f t="shared" ref="AK73:AK98" si="92">G73*SUM(AB73:AB73, AE73:AF73)</f>
        <v>-0.55581465316821499</v>
      </c>
      <c r="AL73">
        <f t="shared" si="71"/>
        <v>-1.406555113680521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-1.3471381177918183E-9</v>
      </c>
      <c r="AR73">
        <f t="shared" si="76"/>
        <v>-1.3471409136332183E-9</v>
      </c>
      <c r="AS73">
        <f t="shared" si="77"/>
        <v>-3.0516420027740818E-4</v>
      </c>
      <c r="AT73">
        <f t="shared" si="78"/>
        <v>-1.9937394630915116E-4</v>
      </c>
      <c r="AU73">
        <f t="shared" si="79"/>
        <v>-5.04539493727473E-4</v>
      </c>
      <c r="AW73">
        <v>70</v>
      </c>
      <c r="AX73">
        <f>IF(Z73&gt;0, (R73*SUMPRODUCT(K73:$K$98, X73:$X$98)-K73*$AZ$3)/Z73, 0)</f>
        <v>-11369721440015.58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1000000</v>
      </c>
      <c r="S74">
        <f t="shared" si="63"/>
        <v>-74208209925986.047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-7.0894726260213998</v>
      </c>
      <c r="AC74">
        <f t="shared" si="64"/>
        <v>-6.3298862744153954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-5.3200529455405641E-7</v>
      </c>
      <c r="AI74">
        <f t="shared" si="69"/>
        <v>-5.32006360791586E-7</v>
      </c>
      <c r="AJ74">
        <f t="shared" si="70"/>
        <v>-0.75958635160600441</v>
      </c>
      <c r="AK74">
        <f t="shared" si="92"/>
        <v>-0.49626308382149803</v>
      </c>
      <c r="AL74">
        <f t="shared" si="71"/>
        <v>-1.2558499674338632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-1.703869562516469E-10</v>
      </c>
      <c r="AR74">
        <f t="shared" si="76"/>
        <v>-1.7038729773878841E-10</v>
      </c>
      <c r="AS74">
        <f t="shared" si="77"/>
        <v>-2.4327503463838135E-4</v>
      </c>
      <c r="AT74">
        <f t="shared" si="78"/>
        <v>-1.5893968954440406E-4</v>
      </c>
      <c r="AU74">
        <f t="shared" si="79"/>
        <v>-4.0221489457008313E-4</v>
      </c>
      <c r="AW74">
        <v>71</v>
      </c>
      <c r="AX74">
        <f>IF(Z74&gt;0, (R74*SUMPRODUCT(K74:$K$98, X74:$X$98)-K74*$AZ$3)/Z74, 0)</f>
        <v>-74208209925986.047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1000000</v>
      </c>
      <c r="S75">
        <f t="shared" si="63"/>
        <v>-500496609881223.13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-6.3298862744153954</v>
      </c>
      <c r="AC75">
        <f t="shared" si="64"/>
        <v>-5.6516841737347638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-7.3153859588981011E-8</v>
      </c>
      <c r="AI75">
        <f t="shared" si="69"/>
        <v>-7.3154000740890489E-8</v>
      </c>
      <c r="AJ75">
        <f t="shared" si="70"/>
        <v>-0.67820210068063158</v>
      </c>
      <c r="AK75">
        <f t="shared" si="92"/>
        <v>-0.44309203920907775</v>
      </c>
      <c r="AL75">
        <f t="shared" si="71"/>
        <v>-1.12129421304371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-2.0918937006932912E-11</v>
      </c>
      <c r="AR75">
        <f t="shared" si="76"/>
        <v>-2.0918977370461498E-11</v>
      </c>
      <c r="AS75">
        <f t="shared" si="77"/>
        <v>-1.9393736846995698E-4</v>
      </c>
      <c r="AT75">
        <f t="shared" si="78"/>
        <v>-1.2670574742831907E-4</v>
      </c>
      <c r="AU75">
        <f t="shared" si="79"/>
        <v>-3.2064313681725339E-4</v>
      </c>
      <c r="AW75">
        <v>72</v>
      </c>
      <c r="AX75">
        <f>IF(Z75&gt;0, (R75*SUMPRODUCT(K75:$K$98, X75:$X$98)-K75*$AZ$3)/Z75, 0)</f>
        <v>-500496609881223.13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1000000</v>
      </c>
      <c r="S76">
        <f t="shared" si="63"/>
        <v>-3499127822416498.5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-5.6516841737347638</v>
      </c>
      <c r="AC76">
        <f t="shared" si="64"/>
        <v>-5.0461465837101294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-9.7371156978788958E-9</v>
      </c>
      <c r="AI76">
        <f t="shared" si="69"/>
        <v>-9.737133724323055E-9</v>
      </c>
      <c r="AJ76">
        <f t="shared" si="70"/>
        <v>-0.60553759002463448</v>
      </c>
      <c r="AK76">
        <f t="shared" si="92"/>
        <v>-0.3956178921614335</v>
      </c>
      <c r="AL76">
        <f t="shared" si="71"/>
        <v>-1.0011554919232017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-2.4860775711238507E-12</v>
      </c>
      <c r="AR76">
        <f t="shared" si="76"/>
        <v>-2.4860821736303734E-12</v>
      </c>
      <c r="AS76">
        <f t="shared" si="77"/>
        <v>-1.5460568280610735E-4</v>
      </c>
      <c r="AT76">
        <f t="shared" si="78"/>
        <v>-1.0100904610305542E-4</v>
      </c>
      <c r="AU76">
        <f t="shared" si="79"/>
        <v>-2.5561473139524497E-4</v>
      </c>
      <c r="AW76">
        <v>73</v>
      </c>
      <c r="AX76">
        <f>IF(Z76&gt;0, (R76*SUMPRODUCT(K76:$K$98, X76:$X$98)-K76*$AZ$3)/Z76, 0)</f>
        <v>-3499127822416498.5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1000000</v>
      </c>
      <c r="S77">
        <f t="shared" si="63"/>
        <v>-2.5410579902266848E+16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-5.0461465837101294</v>
      </c>
      <c r="AC77">
        <f t="shared" si="64"/>
        <v>-4.5054880211719439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-1.25038681344578E-9</v>
      </c>
      <c r="AI77">
        <f t="shared" si="69"/>
        <v>-1.2503890297903294E-9</v>
      </c>
      <c r="AJ77">
        <f t="shared" si="70"/>
        <v>-0.54065856253818545</v>
      </c>
      <c r="AK77">
        <f t="shared" si="92"/>
        <v>-0.3532302608597091</v>
      </c>
      <c r="AL77">
        <f t="shared" si="71"/>
        <v>-0.89388882464828356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-2.850432147417982E-13</v>
      </c>
      <c r="AR77">
        <f t="shared" si="76"/>
        <v>-2.850437199886295E-13</v>
      </c>
      <c r="AS77">
        <f t="shared" si="77"/>
        <v>-1.2325070377131468E-4</v>
      </c>
      <c r="AT77">
        <f t="shared" si="78"/>
        <v>-8.0523793130917769E-5</v>
      </c>
      <c r="AU77">
        <f t="shared" si="79"/>
        <v>-2.0377449718727618E-4</v>
      </c>
      <c r="AW77">
        <v>74</v>
      </c>
      <c r="AX77">
        <f>IF(Z77&gt;0, (R77*SUMPRODUCT(K77:$K$98, X77:$X$98)-K77*$AZ$3)/Z77, 0)</f>
        <v>-2.5410579902266848E+16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1000000</v>
      </c>
      <c r="S78">
        <f t="shared" si="63"/>
        <v>-1.9231162142831354E+17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-4.5054880211719439</v>
      </c>
      <c r="AC78">
        <f t="shared" si="64"/>
        <v>-4.0227571617609144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-1.546165784577136E-10</v>
      </c>
      <c r="AI78">
        <f t="shared" si="69"/>
        <v>-1.5461683993158683E-10</v>
      </c>
      <c r="AJ78">
        <f t="shared" si="70"/>
        <v>-0.48273085941102956</v>
      </c>
      <c r="AK78">
        <f t="shared" si="92"/>
        <v>-0.31538416148203613</v>
      </c>
      <c r="AL78">
        <f t="shared" si="71"/>
        <v>-0.7981150210476825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-3.1470551825329237E-14</v>
      </c>
      <c r="AR78">
        <f t="shared" si="76"/>
        <v>-3.1470605045541201E-14</v>
      </c>
      <c r="AS78">
        <f t="shared" si="77"/>
        <v>-9.8254706450740447E-5</v>
      </c>
      <c r="AT78">
        <f t="shared" si="78"/>
        <v>-6.4193074881183692E-5</v>
      </c>
      <c r="AU78">
        <f t="shared" si="79"/>
        <v>-1.6244778136339475E-4</v>
      </c>
      <c r="AW78">
        <v>75</v>
      </c>
      <c r="AX78">
        <f>IF(Z78&gt;0, (R78*SUMPRODUCT(K78:$K$98, X78:$X$98)-K78*$AZ$3)/Z78, 0)</f>
        <v>-1.9231162142831354E+17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1000000</v>
      </c>
      <c r="S79">
        <f t="shared" si="63"/>
        <v>-1.5199681405944184E+18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-4.0227571617609144</v>
      </c>
      <c r="AC79">
        <f t="shared" si="64"/>
        <v>-3.5917474658579875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-1.8345689476300787E-11</v>
      </c>
      <c r="AI79">
        <f t="shared" si="69"/>
        <v>-1.834571901431683E-11</v>
      </c>
      <c r="AJ79">
        <f t="shared" si="70"/>
        <v>-0.43100969590292681</v>
      </c>
      <c r="AK79">
        <f t="shared" si="92"/>
        <v>-0.28159300132326404</v>
      </c>
      <c r="AL79">
        <f t="shared" si="71"/>
        <v>-0.71260269724453651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-3.3339901723943107E-15</v>
      </c>
      <c r="AR79">
        <f t="shared" si="76"/>
        <v>-3.3339955403830868E-15</v>
      </c>
      <c r="AS79">
        <f t="shared" si="77"/>
        <v>-7.8328050423143348E-5</v>
      </c>
      <c r="AT79">
        <f t="shared" si="78"/>
        <v>-5.1174326276457019E-5</v>
      </c>
      <c r="AU79">
        <f t="shared" si="79"/>
        <v>-1.2950237670293434E-4</v>
      </c>
      <c r="AW79">
        <v>76</v>
      </c>
      <c r="AX79">
        <f>IF(Z79&gt;0, (R79*SUMPRODUCT(K79:$K$98, X79:$X$98)-K79*$AZ$3)/Z79, 0)</f>
        <v>-1.5199681405944184E+18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1000000</v>
      </c>
      <c r="S80">
        <f t="shared" si="63"/>
        <v>-1.2561053292463387E+19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-3.5917474658579875</v>
      </c>
      <c r="AC80">
        <f t="shared" si="64"/>
        <v>-3.2069173802303483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-2.0841044640024198E-12</v>
      </c>
      <c r="AI80">
        <f t="shared" si="69"/>
        <v>-2.0841076553325034E-12</v>
      </c>
      <c r="AJ80">
        <f t="shared" si="70"/>
        <v>-0.38483008562763921</v>
      </c>
      <c r="AK80">
        <f t="shared" si="92"/>
        <v>-0.25142232261005915</v>
      </c>
      <c r="AL80">
        <f t="shared" si="71"/>
        <v>-0.63625240823978246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-3.3816739982723754E-16</v>
      </c>
      <c r="AR80">
        <f t="shared" si="76"/>
        <v>-3.3816791765339022E-16</v>
      </c>
      <c r="AS80">
        <f t="shared" si="77"/>
        <v>-6.2442642237841694E-5</v>
      </c>
      <c r="AT80">
        <f t="shared" si="78"/>
        <v>-4.079585959539016E-5</v>
      </c>
      <c r="AU80">
        <f t="shared" si="79"/>
        <v>-1.0323850183357002E-4</v>
      </c>
      <c r="AW80">
        <v>77</v>
      </c>
      <c r="AX80">
        <f>IF(Z80&gt;0, (R80*SUMPRODUCT(K80:$K$98, X80:$X$98)-K80*$AZ$3)/Z80, 0)</f>
        <v>-1.2561053292463387E+19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1000000</v>
      </c>
      <c r="S81">
        <f t="shared" si="63"/>
        <v>-1.0888808952485736E+20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-3.2069173802303483</v>
      </c>
      <c r="AC81">
        <f t="shared" si="64"/>
        <v>-2.8633190894913825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-2.2645736201649399E-13</v>
      </c>
      <c r="AI81">
        <f t="shared" si="69"/>
        <v>-2.2645769071625147E-13</v>
      </c>
      <c r="AJ81">
        <f t="shared" si="70"/>
        <v>-0.34359829073896586</v>
      </c>
      <c r="AK81">
        <f t="shared" si="92"/>
        <v>-0.22448421661612442</v>
      </c>
      <c r="AL81">
        <f t="shared" si="71"/>
        <v>-0.56808250735531673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-3.2808069453976193E-17</v>
      </c>
      <c r="AR81">
        <f t="shared" si="76"/>
        <v>-3.2808117074439386E-17</v>
      </c>
      <c r="AS81">
        <f t="shared" si="77"/>
        <v>-4.9778892090116476E-5</v>
      </c>
      <c r="AT81">
        <f t="shared" si="78"/>
        <v>-3.2522209498876104E-5</v>
      </c>
      <c r="AU81">
        <f t="shared" si="79"/>
        <v>-8.2301101589025397E-5</v>
      </c>
      <c r="AW81">
        <v>78</v>
      </c>
      <c r="AX81">
        <f>IF(Z81&gt;0, (R81*SUMPRODUCT(K81:$K$98, X81:$X$98)-K81*$AZ$3)/Z81, 0)</f>
        <v>-1.0888808952485736E+20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1000000</v>
      </c>
      <c r="S82">
        <f t="shared" si="63"/>
        <v>-9.9341744454977874E+20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-2.8633190894913825</v>
      </c>
      <c r="AC82">
        <f t="shared" si="64"/>
        <v>-2.5565349013315912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-2.3459545849108716E-14</v>
      </c>
      <c r="AI82">
        <f t="shared" si="69"/>
        <v>-2.3459578017545502E-14</v>
      </c>
      <c r="AJ82">
        <f t="shared" si="70"/>
        <v>-0.30678418815979125</v>
      </c>
      <c r="AK82">
        <f t="shared" si="92"/>
        <v>-0.2004323362643968</v>
      </c>
      <c r="AL82">
        <f t="shared" si="71"/>
        <v>-0.5072165244242115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-3.0345605630113499E-18</v>
      </c>
      <c r="AR82">
        <f t="shared" si="76"/>
        <v>-3.0345647240923132E-18</v>
      </c>
      <c r="AS82">
        <f t="shared" si="77"/>
        <v>-3.9683428005513809E-5</v>
      </c>
      <c r="AT82">
        <f t="shared" si="78"/>
        <v>-2.5926506296935666E-5</v>
      </c>
      <c r="AU82">
        <f t="shared" si="79"/>
        <v>-6.5609934302452504E-5</v>
      </c>
      <c r="AW82">
        <v>79</v>
      </c>
      <c r="AX82">
        <f>IF(Z82&gt;0, (R82*SUMPRODUCT(K82:$K$98, X82:$X$98)-K82*$AZ$3)/Z82, 0)</f>
        <v>-9.9341744454977874E+20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1000000</v>
      </c>
      <c r="S83">
        <f t="shared" si="63"/>
        <v>-9.570496379347861E+21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-2.5565349013315912</v>
      </c>
      <c r="AC83">
        <f t="shared" si="64"/>
        <v>-2.2826204476174916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-2.3092342312215467E-15</v>
      </c>
      <c r="AI83">
        <f t="shared" si="69"/>
        <v>-2.309237212546074E-15</v>
      </c>
      <c r="AJ83">
        <f t="shared" si="70"/>
        <v>-0.27391445371409961</v>
      </c>
      <c r="AK83">
        <f t="shared" si="92"/>
        <v>-0.1789574430932114</v>
      </c>
      <c r="AL83">
        <f t="shared" si="71"/>
        <v>-0.45287189680731332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-2.6670193895745096E-19</v>
      </c>
      <c r="AR83">
        <f t="shared" si="76"/>
        <v>-2.667022832815656E-19</v>
      </c>
      <c r="AS83">
        <f t="shared" si="77"/>
        <v>-3.1635385846232336E-5</v>
      </c>
      <c r="AT83">
        <f t="shared" si="78"/>
        <v>-2.0668452086205087E-5</v>
      </c>
      <c r="AU83">
        <f t="shared" si="79"/>
        <v>-5.2303837932437687E-5</v>
      </c>
      <c r="AW83">
        <v>80</v>
      </c>
      <c r="AX83">
        <f>IF(Z83&gt;0, (R83*SUMPRODUCT(K83:$K$98, X83:$X$98)-K83*$AZ$3)/Z83, 0)</f>
        <v>-9.570496379347861E+21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1000000</v>
      </c>
      <c r="S84">
        <f t="shared" si="63"/>
        <v>-9.7692699487102778E+22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-2.2826204476174916</v>
      </c>
      <c r="AC84">
        <f t="shared" si="64"/>
        <v>-2.038053971087046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-2.1525901645447842E-16</v>
      </c>
      <c r="AI84">
        <f t="shared" si="69"/>
        <v>-2.1525927722805487E-16</v>
      </c>
      <c r="AJ84">
        <f t="shared" si="70"/>
        <v>-0.24456647653044561</v>
      </c>
      <c r="AK84">
        <f t="shared" si="92"/>
        <v>-0.15978343133322442</v>
      </c>
      <c r="AL84">
        <f t="shared" si="71"/>
        <v>-0.40434990786367025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-2.2197369699089406E-20</v>
      </c>
      <c r="AR84">
        <f t="shared" si="76"/>
        <v>-2.2197396589890913E-20</v>
      </c>
      <c r="AS84">
        <f t="shared" si="77"/>
        <v>-2.5219535910580575E-5</v>
      </c>
      <c r="AT84">
        <f t="shared" si="78"/>
        <v>-1.6476763461579305E-5</v>
      </c>
      <c r="AU84">
        <f t="shared" si="79"/>
        <v>-4.1696299372159904E-5</v>
      </c>
      <c r="AW84">
        <v>81</v>
      </c>
      <c r="AX84">
        <f>IF(Z84&gt;0, (R84*SUMPRODUCT(K84:$K$98, X84:$X$98)-K84*$AZ$3)/Z84, 0)</f>
        <v>-9.7692699487102778E+22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1000000</v>
      </c>
      <c r="S85">
        <f t="shared" si="63"/>
        <v>-1.0607281783515594E+24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-2.038053971087046</v>
      </c>
      <c r="AC85">
        <f t="shared" si="64"/>
        <v>-1.8196910456134341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-1.8937756078169334E-17</v>
      </c>
      <c r="AI85">
        <f t="shared" si="69"/>
        <v>-1.8937777522059046E-17</v>
      </c>
      <c r="AJ85">
        <f t="shared" si="70"/>
        <v>-0.21836292547361191</v>
      </c>
      <c r="AK85">
        <f t="shared" si="92"/>
        <v>-0.14266377797609323</v>
      </c>
      <c r="AL85">
        <f t="shared" si="71"/>
        <v>-0.36102670344970517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-1.7436152528763899E-21</v>
      </c>
      <c r="AR85">
        <f t="shared" si="76"/>
        <v>-1.7436172272334906E-21</v>
      </c>
      <c r="AS85">
        <f t="shared" si="77"/>
        <v>-2.0104859622592912E-5</v>
      </c>
      <c r="AT85">
        <f t="shared" si="78"/>
        <v>-1.3135174953427378E-5</v>
      </c>
      <c r="AU85">
        <f t="shared" si="79"/>
        <v>-3.324003457602029E-5</v>
      </c>
      <c r="AW85">
        <v>82</v>
      </c>
      <c r="AX85">
        <f>IF(Z85&gt;0, (R85*SUMPRODUCT(K85:$K$98, X85:$X$98)-K85*$AZ$3)/Z85, 0)</f>
        <v>-1.0607281783515594E+24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1000000</v>
      </c>
      <c r="S86">
        <f t="shared" si="63"/>
        <v>-1.23065315244327E+25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-1.8196910456134341</v>
      </c>
      <c r="AC86">
        <f t="shared" si="64"/>
        <v>-1.6247241478691374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-1.5663347767070384E-18</v>
      </c>
      <c r="AI86">
        <f t="shared" si="69"/>
        <v>-1.5663364269731436E-18</v>
      </c>
      <c r="AJ86">
        <f t="shared" si="70"/>
        <v>-0.19496689774429665</v>
      </c>
      <c r="AK86">
        <f t="shared" si="92"/>
        <v>-0.1273783731929404</v>
      </c>
      <c r="AL86">
        <f t="shared" si="71"/>
        <v>-0.32234527093723708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-1.2876229503907583E-22</v>
      </c>
      <c r="AR86">
        <f t="shared" si="76"/>
        <v>-1.2876243070103921E-22</v>
      </c>
      <c r="AS86">
        <f t="shared" si="77"/>
        <v>-1.602747100015381E-5</v>
      </c>
      <c r="AT86">
        <f t="shared" si="78"/>
        <v>-1.0471281053433817E-5</v>
      </c>
      <c r="AU86">
        <f t="shared" si="79"/>
        <v>-2.6498752053587631E-5</v>
      </c>
      <c r="AW86">
        <v>83</v>
      </c>
      <c r="AX86">
        <f>IF(Z86&gt;0, (R86*SUMPRODUCT(K86:$K$98, X86:$X$98)-K86*$AZ$3)/Z86, 0)</f>
        <v>-1.23065315244327E+25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1000000</v>
      </c>
      <c r="S87">
        <f t="shared" si="63"/>
        <v>-1.5330135932337309E+26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-1.6247241478691374</v>
      </c>
      <c r="AC87">
        <f t="shared" si="64"/>
        <v>-1.4506465605974441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-1.2123836387686075E-19</v>
      </c>
      <c r="AI87">
        <f t="shared" si="69"/>
        <v>-1.2123848216075651E-19</v>
      </c>
      <c r="AJ87">
        <f t="shared" si="70"/>
        <v>-0.17407758727169331</v>
      </c>
      <c r="AK87">
        <f t="shared" si="92"/>
        <v>-0.11373069035083963</v>
      </c>
      <c r="AL87">
        <f t="shared" si="71"/>
        <v>-0.28780827762253292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-8.898691739579654E-24</v>
      </c>
      <c r="AR87">
        <f t="shared" si="76"/>
        <v>-8.8987004214184096E-24</v>
      </c>
      <c r="AS87">
        <f t="shared" si="77"/>
        <v>-1.2777001753949138E-5</v>
      </c>
      <c r="AT87">
        <f t="shared" si="78"/>
        <v>-8.3476411459134361E-6</v>
      </c>
      <c r="AU87">
        <f t="shared" si="79"/>
        <v>-2.1124642899862574E-5</v>
      </c>
      <c r="AW87">
        <v>84</v>
      </c>
      <c r="AX87">
        <f>IF(Z87&gt;0, (R87*SUMPRODUCT(K87:$K$98, X87:$X$98)-K87*$AZ$3)/Z87, 0)</f>
        <v>-1.5330135932337309E+26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1000000</v>
      </c>
      <c r="S88">
        <f t="shared" si="63"/>
        <v>-2.0608520696926801E+27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-1.4506465605974441</v>
      </c>
      <c r="AC88">
        <f t="shared" si="64"/>
        <v>-1.295220143390575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-8.7395968613776147E-21</v>
      </c>
      <c r="AI88">
        <f t="shared" si="69"/>
        <v>-8.7396047174736592E-21</v>
      </c>
      <c r="AJ88">
        <f t="shared" si="70"/>
        <v>-0.15542641720686912</v>
      </c>
      <c r="AK88">
        <f t="shared" si="92"/>
        <v>-0.1015452592418211</v>
      </c>
      <c r="AL88">
        <f t="shared" si="71"/>
        <v>-0.25697167644869023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-5.7274258204119566E-25</v>
      </c>
      <c r="AR88">
        <f t="shared" si="76"/>
        <v>-5.7274309688424909E-25</v>
      </c>
      <c r="AS88">
        <f t="shared" si="77"/>
        <v>-1.0185747571706907E-5</v>
      </c>
      <c r="AT88">
        <f t="shared" si="78"/>
        <v>-6.6546884135151758E-6</v>
      </c>
      <c r="AU88">
        <f t="shared" si="79"/>
        <v>-1.6840435985222085E-5</v>
      </c>
      <c r="AW88">
        <v>85</v>
      </c>
      <c r="AX88">
        <f>IF(Z88&gt;0, (R88*SUMPRODUCT(K88:$K$98, X88:$X$98)-K88*$AZ$3)/Z88, 0)</f>
        <v>-2.0608520696926801E+27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1000000</v>
      </c>
      <c r="S89">
        <f t="shared" si="63"/>
        <v>-3.0508603553649167E+28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-1.295220143390575</v>
      </c>
      <c r="AC89">
        <f t="shared" si="64"/>
        <v>-1.1564465565987276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-5.8429721870546912E-22</v>
      </c>
      <c r="AI89">
        <f t="shared" si="69"/>
        <v>-5.8429769252531906E-22</v>
      </c>
      <c r="AJ89">
        <f t="shared" si="70"/>
        <v>-0.13877358679184737</v>
      </c>
      <c r="AK89">
        <f t="shared" si="92"/>
        <v>-9.0665410037340258E-2</v>
      </c>
      <c r="AL89">
        <f t="shared" si="71"/>
        <v>-0.22943899682918761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-3.4188800924127354E-26</v>
      </c>
      <c r="AR89">
        <f t="shared" si="76"/>
        <v>-3.4188828648600454E-26</v>
      </c>
      <c r="AS89">
        <f t="shared" si="77"/>
        <v>-8.1200156024449157E-6</v>
      </c>
      <c r="AT89">
        <f t="shared" si="78"/>
        <v>-5.3050768602640106E-6</v>
      </c>
      <c r="AU89">
        <f t="shared" si="79"/>
        <v>-1.3425092462708926E-5</v>
      </c>
      <c r="AW89">
        <v>86</v>
      </c>
      <c r="AX89">
        <f>IF(Z89&gt;0, (R89*SUMPRODUCT(K89:$K$98, X89:$X$98)-K89*$AZ$3)/Z89, 0)</f>
        <v>-3.0508603553649167E+28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1000000</v>
      </c>
      <c r="S90">
        <f t="shared" si="63"/>
        <v>-5.0220331325925086E+29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-1.1564465565987276</v>
      </c>
      <c r="AC90">
        <f t="shared" si="64"/>
        <v>-1.032541568391721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-3.5470509103508613E-23</v>
      </c>
      <c r="AI90">
        <f t="shared" si="69"/>
        <v>-3.5470534803796251E-23</v>
      </c>
      <c r="AJ90">
        <f t="shared" si="70"/>
        <v>-0.12390498820700668</v>
      </c>
      <c r="AK90">
        <f t="shared" si="92"/>
        <v>-8.0951258961910938E-2</v>
      </c>
      <c r="AL90">
        <f t="shared" si="71"/>
        <v>-0.20485624716891762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-1.8531025325238295E-27</v>
      </c>
      <c r="AR90">
        <f t="shared" si="76"/>
        <v>-1.853103875196075E-27</v>
      </c>
      <c r="AS90">
        <f t="shared" si="77"/>
        <v>-6.4732267238878529E-6</v>
      </c>
      <c r="AT90">
        <f t="shared" si="78"/>
        <v>-4.2291747929400585E-6</v>
      </c>
      <c r="AU90">
        <f t="shared" si="79"/>
        <v>-1.0702401516827911E-5</v>
      </c>
      <c r="AW90">
        <v>87</v>
      </c>
      <c r="AX90">
        <f>IF(Z90&gt;0, (R90*SUMPRODUCT(K90:$K$98, X90:$X$98)-K90*$AZ$3)/Z90, 0)</f>
        <v>-5.0220331325925086E+29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1000000</v>
      </c>
      <c r="S91">
        <f t="shared" si="63"/>
        <v>-9.3009708675907004E+30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-1.032541568391721</v>
      </c>
      <c r="AC91">
        <f t="shared" si="64"/>
        <v>-0.92191211463546519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-1.93634279380784E-24</v>
      </c>
      <c r="AI91">
        <f t="shared" si="69"/>
        <v>-1.9363440328076817E-24</v>
      </c>
      <c r="AJ91">
        <f t="shared" si="70"/>
        <v>-0.11062945375625577</v>
      </c>
      <c r="AK91">
        <f t="shared" si="92"/>
        <v>-7.2277909787420477E-2</v>
      </c>
      <c r="AL91">
        <f t="shared" si="71"/>
        <v>-0.18290736354367626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-9.0322562162246651E-29</v>
      </c>
      <c r="AR91">
        <f t="shared" si="76"/>
        <v>-9.0322619956579645E-29</v>
      </c>
      <c r="AS91">
        <f t="shared" si="77"/>
        <v>-5.1604167122830363E-6</v>
      </c>
      <c r="AT91">
        <f t="shared" si="78"/>
        <v>-3.3714722520249192E-6</v>
      </c>
      <c r="AU91">
        <f t="shared" si="79"/>
        <v>-8.5318889643079564E-6</v>
      </c>
      <c r="AW91">
        <v>88</v>
      </c>
      <c r="AX91">
        <f>IF(Z91&gt;0, (R91*SUMPRODUCT(K91:$K$98, X91:$X$98)-K91*$AZ$3)/Z91, 0)</f>
        <v>-9.3009708675907004E+30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1000000</v>
      </c>
      <c r="S92">
        <f t="shared" si="63"/>
        <v>-1.9666307268636759E+32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-0.92191211463546519</v>
      </c>
      <c r="AC92">
        <f t="shared" si="64"/>
        <v>-0.82313581663880797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-9.3943274621708319E-26</v>
      </c>
      <c r="AI92">
        <f t="shared" si="69"/>
        <v>-9.3943326940618864E-26</v>
      </c>
      <c r="AJ92">
        <f t="shared" si="70"/>
        <v>-9.8776297996657214E-2</v>
      </c>
      <c r="AK92">
        <f t="shared" si="92"/>
        <v>-6.4533848024482574E-2</v>
      </c>
      <c r="AL92">
        <f t="shared" si="71"/>
        <v>-0.1633101460211398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-3.9125660022220568E-30</v>
      </c>
      <c r="AR92">
        <f t="shared" si="76"/>
        <v>-3.9125681812092332E-30</v>
      </c>
      <c r="AS92">
        <f t="shared" si="77"/>
        <v>-4.1138526086440133E-6</v>
      </c>
      <c r="AT92">
        <f t="shared" si="78"/>
        <v>-2.6877170376474161E-6</v>
      </c>
      <c r="AU92">
        <f t="shared" si="79"/>
        <v>-6.8015696462914298E-6</v>
      </c>
      <c r="AW92">
        <v>89</v>
      </c>
      <c r="AX92">
        <f>IF(Z92&gt;0, (R92*SUMPRODUCT(K92:$K$98, X92:$X$98)-K92*$AZ$3)/Z92, 0)</f>
        <v>-1.9666307268636759E+32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1000000</v>
      </c>
      <c r="S93">
        <f t="shared" si="63"/>
        <v>-4.8373220742468614E+33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-0.82313581663880797</v>
      </c>
      <c r="AC93">
        <f t="shared" si="64"/>
        <v>-0.73494269342750718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-3.9917259891027795E-27</v>
      </c>
      <c r="AI93">
        <f t="shared" si="69"/>
        <v>-3.9917278882493584E-27</v>
      </c>
      <c r="AJ93">
        <f t="shared" si="70"/>
        <v>-8.8193123211300795E-2</v>
      </c>
      <c r="AK93">
        <f t="shared" si="92"/>
        <v>-5.761950716471656E-2</v>
      </c>
      <c r="AL93">
        <f t="shared" si="71"/>
        <v>-0.14581263037601735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-1.4843580814782741E-31</v>
      </c>
      <c r="AR93">
        <f t="shared" si="76"/>
        <v>-1.4843587876924732E-31</v>
      </c>
      <c r="AS93">
        <f t="shared" si="77"/>
        <v>-3.2795381127582904E-6</v>
      </c>
      <c r="AT93">
        <f t="shared" si="78"/>
        <v>-2.1426315670020844E-6</v>
      </c>
      <c r="AU93">
        <f t="shared" si="79"/>
        <v>-5.4221696797603749E-6</v>
      </c>
      <c r="AW93">
        <v>90</v>
      </c>
      <c r="AX93">
        <f>IF(Z93&gt;0, (R93*SUMPRODUCT(K93:$K$98, X93:$X$98)-K93*$AZ$3)/Z93, 0)</f>
        <v>-4.8373220742468614E+33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1000000</v>
      </c>
      <c r="S94">
        <f t="shared" si="63"/>
        <v>-1.4206314101707573E+35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-0.73494269342750718</v>
      </c>
      <c r="AC94">
        <f t="shared" si="64"/>
        <v>-0.65619883341741703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-1.4579334438593235E-28</v>
      </c>
      <c r="AI94">
        <f t="shared" si="69"/>
        <v>-1.4579340212424054E-28</v>
      </c>
      <c r="AJ94">
        <f t="shared" si="70"/>
        <v>-7.874386001009015E-2</v>
      </c>
      <c r="AK94">
        <f t="shared" si="92"/>
        <v>-5.1445988539925505E-2</v>
      </c>
      <c r="AL94">
        <f t="shared" si="71"/>
        <v>-0.13018984855001564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-4.8405826012667799E-33</v>
      </c>
      <c r="AR94">
        <f t="shared" si="76"/>
        <v>-4.8405845182750715E-33</v>
      </c>
      <c r="AS94">
        <f t="shared" si="77"/>
        <v>-2.614427704686142E-6</v>
      </c>
      <c r="AT94">
        <f t="shared" si="78"/>
        <v>-1.7080927670616108E-6</v>
      </c>
      <c r="AU94">
        <f t="shared" si="79"/>
        <v>-4.3225204717477522E-6</v>
      </c>
      <c r="AW94">
        <v>91</v>
      </c>
      <c r="AX94">
        <f>IF(Z94&gt;0, (R94*SUMPRODUCT(K94:$K$98, X94:$X$98)-K94*$AZ$3)/Z94, 0)</f>
        <v>-1.4206314101707573E+35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1000000</v>
      </c>
      <c r="S95">
        <f t="shared" si="63"/>
        <v>-5.176118369143855E+36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-0.65619883341741703</v>
      </c>
      <c r="AC95">
        <f t="shared" si="64"/>
        <v>-0.58589181555126524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-4.4596826602326907E-30</v>
      </c>
      <c r="AI95">
        <f t="shared" si="69"/>
        <v>-4.4596840751245404E-30</v>
      </c>
      <c r="AJ95">
        <f t="shared" si="70"/>
        <v>-7.0307017866151789E-2</v>
      </c>
      <c r="AK95">
        <f t="shared" si="92"/>
        <v>-4.5933918339219199E-2</v>
      </c>
      <c r="AL95">
        <f t="shared" si="71"/>
        <v>-0.11624093620537099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-1.3220438823881796E-34</v>
      </c>
      <c r="AR95">
        <f t="shared" si="76"/>
        <v>-1.3220443018236544E-34</v>
      </c>
      <c r="AS95">
        <f t="shared" si="77"/>
        <v>-2.0842057594755558E-6</v>
      </c>
      <c r="AT95">
        <f t="shared" si="78"/>
        <v>-1.3616810961906972E-6</v>
      </c>
      <c r="AU95">
        <f t="shared" si="79"/>
        <v>-3.445886855666253E-6</v>
      </c>
      <c r="AW95">
        <v>92</v>
      </c>
      <c r="AX95">
        <f>IF(Z95&gt;0, (R95*SUMPRODUCT(K95:$K$98, X95:$X$98)-K95*$AZ$3)/Z95, 0)</f>
        <v>-5.176118369143855E+36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1000000</v>
      </c>
      <c r="S96">
        <f t="shared" si="63"/>
        <v>-2.4836192021513244E+38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-0.58589181555126524</v>
      </c>
      <c r="AC96">
        <f t="shared" si="64"/>
        <v>-0.52311769245648676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-1.0995316277415931E-31</v>
      </c>
      <c r="AI96">
        <f t="shared" si="69"/>
        <v>-1.0995318910255599E-31</v>
      </c>
      <c r="AJ96">
        <f t="shared" si="70"/>
        <v>-6.2774123094778478E-2</v>
      </c>
      <c r="AK96">
        <f t="shared" si="92"/>
        <v>-4.1012427088588571E-2</v>
      </c>
      <c r="AL96">
        <f t="shared" si="71"/>
        <v>-0.10378655018336705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-2.9102588455416279E-36</v>
      </c>
      <c r="AR96">
        <f t="shared" si="76"/>
        <v>-2.9102595424060689E-36</v>
      </c>
      <c r="AS96">
        <f t="shared" si="77"/>
        <v>-1.6615160710104899E-6</v>
      </c>
      <c r="AT96">
        <f t="shared" si="78"/>
        <v>-1.0855238330601859E-6</v>
      </c>
      <c r="AU96">
        <f t="shared" si="79"/>
        <v>-2.747039904070676E-6</v>
      </c>
      <c r="AW96">
        <v>93</v>
      </c>
      <c r="AX96">
        <f>IF(Z96&gt;0, (R96*SUMPRODUCT(K96:$K$98, X96:$X$98)-K96*$AZ$3)/Z96, 0)</f>
        <v>-2.4836192021513244E+38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1000000</v>
      </c>
      <c r="S97">
        <f t="shared" si="63"/>
        <v>-1.7445827444894529E+40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-0.52311769245648676</v>
      </c>
      <c r="AC97">
        <f t="shared" si="64"/>
        <v>-0.46706936826472029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-2.058436462454068E-33</v>
      </c>
      <c r="AI97">
        <f t="shared" si="69"/>
        <v>-2.0584367971110009E-33</v>
      </c>
      <c r="AJ97">
        <f t="shared" si="70"/>
        <v>-5.6048324191766474E-2</v>
      </c>
      <c r="AK97">
        <f t="shared" si="92"/>
        <v>-3.6618238471954077E-2</v>
      </c>
      <c r="AL97">
        <f t="shared" si="71"/>
        <v>-9.2666562663720559E-2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-4.8645574329898802E-38</v>
      </c>
      <c r="AR97">
        <f t="shared" si="76"/>
        <v>-4.8645582238609611E-38</v>
      </c>
      <c r="AS97">
        <f t="shared" si="77"/>
        <v>-1.3245504392621886E-6</v>
      </c>
      <c r="AT97">
        <f t="shared" si="78"/>
        <v>-8.6537295365129596E-7</v>
      </c>
      <c r="AU97">
        <f t="shared" si="79"/>
        <v>-2.1899233929134845E-6</v>
      </c>
      <c r="AW97">
        <v>94</v>
      </c>
      <c r="AX97">
        <f>IF(Z97&gt;0, (R97*SUMPRODUCT(K97:$K$98, X97:$X$98)-K97*$AZ$3)/Z97, 0)</f>
        <v>-1.7445827444894529E+40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-0.46706936826472029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-0.46706936826472029</v>
      </c>
      <c r="AK98">
        <f t="shared" si="92"/>
        <v>-3.2694855778530423E-2</v>
      </c>
      <c r="AL98">
        <f t="shared" si="71"/>
        <v>-0.49976422404325072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-5.6490791494668862E-40</v>
      </c>
      <c r="AR98">
        <f t="shared" si="76"/>
        <v>-5.6490791494668862E-40</v>
      </c>
      <c r="AS98">
        <f t="shared" si="77"/>
        <v>-9.855286006415084E-6</v>
      </c>
      <c r="AT98">
        <f t="shared" si="78"/>
        <v>-6.8987002044905604E-7</v>
      </c>
      <c r="AU98">
        <f t="shared" si="79"/>
        <v>-1.0545156026864141E-5</v>
      </c>
      <c r="AW98">
        <v>95</v>
      </c>
    </row>
    <row r="100" spans="5:50" x14ac:dyDescent="0.3">
      <c r="AN100" s="6">
        <f t="shared" ref="AN100:AU100" si="93">SUM(AN3:AN98)</f>
        <v>24320.953422887382</v>
      </c>
      <c r="AO100" s="6">
        <f t="shared" si="93"/>
        <v>-2432.0953422887383</v>
      </c>
      <c r="AP100" s="6">
        <f t="shared" si="93"/>
        <v>-182.02840456846707</v>
      </c>
      <c r="AQ100" s="6">
        <f t="shared" si="93"/>
        <v>-19764.030569592163</v>
      </c>
      <c r="AR100" s="6">
        <f t="shared" si="93"/>
        <v>1942.7991064380271</v>
      </c>
      <c r="AS100" s="6">
        <f t="shared" si="93"/>
        <v>-4662.7178554512557</v>
      </c>
      <c r="AT100" s="6">
        <f t="shared" si="93"/>
        <v>2719.9187490132322</v>
      </c>
      <c r="AU100" s="6">
        <f t="shared" si="93"/>
        <v>-1.4553295990326698E-12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50429.07702049151</v>
      </c>
      <c r="K3">
        <v>1</v>
      </c>
      <c r="L3" s="2">
        <v>0</v>
      </c>
      <c r="O3">
        <f>$C$3</f>
        <v>50429.07702049151</v>
      </c>
      <c r="P3">
        <f>O3*C5</f>
        <v>5042.9077020491513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50429.07702049151</v>
      </c>
      <c r="AF3">
        <f t="shared" ref="AF3:AF34" si="4">-$Z3*P3</f>
        <v>-5042.9077020491513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45286.169318442357</v>
      </c>
      <c r="AJ3">
        <f t="shared" ref="AJ3:AJ34" si="8">AB3-AC3</f>
        <v>0</v>
      </c>
      <c r="AL3">
        <f t="shared" ref="AL3:AL34" si="9">SUM(AI3:AK3)</f>
        <v>45286.169318442357</v>
      </c>
      <c r="AN3">
        <f t="shared" ref="AN3:AN34" si="10">AE3*$K3</f>
        <v>50429.07702049151</v>
      </c>
      <c r="AO3">
        <f t="shared" ref="AO3:AO34" si="11">AF3*$K3</f>
        <v>-5042.9077020491513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45286.169318442357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45286.169318442357</v>
      </c>
      <c r="AW3">
        <v>0</v>
      </c>
      <c r="AX3">
        <f>IF(Z3&gt;0, (R3*SUMPRODUCT(K3:$K$98, X3:$X$98)-K3*$AZ$3)/Z3, 0)</f>
        <v>0</v>
      </c>
      <c r="AZ3">
        <f>C6*SUMPRODUCT(X4:X89, K4:K89)/1</f>
        <v>40440.519961987098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4383.244767317713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4332.9128530700473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-4332.9128530700473</v>
      </c>
      <c r="AK4">
        <f>G4*SUM(AB4, AE4:AF4)</f>
        <v>0</v>
      </c>
      <c r="AL4">
        <f t="shared" si="9"/>
        <v>-5815.7108530700471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-1323.9267857142856</v>
      </c>
      <c r="AR4">
        <f t="shared" si="14"/>
        <v>-1323.9267857142856</v>
      </c>
      <c r="AS4">
        <f t="shared" si="15"/>
        <v>-3868.6721902411132</v>
      </c>
      <c r="AT4">
        <f t="shared" si="16"/>
        <v>0</v>
      </c>
      <c r="AU4">
        <f t="shared" si="17"/>
        <v>-5192.5989759553986</v>
      </c>
      <c r="AW4">
        <v>1</v>
      </c>
      <c r="AX4">
        <f>IF(Z4&gt;0, (R4*SUMPRODUCT(K4:$K$98, X4:$X$98)-K4*$AZ$3)/Z4, 0)</f>
        <v>4383.244767317713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1000000</v>
      </c>
      <c r="S5">
        <f t="shared" si="1"/>
        <v>7038.76907045395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4332.9128530700473</v>
      </c>
      <c r="AC5">
        <f t="shared" si="2"/>
        <v>6877.6582575968714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-1521.0907297495201</v>
      </c>
      <c r="AI5">
        <f t="shared" si="7"/>
        <v>-1533.3046164901482</v>
      </c>
      <c r="AJ5">
        <f t="shared" si="8"/>
        <v>-2544.7454045268241</v>
      </c>
      <c r="AK5">
        <f>G5*SUM(AB5, AE5:AF5)</f>
        <v>303.30389971490337</v>
      </c>
      <c r="AL5">
        <f t="shared" si="9"/>
        <v>-3774.7461213020688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-1212.604216955931</v>
      </c>
      <c r="AR5">
        <f t="shared" si="14"/>
        <v>-1222.3410526866614</v>
      </c>
      <c r="AS5">
        <f t="shared" si="15"/>
        <v>-2028.6554564148787</v>
      </c>
      <c r="AT5">
        <f t="shared" si="16"/>
        <v>241.79201189006963</v>
      </c>
      <c r="AU5">
        <f t="shared" si="17"/>
        <v>-3009.2044972114704</v>
      </c>
      <c r="AW5">
        <v>2</v>
      </c>
      <c r="AX5">
        <f>IF(Z5&gt;0, (R5*SUMPRODUCT(K5:$K$98, X5:$X$98)-K5*$AZ$3)/Z5, 0)</f>
        <v>7038.76907045395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1000000</v>
      </c>
      <c r="S6">
        <f t="shared" si="1"/>
        <v>9442.5273615864771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6877.6582575968714</v>
      </c>
      <c r="AC6">
        <f t="shared" si="2"/>
        <v>9119.2256390705079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-1578.7269385450829</v>
      </c>
      <c r="AI6">
        <f t="shared" si="7"/>
        <v>-1590.798952331573</v>
      </c>
      <c r="AJ6">
        <f t="shared" si="8"/>
        <v>-2241.5673814736365</v>
      </c>
      <c r="AK6">
        <f>G6*SUM(AB6, AE6:AF6)</f>
        <v>481.43607803178105</v>
      </c>
      <c r="AL6">
        <f t="shared" si="9"/>
        <v>-3350.9302557734281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-1123.7066515473268</v>
      </c>
      <c r="AR6">
        <f t="shared" si="14"/>
        <v>-1132.2992725118816</v>
      </c>
      <c r="AS6">
        <f t="shared" si="15"/>
        <v>-1595.5033862757637</v>
      </c>
      <c r="AT6">
        <f t="shared" si="16"/>
        <v>342.67669092777777</v>
      </c>
      <c r="AU6">
        <f t="shared" si="17"/>
        <v>-2385.1259678598672</v>
      </c>
      <c r="AW6">
        <v>3</v>
      </c>
      <c r="AX6">
        <f>IF(Z6&gt;0, (R6*SUMPRODUCT(K6:$K$98, X6:$X$98)-K6*$AZ$3)/Z6, 0)</f>
        <v>9442.5273615864771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1000000</v>
      </c>
      <c r="S7">
        <f t="shared" si="1"/>
        <v>11608.273988561068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9119.2256390705079</v>
      </c>
      <c r="AC7">
        <f t="shared" si="2"/>
        <v>11079.600771835285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-1646.2846640912194</v>
      </c>
      <c r="AI7">
        <f t="shared" si="7"/>
        <v>-1658.2153791815433</v>
      </c>
      <c r="AJ7">
        <f t="shared" si="8"/>
        <v>-1960.3751327647769</v>
      </c>
      <c r="AK7">
        <f>G7*SUM(AB7, AE7:AF7)</f>
        <v>638.34579473493557</v>
      </c>
      <c r="AL7">
        <f t="shared" si="9"/>
        <v>-2980.2447172113848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-1046.2436662305947</v>
      </c>
      <c r="AR7">
        <f t="shared" si="14"/>
        <v>-1053.825851358793</v>
      </c>
      <c r="AS7">
        <f t="shared" si="15"/>
        <v>-1245.853837327287</v>
      </c>
      <c r="AT7">
        <f t="shared" si="16"/>
        <v>405.68029282775109</v>
      </c>
      <c r="AU7">
        <f t="shared" si="17"/>
        <v>-1893.9993958583289</v>
      </c>
      <c r="AW7">
        <v>4</v>
      </c>
      <c r="AX7">
        <f>IF(Z7&gt;0, (R7*SUMPRODUCT(K7:$K$98, X7:$X$98)-K7*$AZ$3)/Z7, 0)</f>
        <v>11608.273988561068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1000000</v>
      </c>
      <c r="S8">
        <f t="shared" si="1"/>
        <v>13557.058441632475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11079.600771835285</v>
      </c>
      <c r="AC8">
        <f t="shared" si="2"/>
        <v>12787.001555883362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-1713.8128622655818</v>
      </c>
      <c r="AI8">
        <f t="shared" si="7"/>
        <v>-1725.6028475442242</v>
      </c>
      <c r="AJ8">
        <f t="shared" si="8"/>
        <v>-1707.4007840480772</v>
      </c>
      <c r="AK8">
        <f t="shared" ref="AK8:AK39" si="30">G8*SUM(AB8:AB8, AE8:AF8)</f>
        <v>775.57205402847001</v>
      </c>
      <c r="AL8">
        <f t="shared" si="9"/>
        <v>-2657.4315775638315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-972.46344372545195</v>
      </c>
      <c r="AR8">
        <f t="shared" si="14"/>
        <v>-979.15339800108063</v>
      </c>
      <c r="AS8">
        <f t="shared" si="15"/>
        <v>-968.82505834387166</v>
      </c>
      <c r="AT8">
        <f t="shared" si="16"/>
        <v>440.08041200059034</v>
      </c>
      <c r="AU8">
        <f t="shared" si="17"/>
        <v>-1507.898044344362</v>
      </c>
      <c r="AW8">
        <v>5</v>
      </c>
      <c r="AX8">
        <f>IF(Z8&gt;0, (R8*SUMPRODUCT(K8:$K$98, X8:$X$98)-K8*$AZ$3)/Z8, 0)</f>
        <v>13557.058441632475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1000000</v>
      </c>
      <c r="S9">
        <f t="shared" si="1"/>
        <v>15314.821255825127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12787.001555883362</v>
      </c>
      <c r="AC9">
        <f t="shared" si="2"/>
        <v>14273.149228478149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-1784.0841523347306</v>
      </c>
      <c r="AI9">
        <f t="shared" si="7"/>
        <v>-1795.7339367086824</v>
      </c>
      <c r="AJ9">
        <f t="shared" si="8"/>
        <v>-1486.1476725947869</v>
      </c>
      <c r="AK9">
        <f t="shared" si="30"/>
        <v>895.09010891183539</v>
      </c>
      <c r="AL9">
        <f t="shared" si="9"/>
        <v>-2386.7915003916341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-903.87255437203453</v>
      </c>
      <c r="AR9">
        <f t="shared" si="14"/>
        <v>-909.77469769088384</v>
      </c>
      <c r="AS9">
        <f t="shared" si="15"/>
        <v>-752.92866160176277</v>
      </c>
      <c r="AT9">
        <f t="shared" si="16"/>
        <v>453.48050543273331</v>
      </c>
      <c r="AU9">
        <f t="shared" si="17"/>
        <v>-1209.2228538599134</v>
      </c>
      <c r="AW9">
        <v>6</v>
      </c>
      <c r="AX9">
        <f>IF(Z9&gt;0, (R9*SUMPRODUCT(K9:$K$98, X9:$X$98)-K9*$AZ$3)/Z9, 0)</f>
        <v>15314.821255825127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1000000</v>
      </c>
      <c r="S10">
        <f t="shared" si="1"/>
        <v>16903.259572396641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14273.149228478149</v>
      </c>
      <c r="AC10">
        <f t="shared" si="2"/>
        <v>15564.465170820622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-1866.2497895523368</v>
      </c>
      <c r="AI10">
        <f t="shared" si="7"/>
        <v>-1877.7597479601798</v>
      </c>
      <c r="AJ10">
        <f t="shared" si="8"/>
        <v>-1291.3159423424731</v>
      </c>
      <c r="AK10">
        <f t="shared" si="30"/>
        <v>999.12044599347053</v>
      </c>
      <c r="AL10">
        <f t="shared" si="9"/>
        <v>-2169.9552443091825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-844.19662792664224</v>
      </c>
      <c r="AR10">
        <f t="shared" si="14"/>
        <v>-849.40314858099032</v>
      </c>
      <c r="AS10">
        <f t="shared" si="15"/>
        <v>-584.12575327063894</v>
      </c>
      <c r="AT10">
        <f t="shared" si="16"/>
        <v>451.95134977219351</v>
      </c>
      <c r="AU10">
        <f t="shared" si="17"/>
        <v>-981.5775520794358</v>
      </c>
      <c r="AW10">
        <v>7</v>
      </c>
      <c r="AX10">
        <f>IF(Z10&gt;0, (R10*SUMPRODUCT(K10:$K$98, X10:$X$98)-K10*$AZ$3)/Z10, 0)</f>
        <v>16903.259572396641</v>
      </c>
    </row>
    <row r="11" spans="1:52" x14ac:dyDescent="0.3">
      <c r="A11" t="s">
        <v>33</v>
      </c>
      <c r="C11" s="25">
        <f>AU91</f>
        <v>-3.3536412579263097E-12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1000000</v>
      </c>
      <c r="S11">
        <f t="shared" si="1"/>
        <v>18337.135143258063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15564.465170820622</v>
      </c>
      <c r="AC11">
        <f t="shared" si="2"/>
        <v>16680.25827210335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-1945.0706337313902</v>
      </c>
      <c r="AI11">
        <f t="shared" si="7"/>
        <v>-1956.441179172233</v>
      </c>
      <c r="AJ11">
        <f t="shared" si="8"/>
        <v>-1115.7931012827285</v>
      </c>
      <c r="AK11">
        <f t="shared" si="30"/>
        <v>1089.5125619574437</v>
      </c>
      <c r="AL11">
        <f t="shared" si="9"/>
        <v>-1982.7217184975179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-785.58140619931123</v>
      </c>
      <c r="AR11">
        <f t="shared" si="14"/>
        <v>-790.1737787958449</v>
      </c>
      <c r="AS11">
        <f t="shared" si="15"/>
        <v>-450.65011950317961</v>
      </c>
      <c r="AT11">
        <f t="shared" si="16"/>
        <v>440.03585044744489</v>
      </c>
      <c r="AU11">
        <f t="shared" si="17"/>
        <v>-800.78804785157979</v>
      </c>
      <c r="AW11">
        <v>8</v>
      </c>
      <c r="AX11">
        <f>IF(Z11&gt;0, (R11*SUMPRODUCT(K11:$K$98, X11:$X$98)-K11*$AZ$3)/Z11, 0)</f>
        <v>18337.135143258063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1000000</v>
      </c>
      <c r="S12">
        <f t="shared" si="1"/>
        <v>19637.67251494393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16680.25827210335</v>
      </c>
      <c r="AC12">
        <f t="shared" si="2"/>
        <v>17644.667695555268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-2036.0498909572696</v>
      </c>
      <c r="AI12">
        <f t="shared" si="7"/>
        <v>-2047.281280320067</v>
      </c>
      <c r="AJ12">
        <f t="shared" si="8"/>
        <v>-964.40942345191797</v>
      </c>
      <c r="AK12">
        <f t="shared" si="30"/>
        <v>1167.6180790472347</v>
      </c>
      <c r="AL12">
        <f t="shared" si="9"/>
        <v>-1844.0726247247501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-734.22000204184349</v>
      </c>
      <c r="AR12">
        <f t="shared" si="14"/>
        <v>-738.27015364053966</v>
      </c>
      <c r="AS12">
        <f t="shared" si="15"/>
        <v>-347.77570628346695</v>
      </c>
      <c r="AT12">
        <f t="shared" si="16"/>
        <v>421.05478465416729</v>
      </c>
      <c r="AU12">
        <f t="shared" si="17"/>
        <v>-664.99107526983926</v>
      </c>
      <c r="AW12">
        <v>9</v>
      </c>
      <c r="AX12">
        <f>IF(Z12&gt;0, (R12*SUMPRODUCT(K12:$K$98, X12:$X$98)-K12*$AZ$3)/Z12, 0)</f>
        <v>19637.67251494393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1000000</v>
      </c>
      <c r="S13">
        <f t="shared" si="1"/>
        <v>20817.09443752982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17644.667695555268</v>
      </c>
      <c r="AC13">
        <f t="shared" si="2"/>
        <v>18472.93950570203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-2133.2478655457412</v>
      </c>
      <c r="AI13">
        <f t="shared" si="7"/>
        <v>-2144.3402754165913</v>
      </c>
      <c r="AJ13">
        <f t="shared" si="8"/>
        <v>-828.27181014676171</v>
      </c>
      <c r="AK13">
        <f t="shared" si="30"/>
        <v>1235.126738688869</v>
      </c>
      <c r="AL13">
        <f t="shared" si="9"/>
        <v>-1737.4853468744841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-686.84871971995631</v>
      </c>
      <c r="AR13">
        <f t="shared" si="14"/>
        <v>-690.42017882766447</v>
      </c>
      <c r="AS13">
        <f t="shared" si="15"/>
        <v>-266.68135548978739</v>
      </c>
      <c r="AT13">
        <f t="shared" si="16"/>
        <v>397.67775365536602</v>
      </c>
      <c r="AU13">
        <f t="shared" si="17"/>
        <v>-559.42378066208585</v>
      </c>
      <c r="AW13">
        <v>10</v>
      </c>
      <c r="AX13">
        <f>IF(Z13&gt;0, (R13*SUMPRODUCT(K13:$K$98, X13:$X$98)-K13*$AZ$3)/Z13, 0)</f>
        <v>20817.09443752982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1000000</v>
      </c>
      <c r="S14">
        <f t="shared" si="1"/>
        <v>21889.300267235147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18472.93950570203</v>
      </c>
      <c r="AC14">
        <f t="shared" si="2"/>
        <v>19181.172761150487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-2238.0977917856403</v>
      </c>
      <c r="AI14">
        <f t="shared" si="7"/>
        <v>-2249.0513013353848</v>
      </c>
      <c r="AJ14">
        <f t="shared" si="8"/>
        <v>-708.23325544845648</v>
      </c>
      <c r="AK14">
        <f t="shared" si="30"/>
        <v>1293.1057653991422</v>
      </c>
      <c r="AL14">
        <f t="shared" si="9"/>
        <v>-1664.178791384699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-643.39963377474305</v>
      </c>
      <c r="AR14">
        <f t="shared" si="14"/>
        <v>-646.54850602631302</v>
      </c>
      <c r="AS14">
        <f t="shared" si="15"/>
        <v>-203.6001370695578</v>
      </c>
      <c r="AT14">
        <f t="shared" si="16"/>
        <v>371.73700762468849</v>
      </c>
      <c r="AU14">
        <f t="shared" si="17"/>
        <v>-478.41163547118236</v>
      </c>
      <c r="AW14">
        <v>11</v>
      </c>
      <c r="AX14">
        <f>IF(Z14&gt;0, (R14*SUMPRODUCT(K14:$K$98, X14:$X$98)-K14*$AZ$3)/Z14, 0)</f>
        <v>21889.300267235147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1000000</v>
      </c>
      <c r="S15">
        <f t="shared" si="1"/>
        <v>22866.457324267074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19181.172761150487</v>
      </c>
      <c r="AC15">
        <f t="shared" si="2"/>
        <v>19783.382033776092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-2347.556166701203</v>
      </c>
      <c r="AI15">
        <f t="shared" si="7"/>
        <v>-2358.3707967033661</v>
      </c>
      <c r="AJ15">
        <f t="shared" si="8"/>
        <v>-602.20927262560508</v>
      </c>
      <c r="AK15">
        <f t="shared" si="30"/>
        <v>1342.6820932805342</v>
      </c>
      <c r="AL15">
        <f t="shared" si="9"/>
        <v>-1617.8979760484369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-602.55919728255253</v>
      </c>
      <c r="AR15">
        <f t="shared" si="14"/>
        <v>-605.33504344352764</v>
      </c>
      <c r="AS15">
        <f t="shared" si="15"/>
        <v>-154.57212102375232</v>
      </c>
      <c r="AT15">
        <f t="shared" si="16"/>
        <v>344.63305108889062</v>
      </c>
      <c r="AU15">
        <f t="shared" si="17"/>
        <v>-415.27411337838936</v>
      </c>
      <c r="AW15">
        <v>12</v>
      </c>
      <c r="AX15">
        <f>IF(Z15&gt;0, (R15*SUMPRODUCT(K15:$K$98, X15:$X$98)-K15*$AZ$3)/Z15, 0)</f>
        <v>22866.457324267074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1000000</v>
      </c>
      <c r="S16">
        <f t="shared" si="1"/>
        <v>23789.56519763832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19783.382033776092</v>
      </c>
      <c r="AC16">
        <f t="shared" si="2"/>
        <v>20292.973645779566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-3498.7490982998097</v>
      </c>
      <c r="AI16">
        <f t="shared" si="7"/>
        <v>-3509.4118476382223</v>
      </c>
      <c r="AJ16">
        <f t="shared" si="8"/>
        <v>-509.59161200347444</v>
      </c>
      <c r="AK16">
        <f t="shared" si="30"/>
        <v>1384.8367423643265</v>
      </c>
      <c r="AL16">
        <f t="shared" si="9"/>
        <v>-2634.1667172773705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-801.82299107026756</v>
      </c>
      <c r="AR16">
        <f t="shared" si="14"/>
        <v>-804.2666180144555</v>
      </c>
      <c r="AS16">
        <f t="shared" si="15"/>
        <v>-116.78524497784146</v>
      </c>
      <c r="AT16">
        <f t="shared" si="16"/>
        <v>317.36883889335115</v>
      </c>
      <c r="AU16">
        <f t="shared" si="17"/>
        <v>-603.68302409894591</v>
      </c>
      <c r="AW16">
        <v>13</v>
      </c>
      <c r="AX16">
        <f>IF(Z16&gt;0, (R16*SUMPRODUCT(K16:$K$98, X16:$X$98)-K16*$AZ$3)/Z16, 0)</f>
        <v>23789.56519763832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1000000</v>
      </c>
      <c r="S17">
        <f t="shared" si="1"/>
        <v>24394.396792971926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20292.973645779566</v>
      </c>
      <c r="AC17">
        <f t="shared" si="2"/>
        <v>20484.14244871468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-4782.8828432384153</v>
      </c>
      <c r="AI17">
        <f t="shared" si="7"/>
        <v>-4793.3791790479036</v>
      </c>
      <c r="AJ17">
        <f t="shared" si="8"/>
        <v>-191.16880293511349</v>
      </c>
      <c r="AK17">
        <f t="shared" si="30"/>
        <v>1420.5081552045697</v>
      </c>
      <c r="AL17">
        <f t="shared" si="9"/>
        <v>-3564.0398267784476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-978.67259114726301</v>
      </c>
      <c r="AR17">
        <f t="shared" si="14"/>
        <v>-980.82034941375412</v>
      </c>
      <c r="AS17">
        <f t="shared" si="15"/>
        <v>-39.116924634589452</v>
      </c>
      <c r="AT17">
        <f t="shared" si="16"/>
        <v>290.66411253732144</v>
      </c>
      <c r="AU17">
        <f t="shared" si="17"/>
        <v>-729.27316151102218</v>
      </c>
      <c r="AW17">
        <v>14</v>
      </c>
      <c r="AX17">
        <f>IF(Z17&gt;0, (R17*SUMPRODUCT(K17:$K$98, X17:$X$98)-K17*$AZ$3)/Z17, 0)</f>
        <v>24394.396792971926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1000000</v>
      </c>
      <c r="S18">
        <f t="shared" si="1"/>
        <v>24711.239362447144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20484.14244871468</v>
      </c>
      <c r="AC18">
        <f t="shared" si="2"/>
        <v>20392.069673643651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-6095.4321312859438</v>
      </c>
      <c r="AI18">
        <f t="shared" si="7"/>
        <v>-6105.7473108356962</v>
      </c>
      <c r="AJ18">
        <f t="shared" si="8"/>
        <v>92.072775071028445</v>
      </c>
      <c r="AK18">
        <f t="shared" si="30"/>
        <v>1433.8899714100278</v>
      </c>
      <c r="AL18">
        <f t="shared" si="9"/>
        <v>-4579.7845643546398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-1113.6126611756119</v>
      </c>
      <c r="AR18">
        <f t="shared" si="14"/>
        <v>-1115.4972059136207</v>
      </c>
      <c r="AS18">
        <f t="shared" si="15"/>
        <v>16.82135176969647</v>
      </c>
      <c r="AT18">
        <f t="shared" si="16"/>
        <v>261.96633684084168</v>
      </c>
      <c r="AU18">
        <f t="shared" si="17"/>
        <v>-836.70951730308241</v>
      </c>
      <c r="AW18">
        <v>15</v>
      </c>
      <c r="AX18">
        <f>IF(Z18&gt;0, (R18*SUMPRODUCT(K18:$K$98, X18:$X$98)-K18*$AZ$3)/Z18, 0)</f>
        <v>24711.239362447144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1000000</v>
      </c>
      <c r="S19">
        <f t="shared" si="1"/>
        <v>24793.95064877906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20392.069673643651</v>
      </c>
      <c r="AC19">
        <f t="shared" si="2"/>
        <v>20070.063991107527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-7487.995138756095</v>
      </c>
      <c r="AI19">
        <f t="shared" si="7"/>
        <v>-7498.1135665711154</v>
      </c>
      <c r="AJ19">
        <f t="shared" si="8"/>
        <v>322.00568253612437</v>
      </c>
      <c r="AK19">
        <f t="shared" si="30"/>
        <v>1427.4448771550558</v>
      </c>
      <c r="AL19">
        <f t="shared" si="9"/>
        <v>-5748.663006879935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-1221.4542109064623</v>
      </c>
      <c r="AR19">
        <f t="shared" si="14"/>
        <v>-1223.1047456668873</v>
      </c>
      <c r="AS19">
        <f t="shared" si="15"/>
        <v>52.526102058193388</v>
      </c>
      <c r="AT19">
        <f t="shared" si="16"/>
        <v>232.84718055085978</v>
      </c>
      <c r="AU19">
        <f t="shared" si="17"/>
        <v>-937.73146305783405</v>
      </c>
      <c r="AW19">
        <v>16</v>
      </c>
      <c r="AX19">
        <f>IF(Z19&gt;0, (R19*SUMPRODUCT(K19:$K$98, X19:$X$98)-K19*$AZ$3)/Z19, 0)</f>
        <v>24793.95064877906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1000000</v>
      </c>
      <c r="S20">
        <f t="shared" si="1"/>
        <v>24676.885240619948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20070.063991107527</v>
      </c>
      <c r="AC20">
        <f t="shared" si="2"/>
        <v>19555.401725414908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-8921.215435947006</v>
      </c>
      <c r="AI20">
        <f t="shared" si="7"/>
        <v>-8931.1211642909275</v>
      </c>
      <c r="AJ20">
        <f t="shared" si="8"/>
        <v>514.66226569261926</v>
      </c>
      <c r="AK20">
        <f t="shared" si="30"/>
        <v>1404.904479377527</v>
      </c>
      <c r="AL20">
        <f t="shared" si="9"/>
        <v>-7011.5544192207817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-1299.3245424744753</v>
      </c>
      <c r="AR20">
        <f t="shared" si="14"/>
        <v>-1300.76725575057</v>
      </c>
      <c r="AS20">
        <f t="shared" si="15"/>
        <v>74.957646489001519</v>
      </c>
      <c r="AT20">
        <f t="shared" si="16"/>
        <v>204.61638697034482</v>
      </c>
      <c r="AU20">
        <f t="shared" si="17"/>
        <v>-1021.1932222912237</v>
      </c>
      <c r="AW20">
        <v>17</v>
      </c>
      <c r="AX20">
        <f>IF(Z20&gt;0, (R20*SUMPRODUCT(K20:$K$98, X20:$X$98)-K20*$AZ$3)/Z20, 0)</f>
        <v>24676.885240619948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1000000</v>
      </c>
      <c r="S21">
        <f t="shared" si="1"/>
        <v>24401.256596945732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19555.401725414908</v>
      </c>
      <c r="AC21">
        <f t="shared" si="2"/>
        <v>18887.141419738495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-10510.374002033574</v>
      </c>
      <c r="AI21">
        <f t="shared" si="7"/>
        <v>-10520.04929341903</v>
      </c>
      <c r="AJ21">
        <f t="shared" si="8"/>
        <v>668.26030567641283</v>
      </c>
      <c r="AK21">
        <f t="shared" si="30"/>
        <v>1368.8781207790437</v>
      </c>
      <c r="AL21">
        <f t="shared" si="9"/>
        <v>-8482.9108669635734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-1366.7647272030831</v>
      </c>
      <c r="AR21">
        <f t="shared" si="14"/>
        <v>-1368.0228981291125</v>
      </c>
      <c r="AS21">
        <f t="shared" si="15"/>
        <v>86.90029624176583</v>
      </c>
      <c r="AT21">
        <f t="shared" si="16"/>
        <v>178.00834974653097</v>
      </c>
      <c r="AU21">
        <f t="shared" si="17"/>
        <v>-1103.1142521408158</v>
      </c>
      <c r="AW21">
        <v>18</v>
      </c>
      <c r="AX21">
        <f>IF(Z21&gt;0, (R21*SUMPRODUCT(K21:$K$98, X21:$X$98)-K21*$AZ$3)/Z21, 0)</f>
        <v>24401.256596945732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1000000</v>
      </c>
      <c r="S22">
        <f t="shared" si="1"/>
        <v>23982.522624183381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18887.141419738495</v>
      </c>
      <c r="AC22">
        <f t="shared" si="2"/>
        <v>18083.826903962254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-12241.17866087897</v>
      </c>
      <c r="AI22">
        <f t="shared" si="7"/>
        <v>-12250.60418461731</v>
      </c>
      <c r="AJ22">
        <f t="shared" si="8"/>
        <v>803.31451577624102</v>
      </c>
      <c r="AK22">
        <f t="shared" si="30"/>
        <v>1322.0998993816947</v>
      </c>
      <c r="AL22">
        <f t="shared" si="9"/>
        <v>-10125.189769459375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-1421.283799653844</v>
      </c>
      <c r="AR22">
        <f t="shared" si="14"/>
        <v>-1422.3781668356064</v>
      </c>
      <c r="AS22">
        <f t="shared" si="15"/>
        <v>93.270259256028368</v>
      </c>
      <c r="AT22">
        <f t="shared" si="16"/>
        <v>153.50475804429229</v>
      </c>
      <c r="AU22">
        <f t="shared" si="17"/>
        <v>-1175.6031495352859</v>
      </c>
      <c r="AW22">
        <v>19</v>
      </c>
      <c r="AX22">
        <f>IF(Z22&gt;0, (R22*SUMPRODUCT(K22:$K$98, X22:$X$98)-K22*$AZ$3)/Z22, 0)</f>
        <v>23982.522624183381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1000000</v>
      </c>
      <c r="S23">
        <f t="shared" si="1"/>
        <v>23436.021755585123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18083.826903962254</v>
      </c>
      <c r="AC23">
        <f t="shared" si="2"/>
        <v>17165.623650225232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-14055.34099861333</v>
      </c>
      <c r="AI23">
        <f t="shared" si="7"/>
        <v>-14064.496575351804</v>
      </c>
      <c r="AJ23">
        <f t="shared" si="8"/>
        <v>918.20325373702144</v>
      </c>
      <c r="AK23">
        <f t="shared" si="30"/>
        <v>1265.8678832773578</v>
      </c>
      <c r="AL23">
        <f t="shared" si="9"/>
        <v>-11880.425438337425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-1457.0717334322153</v>
      </c>
      <c r="AR23">
        <f t="shared" si="14"/>
        <v>-1458.020862455141</v>
      </c>
      <c r="AS23">
        <f t="shared" si="15"/>
        <v>95.187161001479453</v>
      </c>
      <c r="AT23">
        <f t="shared" si="16"/>
        <v>131.22842847890203</v>
      </c>
      <c r="AU23">
        <f t="shared" si="17"/>
        <v>-1231.6052729747594</v>
      </c>
      <c r="AW23">
        <v>20</v>
      </c>
      <c r="AX23">
        <f>IF(Z23&gt;0, (R23*SUMPRODUCT(K23:$K$98, X23:$X$98)-K23*$AZ$3)/Z23, 0)</f>
        <v>23436.021755585123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1000000</v>
      </c>
      <c r="S24">
        <f t="shared" si="1"/>
        <v>22785.634773845955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17165.623650225232</v>
      </c>
      <c r="AC24">
        <f t="shared" si="2"/>
        <v>16157.730975647326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-16002.483246575115</v>
      </c>
      <c r="AI24">
        <f t="shared" si="7"/>
        <v>-16011.347236505622</v>
      </c>
      <c r="AJ24">
        <f t="shared" si="8"/>
        <v>1007.8926745779063</v>
      </c>
      <c r="AK24">
        <f t="shared" si="30"/>
        <v>1201.5936555157664</v>
      </c>
      <c r="AL24">
        <f t="shared" si="9"/>
        <v>-13801.86090641195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-1481.1836352056723</v>
      </c>
      <c r="AR24">
        <f t="shared" si="14"/>
        <v>-1482.0040826715683</v>
      </c>
      <c r="AS24">
        <f t="shared" si="15"/>
        <v>93.290154573227184</v>
      </c>
      <c r="AT24">
        <f t="shared" si="16"/>
        <v>111.21904215071292</v>
      </c>
      <c r="AU24">
        <f t="shared" si="17"/>
        <v>-1277.4948859476283</v>
      </c>
      <c r="AW24">
        <v>21</v>
      </c>
      <c r="AX24">
        <f>IF(Z24&gt;0, (R24*SUMPRODUCT(K24:$K$98, X24:$X$98)-K24*$AZ$3)/Z24, 0)</f>
        <v>22785.634773845955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1000000</v>
      </c>
      <c r="S25">
        <f t="shared" si="1"/>
        <v>22044.666964888023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16157.730975647326</v>
      </c>
      <c r="AC25">
        <f t="shared" si="2"/>
        <v>15077.60007156157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-18071.193551124205</v>
      </c>
      <c r="AI25">
        <f t="shared" si="7"/>
        <v>-18079.743011236016</v>
      </c>
      <c r="AJ25">
        <f t="shared" si="8"/>
        <v>1080.1309040857559</v>
      </c>
      <c r="AK25">
        <f t="shared" si="30"/>
        <v>1131.0411682953129</v>
      </c>
      <c r="AL25">
        <f t="shared" si="9"/>
        <v>-15868.570938854948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-1493.4488014923809</v>
      </c>
      <c r="AR25">
        <f t="shared" si="14"/>
        <v>-1494.1553503388236</v>
      </c>
      <c r="AS25">
        <f t="shared" si="15"/>
        <v>89.264729504344331</v>
      </c>
      <c r="AT25">
        <f t="shared" si="16"/>
        <v>93.472081545166972</v>
      </c>
      <c r="AU25">
        <f t="shared" si="17"/>
        <v>-1311.4185392893123</v>
      </c>
      <c r="AW25">
        <v>22</v>
      </c>
      <c r="AX25">
        <f>IF(Z25&gt;0, (R25*SUMPRODUCT(K25:$K$98, X25:$X$98)-K25*$AZ$3)/Z25, 0)</f>
        <v>22044.666964888023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1000000</v>
      </c>
      <c r="S26">
        <f t="shared" si="1"/>
        <v>21218.007570622263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15077.60007156157</v>
      </c>
      <c r="AC26">
        <f t="shared" si="2"/>
        <v>13942.234065711971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-20022.835581866868</v>
      </c>
      <c r="AI26">
        <f t="shared" si="7"/>
        <v>-20031.049261932789</v>
      </c>
      <c r="AJ26">
        <f t="shared" si="8"/>
        <v>1135.3660058495989</v>
      </c>
      <c r="AK26">
        <f t="shared" si="30"/>
        <v>1055.4320050093099</v>
      </c>
      <c r="AL26">
        <f t="shared" si="9"/>
        <v>-17840.251251073882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-1477.4441056870101</v>
      </c>
      <c r="AR26">
        <f t="shared" si="14"/>
        <v>-1478.0501763481698</v>
      </c>
      <c r="AS26">
        <f t="shared" si="15"/>
        <v>83.776336587362309</v>
      </c>
      <c r="AT26">
        <f t="shared" si="16"/>
        <v>77.87817007130613</v>
      </c>
      <c r="AU26">
        <f t="shared" si="17"/>
        <v>-1316.3956696895013</v>
      </c>
      <c r="AW26">
        <v>23</v>
      </c>
      <c r="AX26">
        <f>IF(Z26&gt;0, (R26*SUMPRODUCT(K26:$K$98, X26:$X$98)-K26*$AZ$3)/Z26, 0)</f>
        <v>21218.007570622263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1000000</v>
      </c>
      <c r="S27">
        <f t="shared" si="1"/>
        <v>20337.356696529489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13942.234065711971</v>
      </c>
      <c r="AC27">
        <f t="shared" si="2"/>
        <v>12784.50674184888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-21901.613622179379</v>
      </c>
      <c r="AI27">
        <f t="shared" si="7"/>
        <v>-21909.471395274362</v>
      </c>
      <c r="AJ27">
        <f t="shared" si="8"/>
        <v>1157.7273238630914</v>
      </c>
      <c r="AK27">
        <f t="shared" si="30"/>
        <v>975.95638459983809</v>
      </c>
      <c r="AL27">
        <f t="shared" si="9"/>
        <v>-19775.787686811433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-1442.9243719368487</v>
      </c>
      <c r="AR27">
        <f t="shared" si="14"/>
        <v>-1443.4420585559033</v>
      </c>
      <c r="AS27">
        <f t="shared" si="15"/>
        <v>76.273511188581139</v>
      </c>
      <c r="AT27">
        <f t="shared" si="16"/>
        <v>64.298059384098892</v>
      </c>
      <c r="AU27">
        <f t="shared" si="17"/>
        <v>-1302.8704879832233</v>
      </c>
      <c r="AW27">
        <v>24</v>
      </c>
      <c r="AX27">
        <f>IF(Z27&gt;0, (R27*SUMPRODUCT(K27:$K$98, X27:$X$98)-K27*$AZ$3)/Z27, 0)</f>
        <v>20337.356696529489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1000000</v>
      </c>
      <c r="S28">
        <f t="shared" si="1"/>
        <v>19424.601416181184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12784.50674184888</v>
      </c>
      <c r="AC28">
        <f t="shared" si="2"/>
        <v>11627.043782254812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-23762.534461083513</v>
      </c>
      <c r="AI28">
        <f t="shared" si="7"/>
        <v>-23770.016624766784</v>
      </c>
      <c r="AJ28">
        <f t="shared" si="8"/>
        <v>1157.4629595940678</v>
      </c>
      <c r="AK28">
        <f t="shared" si="30"/>
        <v>894.91547192942164</v>
      </c>
      <c r="AL28">
        <f t="shared" si="9"/>
        <v>-21717.638193243296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-1397.790849062807</v>
      </c>
      <c r="AR28">
        <f t="shared" si="14"/>
        <v>-1398.2309746708222</v>
      </c>
      <c r="AS28">
        <f t="shared" si="15"/>
        <v>68.085798495080638</v>
      </c>
      <c r="AT28">
        <f t="shared" si="16"/>
        <v>52.641887143659119</v>
      </c>
      <c r="AU28">
        <f t="shared" si="17"/>
        <v>-1277.5032890320824</v>
      </c>
      <c r="AW28">
        <v>25</v>
      </c>
      <c r="AX28">
        <f>IF(Z28&gt;0, (R28*SUMPRODUCT(K28:$K$98, X28:$X$98)-K28*$AZ$3)/Z28, 0)</f>
        <v>19424.601416181184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1000000</v>
      </c>
      <c r="S29">
        <f t="shared" si="1"/>
        <v>18498.353369390679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11627.043782254812</v>
      </c>
      <c r="AC29">
        <f t="shared" si="2"/>
        <v>10484.129194212344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-25827.231888465696</v>
      </c>
      <c r="AI29">
        <f t="shared" si="7"/>
        <v>-25834.31639011353</v>
      </c>
      <c r="AJ29">
        <f t="shared" si="8"/>
        <v>1142.9145880424676</v>
      </c>
      <c r="AK29">
        <f t="shared" si="30"/>
        <v>813.8930647578369</v>
      </c>
      <c r="AL29">
        <f t="shared" si="9"/>
        <v>-23877.508737313226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-1356.4671239029985</v>
      </c>
      <c r="AR29">
        <f t="shared" si="14"/>
        <v>-1356.839207663892</v>
      </c>
      <c r="AS29">
        <f t="shared" si="15"/>
        <v>60.026799263807817</v>
      </c>
      <c r="AT29">
        <f t="shared" si="16"/>
        <v>42.746322543753095</v>
      </c>
      <c r="AU29">
        <f t="shared" si="17"/>
        <v>-1254.066085856331</v>
      </c>
      <c r="AW29">
        <v>26</v>
      </c>
      <c r="AX29">
        <f>IF(Z29&gt;0, (R29*SUMPRODUCT(K29:$K$98, X29:$X$98)-K29*$AZ$3)/Z29, 0)</f>
        <v>18498.353369390679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1000000</v>
      </c>
      <c r="S30">
        <f t="shared" si="1"/>
        <v>17538.638471607435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10484.129194212344</v>
      </c>
      <c r="AC30">
        <f t="shared" si="2"/>
        <v>9355.2301605060784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-27685.665679601414</v>
      </c>
      <c r="AI30">
        <f t="shared" si="7"/>
        <v>-27692.333265411773</v>
      </c>
      <c r="AJ30">
        <f t="shared" si="8"/>
        <v>1128.899033706266</v>
      </c>
      <c r="AK30">
        <f t="shared" si="30"/>
        <v>733.88904359486412</v>
      </c>
      <c r="AL30">
        <f t="shared" si="9"/>
        <v>-25829.545188110642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-1298.2799739910727</v>
      </c>
      <c r="AR30">
        <f t="shared" si="14"/>
        <v>-1298.5926409586159</v>
      </c>
      <c r="AS30">
        <f t="shared" si="15"/>
        <v>52.938116969265458</v>
      </c>
      <c r="AT30">
        <f t="shared" si="16"/>
        <v>34.414684460077268</v>
      </c>
      <c r="AU30">
        <f t="shared" si="17"/>
        <v>-1211.239839529273</v>
      </c>
      <c r="AW30">
        <v>27</v>
      </c>
      <c r="AX30">
        <f>IF(Z30&gt;0, (R30*SUMPRODUCT(K30:$K$98, X30:$X$98)-K30*$AZ$3)/Z30, 0)</f>
        <v>17538.638471607435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1000000</v>
      </c>
      <c r="S31">
        <f t="shared" si="1"/>
        <v>16553.803789439415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9355.2301605060784</v>
      </c>
      <c r="AC31">
        <f t="shared" si="2"/>
        <v>8260.1359813335148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-29085.609525385367</v>
      </c>
      <c r="AI31">
        <f t="shared" si="7"/>
        <v>-29091.846865218555</v>
      </c>
      <c r="AJ31">
        <f t="shared" si="8"/>
        <v>1095.0941791725636</v>
      </c>
      <c r="AK31">
        <f t="shared" si="30"/>
        <v>654.86611123542559</v>
      </c>
      <c r="AL31">
        <f t="shared" si="9"/>
        <v>-27341.886574810567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-1217.7931718713639</v>
      </c>
      <c r="AR31">
        <f t="shared" si="14"/>
        <v>-1218.054324722669</v>
      </c>
      <c r="AS31">
        <f t="shared" si="15"/>
        <v>45.850791360878475</v>
      </c>
      <c r="AT31">
        <f t="shared" si="16"/>
        <v>27.418764528775615</v>
      </c>
      <c r="AU31">
        <f t="shared" si="17"/>
        <v>-1144.7847688330151</v>
      </c>
      <c r="AW31">
        <v>28</v>
      </c>
      <c r="AX31">
        <f>IF(Z31&gt;0, (R31*SUMPRODUCT(K31:$K$98, X31:$X$98)-K31*$AZ$3)/Z31, 0)</f>
        <v>16553.803789439415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1000000</v>
      </c>
      <c r="S32">
        <f t="shared" si="1"/>
        <v>15579.479752559495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8260.1359813335148</v>
      </c>
      <c r="AC32">
        <f t="shared" si="2"/>
        <v>7223.7586976929633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-30325.946268965934</v>
      </c>
      <c r="AI32">
        <f t="shared" si="7"/>
        <v>-30331.74216107243</v>
      </c>
      <c r="AJ32">
        <f t="shared" si="8"/>
        <v>1036.3772836405515</v>
      </c>
      <c r="AK32">
        <f t="shared" si="30"/>
        <v>578.20951869334613</v>
      </c>
      <c r="AL32">
        <f t="shared" si="9"/>
        <v>-28717.155358738532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-1133.6831812902226</v>
      </c>
      <c r="AR32">
        <f t="shared" si="14"/>
        <v>-1133.899850717235</v>
      </c>
      <c r="AS32">
        <f t="shared" si="15"/>
        <v>38.743176734336501</v>
      </c>
      <c r="AT32">
        <f t="shared" si="16"/>
        <v>21.61536529778046</v>
      </c>
      <c r="AU32">
        <f t="shared" si="17"/>
        <v>-1073.5413086851181</v>
      </c>
      <c r="AW32">
        <v>29</v>
      </c>
      <c r="AX32">
        <f>IF(Z32&gt;0, (R32*SUMPRODUCT(K32:$K$98, X32:$X$98)-K32*$AZ$3)/Z32, 0)</f>
        <v>15579.479752559495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1000000</v>
      </c>
      <c r="S33">
        <f t="shared" si="1"/>
        <v>14615.322562912046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7223.7586976929633</v>
      </c>
      <c r="AC33">
        <f t="shared" si="2"/>
        <v>6252.0539880373926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-31260.723665592737</v>
      </c>
      <c r="AI33">
        <f t="shared" si="7"/>
        <v>-31266.070839732347</v>
      </c>
      <c r="AJ33">
        <f t="shared" si="8"/>
        <v>971.7047096555707</v>
      </c>
      <c r="AK33">
        <f t="shared" si="30"/>
        <v>505.66310883850747</v>
      </c>
      <c r="AL33">
        <f t="shared" si="9"/>
        <v>-29788.703021238271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-1043.4180549412606</v>
      </c>
      <c r="AR33">
        <f t="shared" si="14"/>
        <v>-1043.5965325126651</v>
      </c>
      <c r="AS33">
        <f t="shared" si="15"/>
        <v>32.433485832640059</v>
      </c>
      <c r="AT33">
        <f t="shared" si="16"/>
        <v>16.877984755693664</v>
      </c>
      <c r="AU33">
        <f t="shared" si="17"/>
        <v>-994.28506192433144</v>
      </c>
      <c r="AW33">
        <v>30</v>
      </c>
      <c r="AX33">
        <f>IF(Z33&gt;0, (R33*SUMPRODUCT(K33:$K$98, X33:$X$98)-K33*$AZ$3)/Z33, 0)</f>
        <v>14615.322562912046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1000000</v>
      </c>
      <c r="S34">
        <f t="shared" si="1"/>
        <v>13674.0296529066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6252.0539880373926</v>
      </c>
      <c r="AC34">
        <f t="shared" si="2"/>
        <v>5353.2595684842163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-32005.189982189557</v>
      </c>
      <c r="AI34">
        <f t="shared" si="7"/>
        <v>-32010.083619712994</v>
      </c>
      <c r="AJ34">
        <f t="shared" si="8"/>
        <v>898.79441955317634</v>
      </c>
      <c r="AK34">
        <f t="shared" si="30"/>
        <v>437.64377916261753</v>
      </c>
      <c r="AL34">
        <f t="shared" si="9"/>
        <v>-30673.6454209972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-953.80963838195623</v>
      </c>
      <c r="AR34">
        <f t="shared" si="14"/>
        <v>-953.95547718620014</v>
      </c>
      <c r="AS34">
        <f t="shared" si="15"/>
        <v>26.785617606731879</v>
      </c>
      <c r="AT34">
        <f t="shared" si="16"/>
        <v>13.042536381615054</v>
      </c>
      <c r="AU34">
        <f t="shared" si="17"/>
        <v>-914.12732319785323</v>
      </c>
      <c r="AW34">
        <v>31</v>
      </c>
      <c r="AX34">
        <f>IF(Z34&gt;0, (R34*SUMPRODUCT(K34:$K$98, X34:$X$98)-K34*$AZ$3)/Z34, 0)</f>
        <v>13674.0296529066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12758.5375996153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5353.2595684842163</v>
      </c>
      <c r="AC35">
        <f t="shared" ref="AC35:AC66" si="33">S35*Z35</f>
        <v>4528.5781759844776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-32631.16649727918</v>
      </c>
      <c r="AI35">
        <f t="shared" ref="AI35:AI66" si="38">SUM(AE35:AH35)</f>
        <v>-32635.603308846166</v>
      </c>
      <c r="AJ35">
        <f t="shared" ref="AJ35:AJ66" si="39">AB35-AC35</f>
        <v>824.68139249973865</v>
      </c>
      <c r="AK35">
        <f t="shared" si="30"/>
        <v>374.72816979389518</v>
      </c>
      <c r="AL35">
        <f t="shared" ref="AL35:AL66" si="40">SUM(AI35:AK35)</f>
        <v>-31436.193746552533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-868.27215518101707</v>
      </c>
      <c r="AR35">
        <f t="shared" ref="AR35:AR66" si="45">AI35*$K35</f>
        <v>-868.39021286497155</v>
      </c>
      <c r="AS35">
        <f t="shared" ref="AS35:AS66" si="46">AJ35*$K35</f>
        <v>21.943680440082801</v>
      </c>
      <c r="AT35">
        <f t="shared" ref="AT35:AT66" si="47">AK35*$K35</f>
        <v>9.9710206688784115</v>
      </c>
      <c r="AU35">
        <f t="shared" ref="AU35:AU66" si="48">AL35*$K35</f>
        <v>-836.47551175601029</v>
      </c>
      <c r="AW35">
        <v>32</v>
      </c>
      <c r="AX35">
        <f>IF(Z35&gt;0, (R35*SUMPRODUCT(K35:$K$98, X35:$X$98)-K35*$AZ$3)/Z35, 0)</f>
        <v>12758.5375996153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1000000</v>
      </c>
      <c r="S36">
        <f t="shared" si="32"/>
        <v>11851.623974886837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4528.5781759844776</v>
      </c>
      <c r="AC36">
        <f t="shared" si="33"/>
        <v>3775.5990974840133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-32823.177027641133</v>
      </c>
      <c r="AI36">
        <f t="shared" si="38"/>
        <v>-32827.159181379604</v>
      </c>
      <c r="AJ36">
        <f t="shared" si="39"/>
        <v>752.97907850046431</v>
      </c>
      <c r="AK36">
        <f t="shared" si="30"/>
        <v>317.00047231891347</v>
      </c>
      <c r="AL36">
        <f t="shared" si="40"/>
        <v>-31757.179630560226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-779.80473328571384</v>
      </c>
      <c r="AR36">
        <f t="shared" si="45"/>
        <v>-779.89934028647178</v>
      </c>
      <c r="AS36">
        <f t="shared" si="46"/>
        <v>17.889086391158983</v>
      </c>
      <c r="AT36">
        <f t="shared" si="47"/>
        <v>7.5312169982791204</v>
      </c>
      <c r="AU36">
        <f t="shared" si="48"/>
        <v>-754.47903689703367</v>
      </c>
      <c r="AW36">
        <v>33</v>
      </c>
      <c r="AX36">
        <f>IF(Z36&gt;0, (R36*SUMPRODUCT(K36:$K$98, X36:$X$98)-K36*$AZ$3)/Z36, 0)</f>
        <v>11851.623974886837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1000000</v>
      </c>
      <c r="S37">
        <f t="shared" si="32"/>
        <v>10955.800404923884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3775.5990974840133</v>
      </c>
      <c r="AC37">
        <f t="shared" si="33"/>
        <v>3098.7346112345067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-32546.938935272567</v>
      </c>
      <c r="AI37">
        <f t="shared" si="38"/>
        <v>-32550.474430736962</v>
      </c>
      <c r="AJ37">
        <f t="shared" si="39"/>
        <v>676.86448624950663</v>
      </c>
      <c r="AK37">
        <f t="shared" si="30"/>
        <v>264.29193682388097</v>
      </c>
      <c r="AL37">
        <f t="shared" si="40"/>
        <v>-31609.318007663576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-690.39458803088382</v>
      </c>
      <c r="AR37">
        <f t="shared" si="45"/>
        <v>-690.4695839295606</v>
      </c>
      <c r="AS37">
        <f t="shared" si="46"/>
        <v>14.357834973860669</v>
      </c>
      <c r="AT37">
        <f t="shared" si="47"/>
        <v>5.606232991873207</v>
      </c>
      <c r="AU37">
        <f t="shared" si="48"/>
        <v>-670.50551596382672</v>
      </c>
      <c r="AW37">
        <v>34</v>
      </c>
      <c r="AX37">
        <f>IF(Z37&gt;0, (R37*SUMPRODUCT(K37:$K$98, X37:$X$98)-K37*$AZ$3)/Z37, 0)</f>
        <v>10955.800404923884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1000000</v>
      </c>
      <c r="S38">
        <f t="shared" si="32"/>
        <v>10080.541247353403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3098.7346112345067</v>
      </c>
      <c r="AC38">
        <f t="shared" si="33"/>
        <v>2500.2509580573792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-31983.789008745065</v>
      </c>
      <c r="AI38">
        <f t="shared" si="38"/>
        <v>-31986.889351892209</v>
      </c>
      <c r="AJ38">
        <f t="shared" si="39"/>
        <v>598.48365317712751</v>
      </c>
      <c r="AK38">
        <f t="shared" si="30"/>
        <v>216.9114227864155</v>
      </c>
      <c r="AL38">
        <f t="shared" si="40"/>
        <v>-31171.494275928664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-605.75794416141775</v>
      </c>
      <c r="AR38">
        <f t="shared" si="45"/>
        <v>-605.81666320469606</v>
      </c>
      <c r="AS38">
        <f t="shared" si="46"/>
        <v>11.33499934181239</v>
      </c>
      <c r="AT38">
        <f t="shared" si="47"/>
        <v>4.1082004854490712</v>
      </c>
      <c r="AU38">
        <f t="shared" si="48"/>
        <v>-590.37346337743452</v>
      </c>
      <c r="AW38">
        <v>35</v>
      </c>
      <c r="AX38">
        <f>IF(Z38&gt;0, (R38*SUMPRODUCT(K38:$K$98, X38:$X$98)-K38*$AZ$3)/Z38, 0)</f>
        <v>10080.541247353403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1000000</v>
      </c>
      <c r="S39">
        <f t="shared" si="32"/>
        <v>9216.9916558913901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2500.2509580573792</v>
      </c>
      <c r="AC39">
        <f t="shared" si="33"/>
        <v>1976.5563485868149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-31100.16217761366</v>
      </c>
      <c r="AI39">
        <f t="shared" si="38"/>
        <v>-31102.84276530211</v>
      </c>
      <c r="AJ39">
        <f t="shared" si="39"/>
        <v>523.69460947056427</v>
      </c>
      <c r="AK39">
        <f t="shared" si="30"/>
        <v>175.01756706401656</v>
      </c>
      <c r="AL39">
        <f t="shared" si="40"/>
        <v>-30404.13058876753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-525.91291690452954</v>
      </c>
      <c r="AR39">
        <f t="shared" si="45"/>
        <v>-525.95824643310891</v>
      </c>
      <c r="AS39">
        <f t="shared" si="46"/>
        <v>8.85583033493287</v>
      </c>
      <c r="AT39">
        <f t="shared" si="47"/>
        <v>2.9595986888591099</v>
      </c>
      <c r="AU39">
        <f t="shared" si="48"/>
        <v>-514.14281740931688</v>
      </c>
      <c r="AW39">
        <v>36</v>
      </c>
      <c r="AX39">
        <f>IF(Z39&gt;0, (R39*SUMPRODUCT(K39:$K$98, X39:$X$98)-K39*$AZ$3)/Z39, 0)</f>
        <v>9216.9916558913901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1000000</v>
      </c>
      <c r="S40">
        <f t="shared" si="32"/>
        <v>8355.154147533347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1976.5563485868149</v>
      </c>
      <c r="AC40">
        <f t="shared" si="33"/>
        <v>1523.9142662276913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-29910.426321762938</v>
      </c>
      <c r="AI40">
        <f t="shared" si="38"/>
        <v>-29912.706223245481</v>
      </c>
      <c r="AJ40">
        <f t="shared" si="39"/>
        <v>452.64208235912361</v>
      </c>
      <c r="AK40">
        <f t="shared" ref="AK40:AK71" si="61">G40*SUM(AB40:AB40, AE40:AF40)</f>
        <v>138.35894440107705</v>
      </c>
      <c r="AL40">
        <f t="shared" si="40"/>
        <v>-29321.70519648528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-451.60190411836629</v>
      </c>
      <c r="AR40">
        <f t="shared" si="45"/>
        <v>-451.63632716000546</v>
      </c>
      <c r="AS40">
        <f t="shared" si="46"/>
        <v>6.8342063760137775</v>
      </c>
      <c r="AT40">
        <f t="shared" si="47"/>
        <v>2.0890094334051867</v>
      </c>
      <c r="AU40">
        <f t="shared" si="48"/>
        <v>-442.71311135058647</v>
      </c>
      <c r="AW40">
        <v>37</v>
      </c>
      <c r="AX40">
        <f>IF(Z40&gt;0, (R40*SUMPRODUCT(K40:$K$98, X40:$X$98)-K40*$AZ$3)/Z40, 0)</f>
        <v>8355.154147533347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1000000</v>
      </c>
      <c r="S41">
        <f t="shared" si="32"/>
        <v>7477.0300577731969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1523.9142662276913</v>
      </c>
      <c r="AC41">
        <f t="shared" si="33"/>
        <v>1137.7327500962938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-28404.471806483791</v>
      </c>
      <c r="AI41">
        <f t="shared" si="38"/>
        <v>-28406.373853053927</v>
      </c>
      <c r="AJ41">
        <f t="shared" si="39"/>
        <v>386.18151613139753</v>
      </c>
      <c r="AK41">
        <f t="shared" si="61"/>
        <v>106.6739986359384</v>
      </c>
      <c r="AL41">
        <f t="shared" si="40"/>
        <v>-27913.518338286591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-382.91453882800585</v>
      </c>
      <c r="AR41">
        <f t="shared" si="45"/>
        <v>-382.94017990629084</v>
      </c>
      <c r="AS41">
        <f t="shared" si="46"/>
        <v>5.2060294646844794</v>
      </c>
      <c r="AT41">
        <f t="shared" si="47"/>
        <v>1.4380490956109127</v>
      </c>
      <c r="AU41">
        <f t="shared" si="48"/>
        <v>-376.29610134599545</v>
      </c>
      <c r="AW41">
        <v>38</v>
      </c>
      <c r="AX41">
        <f>IF(Z41&gt;0, (R41*SUMPRODUCT(K41:$K$98, X41:$X$98)-K41*$AZ$3)/Z41, 0)</f>
        <v>7477.0300577731969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1000000</v>
      </c>
      <c r="S42">
        <f t="shared" si="32"/>
        <v>6553.3524475261938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1137.7327500962938</v>
      </c>
      <c r="AC42">
        <f t="shared" si="33"/>
        <v>813.22927197093861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-26548.461698530184</v>
      </c>
      <c r="AI42">
        <f t="shared" si="38"/>
        <v>-26550.012868863389</v>
      </c>
      <c r="AJ42">
        <f t="shared" si="39"/>
        <v>324.50347812535517</v>
      </c>
      <c r="AK42">
        <f t="shared" si="61"/>
        <v>79.641292506740569</v>
      </c>
      <c r="AL42">
        <f t="shared" si="40"/>
        <v>-26145.868098231291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-319.54827511542038</v>
      </c>
      <c r="AR42">
        <f t="shared" si="45"/>
        <v>-319.56694564367973</v>
      </c>
      <c r="AS42">
        <f t="shared" si="46"/>
        <v>3.90585819552975</v>
      </c>
      <c r="AT42">
        <f t="shared" si="47"/>
        <v>0.95859556525267753</v>
      </c>
      <c r="AU42">
        <f t="shared" si="48"/>
        <v>-314.70249188289728</v>
      </c>
      <c r="AW42">
        <v>39</v>
      </c>
      <c r="AX42">
        <f>IF(Z42&gt;0, (R42*SUMPRODUCT(K42:$K$98, X42:$X$98)-K42*$AZ$3)/Z42, 0)</f>
        <v>6553.3524475261938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1000000</v>
      </c>
      <c r="S43">
        <f t="shared" si="32"/>
        <v>5545.3261143789605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813.22927197093861</v>
      </c>
      <c r="AC43">
        <f t="shared" si="33"/>
        <v>545.83372962574231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-24421.377538720739</v>
      </c>
      <c r="AI43">
        <f t="shared" si="38"/>
        <v>-24422.607930131377</v>
      </c>
      <c r="AJ43">
        <f t="shared" si="39"/>
        <v>267.3955423451963</v>
      </c>
      <c r="AK43">
        <f t="shared" si="61"/>
        <v>56.926049037965711</v>
      </c>
      <c r="AL43">
        <f t="shared" si="40"/>
        <v>-24098.286338748214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-262.4516157422546</v>
      </c>
      <c r="AR43">
        <f t="shared" si="45"/>
        <v>-262.46483851042996</v>
      </c>
      <c r="AS43">
        <f t="shared" si="46"/>
        <v>2.8736459284290388</v>
      </c>
      <c r="AT43">
        <f t="shared" si="47"/>
        <v>0.61177276032642414</v>
      </c>
      <c r="AU43">
        <f t="shared" si="48"/>
        <v>-258.97941982167453</v>
      </c>
      <c r="AW43">
        <v>40</v>
      </c>
      <c r="AX43">
        <f>IF(Z43&gt;0, (R43*SUMPRODUCT(K43:$K$98, X43:$X$98)-K43*$AZ$3)/Z43, 0)</f>
        <v>5545.3261143789605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1000000</v>
      </c>
      <c r="S44">
        <f t="shared" si="32"/>
        <v>4367.7585566924399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545.83372962574231</v>
      </c>
      <c r="AC44">
        <f t="shared" si="33"/>
        <v>329.94705385690162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-21905.494949758173</v>
      </c>
      <c r="AI44">
        <f t="shared" si="38"/>
        <v>-21906.439218567833</v>
      </c>
      <c r="AJ44">
        <f t="shared" si="39"/>
        <v>215.88667576884069</v>
      </c>
      <c r="AK44">
        <f t="shared" si="61"/>
        <v>38.208361073801967</v>
      </c>
      <c r="AL44">
        <f t="shared" si="40"/>
        <v>-21652.344181725191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-210.19101188243309</v>
      </c>
      <c r="AR44">
        <f t="shared" si="45"/>
        <v>-210.20007247736814</v>
      </c>
      <c r="AS44">
        <f t="shared" si="46"/>
        <v>2.0715094060126824</v>
      </c>
      <c r="AT44">
        <f t="shared" si="47"/>
        <v>0.36662280833606375</v>
      </c>
      <c r="AU44">
        <f t="shared" si="48"/>
        <v>-207.7619402630194</v>
      </c>
      <c r="AW44">
        <v>41</v>
      </c>
      <c r="AX44">
        <f>IF(Z44&gt;0, (R44*SUMPRODUCT(K44:$K$98, X44:$X$98)-K44*$AZ$3)/Z44, 0)</f>
        <v>4367.7585566924399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1000000</v>
      </c>
      <c r="S45">
        <f t="shared" si="32"/>
        <v>2894.311670942845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329.94705385690162</v>
      </c>
      <c r="AC45">
        <f t="shared" si="33"/>
        <v>161.33188123644555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-19045.070934294414</v>
      </c>
      <c r="AI45">
        <f t="shared" si="38"/>
        <v>-19045.7676970293</v>
      </c>
      <c r="AJ45">
        <f t="shared" si="39"/>
        <v>168.61517262045606</v>
      </c>
      <c r="AK45">
        <f t="shared" si="61"/>
        <v>23.096293769983117</v>
      </c>
      <c r="AL45">
        <f t="shared" si="40"/>
        <v>-18854.05623063886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-163.16448796105487</v>
      </c>
      <c r="AR45">
        <f t="shared" si="45"/>
        <v>-163.1704573236926</v>
      </c>
      <c r="AS45">
        <f t="shared" si="46"/>
        <v>1.4445736851281967</v>
      </c>
      <c r="AT45">
        <f t="shared" si="47"/>
        <v>0.19787245528140707</v>
      </c>
      <c r="AU45">
        <f t="shared" si="48"/>
        <v>-161.52801118328298</v>
      </c>
      <c r="AW45">
        <v>42</v>
      </c>
      <c r="AX45">
        <f>IF(Z45&gt;0, (R45*SUMPRODUCT(K45:$K$98, X45:$X$98)-K45*$AZ$3)/Z45, 0)</f>
        <v>2894.311670942845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1000000</v>
      </c>
      <c r="S46">
        <f t="shared" si="32"/>
        <v>899.60903463305431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161.33188123644555</v>
      </c>
      <c r="AC46">
        <f t="shared" si="33"/>
        <v>35.28867833072718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-15956.925708222405</v>
      </c>
      <c r="AI46">
        <f t="shared" si="38"/>
        <v>-15957.416041758588</v>
      </c>
      <c r="AJ46">
        <f t="shared" si="39"/>
        <v>126.04320290571837</v>
      </c>
      <c r="AK46">
        <f t="shared" si="61"/>
        <v>11.29323168655119</v>
      </c>
      <c r="AL46">
        <f t="shared" si="40"/>
        <v>-15820.079607166317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-122.06024806690077</v>
      </c>
      <c r="AR46">
        <f t="shared" si="45"/>
        <v>-122.06399880398862</v>
      </c>
      <c r="AS46">
        <f t="shared" si="46"/>
        <v>0.96414966736926422</v>
      </c>
      <c r="AT46">
        <f t="shared" si="47"/>
        <v>8.6385979752172548E-2</v>
      </c>
      <c r="AU46">
        <f t="shared" si="48"/>
        <v>-121.01346315686718</v>
      </c>
      <c r="AW46">
        <v>43</v>
      </c>
      <c r="AX46">
        <f>IF(Z46&gt;0, (R46*SUMPRODUCT(K46:$K$98, X46:$X$98)-K46*$AZ$3)/Z46, 0)</f>
        <v>899.60903463305431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1000000</v>
      </c>
      <c r="S47">
        <f t="shared" si="32"/>
        <v>-2054.1446730108014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35.28867833072718</v>
      </c>
      <c r="AC47">
        <f t="shared" si="33"/>
        <v>-53.627565222480136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-12727.411078637453</v>
      </c>
      <c r="AI47">
        <f t="shared" si="38"/>
        <v>-12727.737416199792</v>
      </c>
      <c r="AJ47">
        <f t="shared" si="39"/>
        <v>88.916243553207323</v>
      </c>
      <c r="AK47">
        <f t="shared" si="61"/>
        <v>2.4702074831509027</v>
      </c>
      <c r="AL47">
        <f t="shared" si="40"/>
        <v>-12636.350965163434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-86.925475289492027</v>
      </c>
      <c r="AR47">
        <f t="shared" si="45"/>
        <v>-86.927704104726786</v>
      </c>
      <c r="AS47">
        <f t="shared" si="46"/>
        <v>0.60727878466908325</v>
      </c>
      <c r="AT47">
        <f t="shared" si="47"/>
        <v>1.6870984853860758E-2</v>
      </c>
      <c r="AU47">
        <f t="shared" si="48"/>
        <v>-86.303554335203842</v>
      </c>
      <c r="AW47">
        <v>44</v>
      </c>
      <c r="AX47">
        <f>IF(Z47&gt;0, (R47*SUMPRODUCT(K47:$K$98, X47:$X$98)-K47*$AZ$3)/Z47, 0)</f>
        <v>-2054.1446730108014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1000000</v>
      </c>
      <c r="S48">
        <f t="shared" si="32"/>
        <v>-6821.7462706641081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-53.627565222480136</v>
      </c>
      <c r="AC48">
        <f t="shared" si="33"/>
        <v>-110.9601793390317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-9580.278764069446</v>
      </c>
      <c r="AI48">
        <f t="shared" si="38"/>
        <v>-9580.482084771611</v>
      </c>
      <c r="AJ48">
        <f t="shared" si="39"/>
        <v>57.332614116551561</v>
      </c>
      <c r="AK48">
        <f t="shared" si="61"/>
        <v>-3.75392956557361</v>
      </c>
      <c r="AL48">
        <f t="shared" si="40"/>
        <v>-9526.9034002206336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-58.420749726937629</v>
      </c>
      <c r="AR48">
        <f t="shared" si="45"/>
        <v>-58.421989581032484</v>
      </c>
      <c r="AS48">
        <f t="shared" si="46"/>
        <v>0.34961553655996214</v>
      </c>
      <c r="AT48">
        <f t="shared" si="47"/>
        <v>-2.289154470801345E-2</v>
      </c>
      <c r="AU48">
        <f t="shared" si="48"/>
        <v>-58.095265589180542</v>
      </c>
      <c r="AW48">
        <v>45</v>
      </c>
      <c r="AX48">
        <f>IF(Z48&gt;0, (R48*SUMPRODUCT(K48:$K$98, X48:$X$98)-K48*$AZ$3)/Z48, 0)</f>
        <v>-6821.7462706641081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1000000</v>
      </c>
      <c r="S49">
        <f t="shared" si="32"/>
        <v>-15241.547412530083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-110.9601793390317</v>
      </c>
      <c r="AC49">
        <f t="shared" si="33"/>
        <v>-142.95873159012962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-6723.4577761364999</v>
      </c>
      <c r="AI49">
        <f t="shared" si="38"/>
        <v>-6723.5750204094411</v>
      </c>
      <c r="AJ49">
        <f t="shared" si="39"/>
        <v>31.998552251097919</v>
      </c>
      <c r="AK49">
        <f t="shared" si="61"/>
        <v>-7.7672125537322199</v>
      </c>
      <c r="AL49">
        <f t="shared" si="40"/>
        <v>-6699.3436807120752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-36.606957833490817</v>
      </c>
      <c r="AR49">
        <f t="shared" si="45"/>
        <v>-36.607596188976743</v>
      </c>
      <c r="AS49">
        <f t="shared" si="46"/>
        <v>0.17422131468516461</v>
      </c>
      <c r="AT49">
        <f t="shared" si="47"/>
        <v>-4.2289850238581068E-2</v>
      </c>
      <c r="AU49">
        <f t="shared" si="48"/>
        <v>-36.475664724530155</v>
      </c>
      <c r="AW49">
        <v>46</v>
      </c>
      <c r="AX49">
        <f>IF(Z49&gt;0, (R49*SUMPRODUCT(K49:$K$98, X49:$X$98)-K49*$AZ$3)/Z49, 0)</f>
        <v>-15241.547412530083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1000000</v>
      </c>
      <c r="S50">
        <f t="shared" si="32"/>
        <v>-31635.351739241247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-142.95873159012962</v>
      </c>
      <c r="AC50">
        <f t="shared" si="33"/>
        <v>-155.97444167733499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-4355.362112583718</v>
      </c>
      <c r="AI50">
        <f t="shared" si="38"/>
        <v>-4355.423742387522</v>
      </c>
      <c r="AJ50">
        <f t="shared" si="39"/>
        <v>13.015710087205377</v>
      </c>
      <c r="AK50">
        <f t="shared" si="61"/>
        <v>-10.007111211309073</v>
      </c>
      <c r="AL50">
        <f t="shared" si="40"/>
        <v>-4352.4151435116255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-21.17274677298251</v>
      </c>
      <c r="AR50">
        <f t="shared" si="45"/>
        <v>-21.173046374300583</v>
      </c>
      <c r="AS50">
        <f t="shared" si="46"/>
        <v>6.3273345963758013E-2</v>
      </c>
      <c r="AT50">
        <f t="shared" si="47"/>
        <v>-4.8647627023698736E-2</v>
      </c>
      <c r="AU50">
        <f t="shared" si="48"/>
        <v>-21.158420655360523</v>
      </c>
      <c r="AW50">
        <v>47</v>
      </c>
      <c r="AX50">
        <f>IF(Z50&gt;0, (R50*SUMPRODUCT(K50:$K$98, X50:$X$98)-K50*$AZ$3)/Z50, 0)</f>
        <v>-31635.351739241247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1000000</v>
      </c>
      <c r="S51">
        <f t="shared" si="32"/>
        <v>-67602.600252182048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-155.97444167733499</v>
      </c>
      <c r="AC51">
        <f t="shared" si="33"/>
        <v>-156.08357439113405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-2572.2406561842604</v>
      </c>
      <c r="AI51">
        <f t="shared" si="38"/>
        <v>-2572.2695166818244</v>
      </c>
      <c r="AJ51">
        <f t="shared" si="39"/>
        <v>0.10913271379905609</v>
      </c>
      <c r="AK51">
        <f t="shared" si="61"/>
        <v>-10.91821091741345</v>
      </c>
      <c r="AL51">
        <f t="shared" si="40"/>
        <v>-2583.0785948854386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-11.164685918177748</v>
      </c>
      <c r="AR51">
        <f t="shared" si="45"/>
        <v>-11.164811185768853</v>
      </c>
      <c r="AS51">
        <f t="shared" si="46"/>
        <v>4.7368525570710144E-4</v>
      </c>
      <c r="AT51">
        <f t="shared" si="47"/>
        <v>-4.7389965393894465E-2</v>
      </c>
      <c r="AU51">
        <f t="shared" si="48"/>
        <v>-11.211727465907039</v>
      </c>
      <c r="AW51">
        <v>48</v>
      </c>
      <c r="AX51">
        <f>IF(Z51&gt;0, (R51*SUMPRODUCT(K51:$K$98, X51:$X$98)-K51*$AZ$3)/Z51, 0)</f>
        <v>-67602.600252182048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1000000</v>
      </c>
      <c r="S52">
        <f t="shared" si="32"/>
        <v>-159211.19334444142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-156.08357439113405</v>
      </c>
      <c r="AC52">
        <f t="shared" si="33"/>
        <v>-148.44146204218373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-1353.3957169590055</v>
      </c>
      <c r="AI52">
        <f t="shared" si="38"/>
        <v>-1353.4073714051317</v>
      </c>
      <c r="AJ52">
        <f t="shared" si="39"/>
        <v>-7.6421123489503202</v>
      </c>
      <c r="AK52">
        <f t="shared" si="61"/>
        <v>-10.925850207379385</v>
      </c>
      <c r="AL52">
        <f t="shared" si="40"/>
        <v>-1371.9753339614615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-5.2449540395722494</v>
      </c>
      <c r="AR52">
        <f t="shared" si="45"/>
        <v>-5.2449992052496066</v>
      </c>
      <c r="AS52">
        <f t="shared" si="46"/>
        <v>-2.9616266353757092E-2</v>
      </c>
      <c r="AT52">
        <f t="shared" si="47"/>
        <v>-4.2342074430173182E-2</v>
      </c>
      <c r="AU52">
        <f t="shared" si="48"/>
        <v>-5.316957546033537</v>
      </c>
      <c r="AW52">
        <v>49</v>
      </c>
      <c r="AX52">
        <f>IF(Z52&gt;0, (R52*SUMPRODUCT(K52:$K$98, X52:$X$98)-K52*$AZ$3)/Z52, 0)</f>
        <v>-159211.19334444142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1000000</v>
      </c>
      <c r="S53">
        <f t="shared" si="32"/>
        <v>-443432.22305223654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-148.44146204218373</v>
      </c>
      <c r="AC53">
        <f t="shared" si="33"/>
        <v>-136.89463191467735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-614.31611122674235</v>
      </c>
      <c r="AI53">
        <f t="shared" si="38"/>
        <v>-614.31997017701701</v>
      </c>
      <c r="AJ53">
        <f t="shared" si="39"/>
        <v>-11.546830127506382</v>
      </c>
      <c r="AK53">
        <f t="shared" si="61"/>
        <v>-10.390902342952861</v>
      </c>
      <c r="AL53">
        <f t="shared" si="40"/>
        <v>-636.25770264747621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-2.1256451779417356</v>
      </c>
      <c r="AR53">
        <f t="shared" si="45"/>
        <v>-2.1256585306096754</v>
      </c>
      <c r="AS53">
        <f t="shared" si="46"/>
        <v>-3.9954126763878745E-2</v>
      </c>
      <c r="AT53">
        <f t="shared" si="47"/>
        <v>-3.5954406951259087E-2</v>
      </c>
      <c r="AU53">
        <f t="shared" si="48"/>
        <v>-2.2015670643248133</v>
      </c>
      <c r="AW53">
        <v>50</v>
      </c>
      <c r="AX53">
        <f>IF(Z53&gt;0, (R53*SUMPRODUCT(K53:$K$98, X53:$X$98)-K53*$AZ$3)/Z53, 0)</f>
        <v>-443432.22305223654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1000000</v>
      </c>
      <c r="S54">
        <f t="shared" si="32"/>
        <v>-1590635.1404041755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-136.89463191467735</v>
      </c>
      <c r="AC54">
        <f t="shared" si="33"/>
        <v>-124.02761265772742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-227.65522121837535</v>
      </c>
      <c r="AI54">
        <f t="shared" si="38"/>
        <v>-227.65619588888202</v>
      </c>
      <c r="AJ54">
        <f t="shared" si="39"/>
        <v>-12.867019256949931</v>
      </c>
      <c r="AK54">
        <f t="shared" si="61"/>
        <v>-9.5826242340274153</v>
      </c>
      <c r="AL54">
        <f t="shared" si="40"/>
        <v>-250.10583937985936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-0.70332889343542715</v>
      </c>
      <c r="AR54">
        <f t="shared" si="45"/>
        <v>-0.7033319046289559</v>
      </c>
      <c r="AS54">
        <f t="shared" si="46"/>
        <v>-3.9751982701605043E-2</v>
      </c>
      <c r="AT54">
        <f t="shared" si="47"/>
        <v>-2.9605016140881759E-2</v>
      </c>
      <c r="AU54">
        <f t="shared" si="48"/>
        <v>-0.7726889034714427</v>
      </c>
      <c r="AW54">
        <v>51</v>
      </c>
      <c r="AX54">
        <f>IF(Z54&gt;0, (R54*SUMPRODUCT(K54:$K$98, X54:$X$98)-K54*$AZ$3)/Z54, 0)</f>
        <v>-1590635.1404041755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1000000</v>
      </c>
      <c r="S55">
        <f t="shared" si="32"/>
        <v>-8374843.886957244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-124.02761265772742</v>
      </c>
      <c r="AC55">
        <f t="shared" si="33"/>
        <v>-111.34463402000959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-63.898774628026914</v>
      </c>
      <c r="AI55">
        <f t="shared" si="38"/>
        <v>-63.898940817145665</v>
      </c>
      <c r="AJ55">
        <f t="shared" si="39"/>
        <v>-12.682978637717824</v>
      </c>
      <c r="AK55">
        <f t="shared" si="61"/>
        <v>-8.6819328860409204</v>
      </c>
      <c r="AL55">
        <f t="shared" si="40"/>
        <v>-85.263852340904407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-0.17626064337588507</v>
      </c>
      <c r="AR55">
        <f t="shared" si="45"/>
        <v>-0.17626110179783702</v>
      </c>
      <c r="AS55">
        <f t="shared" si="46"/>
        <v>-3.4985177534628709E-2</v>
      </c>
      <c r="AT55">
        <f t="shared" si="47"/>
        <v>-2.394855120693697E-2</v>
      </c>
      <c r="AU55">
        <f t="shared" si="48"/>
        <v>-0.23519483053940271</v>
      </c>
      <c r="AW55">
        <v>52</v>
      </c>
      <c r="AX55">
        <f>IF(Z55&gt;0, (R55*SUMPRODUCT(K55:$K$98, X55:$X$98)-K55*$AZ$3)/Z55, 0)</f>
        <v>-8374843.886957244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1000000</v>
      </c>
      <c r="S56">
        <f t="shared" si="32"/>
        <v>-44568366.027417496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-111.34463402000959</v>
      </c>
      <c r="AC56">
        <f t="shared" si="33"/>
        <v>-99.568834367712938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-10.928108544399409</v>
      </c>
      <c r="AI56">
        <f t="shared" si="38"/>
        <v>-10.928136470270168</v>
      </c>
      <c r="AJ56">
        <f t="shared" si="39"/>
        <v>-11.775799652296655</v>
      </c>
      <c r="AK56">
        <f t="shared" si="61"/>
        <v>-7.794124381400672</v>
      </c>
      <c r="AL56">
        <f t="shared" si="40"/>
        <v>-30.498060503967494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-2.6914715810423297E-2</v>
      </c>
      <c r="AR56">
        <f t="shared" si="45"/>
        <v>-2.6914784588736779E-2</v>
      </c>
      <c r="AS56">
        <f t="shared" si="46"/>
        <v>-2.9002484720420992E-2</v>
      </c>
      <c r="AT56">
        <f t="shared" si="47"/>
        <v>-1.9196061410279425E-2</v>
      </c>
      <c r="AU56">
        <f t="shared" si="48"/>
        <v>-7.5113330719437196E-2</v>
      </c>
      <c r="AW56">
        <v>53</v>
      </c>
      <c r="AX56">
        <f>IF(Z56&gt;0, (R56*SUMPRODUCT(K56:$K$98, X56:$X$98)-K56*$AZ$3)/Z56, 0)</f>
        <v>-44568366.027417496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1000000</v>
      </c>
      <c r="S57">
        <f t="shared" si="32"/>
        <v>-240698904.76196423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-99.568834367712938</v>
      </c>
      <c r="AC57">
        <f t="shared" si="33"/>
        <v>-88.924266676672886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-1.8422870392509885</v>
      </c>
      <c r="AI57">
        <f t="shared" si="38"/>
        <v>-1.8422916572750487</v>
      </c>
      <c r="AJ57">
        <f t="shared" si="39"/>
        <v>-10.644567691040052</v>
      </c>
      <c r="AK57">
        <f t="shared" si="61"/>
        <v>-6.9698184057399066</v>
      </c>
      <c r="AL57">
        <f t="shared" si="40"/>
        <v>-19.456677754055008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-4.0512036249400647E-3</v>
      </c>
      <c r="AR57">
        <f t="shared" si="45"/>
        <v>-4.0512137800111335E-3</v>
      </c>
      <c r="AS57">
        <f t="shared" si="46"/>
        <v>-2.3407487702564431E-2</v>
      </c>
      <c r="AT57">
        <f t="shared" si="47"/>
        <v>-1.5326685249866032E-2</v>
      </c>
      <c r="AU57">
        <f t="shared" si="48"/>
        <v>-4.2785386732441595E-2</v>
      </c>
      <c r="AW57">
        <v>54</v>
      </c>
      <c r="AX57">
        <f>IF(Z57&gt;0, (R57*SUMPRODUCT(K57:$K$98, X57:$X$98)-K57*$AZ$3)/Z57, 0)</f>
        <v>-240698904.76196423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1000000</v>
      </c>
      <c r="S58">
        <f t="shared" si="32"/>
        <v>-1323184948.903403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-88.924266676672886</v>
      </c>
      <c r="AC58">
        <f t="shared" si="33"/>
        <v>-79.400208588467038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-0.30574061941591951</v>
      </c>
      <c r="AI58">
        <f t="shared" si="38"/>
        <v>-0.30574136950199643</v>
      </c>
      <c r="AJ58">
        <f t="shared" si="39"/>
        <v>-9.5240580882058481</v>
      </c>
      <c r="AK58">
        <f t="shared" si="61"/>
        <v>-6.224698667367103</v>
      </c>
      <c r="AL58">
        <f t="shared" si="40"/>
        <v>-16.054498125074947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-6.0029108583115368E-4</v>
      </c>
      <c r="AR58">
        <f t="shared" si="45"/>
        <v>-6.0029255855004345E-4</v>
      </c>
      <c r="AS58">
        <f t="shared" si="46"/>
        <v>-1.8699534207165875E-2</v>
      </c>
      <c r="AT58">
        <f t="shared" si="47"/>
        <v>-1.2221572420255821E-2</v>
      </c>
      <c r="AU58">
        <f t="shared" si="48"/>
        <v>-3.1521399185971737E-2</v>
      </c>
      <c r="AW58">
        <v>55</v>
      </c>
      <c r="AX58">
        <f>IF(Z58&gt;0, (R58*SUMPRODUCT(K58:$K$98, X58:$X$98)-K58*$AZ$3)/Z58, 0)</f>
        <v>-1323184948.903403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1000000</v>
      </c>
      <c r="S59">
        <f t="shared" si="32"/>
        <v>-7422272136.7967081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-79.400208588467038</v>
      </c>
      <c r="AC59">
        <f t="shared" si="33"/>
        <v>-70.893568440418235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-4.985535284333608E-2</v>
      </c>
      <c r="AI59">
        <f t="shared" si="38"/>
        <v>-4.9855472236641683E-2</v>
      </c>
      <c r="AJ59">
        <f t="shared" si="39"/>
        <v>-8.5066401480488025</v>
      </c>
      <c r="AK59">
        <f t="shared" si="61"/>
        <v>-5.558014601192693</v>
      </c>
      <c r="AL59">
        <f t="shared" si="40"/>
        <v>-14.114510221478138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-8.7398207337349051E-5</v>
      </c>
      <c r="AR59">
        <f t="shared" si="45"/>
        <v>-8.7398416638061663E-5</v>
      </c>
      <c r="AS59">
        <f t="shared" si="46"/>
        <v>-1.4912442837173946E-2</v>
      </c>
      <c r="AT59">
        <f t="shared" si="47"/>
        <v>-9.7433973444234004E-3</v>
      </c>
      <c r="AU59">
        <f t="shared" si="48"/>
        <v>-2.474323859823541E-2</v>
      </c>
      <c r="AW59">
        <v>56</v>
      </c>
      <c r="AX59">
        <f>IF(Z59&gt;0, (R59*SUMPRODUCT(K59:$K$98, X59:$X$98)-K59*$AZ$3)/Z59, 0)</f>
        <v>-7422272136.7967081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1000000</v>
      </c>
      <c r="S60">
        <f t="shared" si="32"/>
        <v>-42496797229.105019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-70.893568440418235</v>
      </c>
      <c r="AC60">
        <f t="shared" si="33"/>
        <v>-63.297905446541066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-7.9664750769527747E-3</v>
      </c>
      <c r="AI60">
        <f t="shared" si="38"/>
        <v>-7.9664936953868608E-3</v>
      </c>
      <c r="AJ60">
        <f t="shared" si="39"/>
        <v>-7.5956629938771698</v>
      </c>
      <c r="AK60">
        <f t="shared" si="61"/>
        <v>-4.9625497908292768</v>
      </c>
      <c r="AL60">
        <f t="shared" si="40"/>
        <v>-12.566179278401833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-1.2469209150907356E-5</v>
      </c>
      <c r="AR60">
        <f t="shared" si="45"/>
        <v>-1.2469238292672873E-5</v>
      </c>
      <c r="AS60">
        <f t="shared" si="46"/>
        <v>-1.1888810244880532E-2</v>
      </c>
      <c r="AT60">
        <f t="shared" si="47"/>
        <v>-7.7674342373403784E-3</v>
      </c>
      <c r="AU60">
        <f t="shared" si="48"/>
        <v>-1.9668713720513584E-2</v>
      </c>
      <c r="AW60">
        <v>57</v>
      </c>
      <c r="AX60">
        <f>IF(Z60&gt;0, (R60*SUMPRODUCT(K60:$K$98, X60:$X$98)-K60*$AZ$3)/Z60, 0)</f>
        <v>-42496797229.105019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1000000</v>
      </c>
      <c r="S61">
        <f t="shared" si="32"/>
        <v>-248887259588.05609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-63.297905446541066</v>
      </c>
      <c r="AC61">
        <f t="shared" si="33"/>
        <v>-56.515997922817633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-1.2475052871830749E-3</v>
      </c>
      <c r="AI61">
        <f t="shared" si="38"/>
        <v>-1.2475081256167304E-3</v>
      </c>
      <c r="AJ61">
        <f t="shared" si="39"/>
        <v>-6.781907523723433</v>
      </c>
      <c r="AK61">
        <f t="shared" si="61"/>
        <v>-4.430853381257875</v>
      </c>
      <c r="AL61">
        <f t="shared" si="40"/>
        <v>-11.214008413106924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-1.7434001541829409E-6</v>
      </c>
      <c r="AR61">
        <f t="shared" si="45"/>
        <v>-1.7434041209201751E-6</v>
      </c>
      <c r="AS61">
        <f t="shared" si="46"/>
        <v>-9.4777783661438991E-3</v>
      </c>
      <c r="AT61">
        <f t="shared" si="47"/>
        <v>-6.1921585001774469E-3</v>
      </c>
      <c r="AU61">
        <f t="shared" si="48"/>
        <v>-1.5671680270442266E-2</v>
      </c>
      <c r="AW61">
        <v>58</v>
      </c>
      <c r="AX61">
        <f>IF(Z61&gt;0, (R61*SUMPRODUCT(K61:$K$98, X61:$X$98)-K61*$AZ$3)/Z61, 0)</f>
        <v>-248887259588.05609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1000000</v>
      </c>
      <c r="S62">
        <f t="shared" si="32"/>
        <v>-1493450525945.3694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-56.515997922817633</v>
      </c>
      <c r="AC62">
        <f t="shared" si="33"/>
        <v>-50.460713958242273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-1.9101594043352625E-4</v>
      </c>
      <c r="AI62">
        <f t="shared" si="38"/>
        <v>-1.9101636278358975E-4</v>
      </c>
      <c r="AJ62">
        <f t="shared" si="39"/>
        <v>-6.0552839645753593</v>
      </c>
      <c r="AK62">
        <f t="shared" si="61"/>
        <v>-3.9561198545972345</v>
      </c>
      <c r="AL62">
        <f t="shared" si="40"/>
        <v>-10.011594835535377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-2.3834512496992632E-7</v>
      </c>
      <c r="AR62">
        <f t="shared" si="45"/>
        <v>-2.3834565196824091E-7</v>
      </c>
      <c r="AS62">
        <f t="shared" si="46"/>
        <v>-7.5556386026712609E-3</v>
      </c>
      <c r="AT62">
        <f t="shared" si="47"/>
        <v>-4.936351798703012E-3</v>
      </c>
      <c r="AU62">
        <f t="shared" si="48"/>
        <v>-1.2492228747026239E-2</v>
      </c>
      <c r="AW62">
        <v>59</v>
      </c>
      <c r="AX62">
        <f>IF(Z62&gt;0, (R62*SUMPRODUCT(K62:$K$98, X62:$X$98)-K62*$AZ$3)/Z62, 0)</f>
        <v>-1493450525945.3694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1000000</v>
      </c>
      <c r="S63">
        <f t="shared" si="32"/>
        <v>-9194891918768.6152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-50.460713958242273</v>
      </c>
      <c r="AC63">
        <f t="shared" si="33"/>
        <v>-45.054209100180685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-2.8550207825942365E-5</v>
      </c>
      <c r="AI63">
        <f t="shared" si="38"/>
        <v>-2.8550269074907411E-5</v>
      </c>
      <c r="AJ63">
        <f t="shared" si="39"/>
        <v>-5.406504858061588</v>
      </c>
      <c r="AK63">
        <f t="shared" si="61"/>
        <v>-3.5322499770769595</v>
      </c>
      <c r="AL63">
        <f t="shared" si="40"/>
        <v>-8.9387833854076231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-3.1807381198263322E-8</v>
      </c>
      <c r="AR63">
        <f t="shared" si="45"/>
        <v>-3.1807449434865705E-8</v>
      </c>
      <c r="AS63">
        <f t="shared" si="46"/>
        <v>-6.0233103036948319E-3</v>
      </c>
      <c r="AT63">
        <f t="shared" si="47"/>
        <v>-3.9352295504607353E-3</v>
      </c>
      <c r="AU63">
        <f t="shared" si="48"/>
        <v>-9.9585716616050028E-3</v>
      </c>
      <c r="AW63">
        <v>60</v>
      </c>
      <c r="AX63">
        <f>IF(Z63&gt;0, (R63*SUMPRODUCT(K63:$K$98, X63:$X$98)-K63*$AZ$3)/Z63, 0)</f>
        <v>-9194891918768.6152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1000000</v>
      </c>
      <c r="S64">
        <f t="shared" si="32"/>
        <v>-58238916561836.742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-45.054209100180685</v>
      </c>
      <c r="AC64">
        <f t="shared" si="33"/>
        <v>-40.226972438767788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-4.1601948038664515E-6</v>
      </c>
      <c r="AI64">
        <f t="shared" si="38"/>
        <v>-4.1602034379068005E-6</v>
      </c>
      <c r="AJ64">
        <f t="shared" si="39"/>
        <v>-4.827236661412897</v>
      </c>
      <c r="AK64">
        <f t="shared" si="61"/>
        <v>-3.1537946370126484</v>
      </c>
      <c r="AL64">
        <f t="shared" si="40"/>
        <v>-7.9810354586289831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-4.1382267560368467E-9</v>
      </c>
      <c r="AR64">
        <f t="shared" si="45"/>
        <v>-4.138235344484857E-9</v>
      </c>
      <c r="AS64">
        <f t="shared" si="46"/>
        <v>-4.8017462767404821E-3</v>
      </c>
      <c r="AT64">
        <f t="shared" si="47"/>
        <v>-3.137140918930444E-3</v>
      </c>
      <c r="AU64">
        <f t="shared" si="48"/>
        <v>-7.9388913339062707E-3</v>
      </c>
      <c r="AW64">
        <v>61</v>
      </c>
      <c r="AX64">
        <f>IF(Z64&gt;0, (R64*SUMPRODUCT(K64:$K$98, X64:$X$98)-K64*$AZ$3)/Z64, 0)</f>
        <v>-58238916561836.742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1000000</v>
      </c>
      <c r="S65">
        <f t="shared" si="32"/>
        <v>-380115358895435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-40.226972438767788</v>
      </c>
      <c r="AC65">
        <f t="shared" si="33"/>
        <v>-35.916939681102193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-5.8932641810435089E-7</v>
      </c>
      <c r="AI65">
        <f t="shared" si="38"/>
        <v>-5.8932759922407025E-7</v>
      </c>
      <c r="AJ65">
        <f t="shared" si="39"/>
        <v>-4.3100327576655957</v>
      </c>
      <c r="AK65">
        <f t="shared" si="61"/>
        <v>-2.8158880707137453</v>
      </c>
      <c r="AL65">
        <f t="shared" si="40"/>
        <v>-7.1259214177069401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-5.2340576807077558E-10</v>
      </c>
      <c r="AR65">
        <f t="shared" si="45"/>
        <v>-5.2340681707325524E-10</v>
      </c>
      <c r="AS65">
        <f t="shared" si="46"/>
        <v>-3.8279227549183397E-3</v>
      </c>
      <c r="AT65">
        <f t="shared" si="47"/>
        <v>-2.500909535320187E-3</v>
      </c>
      <c r="AU65">
        <f t="shared" si="48"/>
        <v>-6.3288328136453442E-3</v>
      </c>
      <c r="AW65">
        <v>62</v>
      </c>
      <c r="AX65">
        <f>IF(Z65&gt;0, (R65*SUMPRODUCT(K65:$K$98, X65:$X$98)-K65*$AZ$3)/Z65, 0)</f>
        <v>-380115358895435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1000000</v>
      </c>
      <c r="S66">
        <f t="shared" si="32"/>
        <v>-2563684647270008.5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-35.916939681102193</v>
      </c>
      <c r="AC66">
        <f t="shared" si="33"/>
        <v>-32.068696144300766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-8.1035851491328159E-8</v>
      </c>
      <c r="AI66">
        <f t="shared" si="38"/>
        <v>-8.1036007851706661E-8</v>
      </c>
      <c r="AJ66">
        <f t="shared" si="39"/>
        <v>-3.8482435368014265</v>
      </c>
      <c r="AK66">
        <f t="shared" si="61"/>
        <v>-2.5141857776771537</v>
      </c>
      <c r="AL66">
        <f t="shared" si="40"/>
        <v>-6.3624293955145879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-6.4260155426258253E-11</v>
      </c>
      <c r="AR66">
        <f t="shared" si="45"/>
        <v>-6.4260279417578641E-11</v>
      </c>
      <c r="AS66">
        <f t="shared" si="46"/>
        <v>-3.0515965864740301E-3</v>
      </c>
      <c r="AT66">
        <f t="shared" si="47"/>
        <v>-1.9937097700677706E-3</v>
      </c>
      <c r="AU66">
        <f t="shared" si="48"/>
        <v>-5.0453064208020801E-3</v>
      </c>
      <c r="AW66">
        <v>63</v>
      </c>
      <c r="AX66">
        <f>IF(Z66&gt;0, (R66*SUMPRODUCT(K66:$K$98, X66:$X$98)-K66*$AZ$3)/Z66, 0)</f>
        <v>-2563684647270008.5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-1.7923518561451254E+16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-32.068696144300766</v>
      </c>
      <c r="AC67">
        <f t="shared" ref="AC67:AC89" si="64">S67*Z67</f>
        <v>-28.632764414610705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-1.0786245128835935E-8</v>
      </c>
      <c r="AI67">
        <f t="shared" ref="AI67:AI89" si="69">SUM(AE67:AH67)</f>
        <v>-1.0786265097546541E-8</v>
      </c>
      <c r="AJ67">
        <f t="shared" ref="AJ67:AJ89" si="70">AB67-AC67</f>
        <v>-3.4359317296900613</v>
      </c>
      <c r="AK67">
        <f t="shared" si="61"/>
        <v>-2.2448087301010538</v>
      </c>
      <c r="AL67">
        <f t="shared" ref="AL67:AL89" si="71">SUM(AI67:AK67)</f>
        <v>-5.6807404705773799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-7.6368952719350575E-12</v>
      </c>
      <c r="AR67">
        <f t="shared" ref="AR67:AR89" si="76">AI67*$K67</f>
        <v>-7.6369094102148567E-12</v>
      </c>
      <c r="AS67">
        <f t="shared" ref="AS67:AS89" si="77">AJ67*$K67</f>
        <v>-2.4327141157780745E-3</v>
      </c>
      <c r="AT67">
        <f t="shared" ref="AT67:AT89" si="78">AK67*$K67</f>
        <v>-1.5893732223344541E-3</v>
      </c>
      <c r="AU67">
        <f t="shared" ref="AU67:AU89" si="79">AL67*$K67</f>
        <v>-4.0220873457494375E-3</v>
      </c>
      <c r="AW67">
        <v>64</v>
      </c>
      <c r="AX67">
        <f>IF(Z67&gt;0, (R67*SUMPRODUCT(K67:$K$98, X67:$X$98)-K67*$AZ$3)/Z67, 0)</f>
        <v>-1.7923518561451254E+16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1000000</v>
      </c>
      <c r="S68">
        <f t="shared" si="63"/>
        <v>-1.3016014951431152E+17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-28.632764414610705</v>
      </c>
      <c r="AC68">
        <f t="shared" si="64"/>
        <v>-25.564968227337697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-1.3851102414884724E-9</v>
      </c>
      <c r="AI68">
        <f t="shared" si="69"/>
        <v>-1.3851126966339531E-9</v>
      </c>
      <c r="AJ68">
        <f t="shared" si="70"/>
        <v>-3.0677961872730073</v>
      </c>
      <c r="AK68">
        <f t="shared" si="61"/>
        <v>-2.0042935090227494</v>
      </c>
      <c r="AL68">
        <f t="shared" si="71"/>
        <v>-5.0720896976808696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-8.7561434294857854E-13</v>
      </c>
      <c r="AR68">
        <f t="shared" si="76"/>
        <v>-8.7561589499875658E-13</v>
      </c>
      <c r="AS68">
        <f t="shared" si="77"/>
        <v>-1.9393447989616678E-3</v>
      </c>
      <c r="AT68">
        <f t="shared" si="78"/>
        <v>-1.2670386019910614E-3</v>
      </c>
      <c r="AU68">
        <f t="shared" si="79"/>
        <v>-3.2063834018283451E-3</v>
      </c>
      <c r="AW68">
        <v>65</v>
      </c>
      <c r="AX68">
        <f>IF(Z68&gt;0, (R68*SUMPRODUCT(K68:$K$98, X68:$X$98)-K68*$AZ$3)/Z68, 0)</f>
        <v>-1.3016014951431152E+17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1000000</v>
      </c>
      <c r="S69">
        <f t="shared" si="63"/>
        <v>-9.8507430742323392E+17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-25.564968227337697</v>
      </c>
      <c r="AC69">
        <f t="shared" si="64"/>
        <v>-22.825864488695146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-1.7127580363352227E-10</v>
      </c>
      <c r="AI69">
        <f t="shared" si="69"/>
        <v>-1.7127609328000269E-10</v>
      </c>
      <c r="AJ69">
        <f t="shared" si="70"/>
        <v>-2.7391037386425516</v>
      </c>
      <c r="AK69">
        <f t="shared" si="61"/>
        <v>-1.7895477759136389</v>
      </c>
      <c r="AL69">
        <f t="shared" si="71"/>
        <v>-4.528651514727466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-9.6673294201112887E-14</v>
      </c>
      <c r="AR69">
        <f t="shared" si="76"/>
        <v>-9.667345768643202E-14</v>
      </c>
      <c r="AS69">
        <f t="shared" si="77"/>
        <v>-1.5460338001960076E-3</v>
      </c>
      <c r="AT69">
        <f t="shared" si="78"/>
        <v>-1.0100754161283434E-3</v>
      </c>
      <c r="AU69">
        <f t="shared" si="79"/>
        <v>-2.5561092164210243E-3</v>
      </c>
      <c r="AW69">
        <v>66</v>
      </c>
      <c r="AX69">
        <f>IF(Z69&gt;0, (R69*SUMPRODUCT(K69:$K$98, X69:$X$98)-K69*$AZ$3)/Z69, 0)</f>
        <v>-9.8507430742323392E+17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1000000</v>
      </c>
      <c r="S70">
        <f t="shared" si="63"/>
        <v>-7.7857050566210959E+18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-22.825864488695146</v>
      </c>
      <c r="AC70">
        <f t="shared" si="64"/>
        <v>-20.38023615062075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-2.032235313707856E-11</v>
      </c>
      <c r="AI70">
        <f t="shared" si="69"/>
        <v>-2.0322385857679974E-11</v>
      </c>
      <c r="AJ70">
        <f t="shared" si="70"/>
        <v>-2.4456283380743962</v>
      </c>
      <c r="AK70">
        <f t="shared" si="61"/>
        <v>-1.5978105142086603</v>
      </c>
      <c r="AL70">
        <f t="shared" si="71"/>
        <v>-4.0434388523033791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-1.024156851739991E-14</v>
      </c>
      <c r="AR70">
        <f t="shared" si="76"/>
        <v>-1.0241585007138036E-14</v>
      </c>
      <c r="AS70">
        <f t="shared" si="77"/>
        <v>-1.2324886800035423E-3</v>
      </c>
      <c r="AT70">
        <f t="shared" si="78"/>
        <v>-8.0522593760234192E-4</v>
      </c>
      <c r="AU70">
        <f t="shared" si="79"/>
        <v>-2.0377146176161257E-3</v>
      </c>
      <c r="AW70">
        <v>67</v>
      </c>
      <c r="AX70">
        <f>IF(Z70&gt;0, (R70*SUMPRODUCT(K70:$K$98, X70:$X$98)-K70*$AZ$3)/Z70, 0)</f>
        <v>-7.7857050566210959E+18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1000000</v>
      </c>
      <c r="S71">
        <f t="shared" si="63"/>
        <v>-6.4341253953766146E+19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-20.38023615062075</v>
      </c>
      <c r="AC71">
        <f t="shared" si="64"/>
        <v>-18.196639420197105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-2.308657134240298E-12</v>
      </c>
      <c r="AI71">
        <f t="shared" si="69"/>
        <v>-2.3086606694215198E-12</v>
      </c>
      <c r="AJ71">
        <f t="shared" si="70"/>
        <v>-2.1835967304236448</v>
      </c>
      <c r="AK71">
        <f t="shared" si="61"/>
        <v>-1.4266165305434526</v>
      </c>
      <c r="AL71">
        <f t="shared" si="71"/>
        <v>-3.610213260969406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-1.0388046804572313E-15</v>
      </c>
      <c r="AR71">
        <f t="shared" si="76"/>
        <v>-1.0388062711493894E-15</v>
      </c>
      <c r="AS71">
        <f t="shared" si="77"/>
        <v>-9.8253242984979719E-4</v>
      </c>
      <c r="AT71">
        <f t="shared" si="78"/>
        <v>-6.4192118750186955E-4</v>
      </c>
      <c r="AU71">
        <f t="shared" si="79"/>
        <v>-1.6244536173527055E-3</v>
      </c>
      <c r="AW71">
        <v>68</v>
      </c>
      <c r="AX71">
        <f>IF(Z71&gt;0, (R71*SUMPRODUCT(K71:$K$98, X71:$X$98)-K71*$AZ$3)/Z71, 0)</f>
        <v>-6.4341253953766146E+19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1000000</v>
      </c>
      <c r="S72">
        <f t="shared" si="63"/>
        <v>-5.5775547301139599E+20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-18.196639420197105</v>
      </c>
      <c r="AC72">
        <f t="shared" si="64"/>
        <v>-16.246999482318842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-2.5085710119183826E-13</v>
      </c>
      <c r="AI72">
        <f t="shared" si="69"/>
        <v>-2.5085746530748276E-13</v>
      </c>
      <c r="AJ72">
        <f t="shared" si="70"/>
        <v>-1.9496399378782634</v>
      </c>
      <c r="AK72">
        <f t="shared" ref="AK72:AK89" si="92">G72*SUM(AB72:AB72, AE72:AF72)</f>
        <v>-1.2737647594137975</v>
      </c>
      <c r="AL72">
        <f t="shared" si="71"/>
        <v>-3.2234046972923118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-1.0078196811096438E-16</v>
      </c>
      <c r="AR72">
        <f t="shared" si="76"/>
        <v>-1.0078211439460992E-16</v>
      </c>
      <c r="AS72">
        <f t="shared" si="77"/>
        <v>-7.8326883757158928E-4</v>
      </c>
      <c r="AT72">
        <f t="shared" si="78"/>
        <v>-5.1173564054677115E-4</v>
      </c>
      <c r="AU72">
        <f t="shared" si="79"/>
        <v>-1.2950044781184613E-3</v>
      </c>
      <c r="AW72">
        <v>69</v>
      </c>
      <c r="AX72">
        <f>IF(Z72&gt;0, (R72*SUMPRODUCT(K72:$K$98, X72:$X$98)-K72*$AZ$3)/Z72, 0)</f>
        <v>-5.5775547301139599E+20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1000000</v>
      </c>
      <c r="S73">
        <f t="shared" si="63"/>
        <v>-5.0885640394686679E+21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-16.246999482318842</v>
      </c>
      <c r="AC73">
        <f t="shared" si="64"/>
        <v>-14.506249537784679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-2.598720401307069E-14</v>
      </c>
      <c r="AI73">
        <f t="shared" si="69"/>
        <v>-2.5987239647508583E-14</v>
      </c>
      <c r="AJ73">
        <f t="shared" si="70"/>
        <v>-1.7407499445341621</v>
      </c>
      <c r="AK73">
        <f t="shared" si="92"/>
        <v>-1.1372899637623191</v>
      </c>
      <c r="AL73">
        <f t="shared" si="71"/>
        <v>-2.8780399082965071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-9.3217611088400956E-18</v>
      </c>
      <c r="AR73">
        <f t="shared" si="76"/>
        <v>-9.3217738911200646E-18</v>
      </c>
      <c r="AS73">
        <f t="shared" si="77"/>
        <v>-6.2441712178857504E-4</v>
      </c>
      <c r="AT73">
        <f t="shared" si="78"/>
        <v>-4.079525195685356E-4</v>
      </c>
      <c r="AU73">
        <f t="shared" si="79"/>
        <v>-1.03236964135712E-3</v>
      </c>
      <c r="AW73">
        <v>70</v>
      </c>
      <c r="AX73">
        <f>IF(Z73&gt;0, (R73*SUMPRODUCT(K73:$K$98, X73:$X$98)-K73*$AZ$3)/Z73, 0)</f>
        <v>-5.0885640394686679E+21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1000000</v>
      </c>
      <c r="S74">
        <f t="shared" si="63"/>
        <v>-4.9022778876090475E+22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-14.506249537784679</v>
      </c>
      <c r="AC74">
        <f t="shared" si="64"/>
        <v>-12.952008515879177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-2.5580435984015751E-15</v>
      </c>
      <c r="AI74">
        <f t="shared" si="69"/>
        <v>-2.558046900950108E-15</v>
      </c>
      <c r="AJ74">
        <f t="shared" si="70"/>
        <v>-1.5542410219055025</v>
      </c>
      <c r="AK74">
        <f t="shared" si="92"/>
        <v>-1.0154374676449276</v>
      </c>
      <c r="AL74">
        <f t="shared" si="71"/>
        <v>-2.5696784895504328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-8.1927241542963181E-19</v>
      </c>
      <c r="AR74">
        <f t="shared" si="76"/>
        <v>-8.1927347314691053E-19</v>
      </c>
      <c r="AS74">
        <f t="shared" si="77"/>
        <v>-4.9778150652788201E-4</v>
      </c>
      <c r="AT74">
        <f t="shared" si="78"/>
        <v>-3.2521725093154934E-4</v>
      </c>
      <c r="AU74">
        <f t="shared" si="79"/>
        <v>-8.2299875745943222E-4</v>
      </c>
      <c r="AW74">
        <v>71</v>
      </c>
      <c r="AX74">
        <f>IF(Z74&gt;0, (R74*SUMPRODUCT(K74:$K$98, X74:$X$98)-K74*$AZ$3)/Z74, 0)</f>
        <v>-4.9022778876090475E+22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1000000</v>
      </c>
      <c r="S75">
        <f t="shared" si="63"/>
        <v>-5.0040953101441225E+23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-12.952008515879177</v>
      </c>
      <c r="AC75">
        <f t="shared" si="64"/>
        <v>-11.564293317749264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-2.3845218540187529E-16</v>
      </c>
      <c r="AI75">
        <f t="shared" si="69"/>
        <v>-2.3845247427260517E-16</v>
      </c>
      <c r="AJ75">
        <f t="shared" si="70"/>
        <v>-1.3877151981299125</v>
      </c>
      <c r="AK75">
        <f t="shared" si="92"/>
        <v>-0.90664059611154246</v>
      </c>
      <c r="AL75">
        <f t="shared" si="71"/>
        <v>-2.2943557942414552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-6.8187328373562288E-20</v>
      </c>
      <c r="AR75">
        <f t="shared" si="76"/>
        <v>-6.8187410978480689E-20</v>
      </c>
      <c r="AS75">
        <f t="shared" si="77"/>
        <v>-3.9682836936215068E-4</v>
      </c>
      <c r="AT75">
        <f t="shared" si="78"/>
        <v>-2.5926120131660498E-4</v>
      </c>
      <c r="AU75">
        <f t="shared" si="79"/>
        <v>-6.5608957067875577E-4</v>
      </c>
      <c r="AW75">
        <v>72</v>
      </c>
      <c r="AX75">
        <f>IF(Z75&gt;0, (R75*SUMPRODUCT(K75:$K$98, X75:$X$98)-K75*$AZ$3)/Z75, 0)</f>
        <v>-5.0040953101441225E+23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1000000</v>
      </c>
      <c r="S76">
        <f t="shared" si="63"/>
        <v>-5.4333485823344562E+24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-11.564293317749264</v>
      </c>
      <c r="AC76">
        <f t="shared" si="64"/>
        <v>-10.325261890847559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-2.0978212192110842E-17</v>
      </c>
      <c r="AI76">
        <f t="shared" si="69"/>
        <v>-2.0978235946481038E-17</v>
      </c>
      <c r="AJ76">
        <f t="shared" si="70"/>
        <v>-1.2390314269017058</v>
      </c>
      <c r="AK76">
        <f t="shared" si="92"/>
        <v>-0.80950053224244856</v>
      </c>
      <c r="AL76">
        <f t="shared" si="71"/>
        <v>-2.0485319591441544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-5.3561510853203299E-21</v>
      </c>
      <c r="AR76">
        <f t="shared" si="76"/>
        <v>-5.3561571502792756E-21</v>
      </c>
      <c r="AS76">
        <f t="shared" si="77"/>
        <v>-3.1634914649406097E-4</v>
      </c>
      <c r="AT76">
        <f t="shared" si="78"/>
        <v>-2.0668144237612004E-4</v>
      </c>
      <c r="AU76">
        <f t="shared" si="79"/>
        <v>-5.2303058887018098E-4</v>
      </c>
      <c r="AW76">
        <v>73</v>
      </c>
      <c r="AX76">
        <f>IF(Z76&gt;0, (R76*SUMPRODUCT(K76:$K$98, X76:$X$98)-K76*$AZ$3)/Z76, 0)</f>
        <v>-5.4333485823344562E+24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1000000</v>
      </c>
      <c r="S77">
        <f t="shared" si="63"/>
        <v>-6.3037521748167603E+25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-10.325261890847559</v>
      </c>
      <c r="AC77">
        <f t="shared" si="64"/>
        <v>-9.2189838311138903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-1.7351001446006145E-18</v>
      </c>
      <c r="AI77">
        <f t="shared" si="69"/>
        <v>-1.7351019726753022E-18</v>
      </c>
      <c r="AJ77">
        <f t="shared" si="70"/>
        <v>-1.1062780597336683</v>
      </c>
      <c r="AK77">
        <f t="shared" si="92"/>
        <v>-0.72276833235932914</v>
      </c>
      <c r="AL77">
        <f t="shared" si="71"/>
        <v>-1.8290463920929976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-3.955404182110437E-22</v>
      </c>
      <c r="AR77">
        <f t="shared" si="76"/>
        <v>-3.9554083494631326E-22</v>
      </c>
      <c r="AS77">
        <f t="shared" si="77"/>
        <v>-2.5219160275355678E-4</v>
      </c>
      <c r="AT77">
        <f t="shared" si="78"/>
        <v>-1.6476518046565692E-4</v>
      </c>
      <c r="AU77">
        <f t="shared" si="79"/>
        <v>-4.1695678321921378E-4</v>
      </c>
      <c r="AW77">
        <v>74</v>
      </c>
      <c r="AX77">
        <f>IF(Z77&gt;0, (R77*SUMPRODUCT(K77:$K$98, X77:$X$98)-K77*$AZ$3)/Z77, 0)</f>
        <v>-6.3037521748167603E+25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1000000</v>
      </c>
      <c r="S78">
        <f t="shared" si="63"/>
        <v>-7.8525275405055917E+26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-9.2189838311138903</v>
      </c>
      <c r="AC78">
        <f t="shared" si="64"/>
        <v>-8.2312355634945433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-1.3430123995339754E-19</v>
      </c>
      <c r="AI78">
        <f t="shared" si="69"/>
        <v>-1.3430137098183903E-19</v>
      </c>
      <c r="AJ78">
        <f t="shared" si="70"/>
        <v>-0.98774826761934698</v>
      </c>
      <c r="AK78">
        <f t="shared" si="92"/>
        <v>-0.64532886817797241</v>
      </c>
      <c r="AL78">
        <f t="shared" si="71"/>
        <v>-1.6330771357973193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-2.7335581826468232E-23</v>
      </c>
      <c r="AR78">
        <f t="shared" si="76"/>
        <v>-2.733560849590691E-23</v>
      </c>
      <c r="AS78">
        <f t="shared" si="77"/>
        <v>-2.0104560168491458E-4</v>
      </c>
      <c r="AT78">
        <f t="shared" si="78"/>
        <v>-1.3134979310081067E-4</v>
      </c>
      <c r="AU78">
        <f t="shared" si="79"/>
        <v>-3.3239539478572525E-4</v>
      </c>
      <c r="AW78">
        <v>75</v>
      </c>
      <c r="AX78">
        <f>IF(Z78&gt;0, (R78*SUMPRODUCT(K78:$K$98, X78:$X$98)-K78*$AZ$3)/Z78, 0)</f>
        <v>-7.8525275405055917E+26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1000000</v>
      </c>
      <c r="S79">
        <f t="shared" si="63"/>
        <v>-1.0556264931763332E+28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-8.2312355634945433</v>
      </c>
      <c r="AC79">
        <f t="shared" si="64"/>
        <v>-7.3493174674058439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-9.6812482257511712E-21</v>
      </c>
      <c r="AI79">
        <f t="shared" si="69"/>
        <v>-9.6812569283054302E-21</v>
      </c>
      <c r="AJ79">
        <f t="shared" si="70"/>
        <v>-0.88191809608869942</v>
      </c>
      <c r="AK79">
        <f t="shared" si="92"/>
        <v>-0.57618648944461803</v>
      </c>
      <c r="AL79">
        <f t="shared" si="71"/>
        <v>-1.4581045855333175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-1.7593880286080484E-24</v>
      </c>
      <c r="AR79">
        <f t="shared" si="76"/>
        <v>-1.7593896101365272E-24</v>
      </c>
      <c r="AS79">
        <f t="shared" si="77"/>
        <v>-1.6027232277177444E-4</v>
      </c>
      <c r="AT79">
        <f t="shared" si="78"/>
        <v>-1.0471125087755948E-4</v>
      </c>
      <c r="AU79">
        <f t="shared" si="79"/>
        <v>-2.6498357364933392E-4</v>
      </c>
      <c r="AW79">
        <v>76</v>
      </c>
      <c r="AX79">
        <f>IF(Z79&gt;0, (R79*SUMPRODUCT(K79:$K$98, X79:$X$98)-K79*$AZ$3)/Z79, 0)</f>
        <v>-1.0556264931763332E+28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1000000</v>
      </c>
      <c r="S80">
        <f t="shared" si="63"/>
        <v>-1.5627366298954316E+29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-7.3493174674058439</v>
      </c>
      <c r="AC80">
        <f t="shared" si="64"/>
        <v>-6.5618905958980731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-6.472525565683814E-22</v>
      </c>
      <c r="AI80">
        <f t="shared" si="69"/>
        <v>-6.4725308144014087E-22</v>
      </c>
      <c r="AJ80">
        <f t="shared" si="70"/>
        <v>-0.7874268715077708</v>
      </c>
      <c r="AK80">
        <f t="shared" si="92"/>
        <v>-0.51445222271840907</v>
      </c>
      <c r="AL80">
        <f t="shared" si="71"/>
        <v>-1.3018790942261798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-1.0502338911837166E-25</v>
      </c>
      <c r="AR80">
        <f t="shared" si="76"/>
        <v>-1.0502347428421686E-25</v>
      </c>
      <c r="AS80">
        <f t="shared" si="77"/>
        <v>-1.2776811445454011E-4</v>
      </c>
      <c r="AT80">
        <f t="shared" si="78"/>
        <v>-8.3475168110299345E-5</v>
      </c>
      <c r="AU80">
        <f t="shared" si="79"/>
        <v>-2.1124328256483943E-4</v>
      </c>
      <c r="AW80">
        <v>77</v>
      </c>
      <c r="AX80">
        <f>IF(Z80&gt;0, (R80*SUMPRODUCT(K80:$K$98, X80:$X$98)-K80*$AZ$3)/Z80, 0)</f>
        <v>-1.5627366298954316E+29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1000000</v>
      </c>
      <c r="S81">
        <f t="shared" si="63"/>
        <v>-2.5724268628191962E+30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-6.5618905958980731</v>
      </c>
      <c r="AC81">
        <f t="shared" si="64"/>
        <v>-5.8588308891947092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-3.9292293314168286E-23</v>
      </c>
      <c r="AI81">
        <f t="shared" si="69"/>
        <v>-3.929232178354371E-23</v>
      </c>
      <c r="AJ81">
        <f t="shared" si="70"/>
        <v>-0.70305970670336393</v>
      </c>
      <c r="AK81">
        <f t="shared" si="92"/>
        <v>-0.45933234171286519</v>
      </c>
      <c r="AL81">
        <f t="shared" si="71"/>
        <v>-1.1623920484162291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-5.6924812537706136E-27</v>
      </c>
      <c r="AR81">
        <f t="shared" si="76"/>
        <v>-5.6924853782788126E-27</v>
      </c>
      <c r="AS81">
        <f t="shared" si="77"/>
        <v>-1.0185595858939699E-4</v>
      </c>
      <c r="AT81">
        <f t="shared" si="78"/>
        <v>-6.6545892945072804E-5</v>
      </c>
      <c r="AU81">
        <f t="shared" si="79"/>
        <v>-1.684018515344698E-4</v>
      </c>
      <c r="AW81">
        <v>78</v>
      </c>
      <c r="AX81">
        <f>IF(Z81&gt;0, (R81*SUMPRODUCT(K81:$K$98, X81:$X$98)-K81*$AZ$3)/Z81, 0)</f>
        <v>-2.5724268628191962E+30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1000000</v>
      </c>
      <c r="S82">
        <f t="shared" si="63"/>
        <v>-4.7642193267924122E+31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-5.8588308891947092</v>
      </c>
      <c r="AC82">
        <f t="shared" si="64"/>
        <v>-5.2310990082095596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-2.1449748237063702E-24</v>
      </c>
      <c r="AI82">
        <f t="shared" si="69"/>
        <v>-2.1449761962027461E-24</v>
      </c>
      <c r="AJ82">
        <f t="shared" si="70"/>
        <v>-0.62773188098514954</v>
      </c>
      <c r="AK82">
        <f t="shared" si="92"/>
        <v>-0.41011816224362968</v>
      </c>
      <c r="AL82">
        <f t="shared" si="71"/>
        <v>-1.0378500432287792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-2.7745873899425332E-28</v>
      </c>
      <c r="AR82">
        <f t="shared" si="76"/>
        <v>-2.7745891653065583E-28</v>
      </c>
      <c r="AS82">
        <f t="shared" si="77"/>
        <v>-8.1198946579557946E-5</v>
      </c>
      <c r="AT82">
        <f t="shared" si="78"/>
        <v>-5.3049978431977684E-5</v>
      </c>
      <c r="AU82">
        <f t="shared" si="79"/>
        <v>-1.3424892501153561E-4</v>
      </c>
      <c r="AW82">
        <v>79</v>
      </c>
      <c r="AX82">
        <f>IF(Z82&gt;0, (R82*SUMPRODUCT(K82:$K$98, X82:$X$98)-K82*$AZ$3)/Z82, 0)</f>
        <v>-4.7642193267924122E+31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1000000</v>
      </c>
      <c r="S83">
        <f t="shared" si="63"/>
        <v>-1.0073636667582401E+33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-5.2310990082095596</v>
      </c>
      <c r="AC83">
        <f t="shared" si="64"/>
        <v>-4.6706241144728207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-1.040652303737161E-25</v>
      </c>
      <c r="AI83">
        <f t="shared" si="69"/>
        <v>-1.0406528832974861E-25</v>
      </c>
      <c r="AJ83">
        <f t="shared" si="70"/>
        <v>-0.56047489373673898</v>
      </c>
      <c r="AK83">
        <f t="shared" si="92"/>
        <v>-0.36617693057466921</v>
      </c>
      <c r="AL83">
        <f t="shared" si="71"/>
        <v>-0.92665182431140813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-1.2018875497113296E-29</v>
      </c>
      <c r="AR83">
        <f t="shared" si="76"/>
        <v>-1.2018882190668257E-29</v>
      </c>
      <c r="AS83">
        <f t="shared" si="77"/>
        <v>-6.4731303076815761E-5</v>
      </c>
      <c r="AT83">
        <f t="shared" si="78"/>
        <v>-4.2291118010186271E-5</v>
      </c>
      <c r="AU83">
        <f t="shared" si="79"/>
        <v>-1.0702242108700202E-4</v>
      </c>
      <c r="AW83">
        <v>80</v>
      </c>
      <c r="AX83">
        <f>IF(Z83&gt;0, (R83*SUMPRODUCT(K83:$K$98, X83:$X$98)-K83*$AZ$3)/Z83, 0)</f>
        <v>-1.0073636667582401E+33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1000000</v>
      </c>
      <c r="S84">
        <f t="shared" si="63"/>
        <v>-2.4778126546284243E+34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-4.6706241144728207</v>
      </c>
      <c r="AC84">
        <f t="shared" si="64"/>
        <v>-4.1702001022078754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-4.4218161046383229E-27</v>
      </c>
      <c r="AI84">
        <f t="shared" si="69"/>
        <v>-4.4218182084092109E-27</v>
      </c>
      <c r="AJ84">
        <f t="shared" si="70"/>
        <v>-0.50042401226494526</v>
      </c>
      <c r="AK84">
        <f t="shared" si="92"/>
        <v>-0.32694368801309748</v>
      </c>
      <c r="AL84">
        <f t="shared" si="71"/>
        <v>-0.82736770027804274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-4.5597479925678719E-31</v>
      </c>
      <c r="AR84">
        <f t="shared" si="76"/>
        <v>-4.5597501619627216E-31</v>
      </c>
      <c r="AS84">
        <f t="shared" si="77"/>
        <v>-5.1603398498737027E-5</v>
      </c>
      <c r="AT84">
        <f t="shared" si="78"/>
        <v>-3.3714220352508182E-5</v>
      </c>
      <c r="AU84">
        <f t="shared" si="79"/>
        <v>-8.5317618851245215E-5</v>
      </c>
      <c r="AW84">
        <v>81</v>
      </c>
      <c r="AX84">
        <f>IF(Z84&gt;0, (R84*SUMPRODUCT(K84:$K$98, X84:$X$98)-K84*$AZ$3)/Z84, 0)</f>
        <v>-2.4778126546284243E+34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1000000</v>
      </c>
      <c r="S85">
        <f t="shared" si="63"/>
        <v>-7.2768743359553694E+35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-4.1702001022078754</v>
      </c>
      <c r="AC85">
        <f t="shared" si="64"/>
        <v>-3.7233929483998893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-1.615019066726314E-28</v>
      </c>
      <c r="AI85">
        <f t="shared" si="69"/>
        <v>-1.6150197063197672E-28</v>
      </c>
      <c r="AJ85">
        <f t="shared" si="70"/>
        <v>-0.44680715380798608</v>
      </c>
      <c r="AK85">
        <f t="shared" si="92"/>
        <v>-0.29191400715455129</v>
      </c>
      <c r="AL85">
        <f t="shared" si="71"/>
        <v>-0.73872116096253737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-1.4869617428837464E-32</v>
      </c>
      <c r="AR85">
        <f t="shared" si="76"/>
        <v>-1.4869623317628595E-32</v>
      </c>
      <c r="AS85">
        <f t="shared" si="77"/>
        <v>-4.1137913344018603E-5</v>
      </c>
      <c r="AT85">
        <f t="shared" si="78"/>
        <v>-2.6876770051425526E-5</v>
      </c>
      <c r="AU85">
        <f t="shared" si="79"/>
        <v>-6.8014683395444133E-5</v>
      </c>
      <c r="AW85">
        <v>82</v>
      </c>
      <c r="AX85">
        <f>IF(Z85&gt;0, (R85*SUMPRODUCT(K85:$K$98, X85:$X$98)-K85*$AZ$3)/Z85, 0)</f>
        <v>-7.2768743359553694E+35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1000000</v>
      </c>
      <c r="S86">
        <f t="shared" si="63"/>
        <v>-2.6513536622256445E+37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-3.7233929483998893</v>
      </c>
      <c r="AC86">
        <f t="shared" si="64"/>
        <v>-3.3244579896427582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-4.9401929547337225E-30</v>
      </c>
      <c r="AI86">
        <f t="shared" si="69"/>
        <v>-4.9401945220736618E-30</v>
      </c>
      <c r="AJ86">
        <f t="shared" si="70"/>
        <v>-0.39893495875713114</v>
      </c>
      <c r="AK86">
        <f t="shared" si="92"/>
        <v>-0.26063750638799227</v>
      </c>
      <c r="AL86">
        <f t="shared" si="71"/>
        <v>-0.65957246514512335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-4.0611406466036936E-34</v>
      </c>
      <c r="AR86">
        <f t="shared" si="76"/>
        <v>-4.0611419350529489E-34</v>
      </c>
      <c r="AS86">
        <f t="shared" si="77"/>
        <v>-3.2794892653076116E-5</v>
      </c>
      <c r="AT86">
        <f t="shared" si="78"/>
        <v>-2.1425996533343054E-5</v>
      </c>
      <c r="AU86">
        <f t="shared" si="79"/>
        <v>-5.4220889186419163E-5</v>
      </c>
      <c r="AW86">
        <v>83</v>
      </c>
      <c r="AX86">
        <f>IF(Z86&gt;0, (R86*SUMPRODUCT(K86:$K$98, X86:$X$98)-K86*$AZ$3)/Z86, 0)</f>
        <v>-2.6513536622256445E+37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1000000</v>
      </c>
      <c r="S87">
        <f t="shared" si="63"/>
        <v>-1.2721797295928241E+39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-3.3244579896427582</v>
      </c>
      <c r="AC87">
        <f t="shared" si="64"/>
        <v>-2.9682660621810335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-1.2180011033772717E-31</v>
      </c>
      <c r="AI87">
        <f t="shared" si="69"/>
        <v>-1.218001395028875E-31</v>
      </c>
      <c r="AJ87">
        <f t="shared" si="70"/>
        <v>-0.35619192746172468</v>
      </c>
      <c r="AK87">
        <f t="shared" si="92"/>
        <v>-0.23271205927499308</v>
      </c>
      <c r="AL87">
        <f t="shared" si="71"/>
        <v>-0.58890398673671773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-8.9399229838096353E-36</v>
      </c>
      <c r="AR87">
        <f t="shared" si="76"/>
        <v>-8.9399251244832883E-36</v>
      </c>
      <c r="AS87">
        <f t="shared" si="77"/>
        <v>-2.6143887637975248E-5</v>
      </c>
      <c r="AT87">
        <f t="shared" si="78"/>
        <v>-1.7080673256810469E-5</v>
      </c>
      <c r="AU87">
        <f t="shared" si="79"/>
        <v>-4.3224560894785714E-5</v>
      </c>
      <c r="AW87">
        <v>84</v>
      </c>
      <c r="AX87">
        <f>IF(Z87&gt;0, (R87*SUMPRODUCT(K87:$K$98, X87:$X$98)-K87*$AZ$3)/Z87, 0)</f>
        <v>-1.2721797295928241E+39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1000000</v>
      </c>
      <c r="S88">
        <f t="shared" si="63"/>
        <v>-8.9362443413805912E+40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-2.9682660621810335</v>
      </c>
      <c r="AC88">
        <f t="shared" si="64"/>
        <v>-2.6502375555187796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-2.280223523584058E-33</v>
      </c>
      <c r="AI88">
        <f t="shared" si="69"/>
        <v>-2.2802238942987361E-33</v>
      </c>
      <c r="AJ88">
        <f t="shared" si="70"/>
        <v>-0.31802850666225391</v>
      </c>
      <c r="AK88">
        <f t="shared" si="92"/>
        <v>-0.20777862435267236</v>
      </c>
      <c r="AL88">
        <f t="shared" si="71"/>
        <v>-0.52580713101492627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-1.4943264881015875E-37</v>
      </c>
      <c r="AR88">
        <f t="shared" si="76"/>
        <v>-1.4943267310465255E-37</v>
      </c>
      <c r="AS88">
        <f t="shared" si="77"/>
        <v>-2.0841747160375659E-5</v>
      </c>
      <c r="AT88">
        <f t="shared" si="78"/>
        <v>-1.361660814477875E-5</v>
      </c>
      <c r="AU88">
        <f t="shared" si="79"/>
        <v>-3.4458355305154406E-5</v>
      </c>
      <c r="AW88">
        <v>85</v>
      </c>
      <c r="AX88">
        <f>IF(Z88&gt;0, (R88*SUMPRODUCT(K88:$K$98, X88:$X$98)-K88*$AZ$3)/Z88, 0)</f>
        <v>-8.9362443413805912E+40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-2.6502375555187796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-2.6502375555187796</v>
      </c>
      <c r="AK89">
        <f t="shared" si="92"/>
        <v>-0.18551662888631459</v>
      </c>
      <c r="AL89">
        <f t="shared" si="71"/>
        <v>-2.8357541844050944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-1.7353209871020821E-39</v>
      </c>
      <c r="AR89">
        <f t="shared" si="76"/>
        <v>-1.7353209871020821E-39</v>
      </c>
      <c r="AS89">
        <f t="shared" si="77"/>
        <v>-1.5507252351469966E-4</v>
      </c>
      <c r="AT89">
        <f t="shared" si="78"/>
        <v>-1.0855076646028978E-5</v>
      </c>
      <c r="AU89">
        <f t="shared" si="79"/>
        <v>-1.6592760016072864E-4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50429.07702049151</v>
      </c>
      <c r="AO91" s="6">
        <f t="shared" si="93"/>
        <v>-5042.9077020491513</v>
      </c>
      <c r="AP91" s="6">
        <f t="shared" si="93"/>
        <v>-179.80461671528877</v>
      </c>
      <c r="AQ91" s="6">
        <f t="shared" si="93"/>
        <v>-40440.519961987127</v>
      </c>
      <c r="AR91" s="6">
        <f t="shared" si="93"/>
        <v>4765.844739739955</v>
      </c>
      <c r="AS91" s="6">
        <f t="shared" si="93"/>
        <v>-11438.027375375894</v>
      </c>
      <c r="AT91" s="6">
        <f t="shared" si="93"/>
        <v>6672.1826356359406</v>
      </c>
      <c r="AU91" s="6">
        <f t="shared" si="93"/>
        <v>-3.3536412579263097E-12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131202.99016439109</v>
      </c>
      <c r="K3">
        <v>1</v>
      </c>
      <c r="L3" s="2">
        <v>0</v>
      </c>
      <c r="O3">
        <f>$C$3</f>
        <v>131202.99016439109</v>
      </c>
      <c r="P3">
        <f>O3*C5</f>
        <v>13120.299016439109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131202.99016439109</v>
      </c>
      <c r="AF3">
        <f t="shared" ref="AF3:AF34" si="4">-$Z3*P3</f>
        <v>-13120.299016439109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117982.69114795198</v>
      </c>
      <c r="AJ3">
        <f t="shared" ref="AJ3:AJ34" si="8">AB3-AC3</f>
        <v>0</v>
      </c>
      <c r="AL3">
        <f t="shared" ref="AL3:AL34" si="9">SUM(AI3:AK3)</f>
        <v>117982.69114795198</v>
      </c>
      <c r="AN3">
        <f t="shared" ref="AN3:AN34" si="10">AE3*$K3</f>
        <v>131202.99016439109</v>
      </c>
      <c r="AO3">
        <f t="shared" ref="AO3:AO34" si="11">AF3*$K3</f>
        <v>-13120.299016439109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117982.69114795198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117982.69114795198</v>
      </c>
      <c r="AW3">
        <v>0</v>
      </c>
      <c r="AX3">
        <f>IF(Z3&gt;0, (R3*SUMPRODUCT(K3:$K$98, X3:$X$98)-K3*$AZ$3)/Z3, 0)</f>
        <v>0</v>
      </c>
      <c r="AZ3">
        <f>C6*ABS(SUMPRODUCT(X4:X79, K4:K79))/1</f>
        <v>107823.07370208994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11698.967886634864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11552.472182366793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-11552.472182366793</v>
      </c>
      <c r="AK4">
        <f>G4*SUM(AB4, AE4:AF4)</f>
        <v>0</v>
      </c>
      <c r="AL4">
        <f t="shared" si="9"/>
        <v>-14074.577182366793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-2251.8794642857142</v>
      </c>
      <c r="AR4">
        <f t="shared" si="14"/>
        <v>-2251.8794642857142</v>
      </c>
      <c r="AS4">
        <f t="shared" si="15"/>
        <v>-10314.707305684637</v>
      </c>
      <c r="AT4">
        <f t="shared" si="16"/>
        <v>0</v>
      </c>
      <c r="AU4">
        <f t="shared" si="17"/>
        <v>-12566.58676997035</v>
      </c>
      <c r="AW4">
        <v>1</v>
      </c>
      <c r="AX4">
        <f>IF(Z4&gt;0, (R4*SUMPRODUCT(K4:$K$98, X4:$X$98)-K4*$AZ$3)/Z4, 0)</f>
        <v>11698.967886634864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1000000</v>
      </c>
      <c r="S5">
        <f t="shared" si="1"/>
        <v>20119.130063606957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11552.472182366793</v>
      </c>
      <c r="AC5">
        <f t="shared" si="2"/>
        <v>19615.300023765696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-2645.453280705</v>
      </c>
      <c r="AI5">
        <f t="shared" si="7"/>
        <v>-2657.6402514896163</v>
      </c>
      <c r="AJ5">
        <f t="shared" si="8"/>
        <v>-8062.8278413989028</v>
      </c>
      <c r="AK5">
        <f>G5*SUM(AB5, AE5:AF5)</f>
        <v>808.67305276567561</v>
      </c>
      <c r="AL5">
        <f t="shared" si="9"/>
        <v>-9911.7950401228427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-2108.9391587252867</v>
      </c>
      <c r="AR5">
        <f t="shared" si="14"/>
        <v>-2118.654537220676</v>
      </c>
      <c r="AS5">
        <f t="shared" si="15"/>
        <v>-6427.6369909111145</v>
      </c>
      <c r="AT5">
        <f t="shared" si="16"/>
        <v>644.66920660528979</v>
      </c>
      <c r="AU5">
        <f t="shared" si="17"/>
        <v>-7901.6223215264999</v>
      </c>
      <c r="AW5">
        <v>2</v>
      </c>
      <c r="AX5">
        <f>IF(Z5&gt;0, (R5*SUMPRODUCT(K5:$K$98, X5:$X$98)-K5*$AZ$3)/Z5, 0)</f>
        <v>20119.130063606957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1000000</v>
      </c>
      <c r="S6">
        <f t="shared" si="1"/>
        <v>27792.451642029642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19615.300023765696</v>
      </c>
      <c r="AC6">
        <f t="shared" si="2"/>
        <v>26715.920959401687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-3942.7287882390292</v>
      </c>
      <c r="AI6">
        <f t="shared" si="7"/>
        <v>-3954.7446052059463</v>
      </c>
      <c r="AJ6">
        <f t="shared" si="8"/>
        <v>-7100.6209356359905</v>
      </c>
      <c r="AK6">
        <f>G6*SUM(AB6, AE6:AF6)</f>
        <v>1373.071001663599</v>
      </c>
      <c r="AL6">
        <f t="shared" si="9"/>
        <v>-9682.2945391783378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-2806.3564739538456</v>
      </c>
      <c r="AR6">
        <f t="shared" si="14"/>
        <v>-2814.9090951322387</v>
      </c>
      <c r="AS6">
        <f t="shared" si="15"/>
        <v>-5054.0817291960793</v>
      </c>
      <c r="AT6">
        <f t="shared" si="16"/>
        <v>977.32481782952493</v>
      </c>
      <c r="AU6">
        <f t="shared" si="17"/>
        <v>-6891.6660064987927</v>
      </c>
      <c r="AW6">
        <v>3</v>
      </c>
      <c r="AX6">
        <f>IF(Z6&gt;0, (R6*SUMPRODUCT(K6:$K$98, X6:$X$98)-K6*$AZ$3)/Z6, 0)</f>
        <v>27792.451642029642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1000000</v>
      </c>
      <c r="S7">
        <f t="shared" si="1"/>
        <v>33957.144863733476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26715.920959401687</v>
      </c>
      <c r="AC7">
        <f t="shared" si="2"/>
        <v>32132.385998270402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-5389.8148586803063</v>
      </c>
      <c r="AI7">
        <f t="shared" si="7"/>
        <v>-5401.6431447918203</v>
      </c>
      <c r="AJ7">
        <f t="shared" si="8"/>
        <v>-5416.4650388687151</v>
      </c>
      <c r="AK7">
        <f>G7*SUM(AB7, AE7:AF7)</f>
        <v>1870.1144671581183</v>
      </c>
      <c r="AL7">
        <f t="shared" si="9"/>
        <v>-8947.9937165024166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-3425.3247819463149</v>
      </c>
      <c r="AR7">
        <f t="shared" si="14"/>
        <v>-3432.8418716067272</v>
      </c>
      <c r="AS7">
        <f t="shared" si="15"/>
        <v>-3442.2614532487951</v>
      </c>
      <c r="AT7">
        <f t="shared" si="16"/>
        <v>1188.4915525654021</v>
      </c>
      <c r="AU7">
        <f t="shared" si="17"/>
        <v>-5686.6117722901199</v>
      </c>
      <c r="AW7">
        <v>4</v>
      </c>
      <c r="AX7">
        <f>IF(Z7&gt;0, (R7*SUMPRODUCT(K7:$K$98, X7:$X$98)-K7*$AZ$3)/Z7, 0)</f>
        <v>33957.144863733476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1000000</v>
      </c>
      <c r="S8">
        <f t="shared" si="1"/>
        <v>38765.083696203488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32132.385998270402</v>
      </c>
      <c r="AC8">
        <f t="shared" si="2"/>
        <v>36048.866138487079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-6868.9223106786221</v>
      </c>
      <c r="AI8">
        <f t="shared" si="7"/>
        <v>-6880.5464524001382</v>
      </c>
      <c r="AJ8">
        <f t="shared" si="8"/>
        <v>-3916.4801402166777</v>
      </c>
      <c r="AK8">
        <f t="shared" ref="AK8:AK39" si="30">G8*SUM(AB8:AB8, AE8:AF8)</f>
        <v>2249.2670198789283</v>
      </c>
      <c r="AL8">
        <f t="shared" si="9"/>
        <v>-8547.7595727378866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-3897.6109889237064</v>
      </c>
      <c r="AR8">
        <f t="shared" si="14"/>
        <v>-3904.2068391111734</v>
      </c>
      <c r="AS8">
        <f t="shared" si="15"/>
        <v>-2222.3160114474881</v>
      </c>
      <c r="AT8">
        <f t="shared" si="16"/>
        <v>1276.2945127614444</v>
      </c>
      <c r="AU8">
        <f t="shared" si="17"/>
        <v>-4850.2283377972171</v>
      </c>
      <c r="AW8">
        <v>5</v>
      </c>
      <c r="AX8">
        <f>IF(Z8&gt;0, (R8*SUMPRODUCT(K8:$K$98, X8:$X$98)-K8*$AZ$3)/Z8, 0)</f>
        <v>38765.083696203488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1000000</v>
      </c>
      <c r="S9">
        <f t="shared" si="1"/>
        <v>42432.251736143364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36048.866138487079</v>
      </c>
      <c r="AC9">
        <f t="shared" si="2"/>
        <v>38706.438115780351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-8438.1969584827075</v>
      </c>
      <c r="AI9">
        <f t="shared" si="7"/>
        <v>-8449.5993813250279</v>
      </c>
      <c r="AJ9">
        <f t="shared" si="8"/>
        <v>-2657.5719772932716</v>
      </c>
      <c r="AK9">
        <f t="shared" si="30"/>
        <v>2523.4206296940956</v>
      </c>
      <c r="AL9">
        <f t="shared" si="9"/>
        <v>-8583.7507289242039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-4275.0531857911519</v>
      </c>
      <c r="AR9">
        <f t="shared" si="14"/>
        <v>-4280.8300080598947</v>
      </c>
      <c r="AS9">
        <f t="shared" si="15"/>
        <v>-1346.4086704655194</v>
      </c>
      <c r="AT9">
        <f t="shared" si="16"/>
        <v>1278.4434228239004</v>
      </c>
      <c r="AU9">
        <f t="shared" si="17"/>
        <v>-4348.7952557015142</v>
      </c>
      <c r="AW9">
        <v>6</v>
      </c>
      <c r="AX9">
        <f>IF(Z9&gt;0, (R9*SUMPRODUCT(K9:$K$98, X9:$X$98)-K9*$AZ$3)/Z9, 0)</f>
        <v>42432.251736143364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1000000</v>
      </c>
      <c r="S10">
        <f t="shared" si="1"/>
        <v>45110.176676839379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38706.438115780351</v>
      </c>
      <c r="AC10">
        <f t="shared" si="2"/>
        <v>40284.226864111464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-10053.288171616299</v>
      </c>
      <c r="AI10">
        <f t="shared" si="7"/>
        <v>-10064.450904128051</v>
      </c>
      <c r="AJ10">
        <f t="shared" si="8"/>
        <v>-1577.7887483311133</v>
      </c>
      <c r="AK10">
        <f t="shared" si="30"/>
        <v>2709.450668104625</v>
      </c>
      <c r="AL10">
        <f t="shared" si="9"/>
        <v>-8932.7889843545381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-4547.5970159863064</v>
      </c>
      <c r="AR10">
        <f t="shared" si="14"/>
        <v>-4552.6464692790123</v>
      </c>
      <c r="AS10">
        <f t="shared" si="15"/>
        <v>-713.71150227495855</v>
      </c>
      <c r="AT10">
        <f t="shared" si="16"/>
        <v>1225.617883711149</v>
      </c>
      <c r="AU10">
        <f t="shared" si="17"/>
        <v>-4040.7400878428216</v>
      </c>
      <c r="AW10">
        <v>7</v>
      </c>
      <c r="AX10">
        <f>IF(Z10&gt;0, (R10*SUMPRODUCT(K10:$K$98, X10:$X$98)-K10*$AZ$3)/Z10, 0)</f>
        <v>45110.176676839379</v>
      </c>
    </row>
    <row r="11" spans="1:52" x14ac:dyDescent="0.3">
      <c r="A11" t="s">
        <v>33</v>
      </c>
      <c r="C11" s="25">
        <f>AU81</f>
        <v>4.8809506783542567E-12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1000000</v>
      </c>
      <c r="S11">
        <f t="shared" si="1"/>
        <v>46962.050817332209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40284.226864111464</v>
      </c>
      <c r="AC11">
        <f t="shared" si="2"/>
        <v>40962.381575020088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-11844.105704268439</v>
      </c>
      <c r="AI11">
        <f t="shared" si="7"/>
        <v>-11855.008758133768</v>
      </c>
      <c r="AJ11">
        <f t="shared" si="8"/>
        <v>-678.15471090862411</v>
      </c>
      <c r="AK11">
        <f t="shared" si="30"/>
        <v>2819.895880487803</v>
      </c>
      <c r="AL11">
        <f t="shared" si="9"/>
        <v>-9713.2675885545905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-4783.6356443687973</v>
      </c>
      <c r="AR11">
        <f t="shared" si="14"/>
        <v>-4788.039204958759</v>
      </c>
      <c r="AS11">
        <f t="shared" si="15"/>
        <v>-273.89531371119102</v>
      </c>
      <c r="AT11">
        <f t="shared" si="16"/>
        <v>1138.9086507771394</v>
      </c>
      <c r="AU11">
        <f t="shared" si="17"/>
        <v>-3923.0258678928117</v>
      </c>
      <c r="AW11">
        <v>8</v>
      </c>
      <c r="AX11">
        <f>IF(Z11&gt;0, (R11*SUMPRODUCT(K11:$K$98, X11:$X$98)-K11*$AZ$3)/Z11, 0)</f>
        <v>46962.050817332209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1000000</v>
      </c>
      <c r="S12">
        <f t="shared" si="1"/>
        <v>48067.885556776004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40962.381575020088</v>
      </c>
      <c r="AC12">
        <f t="shared" si="2"/>
        <v>40844.595686807443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-13794.543750415873</v>
      </c>
      <c r="AI12">
        <f t="shared" si="7"/>
        <v>-13805.165341945669</v>
      </c>
      <c r="AJ12">
        <f t="shared" si="8"/>
        <v>117.78588821264566</v>
      </c>
      <c r="AK12">
        <f t="shared" si="30"/>
        <v>2867.3667102514064</v>
      </c>
      <c r="AL12">
        <f t="shared" si="9"/>
        <v>-10820.012743481617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-4974.4507664469611</v>
      </c>
      <c r="AR12">
        <f t="shared" si="14"/>
        <v>-4978.2810188338644</v>
      </c>
      <c r="AS12">
        <f t="shared" si="15"/>
        <v>42.474772090839693</v>
      </c>
      <c r="AT12">
        <f t="shared" si="16"/>
        <v>1034.0011810151095</v>
      </c>
      <c r="AU12">
        <f t="shared" si="17"/>
        <v>-3901.8050657279159</v>
      </c>
      <c r="AW12">
        <v>9</v>
      </c>
      <c r="AX12">
        <f>IF(Z12&gt;0, (R12*SUMPRODUCT(K12:$K$98, X12:$X$98)-K12*$AZ$3)/Z12, 0)</f>
        <v>48067.885556776004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1000000</v>
      </c>
      <c r="S13">
        <f t="shared" si="1"/>
        <v>48505.588025769932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40844.595686807443</v>
      </c>
      <c r="AC13">
        <f t="shared" si="2"/>
        <v>40036.082202642763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-15838.917289232961</v>
      </c>
      <c r="AI13">
        <f t="shared" si="7"/>
        <v>-15849.234678381345</v>
      </c>
      <c r="AJ13">
        <f t="shared" si="8"/>
        <v>808.51348416467954</v>
      </c>
      <c r="AK13">
        <f t="shared" si="30"/>
        <v>2859.1216980765212</v>
      </c>
      <c r="AL13">
        <f t="shared" si="9"/>
        <v>-12181.599496140145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-5099.7074637066698</v>
      </c>
      <c r="AR13">
        <f t="shared" si="14"/>
        <v>-5103.0293868839408</v>
      </c>
      <c r="AS13">
        <f t="shared" si="15"/>
        <v>260.31970332372236</v>
      </c>
      <c r="AT13">
        <f t="shared" si="16"/>
        <v>920.56066693638434</v>
      </c>
      <c r="AU13">
        <f t="shared" si="17"/>
        <v>-3922.1490166238345</v>
      </c>
      <c r="AW13">
        <v>10</v>
      </c>
      <c r="AX13">
        <f>IF(Z13&gt;0, (R13*SUMPRODUCT(K13:$K$98, X13:$X$98)-K13*$AZ$3)/Z13, 0)</f>
        <v>48505.588025769932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1000000</v>
      </c>
      <c r="S14">
        <f t="shared" si="1"/>
        <v>48374.126478007522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40036.082202642763</v>
      </c>
      <c r="AC14">
        <f t="shared" si="2"/>
        <v>38655.96159811673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-18033.145449110445</v>
      </c>
      <c r="AI14">
        <f t="shared" si="7"/>
        <v>-18043.134250049232</v>
      </c>
      <c r="AJ14">
        <f t="shared" si="8"/>
        <v>1380.1206045260333</v>
      </c>
      <c r="AK14">
        <f t="shared" si="30"/>
        <v>2802.5257541849937</v>
      </c>
      <c r="AL14">
        <f t="shared" si="9"/>
        <v>-13860.487891338205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-5184.0983983579199</v>
      </c>
      <c r="AR14">
        <f t="shared" si="14"/>
        <v>-5186.9699399364217</v>
      </c>
      <c r="AS14">
        <f t="shared" si="15"/>
        <v>396.75169457567404</v>
      </c>
      <c r="AT14">
        <f t="shared" si="16"/>
        <v>805.65918544975341</v>
      </c>
      <c r="AU14">
        <f t="shared" si="17"/>
        <v>-3984.5590599109942</v>
      </c>
      <c r="AW14">
        <v>11</v>
      </c>
      <c r="AX14">
        <f>IF(Z14&gt;0, (R14*SUMPRODUCT(K14:$K$98, X14:$X$98)-K14*$AZ$3)/Z14, 0)</f>
        <v>48374.126478007522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1000000</v>
      </c>
      <c r="S15">
        <f t="shared" si="1"/>
        <v>47736.602752149491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38655.96159811673</v>
      </c>
      <c r="AC15">
        <f t="shared" si="2"/>
        <v>36792.922895455762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-20364.368249921157</v>
      </c>
      <c r="AI15">
        <f t="shared" si="7"/>
        <v>-20374.002608247432</v>
      </c>
      <c r="AJ15">
        <f t="shared" si="8"/>
        <v>1863.0387026609678</v>
      </c>
      <c r="AK15">
        <f t="shared" si="30"/>
        <v>2705.9173118681715</v>
      </c>
      <c r="AL15">
        <f t="shared" si="9"/>
        <v>-15805.046593718293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-5227.0261133226422</v>
      </c>
      <c r="AR15">
        <f t="shared" si="14"/>
        <v>-5229.4990131415088</v>
      </c>
      <c r="AS15">
        <f t="shared" si="15"/>
        <v>478.19563216636095</v>
      </c>
      <c r="AT15">
        <f t="shared" si="16"/>
        <v>694.54157752630022</v>
      </c>
      <c r="AU15">
        <f t="shared" si="17"/>
        <v>-4056.7618034488473</v>
      </c>
      <c r="AW15">
        <v>12</v>
      </c>
      <c r="AX15">
        <f>IF(Z15&gt;0, (R15*SUMPRODUCT(K15:$K$98, X15:$X$98)-K15*$AZ$3)/Z15, 0)</f>
        <v>47736.602752149491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1000000</v>
      </c>
      <c r="S16">
        <f t="shared" si="1"/>
        <v>46633.595325260809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36792.922895455762</v>
      </c>
      <c r="AC16">
        <f t="shared" si="2"/>
        <v>34531.128653291133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-22563.667200133277</v>
      </c>
      <c r="AI16">
        <f t="shared" si="7"/>
        <v>-22572.923169036287</v>
      </c>
      <c r="AJ16">
        <f t="shared" si="8"/>
        <v>2261.7942421646294</v>
      </c>
      <c r="AK16">
        <f t="shared" si="30"/>
        <v>2575.5046026819036</v>
      </c>
      <c r="AL16">
        <f t="shared" si="9"/>
        <v>-17735.624324189754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-5171.010156949138</v>
      </c>
      <c r="AR16">
        <f t="shared" si="14"/>
        <v>-5173.1313861263525</v>
      </c>
      <c r="AS16">
        <f t="shared" si="15"/>
        <v>518.34486368834996</v>
      </c>
      <c r="AT16">
        <f t="shared" si="16"/>
        <v>590.23918149522751</v>
      </c>
      <c r="AU16">
        <f t="shared" si="17"/>
        <v>-4064.5473409427746</v>
      </c>
      <c r="AW16">
        <v>13</v>
      </c>
      <c r="AX16">
        <f>IF(Z16&gt;0, (R16*SUMPRODUCT(K16:$K$98, X16:$X$98)-K16*$AZ$3)/Z16, 0)</f>
        <v>46633.595325260809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1000000</v>
      </c>
      <c r="S17">
        <f t="shared" si="1"/>
        <v>45183.531607416771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34531.128653291133</v>
      </c>
      <c r="AC17">
        <f t="shared" si="2"/>
        <v>32007.646952733092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-24680.855960496538</v>
      </c>
      <c r="AI17">
        <f t="shared" si="7"/>
        <v>-24689.710859011011</v>
      </c>
      <c r="AJ17">
        <f t="shared" si="8"/>
        <v>2523.4817005580408</v>
      </c>
      <c r="AK17">
        <f t="shared" si="30"/>
        <v>2417.1790057303797</v>
      </c>
      <c r="AL17">
        <f t="shared" si="9"/>
        <v>-19749.05015272259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-5050.1921218368998</v>
      </c>
      <c r="AR17">
        <f t="shared" si="14"/>
        <v>-5052.0040095116647</v>
      </c>
      <c r="AS17">
        <f t="shared" si="15"/>
        <v>516.35435270784717</v>
      </c>
      <c r="AT17">
        <f t="shared" si="16"/>
        <v>494.60271521164555</v>
      </c>
      <c r="AU17">
        <f t="shared" si="17"/>
        <v>-4041.0469415921712</v>
      </c>
      <c r="AW17">
        <v>14</v>
      </c>
      <c r="AX17">
        <f>IF(Z17&gt;0, (R17*SUMPRODUCT(K17:$K$98, X17:$X$98)-K17*$AZ$3)/Z17, 0)</f>
        <v>45183.531607416771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1000000</v>
      </c>
      <c r="S18">
        <f t="shared" si="1"/>
        <v>43469.256739552278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32007.646952733092</v>
      </c>
      <c r="AC18">
        <f t="shared" si="2"/>
        <v>29321.319524102524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-26777.921499647848</v>
      </c>
      <c r="AI18">
        <f t="shared" si="7"/>
        <v>-26786.353125158432</v>
      </c>
      <c r="AJ18">
        <f t="shared" si="8"/>
        <v>2686.3274286305677</v>
      </c>
      <c r="AK18">
        <f t="shared" si="30"/>
        <v>2240.5352866913167</v>
      </c>
      <c r="AL18">
        <f t="shared" si="9"/>
        <v>-21859.490409836548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-4892.2261424118824</v>
      </c>
      <c r="AR18">
        <f t="shared" si="14"/>
        <v>-4893.7665688690458</v>
      </c>
      <c r="AS18">
        <f t="shared" si="15"/>
        <v>490.78197774227488</v>
      </c>
      <c r="AT18">
        <f t="shared" si="16"/>
        <v>409.33742010901449</v>
      </c>
      <c r="AU18">
        <f t="shared" si="17"/>
        <v>-3993.647171017757</v>
      </c>
      <c r="AW18">
        <v>15</v>
      </c>
      <c r="AX18">
        <f>IF(Z18&gt;0, (R18*SUMPRODUCT(K18:$K$98, X18:$X$98)-K18*$AZ$3)/Z18, 0)</f>
        <v>43469.256739552278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1000000</v>
      </c>
      <c r="S19">
        <f t="shared" si="1"/>
        <v>41553.958076980838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29321.319524102524</v>
      </c>
      <c r="AC19">
        <f t="shared" si="2"/>
        <v>26539.686857767709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-29104.622202450071</v>
      </c>
      <c r="AI19">
        <f t="shared" si="7"/>
        <v>-29112.605703928017</v>
      </c>
      <c r="AJ19">
        <f t="shared" si="8"/>
        <v>2781.6326663348154</v>
      </c>
      <c r="AK19">
        <f t="shared" si="30"/>
        <v>2052.4923666871769</v>
      </c>
      <c r="AL19">
        <f t="shared" si="9"/>
        <v>-24278.480670906025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-4747.5943409773517</v>
      </c>
      <c r="AR19">
        <f t="shared" si="14"/>
        <v>-4748.8966230057604</v>
      </c>
      <c r="AS19">
        <f t="shared" si="15"/>
        <v>453.74454316940779</v>
      </c>
      <c r="AT19">
        <f t="shared" si="16"/>
        <v>334.80596577415645</v>
      </c>
      <c r="AU19">
        <f t="shared" si="17"/>
        <v>-3960.3461140621962</v>
      </c>
      <c r="AW19">
        <v>16</v>
      </c>
      <c r="AX19">
        <f>IF(Z19&gt;0, (R19*SUMPRODUCT(K19:$K$98, X19:$X$98)-K19*$AZ$3)/Z19, 0)</f>
        <v>41553.958076980838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1000000</v>
      </c>
      <c r="S20">
        <f t="shared" si="1"/>
        <v>39389.070533332531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26539.686857767709</v>
      </c>
      <c r="AC20">
        <f t="shared" si="2"/>
        <v>23676.550977573461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-31198.885095696016</v>
      </c>
      <c r="AI20">
        <f t="shared" si="7"/>
        <v>-31206.398776095488</v>
      </c>
      <c r="AJ20">
        <f t="shared" si="8"/>
        <v>2863.1358801942479</v>
      </c>
      <c r="AK20">
        <f t="shared" si="30"/>
        <v>1857.7780800437397</v>
      </c>
      <c r="AL20">
        <f t="shared" si="9"/>
        <v>-26485.484815857501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-4543.9410575534221</v>
      </c>
      <c r="AR20">
        <f t="shared" si="14"/>
        <v>-4545.0353825831708</v>
      </c>
      <c r="AS20">
        <f t="shared" si="15"/>
        <v>416.99953826759526</v>
      </c>
      <c r="AT20">
        <f t="shared" si="16"/>
        <v>270.57486406455166</v>
      </c>
      <c r="AU20">
        <f t="shared" si="17"/>
        <v>-3857.4609802510245</v>
      </c>
      <c r="AW20">
        <v>17</v>
      </c>
      <c r="AX20">
        <f>IF(Z20&gt;0, (R20*SUMPRODUCT(K20:$K$98, X20:$X$98)-K20*$AZ$3)/Z20, 0)</f>
        <v>39389.070533332531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1000000</v>
      </c>
      <c r="S21">
        <f t="shared" si="1"/>
        <v>37017.433057441711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23676.550977573461</v>
      </c>
      <c r="AC21">
        <f t="shared" si="2"/>
        <v>20815.162117147818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-32776.47718578692</v>
      </c>
      <c r="AI21">
        <f t="shared" si="7"/>
        <v>-32783.506023417576</v>
      </c>
      <c r="AJ21">
        <f t="shared" si="8"/>
        <v>2861.3888604256426</v>
      </c>
      <c r="AK21">
        <f t="shared" si="30"/>
        <v>1657.3585684301424</v>
      </c>
      <c r="AL21">
        <f t="shared" si="9"/>
        <v>-28264.75859456179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-4262.2396587259946</v>
      </c>
      <c r="AR21">
        <f t="shared" si="14"/>
        <v>-4263.1536858904856</v>
      </c>
      <c r="AS21">
        <f t="shared" si="15"/>
        <v>372.09383457571676</v>
      </c>
      <c r="AT21">
        <f t="shared" si="16"/>
        <v>215.52222891591069</v>
      </c>
      <c r="AU21">
        <f t="shared" si="17"/>
        <v>-3675.5376223988578</v>
      </c>
      <c r="AW21">
        <v>18</v>
      </c>
      <c r="AX21">
        <f>IF(Z21&gt;0, (R21*SUMPRODUCT(K21:$K$98, X21:$X$98)-K21*$AZ$3)/Z21, 0)</f>
        <v>37017.433057441711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1000000</v>
      </c>
      <c r="S22">
        <f t="shared" si="1"/>
        <v>34554.765409037776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20815.162117147818</v>
      </c>
      <c r="AC22">
        <f t="shared" si="2"/>
        <v>18055.201205857316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-34174.208560237923</v>
      </c>
      <c r="AI22">
        <f t="shared" si="7"/>
        <v>-34180.739931885269</v>
      </c>
      <c r="AJ22">
        <f t="shared" si="8"/>
        <v>2759.9609112905018</v>
      </c>
      <c r="AK22">
        <f t="shared" si="30"/>
        <v>1457.0613482003473</v>
      </c>
      <c r="AL22">
        <f t="shared" si="9"/>
        <v>-29963.717672394421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-3967.8572087085486</v>
      </c>
      <c r="AR22">
        <f t="shared" si="14"/>
        <v>-3968.6155452191952</v>
      </c>
      <c r="AS22">
        <f t="shared" si="15"/>
        <v>320.45016575335114</v>
      </c>
      <c r="AT22">
        <f t="shared" si="16"/>
        <v>169.17469687108078</v>
      </c>
      <c r="AU22">
        <f t="shared" si="17"/>
        <v>-3478.9906825947633</v>
      </c>
      <c r="AW22">
        <v>19</v>
      </c>
      <c r="AX22">
        <f>IF(Z22&gt;0, (R22*SUMPRODUCT(K22:$K$98, X22:$X$98)-K22*$AZ$3)/Z22, 0)</f>
        <v>34554.765409037776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1000000</v>
      </c>
      <c r="S23">
        <f t="shared" si="1"/>
        <v>32005.890174628323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18055.201205857316</v>
      </c>
      <c r="AC23">
        <f t="shared" si="2"/>
        <v>15428.664307359042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-35227.606117115211</v>
      </c>
      <c r="AI23">
        <f t="shared" si="7"/>
        <v>-35233.631829969614</v>
      </c>
      <c r="AJ23">
        <f t="shared" si="8"/>
        <v>2626.5368984982742</v>
      </c>
      <c r="AK23">
        <f t="shared" si="30"/>
        <v>1263.8640844100123</v>
      </c>
      <c r="AL23">
        <f t="shared" si="9"/>
        <v>-31343.230847061328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-3651.9319676980017</v>
      </c>
      <c r="AR23">
        <f t="shared" si="14"/>
        <v>-3652.5566338569229</v>
      </c>
      <c r="AS23">
        <f t="shared" si="15"/>
        <v>272.2845836323803</v>
      </c>
      <c r="AT23">
        <f t="shared" si="16"/>
        <v>131.02070113245199</v>
      </c>
      <c r="AU23">
        <f t="shared" si="17"/>
        <v>-3249.2513490920905</v>
      </c>
      <c r="AW23">
        <v>20</v>
      </c>
      <c r="AX23">
        <f>IF(Z23&gt;0, (R23*SUMPRODUCT(K23:$K$98, X23:$X$98)-K23*$AZ$3)/Z23, 0)</f>
        <v>32005.890174628323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1000000</v>
      </c>
      <c r="S24">
        <f t="shared" si="1"/>
        <v>29408.94043064976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15428.664307359042</v>
      </c>
      <c r="AC24">
        <f t="shared" si="2"/>
        <v>12974.339759491644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-36066.542747280233</v>
      </c>
      <c r="AI24">
        <f t="shared" si="7"/>
        <v>-36072.057371221752</v>
      </c>
      <c r="AJ24">
        <f t="shared" si="8"/>
        <v>2454.324547867398</v>
      </c>
      <c r="AK24">
        <f t="shared" si="30"/>
        <v>1080.0065015151331</v>
      </c>
      <c r="AL24">
        <f t="shared" si="9"/>
        <v>-32537.726321839218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-3338.3051912990204</v>
      </c>
      <c r="AR24">
        <f t="shared" si="14"/>
        <v>-3338.8156227496042</v>
      </c>
      <c r="AS24">
        <f t="shared" si="15"/>
        <v>227.17132708530011</v>
      </c>
      <c r="AT24">
        <f t="shared" si="16"/>
        <v>99.96498239123693</v>
      </c>
      <c r="AU24">
        <f t="shared" si="17"/>
        <v>-3011.6793132730668</v>
      </c>
      <c r="AW24">
        <v>21</v>
      </c>
      <c r="AX24">
        <f>IF(Z24&gt;0, (R24*SUMPRODUCT(K24:$K$98, X24:$X$98)-K24*$AZ$3)/Z24, 0)</f>
        <v>29408.94043064976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1000000</v>
      </c>
      <c r="S25">
        <f t="shared" si="1"/>
        <v>26764.236448780543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12974.339759491644</v>
      </c>
      <c r="AC25">
        <f t="shared" si="2"/>
        <v>10705.326907327089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-36771.953611981764</v>
      </c>
      <c r="AI25">
        <f t="shared" si="7"/>
        <v>-36776.953440263722</v>
      </c>
      <c r="AJ25">
        <f t="shared" si="8"/>
        <v>2269.0128521645547</v>
      </c>
      <c r="AK25">
        <f t="shared" si="30"/>
        <v>908.2037831644152</v>
      </c>
      <c r="AL25">
        <f t="shared" si="9"/>
        <v>-33599.736804934757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-3038.9265598304223</v>
      </c>
      <c r="AR25">
        <f t="shared" si="14"/>
        <v>-3039.3397581913514</v>
      </c>
      <c r="AS25">
        <f t="shared" si="15"/>
        <v>187.51691829592272</v>
      </c>
      <c r="AT25">
        <f t="shared" si="16"/>
        <v>75.056240620773139</v>
      </c>
      <c r="AU25">
        <f t="shared" si="17"/>
        <v>-2776.7665992746561</v>
      </c>
      <c r="AW25">
        <v>22</v>
      </c>
      <c r="AX25">
        <f>IF(Z25&gt;0, (R25*SUMPRODUCT(K25:$K$98, X25:$X$98)-K25*$AZ$3)/Z25, 0)</f>
        <v>26764.236448780543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1000000</v>
      </c>
      <c r="S26">
        <f t="shared" si="1"/>
        <v>24014.406660725454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10705.326907327089</v>
      </c>
      <c r="AC26">
        <f t="shared" si="2"/>
        <v>8621.1256502952983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-36988.329643652913</v>
      </c>
      <c r="AI26">
        <f t="shared" si="7"/>
        <v>-36992.817119531501</v>
      </c>
      <c r="AJ26">
        <f t="shared" si="8"/>
        <v>2084.2012570317911</v>
      </c>
      <c r="AK26">
        <f t="shared" si="30"/>
        <v>749.37288351289635</v>
      </c>
      <c r="AL26">
        <f t="shared" si="9"/>
        <v>-34159.242978986818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-2729.2932306108401</v>
      </c>
      <c r="AR26">
        <f t="shared" si="14"/>
        <v>-2729.6243522823497</v>
      </c>
      <c r="AS26">
        <f t="shared" si="15"/>
        <v>153.78895010533634</v>
      </c>
      <c r="AT26">
        <f t="shared" si="16"/>
        <v>55.294693160766556</v>
      </c>
      <c r="AU26">
        <f t="shared" si="17"/>
        <v>-2520.5407090162471</v>
      </c>
      <c r="AW26">
        <v>23</v>
      </c>
      <c r="AX26">
        <f>IF(Z26&gt;0, (R26*SUMPRODUCT(K26:$K$98, X26:$X$98)-K26*$AZ$3)/Z26, 0)</f>
        <v>24014.406660725454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1000000</v>
      </c>
      <c r="S27">
        <f t="shared" si="1"/>
        <v>21159.738560373833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8621.1256502952983</v>
      </c>
      <c r="AC27">
        <f t="shared" si="2"/>
        <v>6744.2657257546707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-36677.037850903609</v>
      </c>
      <c r="AI27">
        <f t="shared" si="7"/>
        <v>-36681.021989050278</v>
      </c>
      <c r="AJ27">
        <f t="shared" si="8"/>
        <v>1876.8599245406276</v>
      </c>
      <c r="AK27">
        <f t="shared" si="30"/>
        <v>603.47879552067093</v>
      </c>
      <c r="AL27">
        <f t="shared" si="9"/>
        <v>-34200.683268988978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-2416.3603978441911</v>
      </c>
      <c r="AR27">
        <f t="shared" si="14"/>
        <v>-2416.622881245285</v>
      </c>
      <c r="AS27">
        <f t="shared" si="15"/>
        <v>123.65147950052017</v>
      </c>
      <c r="AT27">
        <f t="shared" si="16"/>
        <v>39.758452369100894</v>
      </c>
      <c r="AU27">
        <f t="shared" si="17"/>
        <v>-2253.2129493756638</v>
      </c>
      <c r="AW27">
        <v>24</v>
      </c>
      <c r="AX27">
        <f>IF(Z27&gt;0, (R27*SUMPRODUCT(K27:$K$98, X27:$X$98)-K27*$AZ$3)/Z27, 0)</f>
        <v>21159.738560373833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1000000</v>
      </c>
      <c r="S28">
        <f t="shared" si="1"/>
        <v>18207.450978254605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6744.2657257546707</v>
      </c>
      <c r="AC28">
        <f t="shared" si="2"/>
        <v>5089.0064940445973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-36042.426061080318</v>
      </c>
      <c r="AI28">
        <f t="shared" si="7"/>
        <v>-36045.919827519756</v>
      </c>
      <c r="AJ28">
        <f t="shared" si="8"/>
        <v>1655.2592317100734</v>
      </c>
      <c r="AK28">
        <f t="shared" si="30"/>
        <v>472.09860080282698</v>
      </c>
      <c r="AL28">
        <f t="shared" si="9"/>
        <v>-33918.561995006858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-2120.1346770778637</v>
      </c>
      <c r="AR28">
        <f t="shared" si="14"/>
        <v>-2120.3401919721528</v>
      </c>
      <c r="AS28">
        <f t="shared" si="15"/>
        <v>97.36782121032951</v>
      </c>
      <c r="AT28">
        <f t="shared" si="16"/>
        <v>27.770400717914715</v>
      </c>
      <c r="AU28">
        <f t="shared" si="17"/>
        <v>-1995.2019700439087</v>
      </c>
      <c r="AW28">
        <v>25</v>
      </c>
      <c r="AX28">
        <f>IF(Z28&gt;0, (R28*SUMPRODUCT(K28:$K$98, X28:$X$98)-K28*$AZ$3)/Z28, 0)</f>
        <v>18207.450978254605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1000000</v>
      </c>
      <c r="S29">
        <f t="shared" si="1"/>
        <v>15097.376413008169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5089.0064940445973</v>
      </c>
      <c r="AC29">
        <f t="shared" si="2"/>
        <v>3648.426429586475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-35046.6699073009</v>
      </c>
      <c r="AI29">
        <f t="shared" si="7"/>
        <v>-35049.690652702106</v>
      </c>
      <c r="AJ29">
        <f t="shared" si="8"/>
        <v>1440.5800644581223</v>
      </c>
      <c r="AK29">
        <f t="shared" si="30"/>
        <v>356.23045458312185</v>
      </c>
      <c r="AL29">
        <f t="shared" si="9"/>
        <v>-33252.880133660859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-1840.6794710650033</v>
      </c>
      <c r="AR29">
        <f t="shared" si="14"/>
        <v>-1840.8381230585312</v>
      </c>
      <c r="AS29">
        <f t="shared" si="15"/>
        <v>75.660431022040569</v>
      </c>
      <c r="AT29">
        <f t="shared" si="16"/>
        <v>18.709511815349682</v>
      </c>
      <c r="AU29">
        <f t="shared" si="17"/>
        <v>-1746.468180221141</v>
      </c>
      <c r="AW29">
        <v>26</v>
      </c>
      <c r="AX29">
        <f>IF(Z29&gt;0, (R29*SUMPRODUCT(K29:$K$98, X29:$X$98)-K29*$AZ$3)/Z29, 0)</f>
        <v>15097.376413008169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1000000</v>
      </c>
      <c r="S30">
        <f t="shared" si="1"/>
        <v>11747.234143502474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3648.426429586475</v>
      </c>
      <c r="AC30">
        <f t="shared" si="2"/>
        <v>2414.4921483605303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-33705.960505891599</v>
      </c>
      <c r="AI30">
        <f t="shared" si="7"/>
        <v>-33708.529719332466</v>
      </c>
      <c r="AJ30">
        <f t="shared" si="8"/>
        <v>1233.9342812259447</v>
      </c>
      <c r="AK30">
        <f t="shared" si="30"/>
        <v>255.38985007105327</v>
      </c>
      <c r="AL30">
        <f t="shared" si="9"/>
        <v>-32219.205588035467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-1580.5931500926463</v>
      </c>
      <c r="AR30">
        <f t="shared" si="14"/>
        <v>-1580.7136297082636</v>
      </c>
      <c r="AS30">
        <f t="shared" si="15"/>
        <v>57.863595734923862</v>
      </c>
      <c r="AT30">
        <f t="shared" si="16"/>
        <v>11.976144324827537</v>
      </c>
      <c r="AU30">
        <f t="shared" si="17"/>
        <v>-1510.8738896485122</v>
      </c>
      <c r="AW30">
        <v>27</v>
      </c>
      <c r="AX30">
        <f>IF(Z30&gt;0, (R30*SUMPRODUCT(K30:$K$98, X30:$X$98)-K30*$AZ$3)/Z30, 0)</f>
        <v>11747.234143502474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1000000</v>
      </c>
      <c r="S31">
        <f t="shared" si="1"/>
        <v>8022.4722611291209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2414.4921483605303</v>
      </c>
      <c r="AC31">
        <f t="shared" si="2"/>
        <v>1375.6357749098988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-32008.905342932081</v>
      </c>
      <c r="AI31">
        <f t="shared" si="7"/>
        <v>-32011.048752921753</v>
      </c>
      <c r="AJ31">
        <f t="shared" si="8"/>
        <v>1038.8563734506315</v>
      </c>
      <c r="AK31">
        <f t="shared" si="30"/>
        <v>169.01445038523713</v>
      </c>
      <c r="AL31">
        <f t="shared" si="9"/>
        <v>-30803.177929085883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-1340.1894270662717</v>
      </c>
      <c r="AR31">
        <f t="shared" si="14"/>
        <v>-1340.2791700729522</v>
      </c>
      <c r="AS31">
        <f t="shared" si="15"/>
        <v>43.496155617404575</v>
      </c>
      <c r="AT31">
        <f t="shared" si="16"/>
        <v>7.0765112708775577</v>
      </c>
      <c r="AU31">
        <f t="shared" si="17"/>
        <v>-1289.7065031846701</v>
      </c>
      <c r="AW31">
        <v>28</v>
      </c>
      <c r="AX31">
        <f>IF(Z31&gt;0, (R31*SUMPRODUCT(K31:$K$98, X31:$X$98)-K31*$AZ$3)/Z31, 0)</f>
        <v>8022.4722611291209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1000000</v>
      </c>
      <c r="S32">
        <f t="shared" si="1"/>
        <v>3712.3663406161354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1375.6357749098988</v>
      </c>
      <c r="AC32">
        <f t="shared" si="2"/>
        <v>519.13989841685589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-29917.373690248751</v>
      </c>
      <c r="AI32">
        <f t="shared" si="7"/>
        <v>-29919.121698967399</v>
      </c>
      <c r="AJ32">
        <f t="shared" si="8"/>
        <v>856.49587649304294</v>
      </c>
      <c r="AK32">
        <f t="shared" si="30"/>
        <v>96.294504243692927</v>
      </c>
      <c r="AL32">
        <f t="shared" si="9"/>
        <v>-28966.331318230667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-1118.4094003265582</v>
      </c>
      <c r="AR32">
        <f t="shared" si="14"/>
        <v>-1118.4747466167448</v>
      </c>
      <c r="AS32">
        <f t="shared" si="15"/>
        <v>32.018620669332869</v>
      </c>
      <c r="AT32">
        <f t="shared" si="16"/>
        <v>3.599803908624319</v>
      </c>
      <c r="AU32">
        <f t="shared" si="17"/>
        <v>-1082.8563220387878</v>
      </c>
      <c r="AW32">
        <v>29</v>
      </c>
      <c r="AX32">
        <f>IF(Z32&gt;0, (R32*SUMPRODUCT(K32:$K$98, X32:$X$98)-K32*$AZ$3)/Z32, 0)</f>
        <v>3712.3663406161354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1000000</v>
      </c>
      <c r="S33">
        <f t="shared" si="1"/>
        <v>-1509.1720276756425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519.13989841685589</v>
      </c>
      <c r="AC33">
        <f t="shared" si="2"/>
        <v>-167.40026032646347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-27520.369584992015</v>
      </c>
      <c r="AI33">
        <f t="shared" si="7"/>
        <v>-27521.756109003665</v>
      </c>
      <c r="AJ33">
        <f t="shared" si="8"/>
        <v>686.54015874331935</v>
      </c>
      <c r="AK33">
        <f t="shared" si="30"/>
        <v>36.339792889179918</v>
      </c>
      <c r="AL33">
        <f t="shared" si="9"/>
        <v>-26798.876157371167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-918.57280115503443</v>
      </c>
      <c r="AR33">
        <f t="shared" si="14"/>
        <v>-918.61908044795291</v>
      </c>
      <c r="AS33">
        <f t="shared" si="15"/>
        <v>22.915285159040344</v>
      </c>
      <c r="AT33">
        <f t="shared" si="16"/>
        <v>1.2129468408669803</v>
      </c>
      <c r="AU33">
        <f t="shared" si="17"/>
        <v>-894.49084844804565</v>
      </c>
      <c r="AW33">
        <v>30</v>
      </c>
      <c r="AX33">
        <f>IF(Z33&gt;0, (R33*SUMPRODUCT(K33:$K$98, X33:$X$98)-K33*$AZ$3)/Z33, 0)</f>
        <v>-1509.1720276756425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1000000</v>
      </c>
      <c r="S34">
        <f t="shared" si="1"/>
        <v>-8227.3737098625152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-167.40026032646347</v>
      </c>
      <c r="AC34">
        <f t="shared" si="2"/>
        <v>-700.37552435360612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-24685.229815709241</v>
      </c>
      <c r="AI34">
        <f t="shared" si="7"/>
        <v>-24686.293909108077</v>
      </c>
      <c r="AJ34">
        <f t="shared" si="8"/>
        <v>532.97526402714266</v>
      </c>
      <c r="AK34">
        <f t="shared" si="30"/>
        <v>-11.718018222852443</v>
      </c>
      <c r="AL34">
        <f t="shared" si="9"/>
        <v>-24165.036663303785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-735.66225155981226</v>
      </c>
      <c r="AR34">
        <f t="shared" si="14"/>
        <v>-735.69396337094395</v>
      </c>
      <c r="AS34">
        <f t="shared" si="15"/>
        <v>15.883578386228926</v>
      </c>
      <c r="AT34">
        <f t="shared" si="16"/>
        <v>-0.34921707166593208</v>
      </c>
      <c r="AU34">
        <f t="shared" si="17"/>
        <v>-720.15960205638089</v>
      </c>
      <c r="AW34">
        <v>31</v>
      </c>
      <c r="AX34">
        <f>IF(Z34&gt;0, (R34*SUMPRODUCT(K34:$K$98, X34:$X$98)-K34*$AZ$3)/Z34, 0)</f>
        <v>-8227.3737098625152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-17380.644989647579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-700.37552435360612</v>
      </c>
      <c r="AC35">
        <f t="shared" ref="AC35:AC66" si="33">S35*Z35</f>
        <v>-1091.7542606206578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-21461.827452327521</v>
      </c>
      <c r="AI35">
        <f t="shared" ref="AI35:AI66" si="38">SUM(AE35:AH35)</f>
        <v>-21462.612631949214</v>
      </c>
      <c r="AJ35">
        <f t="shared" ref="AJ35:AJ66" si="39">AB35-AC35</f>
        <v>391.37873626705164</v>
      </c>
      <c r="AK35">
        <f t="shared" si="30"/>
        <v>-49.026286704752437</v>
      </c>
      <c r="AL35">
        <f t="shared" ref="AL35:AL66" si="40">SUM(AI35:AK35)</f>
        <v>-21120.260182386915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-571.07082511773876</v>
      </c>
      <c r="AR35">
        <f t="shared" ref="AR35:AR66" si="45">AI35*$K35</f>
        <v>-571.09171770833575</v>
      </c>
      <c r="AS35">
        <f t="shared" ref="AS35:AS66" si="46">AJ35*$K35</f>
        <v>10.414070206743931</v>
      </c>
      <c r="AT35">
        <f t="shared" ref="AT35:AT66" si="47">AK35*$K35</f>
        <v>-1.3045246059838902</v>
      </c>
      <c r="AU35">
        <f t="shared" ref="AU35:AU66" si="48">AL35*$K35</f>
        <v>-561.98217210757571</v>
      </c>
      <c r="AW35">
        <v>32</v>
      </c>
      <c r="AX35">
        <f>IF(Z35&gt;0, (R35*SUMPRODUCT(K35:$K$98, X35:$X$98)-K35*$AZ$3)/Z35, 0)</f>
        <v>-17380.644989647579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1000000</v>
      </c>
      <c r="S36">
        <f t="shared" si="32"/>
        <v>-30662.750774772656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-1091.7542606206578</v>
      </c>
      <c r="AC36">
        <f t="shared" si="33"/>
        <v>-1355.4290899412888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-17981.806809803107</v>
      </c>
      <c r="AI36">
        <f t="shared" si="38"/>
        <v>-17982.35936504346</v>
      </c>
      <c r="AJ36">
        <f t="shared" si="39"/>
        <v>263.67482932063103</v>
      </c>
      <c r="AK36">
        <f t="shared" si="30"/>
        <v>-76.422798243446053</v>
      </c>
      <c r="AL36">
        <f t="shared" si="40"/>
        <v>-17795.107333966276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-427.20721554483447</v>
      </c>
      <c r="AR36">
        <f t="shared" si="45"/>
        <v>-427.22034301240006</v>
      </c>
      <c r="AS36">
        <f t="shared" si="46"/>
        <v>6.2643198670067166</v>
      </c>
      <c r="AT36">
        <f t="shared" si="47"/>
        <v>-1.8156335004071118</v>
      </c>
      <c r="AU36">
        <f t="shared" si="48"/>
        <v>-422.77165664580048</v>
      </c>
      <c r="AW36">
        <v>33</v>
      </c>
      <c r="AX36">
        <f>IF(Z36&gt;0, (R36*SUMPRODUCT(K36:$K$98, X36:$X$98)-K36*$AZ$3)/Z36, 0)</f>
        <v>-30662.750774772656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1000000</v>
      </c>
      <c r="S37">
        <f t="shared" si="32"/>
        <v>-51263.794877152388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-1355.4290899412888</v>
      </c>
      <c r="AC37">
        <f t="shared" si="33"/>
        <v>-1508.1755949529913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-14342.477453979545</v>
      </c>
      <c r="AI37">
        <f t="shared" si="38"/>
        <v>-14342.845202699322</v>
      </c>
      <c r="AJ37">
        <f t="shared" si="39"/>
        <v>152.74650501170254</v>
      </c>
      <c r="AK37">
        <f t="shared" si="30"/>
        <v>-94.880036295890221</v>
      </c>
      <c r="AL37">
        <f t="shared" si="40"/>
        <v>-14284.978733983509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-304.23656224245542</v>
      </c>
      <c r="AR37">
        <f t="shared" si="45"/>
        <v>-304.24436302907912</v>
      </c>
      <c r="AS37">
        <f t="shared" si="46"/>
        <v>3.240100723771139</v>
      </c>
      <c r="AT37">
        <f t="shared" si="47"/>
        <v>-2.0126213313371268</v>
      </c>
      <c r="AU37">
        <f t="shared" si="48"/>
        <v>-303.0168836366451</v>
      </c>
      <c r="AW37">
        <v>34</v>
      </c>
      <c r="AX37">
        <f>IF(Z37&gt;0, (R37*SUMPRODUCT(K37:$K$98, X37:$X$98)-K37*$AZ$3)/Z37, 0)</f>
        <v>-51263.794877152388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1000000</v>
      </c>
      <c r="S38">
        <f t="shared" si="32"/>
        <v>-85509.132251570787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-1508.1755949529913</v>
      </c>
      <c r="AC38">
        <f t="shared" si="33"/>
        <v>-1567.3579513622931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-10795.984456503866</v>
      </c>
      <c r="AI38">
        <f t="shared" si="38"/>
        <v>-10796.213577930737</v>
      </c>
      <c r="AJ38">
        <f t="shared" si="39"/>
        <v>59.182356409301747</v>
      </c>
      <c r="AK38">
        <f t="shared" si="30"/>
        <v>-105.5722916467094</v>
      </c>
      <c r="AL38">
        <f t="shared" si="40"/>
        <v>-10842.603513168146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-204.47087578592678</v>
      </c>
      <c r="AR38">
        <f t="shared" si="45"/>
        <v>-204.47521523815576</v>
      </c>
      <c r="AS38">
        <f t="shared" si="46"/>
        <v>1.1208860382153192</v>
      </c>
      <c r="AT38">
        <f t="shared" si="47"/>
        <v>-1.9994896267867022</v>
      </c>
      <c r="AU38">
        <f t="shared" si="48"/>
        <v>-205.35381882672715</v>
      </c>
      <c r="AW38">
        <v>35</v>
      </c>
      <c r="AX38">
        <f>IF(Z38&gt;0, (R38*SUMPRODUCT(K38:$K$98, X38:$X$98)-K38*$AZ$3)/Z38, 0)</f>
        <v>-85509.132251570787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1000000</v>
      </c>
      <c r="S39">
        <f t="shared" si="32"/>
        <v>-146931.27117578534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-1567.3579513622931</v>
      </c>
      <c r="AC39">
        <f t="shared" si="33"/>
        <v>-1553.0304290829042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-7576.6423329311319</v>
      </c>
      <c r="AI39">
        <f t="shared" si="38"/>
        <v>-7576.7744551145734</v>
      </c>
      <c r="AJ39">
        <f t="shared" si="39"/>
        <v>-14.327522279388859</v>
      </c>
      <c r="AK39">
        <f t="shared" si="30"/>
        <v>-109.71505659536052</v>
      </c>
      <c r="AL39">
        <f t="shared" si="40"/>
        <v>-7700.8170339893231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-128.12325694308959</v>
      </c>
      <c r="AR39">
        <f t="shared" si="45"/>
        <v>-128.12549116818732</v>
      </c>
      <c r="AS39">
        <f t="shared" si="46"/>
        <v>-0.24228262833278247</v>
      </c>
      <c r="AT39">
        <f t="shared" si="47"/>
        <v>-1.8553139727337269</v>
      </c>
      <c r="AU39">
        <f t="shared" si="48"/>
        <v>-130.22308776925385</v>
      </c>
      <c r="AW39">
        <v>36</v>
      </c>
      <c r="AX39">
        <f>IF(Z39&gt;0, (R39*SUMPRODUCT(K39:$K$98, X39:$X$98)-K39*$AZ$3)/Z39, 0)</f>
        <v>-146931.27117578534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1000000</v>
      </c>
      <c r="S40">
        <f t="shared" si="32"/>
        <v>-267420.6161573971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-1553.0304290829042</v>
      </c>
      <c r="AC40">
        <f t="shared" si="33"/>
        <v>-1485.7979734676765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-4908.0431611497961</v>
      </c>
      <c r="AI40">
        <f t="shared" si="38"/>
        <v>-4908.1126115718889</v>
      </c>
      <c r="AJ40">
        <f t="shared" si="39"/>
        <v>-67.232455615227764</v>
      </c>
      <c r="AK40">
        <f t="shared" ref="AK40:AK71" si="61">G40*SUM(AB40:AB40, AE40:AF40)</f>
        <v>-108.71213003580331</v>
      </c>
      <c r="AL40">
        <f t="shared" si="40"/>
        <v>-5084.05719722292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-74.103980104678527</v>
      </c>
      <c r="AR40">
        <f t="shared" si="45"/>
        <v>-74.10502870032613</v>
      </c>
      <c r="AS40">
        <f t="shared" si="46"/>
        <v>-1.0151077302532021</v>
      </c>
      <c r="AT40">
        <f t="shared" si="47"/>
        <v>-1.6413876685271718</v>
      </c>
      <c r="AU40">
        <f t="shared" si="48"/>
        <v>-76.761524099106495</v>
      </c>
      <c r="AW40">
        <v>37</v>
      </c>
      <c r="AX40">
        <f>IF(Z40&gt;0, (R40*SUMPRODUCT(K40:$K$98, X40:$X$98)-K40*$AZ$3)/Z40, 0)</f>
        <v>-267420.6161573971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1000000</v>
      </c>
      <c r="S41">
        <f t="shared" si="32"/>
        <v>-532502.29135642748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-1485.7979734676765</v>
      </c>
      <c r="AC41">
        <f t="shared" si="33"/>
        <v>-1385.4772102167142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-2898.6494888544025</v>
      </c>
      <c r="AI41">
        <f t="shared" si="38"/>
        <v>-2898.6820116536633</v>
      </c>
      <c r="AJ41">
        <f t="shared" si="39"/>
        <v>-100.32076325096227</v>
      </c>
      <c r="AK41">
        <f t="shared" si="61"/>
        <v>-104.00585814273737</v>
      </c>
      <c r="AL41">
        <f t="shared" si="40"/>
        <v>-3103.0086330473632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-39.076066607067041</v>
      </c>
      <c r="AR41">
        <f t="shared" si="45"/>
        <v>-39.076505039887238</v>
      </c>
      <c r="AS41">
        <f t="shared" si="46"/>
        <v>-1.3524025039728809</v>
      </c>
      <c r="AT41">
        <f t="shared" si="47"/>
        <v>-1.4020804709012924</v>
      </c>
      <c r="AU41">
        <f t="shared" si="48"/>
        <v>-41.830988014761417</v>
      </c>
      <c r="AW41">
        <v>38</v>
      </c>
      <c r="AX41">
        <f>IF(Z41&gt;0, (R41*SUMPRODUCT(K41:$K$98, X41:$X$98)-K41*$AZ$3)/Z41, 0)</f>
        <v>-532502.29135642748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1000000</v>
      </c>
      <c r="S42">
        <f t="shared" si="32"/>
        <v>-1207628.1395448246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-1385.4772102167142</v>
      </c>
      <c r="AC42">
        <f t="shared" si="33"/>
        <v>-1268.8168988276736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-1525.1371576563465</v>
      </c>
      <c r="AI42">
        <f t="shared" si="38"/>
        <v>-1525.1502910131439</v>
      </c>
      <c r="AJ42">
        <f t="shared" si="39"/>
        <v>-116.66031138904054</v>
      </c>
      <c r="AK42">
        <f t="shared" si="61"/>
        <v>-96.983404715169996</v>
      </c>
      <c r="AL42">
        <f t="shared" si="40"/>
        <v>-1738.7940071173546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-18.35718218168935</v>
      </c>
      <c r="AR42">
        <f t="shared" si="45"/>
        <v>-18.357340260208503</v>
      </c>
      <c r="AS42">
        <f t="shared" si="46"/>
        <v>-1.4041718010674649</v>
      </c>
      <c r="AT42">
        <f t="shared" si="47"/>
        <v>-1.1673324068064201</v>
      </c>
      <c r="AU42">
        <f t="shared" si="48"/>
        <v>-20.928844468082389</v>
      </c>
      <c r="AW42">
        <v>39</v>
      </c>
      <c r="AX42">
        <f>IF(Z42&gt;0, (R42*SUMPRODUCT(K42:$K$98, X42:$X$98)-K42*$AZ$3)/Z42, 0)</f>
        <v>-1207628.1395448246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1000000</v>
      </c>
      <c r="S43">
        <f t="shared" si="32"/>
        <v>-3300239.2461959878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-1268.8168988276736</v>
      </c>
      <c r="AC43">
        <f t="shared" si="33"/>
        <v>-1148.123743512838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-692.27079415032119</v>
      </c>
      <c r="AI43">
        <f t="shared" si="38"/>
        <v>-692.27514278862384</v>
      </c>
      <c r="AJ43">
        <f t="shared" si="39"/>
        <v>-120.69315531483562</v>
      </c>
      <c r="AK43">
        <f t="shared" si="61"/>
        <v>-88.81718291793716</v>
      </c>
      <c r="AL43">
        <f t="shared" si="40"/>
        <v>-901.78548102139666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-7.4396945122303224</v>
      </c>
      <c r="AR43">
        <f t="shared" si="45"/>
        <v>-7.4397412461685288</v>
      </c>
      <c r="AS43">
        <f t="shared" si="46"/>
        <v>-1.2970649821528772</v>
      </c>
      <c r="AT43">
        <f t="shared" si="47"/>
        <v>-0.95450033993901562</v>
      </c>
      <c r="AU43">
        <f t="shared" si="48"/>
        <v>-9.6913065682604227</v>
      </c>
      <c r="AW43">
        <v>40</v>
      </c>
      <c r="AX43">
        <f>IF(Z43&gt;0, (R43*SUMPRODUCT(K43:$K$98, X43:$X$98)-K43*$AZ$3)/Z43, 0)</f>
        <v>-3300239.2461959878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1000000</v>
      </c>
      <c r="S44">
        <f t="shared" si="32"/>
        <v>-11738159.072412673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-1148.123743512838</v>
      </c>
      <c r="AC44">
        <f t="shared" si="33"/>
        <v>-1031.4113509746001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-256.54391591748822</v>
      </c>
      <c r="AI44">
        <f t="shared" si="38"/>
        <v>-256.54501427045886</v>
      </c>
      <c r="AJ44">
        <f t="shared" si="39"/>
        <v>-116.71239253823796</v>
      </c>
      <c r="AK44">
        <f t="shared" si="61"/>
        <v>-80.368662045898674</v>
      </c>
      <c r="AL44">
        <f t="shared" si="40"/>
        <v>-453.62606885459547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-2.461630079697148</v>
      </c>
      <c r="AR44">
        <f t="shared" si="45"/>
        <v>-2.4616406187843873</v>
      </c>
      <c r="AS44">
        <f t="shared" si="46"/>
        <v>-1.1198968999832069</v>
      </c>
      <c r="AT44">
        <f t="shared" si="47"/>
        <v>-0.77116588498956629</v>
      </c>
      <c r="AU44">
        <f t="shared" si="48"/>
        <v>-4.3527034037571601</v>
      </c>
      <c r="AW44">
        <v>41</v>
      </c>
      <c r="AX44">
        <f>IF(Z44&gt;0, (R44*SUMPRODUCT(K44:$K$98, X44:$X$98)-K44*$AZ$3)/Z44, 0)</f>
        <v>-11738159.072412673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1000000</v>
      </c>
      <c r="S45">
        <f t="shared" si="32"/>
        <v>-61607814.283375956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-1031.4113509746001</v>
      </c>
      <c r="AC45">
        <f t="shared" si="33"/>
        <v>-923.02290333066446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-72.007317810112696</v>
      </c>
      <c r="AI45">
        <f t="shared" si="38"/>
        <v>-72.007505088081018</v>
      </c>
      <c r="AJ45">
        <f t="shared" si="39"/>
        <v>-108.38844764393559</v>
      </c>
      <c r="AK45">
        <f t="shared" si="61"/>
        <v>-72.198794568222013</v>
      </c>
      <c r="AL45">
        <f t="shared" si="40"/>
        <v>-252.59474730023862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-0.61690697716328913</v>
      </c>
      <c r="AR45">
        <f t="shared" si="45"/>
        <v>-0.61690858162640261</v>
      </c>
      <c r="AS45">
        <f t="shared" si="46"/>
        <v>-0.92859436553059804</v>
      </c>
      <c r="AT45">
        <f t="shared" si="47"/>
        <v>-0.61854741249173362</v>
      </c>
      <c r="AU45">
        <f t="shared" si="48"/>
        <v>-2.1640503596487344</v>
      </c>
      <c r="AW45">
        <v>42</v>
      </c>
      <c r="AX45">
        <f>IF(Z45&gt;0, (R45*SUMPRODUCT(K45:$K$98, X45:$X$98)-K45*$AZ$3)/Z45, 0)</f>
        <v>-61607814.283375956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1000000</v>
      </c>
      <c r="S46">
        <f t="shared" si="32"/>
        <v>-327565045.30273795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-923.02290333066446</v>
      </c>
      <c r="AC46">
        <f t="shared" si="33"/>
        <v>-824.66652662601314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-12.314849378579924</v>
      </c>
      <c r="AI46">
        <f t="shared" si="38"/>
        <v>-12.314880848151327</v>
      </c>
      <c r="AJ46">
        <f t="shared" si="39"/>
        <v>-98.356376704651325</v>
      </c>
      <c r="AK46">
        <f t="shared" si="61"/>
        <v>-64.611603233146525</v>
      </c>
      <c r="AL46">
        <f t="shared" si="40"/>
        <v>-175.2828607859492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-9.4200699905585689E-2</v>
      </c>
      <c r="AR46">
        <f t="shared" si="45"/>
        <v>-9.4200940627624657E-2</v>
      </c>
      <c r="AS46">
        <f t="shared" si="46"/>
        <v>-0.75236320322936923</v>
      </c>
      <c r="AT46">
        <f t="shared" si="47"/>
        <v>-0.49423732759338551</v>
      </c>
      <c r="AU46">
        <f t="shared" si="48"/>
        <v>-1.3408014714503795</v>
      </c>
      <c r="AW46">
        <v>43</v>
      </c>
      <c r="AX46">
        <f>IF(Z46&gt;0, (R46*SUMPRODUCT(K46:$K$98, X46:$X$98)-K46*$AZ$3)/Z46, 0)</f>
        <v>-327565045.30273795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1000000</v>
      </c>
      <c r="S47">
        <f t="shared" si="32"/>
        <v>-1768799538.9430094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-824.66652662601314</v>
      </c>
      <c r="AC47">
        <f t="shared" si="33"/>
        <v>-736.3917240385839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-2.0760671719456036</v>
      </c>
      <c r="AI47">
        <f t="shared" si="38"/>
        <v>-2.0760723759816448</v>
      </c>
      <c r="AJ47">
        <f t="shared" si="39"/>
        <v>-88.274802587429235</v>
      </c>
      <c r="AK47">
        <f t="shared" si="61"/>
        <v>-57.726656863820928</v>
      </c>
      <c r="AL47">
        <f t="shared" si="40"/>
        <v>-148.07753182723181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-1.4179091453813783E-2</v>
      </c>
      <c r="AR47">
        <f t="shared" si="45"/>
        <v>-1.417912699625863E-2</v>
      </c>
      <c r="AS47">
        <f t="shared" si="46"/>
        <v>-0.60289788108422149</v>
      </c>
      <c r="AT47">
        <f t="shared" si="47"/>
        <v>-0.39426062800654427</v>
      </c>
      <c r="AU47">
        <f t="shared" si="48"/>
        <v>-1.0113376360870245</v>
      </c>
      <c r="AW47">
        <v>44</v>
      </c>
      <c r="AX47">
        <f>IF(Z47&gt;0, (R47*SUMPRODUCT(K47:$K$98, X47:$X$98)-K47*$AZ$3)/Z47, 0)</f>
        <v>-1768799538.9430094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1000000</v>
      </c>
      <c r="S48">
        <f t="shared" si="32"/>
        <v>-9723304108.6750698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-736.3917240385839</v>
      </c>
      <c r="AC48">
        <f t="shared" si="33"/>
        <v>-657.50500733777471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-0.34453809291182363</v>
      </c>
      <c r="AI48">
        <f t="shared" si="38"/>
        <v>-0.34453893818134312</v>
      </c>
      <c r="AJ48">
        <f t="shared" si="39"/>
        <v>-78.886716700809188</v>
      </c>
      <c r="AK48">
        <f t="shared" si="61"/>
        <v>-51.547420682700881</v>
      </c>
      <c r="AL48">
        <f t="shared" si="40"/>
        <v>-130.77867632169142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-2.1010008365193043E-3</v>
      </c>
      <c r="AR48">
        <f t="shared" si="45"/>
        <v>-2.1010059909913467E-3</v>
      </c>
      <c r="AS48">
        <f t="shared" si="46"/>
        <v>-0.48105292618856799</v>
      </c>
      <c r="AT48">
        <f t="shared" si="47"/>
        <v>-0.31433730029522211</v>
      </c>
      <c r="AU48">
        <f t="shared" si="48"/>
        <v>-0.79749123247478149</v>
      </c>
      <c r="AW48">
        <v>45</v>
      </c>
      <c r="AX48">
        <f>IF(Z48&gt;0, (R48*SUMPRODUCT(K48:$K$98, X48:$X$98)-K48*$AZ$3)/Z48, 0)</f>
        <v>-9723304108.6750698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1000000</v>
      </c>
      <c r="S49">
        <f t="shared" si="32"/>
        <v>-54541657710.366547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-657.50500733777471</v>
      </c>
      <c r="AC49">
        <f t="shared" si="33"/>
        <v>-587.05987995266196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-5.61818322436312E-2</v>
      </c>
      <c r="AI49">
        <f t="shared" si="38"/>
        <v>-5.618196678755244E-2</v>
      </c>
      <c r="AJ49">
        <f t="shared" si="39"/>
        <v>-70.445127385112755</v>
      </c>
      <c r="AK49">
        <f t="shared" si="61"/>
        <v>-46.025350513644234</v>
      </c>
      <c r="AL49">
        <f t="shared" si="40"/>
        <v>-116.52665986554453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-3.0589111026330747E-4</v>
      </c>
      <c r="AR49">
        <f t="shared" si="45"/>
        <v>-3.0589184280953823E-4</v>
      </c>
      <c r="AS49">
        <f t="shared" si="46"/>
        <v>-0.38354993719370944</v>
      </c>
      <c r="AT49">
        <f t="shared" si="47"/>
        <v>-0.25059249594823418</v>
      </c>
      <c r="AU49">
        <f t="shared" si="48"/>
        <v>-0.63444832498475312</v>
      </c>
      <c r="AW49">
        <v>46</v>
      </c>
      <c r="AX49">
        <f>IF(Z49&gt;0, (R49*SUMPRODUCT(K49:$K$98, X49:$X$98)-K49*$AZ$3)/Z49, 0)</f>
        <v>-54541657710.366547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1000000</v>
      </c>
      <c r="S50">
        <f t="shared" si="32"/>
        <v>-312282291543.97095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-587.05987995266196</v>
      </c>
      <c r="AC50">
        <f t="shared" si="33"/>
        <v>-524.16087478488919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-8.977394418466237E-3</v>
      </c>
      <c r="AI50">
        <f t="shared" si="38"/>
        <v>-8.9774153995180357E-3</v>
      </c>
      <c r="AJ50">
        <f t="shared" si="39"/>
        <v>-62.899005167772771</v>
      </c>
      <c r="AK50">
        <f t="shared" si="61"/>
        <v>-41.094191596686343</v>
      </c>
      <c r="AL50">
        <f t="shared" si="40"/>
        <v>-104.00217417985863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-4.3641858883373986E-5</v>
      </c>
      <c r="AR50">
        <f t="shared" si="45"/>
        <v>-4.3641960878681219E-5</v>
      </c>
      <c r="AS50">
        <f t="shared" si="46"/>
        <v>-0.30577129392801383</v>
      </c>
      <c r="AT50">
        <f t="shared" si="47"/>
        <v>-0.19977142887917368</v>
      </c>
      <c r="AU50">
        <f t="shared" si="48"/>
        <v>-0.50558636476806618</v>
      </c>
      <c r="AW50">
        <v>47</v>
      </c>
      <c r="AX50">
        <f>IF(Z50&gt;0, (R50*SUMPRODUCT(K50:$K$98, X50:$X$98)-K50*$AZ$3)/Z50, 0)</f>
        <v>-312282291543.97095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1000000</v>
      </c>
      <c r="S51">
        <f t="shared" si="32"/>
        <v>-1828916063329.1311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-524.16087478488919</v>
      </c>
      <c r="AC51">
        <f t="shared" si="33"/>
        <v>-468.00081926703086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-1.4058095825297261E-3</v>
      </c>
      <c r="AI51">
        <f t="shared" si="38"/>
        <v>-1.4058127811512255E-3</v>
      </c>
      <c r="AJ51">
        <f t="shared" si="39"/>
        <v>-56.160055517858325</v>
      </c>
      <c r="AK51">
        <f t="shared" si="61"/>
        <v>-36.691261234942246</v>
      </c>
      <c r="AL51">
        <f t="shared" si="40"/>
        <v>-92.852722565581729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-6.1018483678708485E-6</v>
      </c>
      <c r="AR51">
        <f t="shared" si="45"/>
        <v>-6.1018622513324625E-6</v>
      </c>
      <c r="AS51">
        <f t="shared" si="46"/>
        <v>-0.24375999947626906</v>
      </c>
      <c r="AT51">
        <f t="shared" si="47"/>
        <v>-0.15925664134304704</v>
      </c>
      <c r="AU51">
        <f t="shared" si="48"/>
        <v>-0.40302274268156746</v>
      </c>
      <c r="AW51">
        <v>48</v>
      </c>
      <c r="AX51">
        <f>IF(Z51&gt;0, (R51*SUMPRODUCT(K51:$K$98, X51:$X$98)-K51*$AZ$3)/Z51, 0)</f>
        <v>-1828916063329.1311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1000000</v>
      </c>
      <c r="S52">
        <f t="shared" si="32"/>
        <v>-10974429199327.045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-468.00081926703086</v>
      </c>
      <c r="AC52">
        <f t="shared" si="33"/>
        <v>-417.85787969056042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-2.1525523156998909E-4</v>
      </c>
      <c r="AI52">
        <f t="shared" si="38"/>
        <v>-2.152557075148789E-4</v>
      </c>
      <c r="AJ52">
        <f t="shared" si="39"/>
        <v>-50.14293957647044</v>
      </c>
      <c r="AK52">
        <f t="shared" si="61"/>
        <v>-32.760057348692165</v>
      </c>
      <c r="AL52">
        <f t="shared" si="40"/>
        <v>-82.903212180870128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-8.3420080484580988E-7</v>
      </c>
      <c r="AR52">
        <f t="shared" si="45"/>
        <v>-8.3420264932414031E-7</v>
      </c>
      <c r="AS52">
        <f t="shared" si="46"/>
        <v>-0.19432410653594678</v>
      </c>
      <c r="AT52">
        <f t="shared" si="47"/>
        <v>-0.1269584298033109</v>
      </c>
      <c r="AU52">
        <f t="shared" si="48"/>
        <v>-0.32128337054190703</v>
      </c>
      <c r="AW52">
        <v>49</v>
      </c>
      <c r="AX52">
        <f>IF(Z52&gt;0, (R52*SUMPRODUCT(K52:$K$98, X52:$X$98)-K52*$AZ$3)/Z52, 0)</f>
        <v>-10974429199327.045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1000000</v>
      </c>
      <c r="S53">
        <f t="shared" si="32"/>
        <v>-67567481034564.859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-417.85787969056042</v>
      </c>
      <c r="AC53">
        <f t="shared" si="33"/>
        <v>-373.0873933119766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-3.2173134781299618E-5</v>
      </c>
      <c r="AI53">
        <f t="shared" si="38"/>
        <v>-3.2173203802555776E-5</v>
      </c>
      <c r="AJ53">
        <f t="shared" si="39"/>
        <v>-44.770486378583826</v>
      </c>
      <c r="AK53">
        <f t="shared" si="61"/>
        <v>-29.250051578339232</v>
      </c>
      <c r="AL53">
        <f t="shared" si="40"/>
        <v>-74.020570130126856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-1.1132488234855526E-7</v>
      </c>
      <c r="AR53">
        <f t="shared" si="45"/>
        <v>-1.1132512117462159E-7</v>
      </c>
      <c r="AS53">
        <f t="shared" si="46"/>
        <v>-0.15491400395588406</v>
      </c>
      <c r="AT53">
        <f t="shared" si="47"/>
        <v>-0.10121048423731661</v>
      </c>
      <c r="AU53">
        <f t="shared" si="48"/>
        <v>-0.25612459951832184</v>
      </c>
      <c r="AW53">
        <v>50</v>
      </c>
      <c r="AX53">
        <f>IF(Z53&gt;0, (R53*SUMPRODUCT(K53:$K$98, X53:$X$98)-K53*$AZ$3)/Z53, 0)</f>
        <v>-67567481034564.859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1000000</v>
      </c>
      <c r="S54">
        <f t="shared" si="32"/>
        <v>-427961190131884.56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-373.0873933119766</v>
      </c>
      <c r="AC54">
        <f t="shared" si="33"/>
        <v>-333.11374412617226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-4.6881097663897598E-6</v>
      </c>
      <c r="AI54">
        <f t="shared" si="38"/>
        <v>-4.6881194960612757E-6</v>
      </c>
      <c r="AJ54">
        <f t="shared" si="39"/>
        <v>-39.973649185804334</v>
      </c>
      <c r="AK54">
        <f t="shared" si="61"/>
        <v>-26.116117531838363</v>
      </c>
      <c r="AL54">
        <f t="shared" si="40"/>
        <v>-66.089771405762193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-1.4483669808459399E-8</v>
      </c>
      <c r="AR54">
        <f t="shared" si="45"/>
        <v>-1.4483699867770422E-8</v>
      </c>
      <c r="AS54">
        <f t="shared" si="46"/>
        <v>-0.12349649745770221</v>
      </c>
      <c r="AT54">
        <f t="shared" si="47"/>
        <v>-8.0684378536075629E-2</v>
      </c>
      <c r="AU54">
        <f t="shared" si="48"/>
        <v>-0.20418089047747773</v>
      </c>
      <c r="AW54">
        <v>51</v>
      </c>
      <c r="AX54">
        <f>IF(Z54&gt;0, (R54*SUMPRODUCT(K54:$K$98, X54:$X$98)-K54*$AZ$3)/Z54, 0)</f>
        <v>-427961190131884.56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1000000</v>
      </c>
      <c r="S55">
        <f t="shared" si="32"/>
        <v>-2793228840342179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-333.11374412617226</v>
      </c>
      <c r="AC55">
        <f t="shared" si="33"/>
        <v>-297.42298583964771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-6.6410999161355377E-7</v>
      </c>
      <c r="AI55">
        <f t="shared" si="38"/>
        <v>-6.6411132261345939E-7</v>
      </c>
      <c r="AJ55">
        <f t="shared" si="39"/>
        <v>-35.690758286524556</v>
      </c>
      <c r="AK55">
        <f t="shared" si="61"/>
        <v>-23.317962088832061</v>
      </c>
      <c r="AL55">
        <f t="shared" si="40"/>
        <v>-59.008721039467943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-1.8319045251740399E-9</v>
      </c>
      <c r="AR55">
        <f t="shared" si="45"/>
        <v>-1.8319081966513266E-9</v>
      </c>
      <c r="AS55">
        <f t="shared" si="46"/>
        <v>-9.8450651906503886E-2</v>
      </c>
      <c r="AT55">
        <f t="shared" si="47"/>
        <v>-6.4321092601818286E-2</v>
      </c>
      <c r="AU55">
        <f t="shared" si="48"/>
        <v>-0.16277174634023037</v>
      </c>
      <c r="AW55">
        <v>52</v>
      </c>
      <c r="AX55">
        <f>IF(Z55&gt;0, (R55*SUMPRODUCT(K55:$K$98, X55:$X$98)-K55*$AZ$3)/Z55, 0)</f>
        <v>-2793228840342179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1000000</v>
      </c>
      <c r="S56">
        <f t="shared" si="32"/>
        <v>-1.8838906996672304E+16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-297.42298583964771</v>
      </c>
      <c r="AC56">
        <f t="shared" si="33"/>
        <v>-265.55623735843665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-9.1319033053722587E-8</v>
      </c>
      <c r="AI56">
        <f t="shared" si="38"/>
        <v>-9.131920925571602E-8</v>
      </c>
      <c r="AJ56">
        <f t="shared" si="39"/>
        <v>-31.866748481211062</v>
      </c>
      <c r="AK56">
        <f t="shared" si="61"/>
        <v>-20.819609008775341</v>
      </c>
      <c r="AL56">
        <f t="shared" si="40"/>
        <v>-52.686357581305614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-2.2490862098759224E-10</v>
      </c>
      <c r="AR56">
        <f t="shared" si="45"/>
        <v>-2.249090549535031E-10</v>
      </c>
      <c r="AS56">
        <f t="shared" si="46"/>
        <v>-7.8484256968109289E-2</v>
      </c>
      <c r="AT56">
        <f t="shared" si="47"/>
        <v>-5.1276381221752688E-2</v>
      </c>
      <c r="AU56">
        <f t="shared" si="48"/>
        <v>-0.12976063841477103</v>
      </c>
      <c r="AW56">
        <v>53</v>
      </c>
      <c r="AX56">
        <f>IF(Z56&gt;0, (R56*SUMPRODUCT(K56:$K$98, X56:$X$98)-K56*$AZ$3)/Z56, 0)</f>
        <v>-1.8838906996672304E+16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1000000</v>
      </c>
      <c r="S57">
        <f t="shared" si="32"/>
        <v>-1.3170867157608053E+17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-265.55623735843665</v>
      </c>
      <c r="AC57">
        <f t="shared" si="33"/>
        <v>-237.10378335594456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-1.2154983964734778E-8</v>
      </c>
      <c r="AI57">
        <f t="shared" si="38"/>
        <v>-1.2155006467408721E-8</v>
      </c>
      <c r="AJ57">
        <f t="shared" si="39"/>
        <v>-28.45245400249209</v>
      </c>
      <c r="AK57">
        <f t="shared" si="61"/>
        <v>-18.588936615090567</v>
      </c>
      <c r="AL57">
        <f t="shared" si="40"/>
        <v>-47.041390629737663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-2.6728904915404574E-11</v>
      </c>
      <c r="AR57">
        <f t="shared" si="45"/>
        <v>-2.6728954398960778E-11</v>
      </c>
      <c r="AS57">
        <f t="shared" si="46"/>
        <v>-6.2567169142220061E-2</v>
      </c>
      <c r="AT57">
        <f t="shared" si="47"/>
        <v>-4.0877217173200926E-2</v>
      </c>
      <c r="AU57">
        <f t="shared" si="48"/>
        <v>-0.10344438634214993</v>
      </c>
      <c r="AW57">
        <v>54</v>
      </c>
      <c r="AX57">
        <f>IF(Z57&gt;0, (R57*SUMPRODUCT(K57:$K$98, X57:$X$98)-K57*$AZ$3)/Z57, 0)</f>
        <v>-1.3170867157608053E+17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1000000</v>
      </c>
      <c r="S58">
        <f t="shared" si="32"/>
        <v>-9.5646512295537357E+17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-237.10378335594456</v>
      </c>
      <c r="AC58">
        <f t="shared" si="33"/>
        <v>-211.6998065678311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-1.560876150466207E-9</v>
      </c>
      <c r="AI58">
        <f t="shared" si="38"/>
        <v>-1.5608789171615298E-9</v>
      </c>
      <c r="AJ58">
        <f t="shared" si="39"/>
        <v>-25.403976788113454</v>
      </c>
      <c r="AK58">
        <f t="shared" si="61"/>
        <v>-16.597264834916121</v>
      </c>
      <c r="AL58">
        <f t="shared" si="40"/>
        <v>-42.001241624590449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-3.0646239972997297E-12</v>
      </c>
      <c r="AR58">
        <f t="shared" si="45"/>
        <v>-3.0646294294289073E-12</v>
      </c>
      <c r="AS58">
        <f t="shared" si="46"/>
        <v>-4.9878164176218751E-2</v>
      </c>
      <c r="AT58">
        <f t="shared" si="47"/>
        <v>-3.2587067261826357E-2</v>
      </c>
      <c r="AU58">
        <f t="shared" si="48"/>
        <v>-8.2465231441109732E-2</v>
      </c>
      <c r="AW58">
        <v>55</v>
      </c>
      <c r="AX58">
        <f>IF(Z58&gt;0, (R58*SUMPRODUCT(K58:$K$98, X58:$X$98)-K58*$AZ$3)/Z58, 0)</f>
        <v>-9.5646512295537357E+17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1000000</v>
      </c>
      <c r="S59">
        <f t="shared" si="32"/>
        <v>-7.2386918890726001E+18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-211.6998065678311</v>
      </c>
      <c r="AC59">
        <f t="shared" si="33"/>
        <v>-189.01768443556617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-1.9301013669223025E-10</v>
      </c>
      <c r="AI59">
        <f t="shared" si="38"/>
        <v>-1.9301046309389115E-10</v>
      </c>
      <c r="AJ59">
        <f t="shared" si="39"/>
        <v>-22.682122132264936</v>
      </c>
      <c r="AK59">
        <f t="shared" si="61"/>
        <v>-14.818986459748178</v>
      </c>
      <c r="AL59">
        <f t="shared" si="40"/>
        <v>-37.501108592206123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-3.3835363672674082E-13</v>
      </c>
      <c r="AR59">
        <f t="shared" si="45"/>
        <v>-3.3835420892046544E-13</v>
      </c>
      <c r="AS59">
        <f t="shared" si="46"/>
        <v>-3.9762567104802651E-2</v>
      </c>
      <c r="AT59">
        <f t="shared" si="47"/>
        <v>-2.5978210508474139E-2</v>
      </c>
      <c r="AU59">
        <f t="shared" si="48"/>
        <v>-6.5740777613615145E-2</v>
      </c>
      <c r="AW59">
        <v>56</v>
      </c>
      <c r="AX59">
        <f>IF(Z59&gt;0, (R59*SUMPRODUCT(K59:$K$98, X59:$X$98)-K59*$AZ$3)/Z59, 0)</f>
        <v>-7.2386918890726001E+18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1000000</v>
      </c>
      <c r="S60">
        <f t="shared" si="32"/>
        <v>-5.7212252537067053E+19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-189.01768443556617</v>
      </c>
      <c r="AC60">
        <f t="shared" si="33"/>
        <v>-168.76578967461296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-2.2901192542573535E-11</v>
      </c>
      <c r="AI60">
        <f t="shared" si="38"/>
        <v>-2.290122941531106E-11</v>
      </c>
      <c r="AJ60">
        <f t="shared" si="39"/>
        <v>-20.251894760953206</v>
      </c>
      <c r="AK60">
        <f t="shared" si="61"/>
        <v>-13.231237910489632</v>
      </c>
      <c r="AL60">
        <f t="shared" si="40"/>
        <v>-33.483132671465739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-3.5845183328908072E-14</v>
      </c>
      <c r="AR60">
        <f t="shared" si="45"/>
        <v>-3.584524104249805E-14</v>
      </c>
      <c r="AS60">
        <f t="shared" si="46"/>
        <v>-3.1698475051663989E-2</v>
      </c>
      <c r="AT60">
        <f t="shared" si="47"/>
        <v>-2.0709670367087457E-2</v>
      </c>
      <c r="AU60">
        <f t="shared" si="48"/>
        <v>-5.2408145418787293E-2</v>
      </c>
      <c r="AW60">
        <v>57</v>
      </c>
      <c r="AX60">
        <f>IF(Z60&gt;0, (R60*SUMPRODUCT(K60:$K$98, X60:$X$98)-K60*$AZ$3)/Z60, 0)</f>
        <v>-5.7212252537067053E+19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1000000</v>
      </c>
      <c r="S61">
        <f t="shared" si="32"/>
        <v>-4.7280343180017494E+20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-168.76578967461296</v>
      </c>
      <c r="AC61">
        <f t="shared" si="33"/>
        <v>-150.68374078090443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-2.6016180896669346E-12</v>
      </c>
      <c r="AI61">
        <f t="shared" si="38"/>
        <v>-2.6016220734509621E-12</v>
      </c>
      <c r="AJ61">
        <f t="shared" si="39"/>
        <v>-18.082048893708532</v>
      </c>
      <c r="AK61">
        <f t="shared" si="61"/>
        <v>-11.813605277222909</v>
      </c>
      <c r="AL61">
        <f t="shared" si="40"/>
        <v>-29.895654170934041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-3.6357852950605095E-15</v>
      </c>
      <c r="AR61">
        <f t="shared" si="45"/>
        <v>-3.635790862435461E-15</v>
      </c>
      <c r="AS61">
        <f t="shared" si="46"/>
        <v>-2.5269830238890727E-2</v>
      </c>
      <c r="AT61">
        <f t="shared" si="47"/>
        <v>-1.6509622422741944E-2</v>
      </c>
      <c r="AU61">
        <f t="shared" si="48"/>
        <v>-4.1779452661636303E-2</v>
      </c>
      <c r="AW61">
        <v>58</v>
      </c>
      <c r="AX61">
        <f>IF(Z61&gt;0, (R61*SUMPRODUCT(K61:$K$98, X61:$X$98)-K61*$AZ$3)/Z61, 0)</f>
        <v>-4.7280343180017494E+20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1000000</v>
      </c>
      <c r="S62">
        <f t="shared" si="32"/>
        <v>-4.098594378260199E+21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-150.68374078090443</v>
      </c>
      <c r="AC62">
        <f t="shared" si="33"/>
        <v>-134.53905426866467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-2.8269003772916483E-13</v>
      </c>
      <c r="AI62">
        <f t="shared" si="38"/>
        <v>-2.8269044804988045E-13</v>
      </c>
      <c r="AJ62">
        <f t="shared" si="39"/>
        <v>-16.144686512239758</v>
      </c>
      <c r="AK62">
        <f t="shared" si="61"/>
        <v>-10.547861854663312</v>
      </c>
      <c r="AL62">
        <f t="shared" si="40"/>
        <v>-26.692548366903353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-3.5273387245792991E-16</v>
      </c>
      <c r="AR62">
        <f t="shared" si="45"/>
        <v>-3.5273438444631171E-16</v>
      </c>
      <c r="AS62">
        <f t="shared" si="46"/>
        <v>-2.0144953953197323E-2</v>
      </c>
      <c r="AT62">
        <f t="shared" si="47"/>
        <v>-1.3161369916088923E-2</v>
      </c>
      <c r="AU62">
        <f t="shared" si="48"/>
        <v>-3.33063238692866E-2</v>
      </c>
      <c r="AW62">
        <v>59</v>
      </c>
      <c r="AX62">
        <f>IF(Z62&gt;0, (R62*SUMPRODUCT(K62:$K$98, X62:$X$98)-K62*$AZ$3)/Z62, 0)</f>
        <v>-4.098594378260199E+21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1000000</v>
      </c>
      <c r="S63">
        <f t="shared" si="32"/>
        <v>-3.7392658565910931E+22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-134.53905426866467</v>
      </c>
      <c r="AC63">
        <f t="shared" si="33"/>
        <v>-120.12415559702201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-2.9284894260627285E-14</v>
      </c>
      <c r="AI63">
        <f t="shared" si="38"/>
        <v>-2.9284934416957497E-14</v>
      </c>
      <c r="AJ63">
        <f t="shared" si="39"/>
        <v>-14.414898671642661</v>
      </c>
      <c r="AK63">
        <f t="shared" si="61"/>
        <v>-9.4177337988065286</v>
      </c>
      <c r="AL63">
        <f t="shared" si="40"/>
        <v>-23.832632470449219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-3.2625884924459753E-17</v>
      </c>
      <c r="AR63">
        <f t="shared" si="45"/>
        <v>-3.2625929662057121E-17</v>
      </c>
      <c r="AS63">
        <f t="shared" si="46"/>
        <v>-1.6059433955036152E-2</v>
      </c>
      <c r="AT63">
        <f t="shared" si="47"/>
        <v>-1.0492163517290277E-2</v>
      </c>
      <c r="AU63">
        <f t="shared" si="48"/>
        <v>-2.6551597472326462E-2</v>
      </c>
      <c r="AW63">
        <v>60</v>
      </c>
      <c r="AX63">
        <f>IF(Z63&gt;0, (R63*SUMPRODUCT(K63:$K$98, X63:$X$98)-K63*$AZ$3)/Z63, 0)</f>
        <v>-3.7392658565910931E+22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1000000</v>
      </c>
      <c r="S64">
        <f t="shared" si="32"/>
        <v>-3.6023758731298333E+23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-120.12415559702201</v>
      </c>
      <c r="AC64">
        <f t="shared" si="33"/>
        <v>-107.25371035448394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-2.882650871389875E-15</v>
      </c>
      <c r="AI64">
        <f t="shared" si="38"/>
        <v>-2.8826545930208947E-15</v>
      </c>
      <c r="AJ64">
        <f t="shared" si="39"/>
        <v>-12.870445242538068</v>
      </c>
      <c r="AK64">
        <f t="shared" si="61"/>
        <v>-8.4086908917915419</v>
      </c>
      <c r="AL64">
        <f t="shared" si="40"/>
        <v>-21.279136134329612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-2.8674289370324045E-18</v>
      </c>
      <c r="AR64">
        <f t="shared" si="45"/>
        <v>-2.8674326390112273E-18</v>
      </c>
      <c r="AS64">
        <f t="shared" si="46"/>
        <v>-1.2802482425889768E-2</v>
      </c>
      <c r="AT64">
        <f t="shared" si="47"/>
        <v>-8.3642885182479872E-3</v>
      </c>
      <c r="AU64">
        <f t="shared" si="48"/>
        <v>-2.1166770944137756E-2</v>
      </c>
      <c r="AW64">
        <v>61</v>
      </c>
      <c r="AX64">
        <f>IF(Z64&gt;0, (R64*SUMPRODUCT(K64:$K$98, X64:$X$98)-K64*$AZ$3)/Z64, 0)</f>
        <v>-3.6023758731298333E+23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1000000</v>
      </c>
      <c r="S65">
        <f t="shared" si="32"/>
        <v>-3.6771950969302022E+24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-107.25371035448394</v>
      </c>
      <c r="AC65">
        <f t="shared" si="33"/>
        <v>-95.762241387932079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-2.6871097914947601E-16</v>
      </c>
      <c r="AI65">
        <f t="shared" si="38"/>
        <v>-2.6871130467694622E-16</v>
      </c>
      <c r="AJ65">
        <f t="shared" si="39"/>
        <v>-11.491468966551864</v>
      </c>
      <c r="AK65">
        <f t="shared" si="61"/>
        <v>-7.5077597248138765</v>
      </c>
      <c r="AL65">
        <f t="shared" si="40"/>
        <v>-18.99922869136574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-2.3865360878133578E-19</v>
      </c>
      <c r="AR65">
        <f t="shared" si="45"/>
        <v>-2.3865389789607818E-19</v>
      </c>
      <c r="AS65">
        <f t="shared" si="46"/>
        <v>-1.0206060607373873E-2</v>
      </c>
      <c r="AT65">
        <f t="shared" si="47"/>
        <v>-6.6679595968175904E-3</v>
      </c>
      <c r="AU65">
        <f t="shared" si="48"/>
        <v>-1.6874020204191462E-2</v>
      </c>
      <c r="AW65">
        <v>62</v>
      </c>
      <c r="AX65">
        <f>IF(Z65&gt;0, (R65*SUMPRODUCT(K65:$K$98, X65:$X$98)-K65*$AZ$3)/Z65, 0)</f>
        <v>-3.6771950969302022E+24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1000000</v>
      </c>
      <c r="S66">
        <f t="shared" si="32"/>
        <v>-3.9926263447403257E+25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-95.762241387932079</v>
      </c>
      <c r="AC66">
        <f t="shared" si="33"/>
        <v>-85.502001239225066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-2.3640277942712647E-17</v>
      </c>
      <c r="AI66">
        <f t="shared" si="38"/>
        <v>-2.3640304711433865E-17</v>
      </c>
      <c r="AJ66">
        <f t="shared" si="39"/>
        <v>-10.260240148707013</v>
      </c>
      <c r="AK66">
        <f t="shared" si="61"/>
        <v>-6.7033568971552464</v>
      </c>
      <c r="AL66">
        <f t="shared" si="40"/>
        <v>-16.963597045862258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-1.8746368514202939E-20</v>
      </c>
      <c r="AR66">
        <f t="shared" si="45"/>
        <v>-1.8746389741377757E-20</v>
      </c>
      <c r="AS66">
        <f t="shared" si="46"/>
        <v>-8.1362090301130927E-3</v>
      </c>
      <c r="AT66">
        <f t="shared" si="47"/>
        <v>-5.3156565663405528E-3</v>
      </c>
      <c r="AU66">
        <f t="shared" si="48"/>
        <v>-1.3451865596453646E-2</v>
      </c>
      <c r="AW66">
        <v>63</v>
      </c>
      <c r="AX66">
        <f>IF(Z66&gt;0, (R66*SUMPRODUCT(K66:$K$98, X66:$X$98)-K66*$AZ$3)/Z66, 0)</f>
        <v>-3.9926263447403257E+25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-4.6322312331880228E+26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-85.502001239225066</v>
      </c>
      <c r="AC67">
        <f t="shared" ref="AC67:AC79" si="64">S67*Z67</f>
        <v>-76.341072535022377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-1.9552786148394917E-18</v>
      </c>
      <c r="AI67">
        <f t="shared" ref="AI67:AI79" si="69">SUM(AE67:AH67)</f>
        <v>-1.9552806748908119E-18</v>
      </c>
      <c r="AJ67">
        <f t="shared" ref="AJ67:AJ79" si="70">AB67-AC67</f>
        <v>-9.1609287042026892</v>
      </c>
      <c r="AK67">
        <f t="shared" si="61"/>
        <v>-5.9851400867457549</v>
      </c>
      <c r="AL67">
        <f t="shared" ref="AL67:AL79" si="71">SUM(AI67:AK67)</f>
        <v>-15.146068790948444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-1.3843796270737036E-21</v>
      </c>
      <c r="AR67">
        <f t="shared" ref="AR67:AR79" si="76">AI67*$K67</f>
        <v>-1.3843810856346763E-21</v>
      </c>
      <c r="AS67">
        <f t="shared" ref="AS67:AS79" si="77">AJ67*$K67</f>
        <v>-6.4861360252814835E-3</v>
      </c>
      <c r="AT67">
        <f t="shared" ref="AT67:AT79" si="78">AK67*$K67</f>
        <v>-4.2376088698505678E-3</v>
      </c>
      <c r="AU67">
        <f t="shared" ref="AU67:AU79" si="79">AL67*$K67</f>
        <v>-1.072374489513205E-2</v>
      </c>
      <c r="AW67">
        <v>64</v>
      </c>
      <c r="AX67">
        <f>IF(Z67&gt;0, (R67*SUMPRODUCT(K67:$K$98, X67:$X$98)-K67*$AZ$3)/Z67, 0)</f>
        <v>-4.6322312331880228E+26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1000000</v>
      </c>
      <c r="S68">
        <f t="shared" si="63"/>
        <v>-5.7703288967981165E+27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-76.341072535022377</v>
      </c>
      <c r="AC68">
        <f t="shared" si="64"/>
        <v>-68.161671906269987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-1.5134362315885207E-19</v>
      </c>
      <c r="AI68">
        <f t="shared" si="69"/>
        <v>-1.5134377081436946E-19</v>
      </c>
      <c r="AJ68">
        <f t="shared" si="70"/>
        <v>-8.1794006287523899</v>
      </c>
      <c r="AK68">
        <f t="shared" si="61"/>
        <v>-5.3438750774515666</v>
      </c>
      <c r="AL68">
        <f t="shared" si="71"/>
        <v>-13.523275706203957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-9.5673718367202186E-23</v>
      </c>
      <c r="AR68">
        <f t="shared" si="76"/>
        <v>-9.5673811709439492E-23</v>
      </c>
      <c r="AS68">
        <f t="shared" si="77"/>
        <v>-5.1707079283175019E-3</v>
      </c>
      <c r="AT68">
        <f t="shared" si="78"/>
        <v>-3.378195846500771E-3</v>
      </c>
      <c r="AU68">
        <f t="shared" si="79"/>
        <v>-8.5489037748182738E-3</v>
      </c>
      <c r="AW68">
        <v>65</v>
      </c>
      <c r="AX68">
        <f>IF(Z68&gt;0, (R68*SUMPRODUCT(K68:$K$98, X68:$X$98)-K68*$AZ$3)/Z68, 0)</f>
        <v>-5.7703288967981165E+27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1000000</v>
      </c>
      <c r="S69">
        <f t="shared" si="63"/>
        <v>-7.7571355546100384E+28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-68.161671906269987</v>
      </c>
      <c r="AC69">
        <f t="shared" si="64"/>
        <v>-60.858635630598194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-1.0909766608959181E-20</v>
      </c>
      <c r="AI69">
        <f t="shared" si="69"/>
        <v>-1.0909776415838796E-20</v>
      </c>
      <c r="AJ69">
        <f t="shared" si="70"/>
        <v>-7.3030362756717935</v>
      </c>
      <c r="AK69">
        <f t="shared" si="61"/>
        <v>-4.7713170334388995</v>
      </c>
      <c r="AL69">
        <f t="shared" si="71"/>
        <v>-12.074353309110693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-6.157805449916832E-24</v>
      </c>
      <c r="AR69">
        <f t="shared" si="76"/>
        <v>-6.1578109852191812E-24</v>
      </c>
      <c r="AS69">
        <f t="shared" si="77"/>
        <v>-4.1220567030592426E-3</v>
      </c>
      <c r="AT69">
        <f t="shared" si="78"/>
        <v>-2.6930770459987021E-3</v>
      </c>
      <c r="AU69">
        <f t="shared" si="79"/>
        <v>-6.8151337490579443E-3</v>
      </c>
      <c r="AW69">
        <v>66</v>
      </c>
      <c r="AX69">
        <f>IF(Z69&gt;0, (R69*SUMPRODUCT(K69:$K$98, X69:$X$98)-K69*$AZ$3)/Z69, 0)</f>
        <v>-7.7571355546100384E+28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1000000</v>
      </c>
      <c r="S70">
        <f t="shared" si="63"/>
        <v>-1.1483569191009676E+30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-60.858635630598194</v>
      </c>
      <c r="AC70">
        <f t="shared" si="64"/>
        <v>-54.338067527319822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-7.2938676548243413E-22</v>
      </c>
      <c r="AI70">
        <f t="shared" si="69"/>
        <v>-7.2938735695868406E-22</v>
      </c>
      <c r="AJ70">
        <f t="shared" si="70"/>
        <v>-6.5205681032783716</v>
      </c>
      <c r="AK70">
        <f t="shared" si="61"/>
        <v>-4.2601044941418742</v>
      </c>
      <c r="AL70">
        <f t="shared" si="71"/>
        <v>-10.780672597420246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-3.6757871905806813E-25</v>
      </c>
      <c r="AR70">
        <f t="shared" si="76"/>
        <v>-3.6757901713597764E-25</v>
      </c>
      <c r="AS70">
        <f t="shared" si="77"/>
        <v>-3.286078366596965E-3</v>
      </c>
      <c r="AT70">
        <f t="shared" si="78"/>
        <v>-2.1469045328433526E-3</v>
      </c>
      <c r="AU70">
        <f t="shared" si="79"/>
        <v>-5.4329828994403176E-3</v>
      </c>
      <c r="AW70">
        <v>67</v>
      </c>
      <c r="AX70">
        <f>IF(Z70&gt;0, (R70*SUMPRODUCT(K70:$K$98, X70:$X$98)-K70*$AZ$3)/Z70, 0)</f>
        <v>-1.1483569191009676E+30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1000000</v>
      </c>
      <c r="S71">
        <f t="shared" si="63"/>
        <v>-1.8903148043552829E+31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-54.338067527319822</v>
      </c>
      <c r="AC71">
        <f t="shared" si="64"/>
        <v>-48.516131720821264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-4.4278355393070528E-23</v>
      </c>
      <c r="AI71">
        <f t="shared" si="69"/>
        <v>-4.4278387475115545E-23</v>
      </c>
      <c r="AJ71">
        <f t="shared" si="70"/>
        <v>-5.8219358064985585</v>
      </c>
      <c r="AK71">
        <f t="shared" si="61"/>
        <v>-3.803664726912388</v>
      </c>
      <c r="AL71">
        <f t="shared" si="71"/>
        <v>-9.625600533410946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-1.9923514038998382E-26</v>
      </c>
      <c r="AR71">
        <f t="shared" si="76"/>
        <v>-1.9923528474653652E-26</v>
      </c>
      <c r="AS71">
        <f t="shared" si="77"/>
        <v>-2.6196415550039632E-3</v>
      </c>
      <c r="AT71">
        <f t="shared" si="78"/>
        <v>-1.7114991492692543E-3</v>
      </c>
      <c r="AU71">
        <f t="shared" si="79"/>
        <v>-4.3311407042732177E-3</v>
      </c>
      <c r="AW71">
        <v>68</v>
      </c>
      <c r="AX71">
        <f>IF(Z71&gt;0, (R71*SUMPRODUCT(K71:$K$98, X71:$X$98)-K71*$AZ$3)/Z71, 0)</f>
        <v>-1.8903148043552829E+31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1000000</v>
      </c>
      <c r="S72">
        <f t="shared" si="63"/>
        <v>-3.5009253148450887E+32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-48.516131720821264</v>
      </c>
      <c r="AC72">
        <f t="shared" si="64"/>
        <v>-43.317974750733264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-2.4171650352363741E-24</v>
      </c>
      <c r="AI72">
        <f t="shared" si="69"/>
        <v>-2.4171665818980011E-24</v>
      </c>
      <c r="AJ72">
        <f t="shared" si="70"/>
        <v>-5.1981569700880002</v>
      </c>
      <c r="AK72">
        <f t="shared" ref="AK72:AK79" si="92">G72*SUM(AB72:AB72, AE72:AF72)</f>
        <v>-3.3961292204574889</v>
      </c>
      <c r="AL72">
        <f t="shared" si="71"/>
        <v>-8.594286190545489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-9.71097283444397E-28</v>
      </c>
      <c r="AR72">
        <f t="shared" si="76"/>
        <v>-9.7109790481649289E-28</v>
      </c>
      <c r="AS72">
        <f t="shared" si="77"/>
        <v>-2.0883622090273946E-3</v>
      </c>
      <c r="AT72">
        <f t="shared" si="78"/>
        <v>-1.3643966432312293E-3</v>
      </c>
      <c r="AU72">
        <f t="shared" si="79"/>
        <v>-3.4527588522586241E-3</v>
      </c>
      <c r="AW72">
        <v>69</v>
      </c>
      <c r="AX72">
        <f>IF(Z72&gt;0, (R72*SUMPRODUCT(K72:$K$98, X72:$X$98)-K72*$AZ$3)/Z72, 0)</f>
        <v>-3.5009253148450887E+32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1000000</v>
      </c>
      <c r="S73">
        <f t="shared" si="63"/>
        <v>-7.4024823802213576E+33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-43.317974750733264</v>
      </c>
      <c r="AC73">
        <f t="shared" si="64"/>
        <v>-38.676763170297555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-1.1727076395634143E-25</v>
      </c>
      <c r="AI73">
        <f t="shared" si="69"/>
        <v>-1.1727082926680281E-25</v>
      </c>
      <c r="AJ73">
        <f t="shared" si="70"/>
        <v>-4.6412115804357086</v>
      </c>
      <c r="AK73">
        <f t="shared" si="92"/>
        <v>-3.0322582325513285</v>
      </c>
      <c r="AL73">
        <f t="shared" si="71"/>
        <v>-7.6734698129870367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-4.206570457146381E-29</v>
      </c>
      <c r="AR73">
        <f t="shared" si="76"/>
        <v>-4.206572799870587E-29</v>
      </c>
      <c r="AS73">
        <f t="shared" si="77"/>
        <v>-1.664829567145561E-3</v>
      </c>
      <c r="AT73">
        <f t="shared" si="78"/>
        <v>-1.0876886505350996E-3</v>
      </c>
      <c r="AU73">
        <f t="shared" si="79"/>
        <v>-2.7525182176806602E-3</v>
      </c>
      <c r="AW73">
        <v>70</v>
      </c>
      <c r="AX73">
        <f>IF(Z73&gt;0, (R73*SUMPRODUCT(K73:$K$98, X73:$X$98)-K73*$AZ$3)/Z73, 0)</f>
        <v>-7.4024823802213576E+33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1000000</v>
      </c>
      <c r="S74">
        <f t="shared" si="63"/>
        <v>-1.820788769998227E+35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-38.676763170297555</v>
      </c>
      <c r="AC74">
        <f t="shared" si="64"/>
        <v>-34.532824259194243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-4.9829299450276491E-27</v>
      </c>
      <c r="AI74">
        <f t="shared" si="69"/>
        <v>-4.982932315760105E-27</v>
      </c>
      <c r="AJ74">
        <f t="shared" si="70"/>
        <v>-4.1439389111033123</v>
      </c>
      <c r="AK74">
        <f t="shared" si="92"/>
        <v>-2.707373421920829</v>
      </c>
      <c r="AL74">
        <f t="shared" si="71"/>
        <v>-6.8513123330241417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-1.5958981522169394E-30</v>
      </c>
      <c r="AR74">
        <f t="shared" si="76"/>
        <v>-1.5958989114986447E-30</v>
      </c>
      <c r="AS74">
        <f t="shared" si="77"/>
        <v>-1.3271919380943569E-3</v>
      </c>
      <c r="AT74">
        <f t="shared" si="78"/>
        <v>-8.670987328883126E-4</v>
      </c>
      <c r="AU74">
        <f t="shared" si="79"/>
        <v>-2.1942906709826694E-3</v>
      </c>
      <c r="AW74">
        <v>71</v>
      </c>
      <c r="AX74">
        <f>IF(Z74&gt;0, (R74*SUMPRODUCT(K74:$K$98, X74:$X$98)-K74*$AZ$3)/Z74, 0)</f>
        <v>-1.820788769998227E+35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1000000</v>
      </c>
      <c r="S75">
        <f t="shared" si="63"/>
        <v>-5.3473175410764598E+36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-34.532824259194243</v>
      </c>
      <c r="AC75">
        <f t="shared" si="64"/>
        <v>-30.832878802852004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-1.8199596453004017E-28</v>
      </c>
      <c r="AI75">
        <f t="shared" si="69"/>
        <v>-1.819960366056149E-28</v>
      </c>
      <c r="AJ75">
        <f t="shared" si="70"/>
        <v>-3.6999454563422383</v>
      </c>
      <c r="AK75">
        <f t="shared" si="92"/>
        <v>-2.4172976981435972</v>
      </c>
      <c r="AL75">
        <f t="shared" si="71"/>
        <v>-6.1172431544858359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-5.2043216023196271E-32</v>
      </c>
      <c r="AR75">
        <f t="shared" si="76"/>
        <v>-5.2043236633789014E-32</v>
      </c>
      <c r="AS75">
        <f t="shared" si="77"/>
        <v>-1.0580292873838928E-3</v>
      </c>
      <c r="AT75">
        <f t="shared" si="78"/>
        <v>-6.9124580109081039E-4</v>
      </c>
      <c r="AU75">
        <f t="shared" si="79"/>
        <v>-1.7492750884747033E-3</v>
      </c>
      <c r="AW75">
        <v>72</v>
      </c>
      <c r="AX75">
        <f>IF(Z75&gt;0, (R75*SUMPRODUCT(K75:$K$98, X75:$X$98)-K75*$AZ$3)/Z75, 0)</f>
        <v>-5.3473175410764598E+36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1000000</v>
      </c>
      <c r="S76">
        <f t="shared" si="63"/>
        <v>-1.9483131480729551E+38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-30.832878802852004</v>
      </c>
      <c r="AC76">
        <f t="shared" si="64"/>
        <v>-27.529356073974999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-5.5670871030876754E-30</v>
      </c>
      <c r="AI76">
        <f t="shared" si="69"/>
        <v>-5.5670888693178693E-30</v>
      </c>
      <c r="AJ76">
        <f t="shared" si="70"/>
        <v>-3.3035227288770059</v>
      </c>
      <c r="AK76">
        <f t="shared" si="92"/>
        <v>-2.1583015161996406</v>
      </c>
      <c r="AL76">
        <f t="shared" si="71"/>
        <v>-5.461824245076647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-1.4213870732268317E-33</v>
      </c>
      <c r="AR76">
        <f t="shared" si="76"/>
        <v>-1.4213875241802153E-33</v>
      </c>
      <c r="AS76">
        <f t="shared" si="77"/>
        <v>-8.4345447017211022E-4</v>
      </c>
      <c r="AT76">
        <f t="shared" si="78"/>
        <v>-5.5105692051244455E-4</v>
      </c>
      <c r="AU76">
        <f t="shared" si="79"/>
        <v>-1.394511390684555E-3</v>
      </c>
      <c r="AW76">
        <v>73</v>
      </c>
      <c r="AX76">
        <f>IF(Z76&gt;0, (R76*SUMPRODUCT(K76:$K$98, X76:$X$98)-K76*$AZ$3)/Z76, 0)</f>
        <v>-1.9483131480729551E+38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1000000</v>
      </c>
      <c r="S77">
        <f t="shared" si="63"/>
        <v>-9.3484491684031249E+39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-27.529356073974999</v>
      </c>
      <c r="AC77">
        <f t="shared" si="64"/>
        <v>-24.579782208906249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-1.3725614153716084E-31</v>
      </c>
      <c r="AI77">
        <f t="shared" si="69"/>
        <v>-1.3725617440328355E-31</v>
      </c>
      <c r="AJ77">
        <f t="shared" si="70"/>
        <v>-2.94957386506875</v>
      </c>
      <c r="AK77">
        <f t="shared" si="92"/>
        <v>-1.9270549251782501</v>
      </c>
      <c r="AL77">
        <f t="shared" si="71"/>
        <v>-4.8766287902470005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-3.1289462913473138E-35</v>
      </c>
      <c r="AR77">
        <f t="shared" si="76"/>
        <v>-3.1289470405766858E-35</v>
      </c>
      <c r="AS77">
        <f t="shared" si="77"/>
        <v>-6.7239673961424487E-4</v>
      </c>
      <c r="AT77">
        <f t="shared" si="78"/>
        <v>-4.3929920321463998E-4</v>
      </c>
      <c r="AU77">
        <f t="shared" si="79"/>
        <v>-1.1116959428288848E-3</v>
      </c>
      <c r="AW77">
        <v>74</v>
      </c>
      <c r="AX77">
        <f>IF(Z77&gt;0, (R77*SUMPRODUCT(K77:$K$98, X77:$X$98)-K77*$AZ$3)/Z77, 0)</f>
        <v>-9.3484491684031249E+39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1000000</v>
      </c>
      <c r="S78">
        <f t="shared" si="63"/>
        <v>-6.5666842536914334E+41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-24.579782208906249</v>
      </c>
      <c r="AC78">
        <f t="shared" si="64"/>
        <v>-21.94623411509486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-2.5695763478506057E-33</v>
      </c>
      <c r="AI78">
        <f t="shared" si="69"/>
        <v>-2.5695767656077504E-33</v>
      </c>
      <c r="AJ78">
        <f t="shared" si="70"/>
        <v>-2.6335480938113882</v>
      </c>
      <c r="AK78">
        <f t="shared" si="92"/>
        <v>-1.7205847546234376</v>
      </c>
      <c r="AL78">
        <f t="shared" si="71"/>
        <v>-4.3541328484348263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-5.2300979901899017E-37</v>
      </c>
      <c r="AR78">
        <f t="shared" si="76"/>
        <v>-5.2300988404899153E-37</v>
      </c>
      <c r="AS78">
        <f t="shared" si="77"/>
        <v>-5.3603056410574449E-4</v>
      </c>
      <c r="AT78">
        <f t="shared" si="78"/>
        <v>-3.5020663521575249E-4</v>
      </c>
      <c r="AU78">
        <f t="shared" si="79"/>
        <v>-8.8623719932149703E-4</v>
      </c>
      <c r="AW78">
        <v>75</v>
      </c>
      <c r="AX78">
        <f>IF(Z78&gt;0, (R78*SUMPRODUCT(K78:$K$98, X78:$X$98)-K78*$AZ$3)/Z78, 0)</f>
        <v>-6.5666842536914334E+41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-21.94623411509486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-21.94623411509486</v>
      </c>
      <c r="AK79">
        <f t="shared" si="92"/>
        <v>-1.5362363880566403</v>
      </c>
      <c r="AL79">
        <f t="shared" si="71"/>
        <v>-23.4824705031515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-6.0735715248594251E-39</v>
      </c>
      <c r="AR79">
        <f t="shared" si="76"/>
        <v>-6.0735715248594251E-39</v>
      </c>
      <c r="AS79">
        <f t="shared" si="77"/>
        <v>-3.9883226495963054E-3</v>
      </c>
      <c r="AT79">
        <f t="shared" si="78"/>
        <v>-2.791825854717414E-4</v>
      </c>
      <c r="AU79">
        <f t="shared" si="79"/>
        <v>-4.2675052350680471E-3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131202.99016439109</v>
      </c>
      <c r="AO81" s="6">
        <f t="shared" si="93"/>
        <v>-13120.299016439109</v>
      </c>
      <c r="AP81" s="6">
        <f t="shared" si="93"/>
        <v>-172.55963341329826</v>
      </c>
      <c r="AQ81" s="6">
        <f t="shared" si="93"/>
        <v>-107823.07370208993</v>
      </c>
      <c r="AR81" s="6">
        <f t="shared" si="93"/>
        <v>10087.057812448769</v>
      </c>
      <c r="AS81" s="6">
        <f t="shared" si="93"/>
        <v>-24208.938749877041</v>
      </c>
      <c r="AT81" s="6">
        <f t="shared" si="93"/>
        <v>14121.880937428274</v>
      </c>
      <c r="AU81" s="6">
        <f t="shared" si="93"/>
        <v>4.8809506783542567E-12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299443.93571184261</v>
      </c>
      <c r="K3">
        <v>1</v>
      </c>
      <c r="L3" s="2">
        <v>0</v>
      </c>
      <c r="O3">
        <f>$C$3</f>
        <v>299443.93571184261</v>
      </c>
      <c r="P3" s="2">
        <f>O3*C5</f>
        <v>29944.393571184264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299443.93571184261</v>
      </c>
      <c r="AF3">
        <f t="shared" ref="AF3:AF34" si="4">-$Z3*P3</f>
        <v>-29944.393571184264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269399.54214065836</v>
      </c>
      <c r="AJ3">
        <f t="shared" ref="AJ3:AJ34" si="8">AB3-AC3</f>
        <v>0</v>
      </c>
      <c r="AL3">
        <f t="shared" ref="AL3:AL34" si="9">SUM(AI3:AK3)</f>
        <v>269399.54214065836</v>
      </c>
      <c r="AN3">
        <f t="shared" ref="AN3:AN34" si="10">AE3*$K3</f>
        <v>299443.93571184261</v>
      </c>
      <c r="AO3">
        <f t="shared" ref="AO3:AO34" si="11">AF3*$K3</f>
        <v>-29944.393571184264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269399.54214065836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269399.54214065836</v>
      </c>
      <c r="AW3">
        <v>0</v>
      </c>
      <c r="AX3">
        <f>IF(Z3&gt;0, (R3*SUMPRODUCT(K3:$K$98, X3:$X$98)-K3*$AZ$3)/Z3, 0)</f>
        <v>0</v>
      </c>
      <c r="AZ3">
        <f>C6*ABS(SUMPRODUCT(X4:X69, K4:K69))/1</f>
        <v>262094.10573719683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29005.271206365727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28081.511328985391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-28081.511328985391</v>
      </c>
      <c r="AK4">
        <f>G4*SUM(AB4, AE4:AF4)</f>
        <v>0</v>
      </c>
      <c r="AL4">
        <f t="shared" si="9"/>
        <v>-49929.511328985391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-19507.142857142855</v>
      </c>
      <c r="AR4">
        <f t="shared" si="14"/>
        <v>-19507.142857142855</v>
      </c>
      <c r="AS4">
        <f t="shared" si="15"/>
        <v>-25072.777972308384</v>
      </c>
      <c r="AT4">
        <f t="shared" si="16"/>
        <v>0</v>
      </c>
      <c r="AU4">
        <f t="shared" si="17"/>
        <v>-44579.920829451235</v>
      </c>
      <c r="AW4">
        <v>1</v>
      </c>
      <c r="AX4">
        <f>IF(Z4&gt;0, (R4*SUMPRODUCT(K4:$K$98, X4:$X$98)-K4*$AZ$3)/Z4, 0)</f>
        <v>29005.271206365727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1000000</v>
      </c>
      <c r="S5">
        <f t="shared" si="1"/>
        <v>36032.571328620535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28081.511328985391</v>
      </c>
      <c r="AC5">
        <f t="shared" si="2"/>
        <v>33647.146444150974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-24672.385567999998</v>
      </c>
      <c r="AI5">
        <f t="shared" si="7"/>
        <v>-24684.058044180398</v>
      </c>
      <c r="AJ5">
        <f t="shared" si="8"/>
        <v>-5565.6351151655836</v>
      </c>
      <c r="AK5">
        <f>G5*SUM(AB5, AE5:AF5)</f>
        <v>1965.7057930289775</v>
      </c>
      <c r="AL5">
        <f t="shared" si="9"/>
        <v>-28283.987366317004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-19668.674719387753</v>
      </c>
      <c r="AR5">
        <f t="shared" si="14"/>
        <v>-19677.979945934625</v>
      </c>
      <c r="AS5">
        <f t="shared" si="15"/>
        <v>-4436.8902384929715</v>
      </c>
      <c r="AT5">
        <f t="shared" si="16"/>
        <v>1567.048623269274</v>
      </c>
      <c r="AU5">
        <f t="shared" si="17"/>
        <v>-22547.821561158322</v>
      </c>
      <c r="AW5">
        <v>2</v>
      </c>
      <c r="AX5">
        <f>IF(Z5&gt;0, (R5*SUMPRODUCT(K5:$K$98, X5:$X$98)-K5*$AZ$3)/Z5, 0)</f>
        <v>36032.571328620535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1000000</v>
      </c>
      <c r="S6">
        <f t="shared" si="1"/>
        <v>40534.991929142263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33647.146444150974</v>
      </c>
      <c r="AC6">
        <f t="shared" si="2"/>
        <v>36364.880628609972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-27336.939214496801</v>
      </c>
      <c r="AI6">
        <f t="shared" si="7"/>
        <v>-27348.153254175217</v>
      </c>
      <c r="AJ6">
        <f t="shared" si="8"/>
        <v>-2717.7341844589973</v>
      </c>
      <c r="AK6">
        <f>G6*SUM(AB6, AE6:AF6)</f>
        <v>2355.3002510905685</v>
      </c>
      <c r="AL6">
        <f t="shared" si="9"/>
        <v>-27710.587187543646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-19457.893368554684</v>
      </c>
      <c r="AR6">
        <f t="shared" si="14"/>
        <v>-19465.875300495976</v>
      </c>
      <c r="AS6">
        <f t="shared" si="15"/>
        <v>-1934.4295113052035</v>
      </c>
      <c r="AT6">
        <f t="shared" si="16"/>
        <v>1676.456196396234</v>
      </c>
      <c r="AU6">
        <f t="shared" si="17"/>
        <v>-19723.848615404946</v>
      </c>
      <c r="AW6">
        <v>3</v>
      </c>
      <c r="AX6">
        <f>IF(Z6&gt;0, (R6*SUMPRODUCT(K6:$K$98, X6:$X$98)-K6*$AZ$3)/Z6, 0)</f>
        <v>40534.991929142263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1000000</v>
      </c>
      <c r="S7">
        <f t="shared" si="1"/>
        <v>42988.471146626682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36364.880628609972</v>
      </c>
      <c r="AC7">
        <f t="shared" si="2"/>
        <v>36894.852352775604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-29902.012521699471</v>
      </c>
      <c r="AI7">
        <f t="shared" si="7"/>
        <v>-29912.740645824582</v>
      </c>
      <c r="AJ7">
        <f t="shared" si="8"/>
        <v>-529.97172416563262</v>
      </c>
      <c r="AK7">
        <f>G7*SUM(AB7, AE7:AF7)</f>
        <v>2545.5416440026984</v>
      </c>
      <c r="AL7">
        <f t="shared" si="9"/>
        <v>-27897.170725987518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-19003.269538227651</v>
      </c>
      <c r="AR7">
        <f t="shared" si="14"/>
        <v>-19010.087455056528</v>
      </c>
      <c r="AS7">
        <f t="shared" si="15"/>
        <v>-336.80661175063807</v>
      </c>
      <c r="AT7">
        <f t="shared" si="16"/>
        <v>1617.7377340960697</v>
      </c>
      <c r="AU7">
        <f t="shared" si="17"/>
        <v>-17729.156332711096</v>
      </c>
      <c r="AW7">
        <v>4</v>
      </c>
      <c r="AX7">
        <f>IF(Z7&gt;0, (R7*SUMPRODUCT(K7:$K$98, X7:$X$98)-K7*$AZ$3)/Z7, 0)</f>
        <v>42988.471146626682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1000000</v>
      </c>
      <c r="S8">
        <f t="shared" si="1"/>
        <v>43730.799907556138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36894.852352775604</v>
      </c>
      <c r="AC8">
        <f t="shared" si="2"/>
        <v>35737.890933048242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-32442.705604260831</v>
      </c>
      <c r="AI8">
        <f t="shared" si="7"/>
        <v>-32452.920913324637</v>
      </c>
      <c r="AJ8">
        <f t="shared" si="8"/>
        <v>1156.9614197273622</v>
      </c>
      <c r="AK8">
        <f t="shared" ref="AK8:AK39" si="30">G8*SUM(AB8:AB8, AE8:AF8)</f>
        <v>2582.6396646942926</v>
      </c>
      <c r="AL8">
        <f t="shared" si="9"/>
        <v>-28713.319828902982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-18408.862432029902</v>
      </c>
      <c r="AR8">
        <f t="shared" si="14"/>
        <v>-18414.658872732172</v>
      </c>
      <c r="AS8">
        <f t="shared" si="15"/>
        <v>656.49098058362381</v>
      </c>
      <c r="AT8">
        <f t="shared" si="16"/>
        <v>1465.45910439162</v>
      </c>
      <c r="AU8">
        <f t="shared" si="17"/>
        <v>-16292.708787756928</v>
      </c>
      <c r="AW8">
        <v>5</v>
      </c>
      <c r="AX8">
        <f>IF(Z8&gt;0, (R8*SUMPRODUCT(K8:$K$98, X8:$X$98)-K8*$AZ$3)/Z8, 0)</f>
        <v>43730.799907556138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1000000</v>
      </c>
      <c r="S9">
        <f t="shared" si="1"/>
        <v>42987.367343022481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35737.890933048242</v>
      </c>
      <c r="AC9">
        <f t="shared" si="2"/>
        <v>33263.232178250735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-35261.612438804805</v>
      </c>
      <c r="AI9">
        <f t="shared" si="7"/>
        <v>-35271.284824622489</v>
      </c>
      <c r="AJ9">
        <f t="shared" si="8"/>
        <v>2474.6587547975068</v>
      </c>
      <c r="AK9">
        <f t="shared" si="30"/>
        <v>2501.6523653133772</v>
      </c>
      <c r="AL9">
        <f t="shared" si="9"/>
        <v>-30294.973704511605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-17864.630244391839</v>
      </c>
      <c r="AR9">
        <f t="shared" si="14"/>
        <v>-17869.530576063113</v>
      </c>
      <c r="AS9">
        <f t="shared" si="15"/>
        <v>1253.7391394743336</v>
      </c>
      <c r="AT9">
        <f t="shared" si="16"/>
        <v>1267.4149426346128</v>
      </c>
      <c r="AU9">
        <f t="shared" si="17"/>
        <v>-15348.376493954165</v>
      </c>
      <c r="AW9">
        <v>6</v>
      </c>
      <c r="AX9">
        <f>IF(Z9&gt;0, (R9*SUMPRODUCT(K9:$K$98, X9:$X$98)-K9*$AZ$3)/Z9, 0)</f>
        <v>42987.367343022481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1000000</v>
      </c>
      <c r="S10">
        <f t="shared" si="1"/>
        <v>40680.267598894658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33263.232178250735</v>
      </c>
      <c r="AC10">
        <f t="shared" si="2"/>
        <v>29625.569502816419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-37798.909984635589</v>
      </c>
      <c r="AI10">
        <f t="shared" si="7"/>
        <v>-37808.013160220289</v>
      </c>
      <c r="AJ10">
        <f t="shared" si="8"/>
        <v>3637.662675434316</v>
      </c>
      <c r="AK10">
        <f t="shared" si="30"/>
        <v>2328.4262524775518</v>
      </c>
      <c r="AL10">
        <f t="shared" si="9"/>
        <v>-31841.924232308422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-17098.30727213978</v>
      </c>
      <c r="AR10">
        <f t="shared" si="14"/>
        <v>-17102.425086472591</v>
      </c>
      <c r="AS10">
        <f t="shared" si="15"/>
        <v>1645.4938568930177</v>
      </c>
      <c r="AT10">
        <f t="shared" si="16"/>
        <v>1053.2617882780442</v>
      </c>
      <c r="AU10">
        <f t="shared" si="17"/>
        <v>-14403.66944130153</v>
      </c>
      <c r="AW10">
        <v>7</v>
      </c>
      <c r="AX10">
        <f>IF(Z10&gt;0, (R10*SUMPRODUCT(K10:$K$98, X10:$X$98)-K10*$AZ$3)/Z10, 0)</f>
        <v>40680.267598894658</v>
      </c>
    </row>
    <row r="11" spans="1:52" x14ac:dyDescent="0.3">
      <c r="A11" t="s">
        <v>33</v>
      </c>
      <c r="C11" s="25">
        <f>AU71</f>
        <v>3.6195074715195119E-11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1000000</v>
      </c>
      <c r="S11">
        <f t="shared" si="1"/>
        <v>37034.120344091432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29625.569502816419</v>
      </c>
      <c r="AC11">
        <f t="shared" si="2"/>
        <v>25229.911845817245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-39710.236662589392</v>
      </c>
      <c r="AI11">
        <f t="shared" si="7"/>
        <v>-39718.752428459957</v>
      </c>
      <c r="AJ11">
        <f t="shared" si="8"/>
        <v>4395.6576569991739</v>
      </c>
      <c r="AK11">
        <f t="shared" si="30"/>
        <v>2073.7898651971495</v>
      </c>
      <c r="AL11">
        <f t="shared" si="9"/>
        <v>-33249.304906263635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-16038.298567111297</v>
      </c>
      <c r="AR11">
        <f t="shared" si="14"/>
        <v>-16041.737942119817</v>
      </c>
      <c r="AS11">
        <f t="shared" si="15"/>
        <v>1775.3324036010572</v>
      </c>
      <c r="AT11">
        <f t="shared" si="16"/>
        <v>837.56894490672573</v>
      </c>
      <c r="AU11">
        <f t="shared" si="17"/>
        <v>-13428.836593612035</v>
      </c>
      <c r="AW11">
        <v>8</v>
      </c>
      <c r="AX11">
        <f>IF(Z11&gt;0, (R11*SUMPRODUCT(K11:$K$98, X11:$X$98)-K11*$AZ$3)/Z11, 0)</f>
        <v>37034.120344091432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1000000</v>
      </c>
      <c r="S12">
        <f t="shared" si="1"/>
        <v>32435.71091186754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25229.911845817245</v>
      </c>
      <c r="AC12">
        <f t="shared" si="2"/>
        <v>20533.264720795734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-41403.653662700795</v>
      </c>
      <c r="AI12">
        <f t="shared" si="7"/>
        <v>-41411.566725241872</v>
      </c>
      <c r="AJ12">
        <f t="shared" si="8"/>
        <v>4696.6471250215109</v>
      </c>
      <c r="AK12">
        <f t="shared" si="30"/>
        <v>1766.0938292072074</v>
      </c>
      <c r="AL12">
        <f t="shared" si="9"/>
        <v>-34948.825771013151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-14930.572581635204</v>
      </c>
      <c r="AR12">
        <f t="shared" si="14"/>
        <v>-14933.426111315823</v>
      </c>
      <c r="AS12">
        <f t="shared" si="15"/>
        <v>1693.6580370836712</v>
      </c>
      <c r="AT12">
        <f t="shared" si="16"/>
        <v>636.87113987022462</v>
      </c>
      <c r="AU12">
        <f t="shared" si="17"/>
        <v>-12602.896934361926</v>
      </c>
      <c r="AW12">
        <v>9</v>
      </c>
      <c r="AX12">
        <f>IF(Z12&gt;0, (R12*SUMPRODUCT(K12:$K$98, X12:$X$98)-K12*$AZ$3)/Z12, 0)</f>
        <v>32435.71091186754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1000000</v>
      </c>
      <c r="S13">
        <f t="shared" si="1"/>
        <v>26931.906172156701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20533.264720795734</v>
      </c>
      <c r="AC13">
        <f t="shared" si="2"/>
        <v>15729.166641026459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-42679.894121560414</v>
      </c>
      <c r="AI13">
        <f t="shared" si="7"/>
        <v>-42687.194554799564</v>
      </c>
      <c r="AJ13">
        <f t="shared" si="8"/>
        <v>4804.0980797692755</v>
      </c>
      <c r="AK13">
        <f t="shared" si="30"/>
        <v>1437.3285304557016</v>
      </c>
      <c r="AL13">
        <f t="shared" si="9"/>
        <v>-36445.767944574589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-13741.783647667029</v>
      </c>
      <c r="AR13">
        <f t="shared" si="14"/>
        <v>-13744.134191785552</v>
      </c>
      <c r="AS13">
        <f t="shared" si="15"/>
        <v>1546.7910076424614</v>
      </c>
      <c r="AT13">
        <f t="shared" si="16"/>
        <v>462.78131899497112</v>
      </c>
      <c r="AU13">
        <f t="shared" si="17"/>
        <v>-11734.56186514812</v>
      </c>
      <c r="AW13">
        <v>10</v>
      </c>
      <c r="AX13">
        <f>IF(Z13&gt;0, (R13*SUMPRODUCT(K13:$K$98, X13:$X$98)-K13*$AZ$3)/Z13, 0)</f>
        <v>26931.906172156701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1000000</v>
      </c>
      <c r="S14">
        <f t="shared" si="1"/>
        <v>20634.08643500671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15729.166641026459</v>
      </c>
      <c r="AC14">
        <f t="shared" si="2"/>
        <v>11028.878084311145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-43696.305126926622</v>
      </c>
      <c r="AI14">
        <f t="shared" si="7"/>
        <v>-43702.986352019288</v>
      </c>
      <c r="AJ14">
        <f t="shared" si="8"/>
        <v>4700.2885567153135</v>
      </c>
      <c r="AK14">
        <f t="shared" si="30"/>
        <v>1101.0416648718522</v>
      </c>
      <c r="AL14">
        <f t="shared" si="9"/>
        <v>-37901.656130432122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-12561.643561402847</v>
      </c>
      <c r="AR14">
        <f t="shared" si="14"/>
        <v>-12563.564253963094</v>
      </c>
      <c r="AS14">
        <f t="shared" si="15"/>
        <v>1351.2206424248577</v>
      </c>
      <c r="AT14">
        <f t="shared" si="16"/>
        <v>316.52316826785597</v>
      </c>
      <c r="AU14">
        <f t="shared" si="17"/>
        <v>-10895.820443270381</v>
      </c>
      <c r="AW14">
        <v>11</v>
      </c>
      <c r="AX14">
        <f>IF(Z14&gt;0, (R14*SUMPRODUCT(K14:$K$98, X14:$X$98)-K14*$AZ$3)/Z14, 0)</f>
        <v>20634.08643500671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1000000</v>
      </c>
      <c r="S15">
        <f t="shared" si="1"/>
        <v>13495.604360637148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11028.878084311145</v>
      </c>
      <c r="AC15">
        <f t="shared" si="2"/>
        <v>6539.9979969723208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-44550.943415931237</v>
      </c>
      <c r="AI15">
        <f t="shared" si="7"/>
        <v>-44557.000941980281</v>
      </c>
      <c r="AJ15">
        <f t="shared" si="8"/>
        <v>4488.8800873388245</v>
      </c>
      <c r="AK15">
        <f t="shared" si="30"/>
        <v>772.02146590178029</v>
      </c>
      <c r="AL15">
        <f t="shared" si="9"/>
        <v>-39296.099388739676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-11435.117542088918</v>
      </c>
      <c r="AR15">
        <f t="shared" si="14"/>
        <v>-11436.672358150576</v>
      </c>
      <c r="AS15">
        <f t="shared" si="15"/>
        <v>1152.1837136383988</v>
      </c>
      <c r="AT15">
        <f t="shared" si="16"/>
        <v>198.15868151617494</v>
      </c>
      <c r="AU15">
        <f t="shared" si="17"/>
        <v>-10086.329962996002</v>
      </c>
      <c r="AW15">
        <v>12</v>
      </c>
      <c r="AX15">
        <f>IF(Z15&gt;0, (R15*SUMPRODUCT(K15:$K$98, X15:$X$98)-K15*$AZ$3)/Z15, 0)</f>
        <v>13495.604360637148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1000000</v>
      </c>
      <c r="S16">
        <f t="shared" si="1"/>
        <v>5317.2602960515724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6539.9979969723208</v>
      </c>
      <c r="AC16">
        <f t="shared" si="2"/>
        <v>2312.7049852977725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-44813.093108745059</v>
      </c>
      <c r="AI16">
        <f t="shared" si="7"/>
        <v>-44818.529895869753</v>
      </c>
      <c r="AJ16">
        <f t="shared" si="8"/>
        <v>4227.2930116745483</v>
      </c>
      <c r="AK16">
        <f t="shared" si="30"/>
        <v>457.79985978806252</v>
      </c>
      <c r="AL16">
        <f t="shared" si="9"/>
        <v>-40133.43702440714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-10270.004320408492</v>
      </c>
      <c r="AR16">
        <f t="shared" si="14"/>
        <v>-10271.250291694701</v>
      </c>
      <c r="AS16">
        <f t="shared" si="15"/>
        <v>968.78645239192701</v>
      </c>
      <c r="AT16">
        <f t="shared" si="16"/>
        <v>104.91591210847055</v>
      </c>
      <c r="AU16">
        <f t="shared" si="17"/>
        <v>-9197.5479271943041</v>
      </c>
      <c r="AW16">
        <v>13</v>
      </c>
      <c r="AX16">
        <f>IF(Z16&gt;0, (R16*SUMPRODUCT(K16:$K$98, X16:$X$98)-K16*$AZ$3)/Z16, 0)</f>
        <v>5317.2602960515724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1000000</v>
      </c>
      <c r="S17">
        <f t="shared" si="1"/>
        <v>-3940.7271828582016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2312.7049852977725</v>
      </c>
      <c r="AC17">
        <f t="shared" si="2"/>
        <v>-1521.7417186693783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-44435.948527552639</v>
      </c>
      <c r="AI17">
        <f t="shared" si="7"/>
        <v>-44440.775497449489</v>
      </c>
      <c r="AJ17">
        <f t="shared" si="8"/>
        <v>3834.4467039671508</v>
      </c>
      <c r="AK17">
        <f t="shared" si="30"/>
        <v>161.88934897084408</v>
      </c>
      <c r="AL17">
        <f t="shared" si="9"/>
        <v>-40444.439444511496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-9092.4754611177414</v>
      </c>
      <c r="AR17">
        <f t="shared" si="14"/>
        <v>-9093.4631547935387</v>
      </c>
      <c r="AS17">
        <f t="shared" si="15"/>
        <v>784.60376605142619</v>
      </c>
      <c r="AT17">
        <f t="shared" si="16"/>
        <v>33.125768250924679</v>
      </c>
      <c r="AU17">
        <f t="shared" si="17"/>
        <v>-8275.733620491188</v>
      </c>
      <c r="AW17">
        <v>14</v>
      </c>
      <c r="AX17">
        <f>IF(Z17&gt;0, (R17*SUMPRODUCT(K17:$K$98, X17:$X$98)-K17*$AZ$3)/Z17, 0)</f>
        <v>-3940.7271828582016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1000000</v>
      </c>
      <c r="S18">
        <f t="shared" si="1"/>
        <v>-14376.159784116464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-1521.7417186693783</v>
      </c>
      <c r="AC18">
        <f t="shared" si="2"/>
        <v>-4868.1835936787538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-43667.086632483559</v>
      </c>
      <c r="AI18">
        <f t="shared" si="7"/>
        <v>-43671.319494098534</v>
      </c>
      <c r="AJ18">
        <f t="shared" si="8"/>
        <v>3346.4418750093755</v>
      </c>
      <c r="AK18">
        <f t="shared" si="30"/>
        <v>-106.52192030685649</v>
      </c>
      <c r="AL18">
        <f t="shared" si="9"/>
        <v>-40431.399539396014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-7977.8134680546409</v>
      </c>
      <c r="AR18">
        <f t="shared" si="14"/>
        <v>-7978.5867960461455</v>
      </c>
      <c r="AS18">
        <f t="shared" si="15"/>
        <v>611.38241910216982</v>
      </c>
      <c r="AT18">
        <f t="shared" si="16"/>
        <v>-19.461156582745669</v>
      </c>
      <c r="AU18">
        <f t="shared" si="17"/>
        <v>-7386.6655335267214</v>
      </c>
      <c r="AW18">
        <v>15</v>
      </c>
      <c r="AX18">
        <f>IF(Z18&gt;0, (R18*SUMPRODUCT(K18:$K$98, X18:$X$98)-K18*$AZ$3)/Z18, 0)</f>
        <v>-14376.159784116464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1000000</v>
      </c>
      <c r="S19">
        <f t="shared" si="1"/>
        <v>-26352.750598057642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-4868.1835936787538</v>
      </c>
      <c r="AC19">
        <f t="shared" si="2"/>
        <v>-7715.6099312795122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-42460.681432172496</v>
      </c>
      <c r="AI19">
        <f t="shared" si="7"/>
        <v>-42464.341206653422</v>
      </c>
      <c r="AJ19">
        <f t="shared" si="8"/>
        <v>2847.4263376007584</v>
      </c>
      <c r="AK19">
        <f t="shared" si="30"/>
        <v>-340.77285155751281</v>
      </c>
      <c r="AL19">
        <f t="shared" si="9"/>
        <v>-39957.687720610178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-6926.2569182036805</v>
      </c>
      <c r="AR19">
        <f t="shared" si="14"/>
        <v>-6926.8539066989797</v>
      </c>
      <c r="AS19">
        <f t="shared" si="15"/>
        <v>464.47691616506279</v>
      </c>
      <c r="AT19">
        <f t="shared" si="16"/>
        <v>-55.587433857051394</v>
      </c>
      <c r="AU19">
        <f t="shared" si="17"/>
        <v>-6517.9644243909688</v>
      </c>
      <c r="AW19">
        <v>16</v>
      </c>
      <c r="AX19">
        <f>IF(Z19&gt;0, (R19*SUMPRODUCT(K19:$K$98, X19:$X$98)-K19*$AZ$3)/Z19, 0)</f>
        <v>-26352.750598057642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1000000</v>
      </c>
      <c r="S20">
        <f t="shared" si="1"/>
        <v>-40403.394744920544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-7715.6099312795122</v>
      </c>
      <c r="AC20">
        <f t="shared" si="2"/>
        <v>-10061.164054435078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-40836.349222095669</v>
      </c>
      <c r="AI20">
        <f t="shared" si="7"/>
        <v>-40839.461944466508</v>
      </c>
      <c r="AJ20">
        <f t="shared" si="8"/>
        <v>2345.5541231555653</v>
      </c>
      <c r="AK20">
        <f t="shared" si="30"/>
        <v>-540.09269518956592</v>
      </c>
      <c r="AL20">
        <f t="shared" si="9"/>
        <v>-39034.000516500513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-5947.5831684917657</v>
      </c>
      <c r="AR20">
        <f t="shared" si="14"/>
        <v>-5948.0365188899686</v>
      </c>
      <c r="AS20">
        <f t="shared" si="15"/>
        <v>341.61668438564175</v>
      </c>
      <c r="AT20">
        <f t="shared" si="16"/>
        <v>-78.66144463268374</v>
      </c>
      <c r="AU20">
        <f t="shared" si="17"/>
        <v>-5685.0812791370117</v>
      </c>
      <c r="AW20">
        <v>17</v>
      </c>
      <c r="AX20">
        <f>IF(Z20&gt;0, (R20*SUMPRODUCT(K20:$K$98, X20:$X$98)-K20*$AZ$3)/Z20, 0)</f>
        <v>-40403.394744920544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1000000</v>
      </c>
      <c r="S21">
        <f t="shared" si="1"/>
        <v>-57371.781087270952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-10061.164054435078</v>
      </c>
      <c r="AC21">
        <f t="shared" si="2"/>
        <v>-11918.834013062453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-38780.287438255938</v>
      </c>
      <c r="AI21">
        <f t="shared" si="7"/>
        <v>-38782.884279810096</v>
      </c>
      <c r="AJ21">
        <f t="shared" si="8"/>
        <v>1857.6699586273753</v>
      </c>
      <c r="AK21">
        <f t="shared" si="30"/>
        <v>-704.28148381045548</v>
      </c>
      <c r="AL21">
        <f t="shared" si="9"/>
        <v>-37629.495804993174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-5042.972683098601</v>
      </c>
      <c r="AR21">
        <f t="shared" si="14"/>
        <v>-5043.3103753099031</v>
      </c>
      <c r="AS21">
        <f t="shared" si="15"/>
        <v>241.57063999296847</v>
      </c>
      <c r="AT21">
        <f t="shared" si="16"/>
        <v>-91.584475481855932</v>
      </c>
      <c r="AU21">
        <f t="shared" si="17"/>
        <v>-4893.3242107987899</v>
      </c>
      <c r="AW21">
        <v>18</v>
      </c>
      <c r="AX21">
        <f>IF(Z21&gt;0, (R21*SUMPRODUCT(K21:$K$98, X21:$X$98)-K21*$AZ$3)/Z21, 0)</f>
        <v>-57371.781087270952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1000000</v>
      </c>
      <c r="S22">
        <f t="shared" si="1"/>
        <v>-78561.087301781256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-11918.834013062453</v>
      </c>
      <c r="AC22">
        <f t="shared" si="2"/>
        <v>-13310.098473067856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-36246.298918239896</v>
      </c>
      <c r="AI22">
        <f t="shared" si="7"/>
        <v>-36248.416712642029</v>
      </c>
      <c r="AJ22">
        <f t="shared" si="8"/>
        <v>1391.2644600054027</v>
      </c>
      <c r="AK22">
        <f t="shared" si="30"/>
        <v>-834.3183809143718</v>
      </c>
      <c r="AL22">
        <f t="shared" si="9"/>
        <v>-35691.470633550998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-4208.4409416017725</v>
      </c>
      <c r="AR22">
        <f t="shared" si="14"/>
        <v>-4208.6868318839206</v>
      </c>
      <c r="AS22">
        <f t="shared" si="15"/>
        <v>161.53523225334968</v>
      </c>
      <c r="AT22">
        <f t="shared" si="16"/>
        <v>-96.870018108360469</v>
      </c>
      <c r="AU22">
        <f t="shared" si="17"/>
        <v>-4144.0216177389311</v>
      </c>
      <c r="AW22">
        <v>19</v>
      </c>
      <c r="AX22">
        <f>IF(Z22&gt;0, (R22*SUMPRODUCT(K22:$K$98, X22:$X$98)-K22*$AZ$3)/Z22, 0)</f>
        <v>-78561.087301781256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1000000</v>
      </c>
      <c r="S23">
        <f t="shared" si="1"/>
        <v>-106097.1298475607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-13310.098473067856</v>
      </c>
      <c r="AC23">
        <f t="shared" si="2"/>
        <v>-14258.085644050707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-33342.216220108457</v>
      </c>
      <c r="AI23">
        <f t="shared" si="7"/>
        <v>-33343.896058863822</v>
      </c>
      <c r="AJ23">
        <f t="shared" si="8"/>
        <v>947.98717098285124</v>
      </c>
      <c r="AK23">
        <f t="shared" si="30"/>
        <v>-931.70689311474996</v>
      </c>
      <c r="AL23">
        <f t="shared" si="9"/>
        <v>-33327.615780995722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-3456.4796961594993</v>
      </c>
      <c r="AR23">
        <f t="shared" si="14"/>
        <v>-3456.653839609125</v>
      </c>
      <c r="AS23">
        <f t="shared" si="15"/>
        <v>98.274763353785559</v>
      </c>
      <c r="AT23">
        <f t="shared" si="16"/>
        <v>-96.587039612584775</v>
      </c>
      <c r="AU23">
        <f t="shared" si="17"/>
        <v>-3454.9661158679246</v>
      </c>
      <c r="AW23">
        <v>20</v>
      </c>
      <c r="AX23">
        <f>IF(Z23&gt;0, (R23*SUMPRODUCT(K23:$K$98, X23:$X$98)-K23*$AZ$3)/Z23, 0)</f>
        <v>-106097.1298475607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1000000</v>
      </c>
      <c r="S24">
        <f t="shared" si="1"/>
        <v>-143533.37054501058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-14258.085644050707</v>
      </c>
      <c r="AC24">
        <f t="shared" si="2"/>
        <v>-14803.445902157591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-29907.311652067856</v>
      </c>
      <c r="AI24">
        <f t="shared" si="7"/>
        <v>-29908.600851040013</v>
      </c>
      <c r="AJ24">
        <f t="shared" si="8"/>
        <v>545.36025810688443</v>
      </c>
      <c r="AK24">
        <f t="shared" si="30"/>
        <v>-998.06599508354952</v>
      </c>
      <c r="AL24">
        <f t="shared" si="9"/>
        <v>-30361.30658801668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-2768.2091528837955</v>
      </c>
      <c r="AR24">
        <f t="shared" si="14"/>
        <v>-2768.3284806400357</v>
      </c>
      <c r="AS24">
        <f t="shared" si="15"/>
        <v>50.478333715633873</v>
      </c>
      <c r="AT24">
        <f t="shared" si="16"/>
        <v>-92.3806009351337</v>
      </c>
      <c r="AU24">
        <f t="shared" si="17"/>
        <v>-2810.2307478595353</v>
      </c>
      <c r="AW24">
        <v>21</v>
      </c>
      <c r="AX24">
        <f>IF(Z24&gt;0, (R24*SUMPRODUCT(K24:$K$98, X24:$X$98)-K24*$AZ$3)/Z24, 0)</f>
        <v>-143533.37054501058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1000000</v>
      </c>
      <c r="S25">
        <f t="shared" si="1"/>
        <v>-196740.33664010369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-14803.445902157591</v>
      </c>
      <c r="AC25">
        <f t="shared" si="2"/>
        <v>-14972.441271065836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-26002.008773326994</v>
      </c>
      <c r="AI25">
        <f t="shared" si="7"/>
        <v>-26002.960055199765</v>
      </c>
      <c r="AJ25">
        <f t="shared" si="8"/>
        <v>168.99536890824493</v>
      </c>
      <c r="AK25">
        <f t="shared" si="30"/>
        <v>-1036.2412131510314</v>
      </c>
      <c r="AL25">
        <f t="shared" si="9"/>
        <v>-26870.20589944255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-2148.8712811945838</v>
      </c>
      <c r="AR25">
        <f t="shared" si="14"/>
        <v>-2148.9498975166739</v>
      </c>
      <c r="AS25">
        <f t="shared" si="15"/>
        <v>13.966201537257083</v>
      </c>
      <c r="AT25">
        <f t="shared" si="16"/>
        <v>-85.637575263596489</v>
      </c>
      <c r="AU25">
        <f t="shared" si="17"/>
        <v>-2220.6212712430133</v>
      </c>
      <c r="AW25">
        <v>22</v>
      </c>
      <c r="AX25">
        <f>IF(Z25&gt;0, (R25*SUMPRODUCT(K25:$K$98, X25:$X$98)-K25*$AZ$3)/Z25, 0)</f>
        <v>-196740.33664010369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1000000</v>
      </c>
      <c r="S26">
        <f t="shared" si="1"/>
        <v>-276358.62229753949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-14972.441271065836</v>
      </c>
      <c r="AC26">
        <f t="shared" si="2"/>
        <v>-14800.585959425105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-21785.800834870861</v>
      </c>
      <c r="AI26">
        <f t="shared" si="7"/>
        <v>-21786.470281414466</v>
      </c>
      <c r="AJ26">
        <f t="shared" si="8"/>
        <v>-171.85531164073109</v>
      </c>
      <c r="AK26">
        <f t="shared" si="30"/>
        <v>-1048.0708889746086</v>
      </c>
      <c r="AL26">
        <f t="shared" si="9"/>
        <v>-23006.396482029806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-1607.5297077453226</v>
      </c>
      <c r="AR26">
        <f t="shared" si="14"/>
        <v>-1607.5791048372521</v>
      </c>
      <c r="AS26">
        <f t="shared" si="15"/>
        <v>-12.680852128883579</v>
      </c>
      <c r="AT26">
        <f t="shared" si="16"/>
        <v>-77.33500836714687</v>
      </c>
      <c r="AU26">
        <f t="shared" si="17"/>
        <v>-1697.5949653332825</v>
      </c>
      <c r="AW26">
        <v>23</v>
      </c>
      <c r="AX26">
        <f>IF(Z26&gt;0, (R26*SUMPRODUCT(K26:$K$98, X26:$X$98)-K26*$AZ$3)/Z26, 0)</f>
        <v>-276358.62229753949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1000000</v>
      </c>
      <c r="S27">
        <f t="shared" si="1"/>
        <v>-402205.30642612721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-14800.585959425105</v>
      </c>
      <c r="AC27">
        <f t="shared" si="2"/>
        <v>-14336.038352138898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-17376.582931626181</v>
      </c>
      <c r="AI27">
        <f t="shared" si="7"/>
        <v>-17377.028476417705</v>
      </c>
      <c r="AJ27">
        <f t="shared" si="8"/>
        <v>-464.54760728620749</v>
      </c>
      <c r="AK27">
        <f t="shared" si="30"/>
        <v>-1036.0410171597575</v>
      </c>
      <c r="AL27">
        <f t="shared" si="9"/>
        <v>-18877.61710086367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-1144.8058323718301</v>
      </c>
      <c r="AR27">
        <f t="shared" si="14"/>
        <v>-1144.8351857998271</v>
      </c>
      <c r="AS27">
        <f t="shared" si="15"/>
        <v>-30.60537346889403</v>
      </c>
      <c r="AT27">
        <f t="shared" si="16"/>
        <v>-68.256561355468762</v>
      </c>
      <c r="AU27">
        <f t="shared" si="17"/>
        <v>-1243.6971206241899</v>
      </c>
      <c r="AW27">
        <v>24</v>
      </c>
      <c r="AX27">
        <f>IF(Z27&gt;0, (R27*SUMPRODUCT(K27:$K$98, X27:$X$98)-K27*$AZ$3)/Z27, 0)</f>
        <v>-402205.30642612721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1000000</v>
      </c>
      <c r="S28">
        <f t="shared" si="1"/>
        <v>-613796.85684679868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-14336.038352138898</v>
      </c>
      <c r="AC28">
        <f t="shared" si="2"/>
        <v>-13630.775153232576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-13079.840622997446</v>
      </c>
      <c r="AI28">
        <f t="shared" si="7"/>
        <v>-13080.118214333268</v>
      </c>
      <c r="AJ28">
        <f t="shared" si="8"/>
        <v>-705.26319890632112</v>
      </c>
      <c r="AK28">
        <f t="shared" si="30"/>
        <v>-1003.5226846497229</v>
      </c>
      <c r="AL28">
        <f t="shared" si="9"/>
        <v>-14788.904097889312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-769.39947462119915</v>
      </c>
      <c r="AR28">
        <f t="shared" si="14"/>
        <v>-769.41580346144247</v>
      </c>
      <c r="AS28">
        <f t="shared" si="15"/>
        <v>-41.485913349289568</v>
      </c>
      <c r="AT28">
        <f t="shared" si="16"/>
        <v>-59.030522511291224</v>
      </c>
      <c r="AU28">
        <f t="shared" si="17"/>
        <v>-869.93223932202318</v>
      </c>
      <c r="AW28">
        <v>25</v>
      </c>
      <c r="AX28">
        <f>IF(Z28&gt;0, (R28*SUMPRODUCT(K28:$K$98, X28:$X$98)-K28*$AZ$3)/Z28, 0)</f>
        <v>-613796.85684679868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1000000</v>
      </c>
      <c r="S29">
        <f t="shared" si="1"/>
        <v>-995513.77442798077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-13630.775153232576</v>
      </c>
      <c r="AC29">
        <f t="shared" si="2"/>
        <v>-12748.327278498284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-9179.4569148803093</v>
      </c>
      <c r="AI29">
        <f t="shared" si="7"/>
        <v>-9179.6169870913363</v>
      </c>
      <c r="AJ29">
        <f t="shared" si="8"/>
        <v>-882.44787473429278</v>
      </c>
      <c r="AK29">
        <f t="shared" si="30"/>
        <v>-954.15426072628043</v>
      </c>
      <c r="AL29">
        <f t="shared" si="9"/>
        <v>-11016.219122551909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-482.11250722072225</v>
      </c>
      <c r="AR29">
        <f t="shared" si="14"/>
        <v>-482.12091434281132</v>
      </c>
      <c r="AS29">
        <f t="shared" si="15"/>
        <v>-46.346876653464307</v>
      </c>
      <c r="AT29">
        <f t="shared" si="16"/>
        <v>-50.11295408646513</v>
      </c>
      <c r="AU29">
        <f t="shared" si="17"/>
        <v>-578.58074508274069</v>
      </c>
      <c r="AW29">
        <v>26</v>
      </c>
      <c r="AX29">
        <f>IF(Z29&gt;0, (R29*SUMPRODUCT(K29:$K$98, X29:$X$98)-K29*$AZ$3)/Z29, 0)</f>
        <v>-995513.77442798077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1000000</v>
      </c>
      <c r="S30">
        <f t="shared" si="1"/>
        <v>-1746380.3593455451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-12748.327278498284</v>
      </c>
      <c r="AC30">
        <f t="shared" si="2"/>
        <v>-11755.576080937317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-5946.3240779267517</v>
      </c>
      <c r="AI30">
        <f t="shared" si="7"/>
        <v>-5946.4082203646949</v>
      </c>
      <c r="AJ30">
        <f t="shared" si="8"/>
        <v>-992.75119756096683</v>
      </c>
      <c r="AK30">
        <f t="shared" si="30"/>
        <v>-892.38290949487998</v>
      </c>
      <c r="AL30">
        <f t="shared" si="9"/>
        <v>-7831.5423274205414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-278.84442290731204</v>
      </c>
      <c r="AR30">
        <f t="shared" si="14"/>
        <v>-278.84836864744375</v>
      </c>
      <c r="AS30">
        <f t="shared" si="15"/>
        <v>-46.5536575448387</v>
      </c>
      <c r="AT30">
        <f t="shared" si="16"/>
        <v>-41.847029214930913</v>
      </c>
      <c r="AU30">
        <f t="shared" si="17"/>
        <v>-367.24905540721335</v>
      </c>
      <c r="AW30">
        <v>27</v>
      </c>
      <c r="AX30">
        <f>IF(Z30&gt;0, (R30*SUMPRODUCT(K30:$K$98, X30:$X$98)-K30*$AZ$3)/Z30, 0)</f>
        <v>-1746380.3593455451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1000000</v>
      </c>
      <c r="S31">
        <f t="shared" si="1"/>
        <v>-3399997.0648838091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-11755.576080937317</v>
      </c>
      <c r="AC31">
        <f t="shared" si="2"/>
        <v>-10717.577910289549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-3511.8495667440488</v>
      </c>
      <c r="AI31">
        <f t="shared" si="7"/>
        <v>-3511.8889696380284</v>
      </c>
      <c r="AJ31">
        <f t="shared" si="8"/>
        <v>-1037.9981706477683</v>
      </c>
      <c r="AK31">
        <f t="shared" si="30"/>
        <v>-822.89032566561229</v>
      </c>
      <c r="AL31">
        <f t="shared" si="9"/>
        <v>-5372.7774659514089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-147.03856968469864</v>
      </c>
      <c r="AR31">
        <f t="shared" si="14"/>
        <v>-147.0402194550154</v>
      </c>
      <c r="AS31">
        <f t="shared" si="15"/>
        <v>-43.460223294497766</v>
      </c>
      <c r="AT31">
        <f t="shared" si="16"/>
        <v>-34.453815345350179</v>
      </c>
      <c r="AU31">
        <f t="shared" si="17"/>
        <v>-224.95425809486335</v>
      </c>
      <c r="AW31">
        <v>28</v>
      </c>
      <c r="AX31">
        <f>IF(Z31&gt;0, (R31*SUMPRODUCT(K31:$K$98, X31:$X$98)-K31*$AZ$3)/Z31, 0)</f>
        <v>-3399997.0648838091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1000000</v>
      </c>
      <c r="S32">
        <f t="shared" si="1"/>
        <v>-7611441.8826969294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-10717.577910289549</v>
      </c>
      <c r="AC32">
        <f t="shared" si="2"/>
        <v>-9688.8641643000701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-1847.7750714376641</v>
      </c>
      <c r="AI32">
        <f t="shared" si="7"/>
        <v>-1847.7909831143108</v>
      </c>
      <c r="AJ32">
        <f t="shared" si="8"/>
        <v>-1028.7137459894784</v>
      </c>
      <c r="AK32">
        <f t="shared" si="30"/>
        <v>-750.23045372026843</v>
      </c>
      <c r="AL32">
        <f t="shared" si="9"/>
        <v>-3626.7351828240576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-69.07588316345219</v>
      </c>
      <c r="AR32">
        <f t="shared" si="14"/>
        <v>-69.076477994031933</v>
      </c>
      <c r="AS32">
        <f t="shared" si="15"/>
        <v>-38.456688600803908</v>
      </c>
      <c r="AT32">
        <f t="shared" si="16"/>
        <v>-28.046071173870828</v>
      </c>
      <c r="AU32">
        <f t="shared" si="17"/>
        <v>-135.57923776870666</v>
      </c>
      <c r="AW32">
        <v>29</v>
      </c>
      <c r="AX32">
        <f>IF(Z32&gt;0, (R32*SUMPRODUCT(K32:$K$98, X32:$X$98)-K32*$AZ$3)/Z32, 0)</f>
        <v>-7611441.8826969294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1000000</v>
      </c>
      <c r="S33">
        <f t="shared" si="1"/>
        <v>-20660602.596570339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-9688.8641643000701</v>
      </c>
      <c r="AC33">
        <f t="shared" si="2"/>
        <v>-8708.161194183007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-838.71847833081677</v>
      </c>
      <c r="AI33">
        <f t="shared" si="7"/>
        <v>-838.72374690971799</v>
      </c>
      <c r="AJ33">
        <f t="shared" si="8"/>
        <v>-980.70297011706316</v>
      </c>
      <c r="AK33">
        <f t="shared" si="30"/>
        <v>-678.22049150100497</v>
      </c>
      <c r="AL33">
        <f t="shared" si="9"/>
        <v>-2497.6472085277865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-27.994681526405447</v>
      </c>
      <c r="AR33">
        <f t="shared" si="14"/>
        <v>-27.994857380630968</v>
      </c>
      <c r="AS33">
        <f t="shared" si="15"/>
        <v>-32.733829085375419</v>
      </c>
      <c r="AT33">
        <f t="shared" si="16"/>
        <v>-22.637591939120139</v>
      </c>
      <c r="AU33">
        <f t="shared" si="17"/>
        <v>-83.366278405126536</v>
      </c>
      <c r="AW33">
        <v>30</v>
      </c>
      <c r="AX33">
        <f>IF(Z33&gt;0, (R33*SUMPRODUCT(K33:$K$98, X33:$X$98)-K33*$AZ$3)/Z33, 0)</f>
        <v>-20660602.596570339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1000000</v>
      </c>
      <c r="S34">
        <f t="shared" si="1"/>
        <v>-73258603.424833864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-8708.161194183007</v>
      </c>
      <c r="AC34">
        <f t="shared" si="2"/>
        <v>-7798.8533281375258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-310.81496518632946</v>
      </c>
      <c r="AI34">
        <f t="shared" si="7"/>
        <v>-310.81629589237684</v>
      </c>
      <c r="AJ34">
        <f t="shared" si="8"/>
        <v>-909.30786604548121</v>
      </c>
      <c r="AK34">
        <f t="shared" si="30"/>
        <v>-609.57128359281057</v>
      </c>
      <c r="AL34">
        <f t="shared" si="9"/>
        <v>-1829.6954455306686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-9.2628198649359099</v>
      </c>
      <c r="AR34">
        <f t="shared" si="14"/>
        <v>-9.2628595222619428</v>
      </c>
      <c r="AS34">
        <f t="shared" si="15"/>
        <v>-27.098936371674494</v>
      </c>
      <c r="AT34">
        <f t="shared" si="16"/>
        <v>-18.166271342092731</v>
      </c>
      <c r="AU34">
        <f t="shared" si="17"/>
        <v>-54.528067236029173</v>
      </c>
      <c r="AW34">
        <v>31</v>
      </c>
      <c r="AX34">
        <f>IF(Z34&gt;0, (R34*SUMPRODUCT(K34:$K$98, X34:$X$98)-K34*$AZ$3)/Z34, 0)</f>
        <v>-73258603.424833864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-384054701.93967545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-7798.8533281375258</v>
      </c>
      <c r="AC35">
        <f t="shared" ref="AC35:AC69" si="33">S35*Z35</f>
        <v>-6971.2388733847029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-87.24023681586543</v>
      </c>
      <c r="AI35">
        <f t="shared" ref="AI35:AI66" si="38">SUM(AE35:AH35)</f>
        <v>-87.240463711892161</v>
      </c>
      <c r="AJ35">
        <f t="shared" ref="AJ35:AJ69" si="39">AB35-AC35</f>
        <v>-827.61445475282289</v>
      </c>
      <c r="AK35">
        <f t="shared" si="30"/>
        <v>-545.91973296962681</v>
      </c>
      <c r="AL35">
        <f t="shared" ref="AL35:AL66" si="40">SUM(AI35:AK35)</f>
        <v>-1460.7746514343419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-2.3213472446634649</v>
      </c>
      <c r="AR35">
        <f t="shared" ref="AR35:AR69" si="45">AI35*$K35</f>
        <v>-2.3213532820664535</v>
      </c>
      <c r="AS35">
        <f t="shared" ref="AS35:AS69" si="46">AJ35*$K35</f>
        <v>-22.021725344912603</v>
      </c>
      <c r="AT35">
        <f t="shared" ref="AT35:AT69" si="47">AK35*$K35</f>
        <v>-14.526201603638853</v>
      </c>
      <c r="AU35">
        <f t="shared" ref="AU35:AU69" si="48">AL35*$K35</f>
        <v>-38.86928023061791</v>
      </c>
      <c r="AW35">
        <v>32</v>
      </c>
      <c r="AX35">
        <f>IF(Z35&gt;0, (R35*SUMPRODUCT(K35:$K$98, X35:$X$98)-K35*$AZ$3)/Z35, 0)</f>
        <v>-384054701.93967545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1000000</v>
      </c>
      <c r="S36">
        <f t="shared" si="32"/>
        <v>-2041326151.6348152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-6971.2388733847029</v>
      </c>
      <c r="AC36">
        <f t="shared" si="33"/>
        <v>-6226.3483682920814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-14.920016587371695</v>
      </c>
      <c r="AI36">
        <f t="shared" si="38"/>
        <v>-14.920054714230815</v>
      </c>
      <c r="AJ36">
        <f t="shared" si="39"/>
        <v>-744.89050509262142</v>
      </c>
      <c r="AK36">
        <f t="shared" si="30"/>
        <v>-487.98672113692925</v>
      </c>
      <c r="AL36">
        <f t="shared" si="40"/>
        <v>-1247.7972809437815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-0.35446597828528209</v>
      </c>
      <c r="AR36">
        <f t="shared" si="45"/>
        <v>-0.35446688409355231</v>
      </c>
      <c r="AS36">
        <f t="shared" si="46"/>
        <v>-17.696920111104706</v>
      </c>
      <c r="AT36">
        <f t="shared" si="47"/>
        <v>-11.593465026334794</v>
      </c>
      <c r="AU36">
        <f t="shared" si="48"/>
        <v>-29.644852021533055</v>
      </c>
      <c r="AW36">
        <v>33</v>
      </c>
      <c r="AX36">
        <f>IF(Z36&gt;0, (R36*SUMPRODUCT(K36:$K$98, X36:$X$98)-K36*$AZ$3)/Z36, 0)</f>
        <v>-2041326151.6348152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1000000</v>
      </c>
      <c r="S37">
        <f t="shared" si="32"/>
        <v>-11022220856.939856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-6226.3483682920814</v>
      </c>
      <c r="AC37">
        <f t="shared" si="33"/>
        <v>-5559.5493946835068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-2.5152525775754233</v>
      </c>
      <c r="AI37">
        <f t="shared" si="38"/>
        <v>-2.5152588825087334</v>
      </c>
      <c r="AJ37">
        <f t="shared" si="39"/>
        <v>-666.79897360857467</v>
      </c>
      <c r="AK37">
        <f t="shared" si="30"/>
        <v>-435.84438578044575</v>
      </c>
      <c r="AL37">
        <f t="shared" si="40"/>
        <v>-1105.1586182715291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-5.3354226968695434E-2</v>
      </c>
      <c r="AR37">
        <f t="shared" si="45"/>
        <v>-5.3354360710668645E-2</v>
      </c>
      <c r="AS37">
        <f t="shared" si="46"/>
        <v>-14.144322561314715</v>
      </c>
      <c r="AT37">
        <f t="shared" si="47"/>
        <v>-9.2452505522834514</v>
      </c>
      <c r="AU37">
        <f t="shared" si="48"/>
        <v>-23.442927474308835</v>
      </c>
      <c r="AW37">
        <v>34</v>
      </c>
      <c r="AX37">
        <f>IF(Z37&gt;0, (R37*SUMPRODUCT(K37:$K$98, X37:$X$98)-K37*$AZ$3)/Z37, 0)</f>
        <v>-11022220856.939856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1000000</v>
      </c>
      <c r="S38">
        <f t="shared" si="32"/>
        <v>-60589902623.877792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-5559.5493946835068</v>
      </c>
      <c r="AC38">
        <f t="shared" si="33"/>
        <v>-4963.9300349936366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-0.4174240303878235</v>
      </c>
      <c r="AI38">
        <f t="shared" si="38"/>
        <v>-0.41742505447142075</v>
      </c>
      <c r="AJ38">
        <f t="shared" si="39"/>
        <v>-595.61935968987018</v>
      </c>
      <c r="AK38">
        <f t="shared" si="30"/>
        <v>-389.1684576278455</v>
      </c>
      <c r="AL38">
        <f t="shared" si="40"/>
        <v>-985.20524237218706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-7.9058151122171367E-3</v>
      </c>
      <c r="AR38">
        <f t="shared" si="45"/>
        <v>-7.9058345078795566E-3</v>
      </c>
      <c r="AS38">
        <f t="shared" si="46"/>
        <v>-11.280750968242845</v>
      </c>
      <c r="AT38">
        <f t="shared" si="47"/>
        <v>-7.3706678330280537</v>
      </c>
      <c r="AU38">
        <f t="shared" si="48"/>
        <v>-18.659324635778777</v>
      </c>
      <c r="AW38">
        <v>35</v>
      </c>
      <c r="AX38">
        <f>IF(Z38&gt;0, (R38*SUMPRODUCT(K38:$K$98, X38:$X$98)-K38*$AZ$3)/Z38, 0)</f>
        <v>-60589902623.877792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1000000</v>
      </c>
      <c r="S39">
        <f t="shared" si="32"/>
        <v>-339870943453.9184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-4963.9300349936366</v>
      </c>
      <c r="AC39">
        <f t="shared" si="33"/>
        <v>-4432.0873033829985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-6.8066920123433197E-2</v>
      </c>
      <c r="AI39">
        <f t="shared" si="38"/>
        <v>-6.8067083129692951E-2</v>
      </c>
      <c r="AJ39">
        <f t="shared" si="39"/>
        <v>-531.84273161063811</v>
      </c>
      <c r="AK39">
        <f t="shared" si="30"/>
        <v>-347.47510244955458</v>
      </c>
      <c r="AL39">
        <f t="shared" si="40"/>
        <v>-879.38590114332237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-1.1510316988825788E-3</v>
      </c>
      <c r="AR39">
        <f t="shared" si="45"/>
        <v>-1.1510344553665177E-3</v>
      </c>
      <c r="AS39">
        <f t="shared" si="46"/>
        <v>-8.9936174840000582</v>
      </c>
      <c r="AT39">
        <f t="shared" si="47"/>
        <v>-5.8759064868312985</v>
      </c>
      <c r="AU39">
        <f t="shared" si="48"/>
        <v>-14.870675005286722</v>
      </c>
      <c r="AW39">
        <v>36</v>
      </c>
      <c r="AX39">
        <f>IF(Z39&gt;0, (R39*SUMPRODUCT(K39:$K$98, X39:$X$98)-K39*$AZ$3)/Z39, 0)</f>
        <v>-339870943453.9184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1000000</v>
      </c>
      <c r="S40">
        <f t="shared" si="32"/>
        <v>-1945955702843.562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-4432.0873033829985</v>
      </c>
      <c r="AC40">
        <f t="shared" si="33"/>
        <v>-3957.2218138559924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-1.0876533647895875E-2</v>
      </c>
      <c r="AI40">
        <f t="shared" si="38"/>
        <v>-1.0876559067422435E-2</v>
      </c>
      <c r="AJ40">
        <f t="shared" si="39"/>
        <v>-474.86548952700605</v>
      </c>
      <c r="AK40">
        <f t="shared" ref="AK40:AK69" si="61">G40*SUM(AB40:AB40, AE40:AF40)</f>
        <v>-310.2461112368099</v>
      </c>
      <c r="AL40">
        <f t="shared" si="40"/>
        <v>-785.12247732288336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-1.6421910048214082E-4</v>
      </c>
      <c r="AR40">
        <f t="shared" si="45"/>
        <v>-1.6421948427829515E-4</v>
      </c>
      <c r="AS40">
        <f t="shared" si="46"/>
        <v>-7.1697459930372611</v>
      </c>
      <c r="AT40">
        <f t="shared" si="47"/>
        <v>-4.6842439847779405</v>
      </c>
      <c r="AU40">
        <f t="shared" si="48"/>
        <v>-11.854154197299481</v>
      </c>
      <c r="AW40">
        <v>37</v>
      </c>
      <c r="AX40">
        <f>IF(Z40&gt;0, (R40*SUMPRODUCT(K40:$K$98, X40:$X$98)-K40*$AZ$3)/Z40, 0)</f>
        <v>-1945955702843.562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1000000</v>
      </c>
      <c r="S41">
        <f t="shared" si="32"/>
        <v>-11396706102412.264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-3957.2218138559924</v>
      </c>
      <c r="AC41">
        <f t="shared" si="33"/>
        <v>-3533.2339061476782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-1.7032041274099813E-3</v>
      </c>
      <c r="AI41">
        <f t="shared" si="38"/>
        <v>-1.7032080026896832E-3</v>
      </c>
      <c r="AJ41">
        <f t="shared" si="39"/>
        <v>-423.9879077083142</v>
      </c>
      <c r="AK41">
        <f t="shared" si="61"/>
        <v>-277.00552696991952</v>
      </c>
      <c r="AL41">
        <f t="shared" si="40"/>
        <v>-700.99513788623642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-2.2960526336148165E-5</v>
      </c>
      <c r="AR41">
        <f t="shared" si="45"/>
        <v>-2.2960578577955369E-5</v>
      </c>
      <c r="AS41">
        <f t="shared" si="46"/>
        <v>-5.7156892497371103</v>
      </c>
      <c r="AT41">
        <f t="shared" si="47"/>
        <v>-3.7342515761297617</v>
      </c>
      <c r="AU41">
        <f t="shared" si="48"/>
        <v>-9.4499637864454495</v>
      </c>
      <c r="AW41">
        <v>38</v>
      </c>
      <c r="AX41">
        <f>IF(Z41&gt;0, (R41*SUMPRODUCT(K41:$K$98, X41:$X$98)-K41*$AZ$3)/Z41, 0)</f>
        <v>-11396706102412.264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1000000</v>
      </c>
      <c r="S42">
        <f t="shared" si="32"/>
        <v>-68386048945482.898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-3533.2339061476782</v>
      </c>
      <c r="AC42">
        <f t="shared" si="33"/>
        <v>-3154.6731506015835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-2.6079179101686384E-4</v>
      </c>
      <c r="AI42">
        <f t="shared" si="38"/>
        <v>-2.6079236764638098E-4</v>
      </c>
      <c r="AJ42">
        <f t="shared" si="39"/>
        <v>-378.5607555460947</v>
      </c>
      <c r="AK42">
        <f t="shared" si="61"/>
        <v>-247.3263734303375</v>
      </c>
      <c r="AL42">
        <f t="shared" si="40"/>
        <v>-625.88738976879984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-3.1389979551362773E-6</v>
      </c>
      <c r="AR42">
        <f t="shared" si="45"/>
        <v>-3.1390048956878492E-6</v>
      </c>
      <c r="AS42">
        <f t="shared" si="46"/>
        <v>-4.5565139643417494</v>
      </c>
      <c r="AT42">
        <f t="shared" si="47"/>
        <v>-2.9769226148644314</v>
      </c>
      <c r="AU42">
        <f t="shared" si="48"/>
        <v>-7.5334397182110768</v>
      </c>
      <c r="AW42">
        <v>39</v>
      </c>
      <c r="AX42">
        <f>IF(Z42&gt;0, (R42*SUMPRODUCT(K42:$K$98, X42:$X$98)-K42*$AZ$3)/Z42, 0)</f>
        <v>-68386048945482.898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1000000</v>
      </c>
      <c r="S43">
        <f t="shared" si="32"/>
        <v>-421039944464202.81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-3154.6731506015835</v>
      </c>
      <c r="AC43">
        <f t="shared" si="33"/>
        <v>-2816.6724586453847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-3.8979259091846807E-5</v>
      </c>
      <c r="AI43">
        <f t="shared" si="38"/>
        <v>-3.8979342714330128E-5</v>
      </c>
      <c r="AJ43">
        <f t="shared" si="39"/>
        <v>-338.00069195619881</v>
      </c>
      <c r="AK43">
        <f t="shared" si="61"/>
        <v>-220.82712054211086</v>
      </c>
      <c r="AL43">
        <f t="shared" si="40"/>
        <v>-558.82785147765242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-4.1890223075545017E-7</v>
      </c>
      <c r="AR43">
        <f t="shared" si="45"/>
        <v>-4.1890312942940192E-7</v>
      </c>
      <c r="AS43">
        <f t="shared" si="46"/>
        <v>-3.6324252219291999</v>
      </c>
      <c r="AT43">
        <f t="shared" si="47"/>
        <v>-2.3731844976433112</v>
      </c>
      <c r="AU43">
        <f t="shared" si="48"/>
        <v>-6.0056101384756415</v>
      </c>
      <c r="AW43">
        <v>40</v>
      </c>
      <c r="AX43">
        <f>IF(Z43&gt;0, (R43*SUMPRODUCT(K43:$K$98, X43:$X$98)-K43*$AZ$3)/Z43, 0)</f>
        <v>-421039944464202.81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1000000</v>
      </c>
      <c r="S44">
        <f t="shared" si="32"/>
        <v>-2666796999688340.5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-2816.6724586453847</v>
      </c>
      <c r="AC44">
        <f t="shared" si="33"/>
        <v>-2514.8861241578606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-5.6798644731796377E-6</v>
      </c>
      <c r="AI44">
        <f t="shared" si="38"/>
        <v>-5.6798762611322098E-6</v>
      </c>
      <c r="AJ44">
        <f t="shared" si="39"/>
        <v>-301.78633448752407</v>
      </c>
      <c r="AK44">
        <f t="shared" si="61"/>
        <v>-197.16707210517694</v>
      </c>
      <c r="AL44">
        <f t="shared" si="40"/>
        <v>-498.95341227257728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-5.4500318925041698E-8</v>
      </c>
      <c r="AR44">
        <f t="shared" si="45"/>
        <v>-5.4500432034637477E-8</v>
      </c>
      <c r="AS44">
        <f t="shared" si="46"/>
        <v>-2.8957471704570348</v>
      </c>
      <c r="AT44">
        <f t="shared" si="47"/>
        <v>-1.8918881536680958</v>
      </c>
      <c r="AU44">
        <f t="shared" si="48"/>
        <v>-4.7876353786255628</v>
      </c>
      <c r="AW44">
        <v>41</v>
      </c>
      <c r="AX44">
        <f>IF(Z44&gt;0, (R44*SUMPRODUCT(K44:$K$98, X44:$X$98)-K44*$AZ$3)/Z44, 0)</f>
        <v>-2666796999688340.5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1000000</v>
      </c>
      <c r="S45">
        <f t="shared" si="32"/>
        <v>-1.7405723842417298E+16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-2514.8861241578606</v>
      </c>
      <c r="AC45">
        <f t="shared" si="33"/>
        <v>-2245.4340394744809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-8.0460034760539571E-7</v>
      </c>
      <c r="AI45">
        <f t="shared" si="38"/>
        <v>-8.0460196017409715E-7</v>
      </c>
      <c r="AJ45">
        <f t="shared" si="39"/>
        <v>-269.45208468337978</v>
      </c>
      <c r="AK45">
        <f t="shared" si="61"/>
        <v>-176.04202869105026</v>
      </c>
      <c r="AL45">
        <f t="shared" si="40"/>
        <v>-445.49411417903195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-6.8932378452800402E-9</v>
      </c>
      <c r="AR45">
        <f t="shared" si="45"/>
        <v>-6.8932516606103889E-9</v>
      </c>
      <c r="AS45">
        <f t="shared" si="46"/>
        <v>-2.3084719179614481</v>
      </c>
      <c r="AT45">
        <f t="shared" si="47"/>
        <v>-1.5082016533358065</v>
      </c>
      <c r="AU45">
        <f t="shared" si="48"/>
        <v>-3.8166735781905059</v>
      </c>
      <c r="AW45">
        <v>42</v>
      </c>
      <c r="AX45">
        <f>IF(Z45&gt;0, (R45*SUMPRODUCT(K45:$K$98, X45:$X$98)-K45*$AZ$3)/Z45, 0)</f>
        <v>-1.7405723842417298E+16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1000000</v>
      </c>
      <c r="S46">
        <f t="shared" si="32"/>
        <v>-1.1739274918695728E+17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-2245.4340394744809</v>
      </c>
      <c r="AC46">
        <f t="shared" si="33"/>
        <v>-2004.8518209654098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-1.1063728398287547E-7</v>
      </c>
      <c r="AI46">
        <f t="shared" si="38"/>
        <v>-1.1063749745984007E-7</v>
      </c>
      <c r="AJ46">
        <f t="shared" si="39"/>
        <v>-240.58221850907103</v>
      </c>
      <c r="AK46">
        <f t="shared" si="61"/>
        <v>-157.18038276321369</v>
      </c>
      <c r="AL46">
        <f t="shared" si="40"/>
        <v>-397.76260138292218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-8.4630426783520522E-10</v>
      </c>
      <c r="AR46">
        <f t="shared" si="45"/>
        <v>-8.4630590079707598E-10</v>
      </c>
      <c r="AS46">
        <f t="shared" si="46"/>
        <v>-1.8402996798168236</v>
      </c>
      <c r="AT46">
        <f t="shared" si="47"/>
        <v>-1.2023291241772367</v>
      </c>
      <c r="AU46">
        <f t="shared" si="48"/>
        <v>-3.042628804840366</v>
      </c>
      <c r="AW46">
        <v>43</v>
      </c>
      <c r="AX46">
        <f>IF(Z46&gt;0, (R46*SUMPRODUCT(K46:$K$98, X46:$X$98)-K46*$AZ$3)/Z46, 0)</f>
        <v>-1.1739274918695728E+17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1000000</v>
      </c>
      <c r="S47">
        <f t="shared" si="32"/>
        <v>-8.2072930509200064E+17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-2004.8518209654098</v>
      </c>
      <c r="AC47">
        <f t="shared" si="33"/>
        <v>-1790.0462687198592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-1.4726332153807661E-8</v>
      </c>
      <c r="AI47">
        <f t="shared" si="38"/>
        <v>-1.4726359416850689E-8</v>
      </c>
      <c r="AJ47">
        <f t="shared" si="39"/>
        <v>-214.80555224555064</v>
      </c>
      <c r="AK47">
        <f t="shared" si="61"/>
        <v>-140.33962746757871</v>
      </c>
      <c r="AL47">
        <f t="shared" si="40"/>
        <v>-355.14517972785575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-1.005776755250135E-10</v>
      </c>
      <c r="AR47">
        <f t="shared" si="45"/>
        <v>-1.0057786172572301E-10</v>
      </c>
      <c r="AS47">
        <f t="shared" si="46"/>
        <v>-1.4670756376453318</v>
      </c>
      <c r="AT47">
        <f t="shared" si="47"/>
        <v>-0.95848941659826681</v>
      </c>
      <c r="AU47">
        <f t="shared" si="48"/>
        <v>-2.4255650543441765</v>
      </c>
      <c r="AW47">
        <v>44</v>
      </c>
      <c r="AX47">
        <f>IF(Z47&gt;0, (R47*SUMPRODUCT(K47:$K$98, X47:$X$98)-K47*$AZ$3)/Z47, 0)</f>
        <v>-8.2072930509200064E+17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1000000</v>
      </c>
      <c r="S48">
        <f t="shared" si="32"/>
        <v>-5.960115961342806E+18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-1790.0462687198592</v>
      </c>
      <c r="AC48">
        <f t="shared" si="33"/>
        <v>-1598.2555970713909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-1.891074534479946E-9</v>
      </c>
      <c r="AI48">
        <f t="shared" si="38"/>
        <v>-1.8910778864608626E-9</v>
      </c>
      <c r="AJ48">
        <f t="shared" si="39"/>
        <v>-191.79067164846833</v>
      </c>
      <c r="AK48">
        <f t="shared" si="61"/>
        <v>-125.30323881039016</v>
      </c>
      <c r="AL48">
        <f t="shared" si="40"/>
        <v>-317.09391046074956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-1.1531813928857943E-11</v>
      </c>
      <c r="AR48">
        <f t="shared" si="45"/>
        <v>-1.1531834369310987E-11</v>
      </c>
      <c r="AS48">
        <f t="shared" si="46"/>
        <v>-1.1695437162391136</v>
      </c>
      <c r="AT48">
        <f t="shared" si="47"/>
        <v>-0.76410189460990485</v>
      </c>
      <c r="AU48">
        <f t="shared" si="48"/>
        <v>-1.93364561086055</v>
      </c>
      <c r="AW48">
        <v>45</v>
      </c>
      <c r="AX48">
        <f>IF(Z48&gt;0, (R48*SUMPRODUCT(K48:$K$98, X48:$X$98)-K48*$AZ$3)/Z48, 0)</f>
        <v>-5.960115961342806E+18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1000000</v>
      </c>
      <c r="S49">
        <f t="shared" si="32"/>
        <v>-4.5107178538821607E+19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-1598.2555970713909</v>
      </c>
      <c r="AC49">
        <f t="shared" si="33"/>
        <v>-1427.0139259566092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-2.3384081708606529E-10</v>
      </c>
      <c r="AI49">
        <f t="shared" si="38"/>
        <v>-2.3384121253695917E-10</v>
      </c>
      <c r="AJ49">
        <f t="shared" si="39"/>
        <v>-171.24167111478164</v>
      </c>
      <c r="AK49">
        <f t="shared" si="61"/>
        <v>-111.87789179499737</v>
      </c>
      <c r="AL49">
        <f t="shared" si="40"/>
        <v>-283.11956291001286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-1.2731843072178224E-12</v>
      </c>
      <c r="AR49">
        <f t="shared" si="45"/>
        <v>-1.2731864603144403E-12</v>
      </c>
      <c r="AS49">
        <f t="shared" si="46"/>
        <v>-0.93235309011451251</v>
      </c>
      <c r="AT49">
        <f t="shared" si="47"/>
        <v>-0.60913735220818466</v>
      </c>
      <c r="AU49">
        <f t="shared" si="48"/>
        <v>-1.5414904423239704</v>
      </c>
      <c r="AW49">
        <v>46</v>
      </c>
      <c r="AX49">
        <f>IF(Z49&gt;0, (R49*SUMPRODUCT(K49:$K$98, X49:$X$98)-K49*$AZ$3)/Z49, 0)</f>
        <v>-4.5107178538821607E+19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1000000</v>
      </c>
      <c r="S50">
        <f t="shared" si="32"/>
        <v>-3.5651238225699104E+20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-1427.0139259566092</v>
      </c>
      <c r="AC50">
        <f t="shared" si="33"/>
        <v>-1274.1195767469733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-2.7745866969360477E-11</v>
      </c>
      <c r="AI50">
        <f t="shared" si="38"/>
        <v>-2.7745911642408322E-11</v>
      </c>
      <c r="AJ50">
        <f t="shared" si="39"/>
        <v>-152.89434920963595</v>
      </c>
      <c r="AK50">
        <f t="shared" si="61"/>
        <v>-99.890974816962654</v>
      </c>
      <c r="AL50">
        <f t="shared" si="40"/>
        <v>-252.78532402662634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-1.3488114194726149E-13</v>
      </c>
      <c r="AR50">
        <f t="shared" si="45"/>
        <v>-1.3488135911660471E-13</v>
      </c>
      <c r="AS50">
        <f t="shared" si="46"/>
        <v>-0.74326617515511029</v>
      </c>
      <c r="AT50">
        <f t="shared" si="47"/>
        <v>-0.48560056776800781</v>
      </c>
      <c r="AU50">
        <f t="shared" si="48"/>
        <v>-1.2288667429232529</v>
      </c>
      <c r="AW50">
        <v>47</v>
      </c>
      <c r="AX50">
        <f>IF(Z50&gt;0, (R50*SUMPRODUCT(K50:$K$98, X50:$X$98)-K50*$AZ$3)/Z50, 0)</f>
        <v>-3.5651238225699104E+20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1000000</v>
      </c>
      <c r="S51">
        <f t="shared" si="32"/>
        <v>-2.9462269065730867E+21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-1274.1195767469733</v>
      </c>
      <c r="AC51">
        <f t="shared" si="33"/>
        <v>-1137.6067649526549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-3.1519821200048619E-12</v>
      </c>
      <c r="AI51">
        <f t="shared" si="38"/>
        <v>-3.1519869465457269E-12</v>
      </c>
      <c r="AJ51">
        <f t="shared" si="39"/>
        <v>-136.5128117943184</v>
      </c>
      <c r="AK51">
        <f t="shared" si="61"/>
        <v>-89.188370372288134</v>
      </c>
      <c r="AL51">
        <f t="shared" si="40"/>
        <v>-225.70118216660967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-1.3681025647798272E-14</v>
      </c>
      <c r="AR51">
        <f t="shared" si="45"/>
        <v>-1.3681046597165003E-14</v>
      </c>
      <c r="AS51">
        <f t="shared" si="46"/>
        <v>-0.59252724422442082</v>
      </c>
      <c r="AT51">
        <f t="shared" si="47"/>
        <v>-0.3871177995599554</v>
      </c>
      <c r="AU51">
        <f t="shared" si="48"/>
        <v>-0.97964504378438988</v>
      </c>
      <c r="AW51">
        <v>48</v>
      </c>
      <c r="AX51">
        <f>IF(Z51&gt;0, (R51*SUMPRODUCT(K51:$K$98, X51:$X$98)-K51*$AZ$3)/Z51, 0)</f>
        <v>-2.9462269065730867E+21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1000000</v>
      </c>
      <c r="S52">
        <f t="shared" si="32"/>
        <v>-2.5539977555541353E+22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-1137.6067649526549</v>
      </c>
      <c r="AC52">
        <f t="shared" si="33"/>
        <v>-1015.7203258505847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-3.4249221588857386E-13</v>
      </c>
      <c r="AI52">
        <f t="shared" si="38"/>
        <v>-3.424927130113315E-13</v>
      </c>
      <c r="AJ52">
        <f t="shared" si="39"/>
        <v>-121.8864391020702</v>
      </c>
      <c r="AK52">
        <f t="shared" si="61"/>
        <v>-79.632473546685844</v>
      </c>
      <c r="AL52">
        <f t="shared" si="40"/>
        <v>-201.51891264875638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-1.3272954160687936E-15</v>
      </c>
      <c r="AR52">
        <f t="shared" si="45"/>
        <v>-1.3272973426198999E-15</v>
      </c>
      <c r="AS52">
        <f t="shared" si="46"/>
        <v>-0.47235909137788723</v>
      </c>
      <c r="AT52">
        <f t="shared" si="47"/>
        <v>-0.30860793970021955</v>
      </c>
      <c r="AU52">
        <f t="shared" si="48"/>
        <v>-0.78096703107810805</v>
      </c>
      <c r="AW52">
        <v>49</v>
      </c>
      <c r="AX52">
        <f>IF(Z52&gt;0, (R52*SUMPRODUCT(K52:$K$98, X52:$X$98)-K52*$AZ$3)/Z52, 0)</f>
        <v>-2.5539977555541353E+22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1000000</v>
      </c>
      <c r="S53">
        <f t="shared" si="32"/>
        <v>-2.3300858108354105E+23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-1015.7203258505847</v>
      </c>
      <c r="AC53">
        <f t="shared" si="33"/>
        <v>-906.8931480808792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-3.5480020477389615E-14</v>
      </c>
      <c r="AI53">
        <f t="shared" si="38"/>
        <v>-3.5480069128663735E-14</v>
      </c>
      <c r="AJ53">
        <f t="shared" si="39"/>
        <v>-108.82717776970549</v>
      </c>
      <c r="AK53">
        <f t="shared" si="61"/>
        <v>-71.10042280954093</v>
      </c>
      <c r="AL53">
        <f t="shared" si="40"/>
        <v>-179.92760057924644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-1.2276730670539216E-16</v>
      </c>
      <c r="AR53">
        <f t="shared" si="45"/>
        <v>-1.2276747504762564E-16</v>
      </c>
      <c r="AS53">
        <f t="shared" si="46"/>
        <v>-0.37656177565201449</v>
      </c>
      <c r="AT53">
        <f t="shared" si="47"/>
        <v>-0.24602036009264952</v>
      </c>
      <c r="AU53">
        <f t="shared" si="48"/>
        <v>-0.62258213574466414</v>
      </c>
      <c r="AW53">
        <v>50</v>
      </c>
      <c r="AX53">
        <f>IF(Z53&gt;0, (R53*SUMPRODUCT(K53:$K$98, X53:$X$98)-K53*$AZ$3)/Z53, 0)</f>
        <v>-2.3300858108354105E+23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1000000</v>
      </c>
      <c r="S54">
        <f t="shared" si="32"/>
        <v>-2.2447841980746204E+24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-906.8931480808792</v>
      </c>
      <c r="AC54">
        <f t="shared" si="33"/>
        <v>-809.72602507221336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-3.4924664926513197E-15</v>
      </c>
      <c r="AI54">
        <f t="shared" si="38"/>
        <v>-3.4924710015815422E-15</v>
      </c>
      <c r="AJ54">
        <f t="shared" si="39"/>
        <v>-97.16712300866584</v>
      </c>
      <c r="AK54">
        <f t="shared" si="61"/>
        <v>-63.48252036566155</v>
      </c>
      <c r="AL54">
        <f t="shared" si="40"/>
        <v>-160.64964337432738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-1.0789792478690991E-17</v>
      </c>
      <c r="AR54">
        <f t="shared" si="45"/>
        <v>-1.0789806408794974E-17</v>
      </c>
      <c r="AS54">
        <f t="shared" si="46"/>
        <v>-0.30019274206952751</v>
      </c>
      <c r="AT54">
        <f t="shared" si="47"/>
        <v>-0.19612592481875757</v>
      </c>
      <c r="AU54">
        <f t="shared" si="48"/>
        <v>-0.49631866688828508</v>
      </c>
      <c r="AW54">
        <v>51</v>
      </c>
      <c r="AX54">
        <f>IF(Z54&gt;0, (R54*SUMPRODUCT(K54:$K$98, X54:$X$98)-K54*$AZ$3)/Z54, 0)</f>
        <v>-2.2447841980746204E+24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1000000</v>
      </c>
      <c r="S55">
        <f t="shared" si="32"/>
        <v>-2.2914070428899092E+25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-809.72602507221336</v>
      </c>
      <c r="AC55">
        <f t="shared" si="33"/>
        <v>-722.96966524304764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-3.2555593193794918E-16</v>
      </c>
      <c r="AI55">
        <f t="shared" si="38"/>
        <v>-3.2555632632972009E-16</v>
      </c>
      <c r="AJ55">
        <f t="shared" si="39"/>
        <v>-86.756359829165717</v>
      </c>
      <c r="AK55">
        <f t="shared" si="61"/>
        <v>-56.680821755054943</v>
      </c>
      <c r="AL55">
        <f t="shared" si="40"/>
        <v>-143.43718158422067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-8.9802501459941765E-19</v>
      </c>
      <c r="AR55">
        <f t="shared" si="45"/>
        <v>-8.9802610250364884E-19</v>
      </c>
      <c r="AS55">
        <f t="shared" si="46"/>
        <v>-0.23931181606307939</v>
      </c>
      <c r="AT55">
        <f t="shared" si="47"/>
        <v>-0.15635038649454522</v>
      </c>
      <c r="AU55">
        <f t="shared" si="48"/>
        <v>-0.39566220255762458</v>
      </c>
      <c r="AW55">
        <v>52</v>
      </c>
      <c r="AX55">
        <f>IF(Z55&gt;0, (R55*SUMPRODUCT(K55:$K$98, X55:$X$98)-K55*$AZ$3)/Z55, 0)</f>
        <v>-2.2914070428899092E+25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1000000</v>
      </c>
      <c r="S56">
        <f t="shared" si="32"/>
        <v>-2.487964844074583E+26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-722.96966524304764</v>
      </c>
      <c r="AC56">
        <f t="shared" si="33"/>
        <v>-645.50862968129252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-2.8641303534645596E-17</v>
      </c>
      <c r="AI56">
        <f t="shared" si="38"/>
        <v>-2.8641335966204628E-17</v>
      </c>
      <c r="AJ56">
        <f t="shared" si="39"/>
        <v>-77.461035561755125</v>
      </c>
      <c r="AK56">
        <f t="shared" si="61"/>
        <v>-50.607876567013342</v>
      </c>
      <c r="AL56">
        <f t="shared" si="40"/>
        <v>-128.06891212876846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-7.0540344831231217E-20</v>
      </c>
      <c r="AR56">
        <f t="shared" si="45"/>
        <v>-7.0540424706553747E-20</v>
      </c>
      <c r="AS56">
        <f t="shared" si="46"/>
        <v>-0.19077791459110285</v>
      </c>
      <c r="AT56">
        <f t="shared" si="47"/>
        <v>-0.12464157086618718</v>
      </c>
      <c r="AU56">
        <f t="shared" si="48"/>
        <v>-0.31541948545729004</v>
      </c>
      <c r="AW56">
        <v>53</v>
      </c>
      <c r="AX56">
        <f>IF(Z56&gt;0, (R56*SUMPRODUCT(K56:$K$98, X56:$X$98)-K56*$AZ$3)/Z56, 0)</f>
        <v>-2.487964844074583E+26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1000000</v>
      </c>
      <c r="S57">
        <f t="shared" si="32"/>
        <v>-2.8865281803738671E+27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-645.50862968129252</v>
      </c>
      <c r="AC57">
        <f t="shared" si="33"/>
        <v>-576.34699078686833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-2.3689115854783087E-18</v>
      </c>
      <c r="AI57">
        <f t="shared" si="38"/>
        <v>-2.368914081326932E-18</v>
      </c>
      <c r="AJ57">
        <f t="shared" si="39"/>
        <v>-69.161638894424186</v>
      </c>
      <c r="AK57">
        <f t="shared" si="61"/>
        <v>-45.185604077690478</v>
      </c>
      <c r="AL57">
        <f t="shared" si="40"/>
        <v>-114.34724297211466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-5.209255125712675E-21</v>
      </c>
      <c r="AR57">
        <f t="shared" si="45"/>
        <v>-5.2092606141033402E-21</v>
      </c>
      <c r="AS57">
        <f t="shared" si="46"/>
        <v>-0.15208698548397862</v>
      </c>
      <c r="AT57">
        <f t="shared" si="47"/>
        <v>-9.9363497182866037E-2</v>
      </c>
      <c r="AU57">
        <f t="shared" si="48"/>
        <v>-0.25145048266684461</v>
      </c>
      <c r="AW57">
        <v>54</v>
      </c>
      <c r="AX57">
        <f>IF(Z57&gt;0, (R57*SUMPRODUCT(K57:$K$98, X57:$X$98)-K57*$AZ$3)/Z57, 0)</f>
        <v>-2.8865281803738671E+27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1000000</v>
      </c>
      <c r="S58">
        <f t="shared" si="32"/>
        <v>-3.5957222625888143E+28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-576.34699078686833</v>
      </c>
      <c r="AC58">
        <f t="shared" si="33"/>
        <v>-514.59552748827514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-1.8335988516843603E-19</v>
      </c>
      <c r="AI58">
        <f t="shared" si="38"/>
        <v>-1.833600640600084E-19</v>
      </c>
      <c r="AJ58">
        <f t="shared" si="39"/>
        <v>-61.751463298593194</v>
      </c>
      <c r="AK58">
        <f t="shared" si="61"/>
        <v>-40.34428935508079</v>
      </c>
      <c r="AL58">
        <f t="shared" si="40"/>
        <v>-102.09575265367398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-3.6000877075447224E-22</v>
      </c>
      <c r="AR58">
        <f t="shared" si="45"/>
        <v>-3.6000912199015833E-22</v>
      </c>
      <c r="AS58">
        <f t="shared" si="46"/>
        <v>-0.12124281368301897</v>
      </c>
      <c r="AT58">
        <f t="shared" si="47"/>
        <v>-7.9211971606238871E-2</v>
      </c>
      <c r="AU58">
        <f t="shared" si="48"/>
        <v>-0.20045478528925784</v>
      </c>
      <c r="AW58">
        <v>55</v>
      </c>
      <c r="AX58">
        <f>IF(Z58&gt;0, (R58*SUMPRODUCT(K58:$K$98, X58:$X$98)-K58*$AZ$3)/Z58, 0)</f>
        <v>-3.5957222625888143E+28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1000000</v>
      </c>
      <c r="S59">
        <f t="shared" si="32"/>
        <v>-4.8337807959452303E+29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-514.59552748827514</v>
      </c>
      <c r="AC59">
        <f t="shared" si="33"/>
        <v>-459.46029240024563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-1.3217693027829354E-20</v>
      </c>
      <c r="AI59">
        <f t="shared" si="38"/>
        <v>-1.3217704909323152E-20</v>
      </c>
      <c r="AJ59">
        <f t="shared" si="39"/>
        <v>-55.135235088029503</v>
      </c>
      <c r="AK59">
        <f t="shared" si="61"/>
        <v>-36.021686924179264</v>
      </c>
      <c r="AL59">
        <f t="shared" si="40"/>
        <v>-91.156922012208767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-2.3171086149921273E-23</v>
      </c>
      <c r="AR59">
        <f t="shared" si="45"/>
        <v>-2.3171106978602633E-23</v>
      </c>
      <c r="AS59">
        <f t="shared" si="46"/>
        <v>-9.6654028765161562E-2</v>
      </c>
      <c r="AT59">
        <f t="shared" si="47"/>
        <v>-6.3147298793238868E-2</v>
      </c>
      <c r="AU59">
        <f t="shared" si="48"/>
        <v>-0.15980132755840043</v>
      </c>
      <c r="AW59">
        <v>56</v>
      </c>
      <c r="AX59">
        <f>IF(Z59&gt;0, (R59*SUMPRODUCT(K59:$K$98, X59:$X$98)-K59*$AZ$3)/Z59, 0)</f>
        <v>-4.8337807959452303E+29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1000000</v>
      </c>
      <c r="S60">
        <f t="shared" si="32"/>
        <v>-7.1558703381716772E+30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-459.46029240024563</v>
      </c>
      <c r="AC60">
        <f t="shared" si="33"/>
        <v>-410.23240392879069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-8.8368621532114749E-22</v>
      </c>
      <c r="AI60">
        <f t="shared" si="38"/>
        <v>-8.8368693192231638E-22</v>
      </c>
      <c r="AJ60">
        <f t="shared" si="39"/>
        <v>-49.227888471454946</v>
      </c>
      <c r="AK60">
        <f t="shared" si="61"/>
        <v>-32.162220468017196</v>
      </c>
      <c r="AL60">
        <f t="shared" si="40"/>
        <v>-81.390108939472142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-1.3831548001061374E-24</v>
      </c>
      <c r="AR60">
        <f t="shared" si="45"/>
        <v>-1.3831559217376954E-24</v>
      </c>
      <c r="AS60">
        <f t="shared" si="46"/>
        <v>-7.7051999972227059E-2</v>
      </c>
      <c r="AT60">
        <f t="shared" si="47"/>
        <v>-5.0340639981854958E-2</v>
      </c>
      <c r="AU60">
        <f t="shared" si="48"/>
        <v>-0.12739263995408201</v>
      </c>
      <c r="AW60">
        <v>57</v>
      </c>
      <c r="AX60">
        <f>IF(Z60&gt;0, (R60*SUMPRODUCT(K60:$K$98, X60:$X$98)-K60*$AZ$3)/Z60, 0)</f>
        <v>-7.1558703381716772E+30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1000000</v>
      </c>
      <c r="S61">
        <f t="shared" si="32"/>
        <v>-1.1779306079230789E+32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-410.23240392879069</v>
      </c>
      <c r="AC61">
        <f t="shared" si="33"/>
        <v>-366.27893207927741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-5.3645300613683177E-23</v>
      </c>
      <c r="AI61">
        <f t="shared" si="38"/>
        <v>-5.3645339482582754E-23</v>
      </c>
      <c r="AJ61">
        <f t="shared" si="39"/>
        <v>-43.953471849513278</v>
      </c>
      <c r="AK61">
        <f t="shared" si="61"/>
        <v>-28.716268275015352</v>
      </c>
      <c r="AL61">
        <f t="shared" si="40"/>
        <v>-72.66974012452863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-7.4969802791192793E-26</v>
      </c>
      <c r="AR61">
        <f t="shared" si="45"/>
        <v>-7.4969857110838746E-26</v>
      </c>
      <c r="AS61">
        <f t="shared" si="46"/>
        <v>-6.1425382630920705E-2</v>
      </c>
      <c r="AT61">
        <f t="shared" si="47"/>
        <v>-4.0131249985534877E-2</v>
      </c>
      <c r="AU61">
        <f t="shared" si="48"/>
        <v>-0.10155663261645557</v>
      </c>
      <c r="AW61">
        <v>58</v>
      </c>
      <c r="AX61">
        <f>IF(Z61&gt;0, (R61*SUMPRODUCT(K61:$K$98, X61:$X$98)-K61*$AZ$3)/Z61, 0)</f>
        <v>-1.1779306079230789E+32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1000000</v>
      </c>
      <c r="S62">
        <f t="shared" si="32"/>
        <v>-2.1815663057324811E+33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-366.27893207927741</v>
      </c>
      <c r="AC62">
        <f t="shared" si="33"/>
        <v>-327.03476078506912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-2.928508608710259E-24</v>
      </c>
      <c r="AI62">
        <f t="shared" si="38"/>
        <v>-2.928510482563233E-24</v>
      </c>
      <c r="AJ62">
        <f t="shared" si="39"/>
        <v>-39.244171294208286</v>
      </c>
      <c r="AK62">
        <f t="shared" si="61"/>
        <v>-25.639525245549422</v>
      </c>
      <c r="AL62">
        <f t="shared" si="40"/>
        <v>-64.883696539757707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-3.6541230471885937E-27</v>
      </c>
      <c r="AR62">
        <f t="shared" si="45"/>
        <v>-3.6541253853375472E-27</v>
      </c>
      <c r="AS62">
        <f t="shared" si="46"/>
        <v>-4.8967938959598778E-2</v>
      </c>
      <c r="AT62">
        <f t="shared" si="47"/>
        <v>-3.1992386786937881E-2</v>
      </c>
      <c r="AU62">
        <f t="shared" si="48"/>
        <v>-8.0960325746536652E-2</v>
      </c>
      <c r="AW62">
        <v>59</v>
      </c>
      <c r="AX62">
        <f>IF(Z62&gt;0, (R62*SUMPRODUCT(K62:$K$98, X62:$X$98)-K62*$AZ$3)/Z62, 0)</f>
        <v>-2.1815663057324811E+33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1000000</v>
      </c>
      <c r="S63">
        <f t="shared" si="32"/>
        <v>-4.6127822467369211E+34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-327.03476078506912</v>
      </c>
      <c r="AC63">
        <f t="shared" si="33"/>
        <v>-291.99532212952596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-1.4207902099766675E-25</v>
      </c>
      <c r="AI63">
        <f t="shared" si="38"/>
        <v>-1.4207910012434846E-25</v>
      </c>
      <c r="AJ63">
        <f t="shared" si="39"/>
        <v>-35.039438655543165</v>
      </c>
      <c r="AK63">
        <f t="shared" si="61"/>
        <v>-22.892433254954842</v>
      </c>
      <c r="AL63">
        <f t="shared" si="40"/>
        <v>-57.931871910498003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-1.5828822013136012E-28</v>
      </c>
      <c r="AR63">
        <f t="shared" si="45"/>
        <v>-1.5828830828527282E-28</v>
      </c>
      <c r="AS63">
        <f t="shared" si="46"/>
        <v>-3.903694113488429E-2</v>
      </c>
      <c r="AT63">
        <f t="shared" si="47"/>
        <v>-2.5504134874791039E-2</v>
      </c>
      <c r="AU63">
        <f t="shared" si="48"/>
        <v>-6.4541076009675319E-2</v>
      </c>
      <c r="AW63">
        <v>60</v>
      </c>
      <c r="AX63">
        <f>IF(Z63&gt;0, (R63*SUMPRODUCT(K63:$K$98, X63:$X$98)-K63*$AZ$3)/Z63, 0)</f>
        <v>-4.6127822467369211E+34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1000000</v>
      </c>
      <c r="S64">
        <f t="shared" si="32"/>
        <v>-1.1346061607315343E+36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-291.99532212952596</v>
      </c>
      <c r="AC64">
        <f t="shared" si="33"/>
        <v>-260.71010904421962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-6.0370529226965284E-27</v>
      </c>
      <c r="AI64">
        <f t="shared" si="38"/>
        <v>-6.0370557949498932E-27</v>
      </c>
      <c r="AJ64">
        <f t="shared" si="39"/>
        <v>-31.285213085306339</v>
      </c>
      <c r="AK64">
        <f t="shared" si="61"/>
        <v>-20.43967254906682</v>
      </c>
      <c r="AL64">
        <f t="shared" si="40"/>
        <v>-51.724885634373159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-6.005174062785355E-30</v>
      </c>
      <c r="AR64">
        <f t="shared" si="45"/>
        <v>-6.0051769198716897E-30</v>
      </c>
      <c r="AS64">
        <f t="shared" si="46"/>
        <v>-3.1120010471049276E-2</v>
      </c>
      <c r="AT64">
        <f t="shared" si="47"/>
        <v>-2.0331740174418873E-2</v>
      </c>
      <c r="AU64">
        <f t="shared" si="48"/>
        <v>-5.1451750645468149E-2</v>
      </c>
      <c r="AW64">
        <v>61</v>
      </c>
      <c r="AX64">
        <f>IF(Z64&gt;0, (R64*SUMPRODUCT(K64:$K$98, X64:$X$98)-K64*$AZ$3)/Z64, 0)</f>
        <v>-1.1346061607315343E+36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1000000</v>
      </c>
      <c r="S65">
        <f t="shared" si="32"/>
        <v>-3.3321270020240053E+37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-260.71010904421962</v>
      </c>
      <c r="AC65">
        <f t="shared" si="33"/>
        <v>-232.77688307519608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-2.2049663184236384E-28</v>
      </c>
      <c r="AI65">
        <f t="shared" si="38"/>
        <v>-2.2049671916529712E-28</v>
      </c>
      <c r="AJ65">
        <f t="shared" si="39"/>
        <v>-27.933225969023539</v>
      </c>
      <c r="AK65">
        <f t="shared" si="61"/>
        <v>-18.249707633095376</v>
      </c>
      <c r="AL65">
        <f t="shared" si="40"/>
        <v>-46.182933602118915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-1.9583240357305043E-31</v>
      </c>
      <c r="AR65">
        <f t="shared" si="45"/>
        <v>-1.9583248112824827E-31</v>
      </c>
      <c r="AS65">
        <f t="shared" si="46"/>
        <v>-2.4808681816844147E-2</v>
      </c>
      <c r="AT65">
        <f t="shared" si="47"/>
        <v>-1.6208338787004839E-2</v>
      </c>
      <c r="AU65">
        <f t="shared" si="48"/>
        <v>-4.1017020603848986E-2</v>
      </c>
      <c r="AW65">
        <v>62</v>
      </c>
      <c r="AX65">
        <f>IF(Z65&gt;0, (R65*SUMPRODUCT(K65:$K$98, X65:$X$98)-K65*$AZ$3)/Z65, 0)</f>
        <v>-3.3321270020240053E+37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1000000</v>
      </c>
      <c r="S66">
        <f t="shared" si="32"/>
        <v>-1.2140716909408326E+39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-232.77688307519608</v>
      </c>
      <c r="AC66">
        <f t="shared" si="33"/>
        <v>-207.83650274571076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-6.7447866691641756E-30</v>
      </c>
      <c r="AI66">
        <f t="shared" si="38"/>
        <v>-6.7447888090347486E-30</v>
      </c>
      <c r="AJ66">
        <f t="shared" si="39"/>
        <v>-24.940380329485322</v>
      </c>
      <c r="AK66">
        <f t="shared" si="61"/>
        <v>-16.294381815263726</v>
      </c>
      <c r="AL66">
        <f t="shared" si="40"/>
        <v>-41.234762144749048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-5.3485097237958445E-33</v>
      </c>
      <c r="AR66">
        <f t="shared" si="45"/>
        <v>-5.3485114206795459E-33</v>
      </c>
      <c r="AS66">
        <f t="shared" si="46"/>
        <v>-1.9777329254499494E-2</v>
      </c>
      <c r="AT66">
        <f t="shared" si="47"/>
        <v>-1.2921188446272989E-2</v>
      </c>
      <c r="AU66">
        <f t="shared" si="48"/>
        <v>-3.2698517700772485E-2</v>
      </c>
      <c r="AW66">
        <v>63</v>
      </c>
      <c r="AX66">
        <f>IF(Z66&gt;0, (R66*SUMPRODUCT(K66:$K$98, X66:$X$98)-K66*$AZ$3)/Z66, 0)</f>
        <v>-1.2140716909408326E+39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1000000</v>
      </c>
      <c r="S67">
        <f t="shared" si="32"/>
        <v>-5.8253918271728442E+40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-207.83650274571076</v>
      </c>
      <c r="AC67">
        <f t="shared" si="33"/>
        <v>-185.56830602295602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-1.662922416261997E-31</v>
      </c>
      <c r="AI67">
        <f t="shared" ref="AI67:AI69" si="62">SUM(AE67:AH67)</f>
        <v>-1.6629228144504613E-31</v>
      </c>
      <c r="AJ67">
        <f t="shared" si="39"/>
        <v>-22.268196722754737</v>
      </c>
      <c r="AK67">
        <f t="shared" si="61"/>
        <v>-14.548555192199755</v>
      </c>
      <c r="AL67">
        <f t="shared" ref="AL67:AL69" si="63">SUM(AI67:AK67)</f>
        <v>-36.816751914954494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-1.1773851035885571E-34</v>
      </c>
      <c r="AR67">
        <f t="shared" si="45"/>
        <v>-1.1773853855146178E-34</v>
      </c>
      <c r="AS67">
        <f t="shared" si="46"/>
        <v>-1.5766365795997675E-2</v>
      </c>
      <c r="AT67">
        <f t="shared" si="47"/>
        <v>-1.0300692320051808E-2</v>
      </c>
      <c r="AU67">
        <f t="shared" si="48"/>
        <v>-2.6067058116049483E-2</v>
      </c>
      <c r="AW67">
        <v>64</v>
      </c>
      <c r="AX67">
        <f>IF(Z67&gt;0, (R67*SUMPRODUCT(K67:$K$98, X67:$X$98)-K67*$AZ$3)/Z67, 0)</f>
        <v>-5.8253918271728442E+40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1000000</v>
      </c>
      <c r="S68">
        <f t="shared" si="32"/>
        <v>-4.0919630725887497E+42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-185.56830602295602</v>
      </c>
      <c r="AC68">
        <f t="shared" si="33"/>
        <v>-165.68598752049647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-3.1131620496417176E-33</v>
      </c>
      <c r="AI68">
        <f t="shared" si="62"/>
        <v>-3.1131625557740572E-33</v>
      </c>
      <c r="AJ68">
        <f t="shared" si="39"/>
        <v>-19.882318502459555</v>
      </c>
      <c r="AK68">
        <f t="shared" si="61"/>
        <v>-12.989781421606923</v>
      </c>
      <c r="AL68">
        <f t="shared" si="63"/>
        <v>-32.872099924066475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-1.968023382499962E-36</v>
      </c>
      <c r="AR68">
        <f t="shared" si="45"/>
        <v>-1.9680237024576972E-36</v>
      </c>
      <c r="AS68">
        <f t="shared" si="46"/>
        <v>-1.2568850283799145E-2</v>
      </c>
      <c r="AT68">
        <f t="shared" si="47"/>
        <v>-8.2116488520821169E-3</v>
      </c>
      <c r="AU68">
        <f t="shared" si="48"/>
        <v>-2.0780499135881262E-2</v>
      </c>
      <c r="AW68">
        <v>65</v>
      </c>
      <c r="AX68">
        <f>IF(Z68&gt;0, (R68*SUMPRODUCT(K68:$K$98, X68:$X$98)-K68*$AZ$3)/Z68, 0)</f>
        <v>-4.0919630725887497E+42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-165.68598752049647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-165.68598752049647</v>
      </c>
      <c r="AK69">
        <f t="shared" si="61"/>
        <v>-11.598019126434753</v>
      </c>
      <c r="AL69">
        <f t="shared" si="63"/>
        <v>-177.28400664693123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-2.2854123954521403E-38</v>
      </c>
      <c r="AR69">
        <f t="shared" si="45"/>
        <v>-2.2854123954521403E-38</v>
      </c>
      <c r="AS69">
        <f t="shared" si="46"/>
        <v>-9.3518231278267555E-2</v>
      </c>
      <c r="AT69">
        <f t="shared" si="47"/>
        <v>-6.5462761894787289E-3</v>
      </c>
      <c r="AU69">
        <f t="shared" si="48"/>
        <v>-0.10006450746774628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299443.93571184261</v>
      </c>
      <c r="AO71" s="6">
        <f t="shared" si="70"/>
        <v>-29944.393571184264</v>
      </c>
      <c r="AP71" s="6">
        <f t="shared" si="70"/>
        <v>-156.16152075577438</v>
      </c>
      <c r="AQ71" s="6">
        <f t="shared" si="70"/>
        <v>-262094.10573719681</v>
      </c>
      <c r="AR71" s="6">
        <f t="shared" si="70"/>
        <v>7249.2748827058222</v>
      </c>
      <c r="AS71" s="6">
        <f t="shared" si="70"/>
        <v>-17398.259718493788</v>
      </c>
      <c r="AT71" s="6">
        <f t="shared" si="70"/>
        <v>10148.984835788042</v>
      </c>
      <c r="AU71" s="6">
        <f t="shared" si="70"/>
        <v>3.6195074715195119E-11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v>48439.653062920923</v>
      </c>
      <c r="K3">
        <v>1</v>
      </c>
      <c r="L3" s="2">
        <v>0</v>
      </c>
      <c r="O3">
        <f>$C$3</f>
        <v>48439.653062920923</v>
      </c>
      <c r="P3">
        <f>O3*C5</f>
        <v>4843.9653062920925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48439.653062920923</v>
      </c>
      <c r="AF3">
        <f t="shared" ref="AF3:AF34" si="4">-$Z3*P3</f>
        <v>-4843.9653062920925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43495.687756628831</v>
      </c>
      <c r="AJ3">
        <f t="shared" ref="AJ3:AJ34" si="8">AB3-AC3</f>
        <v>0</v>
      </c>
      <c r="AL3">
        <f t="shared" ref="AL3:AL34" si="9">SUM(AI3:AK3)</f>
        <v>43495.687756628831</v>
      </c>
      <c r="AN3">
        <f t="shared" ref="AN3:AN34" si="10">AE3*$K3</f>
        <v>48439.653062920923</v>
      </c>
      <c r="AO3">
        <f t="shared" ref="AO3:AO34" si="11">AF3*$K3</f>
        <v>-4843.9653062920925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43495.687756628831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43495.687756628831</v>
      </c>
      <c r="AW3">
        <v>0</v>
      </c>
      <c r="AX3">
        <f>IF(Z3&gt;0, (R3*SUMPRODUCT(K3:$K$98, X3:$X$98)-K3*$AZ$3)/Z3, 0)</f>
        <v>0</v>
      </c>
      <c r="AZ3">
        <f>C6*SUMPRODUCT(X4:X98, K4:K98)/1</f>
        <v>39528.061139184305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4283.2155325459453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4235.1494077697498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-4235.1494077697498</v>
      </c>
      <c r="AK4">
        <f>G4*SUM(AB4, AE4:AF4)</f>
        <v>0</v>
      </c>
      <c r="AL4">
        <f t="shared" si="9"/>
        <v>-6679.0934077697493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-2182.0928571428572</v>
      </c>
      <c r="AR4">
        <f t="shared" si="14"/>
        <v>-2182.0928571428572</v>
      </c>
      <c r="AS4">
        <f t="shared" si="15"/>
        <v>-3781.3833997944193</v>
      </c>
      <c r="AT4">
        <f t="shared" si="16"/>
        <v>0</v>
      </c>
      <c r="AU4">
        <f t="shared" si="17"/>
        <v>-5963.476256937276</v>
      </c>
      <c r="AW4">
        <v>1</v>
      </c>
      <c r="AX4">
        <f>IF(Z4&gt;0, (R4*SUMPRODUCT(K4:$K$98, X4:$X$98)-K4*$AZ$3)/Z4, 0)</f>
        <v>4283.2155325459453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2000000</v>
      </c>
      <c r="S5">
        <f t="shared" si="1"/>
        <v>5967.697860508717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4235.1494077697498</v>
      </c>
      <c r="AC5">
        <f t="shared" si="2"/>
        <v>5834.439950421307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-2440.2329810859837</v>
      </c>
      <c r="AI5">
        <f t="shared" si="7"/>
        <v>-2452.453857726352</v>
      </c>
      <c r="AJ5">
        <f t="shared" si="8"/>
        <v>-1599.2905426515572</v>
      </c>
      <c r="AK5">
        <f>G5*SUM(AB5, AE5:AF5)</f>
        <v>296.46045854388251</v>
      </c>
      <c r="AL5">
        <f t="shared" si="9"/>
        <v>-3755.2839418340268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-1945.3387923198211</v>
      </c>
      <c r="AR5">
        <f t="shared" si="14"/>
        <v>-1955.081200355829</v>
      </c>
      <c r="AS5">
        <f t="shared" si="15"/>
        <v>-1274.9446290270703</v>
      </c>
      <c r="AT5">
        <f t="shared" si="16"/>
        <v>236.33646248715121</v>
      </c>
      <c r="AU5">
        <f t="shared" si="17"/>
        <v>-2993.6893668957482</v>
      </c>
      <c r="AW5">
        <v>2</v>
      </c>
      <c r="AX5">
        <f>IF(Z5&gt;0, (R5*SUMPRODUCT(K5:$K$98, X5:$X$98)-K5*$AZ$3)/Z5, 0)</f>
        <v>5967.697860508717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2000000</v>
      </c>
      <c r="S6">
        <f t="shared" si="1"/>
        <v>7515.8208720183884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5834.439950421307</v>
      </c>
      <c r="AC6">
        <f t="shared" si="2"/>
        <v>7265.3363364893557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-2442.1300421591109</v>
      </c>
      <c r="AI6">
        <f t="shared" si="7"/>
        <v>-2454.2134467203118</v>
      </c>
      <c r="AJ6">
        <f t="shared" si="8"/>
        <v>-1430.8963860680487</v>
      </c>
      <c r="AK6">
        <f>G6*SUM(AB6, AE6:AF6)</f>
        <v>408.41079652949151</v>
      </c>
      <c r="AL6">
        <f t="shared" si="9"/>
        <v>-3476.699036258869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-1738.2599266005877</v>
      </c>
      <c r="AR6">
        <f t="shared" si="14"/>
        <v>-1746.8606552935892</v>
      </c>
      <c r="AS6">
        <f t="shared" si="15"/>
        <v>-1018.4837842708299</v>
      </c>
      <c r="AT6">
        <f t="shared" si="16"/>
        <v>290.69873796343404</v>
      </c>
      <c r="AU6">
        <f t="shared" si="17"/>
        <v>-2474.6457016009849</v>
      </c>
      <c r="AW6">
        <v>3</v>
      </c>
      <c r="AX6">
        <f>IF(Z6&gt;0, (R6*SUMPRODUCT(K6:$K$98, X6:$X$98)-K6*$AZ$3)/Z6, 0)</f>
        <v>7515.8208720183884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2000000</v>
      </c>
      <c r="S7">
        <f t="shared" si="1"/>
        <v>8936.7287276525258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7265.3363364893557</v>
      </c>
      <c r="AC7">
        <f t="shared" si="2"/>
        <v>8541.5721048779415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-2445.5708825374913</v>
      </c>
      <c r="AI7">
        <f t="shared" si="7"/>
        <v>-2457.5181682350644</v>
      </c>
      <c r="AJ7">
        <f t="shared" si="8"/>
        <v>-1276.2357683885857</v>
      </c>
      <c r="AK7">
        <f>G7*SUM(AB7, AE7:AF7)</f>
        <v>508.57354355425497</v>
      </c>
      <c r="AL7">
        <f t="shared" si="9"/>
        <v>-3225.180393069395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-1554.2045078730337</v>
      </c>
      <c r="AR7">
        <f t="shared" si="14"/>
        <v>-1561.7972239217088</v>
      </c>
      <c r="AS7">
        <f t="shared" si="15"/>
        <v>-811.07090311782724</v>
      </c>
      <c r="AT7">
        <f t="shared" si="16"/>
        <v>323.20768112713586</v>
      </c>
      <c r="AU7">
        <f t="shared" si="17"/>
        <v>-2049.6604459124001</v>
      </c>
      <c r="AW7">
        <v>4</v>
      </c>
      <c r="AX7">
        <f>IF(Z7&gt;0, (R7*SUMPRODUCT(K7:$K$98, X7:$X$98)-K7*$AZ$3)/Z7, 0)</f>
        <v>8936.7287276525258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2000000</v>
      </c>
      <c r="S8">
        <f t="shared" si="1"/>
        <v>10242.23621830493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8541.5721048779415</v>
      </c>
      <c r="AC8">
        <f t="shared" si="2"/>
        <v>9678.8816103880963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-2456.2281298212306</v>
      </c>
      <c r="AI8">
        <f t="shared" si="7"/>
        <v>-2468.0405912360166</v>
      </c>
      <c r="AJ8">
        <f t="shared" si="8"/>
        <v>-1137.3095055101548</v>
      </c>
      <c r="AK8">
        <f>G8*SUM(AB8, AE8:AF8)</f>
        <v>597.91004734145599</v>
      </c>
      <c r="AL8">
        <f t="shared" si="9"/>
        <v>-3007.4400494047154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-1393.7298046320363</v>
      </c>
      <c r="AR8">
        <f t="shared" si="14"/>
        <v>-1400.4325124709258</v>
      </c>
      <c r="AS8">
        <f t="shared" si="15"/>
        <v>-645.33995669050216</v>
      </c>
      <c r="AT8">
        <f t="shared" si="16"/>
        <v>339.27021816552121</v>
      </c>
      <c r="AU8">
        <f t="shared" si="17"/>
        <v>-1706.5022509959067</v>
      </c>
      <c r="AW8">
        <v>5</v>
      </c>
      <c r="AX8">
        <f>IF(Z8&gt;0, (R8*SUMPRODUCT(K8:$K$98, X8:$X$98)-K8*$AZ$3)/Z8, 0)</f>
        <v>10242.23621830493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2000000</v>
      </c>
      <c r="S9">
        <f t="shared" si="1"/>
        <v>11439.848293725227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9678.8816103880963</v>
      </c>
      <c r="AC9">
        <f t="shared" si="2"/>
        <v>10688.289317705352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-2487.0598860591522</v>
      </c>
      <c r="AI9">
        <f t="shared" si="7"/>
        <v>-2498.7386787355026</v>
      </c>
      <c r="AJ9">
        <f t="shared" si="8"/>
        <v>-1009.4077073172557</v>
      </c>
      <c r="AK9">
        <f t="shared" ref="AK9:AK40" si="30">G9*SUM(AB9:AB9, AE9:AF9)</f>
        <v>677.5217127271668</v>
      </c>
      <c r="AL9">
        <f t="shared" si="9"/>
        <v>-2830.6246733255916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-1260.021938509288</v>
      </c>
      <c r="AR9">
        <f t="shared" si="14"/>
        <v>-1265.9387783369048</v>
      </c>
      <c r="AS9">
        <f t="shared" si="15"/>
        <v>-511.39735848317014</v>
      </c>
      <c r="AT9">
        <f t="shared" si="16"/>
        <v>343.25358494094314</v>
      </c>
      <c r="AU9">
        <f t="shared" si="17"/>
        <v>-1434.0825518791319</v>
      </c>
      <c r="AW9">
        <v>6</v>
      </c>
      <c r="AX9">
        <f>IF(Z9&gt;0, (R9*SUMPRODUCT(K9:$K$98, X9:$X$98)-K9*$AZ$3)/Z9, 0)</f>
        <v>11439.848293725227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2000000</v>
      </c>
      <c r="S10">
        <f t="shared" si="1"/>
        <v>12530.011132334945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10688.289317705352</v>
      </c>
      <c r="AC10">
        <f t="shared" si="2"/>
        <v>11573.925872007916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-2528.0082801842445</v>
      </c>
      <c r="AI10">
        <f t="shared" si="7"/>
        <v>-2539.55448488208</v>
      </c>
      <c r="AJ10">
        <f t="shared" si="8"/>
        <v>-885.63655430256404</v>
      </c>
      <c r="AK10">
        <f t="shared" si="30"/>
        <v>748.18025223937468</v>
      </c>
      <c r="AL10">
        <f t="shared" si="9"/>
        <v>-2677.0107869452695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-1143.5425619065127</v>
      </c>
      <c r="AR10">
        <f t="shared" si="14"/>
        <v>-1148.7654785416978</v>
      </c>
      <c r="AS10">
        <f t="shared" si="15"/>
        <v>-400.61700041243495</v>
      </c>
      <c r="AT10">
        <f t="shared" si="16"/>
        <v>338.43875003104023</v>
      </c>
      <c r="AU10">
        <f t="shared" si="17"/>
        <v>-1210.9437289230925</v>
      </c>
      <c r="AW10">
        <v>7</v>
      </c>
      <c r="AX10">
        <f>IF(Z10&gt;0, (R10*SUMPRODUCT(K10:$K$98, X10:$X$98)-K10*$AZ$3)/Z10, 0)</f>
        <v>12530.011132334945</v>
      </c>
    </row>
    <row r="11" spans="1:52" x14ac:dyDescent="0.3">
      <c r="A11" t="s">
        <v>33</v>
      </c>
      <c r="C11" s="25">
        <f>AU100</f>
        <v>3.8615997708247706E-12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2000000</v>
      </c>
      <c r="S11">
        <f t="shared" si="1"/>
        <v>13520.003476740087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11573.925872007916</v>
      </c>
      <c r="AC11">
        <f t="shared" si="2"/>
        <v>12346.149821540566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-2565.7698970617671</v>
      </c>
      <c r="AI11">
        <f t="shared" si="7"/>
        <v>-2577.1846036507677</v>
      </c>
      <c r="AJ11">
        <f t="shared" si="8"/>
        <v>-772.22394953265029</v>
      </c>
      <c r="AK11">
        <f t="shared" si="30"/>
        <v>810.17481104055423</v>
      </c>
      <c r="AL11">
        <f t="shared" si="9"/>
        <v>-2539.2337421428638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-1036.2714282776003</v>
      </c>
      <c r="AR11">
        <f t="shared" si="14"/>
        <v>-1040.8816368212033</v>
      </c>
      <c r="AS11">
        <f t="shared" si="15"/>
        <v>-311.88830146022428</v>
      </c>
      <c r="AT11">
        <f t="shared" si="16"/>
        <v>327.21601791063455</v>
      </c>
      <c r="AU11">
        <f t="shared" si="17"/>
        <v>-1025.5539203707931</v>
      </c>
      <c r="AW11">
        <v>8</v>
      </c>
      <c r="AX11">
        <f>IF(Z11&gt;0, (R11*SUMPRODUCT(K11:$K$98, X11:$X$98)-K11*$AZ$3)/Z11, 0)</f>
        <v>13520.003476740087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2000000</v>
      </c>
      <c r="S12">
        <f t="shared" si="1"/>
        <v>14423.27071860061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12346.149821540566</v>
      </c>
      <c r="AC12">
        <f t="shared" si="2"/>
        <v>13020.384207047922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-2620.5061528153342</v>
      </c>
      <c r="AI12">
        <f t="shared" si="7"/>
        <v>-2631.7903341749898</v>
      </c>
      <c r="AJ12">
        <f t="shared" si="8"/>
        <v>-674.23438550735591</v>
      </c>
      <c r="AK12">
        <f t="shared" si="30"/>
        <v>864.23048750783971</v>
      </c>
      <c r="AL12">
        <f t="shared" si="9"/>
        <v>-2441.7942321745059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-944.98078923112075</v>
      </c>
      <c r="AR12">
        <f t="shared" si="14"/>
        <v>-949.04997815312288</v>
      </c>
      <c r="AS12">
        <f t="shared" si="15"/>
        <v>-243.13567860124761</v>
      </c>
      <c r="AT12">
        <f t="shared" si="16"/>
        <v>311.65017769004481</v>
      </c>
      <c r="AU12">
        <f t="shared" si="17"/>
        <v>-880.53547906432561</v>
      </c>
      <c r="AW12">
        <v>9</v>
      </c>
      <c r="AX12">
        <f>IF(Z12&gt;0, (R12*SUMPRODUCT(K12:$K$98, X12:$X$98)-K12*$AZ$3)/Z12, 0)</f>
        <v>14423.27071860061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2000000</v>
      </c>
      <c r="S13">
        <f t="shared" si="1"/>
        <v>15243.298444603019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13020.384207047922</v>
      </c>
      <c r="AC13">
        <f t="shared" si="2"/>
        <v>13602.640751553377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-2677.1458482775301</v>
      </c>
      <c r="AI13">
        <f t="shared" si="7"/>
        <v>-2688.3004556620376</v>
      </c>
      <c r="AJ13">
        <f t="shared" si="8"/>
        <v>-582.25654450545517</v>
      </c>
      <c r="AK13">
        <f t="shared" si="30"/>
        <v>911.42689449335467</v>
      </c>
      <c r="AL13">
        <f t="shared" si="9"/>
        <v>-2359.1301056741381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-861.96931359526081</v>
      </c>
      <c r="AR13">
        <f t="shared" si="14"/>
        <v>-865.56079863774926</v>
      </c>
      <c r="AS13">
        <f t="shared" si="15"/>
        <v>-187.47102416053605</v>
      </c>
      <c r="AT13">
        <f t="shared" si="16"/>
        <v>293.45506713583222</v>
      </c>
      <c r="AU13">
        <f t="shared" si="17"/>
        <v>-759.57675566245302</v>
      </c>
      <c r="AW13">
        <v>10</v>
      </c>
      <c r="AX13">
        <f>IF(Z13&gt;0, (R13*SUMPRODUCT(K13:$K$98, X13:$X$98)-K13*$AZ$3)/Z13, 0)</f>
        <v>15243.298444603019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2000000</v>
      </c>
      <c r="S14">
        <f t="shared" si="1"/>
        <v>15989.941838855158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13602.640751553377</v>
      </c>
      <c r="AC14">
        <f t="shared" si="2"/>
        <v>14104.276200222912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-2746.2821854375079</v>
      </c>
      <c r="AI14">
        <f t="shared" si="7"/>
        <v>-2757.308082484511</v>
      </c>
      <c r="AJ14">
        <f t="shared" si="8"/>
        <v>-501.63544866953453</v>
      </c>
      <c r="AK14">
        <f t="shared" si="30"/>
        <v>952.18485260873649</v>
      </c>
      <c r="AL14">
        <f t="shared" si="9"/>
        <v>-2306.7586785453091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-789.49050342561111</v>
      </c>
      <c r="AR14">
        <f t="shared" si="14"/>
        <v>-792.66018535287844</v>
      </c>
      <c r="AS14">
        <f t="shared" si="15"/>
        <v>-144.20820446138927</v>
      </c>
      <c r="AT14">
        <f t="shared" si="16"/>
        <v>273.73039180988371</v>
      </c>
      <c r="AU14">
        <f t="shared" si="17"/>
        <v>-663.13799800438403</v>
      </c>
      <c r="AW14">
        <v>11</v>
      </c>
      <c r="AX14">
        <f>IF(Z14&gt;0, (R14*SUMPRODUCT(K14:$K$98, X14:$X$98)-K14*$AZ$3)/Z14, 0)</f>
        <v>15989.941838855158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2000000</v>
      </c>
      <c r="S15">
        <f t="shared" si="1"/>
        <v>16668.79863087885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14104.276200222912</v>
      </c>
      <c r="AC15">
        <f t="shared" si="2"/>
        <v>14532.289948819438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-2850.3425747066453</v>
      </c>
      <c r="AI15">
        <f t="shared" si="7"/>
        <v>-2861.2403981420866</v>
      </c>
      <c r="AJ15">
        <f t="shared" si="8"/>
        <v>-428.01374859652606</v>
      </c>
      <c r="AK15">
        <f t="shared" si="30"/>
        <v>987.2993340156039</v>
      </c>
      <c r="AL15">
        <f t="shared" si="9"/>
        <v>-2301.9548127230087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-731.61194528902774</v>
      </c>
      <c r="AR15">
        <f t="shared" si="14"/>
        <v>-734.40914513222208</v>
      </c>
      <c r="AS15">
        <f t="shared" si="15"/>
        <v>-109.8604687029177</v>
      </c>
      <c r="AT15">
        <f t="shared" si="16"/>
        <v>253.41514832337583</v>
      </c>
      <c r="AU15">
        <f t="shared" si="17"/>
        <v>-590.85446551176392</v>
      </c>
      <c r="AW15">
        <v>12</v>
      </c>
      <c r="AX15">
        <f>IF(Z15&gt;0, (R15*SUMPRODUCT(K15:$K$98, X15:$X$98)-K15*$AZ$3)/Z15, 0)</f>
        <v>16668.79863087885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2000000</v>
      </c>
      <c r="S16">
        <f t="shared" si="1"/>
        <v>17278.742574580629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14532.289948819438</v>
      </c>
      <c r="AC16">
        <f t="shared" si="2"/>
        <v>14887.73537140732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-2972.3159550759956</v>
      </c>
      <c r="AI16">
        <f t="shared" si="7"/>
        <v>-2983.0862233023631</v>
      </c>
      <c r="AJ16">
        <f t="shared" si="8"/>
        <v>-355.44542258788169</v>
      </c>
      <c r="AK16">
        <f t="shared" si="30"/>
        <v>1017.2602964173608</v>
      </c>
      <c r="AL16">
        <f t="shared" si="9"/>
        <v>-2321.2713494728841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-681.17810181445884</v>
      </c>
      <c r="AR16">
        <f t="shared" si="14"/>
        <v>-683.64636931271752</v>
      </c>
      <c r="AS16">
        <f t="shared" si="15"/>
        <v>-81.458916856926436</v>
      </c>
      <c r="AT16">
        <f t="shared" si="16"/>
        <v>233.1298045826608</v>
      </c>
      <c r="AU16">
        <f t="shared" si="17"/>
        <v>-531.97548158698316</v>
      </c>
      <c r="AW16">
        <v>13</v>
      </c>
      <c r="AX16">
        <f>IF(Z16&gt;0, (R16*SUMPRODUCT(K16:$K$98, X16:$X$98)-K16*$AZ$3)/Z16, 0)</f>
        <v>17278.742574580629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2000000</v>
      </c>
      <c r="S17">
        <f t="shared" si="1"/>
        <v>17824.886216218918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14887.73537140732</v>
      </c>
      <c r="AC17">
        <f t="shared" si="2"/>
        <v>15177.144205197243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-3094.2360246904386</v>
      </c>
      <c r="AI17">
        <f t="shared" si="7"/>
        <v>-3104.8792512593882</v>
      </c>
      <c r="AJ17">
        <f t="shared" si="8"/>
        <v>-289.40883378992294</v>
      </c>
      <c r="AK17">
        <f t="shared" si="30"/>
        <v>1042.1414759985125</v>
      </c>
      <c r="AL17">
        <f t="shared" si="9"/>
        <v>-2352.1466090507984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-633.14199556153483</v>
      </c>
      <c r="AR17">
        <f t="shared" si="14"/>
        <v>-635.31981058770191</v>
      </c>
      <c r="AS17">
        <f t="shared" si="15"/>
        <v>-59.218781339481112</v>
      </c>
      <c r="AT17">
        <f t="shared" si="16"/>
        <v>213.24279353807646</v>
      </c>
      <c r="AU17">
        <f t="shared" si="17"/>
        <v>-481.29579838910655</v>
      </c>
      <c r="AW17">
        <v>14</v>
      </c>
      <c r="AX17">
        <f>IF(Z17&gt;0, (R17*SUMPRODUCT(K17:$K$98, X17:$X$98)-K17*$AZ$3)/Z17, 0)</f>
        <v>17824.886216218918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2000000</v>
      </c>
      <c r="S18">
        <f t="shared" si="1"/>
        <v>18316.882699603982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15177.144205197243</v>
      </c>
      <c r="AC18">
        <f t="shared" si="2"/>
        <v>15410.59768785391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-3221.1086617331971</v>
      </c>
      <c r="AI18">
        <f t="shared" si="7"/>
        <v>-3231.6253241073214</v>
      </c>
      <c r="AJ18">
        <f t="shared" si="8"/>
        <v>-233.45348265666689</v>
      </c>
      <c r="AK18">
        <f t="shared" si="30"/>
        <v>1062.4000943638071</v>
      </c>
      <c r="AL18">
        <f t="shared" si="9"/>
        <v>-2402.6787124001812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-588.48450962438358</v>
      </c>
      <c r="AR18">
        <f t="shared" si="14"/>
        <v>-590.40586452111393</v>
      </c>
      <c r="AS18">
        <f t="shared" si="15"/>
        <v>-42.651078460479631</v>
      </c>
      <c r="AT18">
        <f t="shared" si="16"/>
        <v>194.09652520700007</v>
      </c>
      <c r="AU18">
        <f t="shared" si="17"/>
        <v>-438.96041777459345</v>
      </c>
      <c r="AW18">
        <v>15</v>
      </c>
      <c r="AX18">
        <f>IF(Z18&gt;0, (R18*SUMPRODUCT(K18:$K$98, X18:$X$98)-K18*$AZ$3)/Z18, 0)</f>
        <v>18316.882699603982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2000000</v>
      </c>
      <c r="S19">
        <f t="shared" si="1"/>
        <v>18762.275912126875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15410.59768785391</v>
      </c>
      <c r="AC19">
        <f t="shared" si="2"/>
        <v>15595.859140924349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-3369.4561740364184</v>
      </c>
      <c r="AI19">
        <f t="shared" si="7"/>
        <v>-3379.8466106857136</v>
      </c>
      <c r="AJ19">
        <f t="shared" si="8"/>
        <v>-185.26145307043953</v>
      </c>
      <c r="AK19">
        <f t="shared" si="30"/>
        <v>1078.7418381497737</v>
      </c>
      <c r="AL19">
        <f t="shared" si="9"/>
        <v>-2486.3662256063794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-549.63129061609538</v>
      </c>
      <c r="AR19">
        <f t="shared" si="14"/>
        <v>-551.32619590960326</v>
      </c>
      <c r="AS19">
        <f t="shared" si="15"/>
        <v>-30.220156100305552</v>
      </c>
      <c r="AT19">
        <f t="shared" si="16"/>
        <v>175.96616133860147</v>
      </c>
      <c r="AU19">
        <f t="shared" si="17"/>
        <v>-405.58019067130732</v>
      </c>
      <c r="AW19">
        <v>16</v>
      </c>
      <c r="AX19">
        <f>IF(Z19&gt;0, (R19*SUMPRODUCT(K19:$K$98, X19:$X$98)-K19*$AZ$3)/Z19, 0)</f>
        <v>18762.275912126875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2000000</v>
      </c>
      <c r="S20">
        <f t="shared" si="1"/>
        <v>19164.284736870428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15595.859140924349</v>
      </c>
      <c r="AC20">
        <f t="shared" si="2"/>
        <v>15737.072459857192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-3511.7647661384326</v>
      </c>
      <c r="AI20">
        <f t="shared" si="7"/>
        <v>-3522.0293498914466</v>
      </c>
      <c r="AJ20">
        <f t="shared" si="8"/>
        <v>-141.21331893284332</v>
      </c>
      <c r="AK20">
        <f t="shared" si="30"/>
        <v>1091.7101398647046</v>
      </c>
      <c r="AL20">
        <f t="shared" si="9"/>
        <v>-2571.5325289595853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-511.4686648699273</v>
      </c>
      <c r="AR20">
        <f t="shared" si="14"/>
        <v>-512.96364340556897</v>
      </c>
      <c r="AS20">
        <f t="shared" si="15"/>
        <v>-20.566920766692796</v>
      </c>
      <c r="AT20">
        <f t="shared" si="16"/>
        <v>159.00140380859185</v>
      </c>
      <c r="AU20">
        <f t="shared" si="17"/>
        <v>-374.52916036366986</v>
      </c>
      <c r="AW20">
        <v>17</v>
      </c>
      <c r="AX20">
        <f>IF(Z20&gt;0, (R20*SUMPRODUCT(K20:$K$98, X20:$X$98)-K20*$AZ$3)/Z20, 0)</f>
        <v>19164.284736870428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2000000</v>
      </c>
      <c r="S21">
        <f t="shared" si="1"/>
        <v>19531.619894701547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15737.072459857192</v>
      </c>
      <c r="AC21">
        <f t="shared" si="2"/>
        <v>15842.429339227398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-3676.0249962990051</v>
      </c>
      <c r="AI21">
        <f t="shared" si="7"/>
        <v>-3686.1639590582622</v>
      </c>
      <c r="AJ21">
        <f t="shared" si="8"/>
        <v>-105.35687937020521</v>
      </c>
      <c r="AK21">
        <f t="shared" si="30"/>
        <v>1101.5950721900035</v>
      </c>
      <c r="AL21">
        <f t="shared" si="9"/>
        <v>-2689.9257662384639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-478.02878377936105</v>
      </c>
      <c r="AR21">
        <f t="shared" si="14"/>
        <v>-479.34725034078855</v>
      </c>
      <c r="AS21">
        <f t="shared" si="15"/>
        <v>-13.700565409330396</v>
      </c>
      <c r="AT21">
        <f t="shared" si="16"/>
        <v>143.25097166273241</v>
      </c>
      <c r="AU21">
        <f t="shared" si="17"/>
        <v>-349.79684408738655</v>
      </c>
      <c r="AW21">
        <v>18</v>
      </c>
      <c r="AX21">
        <f>IF(Z21&gt;0, (R21*SUMPRODUCT(K21:$K$98, X21:$X$98)-K21*$AZ$3)/Z21, 0)</f>
        <v>19531.619894701547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2000000</v>
      </c>
      <c r="S22">
        <f t="shared" si="1"/>
        <v>19867.099140707804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15842.429339227398</v>
      </c>
      <c r="AC22">
        <f t="shared" si="2"/>
        <v>15915.137648519587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-3851.5129279866064</v>
      </c>
      <c r="AI22">
        <f t="shared" si="7"/>
        <v>-3861.5264291624708</v>
      </c>
      <c r="AJ22">
        <f t="shared" si="8"/>
        <v>-72.708309292189369</v>
      </c>
      <c r="AK22">
        <f t="shared" si="30"/>
        <v>1108.970053745918</v>
      </c>
      <c r="AL22">
        <f t="shared" si="9"/>
        <v>-2825.2646847087422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-447.18675222012018</v>
      </c>
      <c r="AR22">
        <f t="shared" si="14"/>
        <v>-448.3493875670377</v>
      </c>
      <c r="AS22">
        <f t="shared" si="15"/>
        <v>-8.441927445064314</v>
      </c>
      <c r="AT22">
        <f t="shared" si="16"/>
        <v>128.75893860837996</v>
      </c>
      <c r="AU22">
        <f t="shared" si="17"/>
        <v>-328.03237640372208</v>
      </c>
      <c r="AW22">
        <v>19</v>
      </c>
      <c r="AX22">
        <f>IF(Z22&gt;0, (R22*SUMPRODUCT(K22:$K$98, X22:$X$98)-K22*$AZ$3)/Z22, 0)</f>
        <v>19867.099140707804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2000000</v>
      </c>
      <c r="S23">
        <f t="shared" si="1"/>
        <v>20175.340293065801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15915.137648519587</v>
      </c>
      <c r="AC23">
        <f t="shared" si="2"/>
        <v>15959.680443684772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-4040.8162213046107</v>
      </c>
      <c r="AI23">
        <f t="shared" si="7"/>
        <v>-4050.7043323673333</v>
      </c>
      <c r="AJ23">
        <f t="shared" si="8"/>
        <v>-44.542795165185453</v>
      </c>
      <c r="AK23">
        <f t="shared" si="30"/>
        <v>1114.0596353963713</v>
      </c>
      <c r="AL23">
        <f t="shared" si="9"/>
        <v>-2981.1874921361477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-418.89834594821974</v>
      </c>
      <c r="AR23">
        <f t="shared" si="14"/>
        <v>-419.92341443485077</v>
      </c>
      <c r="AS23">
        <f t="shared" si="15"/>
        <v>-4.6176074824265001</v>
      </c>
      <c r="AT23">
        <f t="shared" si="16"/>
        <v>115.4909585085129</v>
      </c>
      <c r="AU23">
        <f t="shared" si="17"/>
        <v>-309.0500634087644</v>
      </c>
      <c r="AW23">
        <v>20</v>
      </c>
      <c r="AX23">
        <f>IF(Z23&gt;0, (R23*SUMPRODUCT(K23:$K$98, X23:$X$98)-K23*$AZ$3)/Z23, 0)</f>
        <v>20175.340293065801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2000000</v>
      </c>
      <c r="S24">
        <f t="shared" si="1"/>
        <v>20460.222774716713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15959.680443684772</v>
      </c>
      <c r="AC24">
        <f t="shared" si="2"/>
        <v>15979.826336473432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-4238.4399259254724</v>
      </c>
      <c r="AI24">
        <f t="shared" si="7"/>
        <v>-4248.2026656280304</v>
      </c>
      <c r="AJ24">
        <f t="shared" si="8"/>
        <v>-20.145892788659694</v>
      </c>
      <c r="AK24">
        <f t="shared" si="30"/>
        <v>1117.1776310579341</v>
      </c>
      <c r="AL24">
        <f t="shared" si="9"/>
        <v>-3151.1709273587558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-392.30835366921957</v>
      </c>
      <c r="AR24">
        <f t="shared" si="14"/>
        <v>-393.21198906501331</v>
      </c>
      <c r="AS24">
        <f t="shared" si="15"/>
        <v>-1.8646960134488548</v>
      </c>
      <c r="AT24">
        <f t="shared" si="16"/>
        <v>103.40552770739531</v>
      </c>
      <c r="AU24">
        <f t="shared" si="17"/>
        <v>-291.67115737106684</v>
      </c>
      <c r="AW24">
        <v>21</v>
      </c>
      <c r="AX24">
        <f>IF(Z24&gt;0, (R24*SUMPRODUCT(K24:$K$98, X24:$X$98)-K24*$AZ$3)/Z24, 0)</f>
        <v>20460.222774716713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2000000</v>
      </c>
      <c r="S25">
        <f t="shared" si="1"/>
        <v>20751.263556461279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15979.826336473432</v>
      </c>
      <c r="AC25">
        <f t="shared" si="2"/>
        <v>15979.521767390715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-6316.8830971434336</v>
      </c>
      <c r="AI25">
        <f t="shared" si="7"/>
        <v>-6326.5087289296089</v>
      </c>
      <c r="AJ25">
        <f t="shared" si="8"/>
        <v>0.30456908271662542</v>
      </c>
      <c r="AK25">
        <f t="shared" si="30"/>
        <v>1118.5878435531404</v>
      </c>
      <c r="AL25">
        <f t="shared" si="9"/>
        <v>-5207.6163162937519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-522.04307722715168</v>
      </c>
      <c r="AR25">
        <f t="shared" si="14"/>
        <v>-522.83856360241532</v>
      </c>
      <c r="AS25">
        <f t="shared" si="15"/>
        <v>2.5170353594407793E-2</v>
      </c>
      <c r="AT25">
        <f t="shared" si="16"/>
        <v>92.442907525300654</v>
      </c>
      <c r="AU25">
        <f t="shared" si="17"/>
        <v>-430.37048572352029</v>
      </c>
      <c r="AW25">
        <v>22</v>
      </c>
      <c r="AX25">
        <f>IF(Z25&gt;0, (R25*SUMPRODUCT(K25:$K$98, X25:$X$98)-K25*$AZ$3)/Z25, 0)</f>
        <v>20751.263556461279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2000000</v>
      </c>
      <c r="S26">
        <f t="shared" si="1"/>
        <v>20853.307613889352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15979.521767390715</v>
      </c>
      <c r="AC26">
        <f t="shared" si="2"/>
        <v>15807.482069258658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-8635.3467880139815</v>
      </c>
      <c r="AI26">
        <f t="shared" si="7"/>
        <v>-8644.8221925648704</v>
      </c>
      <c r="AJ26">
        <f t="shared" si="8"/>
        <v>172.03969813205731</v>
      </c>
      <c r="AK26">
        <f t="shared" si="30"/>
        <v>1118.5665237173503</v>
      </c>
      <c r="AL26">
        <f t="shared" si="9"/>
        <v>-7354.2159707154624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-637.18458658616089</v>
      </c>
      <c r="AR26">
        <f t="shared" si="14"/>
        <v>-637.88375731777239</v>
      </c>
      <c r="AS26">
        <f t="shared" si="15"/>
        <v>12.694457631144456</v>
      </c>
      <c r="AT26">
        <f t="shared" si="16"/>
        <v>82.536737143347366</v>
      </c>
      <c r="AU26">
        <f t="shared" si="17"/>
        <v>-542.65256254328051</v>
      </c>
      <c r="AW26">
        <v>23</v>
      </c>
      <c r="AX26">
        <f>IF(Z26&gt;0, (R26*SUMPRODUCT(K26:$K$98, X26:$X$98)-K26*$AZ$3)/Z26, 0)</f>
        <v>20853.307613889352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2000000</v>
      </c>
      <c r="S27">
        <f t="shared" si="1"/>
        <v>20783.691837716167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15807.482069258658</v>
      </c>
      <c r="AC27">
        <f t="shared" si="2"/>
        <v>15482.800499721685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-11005.113861584397</v>
      </c>
      <c r="AI27">
        <f t="shared" si="7"/>
        <v>-11014.425730128143</v>
      </c>
      <c r="AJ27">
        <f t="shared" si="8"/>
        <v>324.68156953697326</v>
      </c>
      <c r="AK27">
        <f t="shared" si="30"/>
        <v>1106.5237448481062</v>
      </c>
      <c r="AL27">
        <f t="shared" si="9"/>
        <v>-9583.2204157430642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-725.04004868112725</v>
      </c>
      <c r="AR27">
        <f t="shared" si="14"/>
        <v>-725.65353416680102</v>
      </c>
      <c r="AS27">
        <f t="shared" si="15"/>
        <v>21.39070471634907</v>
      </c>
      <c r="AT27">
        <f t="shared" si="16"/>
        <v>72.900111704613593</v>
      </c>
      <c r="AU27">
        <f t="shared" si="17"/>
        <v>-631.36271774583838</v>
      </c>
      <c r="AW27">
        <v>24</v>
      </c>
      <c r="AX27">
        <f>IF(Z27&gt;0, (R27*SUMPRODUCT(K27:$K$98, X27:$X$98)-K27*$AZ$3)/Z27, 0)</f>
        <v>20783.691837716167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2000000</v>
      </c>
      <c r="S28">
        <f t="shared" si="1"/>
        <v>20577.461857658735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15482.800499721685</v>
      </c>
      <c r="AC28">
        <f t="shared" si="2"/>
        <v>15036.781001977333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-13519.343226550893</v>
      </c>
      <c r="AI28">
        <f t="shared" si="7"/>
        <v>-13528.477480514035</v>
      </c>
      <c r="AJ28">
        <f t="shared" si="8"/>
        <v>446.01949774435161</v>
      </c>
      <c r="AK28">
        <f t="shared" si="30"/>
        <v>1083.796034980518</v>
      </c>
      <c r="AL28">
        <f t="shared" si="9"/>
        <v>-11998.661947789165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-795.25247100053718</v>
      </c>
      <c r="AR28">
        <f t="shared" si="14"/>
        <v>-795.78977802153724</v>
      </c>
      <c r="AS28">
        <f t="shared" si="15"/>
        <v>26.2363416440982</v>
      </c>
      <c r="AT28">
        <f t="shared" si="16"/>
        <v>63.752466405776033</v>
      </c>
      <c r="AU28">
        <f t="shared" si="17"/>
        <v>-705.80096997166299</v>
      </c>
      <c r="AW28">
        <v>25</v>
      </c>
      <c r="AX28">
        <f>IF(Z28&gt;0, (R28*SUMPRODUCT(K28:$K$98, X28:$X$98)-K28*$AZ$3)/Z28, 0)</f>
        <v>20577.461857658735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2000000</v>
      </c>
      <c r="S29">
        <f t="shared" si="1"/>
        <v>20255.899903735521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15036.781001977333</v>
      </c>
      <c r="AC29">
        <f t="shared" si="2"/>
        <v>14490.65402288463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-16106.978068445565</v>
      </c>
      <c r="AI29">
        <f t="shared" si="7"/>
        <v>-16115.920311256148</v>
      </c>
      <c r="AJ29">
        <f t="shared" si="8"/>
        <v>546.12697909270355</v>
      </c>
      <c r="AK29">
        <f t="shared" si="30"/>
        <v>1052.5746701384135</v>
      </c>
      <c r="AL29">
        <f t="shared" si="9"/>
        <v>-14517.21866202503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-845.95152549160696</v>
      </c>
      <c r="AR29">
        <f t="shared" si="14"/>
        <v>-846.42117932206372</v>
      </c>
      <c r="AS29">
        <f t="shared" si="15"/>
        <v>28.683030988952069</v>
      </c>
      <c r="AT29">
        <f t="shared" si="16"/>
        <v>55.282073652401031</v>
      </c>
      <c r="AU29">
        <f t="shared" si="17"/>
        <v>-762.45607468071057</v>
      </c>
      <c r="AW29">
        <v>26</v>
      </c>
      <c r="AX29">
        <f>IF(Z29&gt;0, (R29*SUMPRODUCT(K29:$K$98, X29:$X$98)-K29*$AZ$3)/Z29, 0)</f>
        <v>20255.899903735521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2000000</v>
      </c>
      <c r="S30">
        <f t="shared" si="1"/>
        <v>19845.986389437632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14490.65402288463</v>
      </c>
      <c r="AC30">
        <f t="shared" si="2"/>
        <v>13867.135972310731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-18976.154623480928</v>
      </c>
      <c r="AI30">
        <f t="shared" si="7"/>
        <v>-18984.888842897009</v>
      </c>
      <c r="AJ30">
        <f t="shared" si="8"/>
        <v>623.51805057389902</v>
      </c>
      <c r="AK30">
        <f t="shared" si="30"/>
        <v>1014.3457816019242</v>
      </c>
      <c r="AL30">
        <f t="shared" si="9"/>
        <v>-17347.025010721187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-889.85982190687491</v>
      </c>
      <c r="AR30">
        <f t="shared" si="14"/>
        <v>-890.26940072240961</v>
      </c>
      <c r="AS30">
        <f t="shared" si="15"/>
        <v>29.238993486744299</v>
      </c>
      <c r="AT30">
        <f t="shared" si="16"/>
        <v>47.56630489569141</v>
      </c>
      <c r="AU30">
        <f t="shared" si="17"/>
        <v>-813.46410233997392</v>
      </c>
      <c r="AW30">
        <v>27</v>
      </c>
      <c r="AX30">
        <f>IF(Z30&gt;0, (R30*SUMPRODUCT(K30:$K$98, X30:$X$98)-K30*$AZ$3)/Z30, 0)</f>
        <v>19845.986389437632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2000000</v>
      </c>
      <c r="S31">
        <f t="shared" si="1"/>
        <v>19356.374865254234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13867.135972310731</v>
      </c>
      <c r="AC31">
        <f t="shared" si="2"/>
        <v>13175.877467294671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-22101.068810448647</v>
      </c>
      <c r="AI31">
        <f t="shared" si="7"/>
        <v>-22109.577555990501</v>
      </c>
      <c r="AJ31">
        <f t="shared" si="8"/>
        <v>691.25850501605964</v>
      </c>
      <c r="AK31">
        <f t="shared" si="30"/>
        <v>970.69951806175129</v>
      </c>
      <c r="AL31">
        <f t="shared" si="9"/>
        <v>-20447.619532912689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-925.35556681158914</v>
      </c>
      <c r="AR31">
        <f t="shared" si="14"/>
        <v>-925.71182175659953</v>
      </c>
      <c r="AS31">
        <f t="shared" si="15"/>
        <v>28.942487406765494</v>
      </c>
      <c r="AT31">
        <f t="shared" si="16"/>
        <v>40.642477992517236</v>
      </c>
      <c r="AU31">
        <f t="shared" si="17"/>
        <v>-856.1268563573168</v>
      </c>
      <c r="AW31">
        <v>28</v>
      </c>
      <c r="AX31">
        <f>IF(Z31&gt;0, (R31*SUMPRODUCT(K31:$K$98, X31:$X$98)-K31*$AZ$3)/Z31, 0)</f>
        <v>19356.374865254234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2000000</v>
      </c>
      <c r="S32">
        <f t="shared" si="1"/>
        <v>18795.767844697621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13175.877467294671</v>
      </c>
      <c r="AC32">
        <f t="shared" si="2"/>
        <v>12427.844504849878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-25376.482704024846</v>
      </c>
      <c r="AI32">
        <f t="shared" si="7"/>
        <v>-25384.747759094382</v>
      </c>
      <c r="AJ32">
        <f t="shared" si="8"/>
        <v>748.03296244479316</v>
      </c>
      <c r="AK32">
        <f t="shared" si="30"/>
        <v>922.31142271062708</v>
      </c>
      <c r="AL32">
        <f t="shared" si="9"/>
        <v>-23714.403373938963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-948.65602499915565</v>
      </c>
      <c r="AR32">
        <f t="shared" si="14"/>
        <v>-948.96499982360695</v>
      </c>
      <c r="AS32">
        <f t="shared" si="15"/>
        <v>27.963921753768883</v>
      </c>
      <c r="AT32">
        <f t="shared" si="16"/>
        <v>34.479021316110398</v>
      </c>
      <c r="AU32">
        <f t="shared" si="17"/>
        <v>-886.52205675372772</v>
      </c>
      <c r="AW32">
        <v>29</v>
      </c>
      <c r="AX32">
        <f>IF(Z32&gt;0, (R32*SUMPRODUCT(K32:$K$98, X32:$X$98)-K32*$AZ$3)/Z32, 0)</f>
        <v>18795.767844697621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2000000</v>
      </c>
      <c r="S33">
        <f t="shared" si="1"/>
        <v>18179.455233637491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12427.844504849878</v>
      </c>
      <c r="AC33">
        <f t="shared" si="2"/>
        <v>11637.51223374965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-28891.987705472566</v>
      </c>
      <c r="AI33">
        <f t="shared" si="7"/>
        <v>-28899.989535068245</v>
      </c>
      <c r="AJ33">
        <f t="shared" si="8"/>
        <v>790.33227110022744</v>
      </c>
      <c r="AK33">
        <f t="shared" si="30"/>
        <v>869.94911533949153</v>
      </c>
      <c r="AL33">
        <f t="shared" si="9"/>
        <v>-27239.708148628524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-964.35456637274842</v>
      </c>
      <c r="AR33">
        <f t="shared" si="14"/>
        <v>-964.62165083189302</v>
      </c>
      <c r="AS33">
        <f t="shared" si="15"/>
        <v>26.37965038462497</v>
      </c>
      <c r="AT33">
        <f t="shared" si="16"/>
        <v>29.0370953512023</v>
      </c>
      <c r="AU33">
        <f t="shared" si="17"/>
        <v>-909.20490509606577</v>
      </c>
      <c r="AW33">
        <v>30</v>
      </c>
      <c r="AX33">
        <f>IF(Z33&gt;0, (R33*SUMPRODUCT(K33:$K$98, X33:$X$98)-K33*$AZ$3)/Z33, 0)</f>
        <v>18179.455233637491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2000000</v>
      </c>
      <c r="S34">
        <f t="shared" si="1"/>
        <v>17515.335173567859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11637.51223374965</v>
      </c>
      <c r="AC34">
        <f t="shared" si="2"/>
        <v>10814.518161929513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-32626.980066611806</v>
      </c>
      <c r="AI34">
        <f t="shared" si="7"/>
        <v>-32634.697959286113</v>
      </c>
      <c r="AJ34">
        <f t="shared" si="8"/>
        <v>822.99407182013783</v>
      </c>
      <c r="AK34">
        <f t="shared" si="30"/>
        <v>814.62585636247559</v>
      </c>
      <c r="AL34">
        <f t="shared" si="9"/>
        <v>-30997.078031103501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-972.34005097761053</v>
      </c>
      <c r="AR34">
        <f t="shared" si="14"/>
        <v>-972.57005743671436</v>
      </c>
      <c r="AS34">
        <f t="shared" si="15"/>
        <v>24.526637038245664</v>
      </c>
      <c r="AT34">
        <f t="shared" si="16"/>
        <v>24.277249843105849</v>
      </c>
      <c r="AU34">
        <f t="shared" si="17"/>
        <v>-923.76617055536292</v>
      </c>
      <c r="AW34">
        <v>31</v>
      </c>
      <c r="AX34">
        <f>IF(Z34&gt;0, (R34*SUMPRODUCT(K34:$K$98, X34:$X$98)-K34*$AZ$3)/Z34, 0)</f>
        <v>17515.335173567859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16804.954095919169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10814.518161929513</v>
      </c>
      <c r="AC35">
        <f t="shared" ref="AC35:AC66" si="33">S35*Z35</f>
        <v>9968.3928382310223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-36150.609286456078</v>
      </c>
      <c r="AI35">
        <f t="shared" ref="AI35:AI66" si="38">SUM(AE35:AH35)</f>
        <v>-36158.0240588956</v>
      </c>
      <c r="AJ35">
        <f t="shared" ref="AJ35:AJ66" si="39">AB35-AC35</f>
        <v>846.12532369849032</v>
      </c>
      <c r="AK35">
        <f t="shared" si="30"/>
        <v>757.01627133506599</v>
      </c>
      <c r="AL35">
        <f t="shared" ref="AL35:AL66" si="40">SUM(AI35:AK35)</f>
        <v>-34554.882463862043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-961.91987003821396</v>
      </c>
      <c r="AR35">
        <f t="shared" ref="AR35:AR66" si="45">AI35*$K35</f>
        <v>-962.1171673198412</v>
      </c>
      <c r="AS35">
        <f t="shared" ref="AS35:AS66" si="46">AJ35*$K35</f>
        <v>22.514275069577462</v>
      </c>
      <c r="AT35">
        <f t="shared" ref="AT35:AT66" si="47">AK35*$K35</f>
        <v>20.143201116454154</v>
      </c>
      <c r="AU35">
        <f t="shared" ref="AU35:AU66" si="48">AL35*$K35</f>
        <v>-919.45969113380954</v>
      </c>
      <c r="AW35">
        <v>32</v>
      </c>
      <c r="AX35">
        <f>IF(Z35&gt;0, (R35*SUMPRODUCT(K35:$K$98, X35:$X$98)-K35*$AZ$3)/Z35, 0)</f>
        <v>16804.954095919169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2000000</v>
      </c>
      <c r="S36">
        <f t="shared" si="32"/>
        <v>16069.617655755066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9968.3928382310223</v>
      </c>
      <c r="AC36">
        <f t="shared" si="33"/>
        <v>9119.164688977733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-39542.684829084028</v>
      </c>
      <c r="AI36">
        <f t="shared" si="38"/>
        <v>-39549.778312018978</v>
      </c>
      <c r="AJ36">
        <f t="shared" si="39"/>
        <v>849.2281492532893</v>
      </c>
      <c r="AK36">
        <f t="shared" si="30"/>
        <v>697.78749867617159</v>
      </c>
      <c r="AL36">
        <f t="shared" si="40"/>
        <v>-38002.762664089518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-939.44509913155537</v>
      </c>
      <c r="AR36">
        <f t="shared" si="45"/>
        <v>-939.6136243039814</v>
      </c>
      <c r="AS36">
        <f t="shared" si="46"/>
        <v>20.175747456423892</v>
      </c>
      <c r="AT36">
        <f t="shared" si="47"/>
        <v>16.577858804985471</v>
      </c>
      <c r="AU36">
        <f t="shared" si="48"/>
        <v>-902.86001804257205</v>
      </c>
      <c r="AW36">
        <v>33</v>
      </c>
      <c r="AX36">
        <f>IF(Z36&gt;0, (R36*SUMPRODUCT(K36:$K$98, X36:$X$98)-K36*$AZ$3)/Z36, 0)</f>
        <v>16069.617655755066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15323.952124562835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9119.164688977733</v>
      </c>
      <c r="AC37">
        <f t="shared" si="33"/>
        <v>8280.3371976898634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-42902.519747829087</v>
      </c>
      <c r="AI37">
        <f t="shared" si="38"/>
        <v>-42909.274155186264</v>
      </c>
      <c r="AJ37">
        <f t="shared" si="39"/>
        <v>838.82749128786963</v>
      </c>
      <c r="AK37">
        <f t="shared" si="30"/>
        <v>638.34152822844135</v>
      </c>
      <c r="AL37">
        <f t="shared" si="40"/>
        <v>-41432.105135669954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-910.06000612515879</v>
      </c>
      <c r="AR37">
        <f t="shared" si="45"/>
        <v>-910.20328246503288</v>
      </c>
      <c r="AS37">
        <f t="shared" si="46"/>
        <v>17.793438621935913</v>
      </c>
      <c r="AT37">
        <f t="shared" si="47"/>
        <v>13.540675431281963</v>
      </c>
      <c r="AU37">
        <f t="shared" si="48"/>
        <v>-878.86916841181505</v>
      </c>
      <c r="AW37">
        <v>34</v>
      </c>
      <c r="AX37">
        <f>IF(Z37&gt;0, (R37*SUMPRODUCT(K37:$K$98, X37:$X$98)-K37*$AZ$3)/Z37, 0)</f>
        <v>15323.952124562835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2000000</v>
      </c>
      <c r="S38">
        <f t="shared" si="32"/>
        <v>14580.96094827591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8280.3371976898634</v>
      </c>
      <c r="AC38">
        <f t="shared" si="33"/>
        <v>7460.1143414251355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-46630.26698357227</v>
      </c>
      <c r="AI38">
        <f t="shared" si="38"/>
        <v>-46636.662407687225</v>
      </c>
      <c r="AJ38">
        <f t="shared" si="39"/>
        <v>820.22285626472785</v>
      </c>
      <c r="AK38">
        <f t="shared" si="30"/>
        <v>579.62360383829048</v>
      </c>
      <c r="AL38">
        <f t="shared" si="40"/>
        <v>-45236.815947584204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-883.15535898337498</v>
      </c>
      <c r="AR38">
        <f t="shared" si="45"/>
        <v>-883.27648531280568</v>
      </c>
      <c r="AS38">
        <f t="shared" si="46"/>
        <v>15.534635719028666</v>
      </c>
      <c r="AT38">
        <f t="shared" si="47"/>
        <v>10.977798864059331</v>
      </c>
      <c r="AU38">
        <f t="shared" si="48"/>
        <v>-856.76405072971761</v>
      </c>
      <c r="AW38">
        <v>35</v>
      </c>
      <c r="AX38">
        <f>IF(Z38&gt;0, (R38*SUMPRODUCT(K38:$K$98, X38:$X$98)-K38*$AZ$3)/Z38, 0)</f>
        <v>14580.96094827591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2000000</v>
      </c>
      <c r="S39">
        <f t="shared" si="32"/>
        <v>13825.18811751616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7460.1143414251355</v>
      </c>
      <c r="AC39">
        <f t="shared" si="33"/>
        <v>6657.1707233885745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-49985.611614626301</v>
      </c>
      <c r="AI39">
        <f t="shared" si="38"/>
        <v>-49991.630674427513</v>
      </c>
      <c r="AJ39">
        <f t="shared" si="39"/>
        <v>802.94361803656102</v>
      </c>
      <c r="AK39">
        <f t="shared" si="30"/>
        <v>522.20800389975955</v>
      </c>
      <c r="AL39">
        <f t="shared" si="40"/>
        <v>-48666.479052491195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-845.27143805145761</v>
      </c>
      <c r="AR39">
        <f t="shared" si="45"/>
        <v>-845.37322212830577</v>
      </c>
      <c r="AS39">
        <f t="shared" si="46"/>
        <v>13.578013447641963</v>
      </c>
      <c r="AT39">
        <f t="shared" si="47"/>
        <v>8.8306913961851095</v>
      </c>
      <c r="AU39">
        <f t="shared" si="48"/>
        <v>-822.9645172844788</v>
      </c>
      <c r="AW39">
        <v>36</v>
      </c>
      <c r="AX39">
        <f>IF(Z39&gt;0, (R39*SUMPRODUCT(K39:$K$98, X39:$X$98)-K39*$AZ$3)/Z39, 0)</f>
        <v>13825.18811751616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2000000</v>
      </c>
      <c r="S40">
        <f t="shared" si="32"/>
        <v>13061.33498345093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6657.1707233885745</v>
      </c>
      <c r="AC40">
        <f t="shared" si="33"/>
        <v>5883.5169111824871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-52513.166854491865</v>
      </c>
      <c r="AI40">
        <f t="shared" si="38"/>
        <v>-52518.797516402228</v>
      </c>
      <c r="AJ40">
        <f t="shared" si="39"/>
        <v>773.65381220608742</v>
      </c>
      <c r="AK40">
        <f t="shared" si="30"/>
        <v>466.00195063720025</v>
      </c>
      <c r="AL40">
        <f t="shared" si="40"/>
        <v>-51279.141753558943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-792.868877482995</v>
      </c>
      <c r="AR40">
        <f t="shared" si="45"/>
        <v>-792.95389190615333</v>
      </c>
      <c r="AS40">
        <f t="shared" si="46"/>
        <v>11.680994813052507</v>
      </c>
      <c r="AT40">
        <f t="shared" si="47"/>
        <v>7.0359200489733666</v>
      </c>
      <c r="AU40">
        <f t="shared" si="48"/>
        <v>-774.23697704412757</v>
      </c>
      <c r="AW40">
        <v>37</v>
      </c>
      <c r="AX40">
        <f>IF(Z40&gt;0, (R40*SUMPRODUCT(K40:$K$98, X40:$X$98)-K40*$AZ$3)/Z40, 0)</f>
        <v>13061.33498345093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2000000</v>
      </c>
      <c r="S41">
        <f t="shared" si="32"/>
        <v>12314.704652293678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5883.5169111824871</v>
      </c>
      <c r="AC41">
        <f t="shared" si="33"/>
        <v>5154.592342490002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-54752.556416349107</v>
      </c>
      <c r="AI41">
        <f t="shared" si="38"/>
        <v>-54757.788568162759</v>
      </c>
      <c r="AJ41">
        <f t="shared" si="39"/>
        <v>728.92456869248508</v>
      </c>
      <c r="AK41">
        <f t="shared" ref="AK41:AK72" si="61">G41*SUM(AB41:AB41, AE41:AF41)</f>
        <v>411.84618378277412</v>
      </c>
      <c r="AL41">
        <f t="shared" si="40"/>
        <v>-53617.017815687504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-738.10736677859848</v>
      </c>
      <c r="AR41">
        <f t="shared" si="45"/>
        <v>-738.17790028516924</v>
      </c>
      <c r="AS41">
        <f t="shared" si="46"/>
        <v>9.8264744003292179</v>
      </c>
      <c r="AT41">
        <f t="shared" si="47"/>
        <v>5.5520092964818666</v>
      </c>
      <c r="AU41">
        <f t="shared" si="48"/>
        <v>-722.79941658835821</v>
      </c>
      <c r="AW41">
        <v>38</v>
      </c>
      <c r="AX41">
        <f>IF(Z41&gt;0, (R41*SUMPRODUCT(K41:$K$98, X41:$X$98)-K41*$AZ$3)/Z41, 0)</f>
        <v>12314.704652293678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2000000</v>
      </c>
      <c r="S42">
        <f t="shared" si="32"/>
        <v>11584.589926194027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5154.592342490002</v>
      </c>
      <c r="AC42">
        <f t="shared" si="33"/>
        <v>4473.5781085600738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-56440.268044260076</v>
      </c>
      <c r="AI42">
        <f t="shared" si="38"/>
        <v>-56445.095122880317</v>
      </c>
      <c r="AJ42">
        <f t="shared" si="39"/>
        <v>681.0142339299282</v>
      </c>
      <c r="AK42">
        <f t="shared" si="61"/>
        <v>360.82146397430017</v>
      </c>
      <c r="AL42">
        <f t="shared" si="40"/>
        <v>-55403.259424976088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-679.33843042942829</v>
      </c>
      <c r="AR42">
        <f t="shared" si="45"/>
        <v>-679.39653114593909</v>
      </c>
      <c r="AS42">
        <f t="shared" si="46"/>
        <v>8.1969692350727037</v>
      </c>
      <c r="AT42">
        <f t="shared" si="47"/>
        <v>4.3429965075525194</v>
      </c>
      <c r="AU42">
        <f t="shared" si="48"/>
        <v>-666.85656540331377</v>
      </c>
      <c r="AW42">
        <v>39</v>
      </c>
      <c r="AX42">
        <f>IF(Z42&gt;0, (R42*SUMPRODUCT(K42:$K$98, X42:$X$98)-K42*$AZ$3)/Z42, 0)</f>
        <v>11584.589926194027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2000000</v>
      </c>
      <c r="S43">
        <f t="shared" si="32"/>
        <v>10880.250053859803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4473.5781085600738</v>
      </c>
      <c r="AC43">
        <f t="shared" si="33"/>
        <v>3845.2156896026704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-57784.378913481407</v>
      </c>
      <c r="AI43">
        <f t="shared" si="38"/>
        <v>-57788.79656894724</v>
      </c>
      <c r="AJ43">
        <f t="shared" si="39"/>
        <v>628.36241895740341</v>
      </c>
      <c r="AK43">
        <f t="shared" si="61"/>
        <v>313.15046759920517</v>
      </c>
      <c r="AL43">
        <f t="shared" si="40"/>
        <v>-56847.283682390633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-620.99705827242542</v>
      </c>
      <c r="AR43">
        <f t="shared" si="45"/>
        <v>-621.04453392415564</v>
      </c>
      <c r="AS43">
        <f t="shared" si="46"/>
        <v>6.7528841018736712</v>
      </c>
      <c r="AT43">
        <f t="shared" si="47"/>
        <v>3.3653648759798473</v>
      </c>
      <c r="AU43">
        <f t="shared" si="48"/>
        <v>-610.92628494630208</v>
      </c>
      <c r="AW43">
        <v>40</v>
      </c>
      <c r="AX43">
        <f>IF(Z43&gt;0, (R43*SUMPRODUCT(K43:$K$98, X43:$X$98)-K43*$AZ$3)/Z43, 0)</f>
        <v>10880.250053859803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2000000</v>
      </c>
      <c r="S44">
        <f t="shared" si="32"/>
        <v>10204.489069759387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3845.2156896026704</v>
      </c>
      <c r="AC44">
        <f t="shared" si="33"/>
        <v>3269.7329272874113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-58914.560117186433</v>
      </c>
      <c r="AI44">
        <f t="shared" si="38"/>
        <v>-58918.565380096872</v>
      </c>
      <c r="AJ44">
        <f t="shared" si="39"/>
        <v>575.48276231525915</v>
      </c>
      <c r="AK44">
        <f t="shared" si="61"/>
        <v>269.16509827218698</v>
      </c>
      <c r="AL44">
        <f t="shared" si="40"/>
        <v>-58073.917519509429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-565.30614962327331</v>
      </c>
      <c r="AR44">
        <f t="shared" si="45"/>
        <v>-565.34458154484969</v>
      </c>
      <c r="AS44">
        <f t="shared" si="46"/>
        <v>5.5219616999924215</v>
      </c>
      <c r="AT44">
        <f t="shared" si="47"/>
        <v>2.5827348114720454</v>
      </c>
      <c r="AU44">
        <f t="shared" si="48"/>
        <v>-557.23988503338524</v>
      </c>
      <c r="AW44">
        <v>41</v>
      </c>
      <c r="AX44">
        <f>IF(Z44&gt;0, (R44*SUMPRODUCT(K44:$K$98, X44:$X$98)-K44*$AZ$3)/Z44, 0)</f>
        <v>10204.489069759387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2000000</v>
      </c>
      <c r="S45">
        <f t="shared" si="32"/>
        <v>9545.1884212384975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3269.7329272874113</v>
      </c>
      <c r="AC45">
        <f t="shared" si="33"/>
        <v>2745.0645419116081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-59261.229180797309</v>
      </c>
      <c r="AI45">
        <f t="shared" si="38"/>
        <v>-59264.824008396266</v>
      </c>
      <c r="AJ45">
        <f t="shared" si="39"/>
        <v>524.66838537580315</v>
      </c>
      <c r="AK45">
        <f t="shared" si="61"/>
        <v>228.88130491011881</v>
      </c>
      <c r="AL45">
        <f t="shared" si="40"/>
        <v>-58511.274318110351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-507.70764512176112</v>
      </c>
      <c r="AR45">
        <f t="shared" si="45"/>
        <v>-507.73844302251536</v>
      </c>
      <c r="AS45">
        <f t="shared" si="46"/>
        <v>4.4949818640498505</v>
      </c>
      <c r="AT45">
        <f t="shared" si="47"/>
        <v>1.9608906182790853</v>
      </c>
      <c r="AU45">
        <f t="shared" si="48"/>
        <v>-501.2825705401865</v>
      </c>
      <c r="AW45">
        <v>42</v>
      </c>
      <c r="AX45">
        <f>IF(Z45&gt;0, (R45*SUMPRODUCT(K45:$K$98, X45:$X$98)-K45*$AZ$3)/Z45, 0)</f>
        <v>9545.1884212384975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2000000</v>
      </c>
      <c r="S46">
        <f t="shared" si="32"/>
        <v>8904.7453142042887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2745.0645419116081</v>
      </c>
      <c r="AC46">
        <f t="shared" si="33"/>
        <v>2273.6406148679444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-58762.489863560149</v>
      </c>
      <c r="AI46">
        <f t="shared" si="38"/>
        <v>-58765.681477321465</v>
      </c>
      <c r="AJ46">
        <f t="shared" si="39"/>
        <v>471.42392704366375</v>
      </c>
      <c r="AK46">
        <f t="shared" si="61"/>
        <v>192.1545179338126</v>
      </c>
      <c r="AL46">
        <f t="shared" si="40"/>
        <v>-58102.103032343985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-449.49536150807296</v>
      </c>
      <c r="AR46">
        <f t="shared" si="45"/>
        <v>-449.5197753064802</v>
      </c>
      <c r="AS46">
        <f t="shared" si="46"/>
        <v>3.6060907051770874</v>
      </c>
      <c r="AT46">
        <f t="shared" si="47"/>
        <v>1.4698588283889247</v>
      </c>
      <c r="AU46">
        <f t="shared" si="48"/>
        <v>-444.44382577291418</v>
      </c>
      <c r="AW46">
        <v>43</v>
      </c>
      <c r="AX46">
        <f>IF(Z46&gt;0, (R46*SUMPRODUCT(K46:$K$98, X46:$X$98)-K46*$AZ$3)/Z46, 0)</f>
        <v>8904.7453142042887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2000000</v>
      </c>
      <c r="S47">
        <f t="shared" si="32"/>
        <v>8291.7242246462974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2273.6406148679444</v>
      </c>
      <c r="AC47">
        <f t="shared" si="33"/>
        <v>1856.5414302153167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-57745.740118982059</v>
      </c>
      <c r="AI47">
        <f t="shared" si="38"/>
        <v>-57748.53890573002</v>
      </c>
      <c r="AJ47">
        <f t="shared" si="39"/>
        <v>417.09918465262763</v>
      </c>
      <c r="AK47">
        <f t="shared" si="61"/>
        <v>159.15484304075611</v>
      </c>
      <c r="AL47">
        <f t="shared" si="40"/>
        <v>-57172.284878036633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-394.39096252742235</v>
      </c>
      <c r="AR47">
        <f t="shared" si="45"/>
        <v>-394.41007763785581</v>
      </c>
      <c r="AS47">
        <f t="shared" si="46"/>
        <v>2.8486975587395533</v>
      </c>
      <c r="AT47">
        <f t="shared" si="47"/>
        <v>1.0869932848451145</v>
      </c>
      <c r="AU47">
        <f t="shared" si="48"/>
        <v>-390.47438679427108</v>
      </c>
      <c r="AW47">
        <v>44</v>
      </c>
      <c r="AX47">
        <f>IF(Z47&gt;0, (R47*SUMPRODUCT(K47:$K$98, X47:$X$98)-K47*$AZ$3)/Z47, 0)</f>
        <v>8291.7242246462974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2000000</v>
      </c>
      <c r="S48">
        <f t="shared" si="32"/>
        <v>7702.2856462773598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1856.5414302153167</v>
      </c>
      <c r="AC48">
        <f t="shared" si="33"/>
        <v>1491.0756255945428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-56150.379252302933</v>
      </c>
      <c r="AI48">
        <f t="shared" si="38"/>
        <v>-56152.799111313085</v>
      </c>
      <c r="AJ48">
        <f t="shared" si="39"/>
        <v>365.46580462077395</v>
      </c>
      <c r="AK48">
        <f t="shared" si="61"/>
        <v>129.95790011507219</v>
      </c>
      <c r="AL48">
        <f t="shared" si="40"/>
        <v>-55657.375406577237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-342.40624246491313</v>
      </c>
      <c r="AR48">
        <f t="shared" si="45"/>
        <v>-342.42099881815585</v>
      </c>
      <c r="AS48">
        <f t="shared" si="46"/>
        <v>2.2286184808713099</v>
      </c>
      <c r="AT48">
        <f t="shared" si="47"/>
        <v>0.79248612119048734</v>
      </c>
      <c r="AU48">
        <f t="shared" si="48"/>
        <v>-339.39989421609403</v>
      </c>
      <c r="AW48">
        <v>45</v>
      </c>
      <c r="AX48">
        <f>IF(Z48&gt;0, (R48*SUMPRODUCT(K48:$K$98, X48:$X$98)-K48*$AZ$3)/Z48, 0)</f>
        <v>7702.2856462773598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2000000</v>
      </c>
      <c r="S49">
        <f t="shared" si="32"/>
        <v>7133.2133541112853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1491.0756255945428</v>
      </c>
      <c r="AC49">
        <f t="shared" si="33"/>
        <v>1174.4954169748503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-54002.348025502193</v>
      </c>
      <c r="AI49">
        <f t="shared" si="38"/>
        <v>-54004.406171247087</v>
      </c>
      <c r="AJ49">
        <f t="shared" si="39"/>
        <v>316.58020861969248</v>
      </c>
      <c r="AK49">
        <f t="shared" si="61"/>
        <v>104.37529379161801</v>
      </c>
      <c r="AL49">
        <f t="shared" si="40"/>
        <v>-53583.450668835772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-294.02455446295949</v>
      </c>
      <c r="AR49">
        <f t="shared" si="45"/>
        <v>-294.03576037173548</v>
      </c>
      <c r="AS49">
        <f t="shared" si="46"/>
        <v>1.7236723623061432</v>
      </c>
      <c r="AT49">
        <f t="shared" si="47"/>
        <v>0.56828823886562096</v>
      </c>
      <c r="AU49">
        <f t="shared" si="48"/>
        <v>-291.74379977056367</v>
      </c>
      <c r="AW49">
        <v>46</v>
      </c>
      <c r="AX49">
        <f>IF(Z49&gt;0, (R49*SUMPRODUCT(K49:$K$98, X49:$X$98)-K49*$AZ$3)/Z49, 0)</f>
        <v>7133.2133541112853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2000000</v>
      </c>
      <c r="S50">
        <f t="shared" si="32"/>
        <v>6577.6583727683292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1174.4954169748503</v>
      </c>
      <c r="AC50">
        <f t="shared" si="33"/>
        <v>903.52982130226621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-51283.393806333872</v>
      </c>
      <c r="AI50">
        <f t="shared" si="38"/>
        <v>-51285.110849410026</v>
      </c>
      <c r="AJ50">
        <f t="shared" si="39"/>
        <v>270.96559567258407</v>
      </c>
      <c r="AK50">
        <f t="shared" si="61"/>
        <v>82.214679188239529</v>
      </c>
      <c r="AL50">
        <f t="shared" si="40"/>
        <v>-50931.930574549202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-249.30425591559251</v>
      </c>
      <c r="AR50">
        <f t="shared" si="45"/>
        <v>-249.31260298692894</v>
      </c>
      <c r="AS50">
        <f t="shared" si="46"/>
        <v>1.3172466015604372</v>
      </c>
      <c r="AT50">
        <f t="shared" si="47"/>
        <v>0.39967069062874189</v>
      </c>
      <c r="AU50">
        <f t="shared" si="48"/>
        <v>-247.59568569473973</v>
      </c>
      <c r="AW50">
        <v>47</v>
      </c>
      <c r="AX50">
        <f>IF(Z50&gt;0, (R50*SUMPRODUCT(K50:$K$98, X50:$X$98)-K50*$AZ$3)/Z50, 0)</f>
        <v>6577.6583727683292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2000000</v>
      </c>
      <c r="S51">
        <f t="shared" si="32"/>
        <v>6023.8550346744323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903.52982130226621</v>
      </c>
      <c r="AC51">
        <f t="shared" si="33"/>
        <v>674.81392144950803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-47932.425060173475</v>
      </c>
      <c r="AI51">
        <f t="shared" si="38"/>
        <v>-47933.82535516224</v>
      </c>
      <c r="AJ51">
        <f t="shared" si="39"/>
        <v>228.71589985275818</v>
      </c>
      <c r="AK51">
        <f t="shared" si="61"/>
        <v>63.247087491158638</v>
      </c>
      <c r="AL51">
        <f t="shared" si="40"/>
        <v>-47641.862367818321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-208.04836818312612</v>
      </c>
      <c r="AR51">
        <f t="shared" si="45"/>
        <v>-208.054446095667</v>
      </c>
      <c r="AS51">
        <f t="shared" si="46"/>
        <v>0.99273027980882678</v>
      </c>
      <c r="AT51">
        <f t="shared" si="47"/>
        <v>0.27452091832099224</v>
      </c>
      <c r="AU51">
        <f t="shared" si="48"/>
        <v>-206.78719489753718</v>
      </c>
      <c r="AW51">
        <v>48</v>
      </c>
      <c r="AX51">
        <f>IF(Z51&gt;0, (R51*SUMPRODUCT(K51:$K$98, X51:$X$98)-K51*$AZ$3)/Z51, 0)</f>
        <v>6023.8550346744323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2000000</v>
      </c>
      <c r="S52">
        <f t="shared" si="32"/>
        <v>5459.8528208460175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674.81392144950803</v>
      </c>
      <c r="AC52">
        <f t="shared" si="33"/>
        <v>485.14801403677041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-44092.040511927014</v>
      </c>
      <c r="AI52">
        <f t="shared" si="38"/>
        <v>-44093.151228712697</v>
      </c>
      <c r="AJ52">
        <f t="shared" si="39"/>
        <v>189.66590741273762</v>
      </c>
      <c r="AK52">
        <f t="shared" si="61"/>
        <v>47.236974501465568</v>
      </c>
      <c r="AL52">
        <f t="shared" si="40"/>
        <v>-43856.248346798493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-170.87443317438826</v>
      </c>
      <c r="AR52">
        <f t="shared" si="45"/>
        <v>-170.87873764973045</v>
      </c>
      <c r="AS52">
        <f t="shared" si="46"/>
        <v>0.73503185711921881</v>
      </c>
      <c r="AT52">
        <f t="shared" si="47"/>
        <v>0.18306232029854852</v>
      </c>
      <c r="AU52">
        <f t="shared" si="48"/>
        <v>-169.96064347231268</v>
      </c>
      <c r="AW52">
        <v>49</v>
      </c>
      <c r="AX52">
        <f>IF(Z52&gt;0, (R52*SUMPRODUCT(K52:$K$98, X52:$X$98)-K52*$AZ$3)/Z52, 0)</f>
        <v>5459.8528208460175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2000000</v>
      </c>
      <c r="S53">
        <f t="shared" si="32"/>
        <v>4849.2076233833877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485.14801403677041</v>
      </c>
      <c r="AC53">
        <f t="shared" si="33"/>
        <v>330.68649226451492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-39549.692445774475</v>
      </c>
      <c r="AI53">
        <f t="shared" si="38"/>
        <v>-39550.544869814512</v>
      </c>
      <c r="AJ53">
        <f t="shared" si="39"/>
        <v>154.46152177225548</v>
      </c>
      <c r="AK53">
        <f t="shared" si="61"/>
        <v>33.960360982573931</v>
      </c>
      <c r="AL53">
        <f t="shared" si="40"/>
        <v>-39362.122987059687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-136.84910992902434</v>
      </c>
      <c r="AR53">
        <f t="shared" si="45"/>
        <v>-136.85205947082724</v>
      </c>
      <c r="AS53">
        <f t="shared" si="46"/>
        <v>0.53446488368518708</v>
      </c>
      <c r="AT53">
        <f t="shared" si="47"/>
        <v>0.11750900919660998</v>
      </c>
      <c r="AU53">
        <f t="shared" si="48"/>
        <v>-136.20008557794546</v>
      </c>
      <c r="AW53">
        <v>50</v>
      </c>
      <c r="AX53">
        <f>IF(Z53&gt;0, (R53*SUMPRODUCT(K53:$K$98, X53:$X$98)-K53*$AZ$3)/Z53, 0)</f>
        <v>4849.2076233833877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2000000</v>
      </c>
      <c r="S54">
        <f t="shared" si="32"/>
        <v>4143.3723589220663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330.68649226451492</v>
      </c>
      <c r="AC54">
        <f t="shared" si="33"/>
        <v>208.4917675159661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-34385.285508813315</v>
      </c>
      <c r="AI54">
        <f t="shared" si="38"/>
        <v>-34385.914500578525</v>
      </c>
      <c r="AJ54">
        <f t="shared" si="39"/>
        <v>122.19472474854882</v>
      </c>
      <c r="AK54">
        <f t="shared" si="61"/>
        <v>23.148054458516047</v>
      </c>
      <c r="AL54">
        <f t="shared" si="40"/>
        <v>-34240.57172137146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-106.23154030004235</v>
      </c>
      <c r="AR54">
        <f t="shared" si="45"/>
        <v>-106.23348353718771</v>
      </c>
      <c r="AS54">
        <f t="shared" si="46"/>
        <v>0.37751420802514191</v>
      </c>
      <c r="AT54">
        <f t="shared" si="47"/>
        <v>7.1514702980934708E-2</v>
      </c>
      <c r="AU54">
        <f t="shared" si="48"/>
        <v>-105.78445462618163</v>
      </c>
      <c r="AW54">
        <v>51</v>
      </c>
      <c r="AX54">
        <f>IF(Z54&gt;0, (R54*SUMPRODUCT(K54:$K$98, X54:$X$98)-K54*$AZ$3)/Z54, 0)</f>
        <v>4143.3723589220663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2000000</v>
      </c>
      <c r="S55">
        <f t="shared" si="32"/>
        <v>3257.2812583086325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208.4917675159661</v>
      </c>
      <c r="AC55">
        <f t="shared" si="33"/>
        <v>115.34449969849122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-28809.734981461133</v>
      </c>
      <c r="AI55">
        <f t="shared" si="38"/>
        <v>-28810.177622465053</v>
      </c>
      <c r="AJ55">
        <f t="shared" si="39"/>
        <v>93.147267817474884</v>
      </c>
      <c r="AK55">
        <f t="shared" si="61"/>
        <v>14.594423726117629</v>
      </c>
      <c r="AL55">
        <f t="shared" si="40"/>
        <v>-28702.43593092146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-79.469793480105153</v>
      </c>
      <c r="AR55">
        <f t="shared" si="45"/>
        <v>-79.471014476729721</v>
      </c>
      <c r="AS55">
        <f t="shared" si="46"/>
        <v>0.2569407230387285</v>
      </c>
      <c r="AT55">
        <f t="shared" si="47"/>
        <v>4.0257775374263186E-2</v>
      </c>
      <c r="AU55">
        <f t="shared" si="48"/>
        <v>-79.173815978316739</v>
      </c>
      <c r="AW55">
        <v>52</v>
      </c>
      <c r="AX55">
        <f>IF(Z55&gt;0, (R55*SUMPRODUCT(K55:$K$98, X55:$X$98)-K55*$AZ$3)/Z55, 0)</f>
        <v>3257.2812583086325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2000000</v>
      </c>
      <c r="S56">
        <f t="shared" si="32"/>
        <v>2017.8932954873999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115.34449969849122</v>
      </c>
      <c r="AC56">
        <f t="shared" si="33"/>
        <v>47.557092363535631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-22978.946376037533</v>
      </c>
      <c r="AI56">
        <f t="shared" si="38"/>
        <v>-22979.240972216565</v>
      </c>
      <c r="AJ56">
        <f t="shared" si="39"/>
        <v>67.787407334955589</v>
      </c>
      <c r="AK56">
        <f t="shared" si="61"/>
        <v>8.0741149788943858</v>
      </c>
      <c r="AL56">
        <f t="shared" si="40"/>
        <v>-22903.379449902714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-56.594588974042509</v>
      </c>
      <c r="AR56">
        <f t="shared" si="45"/>
        <v>-56.595314531663504</v>
      </c>
      <c r="AS56">
        <f t="shared" si="46"/>
        <v>0.16695284426697682</v>
      </c>
      <c r="AT56">
        <f t="shared" si="47"/>
        <v>1.9885647108528737E-2</v>
      </c>
      <c r="AU56">
        <f t="shared" si="48"/>
        <v>-56.408476040287994</v>
      </c>
      <c r="AW56">
        <v>53</v>
      </c>
      <c r="AX56">
        <f>IF(Z56&gt;0, (R56*SUMPRODUCT(K56:$K$98, X56:$X$98)-K56*$AZ$3)/Z56, 0)</f>
        <v>2017.8932954873999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2000000</v>
      </c>
      <c r="S57">
        <f t="shared" si="32"/>
        <v>94.8819249574521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47.557092363535631</v>
      </c>
      <c r="AC57">
        <f t="shared" si="33"/>
        <v>1.3932053048052069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-17296.896487970647</v>
      </c>
      <c r="AI57">
        <f t="shared" si="38"/>
        <v>-17297.08003258484</v>
      </c>
      <c r="AJ57">
        <f t="shared" si="39"/>
        <v>46.163887058730424</v>
      </c>
      <c r="AK57">
        <f t="shared" si="61"/>
        <v>3.3289964654474944</v>
      </c>
      <c r="AL57">
        <f t="shared" si="40"/>
        <v>-17247.587149060662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-38.036010816625605</v>
      </c>
      <c r="AR57">
        <f t="shared" si="45"/>
        <v>-38.036414432669417</v>
      </c>
      <c r="AS57">
        <f t="shared" si="46"/>
        <v>0.10151474911840455</v>
      </c>
      <c r="AT57">
        <f t="shared" si="47"/>
        <v>7.3204892945003194E-3</v>
      </c>
      <c r="AU57">
        <f t="shared" si="48"/>
        <v>-37.927579194256516</v>
      </c>
      <c r="AW57">
        <v>54</v>
      </c>
      <c r="AX57">
        <f>IF(Z57&gt;0, (R57*SUMPRODUCT(K57:$K$98, X57:$X$98)-K57*$AZ$3)/Z57, 0)</f>
        <v>94.8819249574521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2000000</v>
      </c>
      <c r="S58">
        <f t="shared" si="32"/>
        <v>-3227.6977407304075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1.3932053048052069</v>
      </c>
      <c r="AC58">
        <f t="shared" si="33"/>
        <v>-27.329678801720313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-12138.994705585728</v>
      </c>
      <c r="AI58">
        <f t="shared" si="38"/>
        <v>-12139.100546036869</v>
      </c>
      <c r="AJ58">
        <f t="shared" si="39"/>
        <v>28.72288410652552</v>
      </c>
      <c r="AK58">
        <f t="shared" si="61"/>
        <v>9.752437133636449E-2</v>
      </c>
      <c r="AL58">
        <f t="shared" si="40"/>
        <v>-12110.280137559006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-23.833700365478037</v>
      </c>
      <c r="AR58">
        <f t="shared" si="45"/>
        <v>-23.833908172603767</v>
      </c>
      <c r="AS58">
        <f t="shared" si="46"/>
        <v>5.6394506302262094E-2</v>
      </c>
      <c r="AT58">
        <f t="shared" si="47"/>
        <v>1.9147933590357155E-4</v>
      </c>
      <c r="AU58">
        <f t="shared" si="48"/>
        <v>-23.777322186965602</v>
      </c>
      <c r="AW58">
        <v>55</v>
      </c>
      <c r="AX58">
        <f>IF(Z58&gt;0, (R58*SUMPRODUCT(K58:$K$98, X58:$X$98)-K58*$AZ$3)/Z58, 0)</f>
        <v>-3227.6977407304075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2000000</v>
      </c>
      <c r="S59">
        <f t="shared" si="32"/>
        <v>-9626.992314954432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-27.329678801720313</v>
      </c>
      <c r="AC59">
        <f t="shared" si="33"/>
        <v>-42.848087461751845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-7863.4713544587685</v>
      </c>
      <c r="AI59">
        <f t="shared" si="38"/>
        <v>-7863.5269898094311</v>
      </c>
      <c r="AJ59">
        <f t="shared" si="39"/>
        <v>15.518408660031533</v>
      </c>
      <c r="AK59">
        <f t="shared" si="61"/>
        <v>-1.9130775161204221</v>
      </c>
      <c r="AL59">
        <f t="shared" si="40"/>
        <v>-7849.9216586655202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-13.784945058716081</v>
      </c>
      <c r="AR59">
        <f t="shared" si="45"/>
        <v>-13.785042589465242</v>
      </c>
      <c r="AS59">
        <f t="shared" si="46"/>
        <v>2.7204322510304656E-2</v>
      </c>
      <c r="AT59">
        <f t="shared" si="47"/>
        <v>-3.353692951120335E-3</v>
      </c>
      <c r="AU59">
        <f t="shared" si="48"/>
        <v>-13.761191959906059</v>
      </c>
      <c r="AW59">
        <v>56</v>
      </c>
      <c r="AX59">
        <f>IF(Z59&gt;0, (R59*SUMPRODUCT(K59:$K$98, X59:$X$98)-K59*$AZ$3)/Z59, 0)</f>
        <v>-9626.992314954432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2000000</v>
      </c>
      <c r="S60">
        <f t="shared" si="32"/>
        <v>-23609.551480417744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-42.848087461751845</v>
      </c>
      <c r="AC60">
        <f t="shared" si="33"/>
        <v>-49.208664926319258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-4644.1008104100247</v>
      </c>
      <c r="AI60">
        <f t="shared" si="38"/>
        <v>-4644.1268637771163</v>
      </c>
      <c r="AJ60">
        <f t="shared" si="39"/>
        <v>6.3605774645674131</v>
      </c>
      <c r="AK60">
        <f t="shared" si="61"/>
        <v>-2.9993661223226296</v>
      </c>
      <c r="AL60">
        <f t="shared" si="40"/>
        <v>-4640.7656524348713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-7.2689946009410242</v>
      </c>
      <c r="AR60">
        <f t="shared" si="45"/>
        <v>-7.2690353799405454</v>
      </c>
      <c r="AS60">
        <f t="shared" si="46"/>
        <v>9.955641605619155E-3</v>
      </c>
      <c r="AT60">
        <f t="shared" si="47"/>
        <v>-4.6946388632514834E-3</v>
      </c>
      <c r="AU60">
        <f t="shared" si="48"/>
        <v>-7.2637743771981773</v>
      </c>
      <c r="AW60">
        <v>57</v>
      </c>
      <c r="AX60">
        <f>IF(Z60&gt;0, (R60*SUMPRODUCT(K60:$K$98, X60:$X$98)-K60*$AZ$3)/Z60, 0)</f>
        <v>-23609.551480417744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2000000</v>
      </c>
      <c r="S61">
        <f t="shared" si="32"/>
        <v>-59226.039028517975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-49.208664926319258</v>
      </c>
      <c r="AC61">
        <f t="shared" si="33"/>
        <v>-49.848759889627551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-2443.5140354474402</v>
      </c>
      <c r="AI61">
        <f t="shared" si="38"/>
        <v>-2443.5245563181388</v>
      </c>
      <c r="AJ61">
        <f t="shared" si="39"/>
        <v>0.64009496330829307</v>
      </c>
      <c r="AK61">
        <f t="shared" si="61"/>
        <v>-3.4446065448423484</v>
      </c>
      <c r="AL61">
        <f t="shared" si="40"/>
        <v>-2446.3290678996727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-3.4148334198779846</v>
      </c>
      <c r="AR61">
        <f t="shared" si="45"/>
        <v>-3.4148481228919008</v>
      </c>
      <c r="AS61">
        <f t="shared" si="46"/>
        <v>8.9453861974665477E-4</v>
      </c>
      <c r="AT61">
        <f t="shared" si="47"/>
        <v>-4.8138694425400204E-3</v>
      </c>
      <c r="AU61">
        <f t="shared" si="48"/>
        <v>-3.4187674537146941</v>
      </c>
      <c r="AW61">
        <v>58</v>
      </c>
      <c r="AX61">
        <f>IF(Z61&gt;0, (R61*SUMPRODUCT(K61:$K$98, X61:$X$98)-K61*$AZ$3)/Z61, 0)</f>
        <v>-59226.039028517975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2000000</v>
      </c>
      <c r="S62">
        <f t="shared" si="32"/>
        <v>-169884.70939936006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-49.848759889627551</v>
      </c>
      <c r="AC62">
        <f t="shared" si="33"/>
        <v>-47.344932918762026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-1109.1287057985453</v>
      </c>
      <c r="AI62">
        <f t="shared" si="38"/>
        <v>-1109.1321894061259</v>
      </c>
      <c r="AJ62">
        <f t="shared" si="39"/>
        <v>-2.503826970865525</v>
      </c>
      <c r="AK62">
        <f t="shared" si="61"/>
        <v>-3.4894131922739291</v>
      </c>
      <c r="AL62">
        <f t="shared" si="40"/>
        <v>-1115.1254295692654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-1.3839442896300211</v>
      </c>
      <c r="AR62">
        <f t="shared" si="45"/>
        <v>-1.3839486363922981</v>
      </c>
      <c r="AS62">
        <f t="shared" si="46"/>
        <v>-3.1242154498707609E-3</v>
      </c>
      <c r="AT62">
        <f t="shared" si="47"/>
        <v>-4.3540063802877558E-3</v>
      </c>
      <c r="AU62">
        <f t="shared" si="48"/>
        <v>-1.3914268582224567</v>
      </c>
      <c r="AW62">
        <v>59</v>
      </c>
      <c r="AX62">
        <f>IF(Z62&gt;0, (R62*SUMPRODUCT(K62:$K$98, X62:$X$98)-K62*$AZ$3)/Z62, 0)</f>
        <v>-169884.70939936006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2000000</v>
      </c>
      <c r="S63">
        <f t="shared" si="32"/>
        <v>-617199.46041996172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-47.344932918762026</v>
      </c>
      <c r="AC63">
        <f t="shared" si="33"/>
        <v>-43.444359002371058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-411.02444859210527</v>
      </c>
      <c r="AI63">
        <f t="shared" si="38"/>
        <v>-411.02532846080635</v>
      </c>
      <c r="AJ63">
        <f t="shared" si="39"/>
        <v>-3.9005739163909681</v>
      </c>
      <c r="AK63">
        <f t="shared" si="61"/>
        <v>-3.314145304313342</v>
      </c>
      <c r="AL63">
        <f t="shared" si="40"/>
        <v>-418.24004768151065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-0.45791650267062656</v>
      </c>
      <c r="AR63">
        <f t="shared" si="45"/>
        <v>-0.45791748291985451</v>
      </c>
      <c r="AS63">
        <f t="shared" si="46"/>
        <v>-4.3455740219836845E-3</v>
      </c>
      <c r="AT63">
        <f t="shared" si="47"/>
        <v>-3.6922422310685732E-3</v>
      </c>
      <c r="AU63">
        <f t="shared" si="48"/>
        <v>-0.46595529917290673</v>
      </c>
      <c r="AW63">
        <v>60</v>
      </c>
      <c r="AX63">
        <f>IF(Z63&gt;0, (R63*SUMPRODUCT(K63:$K$98, X63:$X$98)-K63*$AZ$3)/Z63, 0)</f>
        <v>-617199.46041996172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2000000</v>
      </c>
      <c r="S64">
        <f t="shared" si="32"/>
        <v>-3264793.0715698316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-43.444359002371058</v>
      </c>
      <c r="AC64">
        <f t="shared" si="33"/>
        <v>-39.183955678237233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-115.36725784998629</v>
      </c>
      <c r="AI64">
        <f t="shared" si="38"/>
        <v>-115.36740787463877</v>
      </c>
      <c r="AJ64">
        <f t="shared" si="39"/>
        <v>-4.2604033241338257</v>
      </c>
      <c r="AK64">
        <f t="shared" si="61"/>
        <v>-3.0411051301659744</v>
      </c>
      <c r="AL64">
        <f t="shared" si="40"/>
        <v>-122.66891632893858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-0.11475805718561755</v>
      </c>
      <c r="AR64">
        <f t="shared" si="45"/>
        <v>-0.11475820641805984</v>
      </c>
      <c r="AS64">
        <f t="shared" si="46"/>
        <v>-4.2379061218607511E-3</v>
      </c>
      <c r="AT64">
        <f t="shared" si="47"/>
        <v>-3.0250464727943887E-3</v>
      </c>
      <c r="AU64">
        <f t="shared" si="48"/>
        <v>-0.12202115901271499</v>
      </c>
      <c r="AW64">
        <v>61</v>
      </c>
      <c r="AX64">
        <f>IF(Z64&gt;0, (R64*SUMPRODUCT(K64:$K$98, X64:$X$98)-K64*$AZ$3)/Z64, 0)</f>
        <v>-3264793.0715698316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2000000</v>
      </c>
      <c r="S65">
        <f t="shared" si="32"/>
        <v>-17397074.157747734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-39.183955678237233</v>
      </c>
      <c r="AC65">
        <f t="shared" si="33"/>
        <v>-35.085928175776012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-19.730361397280749</v>
      </c>
      <c r="AI65">
        <f t="shared" si="38"/>
        <v>-19.730386606927969</v>
      </c>
      <c r="AJ65">
        <f t="shared" si="39"/>
        <v>-4.0980275024612212</v>
      </c>
      <c r="AK65">
        <f t="shared" si="61"/>
        <v>-2.7428768974766067</v>
      </c>
      <c r="AL65">
        <f t="shared" si="40"/>
        <v>-26.571291006865795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-1.7523370146337362E-2</v>
      </c>
      <c r="AR65">
        <f t="shared" si="45"/>
        <v>-1.7523392536093464E-2</v>
      </c>
      <c r="AS65">
        <f t="shared" si="46"/>
        <v>-3.6396319028092153E-3</v>
      </c>
      <c r="AT65">
        <f t="shared" si="47"/>
        <v>-2.4360652180929784E-3</v>
      </c>
      <c r="AU65">
        <f t="shared" si="48"/>
        <v>-2.3599089656995656E-2</v>
      </c>
      <c r="AW65">
        <v>62</v>
      </c>
      <c r="AX65">
        <f>IF(Z65&gt;0, (R65*SUMPRODUCT(K65:$K$98, X65:$X$98)-K65*$AZ$3)/Z65, 0)</f>
        <v>-17397074.157747734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2000000</v>
      </c>
      <c r="S66">
        <f t="shared" si="32"/>
        <v>-93976870.906269565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-35.085928175776012</v>
      </c>
      <c r="AC66">
        <f t="shared" si="33"/>
        <v>-31.342035867666251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-3.32619217079217</v>
      </c>
      <c r="AI66">
        <f t="shared" si="38"/>
        <v>-3.3261963396418515</v>
      </c>
      <c r="AJ66">
        <f t="shared" si="39"/>
        <v>-3.7438923081097606</v>
      </c>
      <c r="AK66">
        <f t="shared" si="61"/>
        <v>-2.4560149723043212</v>
      </c>
      <c r="AL66">
        <f t="shared" si="40"/>
        <v>-9.5261036200559346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-2.6376180658209186E-3</v>
      </c>
      <c r="AR66">
        <f t="shared" si="45"/>
        <v>-2.6376213716531342E-3</v>
      </c>
      <c r="AS66">
        <f t="shared" si="46"/>
        <v>-2.9688477037111329E-3</v>
      </c>
      <c r="AT66">
        <f t="shared" si="47"/>
        <v>-1.9475812365145834E-3</v>
      </c>
      <c r="AU66">
        <f t="shared" si="48"/>
        <v>-7.5540503118788514E-3</v>
      </c>
      <c r="AW66">
        <v>63</v>
      </c>
      <c r="AX66">
        <f>IF(Z66&gt;0, (R66*SUMPRODUCT(K66:$K$98, X66:$X$98)-K66*$AZ$3)/Z66, 0)</f>
        <v>-93976870.906269565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-516635008.49954301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-31.342035867666251</v>
      </c>
      <c r="AC67">
        <f t="shared" ref="AC67:AC98" si="64">S67*Z67</f>
        <v>-27.986266630146265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-0.55200521576042705</v>
      </c>
      <c r="AI67">
        <f t="shared" ref="AI67:AI98" si="69">SUM(AE67:AH67)</f>
        <v>-0.55200589288901325</v>
      </c>
      <c r="AJ67">
        <f t="shared" ref="AJ67:AJ98" si="70">AB67-AC67</f>
        <v>-3.3557692375199863</v>
      </c>
      <c r="AK67">
        <f t="shared" si="61"/>
        <v>-2.1939425107366377</v>
      </c>
      <c r="AL67">
        <f t="shared" ref="AL67:AL98" si="71">SUM(AI67:AK67)</f>
        <v>-6.1017176411456369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-3.9083165383051611E-4</v>
      </c>
      <c r="AR67">
        <f t="shared" ref="AR67:AR98" si="76">AI67*$K67</f>
        <v>-3.9083213325222742E-4</v>
      </c>
      <c r="AS67">
        <f t="shared" ref="AS67:AS98" si="77">AJ67*$K67</f>
        <v>-2.3759573343283798E-3</v>
      </c>
      <c r="AT67">
        <f t="shared" ref="AT67:AT98" si="78">AK67*$K67</f>
        <v>-1.5533588368346464E-3</v>
      </c>
      <c r="AU67">
        <f t="shared" ref="AU67:AU98" si="79">AL67*$K67</f>
        <v>-4.3201483044152528E-3</v>
      </c>
      <c r="AW67">
        <v>64</v>
      </c>
      <c r="AX67">
        <f>IF(Z67&gt;0, (R67*SUMPRODUCT(K67:$K$98, X67:$X$98)-K67*$AZ$3)/Z67, 0)</f>
        <v>-516635008.49954301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2000000</v>
      </c>
      <c r="S68">
        <f t="shared" si="63"/>
        <v>-2898030007.9369345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-27.986266630146265</v>
      </c>
      <c r="AC68">
        <f t="shared" si="64"/>
        <v>-24.988079912169916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-9.0012294917412E-2</v>
      </c>
      <c r="AI68">
        <f t="shared" si="69"/>
        <v>-9.0012402697869087E-2</v>
      </c>
      <c r="AJ68">
        <f t="shared" si="70"/>
        <v>-2.9981867179763491</v>
      </c>
      <c r="AK68">
        <f t="shared" si="61"/>
        <v>-1.9590386641102386</v>
      </c>
      <c r="AL68">
        <f t="shared" si="71"/>
        <v>-5.0472377847844569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-5.6902370735996994E-5</v>
      </c>
      <c r="AR68">
        <f t="shared" si="76"/>
        <v>-5.6902438870728291E-5</v>
      </c>
      <c r="AS68">
        <f t="shared" si="77"/>
        <v>-1.8953403234365333E-3</v>
      </c>
      <c r="AT68">
        <f t="shared" si="78"/>
        <v>-1.2384301994925533E-3</v>
      </c>
      <c r="AU68">
        <f t="shared" si="79"/>
        <v>-3.190672961799815E-3</v>
      </c>
      <c r="AW68">
        <v>65</v>
      </c>
      <c r="AX68">
        <f>IF(Z68&gt;0, (R68*SUMPRODUCT(K68:$K$98, X68:$X$98)-K68*$AZ$3)/Z68, 0)</f>
        <v>-2898030007.9369345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2000000</v>
      </c>
      <c r="S69">
        <f t="shared" si="63"/>
        <v>-16592913518.171814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-24.988079912169916</v>
      </c>
      <c r="AC69">
        <f t="shared" si="64"/>
        <v>-22.310835430942277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-1.4383223930481814E-2</v>
      </c>
      <c r="AI69">
        <f t="shared" si="69"/>
        <v>-1.4383240737984762E-2</v>
      </c>
      <c r="AJ69">
        <f t="shared" si="70"/>
        <v>-2.677244481227639</v>
      </c>
      <c r="AK69">
        <f t="shared" si="61"/>
        <v>-1.7491655938518942</v>
      </c>
      <c r="AL69">
        <f t="shared" si="71"/>
        <v>-4.4407933158175181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-8.1183308388798641E-6</v>
      </c>
      <c r="AR69">
        <f t="shared" si="76"/>
        <v>-8.1183403255478155E-6</v>
      </c>
      <c r="AS69">
        <f t="shared" si="77"/>
        <v>-1.5111185461772329E-3</v>
      </c>
      <c r="AT69">
        <f t="shared" si="78"/>
        <v>-9.8728247933213922E-4</v>
      </c>
      <c r="AU69">
        <f t="shared" si="79"/>
        <v>-2.5065193658349201E-3</v>
      </c>
      <c r="AW69">
        <v>66</v>
      </c>
      <c r="AX69">
        <f>IF(Z69&gt;0, (R69*SUMPRODUCT(K69:$K$98, X69:$X$98)-K69*$AZ$3)/Z69, 0)</f>
        <v>-16592913518.171814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2000000</v>
      </c>
      <c r="S70">
        <f t="shared" si="63"/>
        <v>-97178275050.944916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-22.310835430942277</v>
      </c>
      <c r="AC70">
        <f t="shared" si="64"/>
        <v>-19.920395885345993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-2.2523321452324867E-3</v>
      </c>
      <c r="AI70">
        <f t="shared" si="69"/>
        <v>-2.2523347075844983E-3</v>
      </c>
      <c r="AJ70">
        <f t="shared" si="70"/>
        <v>-2.3904395455962835</v>
      </c>
      <c r="AK70">
        <f t="shared" si="61"/>
        <v>-1.5617584801659594</v>
      </c>
      <c r="AL70">
        <f t="shared" si="71"/>
        <v>-3.9544503604698278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-1.1350759350428696E-6</v>
      </c>
      <c r="AR70">
        <f t="shared" si="76"/>
        <v>-1.1350772263551263E-6</v>
      </c>
      <c r="AS70">
        <f t="shared" si="77"/>
        <v>-1.2046759658092445E-3</v>
      </c>
      <c r="AT70">
        <f t="shared" si="78"/>
        <v>-7.8705730455333304E-4</v>
      </c>
      <c r="AU70">
        <f t="shared" si="79"/>
        <v>-1.992868347588933E-3</v>
      </c>
      <c r="AW70">
        <v>67</v>
      </c>
      <c r="AX70">
        <f>IF(Z70&gt;0, (R70*SUMPRODUCT(K70:$K$98, X70:$X$98)-K70*$AZ$3)/Z70, 0)</f>
        <v>-97178275050.944916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2000000</v>
      </c>
      <c r="S71">
        <f t="shared" si="63"/>
        <v>-583119240199.00049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-19.920395885345993</v>
      </c>
      <c r="AC71">
        <f t="shared" si="64"/>
        <v>-17.786068749058423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-3.4487336230993248E-4</v>
      </c>
      <c r="AI71">
        <f t="shared" si="69"/>
        <v>-3.448737435799096E-4</v>
      </c>
      <c r="AJ71">
        <f t="shared" si="70"/>
        <v>-2.1343271362875704</v>
      </c>
      <c r="AK71">
        <f t="shared" si="61"/>
        <v>-1.3944277119742197</v>
      </c>
      <c r="AL71">
        <f t="shared" si="71"/>
        <v>-3.5290997220053697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-1.5517941474253191E-7</v>
      </c>
      <c r="AR71">
        <f t="shared" si="76"/>
        <v>-1.551795862989882E-7</v>
      </c>
      <c r="AS71">
        <f t="shared" si="77"/>
        <v>-9.6036305518012609E-4</v>
      </c>
      <c r="AT71">
        <f t="shared" si="78"/>
        <v>-6.2743748834525519E-4</v>
      </c>
      <c r="AU71">
        <f t="shared" si="79"/>
        <v>-1.5879557231116802E-3</v>
      </c>
      <c r="AW71">
        <v>68</v>
      </c>
      <c r="AX71">
        <f>IF(Z71&gt;0, (R71*SUMPRODUCT(K71:$K$98, X71:$X$98)-K71*$AZ$3)/Z71, 0)</f>
        <v>-583119240199.00049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2000000</v>
      </c>
      <c r="S72">
        <f t="shared" si="63"/>
        <v>-3590154690293.4014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-17.786068749058423</v>
      </c>
      <c r="AC72">
        <f t="shared" si="64"/>
        <v>-15.880418661948998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-5.1546515674206716E-5</v>
      </c>
      <c r="AI72">
        <f t="shared" si="69"/>
        <v>-5.1546570965761091E-5</v>
      </c>
      <c r="AJ72">
        <f t="shared" si="70"/>
        <v>-1.9056500871094251</v>
      </c>
      <c r="AK72">
        <f t="shared" si="61"/>
        <v>-1.2450248124340897</v>
      </c>
      <c r="AL72">
        <f t="shared" si="71"/>
        <v>-3.1507264461144806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-2.0708838913579245E-8</v>
      </c>
      <c r="AR72">
        <f t="shared" si="76"/>
        <v>-2.0708861126989362E-8</v>
      </c>
      <c r="AS72">
        <f t="shared" si="77"/>
        <v>-7.6559589263071315E-4</v>
      </c>
      <c r="AT72">
        <f t="shared" si="78"/>
        <v>-5.0018935221664848E-4</v>
      </c>
      <c r="AU72">
        <f t="shared" si="79"/>
        <v>-1.2658059537084888E-3</v>
      </c>
      <c r="AW72">
        <v>69</v>
      </c>
      <c r="AX72">
        <f>IF(Z72&gt;0, (R72*SUMPRODUCT(K72:$K$98, X72:$X$98)-K72*$AZ$3)/Z72, 0)</f>
        <v>-3590154690293.4014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2000000</v>
      </c>
      <c r="S73">
        <f t="shared" si="63"/>
        <v>-22739442880031.16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-15.880418661948998</v>
      </c>
      <c r="AC73">
        <f t="shared" si="64"/>
        <v>-14.1789452520428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-7.5111028253321364E-6</v>
      </c>
      <c r="AI73">
        <f t="shared" si="69"/>
        <v>-7.5111106195783097E-6</v>
      </c>
      <c r="AJ73">
        <f t="shared" si="70"/>
        <v>-1.7014734099061979</v>
      </c>
      <c r="AK73">
        <f t="shared" ref="AK73:AK98" si="92">G73*SUM(AB73:AB73, AE73:AF73)</f>
        <v>-1.11162930633643</v>
      </c>
      <c r="AL73">
        <f t="shared" si="71"/>
        <v>-2.8131102273532473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-2.6942762355836365E-9</v>
      </c>
      <c r="AR73">
        <f t="shared" si="76"/>
        <v>-2.6942790314250365E-9</v>
      </c>
      <c r="AS73">
        <f t="shared" si="77"/>
        <v>-6.1032840055481635E-4</v>
      </c>
      <c r="AT73">
        <f t="shared" si="78"/>
        <v>-3.9874789261830232E-4</v>
      </c>
      <c r="AU73">
        <f t="shared" si="79"/>
        <v>-1.0090789874521501E-3</v>
      </c>
      <c r="AW73">
        <v>70</v>
      </c>
      <c r="AX73">
        <f>IF(Z73&gt;0, (R73*SUMPRODUCT(K73:$K$98, X73:$X$98)-K73*$AZ$3)/Z73, 0)</f>
        <v>-22739442880031.16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2000000</v>
      </c>
      <c r="S74">
        <f t="shared" si="63"/>
        <v>-148416419851972.09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-14.1789452520428</v>
      </c>
      <c r="AC74">
        <f t="shared" si="64"/>
        <v>-12.659772548830791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-1.0640105891081128E-6</v>
      </c>
      <c r="AI74">
        <f t="shared" si="69"/>
        <v>-1.0640116553456425E-6</v>
      </c>
      <c r="AJ74">
        <f t="shared" si="70"/>
        <v>-1.5191727032120088</v>
      </c>
      <c r="AK74">
        <f t="shared" si="92"/>
        <v>-0.99252616764299606</v>
      </c>
      <c r="AL74">
        <f t="shared" si="71"/>
        <v>-2.5116999348666602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-3.4077391250329379E-10</v>
      </c>
      <c r="AR74">
        <f t="shared" si="76"/>
        <v>-3.4077425399043535E-10</v>
      </c>
      <c r="AS74">
        <f t="shared" si="77"/>
        <v>-4.8655006927676269E-4</v>
      </c>
      <c r="AT74">
        <f t="shared" si="78"/>
        <v>-3.1787937908880811E-4</v>
      </c>
      <c r="AU74">
        <f t="shared" si="79"/>
        <v>-8.0442978913982483E-4</v>
      </c>
      <c r="AW74">
        <v>71</v>
      </c>
      <c r="AX74">
        <f>IF(Z74&gt;0, (R74*SUMPRODUCT(K74:$K$98, X74:$X$98)-K74*$AZ$3)/Z74, 0)</f>
        <v>-148416419851972.09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2000000</v>
      </c>
      <c r="S75">
        <f t="shared" si="63"/>
        <v>-1000993219762446.3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-12.659772548830791</v>
      </c>
      <c r="AC75">
        <f t="shared" si="64"/>
        <v>-11.303368347469528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-1.4630771917796202E-7</v>
      </c>
      <c r="AI75">
        <f t="shared" si="69"/>
        <v>-1.4630786032987149E-7</v>
      </c>
      <c r="AJ75">
        <f t="shared" si="70"/>
        <v>-1.3564042013612632</v>
      </c>
      <c r="AK75">
        <f t="shared" si="92"/>
        <v>-0.8861840784181555</v>
      </c>
      <c r="AL75">
        <f t="shared" si="71"/>
        <v>-2.2425884260872788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-4.1837874013865823E-11</v>
      </c>
      <c r="AR75">
        <f t="shared" si="76"/>
        <v>-4.1837914377394407E-11</v>
      </c>
      <c r="AS75">
        <f t="shared" si="77"/>
        <v>-3.8787473693991395E-4</v>
      </c>
      <c r="AT75">
        <f t="shared" si="78"/>
        <v>-2.5341149485663813E-4</v>
      </c>
      <c r="AU75">
        <f t="shared" si="79"/>
        <v>-6.4128627363446646E-4</v>
      </c>
      <c r="AW75">
        <v>72</v>
      </c>
      <c r="AX75">
        <f>IF(Z75&gt;0, (R75*SUMPRODUCT(K75:$K$98, X75:$X$98)-K75*$AZ$3)/Z75, 0)</f>
        <v>-1000993219762446.3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2000000</v>
      </c>
      <c r="S76">
        <f t="shared" si="63"/>
        <v>-6998255644832997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-11.303368347469528</v>
      </c>
      <c r="AC76">
        <f t="shared" si="64"/>
        <v>-10.092293167420259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-1.9474231395757792E-8</v>
      </c>
      <c r="AI76">
        <f t="shared" si="69"/>
        <v>-1.9474249422201951E-8</v>
      </c>
      <c r="AJ76">
        <f t="shared" si="70"/>
        <v>-1.211075180049269</v>
      </c>
      <c r="AK76">
        <f t="shared" si="92"/>
        <v>-0.79123578432286701</v>
      </c>
      <c r="AL76">
        <f t="shared" si="71"/>
        <v>-2.0023109838463853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-4.9721551422477014E-12</v>
      </c>
      <c r="AR76">
        <f t="shared" si="76"/>
        <v>-4.9721597447542237E-12</v>
      </c>
      <c r="AS76">
        <f t="shared" si="77"/>
        <v>-3.092113656122147E-4</v>
      </c>
      <c r="AT76">
        <f t="shared" si="78"/>
        <v>-2.0201809220611085E-4</v>
      </c>
      <c r="AU76">
        <f t="shared" si="79"/>
        <v>-5.1122946279048528E-4</v>
      </c>
      <c r="AW76">
        <v>73</v>
      </c>
      <c r="AX76">
        <f>IF(Z76&gt;0, (R76*SUMPRODUCT(K76:$K$98, X76:$X$98)-K76*$AZ$3)/Z76, 0)</f>
        <v>-6998255644832997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2000000</v>
      </c>
      <c r="S77">
        <f t="shared" si="63"/>
        <v>-5.0821159804533696E+16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-10.092293167420259</v>
      </c>
      <c r="AC77">
        <f t="shared" si="64"/>
        <v>-9.0109760423438878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-2.50077362689156E-9</v>
      </c>
      <c r="AI77">
        <f t="shared" si="69"/>
        <v>-2.5007758432361094E-9</v>
      </c>
      <c r="AJ77">
        <f t="shared" si="70"/>
        <v>-1.0813171250763709</v>
      </c>
      <c r="AK77">
        <f t="shared" si="92"/>
        <v>-0.7064605217194182</v>
      </c>
      <c r="AL77">
        <f t="shared" si="71"/>
        <v>-1.7877776492965649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-5.700864294835964E-13</v>
      </c>
      <c r="AR77">
        <f t="shared" si="76"/>
        <v>-5.7008693473042765E-13</v>
      </c>
      <c r="AS77">
        <f t="shared" si="77"/>
        <v>-2.4650140754262935E-4</v>
      </c>
      <c r="AT77">
        <f t="shared" si="78"/>
        <v>-1.6104758626183554E-4</v>
      </c>
      <c r="AU77">
        <f t="shared" si="79"/>
        <v>-4.0754899437455181E-4</v>
      </c>
      <c r="AW77">
        <v>74</v>
      </c>
      <c r="AX77">
        <f>IF(Z77&gt;0, (R77*SUMPRODUCT(K77:$K$98, X77:$X$98)-K77*$AZ$3)/Z77, 0)</f>
        <v>-5.0821159804533696E+16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2000000</v>
      </c>
      <c r="S78">
        <f t="shared" si="63"/>
        <v>-3.8462324285662707E+17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-9.0109760423438878</v>
      </c>
      <c r="AC78">
        <f t="shared" si="64"/>
        <v>-8.0455143235218287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-3.092331569154272E-10</v>
      </c>
      <c r="AI78">
        <f t="shared" si="69"/>
        <v>-3.0923341838930043E-10</v>
      </c>
      <c r="AJ78">
        <f t="shared" si="70"/>
        <v>-0.96546171882205911</v>
      </c>
      <c r="AK78">
        <f t="shared" si="92"/>
        <v>-0.63076832296407226</v>
      </c>
      <c r="AL78">
        <f t="shared" si="71"/>
        <v>-1.5962300420953648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-6.2941103650658474E-14</v>
      </c>
      <c r="AR78">
        <f t="shared" si="76"/>
        <v>-6.2941156870870444E-14</v>
      </c>
      <c r="AS78">
        <f t="shared" si="77"/>
        <v>-1.9650941290148089E-4</v>
      </c>
      <c r="AT78">
        <f t="shared" si="78"/>
        <v>-1.2838614976236738E-4</v>
      </c>
      <c r="AU78">
        <f t="shared" si="79"/>
        <v>-3.2489556272678944E-4</v>
      </c>
      <c r="AW78">
        <v>75</v>
      </c>
      <c r="AX78">
        <f>IF(Z78&gt;0, (R78*SUMPRODUCT(K78:$K$98, X78:$X$98)-K78*$AZ$3)/Z78, 0)</f>
        <v>-3.8462324285662707E+17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2000000</v>
      </c>
      <c r="S79">
        <f t="shared" si="63"/>
        <v>-3.0399362811888369E+18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-8.0455143235218287</v>
      </c>
      <c r="AC79">
        <f t="shared" si="64"/>
        <v>-7.1834949317159751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-3.6691378952601574E-11</v>
      </c>
      <c r="AI79">
        <f t="shared" si="69"/>
        <v>-3.669140849061762E-11</v>
      </c>
      <c r="AJ79">
        <f t="shared" si="70"/>
        <v>-0.86201939180585363</v>
      </c>
      <c r="AK79">
        <f t="shared" si="92"/>
        <v>-0.56318600264652807</v>
      </c>
      <c r="AL79">
        <f t="shared" si="71"/>
        <v>-1.425205394489073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-6.6679803447886214E-15</v>
      </c>
      <c r="AR79">
        <f t="shared" si="76"/>
        <v>-6.6679857127773975E-15</v>
      </c>
      <c r="AS79">
        <f t="shared" si="77"/>
        <v>-1.566561008462867E-4</v>
      </c>
      <c r="AT79">
        <f t="shared" si="78"/>
        <v>-1.0234865255291404E-4</v>
      </c>
      <c r="AU79">
        <f t="shared" si="79"/>
        <v>-2.5900475340586869E-4</v>
      </c>
      <c r="AW79">
        <v>76</v>
      </c>
      <c r="AX79">
        <f>IF(Z79&gt;0, (R79*SUMPRODUCT(K79:$K$98, X79:$X$98)-K79*$AZ$3)/Z79, 0)</f>
        <v>-3.0399362811888369E+18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2000000</v>
      </c>
      <c r="S80">
        <f t="shared" si="63"/>
        <v>-2.5122106584926773E+19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-7.1834949317159751</v>
      </c>
      <c r="AC80">
        <f t="shared" si="64"/>
        <v>-6.4138347604606967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-4.1682089280048397E-12</v>
      </c>
      <c r="AI80">
        <f t="shared" si="69"/>
        <v>-4.1682121193349232E-12</v>
      </c>
      <c r="AJ80">
        <f t="shared" si="70"/>
        <v>-0.76966017125527841</v>
      </c>
      <c r="AK80">
        <f t="shared" si="92"/>
        <v>-0.50284464522011829</v>
      </c>
      <c r="AL80">
        <f t="shared" si="71"/>
        <v>-1.2725048164795649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-6.7633479965447509E-16</v>
      </c>
      <c r="AR80">
        <f t="shared" si="76"/>
        <v>-6.7633531748062776E-16</v>
      </c>
      <c r="AS80">
        <f t="shared" si="77"/>
        <v>-1.2488528447568339E-4</v>
      </c>
      <c r="AT80">
        <f t="shared" si="78"/>
        <v>-8.1591719190780319E-5</v>
      </c>
      <c r="AU80">
        <f t="shared" si="79"/>
        <v>-2.0647700366714005E-4</v>
      </c>
      <c r="AW80">
        <v>77</v>
      </c>
      <c r="AX80">
        <f>IF(Z80&gt;0, (R80*SUMPRODUCT(K80:$K$98, X80:$X$98)-K80*$AZ$3)/Z80, 0)</f>
        <v>-2.5122106584926773E+19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2000000</v>
      </c>
      <c r="S81">
        <f t="shared" si="63"/>
        <v>-2.1777617904971471E+20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-6.4138347604606967</v>
      </c>
      <c r="AC81">
        <f t="shared" si="64"/>
        <v>-5.7266381789827649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-4.5291472403298799E-13</v>
      </c>
      <c r="AI81">
        <f t="shared" si="69"/>
        <v>-4.5291505273274547E-13</v>
      </c>
      <c r="AJ81">
        <f t="shared" si="70"/>
        <v>-0.68719658147793172</v>
      </c>
      <c r="AK81">
        <f t="shared" si="92"/>
        <v>-0.44896843323224883</v>
      </c>
      <c r="AL81">
        <f t="shared" si="71"/>
        <v>-1.1361650147106335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-6.5616138907952386E-17</v>
      </c>
      <c r="AR81">
        <f t="shared" si="76"/>
        <v>-6.5616186528415579E-17</v>
      </c>
      <c r="AS81">
        <f t="shared" si="77"/>
        <v>-9.9557784180232952E-5</v>
      </c>
      <c r="AT81">
        <f t="shared" si="78"/>
        <v>-6.5044418997752207E-5</v>
      </c>
      <c r="AU81">
        <f t="shared" si="79"/>
        <v>-1.6460220317805079E-4</v>
      </c>
      <c r="AW81">
        <v>78</v>
      </c>
      <c r="AX81">
        <f>IF(Z81&gt;0, (R81*SUMPRODUCT(K81:$K$98, X81:$X$98)-K81*$AZ$3)/Z81, 0)</f>
        <v>-2.1777617904971471E+20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2000000</v>
      </c>
      <c r="S82">
        <f t="shared" si="63"/>
        <v>-1.9868348890995575E+21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-5.7266381789827649</v>
      </c>
      <c r="AC82">
        <f t="shared" si="64"/>
        <v>-5.1130698026631825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-4.6919091698217433E-14</v>
      </c>
      <c r="AI82">
        <f t="shared" si="69"/>
        <v>-4.6919123866654219E-14</v>
      </c>
      <c r="AJ82">
        <f t="shared" si="70"/>
        <v>-0.6135683763195825</v>
      </c>
      <c r="AK82">
        <f t="shared" si="92"/>
        <v>-0.4008646725287936</v>
      </c>
      <c r="AL82">
        <f t="shared" si="71"/>
        <v>-1.014433048848423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-6.0691211260226998E-18</v>
      </c>
      <c r="AR82">
        <f t="shared" si="76"/>
        <v>-6.0691252871036628E-18</v>
      </c>
      <c r="AS82">
        <f t="shared" si="77"/>
        <v>-7.9366856011027617E-5</v>
      </c>
      <c r="AT82">
        <f t="shared" si="78"/>
        <v>-5.1853012593871333E-5</v>
      </c>
      <c r="AU82">
        <f t="shared" si="79"/>
        <v>-1.3121986860490501E-4</v>
      </c>
      <c r="AW82">
        <v>79</v>
      </c>
      <c r="AX82">
        <f>IF(Z82&gt;0, (R82*SUMPRODUCT(K82:$K$98, X82:$X$98)-K82*$AZ$3)/Z82, 0)</f>
        <v>-1.9868348890995575E+21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2000000</v>
      </c>
      <c r="S83">
        <f t="shared" si="63"/>
        <v>-1.9140992758695722E+22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-5.1130698026631825</v>
      </c>
      <c r="AC83">
        <f t="shared" si="64"/>
        <v>-4.5652408952349832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-4.6184684624430933E-15</v>
      </c>
      <c r="AI83">
        <f t="shared" si="69"/>
        <v>-4.618471443767621E-15</v>
      </c>
      <c r="AJ83">
        <f t="shared" si="70"/>
        <v>-0.54782890742819923</v>
      </c>
      <c r="AK83">
        <f t="shared" si="92"/>
        <v>-0.35791488618642281</v>
      </c>
      <c r="AL83">
        <f t="shared" si="71"/>
        <v>-0.90574379361462665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-5.3340387791490193E-19</v>
      </c>
      <c r="AR83">
        <f t="shared" si="76"/>
        <v>-5.3340422223901661E-19</v>
      </c>
      <c r="AS83">
        <f t="shared" si="77"/>
        <v>-6.3270771692464672E-5</v>
      </c>
      <c r="AT83">
        <f t="shared" si="78"/>
        <v>-4.1336904172410173E-5</v>
      </c>
      <c r="AU83">
        <f t="shared" si="79"/>
        <v>-1.0460767586487537E-4</v>
      </c>
      <c r="AW83">
        <v>80</v>
      </c>
      <c r="AX83">
        <f>IF(Z83&gt;0, (R83*SUMPRODUCT(K83:$K$98, X83:$X$98)-K83*$AZ$3)/Z83, 0)</f>
        <v>-1.9140992758695722E+22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2000000</v>
      </c>
      <c r="S84">
        <f t="shared" si="63"/>
        <v>-1.9538539897420556E+23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-4.5652408952349832</v>
      </c>
      <c r="AC84">
        <f t="shared" si="64"/>
        <v>-4.076107942174092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-4.3051803290895683E-16</v>
      </c>
      <c r="AI84">
        <f t="shared" si="69"/>
        <v>-4.3051829368253327E-16</v>
      </c>
      <c r="AJ84">
        <f t="shared" si="70"/>
        <v>-0.48913295306089122</v>
      </c>
      <c r="AK84">
        <f t="shared" si="92"/>
        <v>-0.31956686266644885</v>
      </c>
      <c r="AL84">
        <f t="shared" si="71"/>
        <v>-0.80869981572734051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-4.4394739398178812E-20</v>
      </c>
      <c r="AR84">
        <f t="shared" si="76"/>
        <v>-4.4394766288980318E-20</v>
      </c>
      <c r="AS84">
        <f t="shared" si="77"/>
        <v>-5.0439071821161149E-5</v>
      </c>
      <c r="AT84">
        <f t="shared" si="78"/>
        <v>-3.295352692315861E-5</v>
      </c>
      <c r="AU84">
        <f t="shared" si="79"/>
        <v>-8.3392598744319807E-5</v>
      </c>
      <c r="AW84">
        <v>81</v>
      </c>
      <c r="AX84">
        <f>IF(Z84&gt;0, (R84*SUMPRODUCT(K84:$K$98, X84:$X$98)-K84*$AZ$3)/Z84, 0)</f>
        <v>-1.9538539897420556E+23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2000000</v>
      </c>
      <c r="S85">
        <f t="shared" si="63"/>
        <v>-2.1214563567031187E+24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-4.076107942174092</v>
      </c>
      <c r="AC85">
        <f t="shared" si="64"/>
        <v>-3.6393820912268682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-3.7875512156338669E-17</v>
      </c>
      <c r="AI85">
        <f t="shared" si="69"/>
        <v>-3.787553360022838E-17</v>
      </c>
      <c r="AJ85">
        <f t="shared" si="70"/>
        <v>-0.43672585094722383</v>
      </c>
      <c r="AK85">
        <f t="shared" si="92"/>
        <v>-0.28532755595218645</v>
      </c>
      <c r="AL85">
        <f t="shared" si="71"/>
        <v>-0.72205340689941033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-3.4872305057527798E-21</v>
      </c>
      <c r="AR85">
        <f t="shared" si="76"/>
        <v>-3.4872324801098805E-21</v>
      </c>
      <c r="AS85">
        <f t="shared" si="77"/>
        <v>-4.0209719245185824E-5</v>
      </c>
      <c r="AT85">
        <f t="shared" si="78"/>
        <v>-2.6270349906854756E-5</v>
      </c>
      <c r="AU85">
        <f t="shared" si="79"/>
        <v>-6.648006915204058E-5</v>
      </c>
      <c r="AW85">
        <v>82</v>
      </c>
      <c r="AX85">
        <f>IF(Z85&gt;0, (R85*SUMPRODUCT(K85:$K$98, X85:$X$98)-K85*$AZ$3)/Z85, 0)</f>
        <v>-2.1214563567031187E+24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2000000</v>
      </c>
      <c r="S86">
        <f t="shared" si="63"/>
        <v>-2.46130630488654E+25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-3.6393820912268682</v>
      </c>
      <c r="AC86">
        <f t="shared" si="64"/>
        <v>-3.2494482957382749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-3.1326695534140767E-18</v>
      </c>
      <c r="AI86">
        <f t="shared" si="69"/>
        <v>-3.132671203680182E-18</v>
      </c>
      <c r="AJ86">
        <f t="shared" si="70"/>
        <v>-0.3899337954885933</v>
      </c>
      <c r="AK86">
        <f t="shared" si="92"/>
        <v>-0.25475674638588081</v>
      </c>
      <c r="AL86">
        <f t="shared" si="71"/>
        <v>-0.64469054187447417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-2.5752459007815166E-22</v>
      </c>
      <c r="AR86">
        <f t="shared" si="76"/>
        <v>-2.5752472574011504E-22</v>
      </c>
      <c r="AS86">
        <f t="shared" si="77"/>
        <v>-3.2054942000307621E-5</v>
      </c>
      <c r="AT86">
        <f t="shared" si="78"/>
        <v>-2.0942562106867634E-5</v>
      </c>
      <c r="AU86">
        <f t="shared" si="79"/>
        <v>-5.2997504107175261E-5</v>
      </c>
      <c r="AW86">
        <v>83</v>
      </c>
      <c r="AX86">
        <f>IF(Z86&gt;0, (R86*SUMPRODUCT(K86:$K$98, X86:$X$98)-K86*$AZ$3)/Z86, 0)</f>
        <v>-2.46130630488654E+25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2000000</v>
      </c>
      <c r="S87">
        <f t="shared" si="63"/>
        <v>-3.0660271864674618E+26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-3.2494482957382749</v>
      </c>
      <c r="AC87">
        <f t="shared" si="64"/>
        <v>-2.9012931211948882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-2.4247672775372149E-19</v>
      </c>
      <c r="AI87">
        <f t="shared" si="69"/>
        <v>-2.4247684603761728E-19</v>
      </c>
      <c r="AJ87">
        <f t="shared" si="70"/>
        <v>-0.34815517454338663</v>
      </c>
      <c r="AK87">
        <f t="shared" si="92"/>
        <v>-0.22746138070167926</v>
      </c>
      <c r="AL87">
        <f t="shared" si="71"/>
        <v>-0.57561655524506583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-1.7797383479159308E-23</v>
      </c>
      <c r="AR87">
        <f t="shared" si="76"/>
        <v>-1.7797392160998064E-23</v>
      </c>
      <c r="AS87">
        <f t="shared" si="77"/>
        <v>-2.5554003507898276E-5</v>
      </c>
      <c r="AT87">
        <f t="shared" si="78"/>
        <v>-1.6695282291826872E-5</v>
      </c>
      <c r="AU87">
        <f t="shared" si="79"/>
        <v>-4.2249285799725149E-5</v>
      </c>
      <c r="AW87">
        <v>84</v>
      </c>
      <c r="AX87">
        <f>IF(Z87&gt;0, (R87*SUMPRODUCT(K87:$K$98, X87:$X$98)-K87*$AZ$3)/Z87, 0)</f>
        <v>-3.0660271864674618E+26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2000000</v>
      </c>
      <c r="S88">
        <f t="shared" si="63"/>
        <v>-4.1217041393853602E+27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-2.9012931211948882</v>
      </c>
      <c r="AC88">
        <f t="shared" si="64"/>
        <v>-2.59044028678115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-1.7479193722755229E-20</v>
      </c>
      <c r="AI88">
        <f t="shared" si="69"/>
        <v>-1.7479201578851274E-20</v>
      </c>
      <c r="AJ88">
        <f t="shared" si="70"/>
        <v>-0.31085283441373823</v>
      </c>
      <c r="AK88">
        <f t="shared" si="92"/>
        <v>-0.20309051848364221</v>
      </c>
      <c r="AL88">
        <f t="shared" si="71"/>
        <v>-0.51394335289738047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-1.1454851640823913E-24</v>
      </c>
      <c r="AR88">
        <f t="shared" si="76"/>
        <v>-1.1454856789254448E-24</v>
      </c>
      <c r="AS88">
        <f t="shared" si="77"/>
        <v>-2.0371495143413814E-5</v>
      </c>
      <c r="AT88">
        <f t="shared" si="78"/>
        <v>-1.3309376827030352E-5</v>
      </c>
      <c r="AU88">
        <f t="shared" si="79"/>
        <v>-3.3680871970444169E-5</v>
      </c>
      <c r="AW88">
        <v>85</v>
      </c>
      <c r="AX88">
        <f>IF(Z88&gt;0, (R88*SUMPRODUCT(K88:$K$98, X88:$X$98)-K88*$AZ$3)/Z88, 0)</f>
        <v>-4.1217041393853602E+27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2000000</v>
      </c>
      <c r="S89">
        <f t="shared" si="63"/>
        <v>-6.1017207107298334E+28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-2.59044028678115</v>
      </c>
      <c r="AC89">
        <f t="shared" si="64"/>
        <v>-2.3128931131974553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-1.1685944374109382E-21</v>
      </c>
      <c r="AI89">
        <f t="shared" si="69"/>
        <v>-1.1685949112307882E-21</v>
      </c>
      <c r="AJ89">
        <f t="shared" si="70"/>
        <v>-0.27754717358369474</v>
      </c>
      <c r="AK89">
        <f t="shared" si="92"/>
        <v>-0.18133082007468052</v>
      </c>
      <c r="AL89">
        <f t="shared" si="71"/>
        <v>-0.45887799365837523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-6.8377601848254708E-26</v>
      </c>
      <c r="AR89">
        <f t="shared" si="76"/>
        <v>-6.8377629572727808E-26</v>
      </c>
      <c r="AS89">
        <f t="shared" si="77"/>
        <v>-1.6240031204889831E-5</v>
      </c>
      <c r="AT89">
        <f t="shared" si="78"/>
        <v>-1.0610153720528021E-5</v>
      </c>
      <c r="AU89">
        <f t="shared" si="79"/>
        <v>-2.6850184925417853E-5</v>
      </c>
      <c r="AW89">
        <v>86</v>
      </c>
      <c r="AX89">
        <f>IF(Z89&gt;0, (R89*SUMPRODUCT(K89:$K$98, X89:$X$98)-K89*$AZ$3)/Z89, 0)</f>
        <v>-6.1017207107298334E+28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2000000</v>
      </c>
      <c r="S90">
        <f t="shared" si="63"/>
        <v>-1.0044066265185017E+30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-2.3128931131974553</v>
      </c>
      <c r="AC90">
        <f t="shared" si="64"/>
        <v>-2.0650831367834419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-7.0941018207017227E-23</v>
      </c>
      <c r="AI90">
        <f t="shared" si="69"/>
        <v>-7.0941043907304865E-23</v>
      </c>
      <c r="AJ90">
        <f t="shared" si="70"/>
        <v>-0.24780997641401337</v>
      </c>
      <c r="AK90">
        <f t="shared" si="92"/>
        <v>-0.16190251792382188</v>
      </c>
      <c r="AL90">
        <f t="shared" si="71"/>
        <v>-0.40971249433783524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-3.7062050650476589E-27</v>
      </c>
      <c r="AR90">
        <f t="shared" si="76"/>
        <v>-3.7062064077199044E-27</v>
      </c>
      <c r="AS90">
        <f t="shared" si="77"/>
        <v>-1.2946453447775706E-5</v>
      </c>
      <c r="AT90">
        <f t="shared" si="78"/>
        <v>-8.458349585880117E-6</v>
      </c>
      <c r="AU90">
        <f t="shared" si="79"/>
        <v>-2.1404803033655821E-5</v>
      </c>
      <c r="AW90">
        <v>87</v>
      </c>
      <c r="AX90">
        <f>IF(Z90&gt;0, (R90*SUMPRODUCT(K90:$K$98, X90:$X$98)-K90*$AZ$3)/Z90, 0)</f>
        <v>-1.0044066265185017E+30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2000000</v>
      </c>
      <c r="S91">
        <f t="shared" si="63"/>
        <v>-1.8601941735181401E+31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-2.0650831367834419</v>
      </c>
      <c r="AC91">
        <f t="shared" si="64"/>
        <v>-1.8438242292709304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-3.87268558761568E-24</v>
      </c>
      <c r="AI91">
        <f t="shared" si="69"/>
        <v>-3.8726868266155217E-24</v>
      </c>
      <c r="AJ91">
        <f t="shared" si="70"/>
        <v>-0.22125890751251154</v>
      </c>
      <c r="AK91">
        <f t="shared" si="92"/>
        <v>-0.14455581957484095</v>
      </c>
      <c r="AL91">
        <f t="shared" si="71"/>
        <v>-0.36581472708735252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-1.806451243244933E-28</v>
      </c>
      <c r="AR91">
        <f t="shared" si="76"/>
        <v>-1.806451821188263E-28</v>
      </c>
      <c r="AS91">
        <f t="shared" si="77"/>
        <v>-1.0320833424566073E-5</v>
      </c>
      <c r="AT91">
        <f t="shared" si="78"/>
        <v>-6.7429445040498385E-6</v>
      </c>
      <c r="AU91">
        <f t="shared" si="79"/>
        <v>-1.7063777928615913E-5</v>
      </c>
      <c r="AW91">
        <v>88</v>
      </c>
      <c r="AX91">
        <f>IF(Z91&gt;0, (R91*SUMPRODUCT(K91:$K$98, X91:$X$98)-K91*$AZ$3)/Z91, 0)</f>
        <v>-1.8601941735181401E+31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2000000</v>
      </c>
      <c r="S92">
        <f t="shared" si="63"/>
        <v>-3.9332614537273519E+32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-1.8438242292709304</v>
      </c>
      <c r="AC92">
        <f t="shared" si="64"/>
        <v>-1.6462716332776159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-1.8788654924341664E-25</v>
      </c>
      <c r="AI92">
        <f t="shared" si="69"/>
        <v>-1.8788660156232719E-25</v>
      </c>
      <c r="AJ92">
        <f t="shared" si="70"/>
        <v>-0.19755259599331443</v>
      </c>
      <c r="AK92">
        <f t="shared" si="92"/>
        <v>-0.12906769604896515</v>
      </c>
      <c r="AL92">
        <f t="shared" si="71"/>
        <v>-0.3266202920422796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-7.8251320044441135E-30</v>
      </c>
      <c r="AR92">
        <f t="shared" si="76"/>
        <v>-7.8251341834312899E-30</v>
      </c>
      <c r="AS92">
        <f t="shared" si="77"/>
        <v>-8.2277052172880266E-6</v>
      </c>
      <c r="AT92">
        <f t="shared" si="78"/>
        <v>-5.3754340752948321E-6</v>
      </c>
      <c r="AU92">
        <f t="shared" si="79"/>
        <v>-1.360313929258286E-5</v>
      </c>
      <c r="AW92">
        <v>89</v>
      </c>
      <c r="AX92">
        <f>IF(Z92&gt;0, (R92*SUMPRODUCT(K92:$K$98, X92:$X$98)-K92*$AZ$3)/Z92, 0)</f>
        <v>-3.9332614537273519E+32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2000000</v>
      </c>
      <c r="S93">
        <f t="shared" si="63"/>
        <v>-9.6746441484937229E+33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-1.6462716332776159</v>
      </c>
      <c r="AC93">
        <f t="shared" si="64"/>
        <v>-1.4698853868550144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-7.983451978205559E-27</v>
      </c>
      <c r="AI93">
        <f t="shared" si="69"/>
        <v>-7.9834538773521372E-27</v>
      </c>
      <c r="AJ93">
        <f t="shared" si="70"/>
        <v>-0.17638624642260159</v>
      </c>
      <c r="AK93">
        <f t="shared" si="92"/>
        <v>-0.11523901432943312</v>
      </c>
      <c r="AL93">
        <f t="shared" si="71"/>
        <v>-0.29162526075203471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-2.9687161629565481E-31</v>
      </c>
      <c r="AR93">
        <f t="shared" si="76"/>
        <v>-2.9687168691707473E-31</v>
      </c>
      <c r="AS93">
        <f t="shared" si="77"/>
        <v>-6.5590762255165809E-6</v>
      </c>
      <c r="AT93">
        <f t="shared" si="78"/>
        <v>-4.2852631340041689E-6</v>
      </c>
      <c r="AU93">
        <f t="shared" si="79"/>
        <v>-1.084433935952075E-5</v>
      </c>
      <c r="AW93">
        <v>90</v>
      </c>
      <c r="AX93">
        <f>IF(Z93&gt;0, (R93*SUMPRODUCT(K93:$K$98, X93:$X$98)-K93*$AZ$3)/Z93, 0)</f>
        <v>-9.6746441484937229E+33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2000000</v>
      </c>
      <c r="S94">
        <f t="shared" si="63"/>
        <v>-2.8412628203415146E+35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-1.4698853868550144</v>
      </c>
      <c r="AC94">
        <f t="shared" si="64"/>
        <v>-1.3123976668348341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-2.9158668877186471E-28</v>
      </c>
      <c r="AI94">
        <f t="shared" si="69"/>
        <v>-2.9158674651017289E-28</v>
      </c>
      <c r="AJ94">
        <f t="shared" si="70"/>
        <v>-0.1574877200201803</v>
      </c>
      <c r="AK94">
        <f t="shared" si="92"/>
        <v>-0.10289197707985101</v>
      </c>
      <c r="AL94">
        <f t="shared" si="71"/>
        <v>-0.26037969710003128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-9.6811652025335598E-33</v>
      </c>
      <c r="AR94">
        <f t="shared" si="76"/>
        <v>-9.6811671195418521E-33</v>
      </c>
      <c r="AS94">
        <f t="shared" si="77"/>
        <v>-5.2288554093722841E-6</v>
      </c>
      <c r="AT94">
        <f t="shared" si="78"/>
        <v>-3.4161855341232215E-6</v>
      </c>
      <c r="AU94">
        <f t="shared" si="79"/>
        <v>-8.6450409434955043E-6</v>
      </c>
      <c r="AW94">
        <v>91</v>
      </c>
      <c r="AX94">
        <f>IF(Z94&gt;0, (R94*SUMPRODUCT(K94:$K$98, X94:$X$98)-K94*$AZ$3)/Z94, 0)</f>
        <v>-2.8412628203415146E+35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2000000</v>
      </c>
      <c r="S95">
        <f t="shared" si="63"/>
        <v>-1.035223673828771E+37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-1.3123976668348341</v>
      </c>
      <c r="AC95">
        <f t="shared" si="64"/>
        <v>-1.1717836311025305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-8.9193653204653814E-30</v>
      </c>
      <c r="AI95">
        <f t="shared" si="69"/>
        <v>-8.9193667353572311E-30</v>
      </c>
      <c r="AJ95">
        <f t="shared" si="70"/>
        <v>-0.14061403573230358</v>
      </c>
      <c r="AK95">
        <f t="shared" si="92"/>
        <v>-9.1867836678438397E-2</v>
      </c>
      <c r="AL95">
        <f t="shared" si="71"/>
        <v>-0.23248187241074197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-2.6440877647763592E-34</v>
      </c>
      <c r="AR95">
        <f t="shared" si="76"/>
        <v>-2.644088184211834E-34</v>
      </c>
      <c r="AS95">
        <f t="shared" si="77"/>
        <v>-4.1684115189511115E-6</v>
      </c>
      <c r="AT95">
        <f t="shared" si="78"/>
        <v>-2.7233621923813945E-6</v>
      </c>
      <c r="AU95">
        <f t="shared" si="79"/>
        <v>-6.891773711332506E-6</v>
      </c>
      <c r="AW95">
        <v>92</v>
      </c>
      <c r="AX95">
        <f>IF(Z95&gt;0, (R95*SUMPRODUCT(K95:$K$98, X95:$X$98)-K95*$AZ$3)/Z95, 0)</f>
        <v>-1.035223673828771E+37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2000000</v>
      </c>
      <c r="S96">
        <f t="shared" si="63"/>
        <v>-4.9672384043026488E+38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-1.1717836311025305</v>
      </c>
      <c r="AC96">
        <f t="shared" si="64"/>
        <v>-1.0462353849129735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-2.1990632554831863E-31</v>
      </c>
      <c r="AI96">
        <f t="shared" si="69"/>
        <v>-2.1990635187671532E-31</v>
      </c>
      <c r="AJ96">
        <f t="shared" si="70"/>
        <v>-0.12554824618955696</v>
      </c>
      <c r="AK96">
        <f t="shared" si="92"/>
        <v>-8.2024854177177142E-2</v>
      </c>
      <c r="AL96">
        <f t="shared" si="71"/>
        <v>-0.2075731003667341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-5.8205176910832559E-36</v>
      </c>
      <c r="AR96">
        <f t="shared" si="76"/>
        <v>-5.8205183879476968E-36</v>
      </c>
      <c r="AS96">
        <f t="shared" si="77"/>
        <v>-3.3230321420209799E-6</v>
      </c>
      <c r="AT96">
        <f t="shared" si="78"/>
        <v>-2.1710476661203718E-6</v>
      </c>
      <c r="AU96">
        <f t="shared" si="79"/>
        <v>-5.4940798081413521E-6</v>
      </c>
      <c r="AW96">
        <v>93</v>
      </c>
      <c r="AX96">
        <f>IF(Z96&gt;0, (R96*SUMPRODUCT(K96:$K$98, X96:$X$98)-K96*$AZ$3)/Z96, 0)</f>
        <v>-4.9672384043026488E+38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2000000</v>
      </c>
      <c r="S97">
        <f t="shared" si="63"/>
        <v>-3.4891654889789058E+40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-1.0462353849129735</v>
      </c>
      <c r="AC97">
        <f t="shared" si="64"/>
        <v>-0.93413873652944057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-4.1168729249081359E-33</v>
      </c>
      <c r="AI97">
        <f t="shared" si="69"/>
        <v>-4.1168732595650686E-33</v>
      </c>
      <c r="AJ97">
        <f t="shared" si="70"/>
        <v>-0.11209664838353295</v>
      </c>
      <c r="AK97">
        <f t="shared" si="92"/>
        <v>-7.3236476943908155E-2</v>
      </c>
      <c r="AL97">
        <f t="shared" si="71"/>
        <v>-0.18533312532744112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-9.7291148659797605E-38</v>
      </c>
      <c r="AR97">
        <f t="shared" si="76"/>
        <v>-9.7291156568508403E-38</v>
      </c>
      <c r="AS97">
        <f t="shared" si="77"/>
        <v>-2.6491008785243771E-6</v>
      </c>
      <c r="AT97">
        <f t="shared" si="78"/>
        <v>-1.7307459073025919E-6</v>
      </c>
      <c r="AU97">
        <f t="shared" si="79"/>
        <v>-4.379846785826969E-6</v>
      </c>
      <c r="AW97">
        <v>94</v>
      </c>
      <c r="AX97">
        <f>IF(Z97&gt;0, (R97*SUMPRODUCT(K97:$K$98, X97:$X$98)-K97*$AZ$3)/Z97, 0)</f>
        <v>-3.4891654889789058E+40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-0.93413873652944057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-0.93413873652944057</v>
      </c>
      <c r="AK98">
        <f t="shared" si="92"/>
        <v>-6.5389711557060845E-2</v>
      </c>
      <c r="AL98">
        <f t="shared" si="71"/>
        <v>-0.99952844808650143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-1.1298158298933772E-39</v>
      </c>
      <c r="AR98">
        <f t="shared" si="76"/>
        <v>-1.1298158298933772E-39</v>
      </c>
      <c r="AS98">
        <f t="shared" si="77"/>
        <v>-1.9710572012830168E-5</v>
      </c>
      <c r="AT98">
        <f t="shared" si="78"/>
        <v>-1.3797400408981121E-6</v>
      </c>
      <c r="AU98">
        <f t="shared" si="79"/>
        <v>-2.1090312053728282E-5</v>
      </c>
      <c r="AW98">
        <v>95</v>
      </c>
    </row>
    <row r="100" spans="5:50" x14ac:dyDescent="0.3">
      <c r="AN100" s="6">
        <f t="shared" ref="AN100:AU100" si="93">SUM(AN3:AN98)</f>
        <v>48439.653062920923</v>
      </c>
      <c r="AO100" s="6">
        <f t="shared" si="93"/>
        <v>-4843.9653062920925</v>
      </c>
      <c r="AP100" s="6">
        <f t="shared" si="93"/>
        <v>-182.02840456846707</v>
      </c>
      <c r="AQ100" s="6">
        <f t="shared" si="93"/>
        <v>-39528.061139184327</v>
      </c>
      <c r="AR100" s="6">
        <f t="shared" si="93"/>
        <v>3885.5982128760411</v>
      </c>
      <c r="AS100" s="6">
        <f t="shared" si="93"/>
        <v>-9325.4357109025113</v>
      </c>
      <c r="AT100" s="6">
        <f t="shared" si="93"/>
        <v>5439.8374980264643</v>
      </c>
      <c r="AU100" s="6">
        <f t="shared" si="93"/>
        <v>3.8615997708247706E-12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v>100658.37113352161</v>
      </c>
      <c r="K3">
        <v>1</v>
      </c>
      <c r="L3" s="2">
        <v>0</v>
      </c>
      <c r="O3">
        <f>$C$3</f>
        <v>100658.37113352161</v>
      </c>
      <c r="P3">
        <f>O3*C5</f>
        <v>10065.837113352161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100658.37113352161</v>
      </c>
      <c r="AF3">
        <f t="shared" ref="AF3:AF34" si="4">-$Z3*P3</f>
        <v>-10065.837113352161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90492.534020169449</v>
      </c>
      <c r="AJ3">
        <f t="shared" ref="AJ3:AJ34" si="8">AB3-AC3</f>
        <v>0</v>
      </c>
      <c r="AL3">
        <f t="shared" ref="AL3:AL34" si="9">SUM(AI3:AK3)</f>
        <v>90492.534020169449</v>
      </c>
      <c r="AN3">
        <f t="shared" ref="AN3:AN34" si="10">AE3*$K3</f>
        <v>100658.37113352161</v>
      </c>
      <c r="AO3">
        <f t="shared" ref="AO3:AO34" si="11">AF3*$K3</f>
        <v>-10065.837113352161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90492.534020169449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90492.534020169449</v>
      </c>
      <c r="AW3">
        <v>0</v>
      </c>
      <c r="AX3">
        <f>IF(Z3&gt;0, (R3*SUMPRODUCT(K3:$K$98, X3:$X$98)-K3*$AZ$3)/Z3, 0)</f>
        <v>0</v>
      </c>
      <c r="AZ3">
        <f>C6*SUMPRODUCT(X4:X89, K4:K89)/1</f>
        <v>80881.039923974196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8766.489534635426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8665.8257061400946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-8665.8257061400946</v>
      </c>
      <c r="AK4">
        <f>G4*SUM(AB4, AE4:AF4)</f>
        <v>0</v>
      </c>
      <c r="AL4">
        <f t="shared" si="9"/>
        <v>-11631.421706140094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-2647.8535714285713</v>
      </c>
      <c r="AR4">
        <f t="shared" si="14"/>
        <v>-2647.8535714285713</v>
      </c>
      <c r="AS4">
        <f t="shared" si="15"/>
        <v>-7737.3443804822264</v>
      </c>
      <c r="AT4">
        <f t="shared" si="16"/>
        <v>0</v>
      </c>
      <c r="AU4">
        <f t="shared" si="17"/>
        <v>-10385.197951910797</v>
      </c>
      <c r="AW4">
        <v>1</v>
      </c>
      <c r="AX4">
        <f>IF(Z4&gt;0, (R4*SUMPRODUCT(K4:$K$98, X4:$X$98)-K4*$AZ$3)/Z4, 0)</f>
        <v>8766.489534635426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2000000</v>
      </c>
      <c r="S5">
        <f t="shared" si="1"/>
        <v>14077.5381409079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8665.8257061400946</v>
      </c>
      <c r="AC5">
        <f t="shared" si="2"/>
        <v>13755.316515193743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-3042.1814594990401</v>
      </c>
      <c r="AI5">
        <f t="shared" si="7"/>
        <v>-3054.395346239668</v>
      </c>
      <c r="AJ5">
        <f t="shared" si="8"/>
        <v>-5089.4908090536483</v>
      </c>
      <c r="AK5">
        <f>G5*SUM(AB5, AE5:AF5)</f>
        <v>606.60779942980673</v>
      </c>
      <c r="AL5">
        <f t="shared" si="9"/>
        <v>-7537.2783558635092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-2425.2084339118619</v>
      </c>
      <c r="AR5">
        <f t="shared" si="14"/>
        <v>-2434.9452696425924</v>
      </c>
      <c r="AS5">
        <f t="shared" si="15"/>
        <v>-4057.3109128297574</v>
      </c>
      <c r="AT5">
        <f t="shared" si="16"/>
        <v>483.58402378013926</v>
      </c>
      <c r="AU5">
        <f t="shared" si="17"/>
        <v>-6008.6721586922104</v>
      </c>
      <c r="AW5">
        <v>2</v>
      </c>
      <c r="AX5">
        <f>IF(Z5&gt;0, (R5*SUMPRODUCT(K5:$K$98, X5:$X$98)-K5*$AZ$3)/Z5, 0)</f>
        <v>14077.5381409079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2000000</v>
      </c>
      <c r="S6">
        <f t="shared" si="1"/>
        <v>18885.054723172954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13755.316515193743</v>
      </c>
      <c r="AC6">
        <f t="shared" si="2"/>
        <v>18238.451278141016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-3157.4538770901659</v>
      </c>
      <c r="AI6">
        <f t="shared" si="7"/>
        <v>-3169.5258908766559</v>
      </c>
      <c r="AJ6">
        <f t="shared" si="8"/>
        <v>-4483.134762947273</v>
      </c>
      <c r="AK6">
        <f>G6*SUM(AB6, AE6:AF6)</f>
        <v>962.8721560635621</v>
      </c>
      <c r="AL6">
        <f t="shared" si="9"/>
        <v>-6689.7884977603662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-2247.4133030946537</v>
      </c>
      <c r="AR6">
        <f t="shared" si="14"/>
        <v>-2256.0059240592082</v>
      </c>
      <c r="AS6">
        <f t="shared" si="15"/>
        <v>-3191.0067725515273</v>
      </c>
      <c r="AT6">
        <f t="shared" si="16"/>
        <v>685.35338185555554</v>
      </c>
      <c r="AU6">
        <f t="shared" si="17"/>
        <v>-4761.6593147551803</v>
      </c>
      <c r="AW6">
        <v>3</v>
      </c>
      <c r="AX6">
        <f>IF(Z6&gt;0, (R6*SUMPRODUCT(K6:$K$98, X6:$X$98)-K6*$AZ$3)/Z6, 0)</f>
        <v>18885.054723172954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2000000</v>
      </c>
      <c r="S7">
        <f t="shared" si="1"/>
        <v>23216.547977122136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18238.451278141016</v>
      </c>
      <c r="AC7">
        <f t="shared" si="2"/>
        <v>22159.20154367057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-3292.5693281824388</v>
      </c>
      <c r="AI7">
        <f t="shared" si="7"/>
        <v>-3304.5000432727629</v>
      </c>
      <c r="AJ7">
        <f t="shared" si="8"/>
        <v>-3920.7502655295539</v>
      </c>
      <c r="AK7">
        <f>G7*SUM(AB7, AE7:AF7)</f>
        <v>1276.6915894698711</v>
      </c>
      <c r="AL7">
        <f t="shared" si="9"/>
        <v>-5948.5587193324454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-2092.4873324611895</v>
      </c>
      <c r="AR7">
        <f t="shared" si="14"/>
        <v>-2100.0695175893879</v>
      </c>
      <c r="AS7">
        <f t="shared" si="15"/>
        <v>-2491.707674654574</v>
      </c>
      <c r="AT7">
        <f t="shared" si="16"/>
        <v>811.36058565550218</v>
      </c>
      <c r="AU7">
        <f t="shared" si="17"/>
        <v>-3780.4166065884592</v>
      </c>
      <c r="AW7">
        <v>4</v>
      </c>
      <c r="AX7">
        <f>IF(Z7&gt;0, (R7*SUMPRODUCT(K7:$K$98, X7:$X$98)-K7*$AZ$3)/Z7, 0)</f>
        <v>23216.547977122136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2000000</v>
      </c>
      <c r="S8">
        <f t="shared" si="1"/>
        <v>27114.116883264949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22159.20154367057</v>
      </c>
      <c r="AC8">
        <f t="shared" si="2"/>
        <v>25574.003111766724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-3427.6257245311635</v>
      </c>
      <c r="AI8">
        <f t="shared" si="7"/>
        <v>-3439.4157098098058</v>
      </c>
      <c r="AJ8">
        <f t="shared" si="8"/>
        <v>-3414.8015680961544</v>
      </c>
      <c r="AK8">
        <f t="shared" ref="AK8:AK39" si="30">G8*SUM(AB8:AB8, AE8:AF8)</f>
        <v>1551.14410805694</v>
      </c>
      <c r="AL8">
        <f t="shared" si="9"/>
        <v>-5303.0731698490199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-1944.9268874509039</v>
      </c>
      <c r="AR8">
        <f t="shared" si="14"/>
        <v>-1951.6168417265324</v>
      </c>
      <c r="AS8">
        <f t="shared" si="15"/>
        <v>-1937.6501166877433</v>
      </c>
      <c r="AT8">
        <f t="shared" si="16"/>
        <v>880.16082400118069</v>
      </c>
      <c r="AU8">
        <f t="shared" si="17"/>
        <v>-3009.1061344130949</v>
      </c>
      <c r="AW8">
        <v>5</v>
      </c>
      <c r="AX8">
        <f>IF(Z8&gt;0, (R8*SUMPRODUCT(K8:$K$98, X8:$X$98)-K8*$AZ$3)/Z8, 0)</f>
        <v>27114.116883264949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2000000</v>
      </c>
      <c r="S9">
        <f t="shared" si="1"/>
        <v>30629.642511650254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25574.003111766724</v>
      </c>
      <c r="AC9">
        <f t="shared" si="2"/>
        <v>28546.298456956298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-3568.1683046694611</v>
      </c>
      <c r="AI9">
        <f t="shared" si="7"/>
        <v>-3579.8180890434128</v>
      </c>
      <c r="AJ9">
        <f t="shared" si="8"/>
        <v>-2972.2953451895737</v>
      </c>
      <c r="AK9">
        <f t="shared" si="30"/>
        <v>1790.1802178236708</v>
      </c>
      <c r="AL9">
        <f t="shared" si="9"/>
        <v>-4761.9332164093157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-1807.7451087440691</v>
      </c>
      <c r="AR9">
        <f t="shared" si="14"/>
        <v>-1813.6472520629181</v>
      </c>
      <c r="AS9">
        <f t="shared" si="15"/>
        <v>-1505.8573232035255</v>
      </c>
      <c r="AT9">
        <f t="shared" si="16"/>
        <v>906.96101086546662</v>
      </c>
      <c r="AU9">
        <f t="shared" si="17"/>
        <v>-2412.5435644009772</v>
      </c>
      <c r="AW9">
        <v>6</v>
      </c>
      <c r="AX9">
        <f>IF(Z9&gt;0, (R9*SUMPRODUCT(K9:$K$98, X9:$X$98)-K9*$AZ$3)/Z9, 0)</f>
        <v>30629.642511650254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2000000</v>
      </c>
      <c r="S10">
        <f t="shared" si="1"/>
        <v>33806.519144793281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28546.298456956298</v>
      </c>
      <c r="AC10">
        <f t="shared" si="2"/>
        <v>31128.930341641244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-3732.4995791046736</v>
      </c>
      <c r="AI10">
        <f t="shared" si="7"/>
        <v>-3744.0095375125165</v>
      </c>
      <c r="AJ10">
        <f t="shared" si="8"/>
        <v>-2582.6318846849463</v>
      </c>
      <c r="AK10">
        <f t="shared" si="30"/>
        <v>1998.2408919869411</v>
      </c>
      <c r="AL10">
        <f t="shared" si="9"/>
        <v>-4328.4005302105215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-1688.3932558532845</v>
      </c>
      <c r="AR10">
        <f t="shared" si="14"/>
        <v>-1693.5997765076324</v>
      </c>
      <c r="AS10">
        <f t="shared" si="15"/>
        <v>-1168.2515065412779</v>
      </c>
      <c r="AT10">
        <f t="shared" si="16"/>
        <v>903.90269954438702</v>
      </c>
      <c r="AU10">
        <f t="shared" si="17"/>
        <v>-1957.9485835045234</v>
      </c>
      <c r="AW10">
        <v>7</v>
      </c>
      <c r="AX10">
        <f>IF(Z10&gt;0, (R10*SUMPRODUCT(K10:$K$98, X10:$X$98)-K10*$AZ$3)/Z10, 0)</f>
        <v>33806.519144793281</v>
      </c>
    </row>
    <row r="11" spans="1:52" x14ac:dyDescent="0.3">
      <c r="A11" t="s">
        <v>33</v>
      </c>
      <c r="C11" s="25">
        <f>AU91</f>
        <v>7.2893616056418642E-12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2000000</v>
      </c>
      <c r="S11">
        <f t="shared" si="1"/>
        <v>36674.270286516126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31128.930341641244</v>
      </c>
      <c r="AC11">
        <f t="shared" si="2"/>
        <v>33360.516544206701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-3890.1412674627804</v>
      </c>
      <c r="AI11">
        <f t="shared" si="7"/>
        <v>-3901.5118129036232</v>
      </c>
      <c r="AJ11">
        <f t="shared" si="8"/>
        <v>-2231.5862025654569</v>
      </c>
      <c r="AK11">
        <f t="shared" si="30"/>
        <v>2179.0251239148874</v>
      </c>
      <c r="AL11">
        <f t="shared" si="9"/>
        <v>-3954.0728915541931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-1571.1628123986225</v>
      </c>
      <c r="AR11">
        <f t="shared" si="14"/>
        <v>-1575.755184995156</v>
      </c>
      <c r="AS11">
        <f t="shared" si="15"/>
        <v>-901.30023900635922</v>
      </c>
      <c r="AT11">
        <f t="shared" si="16"/>
        <v>880.07170089488977</v>
      </c>
      <c r="AU11">
        <f t="shared" si="17"/>
        <v>-1596.9837231066258</v>
      </c>
      <c r="AW11">
        <v>8</v>
      </c>
      <c r="AX11">
        <f>IF(Z11&gt;0, (R11*SUMPRODUCT(K11:$K$98, X11:$X$98)-K11*$AZ$3)/Z11, 0)</f>
        <v>36674.270286516126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2000000</v>
      </c>
      <c r="S12">
        <f t="shared" si="1"/>
        <v>39275.34502988786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33360.516544206701</v>
      </c>
      <c r="AC12">
        <f t="shared" si="2"/>
        <v>35289.335391110537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-4072.0997819145391</v>
      </c>
      <c r="AI12">
        <f t="shared" si="7"/>
        <v>-4083.3311712773366</v>
      </c>
      <c r="AJ12">
        <f t="shared" si="8"/>
        <v>-1928.8188469038359</v>
      </c>
      <c r="AK12">
        <f t="shared" si="30"/>
        <v>2335.2361580944694</v>
      </c>
      <c r="AL12">
        <f t="shared" si="9"/>
        <v>-3676.9138600867032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-1468.440004083687</v>
      </c>
      <c r="AR12">
        <f t="shared" si="14"/>
        <v>-1472.4901556823831</v>
      </c>
      <c r="AS12">
        <f t="shared" si="15"/>
        <v>-695.55141256693389</v>
      </c>
      <c r="AT12">
        <f t="shared" si="16"/>
        <v>842.10956930833459</v>
      </c>
      <c r="AU12">
        <f t="shared" si="17"/>
        <v>-1325.9319989409823</v>
      </c>
      <c r="AW12">
        <v>9</v>
      </c>
      <c r="AX12">
        <f>IF(Z12&gt;0, (R12*SUMPRODUCT(K12:$K$98, X12:$X$98)-K12*$AZ$3)/Z12, 0)</f>
        <v>39275.34502988786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2000000</v>
      </c>
      <c r="S13">
        <f t="shared" si="1"/>
        <v>41634.188875059641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35289.335391110537</v>
      </c>
      <c r="AC13">
        <f t="shared" si="2"/>
        <v>36945.87901140406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-4266.4957310914824</v>
      </c>
      <c r="AI13">
        <f t="shared" si="7"/>
        <v>-4277.5881409623325</v>
      </c>
      <c r="AJ13">
        <f t="shared" si="8"/>
        <v>-1656.5436202935234</v>
      </c>
      <c r="AK13">
        <f t="shared" si="30"/>
        <v>2470.2534773777379</v>
      </c>
      <c r="AL13">
        <f t="shared" si="9"/>
        <v>-3463.8782838781181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-1373.6974394399126</v>
      </c>
      <c r="AR13">
        <f t="shared" si="14"/>
        <v>-1377.2688985476207</v>
      </c>
      <c r="AS13">
        <f t="shared" si="15"/>
        <v>-533.36271097957479</v>
      </c>
      <c r="AT13">
        <f t="shared" si="16"/>
        <v>795.35550731073204</v>
      </c>
      <c r="AU13">
        <f t="shared" si="17"/>
        <v>-1115.2761022164634</v>
      </c>
      <c r="AW13">
        <v>10</v>
      </c>
      <c r="AX13">
        <f>IF(Z13&gt;0, (R13*SUMPRODUCT(K13:$K$98, X13:$X$98)-K13*$AZ$3)/Z13, 0)</f>
        <v>41634.188875059641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2000000</v>
      </c>
      <c r="S14">
        <f t="shared" si="1"/>
        <v>43778.600534470293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36945.87901140406</v>
      </c>
      <c r="AC14">
        <f t="shared" si="2"/>
        <v>38362.345522300973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-4476.1955835712806</v>
      </c>
      <c r="AI14">
        <f t="shared" si="7"/>
        <v>-4487.1490931210246</v>
      </c>
      <c r="AJ14">
        <f t="shared" si="8"/>
        <v>-1416.466510896913</v>
      </c>
      <c r="AK14">
        <f t="shared" si="30"/>
        <v>2586.2115307982845</v>
      </c>
      <c r="AL14">
        <f t="shared" si="9"/>
        <v>-3317.4040732196531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-1286.7992675494861</v>
      </c>
      <c r="AR14">
        <f t="shared" si="14"/>
        <v>-1289.948139801056</v>
      </c>
      <c r="AS14">
        <f t="shared" si="15"/>
        <v>-407.20027413911561</v>
      </c>
      <c r="AT14">
        <f t="shared" si="16"/>
        <v>743.47401524937698</v>
      </c>
      <c r="AU14">
        <f t="shared" si="17"/>
        <v>-953.67439869079465</v>
      </c>
      <c r="AW14">
        <v>11</v>
      </c>
      <c r="AX14">
        <f>IF(Z14&gt;0, (R14*SUMPRODUCT(K14:$K$98, X14:$X$98)-K14*$AZ$3)/Z14, 0)</f>
        <v>43778.600534470293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2000000</v>
      </c>
      <c r="S15">
        <f t="shared" si="1"/>
        <v>45732.914648534148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38362.345522300973</v>
      </c>
      <c r="AC15">
        <f t="shared" si="2"/>
        <v>39566.764067552183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-4695.112333402406</v>
      </c>
      <c r="AI15">
        <f t="shared" si="7"/>
        <v>-4705.9269634045695</v>
      </c>
      <c r="AJ15">
        <f t="shared" si="8"/>
        <v>-1204.4185452512102</v>
      </c>
      <c r="AK15">
        <f t="shared" si="30"/>
        <v>2685.3641865610684</v>
      </c>
      <c r="AL15">
        <f t="shared" si="9"/>
        <v>-3224.9813220947112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-1205.1183945651051</v>
      </c>
      <c r="AR15">
        <f t="shared" si="14"/>
        <v>-1207.8942407260802</v>
      </c>
      <c r="AS15">
        <f t="shared" si="15"/>
        <v>-309.14424204750463</v>
      </c>
      <c r="AT15">
        <f t="shared" si="16"/>
        <v>689.26610217778125</v>
      </c>
      <c r="AU15">
        <f t="shared" si="17"/>
        <v>-827.77238059580361</v>
      </c>
      <c r="AW15">
        <v>12</v>
      </c>
      <c r="AX15">
        <f>IF(Z15&gt;0, (R15*SUMPRODUCT(K15:$K$98, X15:$X$98)-K15*$AZ$3)/Z15, 0)</f>
        <v>45732.914648534148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2000000</v>
      </c>
      <c r="S16">
        <f t="shared" si="1"/>
        <v>47579.130395276639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39566.764067552183</v>
      </c>
      <c r="AC16">
        <f t="shared" si="2"/>
        <v>40585.947291559132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-6997.4981965996194</v>
      </c>
      <c r="AI16">
        <f t="shared" si="7"/>
        <v>-7008.1609459380325</v>
      </c>
      <c r="AJ16">
        <f t="shared" si="8"/>
        <v>-1019.1832240069489</v>
      </c>
      <c r="AK16">
        <f t="shared" si="30"/>
        <v>2769.673484728653</v>
      </c>
      <c r="AL16">
        <f t="shared" si="9"/>
        <v>-5257.6706852163279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-1603.6459821405351</v>
      </c>
      <c r="AR16">
        <f t="shared" si="14"/>
        <v>-1606.0896090847232</v>
      </c>
      <c r="AS16">
        <f t="shared" si="15"/>
        <v>-233.57048995568292</v>
      </c>
      <c r="AT16">
        <f t="shared" si="16"/>
        <v>634.73767778670231</v>
      </c>
      <c r="AU16">
        <f t="shared" si="17"/>
        <v>-1204.9224212537038</v>
      </c>
      <c r="AW16">
        <v>13</v>
      </c>
      <c r="AX16">
        <f>IF(Z16&gt;0, (R16*SUMPRODUCT(K16:$K$98, X16:$X$98)-K16*$AZ$3)/Z16, 0)</f>
        <v>47579.130395276639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2000000</v>
      </c>
      <c r="S17">
        <f t="shared" si="1"/>
        <v>48788.793585943851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40585.947291559132</v>
      </c>
      <c r="AC17">
        <f t="shared" si="2"/>
        <v>40968.284897429359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-9565.7656864768305</v>
      </c>
      <c r="AI17">
        <f t="shared" si="7"/>
        <v>-9576.2620222863188</v>
      </c>
      <c r="AJ17">
        <f t="shared" si="8"/>
        <v>-382.33760587022698</v>
      </c>
      <c r="AK17">
        <f t="shared" si="30"/>
        <v>2841.0163104091394</v>
      </c>
      <c r="AL17">
        <f t="shared" si="9"/>
        <v>-7117.5833177474069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-1957.345182294526</v>
      </c>
      <c r="AR17">
        <f t="shared" si="14"/>
        <v>-1959.4929405610171</v>
      </c>
      <c r="AS17">
        <f t="shared" si="15"/>
        <v>-78.233849269178904</v>
      </c>
      <c r="AT17">
        <f t="shared" si="16"/>
        <v>581.32822507464289</v>
      </c>
      <c r="AU17">
        <f t="shared" si="17"/>
        <v>-1456.3985647555533</v>
      </c>
      <c r="AW17">
        <v>14</v>
      </c>
      <c r="AX17">
        <f>IF(Z17&gt;0, (R17*SUMPRODUCT(K17:$K$98, X17:$X$98)-K17*$AZ$3)/Z17, 0)</f>
        <v>48788.793585943851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2000000</v>
      </c>
      <c r="S18">
        <f t="shared" si="1"/>
        <v>49422.478724894288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40968.284897429359</v>
      </c>
      <c r="AC18">
        <f t="shared" si="2"/>
        <v>40784.139347287302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-12190.864262571888</v>
      </c>
      <c r="AI18">
        <f t="shared" si="7"/>
        <v>-12201.17944212164</v>
      </c>
      <c r="AJ18">
        <f t="shared" si="8"/>
        <v>184.14555014205689</v>
      </c>
      <c r="AK18">
        <f t="shared" si="30"/>
        <v>2867.7799428200556</v>
      </c>
      <c r="AL18">
        <f t="shared" si="9"/>
        <v>-9149.2539491595271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-2227.2253223512239</v>
      </c>
      <c r="AR18">
        <f t="shared" si="14"/>
        <v>-2229.1098670892325</v>
      </c>
      <c r="AS18">
        <f t="shared" si="15"/>
        <v>33.64270353939294</v>
      </c>
      <c r="AT18">
        <f t="shared" si="16"/>
        <v>523.93267368168335</v>
      </c>
      <c r="AU18">
        <f t="shared" si="17"/>
        <v>-1671.5344898681562</v>
      </c>
      <c r="AW18">
        <v>15</v>
      </c>
      <c r="AX18">
        <f>IF(Z18&gt;0, (R18*SUMPRODUCT(K18:$K$98, X18:$X$98)-K18*$AZ$3)/Z18, 0)</f>
        <v>49422.478724894288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2000000</v>
      </c>
      <c r="S19">
        <f t="shared" si="1"/>
        <v>49587.901297558121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40784.139347287302</v>
      </c>
      <c r="AC19">
        <f t="shared" si="2"/>
        <v>40140.127982215054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-14975.99027751219</v>
      </c>
      <c r="AI19">
        <f t="shared" si="7"/>
        <v>-14986.108705327209</v>
      </c>
      <c r="AJ19">
        <f t="shared" si="8"/>
        <v>644.01136507224874</v>
      </c>
      <c r="AK19">
        <f t="shared" si="30"/>
        <v>2854.8897543101116</v>
      </c>
      <c r="AL19">
        <f t="shared" si="9"/>
        <v>-11487.207585944849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-2442.9084218129246</v>
      </c>
      <c r="AR19">
        <f t="shared" si="14"/>
        <v>-2444.5589565733494</v>
      </c>
      <c r="AS19">
        <f t="shared" si="15"/>
        <v>105.05220411638678</v>
      </c>
      <c r="AT19">
        <f t="shared" si="16"/>
        <v>465.69436110171955</v>
      </c>
      <c r="AU19">
        <f t="shared" si="17"/>
        <v>-1873.8123913552431</v>
      </c>
      <c r="AW19">
        <v>16</v>
      </c>
      <c r="AX19">
        <f>IF(Z19&gt;0, (R19*SUMPRODUCT(K19:$K$98, X19:$X$98)-K19*$AZ$3)/Z19, 0)</f>
        <v>49587.901297558121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2000000</v>
      </c>
      <c r="S20">
        <f t="shared" si="1"/>
        <v>49353.770481239895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40140.127982215054</v>
      </c>
      <c r="AC20">
        <f t="shared" si="2"/>
        <v>39110.803450829815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-17842.430871894012</v>
      </c>
      <c r="AI20">
        <f t="shared" si="7"/>
        <v>-17852.336600237933</v>
      </c>
      <c r="AJ20">
        <f t="shared" si="8"/>
        <v>1029.3245313852385</v>
      </c>
      <c r="AK20">
        <f t="shared" si="30"/>
        <v>2809.8089587550539</v>
      </c>
      <c r="AL20">
        <f t="shared" si="9"/>
        <v>-14013.203110097642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-2598.6490849489505</v>
      </c>
      <c r="AR20">
        <f t="shared" si="14"/>
        <v>-2600.0917982250453</v>
      </c>
      <c r="AS20">
        <f t="shared" si="15"/>
        <v>149.91529297800304</v>
      </c>
      <c r="AT20">
        <f t="shared" si="16"/>
        <v>409.23277394068964</v>
      </c>
      <c r="AU20">
        <f t="shared" si="17"/>
        <v>-2040.9437313063527</v>
      </c>
      <c r="AW20">
        <v>17</v>
      </c>
      <c r="AX20">
        <f>IF(Z20&gt;0, (R20*SUMPRODUCT(K20:$K$98, X20:$X$98)-K20*$AZ$3)/Z20, 0)</f>
        <v>49353.770481239895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2000000</v>
      </c>
      <c r="S21">
        <f t="shared" si="1"/>
        <v>48802.513193891464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39110.803450829815</v>
      </c>
      <c r="AC21">
        <f t="shared" si="2"/>
        <v>37774.282839476989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-21020.748004067147</v>
      </c>
      <c r="AI21">
        <f t="shared" si="7"/>
        <v>-21030.423295452601</v>
      </c>
      <c r="AJ21">
        <f t="shared" si="8"/>
        <v>1336.5206113528257</v>
      </c>
      <c r="AK21">
        <f t="shared" si="30"/>
        <v>2737.7562415580874</v>
      </c>
      <c r="AL21">
        <f t="shared" si="9"/>
        <v>-16956.146442541689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-2733.5294544061662</v>
      </c>
      <c r="AR21">
        <f t="shared" si="14"/>
        <v>-2734.7876253321956</v>
      </c>
      <c r="AS21">
        <f t="shared" si="15"/>
        <v>173.80059248353166</v>
      </c>
      <c r="AT21">
        <f t="shared" si="16"/>
        <v>356.01669949306194</v>
      </c>
      <c r="AU21">
        <f t="shared" si="17"/>
        <v>-2204.9703333556022</v>
      </c>
      <c r="AW21">
        <v>18</v>
      </c>
      <c r="AX21">
        <f>IF(Z21&gt;0, (R21*SUMPRODUCT(K21:$K$98, X21:$X$98)-K21*$AZ$3)/Z21, 0)</f>
        <v>48802.513193891464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2000000</v>
      </c>
      <c r="S22">
        <f t="shared" si="1"/>
        <v>47965.045248366761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37774.282839476989</v>
      </c>
      <c r="AC22">
        <f t="shared" si="2"/>
        <v>36167.653807924507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-24482.35732175794</v>
      </c>
      <c r="AI22">
        <f t="shared" si="7"/>
        <v>-24491.78284549628</v>
      </c>
      <c r="AJ22">
        <f t="shared" si="8"/>
        <v>1606.629031552482</v>
      </c>
      <c r="AK22">
        <f t="shared" si="30"/>
        <v>2644.1997987633895</v>
      </c>
      <c r="AL22">
        <f t="shared" si="9"/>
        <v>-20240.95401518041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-2842.5675993076879</v>
      </c>
      <c r="AR22">
        <f t="shared" si="14"/>
        <v>-2843.6619664894506</v>
      </c>
      <c r="AS22">
        <f t="shared" si="15"/>
        <v>186.54051851205674</v>
      </c>
      <c r="AT22">
        <f t="shared" si="16"/>
        <v>307.00951608858458</v>
      </c>
      <c r="AU22">
        <f t="shared" si="17"/>
        <v>-2350.1119318888095</v>
      </c>
      <c r="AW22">
        <v>19</v>
      </c>
      <c r="AX22">
        <f>IF(Z22&gt;0, (R22*SUMPRODUCT(K22:$K$98, X22:$X$98)-K22*$AZ$3)/Z22, 0)</f>
        <v>47965.045248366761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2000000</v>
      </c>
      <c r="S23">
        <f t="shared" si="1"/>
        <v>46872.043511170246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36167.653807924507</v>
      </c>
      <c r="AC23">
        <f t="shared" si="2"/>
        <v>34331.247300450465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-28110.68199722666</v>
      </c>
      <c r="AI23">
        <f t="shared" si="7"/>
        <v>-28119.837573965135</v>
      </c>
      <c r="AJ23">
        <f t="shared" si="8"/>
        <v>1836.4065074740429</v>
      </c>
      <c r="AK23">
        <f t="shared" si="30"/>
        <v>2531.7357665547156</v>
      </c>
      <c r="AL23">
        <f t="shared" si="9"/>
        <v>-23751.695299936375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-2914.1434668644306</v>
      </c>
      <c r="AR23">
        <f t="shared" si="14"/>
        <v>-2915.0925958873563</v>
      </c>
      <c r="AS23">
        <f t="shared" si="15"/>
        <v>190.37432200295891</v>
      </c>
      <c r="AT23">
        <f t="shared" si="16"/>
        <v>262.45685695780406</v>
      </c>
      <c r="AU23">
        <f t="shared" si="17"/>
        <v>-2462.261416926593</v>
      </c>
      <c r="AW23">
        <v>20</v>
      </c>
      <c r="AX23">
        <f>IF(Z23&gt;0, (R23*SUMPRODUCT(K23:$K$98, X23:$X$98)-K23*$AZ$3)/Z23, 0)</f>
        <v>46872.043511170246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2000000</v>
      </c>
      <c r="S24">
        <f t="shared" si="1"/>
        <v>45571.269547691911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34331.247300450465</v>
      </c>
      <c r="AC24">
        <f t="shared" si="2"/>
        <v>32315.461951294652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-32004.96649315023</v>
      </c>
      <c r="AI24">
        <f t="shared" si="7"/>
        <v>-32013.830483080739</v>
      </c>
      <c r="AJ24">
        <f t="shared" si="8"/>
        <v>2015.7853491558126</v>
      </c>
      <c r="AK24">
        <f t="shared" si="30"/>
        <v>2403.1873110315328</v>
      </c>
      <c r="AL24">
        <f t="shared" si="9"/>
        <v>-27594.857822893395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-2962.3672704113446</v>
      </c>
      <c r="AR24">
        <f t="shared" si="14"/>
        <v>-2963.1877178772406</v>
      </c>
      <c r="AS24">
        <f t="shared" si="15"/>
        <v>186.58030914645437</v>
      </c>
      <c r="AT24">
        <f t="shared" si="16"/>
        <v>222.43808430142585</v>
      </c>
      <c r="AU24">
        <f t="shared" si="17"/>
        <v>-2554.1693244293606</v>
      </c>
      <c r="AW24">
        <v>21</v>
      </c>
      <c r="AX24">
        <f>IF(Z24&gt;0, (R24*SUMPRODUCT(K24:$K$98, X24:$X$98)-K24*$AZ$3)/Z24, 0)</f>
        <v>45571.269547691911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2000000</v>
      </c>
      <c r="S25">
        <f t="shared" si="1"/>
        <v>44089.333929776047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32315.461951294652</v>
      </c>
      <c r="AC25">
        <f t="shared" si="2"/>
        <v>30155.20014312314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-36142.387102248409</v>
      </c>
      <c r="AI25">
        <f t="shared" si="7"/>
        <v>-36150.936562360221</v>
      </c>
      <c r="AJ25">
        <f t="shared" si="8"/>
        <v>2160.2618081715118</v>
      </c>
      <c r="AK25">
        <f t="shared" si="30"/>
        <v>2262.0823365906258</v>
      </c>
      <c r="AL25">
        <f t="shared" si="9"/>
        <v>-31728.592417598084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-2986.8976029847618</v>
      </c>
      <c r="AR25">
        <f t="shared" si="14"/>
        <v>-2987.6041518312045</v>
      </c>
      <c r="AS25">
        <f t="shared" si="15"/>
        <v>178.52945900868866</v>
      </c>
      <c r="AT25">
        <f t="shared" si="16"/>
        <v>186.94416309033394</v>
      </c>
      <c r="AU25">
        <f t="shared" si="17"/>
        <v>-2622.1305297321819</v>
      </c>
      <c r="AW25">
        <v>22</v>
      </c>
      <c r="AX25">
        <f>IF(Z25&gt;0, (R25*SUMPRODUCT(K25:$K$98, X25:$X$98)-K25*$AZ$3)/Z25, 0)</f>
        <v>44089.333929776047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2000000</v>
      </c>
      <c r="S26">
        <f t="shared" si="1"/>
        <v>42436.015141244527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30155.20014312314</v>
      </c>
      <c r="AC26">
        <f t="shared" si="2"/>
        <v>27884.468131423942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-40045.671163733736</v>
      </c>
      <c r="AI26">
        <f t="shared" si="7"/>
        <v>-40053.884843799657</v>
      </c>
      <c r="AJ26">
        <f t="shared" si="8"/>
        <v>2270.7320116991978</v>
      </c>
      <c r="AK26">
        <f t="shared" si="30"/>
        <v>2110.8640100186199</v>
      </c>
      <c r="AL26">
        <f t="shared" si="9"/>
        <v>-35672.288822081842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-2954.8882113740201</v>
      </c>
      <c r="AR26">
        <f t="shared" si="14"/>
        <v>-2955.4942820351798</v>
      </c>
      <c r="AS26">
        <f t="shared" si="15"/>
        <v>167.55267317472462</v>
      </c>
      <c r="AT26">
        <f t="shared" si="16"/>
        <v>155.75634014261226</v>
      </c>
      <c r="AU26">
        <f t="shared" si="17"/>
        <v>-2632.185268717843</v>
      </c>
      <c r="AW26">
        <v>23</v>
      </c>
      <c r="AX26">
        <f>IF(Z26&gt;0, (R26*SUMPRODUCT(K26:$K$98, X26:$X$98)-K26*$AZ$3)/Z26, 0)</f>
        <v>42436.015141244527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2000000</v>
      </c>
      <c r="S27">
        <f t="shared" si="1"/>
        <v>40674.713393058977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27884.468131423942</v>
      </c>
      <c r="AC27">
        <f t="shared" si="2"/>
        <v>25569.01348369776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-43803.227244358757</v>
      </c>
      <c r="AI27">
        <f t="shared" si="7"/>
        <v>-43811.085017453741</v>
      </c>
      <c r="AJ27">
        <f t="shared" si="8"/>
        <v>2315.4546477261829</v>
      </c>
      <c r="AK27">
        <f t="shared" si="30"/>
        <v>1951.9127691996762</v>
      </c>
      <c r="AL27">
        <f t="shared" si="9"/>
        <v>-39543.717600527882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-2885.8487438736975</v>
      </c>
      <c r="AR27">
        <f t="shared" si="14"/>
        <v>-2886.366430492752</v>
      </c>
      <c r="AS27">
        <f t="shared" si="15"/>
        <v>152.54702237716228</v>
      </c>
      <c r="AT27">
        <f t="shared" si="16"/>
        <v>128.59611876819778</v>
      </c>
      <c r="AU27">
        <f t="shared" si="17"/>
        <v>-2605.223289347392</v>
      </c>
      <c r="AW27">
        <v>24</v>
      </c>
      <c r="AX27">
        <f>IF(Z27&gt;0, (R27*SUMPRODUCT(K27:$K$98, X27:$X$98)-K27*$AZ$3)/Z27, 0)</f>
        <v>40674.713393058977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2000000</v>
      </c>
      <c r="S28">
        <f t="shared" si="1"/>
        <v>38849.202832362367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25569.01348369776</v>
      </c>
      <c r="AC28">
        <f t="shared" si="2"/>
        <v>23254.087564509624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-47525.068922167025</v>
      </c>
      <c r="AI28">
        <f t="shared" si="7"/>
        <v>-47532.551085850297</v>
      </c>
      <c r="AJ28">
        <f t="shared" si="8"/>
        <v>2314.9259191881356</v>
      </c>
      <c r="AK28">
        <f t="shared" si="30"/>
        <v>1789.8309438588433</v>
      </c>
      <c r="AL28">
        <f t="shared" si="9"/>
        <v>-43427.794222803321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-2795.5816981256139</v>
      </c>
      <c r="AR28">
        <f t="shared" si="14"/>
        <v>-2796.0218237336294</v>
      </c>
      <c r="AS28">
        <f t="shared" si="15"/>
        <v>136.17159699016128</v>
      </c>
      <c r="AT28">
        <f t="shared" si="16"/>
        <v>105.28377428731824</v>
      </c>
      <c r="AU28">
        <f t="shared" si="17"/>
        <v>-2554.5664524561498</v>
      </c>
      <c r="AW28">
        <v>25</v>
      </c>
      <c r="AX28">
        <f>IF(Z28&gt;0, (R28*SUMPRODUCT(K28:$K$98, X28:$X$98)-K28*$AZ$3)/Z28, 0)</f>
        <v>38849.202832362367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2000000</v>
      </c>
      <c r="S29">
        <f t="shared" si="1"/>
        <v>36996.706738781359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23254.087564509624</v>
      </c>
      <c r="AC29">
        <f t="shared" si="2"/>
        <v>20968.258388424689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-51654.463776931392</v>
      </c>
      <c r="AI29">
        <f t="shared" si="7"/>
        <v>-51661.548278579226</v>
      </c>
      <c r="AJ29">
        <f t="shared" si="8"/>
        <v>2285.8291760849352</v>
      </c>
      <c r="AK29">
        <f t="shared" si="30"/>
        <v>1627.7861295156738</v>
      </c>
      <c r="AL29">
        <f t="shared" si="9"/>
        <v>-47747.932972978611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-2712.9342478059971</v>
      </c>
      <c r="AR29">
        <f t="shared" si="14"/>
        <v>-2713.3063315668905</v>
      </c>
      <c r="AS29">
        <f t="shared" si="15"/>
        <v>120.05359852761563</v>
      </c>
      <c r="AT29">
        <f t="shared" si="16"/>
        <v>85.49264508750619</v>
      </c>
      <c r="AU29">
        <f t="shared" si="17"/>
        <v>-2507.7600879517681</v>
      </c>
      <c r="AW29">
        <v>26</v>
      </c>
      <c r="AX29">
        <f>IF(Z29&gt;0, (R29*SUMPRODUCT(K29:$K$98, X29:$X$98)-K29*$AZ$3)/Z29, 0)</f>
        <v>36996.706738781359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2000000</v>
      </c>
      <c r="S30">
        <f t="shared" si="1"/>
        <v>35077.276943214871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20968.258388424689</v>
      </c>
      <c r="AC30">
        <f t="shared" si="2"/>
        <v>18710.460321012157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-55371.331359202828</v>
      </c>
      <c r="AI30">
        <f t="shared" si="7"/>
        <v>-55377.998945013191</v>
      </c>
      <c r="AJ30">
        <f t="shared" si="8"/>
        <v>2257.798067412532</v>
      </c>
      <c r="AK30">
        <f t="shared" si="30"/>
        <v>1467.7780871897282</v>
      </c>
      <c r="AL30">
        <f t="shared" si="9"/>
        <v>-51652.422790410928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-2596.5599479821453</v>
      </c>
      <c r="AR30">
        <f t="shared" si="14"/>
        <v>-2596.8726149496888</v>
      </c>
      <c r="AS30">
        <f t="shared" si="15"/>
        <v>105.87623393853092</v>
      </c>
      <c r="AT30">
        <f t="shared" si="16"/>
        <v>68.829368920154536</v>
      </c>
      <c r="AU30">
        <f t="shared" si="17"/>
        <v>-2422.167012091003</v>
      </c>
      <c r="AW30">
        <v>27</v>
      </c>
      <c r="AX30">
        <f>IF(Z30&gt;0, (R30*SUMPRODUCT(K30:$K$98, X30:$X$98)-K30*$AZ$3)/Z30, 0)</f>
        <v>35077.276943214871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2000000</v>
      </c>
      <c r="S31">
        <f t="shared" si="1"/>
        <v>33107.607578878829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18710.460321012157</v>
      </c>
      <c r="AC31">
        <f t="shared" si="2"/>
        <v>16520.27196266703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-58171.219050770735</v>
      </c>
      <c r="AI31">
        <f t="shared" si="7"/>
        <v>-58177.456390603926</v>
      </c>
      <c r="AJ31">
        <f t="shared" si="8"/>
        <v>2190.1883583451272</v>
      </c>
      <c r="AK31">
        <f t="shared" si="30"/>
        <v>1309.7322224708512</v>
      </c>
      <c r="AL31">
        <f t="shared" si="9"/>
        <v>-54677.535809787951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-2435.5863437427279</v>
      </c>
      <c r="AR31">
        <f t="shared" si="14"/>
        <v>-2435.8474965940331</v>
      </c>
      <c r="AS31">
        <f t="shared" si="15"/>
        <v>91.701582721756949</v>
      </c>
      <c r="AT31">
        <f t="shared" si="16"/>
        <v>54.83752905755123</v>
      </c>
      <c r="AU31">
        <f t="shared" si="17"/>
        <v>-2289.3083848147253</v>
      </c>
      <c r="AW31">
        <v>28</v>
      </c>
      <c r="AX31">
        <f>IF(Z31&gt;0, (R31*SUMPRODUCT(K31:$K$98, X31:$X$98)-K31*$AZ$3)/Z31, 0)</f>
        <v>33107.607578878829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2000000</v>
      </c>
      <c r="S32">
        <f t="shared" si="1"/>
        <v>31158.95950511899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16520.27196266703</v>
      </c>
      <c r="AC32">
        <f t="shared" si="2"/>
        <v>14447.517395385927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-60651.892537931868</v>
      </c>
      <c r="AI32">
        <f t="shared" si="7"/>
        <v>-60657.688430038361</v>
      </c>
      <c r="AJ32">
        <f t="shared" si="8"/>
        <v>2072.7545672811029</v>
      </c>
      <c r="AK32">
        <f t="shared" si="30"/>
        <v>1156.4190373866923</v>
      </c>
      <c r="AL32">
        <f t="shared" si="9"/>
        <v>-57428.514825370563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-2267.3663625804452</v>
      </c>
      <c r="AR32">
        <f t="shared" si="14"/>
        <v>-2267.5830320074579</v>
      </c>
      <c r="AS32">
        <f t="shared" si="15"/>
        <v>77.486353468673002</v>
      </c>
      <c r="AT32">
        <f t="shared" si="16"/>
        <v>43.230730595560921</v>
      </c>
      <c r="AU32">
        <f t="shared" si="17"/>
        <v>-2146.8659479432235</v>
      </c>
      <c r="AW32">
        <v>29</v>
      </c>
      <c r="AX32">
        <f>IF(Z32&gt;0, (R32*SUMPRODUCT(K32:$K$98, X32:$X$98)-K32*$AZ$3)/Z32, 0)</f>
        <v>31158.95950511899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2000000</v>
      </c>
      <c r="S33">
        <f t="shared" si="1"/>
        <v>29230.645125824092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14447.517395385927</v>
      </c>
      <c r="AC33">
        <f t="shared" si="2"/>
        <v>12504.107976074785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-62521.447331185474</v>
      </c>
      <c r="AI33">
        <f t="shared" si="7"/>
        <v>-62526.794505325088</v>
      </c>
      <c r="AJ33">
        <f t="shared" si="8"/>
        <v>1943.4094193111414</v>
      </c>
      <c r="AK33">
        <f t="shared" si="30"/>
        <v>1011.3262176770149</v>
      </c>
      <c r="AL33">
        <f t="shared" si="9"/>
        <v>-59572.058868336935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-2086.8361098825212</v>
      </c>
      <c r="AR33">
        <f t="shared" si="14"/>
        <v>-2087.0145874539257</v>
      </c>
      <c r="AS33">
        <f t="shared" si="15"/>
        <v>64.866971665280118</v>
      </c>
      <c r="AT33">
        <f t="shared" si="16"/>
        <v>33.755969511387327</v>
      </c>
      <c r="AU33">
        <f t="shared" si="17"/>
        <v>-1988.3916462772586</v>
      </c>
      <c r="AW33">
        <v>30</v>
      </c>
      <c r="AX33">
        <f>IF(Z33&gt;0, (R33*SUMPRODUCT(K33:$K$98, X33:$X$98)-K33*$AZ$3)/Z33, 0)</f>
        <v>29230.645125824092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2000000</v>
      </c>
      <c r="S34">
        <f t="shared" si="1"/>
        <v>27348.0593058132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12504.107976074785</v>
      </c>
      <c r="AC34">
        <f t="shared" si="2"/>
        <v>10706.519136968433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-64010.379964379114</v>
      </c>
      <c r="AI34">
        <f t="shared" si="7"/>
        <v>-64015.273601902547</v>
      </c>
      <c r="AJ34">
        <f t="shared" si="8"/>
        <v>1797.5888391063527</v>
      </c>
      <c r="AK34">
        <f t="shared" si="30"/>
        <v>875.28755832523507</v>
      </c>
      <c r="AL34">
        <f t="shared" si="9"/>
        <v>-61342.397204470966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-1907.6192767639125</v>
      </c>
      <c r="AR34">
        <f t="shared" si="14"/>
        <v>-1907.7651155681563</v>
      </c>
      <c r="AS34">
        <f t="shared" si="15"/>
        <v>53.571235213463758</v>
      </c>
      <c r="AT34">
        <f t="shared" si="16"/>
        <v>26.085072763230109</v>
      </c>
      <c r="AU34">
        <f t="shared" si="17"/>
        <v>-1828.1088075914627</v>
      </c>
      <c r="AW34">
        <v>31</v>
      </c>
      <c r="AX34">
        <f>IF(Z34&gt;0, (R34*SUMPRODUCT(K34:$K$98, X34:$X$98)-K34*$AZ$3)/Z34, 0)</f>
        <v>27348.0593058132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25517.0751992306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10706.519136968433</v>
      </c>
      <c r="AC35">
        <f t="shared" ref="AC35:AC66" si="33">S35*Z35</f>
        <v>9057.1563519689553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-65262.332994558361</v>
      </c>
      <c r="AI35">
        <f t="shared" ref="AI35:AI66" si="38">SUM(AE35:AH35)</f>
        <v>-65266.769806125347</v>
      </c>
      <c r="AJ35">
        <f t="shared" ref="AJ35:AJ66" si="39">AB35-AC35</f>
        <v>1649.3627849994773</v>
      </c>
      <c r="AK35">
        <f t="shared" si="30"/>
        <v>749.45633958779035</v>
      </c>
      <c r="AL35">
        <f t="shared" ref="AL35:AL66" si="40">SUM(AI35:AK35)</f>
        <v>-62867.950681538074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-1736.5443103620341</v>
      </c>
      <c r="AR35">
        <f t="shared" ref="AR35:AR66" si="45">AI35*$K35</f>
        <v>-1736.6623680459886</v>
      </c>
      <c r="AS35">
        <f t="shared" ref="AS35:AS66" si="46">AJ35*$K35</f>
        <v>43.887360880165602</v>
      </c>
      <c r="AT35">
        <f t="shared" ref="AT35:AT66" si="47">AK35*$K35</f>
        <v>19.942041337756823</v>
      </c>
      <c r="AU35">
        <f t="shared" ref="AU35:AU66" si="48">AL35*$K35</f>
        <v>-1672.8329658280661</v>
      </c>
      <c r="AW35">
        <v>32</v>
      </c>
      <c r="AX35">
        <f>IF(Z35&gt;0, (R35*SUMPRODUCT(K35:$K$98, X35:$X$98)-K35*$AZ$3)/Z35, 0)</f>
        <v>25517.0751992306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2000000</v>
      </c>
      <c r="S36">
        <f t="shared" si="32"/>
        <v>23703.247949773675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9057.1563519689553</v>
      </c>
      <c r="AC36">
        <f t="shared" si="33"/>
        <v>7551.1981949680267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-65646.354055282267</v>
      </c>
      <c r="AI36">
        <f t="shared" si="38"/>
        <v>-65650.336209020737</v>
      </c>
      <c r="AJ36">
        <f t="shared" si="39"/>
        <v>1505.9581570009286</v>
      </c>
      <c r="AK36">
        <f t="shared" si="30"/>
        <v>634.00094463782693</v>
      </c>
      <c r="AL36">
        <f t="shared" si="40"/>
        <v>-63510.377107381981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-1559.6094665714277</v>
      </c>
      <c r="AR36">
        <f t="shared" si="45"/>
        <v>-1559.7040735721857</v>
      </c>
      <c r="AS36">
        <f t="shared" si="46"/>
        <v>35.778172782317966</v>
      </c>
      <c r="AT36">
        <f t="shared" si="47"/>
        <v>15.062433996558241</v>
      </c>
      <c r="AU36">
        <f t="shared" si="48"/>
        <v>-1508.8634667933095</v>
      </c>
      <c r="AW36">
        <v>33</v>
      </c>
      <c r="AX36">
        <f>IF(Z36&gt;0, (R36*SUMPRODUCT(K36:$K$98, X36:$X$98)-K36*$AZ$3)/Z36, 0)</f>
        <v>23703.247949773675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2000000</v>
      </c>
      <c r="S37">
        <f t="shared" si="32"/>
        <v>21911.600809847769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7551.1981949680267</v>
      </c>
      <c r="AC37">
        <f t="shared" si="33"/>
        <v>6197.4692224690134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-65093.877870545133</v>
      </c>
      <c r="AI37">
        <f t="shared" si="38"/>
        <v>-65097.413366009532</v>
      </c>
      <c r="AJ37">
        <f t="shared" si="39"/>
        <v>1353.7289724990133</v>
      </c>
      <c r="AK37">
        <f t="shared" si="30"/>
        <v>528.58387364776195</v>
      </c>
      <c r="AL37">
        <f t="shared" si="40"/>
        <v>-63215.100519862761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-1380.7891760617676</v>
      </c>
      <c r="AR37">
        <f t="shared" si="45"/>
        <v>-1380.8641719604445</v>
      </c>
      <c r="AS37">
        <f t="shared" si="46"/>
        <v>28.715669947721338</v>
      </c>
      <c r="AT37">
        <f t="shared" si="47"/>
        <v>11.212465983746414</v>
      </c>
      <c r="AU37">
        <f t="shared" si="48"/>
        <v>-1340.9360360289768</v>
      </c>
      <c r="AW37">
        <v>34</v>
      </c>
      <c r="AX37">
        <f>IF(Z37&gt;0, (R37*SUMPRODUCT(K37:$K$98, X37:$X$98)-K37*$AZ$3)/Z37, 0)</f>
        <v>21911.600809847769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2000000</v>
      </c>
      <c r="S38">
        <f t="shared" si="32"/>
        <v>20161.082494706807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6197.4692224690134</v>
      </c>
      <c r="AC38">
        <f t="shared" si="33"/>
        <v>5000.5019161147584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-63967.57801749013</v>
      </c>
      <c r="AI38">
        <f t="shared" si="38"/>
        <v>-63970.67836063727</v>
      </c>
      <c r="AJ38">
        <f t="shared" si="39"/>
        <v>1196.967306354255</v>
      </c>
      <c r="AK38">
        <f t="shared" si="30"/>
        <v>433.822845572831</v>
      </c>
      <c r="AL38">
        <f t="shared" si="40"/>
        <v>-62339.888208710181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-1211.5158883228355</v>
      </c>
      <c r="AR38">
        <f t="shared" si="45"/>
        <v>-1211.5746073661137</v>
      </c>
      <c r="AS38">
        <f t="shared" si="46"/>
        <v>22.66999868362478</v>
      </c>
      <c r="AT38">
        <f t="shared" si="47"/>
        <v>8.2164009708981425</v>
      </c>
      <c r="AU38">
        <f t="shared" si="48"/>
        <v>-1180.6882077115906</v>
      </c>
      <c r="AW38">
        <v>35</v>
      </c>
      <c r="AX38">
        <f>IF(Z38&gt;0, (R38*SUMPRODUCT(K38:$K$98, X38:$X$98)-K38*$AZ$3)/Z38, 0)</f>
        <v>20161.082494706807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2000000</v>
      </c>
      <c r="S39">
        <f t="shared" si="32"/>
        <v>18433.98331178278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5000.5019161147584</v>
      </c>
      <c r="AC39">
        <f t="shared" si="33"/>
        <v>3953.1126971736298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-62200.32435522732</v>
      </c>
      <c r="AI39">
        <f t="shared" si="38"/>
        <v>-62203.004942915773</v>
      </c>
      <c r="AJ39">
        <f t="shared" si="39"/>
        <v>1047.3892189411285</v>
      </c>
      <c r="AK39">
        <f t="shared" si="30"/>
        <v>350.03513412803312</v>
      </c>
      <c r="AL39">
        <f t="shared" si="40"/>
        <v>-60805.580589846613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-1051.8258338090591</v>
      </c>
      <c r="AR39">
        <f t="shared" si="45"/>
        <v>-1051.8711633376386</v>
      </c>
      <c r="AS39">
        <f t="shared" si="46"/>
        <v>17.71166066986574</v>
      </c>
      <c r="AT39">
        <f t="shared" si="47"/>
        <v>5.9191973777182199</v>
      </c>
      <c r="AU39">
        <f t="shared" si="48"/>
        <v>-1028.2403052900545</v>
      </c>
      <c r="AW39">
        <v>36</v>
      </c>
      <c r="AX39">
        <f>IF(Z39&gt;0, (R39*SUMPRODUCT(K39:$K$98, X39:$X$98)-K39*$AZ$3)/Z39, 0)</f>
        <v>18433.98331178278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2000000</v>
      </c>
      <c r="S40">
        <f t="shared" si="32"/>
        <v>16710.308295066694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3953.1126971736298</v>
      </c>
      <c r="AC40">
        <f t="shared" si="33"/>
        <v>3047.8285324553826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-59820.852643525875</v>
      </c>
      <c r="AI40">
        <f t="shared" si="38"/>
        <v>-59823.132545008419</v>
      </c>
      <c r="AJ40">
        <f t="shared" si="39"/>
        <v>905.28416471824721</v>
      </c>
      <c r="AK40">
        <f t="shared" ref="AK40:AK71" si="61">G40*SUM(AB40:AB40, AE40:AF40)</f>
        <v>276.71788880215411</v>
      </c>
      <c r="AL40">
        <f t="shared" si="40"/>
        <v>-58641.130491488017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-903.20380823673258</v>
      </c>
      <c r="AR40">
        <f t="shared" si="45"/>
        <v>-903.2382312783717</v>
      </c>
      <c r="AS40">
        <f t="shared" si="46"/>
        <v>13.668412752027555</v>
      </c>
      <c r="AT40">
        <f t="shared" si="47"/>
        <v>4.1780188668103735</v>
      </c>
      <c r="AU40">
        <f t="shared" si="48"/>
        <v>-885.39179965953383</v>
      </c>
      <c r="AW40">
        <v>37</v>
      </c>
      <c r="AX40">
        <f>IF(Z40&gt;0, (R40*SUMPRODUCT(K40:$K$98, X40:$X$98)-K40*$AZ$3)/Z40, 0)</f>
        <v>16710.308295066694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2000000</v>
      </c>
      <c r="S41">
        <f t="shared" si="32"/>
        <v>14954.060115546394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3047.8285324553826</v>
      </c>
      <c r="AC41">
        <f t="shared" si="33"/>
        <v>2275.4655001925876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-56808.943612967581</v>
      </c>
      <c r="AI41">
        <f t="shared" si="38"/>
        <v>-56810.845659537721</v>
      </c>
      <c r="AJ41">
        <f t="shared" si="39"/>
        <v>772.36303226279506</v>
      </c>
      <c r="AK41">
        <f t="shared" si="61"/>
        <v>213.34799727187681</v>
      </c>
      <c r="AL41">
        <f t="shared" si="40"/>
        <v>-55825.134630003049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-765.82907765601169</v>
      </c>
      <c r="AR41">
        <f t="shared" si="45"/>
        <v>-765.85471873429674</v>
      </c>
      <c r="AS41">
        <f t="shared" si="46"/>
        <v>10.412058929368959</v>
      </c>
      <c r="AT41">
        <f t="shared" si="47"/>
        <v>2.8760981912218253</v>
      </c>
      <c r="AU41">
        <f t="shared" si="48"/>
        <v>-752.56656161370597</v>
      </c>
      <c r="AW41">
        <v>38</v>
      </c>
      <c r="AX41">
        <f>IF(Z41&gt;0, (R41*SUMPRODUCT(K41:$K$98, X41:$X$98)-K41*$AZ$3)/Z41, 0)</f>
        <v>14954.060115546394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2000000</v>
      </c>
      <c r="S42">
        <f t="shared" si="32"/>
        <v>13106.704895052388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2275.4655001925876</v>
      </c>
      <c r="AC42">
        <f t="shared" si="33"/>
        <v>1626.4585439418772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-53096.923397060367</v>
      </c>
      <c r="AI42">
        <f t="shared" si="38"/>
        <v>-53098.474567393569</v>
      </c>
      <c r="AJ42">
        <f t="shared" si="39"/>
        <v>649.00695625071035</v>
      </c>
      <c r="AK42">
        <f t="shared" si="61"/>
        <v>159.28258501348114</v>
      </c>
      <c r="AL42">
        <f t="shared" si="40"/>
        <v>-52290.185026129373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-639.09655023084076</v>
      </c>
      <c r="AR42">
        <f t="shared" si="45"/>
        <v>-639.11522075910011</v>
      </c>
      <c r="AS42">
        <f t="shared" si="46"/>
        <v>7.8117163910595</v>
      </c>
      <c r="AT42">
        <f t="shared" si="47"/>
        <v>1.9171911305053551</v>
      </c>
      <c r="AU42">
        <f t="shared" si="48"/>
        <v>-629.38631323753521</v>
      </c>
      <c r="AW42">
        <v>39</v>
      </c>
      <c r="AX42">
        <f>IF(Z42&gt;0, (R42*SUMPRODUCT(K42:$K$98, X42:$X$98)-K42*$AZ$3)/Z42, 0)</f>
        <v>13106.704895052388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2000000</v>
      </c>
      <c r="S43">
        <f t="shared" si="32"/>
        <v>11090.652228757921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1626.4585439418772</v>
      </c>
      <c r="AC43">
        <f t="shared" si="33"/>
        <v>1091.6674592514846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-48842.755077441478</v>
      </c>
      <c r="AI43">
        <f t="shared" si="38"/>
        <v>-48843.985468852115</v>
      </c>
      <c r="AJ43">
        <f t="shared" si="39"/>
        <v>534.79108469039261</v>
      </c>
      <c r="AK43">
        <f t="shared" si="61"/>
        <v>113.85209807593142</v>
      </c>
      <c r="AL43">
        <f t="shared" si="40"/>
        <v>-48195.34228608579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-524.90323148450921</v>
      </c>
      <c r="AR43">
        <f t="shared" si="45"/>
        <v>-524.91645425268462</v>
      </c>
      <c r="AS43">
        <f t="shared" si="46"/>
        <v>5.7472918568580775</v>
      </c>
      <c r="AT43">
        <f t="shared" si="47"/>
        <v>1.2235455206528483</v>
      </c>
      <c r="AU43">
        <f t="shared" si="48"/>
        <v>-517.94561687517364</v>
      </c>
      <c r="AW43">
        <v>40</v>
      </c>
      <c r="AX43">
        <f>IF(Z43&gt;0, (R43*SUMPRODUCT(K43:$K$98, X43:$X$98)-K43*$AZ$3)/Z43, 0)</f>
        <v>11090.652228757921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2000000</v>
      </c>
      <c r="S44">
        <f t="shared" si="32"/>
        <v>8735.5171133848798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1091.6674592514846</v>
      </c>
      <c r="AC44">
        <f t="shared" si="33"/>
        <v>659.89410771380324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-43810.989899516346</v>
      </c>
      <c r="AI44">
        <f t="shared" si="38"/>
        <v>-43811.934168326006</v>
      </c>
      <c r="AJ44">
        <f t="shared" si="39"/>
        <v>431.77335153768138</v>
      </c>
      <c r="AK44">
        <f t="shared" si="61"/>
        <v>76.416722147603934</v>
      </c>
      <c r="AL44">
        <f t="shared" si="40"/>
        <v>-43303.744094640722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-420.38202376486618</v>
      </c>
      <c r="AR44">
        <f t="shared" si="45"/>
        <v>-420.3910843598012</v>
      </c>
      <c r="AS44">
        <f t="shared" si="46"/>
        <v>4.1430188120253648</v>
      </c>
      <c r="AT44">
        <f t="shared" si="47"/>
        <v>0.73324561667212751</v>
      </c>
      <c r="AU44">
        <f t="shared" si="48"/>
        <v>-415.51481993110372</v>
      </c>
      <c r="AW44">
        <v>41</v>
      </c>
      <c r="AX44">
        <f>IF(Z44&gt;0, (R44*SUMPRODUCT(K44:$K$98, X44:$X$98)-K44*$AZ$3)/Z44, 0)</f>
        <v>8735.5171133848798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2000000</v>
      </c>
      <c r="S45">
        <f t="shared" si="32"/>
        <v>5788.62334188569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659.89410771380324</v>
      </c>
      <c r="AC45">
        <f t="shared" si="33"/>
        <v>322.66376247289111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-38090.141868588827</v>
      </c>
      <c r="AI45">
        <f t="shared" si="38"/>
        <v>-38090.838631323713</v>
      </c>
      <c r="AJ45">
        <f t="shared" si="39"/>
        <v>337.23034524091213</v>
      </c>
      <c r="AK45">
        <f t="shared" si="61"/>
        <v>46.192587539966233</v>
      </c>
      <c r="AL45">
        <f t="shared" si="40"/>
        <v>-37707.415698542834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-326.32897592210975</v>
      </c>
      <c r="AR45">
        <f t="shared" si="45"/>
        <v>-326.33494528474745</v>
      </c>
      <c r="AS45">
        <f t="shared" si="46"/>
        <v>2.8891473702563935</v>
      </c>
      <c r="AT45">
        <f t="shared" si="47"/>
        <v>0.39574491056281413</v>
      </c>
      <c r="AU45">
        <f t="shared" si="48"/>
        <v>-323.05005300392827</v>
      </c>
      <c r="AW45">
        <v>42</v>
      </c>
      <c r="AX45">
        <f>IF(Z45&gt;0, (R45*SUMPRODUCT(K45:$K$98, X45:$X$98)-K45*$AZ$3)/Z45, 0)</f>
        <v>5788.62334188569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2000000</v>
      </c>
      <c r="S46">
        <f t="shared" si="32"/>
        <v>1799.2180692661086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322.66376247289111</v>
      </c>
      <c r="AC46">
        <f t="shared" si="33"/>
        <v>70.57735666145436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-31913.85141644481</v>
      </c>
      <c r="AI46">
        <f t="shared" si="38"/>
        <v>-31914.341749980995</v>
      </c>
      <c r="AJ46">
        <f t="shared" si="39"/>
        <v>252.08640581143675</v>
      </c>
      <c r="AK46">
        <f t="shared" si="61"/>
        <v>22.586463373102379</v>
      </c>
      <c r="AL46">
        <f t="shared" si="40"/>
        <v>-31639.668880796453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-244.12049613380154</v>
      </c>
      <c r="AR46">
        <f t="shared" si="45"/>
        <v>-244.12424687088941</v>
      </c>
      <c r="AS46">
        <f t="shared" si="46"/>
        <v>1.9282993347385284</v>
      </c>
      <c r="AT46">
        <f t="shared" si="47"/>
        <v>0.1727719595043451</v>
      </c>
      <c r="AU46">
        <f t="shared" si="48"/>
        <v>-242.02317557664651</v>
      </c>
      <c r="AW46">
        <v>43</v>
      </c>
      <c r="AX46">
        <f>IF(Z46&gt;0, (R46*SUMPRODUCT(K46:$K$98, X46:$X$98)-K46*$AZ$3)/Z46, 0)</f>
        <v>1799.2180692661086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2000000</v>
      </c>
      <c r="S47">
        <f t="shared" si="32"/>
        <v>-4108.2893460216028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70.57735666145436</v>
      </c>
      <c r="AC47">
        <f t="shared" si="33"/>
        <v>-107.25513044496027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-25454.822157274906</v>
      </c>
      <c r="AI47">
        <f t="shared" si="38"/>
        <v>-25455.148494837245</v>
      </c>
      <c r="AJ47">
        <f t="shared" si="39"/>
        <v>177.83248710641465</v>
      </c>
      <c r="AK47">
        <f t="shared" si="61"/>
        <v>4.9404149663018053</v>
      </c>
      <c r="AL47">
        <f t="shared" si="40"/>
        <v>-25272.375592764529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-173.85095057898405</v>
      </c>
      <c r="AR47">
        <f t="shared" si="45"/>
        <v>-173.85317939421881</v>
      </c>
      <c r="AS47">
        <f t="shared" si="46"/>
        <v>1.2145575693381665</v>
      </c>
      <c r="AT47">
        <f t="shared" si="47"/>
        <v>3.3741969707721517E-2</v>
      </c>
      <c r="AU47">
        <f t="shared" si="48"/>
        <v>-172.60487985517292</v>
      </c>
      <c r="AW47">
        <v>44</v>
      </c>
      <c r="AX47">
        <f>IF(Z47&gt;0, (R47*SUMPRODUCT(K47:$K$98, X47:$X$98)-K47*$AZ$3)/Z47, 0)</f>
        <v>-4108.2893460216028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2000000</v>
      </c>
      <c r="S48">
        <f t="shared" si="32"/>
        <v>-13643.492541328216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-107.25513044496027</v>
      </c>
      <c r="AC48">
        <f t="shared" si="33"/>
        <v>-221.92035867806339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-19160.557528138892</v>
      </c>
      <c r="AI48">
        <f t="shared" si="38"/>
        <v>-19160.760848841055</v>
      </c>
      <c r="AJ48">
        <f t="shared" si="39"/>
        <v>114.66522823310312</v>
      </c>
      <c r="AK48">
        <f t="shared" si="61"/>
        <v>-7.50785913114722</v>
      </c>
      <c r="AL48">
        <f t="shared" si="40"/>
        <v>-19053.6034797391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-116.84149945387526</v>
      </c>
      <c r="AR48">
        <f t="shared" si="45"/>
        <v>-116.84273930797011</v>
      </c>
      <c r="AS48">
        <f t="shared" si="46"/>
        <v>0.69923107311992427</v>
      </c>
      <c r="AT48">
        <f t="shared" si="47"/>
        <v>-4.5783089416026899E-2</v>
      </c>
      <c r="AU48">
        <f t="shared" si="48"/>
        <v>-116.18929132426621</v>
      </c>
      <c r="AW48">
        <v>45</v>
      </c>
      <c r="AX48">
        <f>IF(Z48&gt;0, (R48*SUMPRODUCT(K48:$K$98, X48:$X$98)-K48*$AZ$3)/Z48, 0)</f>
        <v>-13643.492541328216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2000000</v>
      </c>
      <c r="S49">
        <f t="shared" si="32"/>
        <v>-30483.094825060165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-221.92035867806339</v>
      </c>
      <c r="AC49">
        <f t="shared" si="33"/>
        <v>-285.91746318025923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-13446.915552273</v>
      </c>
      <c r="AI49">
        <f t="shared" si="38"/>
        <v>-13447.03279654594</v>
      </c>
      <c r="AJ49">
        <f t="shared" si="39"/>
        <v>63.997104502195839</v>
      </c>
      <c r="AK49">
        <f t="shared" si="61"/>
        <v>-15.53442510746444</v>
      </c>
      <c r="AL49">
        <f t="shared" si="40"/>
        <v>-13398.570117151208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-73.213915666981634</v>
      </c>
      <c r="AR49">
        <f t="shared" si="45"/>
        <v>-73.214554022467553</v>
      </c>
      <c r="AS49">
        <f t="shared" si="46"/>
        <v>0.34844262937032922</v>
      </c>
      <c r="AT49">
        <f t="shared" si="47"/>
        <v>-8.4579700477162137E-2</v>
      </c>
      <c r="AU49">
        <f t="shared" si="48"/>
        <v>-72.950691093574392</v>
      </c>
      <c r="AW49">
        <v>46</v>
      </c>
      <c r="AX49">
        <f>IF(Z49&gt;0, (R49*SUMPRODUCT(K49:$K$98, X49:$X$98)-K49*$AZ$3)/Z49, 0)</f>
        <v>-30483.094825060165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2000000</v>
      </c>
      <c r="S50">
        <f t="shared" si="32"/>
        <v>-63270.703478482494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-285.91746318025923</v>
      </c>
      <c r="AC50">
        <f t="shared" si="33"/>
        <v>-311.94888335466999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-8710.7242251674361</v>
      </c>
      <c r="AI50">
        <f t="shared" si="38"/>
        <v>-8710.78585497124</v>
      </c>
      <c r="AJ50">
        <f t="shared" si="39"/>
        <v>26.031420174410755</v>
      </c>
      <c r="AK50">
        <f t="shared" si="61"/>
        <v>-20.014222422618147</v>
      </c>
      <c r="AL50">
        <f t="shared" si="40"/>
        <v>-8704.7686572194471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-42.34549354596502</v>
      </c>
      <c r="AR50">
        <f t="shared" si="45"/>
        <v>-42.345793147283096</v>
      </c>
      <c r="AS50">
        <f t="shared" si="46"/>
        <v>0.12654669192751603</v>
      </c>
      <c r="AT50">
        <f t="shared" si="47"/>
        <v>-9.7295254047397473E-2</v>
      </c>
      <c r="AU50">
        <f t="shared" si="48"/>
        <v>-42.316541709402976</v>
      </c>
      <c r="AW50">
        <v>47</v>
      </c>
      <c r="AX50">
        <f>IF(Z50&gt;0, (R50*SUMPRODUCT(K50:$K$98, X50:$X$98)-K50*$AZ$3)/Z50, 0)</f>
        <v>-63270.703478482494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2000000</v>
      </c>
      <c r="S51">
        <f t="shared" si="32"/>
        <v>-135205.2005043641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-311.94888335466999</v>
      </c>
      <c r="AC51">
        <f t="shared" si="33"/>
        <v>-312.1671487822681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-5144.4813123685208</v>
      </c>
      <c r="AI51">
        <f t="shared" si="38"/>
        <v>-5144.5101728660848</v>
      </c>
      <c r="AJ51">
        <f t="shared" si="39"/>
        <v>0.21826542759811218</v>
      </c>
      <c r="AK51">
        <f t="shared" si="61"/>
        <v>-21.836421834826901</v>
      </c>
      <c r="AL51">
        <f t="shared" si="40"/>
        <v>-5166.1283292733133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-22.329371836355495</v>
      </c>
      <c r="AR51">
        <f t="shared" si="45"/>
        <v>-22.329497103946601</v>
      </c>
      <c r="AS51">
        <f t="shared" si="46"/>
        <v>9.4737051141420287E-4</v>
      </c>
      <c r="AT51">
        <f t="shared" si="47"/>
        <v>-9.477993078778893E-2</v>
      </c>
      <c r="AU51">
        <f t="shared" si="48"/>
        <v>-22.423329664222972</v>
      </c>
      <c r="AW51">
        <v>48</v>
      </c>
      <c r="AX51">
        <f>IF(Z51&gt;0, (R51*SUMPRODUCT(K51:$K$98, X51:$X$98)-K51*$AZ$3)/Z51, 0)</f>
        <v>-135205.2005043641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2000000</v>
      </c>
      <c r="S52">
        <f t="shared" si="32"/>
        <v>-318422.38668888283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-312.1671487822681</v>
      </c>
      <c r="AC52">
        <f t="shared" si="33"/>
        <v>-296.88292408436746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-2706.7914339180111</v>
      </c>
      <c r="AI52">
        <f t="shared" si="38"/>
        <v>-2706.8030883641372</v>
      </c>
      <c r="AJ52">
        <f t="shared" si="39"/>
        <v>-15.28422469790064</v>
      </c>
      <c r="AK52">
        <f t="shared" si="61"/>
        <v>-21.851700414758771</v>
      </c>
      <c r="AL52">
        <f t="shared" si="40"/>
        <v>-2743.9390134767968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-10.489908079144499</v>
      </c>
      <c r="AR52">
        <f t="shared" si="45"/>
        <v>-10.489953244821855</v>
      </c>
      <c r="AS52">
        <f t="shared" si="46"/>
        <v>-5.9232532707514184E-2</v>
      </c>
      <c r="AT52">
        <f t="shared" si="47"/>
        <v>-8.4684148860346364E-2</v>
      </c>
      <c r="AU52">
        <f t="shared" si="48"/>
        <v>-10.633869926389718</v>
      </c>
      <c r="AW52">
        <v>49</v>
      </c>
      <c r="AX52">
        <f>IF(Z52&gt;0, (R52*SUMPRODUCT(K52:$K$98, X52:$X$98)-K52*$AZ$3)/Z52, 0)</f>
        <v>-318422.38668888283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2000000</v>
      </c>
      <c r="S53">
        <f t="shared" si="32"/>
        <v>-886864.44610447309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-296.88292408436746</v>
      </c>
      <c r="AC53">
        <f t="shared" si="33"/>
        <v>-273.7892638293547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-1228.6322224534847</v>
      </c>
      <c r="AI53">
        <f t="shared" si="38"/>
        <v>-1228.6360814037594</v>
      </c>
      <c r="AJ53">
        <f t="shared" si="39"/>
        <v>-23.093660255012765</v>
      </c>
      <c r="AK53">
        <f t="shared" si="61"/>
        <v>-20.781804685905723</v>
      </c>
      <c r="AL53">
        <f t="shared" si="40"/>
        <v>-1272.5115463446778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-4.2512903558834712</v>
      </c>
      <c r="AR53">
        <f t="shared" si="45"/>
        <v>-4.2513037085514114</v>
      </c>
      <c r="AS53">
        <f t="shared" si="46"/>
        <v>-7.9908253527757489E-2</v>
      </c>
      <c r="AT53">
        <f t="shared" si="47"/>
        <v>-7.1908813902518173E-2</v>
      </c>
      <c r="AU53">
        <f t="shared" si="48"/>
        <v>-4.4031207759816864</v>
      </c>
      <c r="AW53">
        <v>50</v>
      </c>
      <c r="AX53">
        <f>IF(Z53&gt;0, (R53*SUMPRODUCT(K53:$K$98, X53:$X$98)-K53*$AZ$3)/Z53, 0)</f>
        <v>-886864.44610447309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2000000</v>
      </c>
      <c r="S54">
        <f t="shared" si="32"/>
        <v>-3181270.280808351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-273.7892638293547</v>
      </c>
      <c r="AC54">
        <f t="shared" si="33"/>
        <v>-248.05522531545483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-455.31044243675069</v>
      </c>
      <c r="AI54">
        <f t="shared" si="38"/>
        <v>-455.31141710725734</v>
      </c>
      <c r="AJ54">
        <f t="shared" si="39"/>
        <v>-25.734038513899861</v>
      </c>
      <c r="AK54">
        <f t="shared" si="61"/>
        <v>-19.165248468054831</v>
      </c>
      <c r="AL54">
        <f t="shared" si="40"/>
        <v>-500.21070408921202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-1.4066577868708543</v>
      </c>
      <c r="AR54">
        <f t="shared" si="45"/>
        <v>-1.406660798064383</v>
      </c>
      <c r="AS54">
        <f t="shared" si="46"/>
        <v>-7.9503965403210086E-2</v>
      </c>
      <c r="AT54">
        <f t="shared" si="47"/>
        <v>-5.9210032281763518E-2</v>
      </c>
      <c r="AU54">
        <f t="shared" si="48"/>
        <v>-1.5453747957493564</v>
      </c>
      <c r="AW54">
        <v>51</v>
      </c>
      <c r="AX54">
        <f>IF(Z54&gt;0, (R54*SUMPRODUCT(K54:$K$98, X54:$X$98)-K54*$AZ$3)/Z54, 0)</f>
        <v>-3181270.280808351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2000000</v>
      </c>
      <c r="S55">
        <f t="shared" si="32"/>
        <v>-16749687.773914488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-248.05522531545483</v>
      </c>
      <c r="AC55">
        <f t="shared" si="33"/>
        <v>-222.68926804001919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-127.79754925605383</v>
      </c>
      <c r="AI55">
        <f t="shared" si="38"/>
        <v>-127.79771544517257</v>
      </c>
      <c r="AJ55">
        <f t="shared" si="39"/>
        <v>-25.365957275435647</v>
      </c>
      <c r="AK55">
        <f t="shared" si="61"/>
        <v>-17.363865772081841</v>
      </c>
      <c r="AL55">
        <f t="shared" si="40"/>
        <v>-170.52753849269007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-0.35252128675177014</v>
      </c>
      <c r="AR55">
        <f t="shared" si="45"/>
        <v>-0.35252174517372209</v>
      </c>
      <c r="AS55">
        <f t="shared" si="46"/>
        <v>-6.9970355069257417E-2</v>
      </c>
      <c r="AT55">
        <f t="shared" si="47"/>
        <v>-4.7897102413873939E-2</v>
      </c>
      <c r="AU55">
        <f t="shared" si="48"/>
        <v>-0.47038920265685347</v>
      </c>
      <c r="AW55">
        <v>52</v>
      </c>
      <c r="AX55">
        <f>IF(Z55&gt;0, (R55*SUMPRODUCT(K55:$K$98, X55:$X$98)-K55*$AZ$3)/Z55, 0)</f>
        <v>-16749687.773914488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2000000</v>
      </c>
      <c r="S56">
        <f t="shared" si="32"/>
        <v>-89136732.054834992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-222.68926804001919</v>
      </c>
      <c r="AC56">
        <f t="shared" si="33"/>
        <v>-199.13766873542588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-21.856217088798818</v>
      </c>
      <c r="AI56">
        <f t="shared" si="38"/>
        <v>-21.856245014669575</v>
      </c>
      <c r="AJ56">
        <f t="shared" si="39"/>
        <v>-23.55159930459331</v>
      </c>
      <c r="AK56">
        <f t="shared" si="61"/>
        <v>-15.588248762801344</v>
      </c>
      <c r="AL56">
        <f t="shared" si="40"/>
        <v>-60.996093082064228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-5.3829431620846593E-2</v>
      </c>
      <c r="AR56">
        <f t="shared" si="45"/>
        <v>-5.3829500399160075E-2</v>
      </c>
      <c r="AS56">
        <f t="shared" si="46"/>
        <v>-5.8004969440841984E-2</v>
      </c>
      <c r="AT56">
        <f t="shared" si="47"/>
        <v>-3.8392122820558851E-2</v>
      </c>
      <c r="AU56">
        <f t="shared" si="48"/>
        <v>-0.1502265926605609</v>
      </c>
      <c r="AW56">
        <v>53</v>
      </c>
      <c r="AX56">
        <f>IF(Z56&gt;0, (R56*SUMPRODUCT(K56:$K$98, X56:$X$98)-K56*$AZ$3)/Z56, 0)</f>
        <v>-89136732.054834992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2000000</v>
      </c>
      <c r="S57">
        <f t="shared" si="32"/>
        <v>-481397809.52392846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-199.13766873542588</v>
      </c>
      <c r="AC57">
        <f t="shared" si="33"/>
        <v>-177.84853335334577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-3.6845740785019769</v>
      </c>
      <c r="AI57">
        <f t="shared" si="38"/>
        <v>-3.684578696526037</v>
      </c>
      <c r="AJ57">
        <f t="shared" si="39"/>
        <v>-21.289135382080104</v>
      </c>
      <c r="AK57">
        <f t="shared" si="61"/>
        <v>-13.939636811479813</v>
      </c>
      <c r="AL57">
        <f t="shared" si="40"/>
        <v>-38.913350890085958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-8.1024072498801294E-3</v>
      </c>
      <c r="AR57">
        <f t="shared" si="45"/>
        <v>-8.1024174049511965E-3</v>
      </c>
      <c r="AS57">
        <f t="shared" si="46"/>
        <v>-4.6814975405128863E-2</v>
      </c>
      <c r="AT57">
        <f t="shared" si="47"/>
        <v>-3.0653370499732064E-2</v>
      </c>
      <c r="AU57">
        <f t="shared" si="48"/>
        <v>-8.5570763309812128E-2</v>
      </c>
      <c r="AW57">
        <v>54</v>
      </c>
      <c r="AX57">
        <f>IF(Z57&gt;0, (R57*SUMPRODUCT(K57:$K$98, X57:$X$98)-K57*$AZ$3)/Z57, 0)</f>
        <v>-481397809.52392846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2000000</v>
      </c>
      <c r="S58">
        <f t="shared" si="32"/>
        <v>-2646369897.8068061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-177.84853335334577</v>
      </c>
      <c r="AC58">
        <f t="shared" si="33"/>
        <v>-158.80041717693408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-0.61148123883183902</v>
      </c>
      <c r="AI58">
        <f t="shared" si="38"/>
        <v>-0.61148198891791594</v>
      </c>
      <c r="AJ58">
        <f t="shared" si="39"/>
        <v>-19.048116176411696</v>
      </c>
      <c r="AK58">
        <f t="shared" si="61"/>
        <v>-12.449397334734206</v>
      </c>
      <c r="AL58">
        <f t="shared" si="40"/>
        <v>-32.10899550006382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-1.2005821716623074E-3</v>
      </c>
      <c r="AR58">
        <f t="shared" si="45"/>
        <v>-1.2005836443811971E-3</v>
      </c>
      <c r="AS58">
        <f t="shared" si="46"/>
        <v>-3.739906841433175E-2</v>
      </c>
      <c r="AT58">
        <f t="shared" si="47"/>
        <v>-2.4443144840511643E-2</v>
      </c>
      <c r="AU58">
        <f t="shared" si="48"/>
        <v>-6.3042796899224596E-2</v>
      </c>
      <c r="AW58">
        <v>55</v>
      </c>
      <c r="AX58">
        <f>IF(Z58&gt;0, (R58*SUMPRODUCT(K58:$K$98, X58:$X$98)-K58*$AZ$3)/Z58, 0)</f>
        <v>-2646369897.8068061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2000000</v>
      </c>
      <c r="S59">
        <f t="shared" si="32"/>
        <v>-14844544273.593416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-158.80041717693408</v>
      </c>
      <c r="AC59">
        <f t="shared" si="33"/>
        <v>-141.78713688083647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-9.971070568667216E-2</v>
      </c>
      <c r="AI59">
        <f t="shared" si="38"/>
        <v>-9.9710825079977763E-2</v>
      </c>
      <c r="AJ59">
        <f t="shared" si="39"/>
        <v>-17.013280296097605</v>
      </c>
      <c r="AK59">
        <f t="shared" si="61"/>
        <v>-11.116029202385386</v>
      </c>
      <c r="AL59">
        <f t="shared" si="40"/>
        <v>-28.22902032356297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-1.747964146746981E-4</v>
      </c>
      <c r="AR59">
        <f t="shared" si="45"/>
        <v>-1.7479662397541071E-4</v>
      </c>
      <c r="AS59">
        <f t="shared" si="46"/>
        <v>-2.9824885674347892E-2</v>
      </c>
      <c r="AT59">
        <f t="shared" si="47"/>
        <v>-1.9486794688846801E-2</v>
      </c>
      <c r="AU59">
        <f t="shared" si="48"/>
        <v>-4.9486476987170104E-2</v>
      </c>
      <c r="AW59">
        <v>56</v>
      </c>
      <c r="AX59">
        <f>IF(Z59&gt;0, (R59*SUMPRODUCT(K59:$K$98, X59:$X$98)-K59*$AZ$3)/Z59, 0)</f>
        <v>-14844544273.593416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2000000</v>
      </c>
      <c r="S60">
        <f t="shared" si="32"/>
        <v>-84993594458.210037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-141.78713688083647</v>
      </c>
      <c r="AC60">
        <f t="shared" si="33"/>
        <v>-126.59581089308213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-1.5932950153905549E-2</v>
      </c>
      <c r="AI60">
        <f t="shared" si="38"/>
        <v>-1.5932968772339635E-2</v>
      </c>
      <c r="AJ60">
        <f t="shared" si="39"/>
        <v>-15.19132598775434</v>
      </c>
      <c r="AK60">
        <f t="shared" si="61"/>
        <v>-9.9250995816585537</v>
      </c>
      <c r="AL60">
        <f t="shared" si="40"/>
        <v>-25.132358538185233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-2.4938418301814713E-5</v>
      </c>
      <c r="AR60">
        <f t="shared" si="45"/>
        <v>-2.4938447443580228E-5</v>
      </c>
      <c r="AS60">
        <f t="shared" si="46"/>
        <v>-2.3777620489761064E-2</v>
      </c>
      <c r="AT60">
        <f t="shared" si="47"/>
        <v>-1.5534868474680757E-2</v>
      </c>
      <c r="AU60">
        <f t="shared" si="48"/>
        <v>-3.9337427411885402E-2</v>
      </c>
      <c r="AW60">
        <v>57</v>
      </c>
      <c r="AX60">
        <f>IF(Z60&gt;0, (R60*SUMPRODUCT(K60:$K$98, X60:$X$98)-K60*$AZ$3)/Z60, 0)</f>
        <v>-84993594458.210037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2000000</v>
      </c>
      <c r="S61">
        <f t="shared" si="32"/>
        <v>-497774519176.11218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-126.59581089308213</v>
      </c>
      <c r="AC61">
        <f t="shared" si="33"/>
        <v>-113.03199584563527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-2.4950105743661499E-3</v>
      </c>
      <c r="AI61">
        <f t="shared" si="38"/>
        <v>-2.4950134127998055E-3</v>
      </c>
      <c r="AJ61">
        <f t="shared" si="39"/>
        <v>-13.563815047446866</v>
      </c>
      <c r="AK61">
        <f t="shared" si="61"/>
        <v>-8.86170676251575</v>
      </c>
      <c r="AL61">
        <f t="shared" si="40"/>
        <v>-22.428016823375415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-3.4868003083658819E-6</v>
      </c>
      <c r="AR61">
        <f t="shared" si="45"/>
        <v>-3.4868042751031163E-6</v>
      </c>
      <c r="AS61">
        <f t="shared" si="46"/>
        <v>-1.8955556732287798E-2</v>
      </c>
      <c r="AT61">
        <f t="shared" si="47"/>
        <v>-1.2384317000354894E-2</v>
      </c>
      <c r="AU61">
        <f t="shared" si="48"/>
        <v>-3.1343360536917796E-2</v>
      </c>
      <c r="AW61">
        <v>58</v>
      </c>
      <c r="AX61">
        <f>IF(Z61&gt;0, (R61*SUMPRODUCT(K61:$K$98, X61:$X$98)-K61*$AZ$3)/Z61, 0)</f>
        <v>-497774519176.11218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2000000</v>
      </c>
      <c r="S62">
        <f t="shared" si="32"/>
        <v>-2986901051890.7388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-113.03199584563527</v>
      </c>
      <c r="AC62">
        <f t="shared" si="33"/>
        <v>-100.92142791648455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-3.8203188086705249E-4</v>
      </c>
      <c r="AI62">
        <f t="shared" si="38"/>
        <v>-3.82032303217116E-4</v>
      </c>
      <c r="AJ62">
        <f t="shared" si="39"/>
        <v>-12.110567929150719</v>
      </c>
      <c r="AK62">
        <f t="shared" si="61"/>
        <v>-7.912239709194469</v>
      </c>
      <c r="AL62">
        <f t="shared" si="40"/>
        <v>-20.023189670648406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-4.7669024993985264E-7</v>
      </c>
      <c r="AR62">
        <f t="shared" si="45"/>
        <v>-4.7669077693816726E-7</v>
      </c>
      <c r="AS62">
        <f t="shared" si="46"/>
        <v>-1.5111277205342522E-2</v>
      </c>
      <c r="AT62">
        <f t="shared" si="47"/>
        <v>-9.872703597406024E-3</v>
      </c>
      <c r="AU62">
        <f t="shared" si="48"/>
        <v>-2.4984457493525486E-2</v>
      </c>
      <c r="AW62">
        <v>59</v>
      </c>
      <c r="AX62">
        <f>IF(Z62&gt;0, (R62*SUMPRODUCT(K62:$K$98, X62:$X$98)-K62*$AZ$3)/Z62, 0)</f>
        <v>-2986901051890.7388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2000000</v>
      </c>
      <c r="S63">
        <f t="shared" si="32"/>
        <v>-18389783837537.23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-100.92142791648455</v>
      </c>
      <c r="AC63">
        <f t="shared" si="33"/>
        <v>-90.108418200361371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-5.7100415651884729E-5</v>
      </c>
      <c r="AI63">
        <f t="shared" si="38"/>
        <v>-5.7100476900849776E-5</v>
      </c>
      <c r="AJ63">
        <f t="shared" si="39"/>
        <v>-10.813009716123176</v>
      </c>
      <c r="AK63">
        <f t="shared" si="61"/>
        <v>-7.0644999541539191</v>
      </c>
      <c r="AL63">
        <f t="shared" si="40"/>
        <v>-17.877566770753997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-6.3614762396526643E-8</v>
      </c>
      <c r="AR63">
        <f t="shared" si="45"/>
        <v>-6.3614830633129027E-8</v>
      </c>
      <c r="AS63">
        <f t="shared" si="46"/>
        <v>-1.2046620607389664E-2</v>
      </c>
      <c r="AT63">
        <f t="shared" si="47"/>
        <v>-7.8704591009214706E-3</v>
      </c>
      <c r="AU63">
        <f t="shared" si="48"/>
        <v>-1.9917143323141769E-2</v>
      </c>
      <c r="AW63">
        <v>60</v>
      </c>
      <c r="AX63">
        <f>IF(Z63&gt;0, (R63*SUMPRODUCT(K63:$K$98, X63:$X$98)-K63*$AZ$3)/Z63, 0)</f>
        <v>-18389783837537.23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2000000</v>
      </c>
      <c r="S64">
        <f t="shared" si="32"/>
        <v>-116477833123673.48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-90.108418200361371</v>
      </c>
      <c r="AC64">
        <f t="shared" si="33"/>
        <v>-80.453944877535577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-8.320389607732903E-6</v>
      </c>
      <c r="AI64">
        <f t="shared" si="38"/>
        <v>-8.3203982417732528E-6</v>
      </c>
      <c r="AJ64">
        <f t="shared" si="39"/>
        <v>-9.654473322825794</v>
      </c>
      <c r="AK64">
        <f t="shared" si="61"/>
        <v>-6.3075892740252968</v>
      </c>
      <c r="AL64">
        <f t="shared" si="40"/>
        <v>-15.962070917249333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-8.2764535120736934E-9</v>
      </c>
      <c r="AR64">
        <f t="shared" si="45"/>
        <v>-8.2764621005217053E-9</v>
      </c>
      <c r="AS64">
        <f t="shared" si="46"/>
        <v>-9.6034925534809641E-3</v>
      </c>
      <c r="AT64">
        <f t="shared" si="47"/>
        <v>-6.2742818378608879E-3</v>
      </c>
      <c r="AU64">
        <f t="shared" si="48"/>
        <v>-1.5877782667803951E-2</v>
      </c>
      <c r="AW64">
        <v>61</v>
      </c>
      <c r="AX64">
        <f>IF(Z64&gt;0, (R64*SUMPRODUCT(K64:$K$98, X64:$X$98)-K64*$AZ$3)/Z64, 0)</f>
        <v>-116477833123673.48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2000000</v>
      </c>
      <c r="S65">
        <f t="shared" si="32"/>
        <v>-760230717790870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-80.453944877535577</v>
      </c>
      <c r="AC65">
        <f t="shared" si="33"/>
        <v>-71.833879362204385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-1.1786528362087018E-6</v>
      </c>
      <c r="AI65">
        <f t="shared" si="38"/>
        <v>-1.1786540173284211E-6</v>
      </c>
      <c r="AJ65">
        <f t="shared" si="39"/>
        <v>-8.6200655153311914</v>
      </c>
      <c r="AK65">
        <f t="shared" si="61"/>
        <v>-5.6317761414274905</v>
      </c>
      <c r="AL65">
        <f t="shared" si="40"/>
        <v>-14.251842835412699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-1.0468115361415512E-9</v>
      </c>
      <c r="AR65">
        <f t="shared" si="45"/>
        <v>-1.0468125851440308E-9</v>
      </c>
      <c r="AS65">
        <f t="shared" si="46"/>
        <v>-7.6558455098366795E-3</v>
      </c>
      <c r="AT65">
        <f t="shared" si="47"/>
        <v>-5.001819070640374E-3</v>
      </c>
      <c r="AU65">
        <f t="shared" si="48"/>
        <v>-1.2657665627289639E-2</v>
      </c>
      <c r="AW65">
        <v>62</v>
      </c>
      <c r="AX65">
        <f>IF(Z65&gt;0, (R65*SUMPRODUCT(K65:$K$98, X65:$X$98)-K65*$AZ$3)/Z65, 0)</f>
        <v>-760230717790870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2000000</v>
      </c>
      <c r="S66">
        <f t="shared" si="32"/>
        <v>-5127369294540017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-71.833879362204385</v>
      </c>
      <c r="AC66">
        <f t="shared" si="33"/>
        <v>-64.137392288601532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-1.6207170298265632E-7</v>
      </c>
      <c r="AI66">
        <f t="shared" si="38"/>
        <v>-1.6207185934303481E-7</v>
      </c>
      <c r="AJ66">
        <f t="shared" si="39"/>
        <v>-7.696487073602853</v>
      </c>
      <c r="AK66">
        <f t="shared" si="61"/>
        <v>-5.0283715553543074</v>
      </c>
      <c r="AL66">
        <f t="shared" si="40"/>
        <v>-12.724858791029019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-1.2852031085251651E-10</v>
      </c>
      <c r="AR66">
        <f t="shared" si="45"/>
        <v>-1.2852043484383689E-10</v>
      </c>
      <c r="AS66">
        <f t="shared" si="46"/>
        <v>-6.1031931729480602E-3</v>
      </c>
      <c r="AT66">
        <f t="shared" si="47"/>
        <v>-3.9874195401355412E-3</v>
      </c>
      <c r="AU66">
        <f t="shared" si="48"/>
        <v>-1.0090612841604037E-2</v>
      </c>
      <c r="AW66">
        <v>63</v>
      </c>
      <c r="AX66">
        <f>IF(Z66&gt;0, (R66*SUMPRODUCT(K66:$K$98, X66:$X$98)-K66*$AZ$3)/Z66, 0)</f>
        <v>-5127369294540017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-3.5847037122902508E+16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-64.137392288601532</v>
      </c>
      <c r="AC67">
        <f t="shared" ref="AC67:AC89" si="64">S67*Z67</f>
        <v>-57.26552882922141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-2.157249025767187E-8</v>
      </c>
      <c r="AI67">
        <f t="shared" ref="AI67:AI89" si="69">SUM(AE67:AH67)</f>
        <v>-2.1572510226382476E-8</v>
      </c>
      <c r="AJ67">
        <f t="shared" ref="AJ67:AJ89" si="70">AB67-AC67</f>
        <v>-6.8718634593801227</v>
      </c>
      <c r="AK67">
        <f t="shared" si="61"/>
        <v>-4.4896174602021075</v>
      </c>
      <c r="AL67">
        <f t="shared" ref="AL67:AL89" si="71">SUM(AI67:AK67)</f>
        <v>-11.36148094115474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-1.5273790543870115E-11</v>
      </c>
      <c r="AR67">
        <f t="shared" ref="AR67:AR89" si="76">AI67*$K67</f>
        <v>-1.5273804682149916E-11</v>
      </c>
      <c r="AS67">
        <f t="shared" ref="AS67:AS89" si="77">AJ67*$K67</f>
        <v>-4.865428231556149E-3</v>
      </c>
      <c r="AT67">
        <f t="shared" ref="AT67:AT89" si="78">AK67*$K67</f>
        <v>-3.1787464446689081E-3</v>
      </c>
      <c r="AU67">
        <f t="shared" ref="AU67:AU89" si="79">AL67*$K67</f>
        <v>-8.0441746914988611E-3</v>
      </c>
      <c r="AW67">
        <v>64</v>
      </c>
      <c r="AX67">
        <f>IF(Z67&gt;0, (R67*SUMPRODUCT(K67:$K$98, X67:$X$98)-K67*$AZ$3)/Z67, 0)</f>
        <v>-3.5847037122902508E+16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2000000</v>
      </c>
      <c r="S68">
        <f t="shared" si="63"/>
        <v>-2.6032029902862304E+17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-57.26552882922141</v>
      </c>
      <c r="AC68">
        <f t="shared" si="64"/>
        <v>-51.129936454675395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-2.7702204829769449E-9</v>
      </c>
      <c r="AI68">
        <f t="shared" si="69"/>
        <v>-2.7702229381224256E-9</v>
      </c>
      <c r="AJ68">
        <f t="shared" si="70"/>
        <v>-6.1355923745460146</v>
      </c>
      <c r="AK68">
        <f t="shared" si="61"/>
        <v>-4.0085870180454988</v>
      </c>
      <c r="AL68">
        <f t="shared" si="71"/>
        <v>-10.144179395361736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-1.7512286858971571E-12</v>
      </c>
      <c r="AR68">
        <f t="shared" si="76"/>
        <v>-1.7512302379473352E-12</v>
      </c>
      <c r="AS68">
        <f t="shared" si="77"/>
        <v>-3.8786895979233357E-3</v>
      </c>
      <c r="AT68">
        <f t="shared" si="78"/>
        <v>-2.5340772039821229E-3</v>
      </c>
      <c r="AU68">
        <f t="shared" si="79"/>
        <v>-6.4127668036566884E-3</v>
      </c>
      <c r="AW68">
        <v>65</v>
      </c>
      <c r="AX68">
        <f>IF(Z68&gt;0, (R68*SUMPRODUCT(K68:$K$98, X68:$X$98)-K68*$AZ$3)/Z68, 0)</f>
        <v>-2.6032029902862304E+17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2000000</v>
      </c>
      <c r="S69">
        <f t="shared" si="63"/>
        <v>-1.9701486148464678E+18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-51.129936454675395</v>
      </c>
      <c r="AC69">
        <f t="shared" si="64"/>
        <v>-45.651728977390292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-3.4255160726704453E-10</v>
      </c>
      <c r="AI69">
        <f t="shared" si="69"/>
        <v>-3.4255189691352496E-10</v>
      </c>
      <c r="AJ69">
        <f t="shared" si="70"/>
        <v>-5.4782074772851033</v>
      </c>
      <c r="AK69">
        <f t="shared" si="61"/>
        <v>-3.5790955518272778</v>
      </c>
      <c r="AL69">
        <f t="shared" si="71"/>
        <v>-9.0573030294549319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-1.9334658840222577E-13</v>
      </c>
      <c r="AR69">
        <f t="shared" si="76"/>
        <v>-1.9334675188754489E-13</v>
      </c>
      <c r="AS69">
        <f t="shared" si="77"/>
        <v>-3.0920676003920152E-3</v>
      </c>
      <c r="AT69">
        <f t="shared" si="78"/>
        <v>-2.0201508322566868E-3</v>
      </c>
      <c r="AU69">
        <f t="shared" si="79"/>
        <v>-5.1122184328420486E-3</v>
      </c>
      <c r="AW69">
        <v>66</v>
      </c>
      <c r="AX69">
        <f>IF(Z69&gt;0, (R69*SUMPRODUCT(K69:$K$98, X69:$X$98)-K69*$AZ$3)/Z69, 0)</f>
        <v>-1.9701486148464678E+18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2000000</v>
      </c>
      <c r="S70">
        <f t="shared" si="63"/>
        <v>-1.5571410113242192E+19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-45.651728977390292</v>
      </c>
      <c r="AC70">
        <f t="shared" si="64"/>
        <v>-40.760472301241499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-4.0644706274157121E-11</v>
      </c>
      <c r="AI70">
        <f t="shared" si="69"/>
        <v>-4.0644738994758535E-11</v>
      </c>
      <c r="AJ70">
        <f t="shared" si="70"/>
        <v>-4.8912566761487923</v>
      </c>
      <c r="AK70">
        <f t="shared" si="61"/>
        <v>-3.1956210284173205</v>
      </c>
      <c r="AL70">
        <f t="shared" si="71"/>
        <v>-8.0868777046067581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-2.0483137034799821E-14</v>
      </c>
      <c r="AR70">
        <f t="shared" si="76"/>
        <v>-2.0483153524537946E-14</v>
      </c>
      <c r="AS70">
        <f t="shared" si="77"/>
        <v>-2.4649773600070846E-3</v>
      </c>
      <c r="AT70">
        <f t="shared" si="78"/>
        <v>-1.6104518752046838E-3</v>
      </c>
      <c r="AU70">
        <f t="shared" si="79"/>
        <v>-4.0754292352322514E-3</v>
      </c>
      <c r="AW70">
        <v>67</v>
      </c>
      <c r="AX70">
        <f>IF(Z70&gt;0, (R70*SUMPRODUCT(K70:$K$98, X70:$X$98)-K70*$AZ$3)/Z70, 0)</f>
        <v>-1.5571410113242192E+19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2000000</v>
      </c>
      <c r="S71">
        <f t="shared" si="63"/>
        <v>-1.2868250790753229E+20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-40.760472301241499</v>
      </c>
      <c r="AC71">
        <f t="shared" si="64"/>
        <v>-36.39327884039421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-4.6173142684805961E-12</v>
      </c>
      <c r="AI71">
        <f t="shared" si="69"/>
        <v>-4.6173178036618174E-12</v>
      </c>
      <c r="AJ71">
        <f t="shared" si="70"/>
        <v>-4.3671934608472895</v>
      </c>
      <c r="AK71">
        <f t="shared" si="61"/>
        <v>-2.8532330610869052</v>
      </c>
      <c r="AL71">
        <f t="shared" si="71"/>
        <v>-7.220426521938812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-2.0776093609144625E-15</v>
      </c>
      <c r="AR71">
        <f t="shared" si="76"/>
        <v>-2.0776109516066206E-15</v>
      </c>
      <c r="AS71">
        <f t="shared" si="77"/>
        <v>-1.9650648596995944E-3</v>
      </c>
      <c r="AT71">
        <f t="shared" si="78"/>
        <v>-1.2838423750037391E-3</v>
      </c>
      <c r="AU71">
        <f t="shared" si="79"/>
        <v>-3.248907234705411E-3</v>
      </c>
      <c r="AW71">
        <v>68</v>
      </c>
      <c r="AX71">
        <f>IF(Z71&gt;0, (R71*SUMPRODUCT(K71:$K$98, X71:$X$98)-K71*$AZ$3)/Z71, 0)</f>
        <v>-1.2868250790753229E+20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2000000</v>
      </c>
      <c r="S72">
        <f t="shared" si="63"/>
        <v>-1.115510946022792E+21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-36.39327884039421</v>
      </c>
      <c r="AC72">
        <f t="shared" si="64"/>
        <v>-32.493998964637683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-5.0171420238367653E-13</v>
      </c>
      <c r="AI72">
        <f t="shared" si="69"/>
        <v>-5.0171456649932102E-13</v>
      </c>
      <c r="AJ72">
        <f t="shared" si="70"/>
        <v>-3.8992798757565268</v>
      </c>
      <c r="AK72">
        <f t="shared" ref="AK72:AK89" si="92">G72*SUM(AB72:AB72, AE72:AF72)</f>
        <v>-2.547529518827595</v>
      </c>
      <c r="AL72">
        <f t="shared" si="71"/>
        <v>-6.4468093945846237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-2.0156393622192875E-16</v>
      </c>
      <c r="AR72">
        <f t="shared" si="76"/>
        <v>-2.0156408250557428E-16</v>
      </c>
      <c r="AS72">
        <f t="shared" si="77"/>
        <v>-1.5665376751431786E-3</v>
      </c>
      <c r="AT72">
        <f t="shared" si="78"/>
        <v>-1.0234712810935423E-3</v>
      </c>
      <c r="AU72">
        <f t="shared" si="79"/>
        <v>-2.5900089562369225E-3</v>
      </c>
      <c r="AW72">
        <v>69</v>
      </c>
      <c r="AX72">
        <f>IF(Z72&gt;0, (R72*SUMPRODUCT(K72:$K$98, X72:$X$98)-K72*$AZ$3)/Z72, 0)</f>
        <v>-1.115510946022792E+21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2000000</v>
      </c>
      <c r="S73">
        <f t="shared" si="63"/>
        <v>-1.0177128078937336E+22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-32.493998964637683</v>
      </c>
      <c r="AC73">
        <f t="shared" si="64"/>
        <v>-29.012499075569359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-5.197440802614138E-14</v>
      </c>
      <c r="AI73">
        <f t="shared" si="69"/>
        <v>-5.1974443660579273E-14</v>
      </c>
      <c r="AJ73">
        <f t="shared" si="70"/>
        <v>-3.4814998890683242</v>
      </c>
      <c r="AK73">
        <f t="shared" si="92"/>
        <v>-2.2745799275246381</v>
      </c>
      <c r="AL73">
        <f t="shared" si="71"/>
        <v>-5.7560798165930143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-1.8643522217680191E-17</v>
      </c>
      <c r="AR73">
        <f t="shared" si="76"/>
        <v>-1.864353499996016E-17</v>
      </c>
      <c r="AS73">
        <f t="shared" si="77"/>
        <v>-1.2488342435771501E-3</v>
      </c>
      <c r="AT73">
        <f t="shared" si="78"/>
        <v>-8.159050391370712E-4</v>
      </c>
      <c r="AU73">
        <f t="shared" si="79"/>
        <v>-2.0647392827142399E-3</v>
      </c>
      <c r="AW73">
        <v>70</v>
      </c>
      <c r="AX73">
        <f>IF(Z73&gt;0, (R73*SUMPRODUCT(K73:$K$98, X73:$X$98)-K73*$AZ$3)/Z73, 0)</f>
        <v>-1.0177128078937336E+22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2000000</v>
      </c>
      <c r="S74">
        <f t="shared" si="63"/>
        <v>-9.8045557752180949E+22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-29.012499075569359</v>
      </c>
      <c r="AC74">
        <f t="shared" si="64"/>
        <v>-25.904017031758354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-5.1160871968031502E-15</v>
      </c>
      <c r="AI74">
        <f t="shared" si="69"/>
        <v>-5.1160904993516831E-15</v>
      </c>
      <c r="AJ74">
        <f t="shared" si="70"/>
        <v>-3.108482043811005</v>
      </c>
      <c r="AK74">
        <f t="shared" si="92"/>
        <v>-2.0308749352898552</v>
      </c>
      <c r="AL74">
        <f t="shared" si="71"/>
        <v>-5.1393569791008655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-1.6385448308592636E-18</v>
      </c>
      <c r="AR74">
        <f t="shared" si="76"/>
        <v>-1.6385458885765424E-18</v>
      </c>
      <c r="AS74">
        <f t="shared" si="77"/>
        <v>-9.9556301305576403E-4</v>
      </c>
      <c r="AT74">
        <f t="shared" si="78"/>
        <v>-6.5043450186309869E-4</v>
      </c>
      <c r="AU74">
        <f t="shared" si="79"/>
        <v>-1.6459975149188644E-3</v>
      </c>
      <c r="AW74">
        <v>71</v>
      </c>
      <c r="AX74">
        <f>IF(Z74&gt;0, (R74*SUMPRODUCT(K74:$K$98, X74:$X$98)-K74*$AZ$3)/Z74, 0)</f>
        <v>-9.8045557752180949E+22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2000000</v>
      </c>
      <c r="S75">
        <f t="shared" si="63"/>
        <v>-1.0008190620288245E+24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-25.904017031758354</v>
      </c>
      <c r="AC75">
        <f t="shared" si="64"/>
        <v>-23.128586635498529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-4.7690437080375058E-16</v>
      </c>
      <c r="AI75">
        <f t="shared" si="69"/>
        <v>-4.7690465967448046E-16</v>
      </c>
      <c r="AJ75">
        <f t="shared" si="70"/>
        <v>-2.775430396259825</v>
      </c>
      <c r="AK75">
        <f t="shared" si="92"/>
        <v>-1.8132811922230849</v>
      </c>
      <c r="AL75">
        <f t="shared" si="71"/>
        <v>-4.5887115884829104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-1.3637465674712458E-19</v>
      </c>
      <c r="AR75">
        <f t="shared" si="76"/>
        <v>-1.3637473935204299E-19</v>
      </c>
      <c r="AS75">
        <f t="shared" si="77"/>
        <v>-7.9365673872430135E-4</v>
      </c>
      <c r="AT75">
        <f t="shared" si="78"/>
        <v>-5.1852240263320997E-4</v>
      </c>
      <c r="AU75">
        <f t="shared" si="79"/>
        <v>-1.3121791413575115E-3</v>
      </c>
      <c r="AW75">
        <v>72</v>
      </c>
      <c r="AX75">
        <f>IF(Z75&gt;0, (R75*SUMPRODUCT(K75:$K$98, X75:$X$98)-K75*$AZ$3)/Z75, 0)</f>
        <v>-1.0008190620288245E+24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2000000</v>
      </c>
      <c r="S76">
        <f t="shared" si="63"/>
        <v>-1.0866697164668912E+25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-23.128586635498529</v>
      </c>
      <c r="AC76">
        <f t="shared" si="64"/>
        <v>-20.650523781695117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-4.1956424384221684E-17</v>
      </c>
      <c r="AI76">
        <f t="shared" si="69"/>
        <v>-4.1956448138591883E-17</v>
      </c>
      <c r="AJ76">
        <f t="shared" si="70"/>
        <v>-2.4780628538034115</v>
      </c>
      <c r="AK76">
        <f t="shared" si="92"/>
        <v>-1.6190010644848971</v>
      </c>
      <c r="AL76">
        <f t="shared" si="71"/>
        <v>-4.0970639182883088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-1.071230217064066E-20</v>
      </c>
      <c r="AR76">
        <f t="shared" si="76"/>
        <v>-1.0712308235599607E-20</v>
      </c>
      <c r="AS76">
        <f t="shared" si="77"/>
        <v>-6.3269829298812194E-4</v>
      </c>
      <c r="AT76">
        <f t="shared" si="78"/>
        <v>-4.1336288475224008E-4</v>
      </c>
      <c r="AU76">
        <f t="shared" si="79"/>
        <v>-1.046061177740362E-3</v>
      </c>
      <c r="AW76">
        <v>73</v>
      </c>
      <c r="AX76">
        <f>IF(Z76&gt;0, (R76*SUMPRODUCT(K76:$K$98, X76:$X$98)-K76*$AZ$3)/Z76, 0)</f>
        <v>-1.0866697164668912E+25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2000000</v>
      </c>
      <c r="S77">
        <f t="shared" si="63"/>
        <v>-1.2607504349633521E+26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-20.650523781695117</v>
      </c>
      <c r="AC77">
        <f t="shared" si="64"/>
        <v>-18.437967662227781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-3.4702002892012291E-18</v>
      </c>
      <c r="AI77">
        <f t="shared" si="69"/>
        <v>-3.4702021172759171E-18</v>
      </c>
      <c r="AJ77">
        <f t="shared" si="70"/>
        <v>-2.2125561194673367</v>
      </c>
      <c r="AK77">
        <f t="shared" si="92"/>
        <v>-1.4455366647186583</v>
      </c>
      <c r="AL77">
        <f t="shared" si="71"/>
        <v>-3.6580927841859951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-7.9108083642208741E-22</v>
      </c>
      <c r="AR77">
        <f t="shared" si="76"/>
        <v>-7.9108125315735706E-22</v>
      </c>
      <c r="AS77">
        <f t="shared" si="77"/>
        <v>-5.0438320550711356E-4</v>
      </c>
      <c r="AT77">
        <f t="shared" si="78"/>
        <v>-3.2953036093131383E-4</v>
      </c>
      <c r="AU77">
        <f t="shared" si="79"/>
        <v>-8.3391356643842756E-4</v>
      </c>
      <c r="AW77">
        <v>74</v>
      </c>
      <c r="AX77">
        <f>IF(Z77&gt;0, (R77*SUMPRODUCT(K77:$K$98, X77:$X$98)-K77*$AZ$3)/Z77, 0)</f>
        <v>-1.2607504349633521E+26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2000000</v>
      </c>
      <c r="S78">
        <f t="shared" si="63"/>
        <v>-1.5705055081011183E+27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-18.437967662227781</v>
      </c>
      <c r="AC78">
        <f t="shared" si="64"/>
        <v>-16.462471126989087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-2.6860247990679508E-19</v>
      </c>
      <c r="AI78">
        <f t="shared" si="69"/>
        <v>-2.6860261093523659E-19</v>
      </c>
      <c r="AJ78">
        <f t="shared" si="70"/>
        <v>-1.975496535238694</v>
      </c>
      <c r="AK78">
        <f t="shared" si="92"/>
        <v>-1.2906577363559448</v>
      </c>
      <c r="AL78">
        <f t="shared" si="71"/>
        <v>-3.2661542715946386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-5.4671163652936463E-23</v>
      </c>
      <c r="AR78">
        <f t="shared" si="76"/>
        <v>-5.4671190322375148E-23</v>
      </c>
      <c r="AS78">
        <f t="shared" si="77"/>
        <v>-4.0209120336982915E-4</v>
      </c>
      <c r="AT78">
        <f t="shared" si="78"/>
        <v>-2.6269958620162134E-4</v>
      </c>
      <c r="AU78">
        <f t="shared" si="79"/>
        <v>-6.6479078957145049E-4</v>
      </c>
      <c r="AW78">
        <v>75</v>
      </c>
      <c r="AX78">
        <f>IF(Z78&gt;0, (R78*SUMPRODUCT(K78:$K$98, X78:$X$98)-K78*$AZ$3)/Z78, 0)</f>
        <v>-1.5705055081011183E+27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2000000</v>
      </c>
      <c r="S79">
        <f t="shared" si="63"/>
        <v>-2.1112529863526663E+28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-16.462471126989087</v>
      </c>
      <c r="AC79">
        <f t="shared" si="64"/>
        <v>-14.698634934811688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-1.9362496451502342E-20</v>
      </c>
      <c r="AI79">
        <f t="shared" si="69"/>
        <v>-1.9362505154056601E-20</v>
      </c>
      <c r="AJ79">
        <f t="shared" si="70"/>
        <v>-1.7638361921773988</v>
      </c>
      <c r="AK79">
        <f t="shared" si="92"/>
        <v>-1.1523729788892361</v>
      </c>
      <c r="AL79">
        <f t="shared" si="71"/>
        <v>-2.9162091710666349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-3.5187760572160968E-24</v>
      </c>
      <c r="AR79">
        <f t="shared" si="76"/>
        <v>-3.518777638744576E-24</v>
      </c>
      <c r="AS79">
        <f t="shared" si="77"/>
        <v>-3.2054464554354887E-4</v>
      </c>
      <c r="AT79">
        <f t="shared" si="78"/>
        <v>-2.0942250175511897E-4</v>
      </c>
      <c r="AU79">
        <f t="shared" si="79"/>
        <v>-5.2996714729866784E-4</v>
      </c>
      <c r="AW79">
        <v>76</v>
      </c>
      <c r="AX79">
        <f>IF(Z79&gt;0, (R79*SUMPRODUCT(K79:$K$98, X79:$X$98)-K79*$AZ$3)/Z79, 0)</f>
        <v>-2.1112529863526663E+28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2000000</v>
      </c>
      <c r="S80">
        <f t="shared" si="63"/>
        <v>-3.1254732597908632E+29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-14.698634934811688</v>
      </c>
      <c r="AC80">
        <f t="shared" si="64"/>
        <v>-13.123781191796146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-1.2945051131367628E-21</v>
      </c>
      <c r="AI80">
        <f t="shared" si="69"/>
        <v>-1.2945056380085222E-21</v>
      </c>
      <c r="AJ80">
        <f t="shared" si="70"/>
        <v>-1.5748537430155416</v>
      </c>
      <c r="AK80">
        <f t="shared" si="92"/>
        <v>-1.0289044454368181</v>
      </c>
      <c r="AL80">
        <f t="shared" si="71"/>
        <v>-2.6037581884523595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-2.1004677823674333E-25</v>
      </c>
      <c r="AR80">
        <f t="shared" si="76"/>
        <v>-2.100468634025885E-25</v>
      </c>
      <c r="AS80">
        <f t="shared" si="77"/>
        <v>-2.5553622890908022E-4</v>
      </c>
      <c r="AT80">
        <f t="shared" si="78"/>
        <v>-1.6695033622059869E-4</v>
      </c>
      <c r="AU80">
        <f t="shared" si="79"/>
        <v>-4.2248656512967886E-4</v>
      </c>
      <c r="AW80">
        <v>77</v>
      </c>
      <c r="AX80">
        <f>IF(Z80&gt;0, (R80*SUMPRODUCT(K80:$K$98, X80:$X$98)-K80*$AZ$3)/Z80, 0)</f>
        <v>-3.1254732597908632E+29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2000000</v>
      </c>
      <c r="S81">
        <f t="shared" si="63"/>
        <v>-5.1448537256383924E+30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-13.123781191796146</v>
      </c>
      <c r="AC81">
        <f t="shared" si="64"/>
        <v>-11.717661778389418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-7.8584586628336573E-23</v>
      </c>
      <c r="AI81">
        <f t="shared" si="69"/>
        <v>-7.8584615097712002E-23</v>
      </c>
      <c r="AJ81">
        <f t="shared" si="70"/>
        <v>-1.4061194134067279</v>
      </c>
      <c r="AK81">
        <f t="shared" si="92"/>
        <v>-0.91866468342573038</v>
      </c>
      <c r="AL81">
        <f t="shared" si="71"/>
        <v>-2.3247840968324582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-1.1384962507541227E-26</v>
      </c>
      <c r="AR81">
        <f t="shared" si="76"/>
        <v>-1.1384966632049427E-26</v>
      </c>
      <c r="AS81">
        <f t="shared" si="77"/>
        <v>-2.0371191717879399E-4</v>
      </c>
      <c r="AT81">
        <f t="shared" si="78"/>
        <v>-1.3309178589014561E-4</v>
      </c>
      <c r="AU81">
        <f t="shared" si="79"/>
        <v>-3.368037030689396E-4</v>
      </c>
      <c r="AW81">
        <v>78</v>
      </c>
      <c r="AX81">
        <f>IF(Z81&gt;0, (R81*SUMPRODUCT(K81:$K$98, X81:$X$98)-K81*$AZ$3)/Z81, 0)</f>
        <v>-5.1448537256383924E+30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2000000</v>
      </c>
      <c r="S82">
        <f t="shared" si="63"/>
        <v>-9.5284386535848245E+31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-11.717661778389418</v>
      </c>
      <c r="AC82">
        <f t="shared" si="64"/>
        <v>-10.462198016419119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-4.2899496474127405E-24</v>
      </c>
      <c r="AI82">
        <f t="shared" si="69"/>
        <v>-4.2899510199091167E-24</v>
      </c>
      <c r="AJ82">
        <f t="shared" si="70"/>
        <v>-1.2554637619702991</v>
      </c>
      <c r="AK82">
        <f t="shared" si="92"/>
        <v>-0.82023632448725936</v>
      </c>
      <c r="AL82">
        <f t="shared" si="71"/>
        <v>-2.0757000864575583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-5.5491747798850663E-28</v>
      </c>
      <c r="AR82">
        <f t="shared" si="76"/>
        <v>-5.5491765552490915E-28</v>
      </c>
      <c r="AS82">
        <f t="shared" si="77"/>
        <v>-1.6239789315911589E-4</v>
      </c>
      <c r="AT82">
        <f t="shared" si="78"/>
        <v>-1.0609995686395537E-4</v>
      </c>
      <c r="AU82">
        <f t="shared" si="79"/>
        <v>-2.6849785002307122E-4</v>
      </c>
      <c r="AW82">
        <v>79</v>
      </c>
      <c r="AX82">
        <f>IF(Z82&gt;0, (R82*SUMPRODUCT(K82:$K$98, X82:$X$98)-K82*$AZ$3)/Z82, 0)</f>
        <v>-9.5284386535848245E+31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2000000</v>
      </c>
      <c r="S83">
        <f t="shared" si="63"/>
        <v>-2.0147273335164802E+33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-10.462198016419119</v>
      </c>
      <c r="AC83">
        <f t="shared" si="64"/>
        <v>-9.3412482289456413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-2.081304607474322E-25</v>
      </c>
      <c r="AI83">
        <f t="shared" si="69"/>
        <v>-2.0813051870346471E-25</v>
      </c>
      <c r="AJ83">
        <f t="shared" si="70"/>
        <v>-1.120949787473478</v>
      </c>
      <c r="AK83">
        <f t="shared" si="92"/>
        <v>-0.73235386114933843</v>
      </c>
      <c r="AL83">
        <f t="shared" si="71"/>
        <v>-1.8533036486228163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-2.4037750994226592E-29</v>
      </c>
      <c r="AR83">
        <f t="shared" si="76"/>
        <v>-2.4037757687781551E-29</v>
      </c>
      <c r="AS83">
        <f t="shared" si="77"/>
        <v>-1.2946260615363152E-4</v>
      </c>
      <c r="AT83">
        <f t="shared" si="78"/>
        <v>-8.4582236020372542E-5</v>
      </c>
      <c r="AU83">
        <f t="shared" si="79"/>
        <v>-2.1404484217400405E-4</v>
      </c>
      <c r="AW83">
        <v>80</v>
      </c>
      <c r="AX83">
        <f>IF(Z83&gt;0, (R83*SUMPRODUCT(K83:$K$98, X83:$X$98)-K83*$AZ$3)/Z83, 0)</f>
        <v>-2.0147273335164802E+33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2000000</v>
      </c>
      <c r="S84">
        <f t="shared" si="63"/>
        <v>-4.9556253092568486E+34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-9.3412482289456413</v>
      </c>
      <c r="AC84">
        <f t="shared" si="64"/>
        <v>-8.3404002044157508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-8.8436322092766459E-27</v>
      </c>
      <c r="AI84">
        <f t="shared" si="69"/>
        <v>-8.8436343130475338E-27</v>
      </c>
      <c r="AJ84">
        <f t="shared" si="70"/>
        <v>-1.0008480245298905</v>
      </c>
      <c r="AK84">
        <f t="shared" si="92"/>
        <v>-0.65388737602619496</v>
      </c>
      <c r="AL84">
        <f t="shared" si="71"/>
        <v>-1.6547354005560855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-9.1194959851357438E-31</v>
      </c>
      <c r="AR84">
        <f t="shared" si="76"/>
        <v>-9.1194981545305944E-31</v>
      </c>
      <c r="AS84">
        <f t="shared" si="77"/>
        <v>-1.0320679699747405E-4</v>
      </c>
      <c r="AT84">
        <f t="shared" si="78"/>
        <v>-6.7428440705016363E-5</v>
      </c>
      <c r="AU84">
        <f t="shared" si="79"/>
        <v>-1.7063523770249043E-4</v>
      </c>
      <c r="AW84">
        <v>81</v>
      </c>
      <c r="AX84">
        <f>IF(Z84&gt;0, (R84*SUMPRODUCT(K84:$K$98, X84:$X$98)-K84*$AZ$3)/Z84, 0)</f>
        <v>-4.9556253092568486E+34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2000000</v>
      </c>
      <c r="S85">
        <f t="shared" si="63"/>
        <v>-1.4553748671910739E+36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-8.3404002044157508</v>
      </c>
      <c r="AC85">
        <f t="shared" si="64"/>
        <v>-7.4467858967997786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-3.230038133452628E-28</v>
      </c>
      <c r="AI85">
        <f t="shared" si="69"/>
        <v>-3.2300387730460812E-28</v>
      </c>
      <c r="AJ85">
        <f t="shared" si="70"/>
        <v>-0.89361430761597216</v>
      </c>
      <c r="AK85">
        <f t="shared" si="92"/>
        <v>-0.58382801430910258</v>
      </c>
      <c r="AL85">
        <f t="shared" si="71"/>
        <v>-1.4774423219250747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-2.9739234857674927E-32</v>
      </c>
      <c r="AR85">
        <f t="shared" si="76"/>
        <v>-2.9739240746466058E-32</v>
      </c>
      <c r="AS85">
        <f t="shared" si="77"/>
        <v>-8.2275826688037206E-5</v>
      </c>
      <c r="AT85">
        <f t="shared" si="78"/>
        <v>-5.3753540102851053E-5</v>
      </c>
      <c r="AU85">
        <f t="shared" si="79"/>
        <v>-1.3602936679088827E-4</v>
      </c>
      <c r="AW85">
        <v>82</v>
      </c>
      <c r="AX85">
        <f>IF(Z85&gt;0, (R85*SUMPRODUCT(K85:$K$98, X85:$X$98)-K85*$AZ$3)/Z85, 0)</f>
        <v>-1.4553748671910739E+36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2000000</v>
      </c>
      <c r="S86">
        <f t="shared" si="63"/>
        <v>-5.3027073244512891E+37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-7.4467858967997786</v>
      </c>
      <c r="AC86">
        <f t="shared" si="64"/>
        <v>-6.6489159792855164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-9.8803859094674451E-30</v>
      </c>
      <c r="AI86">
        <f t="shared" si="69"/>
        <v>-9.8803874768073843E-30</v>
      </c>
      <c r="AJ86">
        <f t="shared" si="70"/>
        <v>-0.79786991751426228</v>
      </c>
      <c r="AK86">
        <f t="shared" si="92"/>
        <v>-0.52127501277598454</v>
      </c>
      <c r="AL86">
        <f t="shared" si="71"/>
        <v>-1.3191449302902467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-8.1222812932073872E-34</v>
      </c>
      <c r="AR86">
        <f t="shared" si="76"/>
        <v>-8.1222825816566417E-34</v>
      </c>
      <c r="AS86">
        <f t="shared" si="77"/>
        <v>-6.5589785306152231E-5</v>
      </c>
      <c r="AT86">
        <f t="shared" si="78"/>
        <v>-4.2851993066686108E-5</v>
      </c>
      <c r="AU86">
        <f t="shared" si="79"/>
        <v>-1.0844177837283833E-4</v>
      </c>
      <c r="AW86">
        <v>83</v>
      </c>
      <c r="AX86">
        <f>IF(Z86&gt;0, (R86*SUMPRODUCT(K86:$K$98, X86:$X$98)-K86*$AZ$3)/Z86, 0)</f>
        <v>-5.3027073244512891E+37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2000000</v>
      </c>
      <c r="S87">
        <f t="shared" si="63"/>
        <v>-2.5443594591856483E+39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-6.6489159792855164</v>
      </c>
      <c r="AC87">
        <f t="shared" si="64"/>
        <v>-5.936532124362067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-2.4360022067545434E-31</v>
      </c>
      <c r="AI87">
        <f t="shared" si="69"/>
        <v>-2.4360024984061469E-31</v>
      </c>
      <c r="AJ87">
        <f t="shared" si="70"/>
        <v>-0.71238385492344936</v>
      </c>
      <c r="AK87">
        <f t="shared" si="92"/>
        <v>-0.46542411854998617</v>
      </c>
      <c r="AL87">
        <f t="shared" si="71"/>
        <v>-1.1778079734734355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-1.7879845967619271E-35</v>
      </c>
      <c r="AR87">
        <f t="shared" si="76"/>
        <v>-1.7879848108292925E-35</v>
      </c>
      <c r="AS87">
        <f t="shared" si="77"/>
        <v>-5.2287775275950496E-5</v>
      </c>
      <c r="AT87">
        <f t="shared" si="78"/>
        <v>-3.4161346513620939E-5</v>
      </c>
      <c r="AU87">
        <f t="shared" si="79"/>
        <v>-8.6449121789571428E-5</v>
      </c>
      <c r="AW87">
        <v>84</v>
      </c>
      <c r="AX87">
        <f>IF(Z87&gt;0, (R87*SUMPRODUCT(K87:$K$98, X87:$X$98)-K87*$AZ$3)/Z87, 0)</f>
        <v>-2.5443594591856483E+39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2000000</v>
      </c>
      <c r="S88">
        <f t="shared" si="63"/>
        <v>-1.7872488682761182E+41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-5.936532124362067</v>
      </c>
      <c r="AC88">
        <f t="shared" si="64"/>
        <v>-5.3004751110375592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-4.560447047168116E-33</v>
      </c>
      <c r="AI88">
        <f t="shared" si="69"/>
        <v>-4.5604474178827941E-33</v>
      </c>
      <c r="AJ88">
        <f t="shared" si="70"/>
        <v>-0.63605701332450781</v>
      </c>
      <c r="AK88">
        <f t="shared" si="92"/>
        <v>-0.41555724870534472</v>
      </c>
      <c r="AL88">
        <f t="shared" si="71"/>
        <v>-1.0516142620298525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-2.988652976203175E-37</v>
      </c>
      <c r="AR88">
        <f t="shared" si="76"/>
        <v>-2.9886532191481128E-37</v>
      </c>
      <c r="AS88">
        <f t="shared" si="77"/>
        <v>-4.1683494320751318E-5</v>
      </c>
      <c r="AT88">
        <f t="shared" si="78"/>
        <v>-2.7233216289557501E-5</v>
      </c>
      <c r="AU88">
        <f t="shared" si="79"/>
        <v>-6.8916710610308812E-5</v>
      </c>
      <c r="AW88">
        <v>85</v>
      </c>
      <c r="AX88">
        <f>IF(Z88&gt;0, (R88*SUMPRODUCT(K88:$K$98, X88:$X$98)-K88*$AZ$3)/Z88, 0)</f>
        <v>-1.7872488682761182E+41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-5.3004751110375592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-5.3004751110375592</v>
      </c>
      <c r="AK89">
        <f t="shared" si="92"/>
        <v>-0.37103325777262919</v>
      </c>
      <c r="AL89">
        <f t="shared" si="71"/>
        <v>-5.6715083688101888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-3.4706419742041643E-39</v>
      </c>
      <c r="AR89">
        <f t="shared" si="76"/>
        <v>-3.4706419742041643E-39</v>
      </c>
      <c r="AS89">
        <f t="shared" si="77"/>
        <v>-3.1014504702939932E-4</v>
      </c>
      <c r="AT89">
        <f t="shared" si="78"/>
        <v>-2.1710153292057955E-5</v>
      </c>
      <c r="AU89">
        <f t="shared" si="79"/>
        <v>-3.3185520032145727E-4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100658.37113352161</v>
      </c>
      <c r="AO91" s="6">
        <f t="shared" si="93"/>
        <v>-10065.837113352161</v>
      </c>
      <c r="AP91" s="6">
        <f t="shared" si="93"/>
        <v>-179.80461671528877</v>
      </c>
      <c r="AQ91" s="6">
        <f t="shared" si="93"/>
        <v>-80881.039923974255</v>
      </c>
      <c r="AR91" s="6">
        <f t="shared" si="93"/>
        <v>9531.6894794799227</v>
      </c>
      <c r="AS91" s="6">
        <f t="shared" si="93"/>
        <v>-22876.054750751788</v>
      </c>
      <c r="AT91" s="6">
        <f t="shared" si="93"/>
        <v>13344.365271271881</v>
      </c>
      <c r="AU91" s="6">
        <f t="shared" si="93"/>
        <v>7.2893616056418642E-12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v>262214.24740276742</v>
      </c>
      <c r="K3">
        <v>1</v>
      </c>
      <c r="L3" s="2">
        <v>0</v>
      </c>
      <c r="O3">
        <f>$C$3</f>
        <v>262214.24740276742</v>
      </c>
      <c r="P3">
        <f>O3*C5</f>
        <v>26221.424740276743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262214.24740276742</v>
      </c>
      <c r="AF3">
        <f t="shared" ref="AF3:AF34" si="4">-$Z3*P3</f>
        <v>-26221.424740276743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235892.82266249068</v>
      </c>
      <c r="AJ3">
        <f t="shared" ref="AJ3:AJ34" si="8">AB3-AC3</f>
        <v>0</v>
      </c>
      <c r="AL3">
        <f t="shared" ref="AL3:AL34" si="9">SUM(AI3:AK3)</f>
        <v>235892.82266249068</v>
      </c>
      <c r="AN3">
        <f t="shared" ref="AN3:AN34" si="10">AE3*$K3</f>
        <v>262214.24740276742</v>
      </c>
      <c r="AO3">
        <f t="shared" ref="AO3:AO34" si="11">AF3*$K3</f>
        <v>-26221.424740276743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235892.82266249068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235892.82266249068</v>
      </c>
      <c r="AW3">
        <v>0</v>
      </c>
      <c r="AX3">
        <f>IF(Z3&gt;0, (R3*SUMPRODUCT(K3:$K$98, X3:$X$98)-K3*$AZ$3)/Z3, 0)</f>
        <v>0</v>
      </c>
      <c r="AZ3">
        <f>C6*ABS(SUMPRODUCT(X4:X79, K4:K79))/1</f>
        <v>215646.14740417988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23397.935773269728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23104.944364733587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-23104.944364733587</v>
      </c>
      <c r="AK4">
        <f>G4*SUM(AB4, AE4:AF4)</f>
        <v>0</v>
      </c>
      <c r="AL4">
        <f t="shared" si="9"/>
        <v>-28149.154364733586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-4503.7589285714284</v>
      </c>
      <c r="AR4">
        <f t="shared" si="14"/>
        <v>-4503.7589285714284</v>
      </c>
      <c r="AS4">
        <f t="shared" si="15"/>
        <v>-20629.414611369273</v>
      </c>
      <c r="AT4">
        <f t="shared" si="16"/>
        <v>0</v>
      </c>
      <c r="AU4">
        <f t="shared" si="17"/>
        <v>-25133.173539940701</v>
      </c>
      <c r="AW4">
        <v>1</v>
      </c>
      <c r="AX4">
        <f>IF(Z4&gt;0, (R4*SUMPRODUCT(K4:$K$98, X4:$X$98)-K4*$AZ$3)/Z4, 0)</f>
        <v>23397.935773269728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2000000</v>
      </c>
      <c r="S5">
        <f t="shared" si="1"/>
        <v>40238.260127213915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23104.944364733587</v>
      </c>
      <c r="AC5">
        <f t="shared" si="2"/>
        <v>39230.600047531392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-5290.90656141</v>
      </c>
      <c r="AI5">
        <f t="shared" si="7"/>
        <v>-5303.0935321946163</v>
      </c>
      <c r="AJ5">
        <f t="shared" si="8"/>
        <v>-16125.655682797806</v>
      </c>
      <c r="AK5">
        <f>G5*SUM(AB5, AE5:AF5)</f>
        <v>1617.3461055313512</v>
      </c>
      <c r="AL5">
        <f t="shared" si="9"/>
        <v>-19811.403109461069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-4217.8783174505734</v>
      </c>
      <c r="AR5">
        <f t="shared" si="14"/>
        <v>-4227.5936959459632</v>
      </c>
      <c r="AS5">
        <f t="shared" si="15"/>
        <v>-12855.273981822229</v>
      </c>
      <c r="AT5">
        <f t="shared" si="16"/>
        <v>1289.3384132105796</v>
      </c>
      <c r="AU5">
        <f t="shared" si="17"/>
        <v>-15793.529264557612</v>
      </c>
      <c r="AW5">
        <v>2</v>
      </c>
      <c r="AX5">
        <f>IF(Z5&gt;0, (R5*SUMPRODUCT(K5:$K$98, X5:$X$98)-K5*$AZ$3)/Z5, 0)</f>
        <v>40238.260127213915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2000000</v>
      </c>
      <c r="S6">
        <f t="shared" si="1"/>
        <v>55584.903284059284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39230.600047531392</v>
      </c>
      <c r="AC6">
        <f t="shared" si="2"/>
        <v>53431.841918803373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-7885.4575764780584</v>
      </c>
      <c r="AI6">
        <f t="shared" si="7"/>
        <v>-7897.473393444975</v>
      </c>
      <c r="AJ6">
        <f t="shared" si="8"/>
        <v>-14201.241871271981</v>
      </c>
      <c r="AK6">
        <f>G6*SUM(AB6, AE6:AF6)</f>
        <v>2746.1420033271979</v>
      </c>
      <c r="AL6">
        <f t="shared" si="9"/>
        <v>-19352.57326138976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-5612.7129479076912</v>
      </c>
      <c r="AR6">
        <f t="shared" si="14"/>
        <v>-5621.2655690860838</v>
      </c>
      <c r="AS6">
        <f t="shared" si="15"/>
        <v>-10108.163458392159</v>
      </c>
      <c r="AT6">
        <f t="shared" si="16"/>
        <v>1954.6496356590499</v>
      </c>
      <c r="AU6">
        <f t="shared" si="17"/>
        <v>-13774.779391819195</v>
      </c>
      <c r="AW6">
        <v>3</v>
      </c>
      <c r="AX6">
        <f>IF(Z6&gt;0, (R6*SUMPRODUCT(K6:$K$98, X6:$X$98)-K6*$AZ$3)/Z6, 0)</f>
        <v>55584.903284059284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2000000</v>
      </c>
      <c r="S7">
        <f t="shared" si="1"/>
        <v>67914.289727466952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53431.841918803373</v>
      </c>
      <c r="AC7">
        <f t="shared" si="2"/>
        <v>64264.771996540803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-10779.629717360613</v>
      </c>
      <c r="AI7">
        <f t="shared" si="7"/>
        <v>-10791.458003472128</v>
      </c>
      <c r="AJ7">
        <f t="shared" si="8"/>
        <v>-10832.93007773743</v>
      </c>
      <c r="AK7">
        <f>G7*SUM(AB7, AE7:AF7)</f>
        <v>3740.2289343162365</v>
      </c>
      <c r="AL7">
        <f t="shared" si="9"/>
        <v>-17884.159146893322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-6850.6495638926299</v>
      </c>
      <c r="AR7">
        <f t="shared" si="14"/>
        <v>-6858.166653553043</v>
      </c>
      <c r="AS7">
        <f t="shared" si="15"/>
        <v>-6884.5229064975902</v>
      </c>
      <c r="AT7">
        <f t="shared" si="16"/>
        <v>2376.9831051308042</v>
      </c>
      <c r="AU7">
        <f t="shared" si="17"/>
        <v>-11365.706454919829</v>
      </c>
      <c r="AW7">
        <v>4</v>
      </c>
      <c r="AX7">
        <f>IF(Z7&gt;0, (R7*SUMPRODUCT(K7:$K$98, X7:$X$98)-K7*$AZ$3)/Z7, 0)</f>
        <v>67914.289727466952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2000000</v>
      </c>
      <c r="S8">
        <f t="shared" si="1"/>
        <v>77530.167392406976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64264.771996540803</v>
      </c>
      <c r="AC8">
        <f t="shared" si="2"/>
        <v>72097.732276974159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-13737.844621357244</v>
      </c>
      <c r="AI8">
        <f t="shared" si="7"/>
        <v>-13749.468763078759</v>
      </c>
      <c r="AJ8">
        <f t="shared" si="8"/>
        <v>-7832.9602804333554</v>
      </c>
      <c r="AK8">
        <f t="shared" ref="AK8:AK39" si="30">G8*SUM(AB8:AB8, AE8:AF8)</f>
        <v>4498.5340397578566</v>
      </c>
      <c r="AL8">
        <f t="shared" si="9"/>
        <v>-17083.89500375426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-7795.2219778474127</v>
      </c>
      <c r="AR8">
        <f t="shared" si="14"/>
        <v>-7801.8178280348793</v>
      </c>
      <c r="AS8">
        <f t="shared" si="15"/>
        <v>-4444.6320228949762</v>
      </c>
      <c r="AT8">
        <f t="shared" si="16"/>
        <v>2552.5890255228887</v>
      </c>
      <c r="AU8">
        <f t="shared" si="17"/>
        <v>-9693.8608254069677</v>
      </c>
      <c r="AW8">
        <v>5</v>
      </c>
      <c r="AX8">
        <f>IF(Z8&gt;0, (R8*SUMPRODUCT(K8:$K$98, X8:$X$98)-K8*$AZ$3)/Z8, 0)</f>
        <v>77530.167392406976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2000000</v>
      </c>
      <c r="S9">
        <f t="shared" si="1"/>
        <v>84864.503472286728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72097.732276974159</v>
      </c>
      <c r="AC9">
        <f t="shared" si="2"/>
        <v>77412.876231560702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-16876.393916965415</v>
      </c>
      <c r="AI9">
        <f t="shared" si="7"/>
        <v>-16887.796339807734</v>
      </c>
      <c r="AJ9">
        <f t="shared" si="8"/>
        <v>-5315.1439545865433</v>
      </c>
      <c r="AK9">
        <f t="shared" si="30"/>
        <v>5046.8412593881912</v>
      </c>
      <c r="AL9">
        <f t="shared" si="9"/>
        <v>-17156.099035006086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-8550.1063715823038</v>
      </c>
      <c r="AR9">
        <f t="shared" si="14"/>
        <v>-8555.8831938510466</v>
      </c>
      <c r="AS9">
        <f t="shared" si="15"/>
        <v>-2692.8173409310389</v>
      </c>
      <c r="AT9">
        <f t="shared" si="16"/>
        <v>2556.8868456478008</v>
      </c>
      <c r="AU9">
        <f t="shared" si="17"/>
        <v>-8691.8136891342838</v>
      </c>
      <c r="AW9">
        <v>6</v>
      </c>
      <c r="AX9">
        <f>IF(Z9&gt;0, (R9*SUMPRODUCT(K9:$K$98, X9:$X$98)-K9*$AZ$3)/Z9, 0)</f>
        <v>84864.503472286728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2000000</v>
      </c>
      <c r="S10">
        <f t="shared" si="1"/>
        <v>90220.353353678758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77412.876231560702</v>
      </c>
      <c r="AC10">
        <f t="shared" si="2"/>
        <v>80568.453728222928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-20106.576343232598</v>
      </c>
      <c r="AI10">
        <f t="shared" si="7"/>
        <v>-20117.73907574435</v>
      </c>
      <c r="AJ10">
        <f t="shared" si="8"/>
        <v>-3155.5774966622266</v>
      </c>
      <c r="AK10">
        <f t="shared" si="30"/>
        <v>5418.9013362092501</v>
      </c>
      <c r="AL10">
        <f t="shared" si="9"/>
        <v>-17854.415236197325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-9095.1940319726127</v>
      </c>
      <c r="AR10">
        <f t="shared" si="14"/>
        <v>-9100.2434852653187</v>
      </c>
      <c r="AS10">
        <f t="shared" si="15"/>
        <v>-1427.4230045499171</v>
      </c>
      <c r="AT10">
        <f t="shared" si="16"/>
        <v>2451.2357674222981</v>
      </c>
      <c r="AU10">
        <f t="shared" si="17"/>
        <v>-8076.4307223929363</v>
      </c>
      <c r="AW10">
        <v>7</v>
      </c>
      <c r="AX10">
        <f>IF(Z10&gt;0, (R10*SUMPRODUCT(K10:$K$98, X10:$X$98)-K10*$AZ$3)/Z10, 0)</f>
        <v>90220.353353678758</v>
      </c>
    </row>
    <row r="11" spans="1:52" x14ac:dyDescent="0.3">
      <c r="A11" t="s">
        <v>33</v>
      </c>
      <c r="C11" s="25">
        <f>AU81</f>
        <v>2.3566636489502635E-11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2000000</v>
      </c>
      <c r="S11">
        <f t="shared" si="1"/>
        <v>93924.101634664417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80568.453728222928</v>
      </c>
      <c r="AC11">
        <f t="shared" si="2"/>
        <v>81924.763150040177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-23688.211408536878</v>
      </c>
      <c r="AI11">
        <f t="shared" si="7"/>
        <v>-23699.114462402209</v>
      </c>
      <c r="AJ11">
        <f t="shared" si="8"/>
        <v>-1356.3094218172482</v>
      </c>
      <c r="AK11">
        <f t="shared" si="30"/>
        <v>5639.7917609756059</v>
      </c>
      <c r="AL11">
        <f t="shared" si="9"/>
        <v>-19415.632123243849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-9567.2712887375947</v>
      </c>
      <c r="AR11">
        <f t="shared" si="14"/>
        <v>-9571.6748493275572</v>
      </c>
      <c r="AS11">
        <f t="shared" si="15"/>
        <v>-547.79062742238204</v>
      </c>
      <c r="AT11">
        <f t="shared" si="16"/>
        <v>2277.8173015542789</v>
      </c>
      <c r="AU11">
        <f t="shared" si="17"/>
        <v>-7841.6481751956599</v>
      </c>
      <c r="AW11">
        <v>8</v>
      </c>
      <c r="AX11">
        <f>IF(Z11&gt;0, (R11*SUMPRODUCT(K11:$K$98, X11:$X$98)-K11*$AZ$3)/Z11, 0)</f>
        <v>93924.101634664417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2000000</v>
      </c>
      <c r="S12">
        <f t="shared" si="1"/>
        <v>96135.771113552008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81924.763150040177</v>
      </c>
      <c r="AC12">
        <f t="shared" si="2"/>
        <v>81689.191373614885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-27589.087500831745</v>
      </c>
      <c r="AI12">
        <f t="shared" si="7"/>
        <v>-27599.709092361543</v>
      </c>
      <c r="AJ12">
        <f t="shared" si="8"/>
        <v>235.57177642529132</v>
      </c>
      <c r="AK12">
        <f t="shared" si="30"/>
        <v>5734.7334205028128</v>
      </c>
      <c r="AL12">
        <f t="shared" si="9"/>
        <v>-21629.403895433439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-9948.9015328939222</v>
      </c>
      <c r="AR12">
        <f t="shared" si="14"/>
        <v>-9952.7317852808264</v>
      </c>
      <c r="AS12">
        <f t="shared" si="15"/>
        <v>84.949544181679386</v>
      </c>
      <c r="AT12">
        <f t="shared" si="16"/>
        <v>2068.002362030219</v>
      </c>
      <c r="AU12">
        <f t="shared" si="17"/>
        <v>-7799.7798790689285</v>
      </c>
      <c r="AW12">
        <v>9</v>
      </c>
      <c r="AX12">
        <f>IF(Z12&gt;0, (R12*SUMPRODUCT(K12:$K$98, X12:$X$98)-K12*$AZ$3)/Z12, 0)</f>
        <v>96135.771113552008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2000000</v>
      </c>
      <c r="S13">
        <f t="shared" si="1"/>
        <v>97011.176051539864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81689.191373614885</v>
      </c>
      <c r="AC13">
        <f t="shared" si="2"/>
        <v>80072.164405285526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-31677.834578465921</v>
      </c>
      <c r="AI13">
        <f t="shared" si="7"/>
        <v>-31688.151967614303</v>
      </c>
      <c r="AJ13">
        <f t="shared" si="8"/>
        <v>1617.0269683293591</v>
      </c>
      <c r="AK13">
        <f t="shared" si="30"/>
        <v>5718.2433961530423</v>
      </c>
      <c r="AL13">
        <f t="shared" si="9"/>
        <v>-24352.8816031319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-10199.41492741334</v>
      </c>
      <c r="AR13">
        <f t="shared" si="14"/>
        <v>-10202.736850590611</v>
      </c>
      <c r="AS13">
        <f t="shared" si="15"/>
        <v>520.63940664744473</v>
      </c>
      <c r="AT13">
        <f t="shared" si="16"/>
        <v>1841.1213338727687</v>
      </c>
      <c r="AU13">
        <f t="shared" si="17"/>
        <v>-7840.9761100703963</v>
      </c>
      <c r="AW13">
        <v>10</v>
      </c>
      <c r="AX13">
        <f>IF(Z13&gt;0, (R13*SUMPRODUCT(K13:$K$98, X13:$X$98)-K13*$AZ$3)/Z13, 0)</f>
        <v>97011.176051539864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2000000</v>
      </c>
      <c r="S14">
        <f t="shared" si="1"/>
        <v>96748.252956015043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80072.164405285526</v>
      </c>
      <c r="AC14">
        <f t="shared" si="2"/>
        <v>77311.92319623346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-36066.29089822089</v>
      </c>
      <c r="AI14">
        <f t="shared" si="7"/>
        <v>-36076.279699159677</v>
      </c>
      <c r="AJ14">
        <f t="shared" si="8"/>
        <v>2760.2412090520666</v>
      </c>
      <c r="AK14">
        <f t="shared" si="30"/>
        <v>5605.0515083699875</v>
      </c>
      <c r="AL14">
        <f t="shared" si="9"/>
        <v>-27710.986981737624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-10368.19679671584</v>
      </c>
      <c r="AR14">
        <f t="shared" si="14"/>
        <v>-10371.068338294341</v>
      </c>
      <c r="AS14">
        <f t="shared" si="15"/>
        <v>793.50338915134807</v>
      </c>
      <c r="AT14">
        <f t="shared" si="16"/>
        <v>1611.3183708995068</v>
      </c>
      <c r="AU14">
        <f t="shared" si="17"/>
        <v>-7966.2465782434865</v>
      </c>
      <c r="AW14">
        <v>11</v>
      </c>
      <c r="AX14">
        <f>IF(Z14&gt;0, (R14*SUMPRODUCT(K14:$K$98, X14:$X$98)-K14*$AZ$3)/Z14, 0)</f>
        <v>96748.252956015043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2000000</v>
      </c>
      <c r="S15">
        <f t="shared" si="1"/>
        <v>95473.205504298981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77311.92319623346</v>
      </c>
      <c r="AC15">
        <f t="shared" si="2"/>
        <v>73585.845790911524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-40728.736499842315</v>
      </c>
      <c r="AI15">
        <f t="shared" si="7"/>
        <v>-40738.370858168586</v>
      </c>
      <c r="AJ15">
        <f t="shared" si="8"/>
        <v>3726.0774053219357</v>
      </c>
      <c r="AK15">
        <f t="shared" si="30"/>
        <v>5411.834623736343</v>
      </c>
      <c r="AL15">
        <f t="shared" si="9"/>
        <v>-31600.458829110306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-10454.052226645284</v>
      </c>
      <c r="AR15">
        <f t="shared" si="14"/>
        <v>-10456.52512646415</v>
      </c>
      <c r="AS15">
        <f t="shared" si="15"/>
        <v>956.3912643327219</v>
      </c>
      <c r="AT15">
        <f t="shared" si="16"/>
        <v>1389.0831550526004</v>
      </c>
      <c r="AU15">
        <f t="shared" si="17"/>
        <v>-8111.0507070788271</v>
      </c>
      <c r="AW15">
        <v>12</v>
      </c>
      <c r="AX15">
        <f>IF(Z15&gt;0, (R15*SUMPRODUCT(K15:$K$98, X15:$X$98)-K15*$AZ$3)/Z15, 0)</f>
        <v>95473.205504298981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2000000</v>
      </c>
      <c r="S16">
        <f t="shared" si="1"/>
        <v>93267.190650521617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73585.845790911524</v>
      </c>
      <c r="AC16">
        <f t="shared" si="2"/>
        <v>69062.257306582265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-45127.334400266554</v>
      </c>
      <c r="AI16">
        <f t="shared" si="7"/>
        <v>-45136.590369169564</v>
      </c>
      <c r="AJ16">
        <f t="shared" si="8"/>
        <v>4523.5884843292588</v>
      </c>
      <c r="AK16">
        <f t="shared" si="30"/>
        <v>5151.0092053638073</v>
      </c>
      <c r="AL16">
        <f t="shared" si="9"/>
        <v>-35461.992679476498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-10342.020313898276</v>
      </c>
      <c r="AR16">
        <f t="shared" si="14"/>
        <v>-10344.14154307549</v>
      </c>
      <c r="AS16">
        <f t="shared" si="15"/>
        <v>1036.6897273766999</v>
      </c>
      <c r="AT16">
        <f t="shared" si="16"/>
        <v>1180.478362990455</v>
      </c>
      <c r="AU16">
        <f t="shared" si="17"/>
        <v>-8126.9734527083356</v>
      </c>
      <c r="AW16">
        <v>13</v>
      </c>
      <c r="AX16">
        <f>IF(Z16&gt;0, (R16*SUMPRODUCT(K16:$K$98, X16:$X$98)-K16*$AZ$3)/Z16, 0)</f>
        <v>93267.190650521617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2000000</v>
      </c>
      <c r="S17">
        <f t="shared" si="1"/>
        <v>90367.063214833543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69062.257306582265</v>
      </c>
      <c r="AC17">
        <f t="shared" si="2"/>
        <v>64015.293905466184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-49361.711920993075</v>
      </c>
      <c r="AI17">
        <f t="shared" si="7"/>
        <v>-49370.566819507549</v>
      </c>
      <c r="AJ17">
        <f t="shared" si="8"/>
        <v>5046.9634011160815</v>
      </c>
      <c r="AK17">
        <f t="shared" si="30"/>
        <v>4834.3580114607594</v>
      </c>
      <c r="AL17">
        <f t="shared" si="9"/>
        <v>-39489.245406930706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-10100.3842436738</v>
      </c>
      <c r="AR17">
        <f t="shared" si="14"/>
        <v>-10102.196131348564</v>
      </c>
      <c r="AS17">
        <f t="shared" si="15"/>
        <v>1032.7087054156943</v>
      </c>
      <c r="AT17">
        <f t="shared" si="16"/>
        <v>989.20543042329109</v>
      </c>
      <c r="AU17">
        <f t="shared" si="17"/>
        <v>-8080.2819955095783</v>
      </c>
      <c r="AW17">
        <v>14</v>
      </c>
      <c r="AX17">
        <f>IF(Z17&gt;0, (R17*SUMPRODUCT(K17:$K$98, X17:$X$98)-K17*$AZ$3)/Z17, 0)</f>
        <v>90367.063214833543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2000000</v>
      </c>
      <c r="S18">
        <f t="shared" si="1"/>
        <v>86938.513479104557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64015.293905466184</v>
      </c>
      <c r="AC18">
        <f t="shared" si="2"/>
        <v>58642.639048205048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-53555.842999295695</v>
      </c>
      <c r="AI18">
        <f t="shared" si="7"/>
        <v>-53564.274624806276</v>
      </c>
      <c r="AJ18">
        <f t="shared" si="8"/>
        <v>5372.6548572611355</v>
      </c>
      <c r="AK18">
        <f t="shared" si="30"/>
        <v>4481.0705733826335</v>
      </c>
      <c r="AL18">
        <f t="shared" si="9"/>
        <v>-43710.549194162508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-9784.4522848237648</v>
      </c>
      <c r="AR18">
        <f t="shared" si="14"/>
        <v>-9785.9927112809291</v>
      </c>
      <c r="AS18">
        <f t="shared" si="15"/>
        <v>981.56395548454975</v>
      </c>
      <c r="AT18">
        <f t="shared" si="16"/>
        <v>818.67484021802898</v>
      </c>
      <c r="AU18">
        <f t="shared" si="17"/>
        <v>-7985.7539155783497</v>
      </c>
      <c r="AW18">
        <v>15</v>
      </c>
      <c r="AX18">
        <f>IF(Z18&gt;0, (R18*SUMPRODUCT(K18:$K$98, X18:$X$98)-K18*$AZ$3)/Z18, 0)</f>
        <v>86938.513479104557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2000000</v>
      </c>
      <c r="S19">
        <f t="shared" si="1"/>
        <v>83107.916153961676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58642.639048205048</v>
      </c>
      <c r="AC19">
        <f t="shared" si="2"/>
        <v>53079.373715535417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-58209.244404900142</v>
      </c>
      <c r="AI19">
        <f t="shared" si="7"/>
        <v>-58217.227906378088</v>
      </c>
      <c r="AJ19">
        <f t="shared" si="8"/>
        <v>5563.2653326696309</v>
      </c>
      <c r="AK19">
        <f t="shared" si="30"/>
        <v>4104.9847333743537</v>
      </c>
      <c r="AL19">
        <f t="shared" si="9"/>
        <v>-48548.977840334104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-9495.1886819547035</v>
      </c>
      <c r="AR19">
        <f t="shared" si="14"/>
        <v>-9496.4909639831112</v>
      </c>
      <c r="AS19">
        <f t="shared" si="15"/>
        <v>907.48908633881558</v>
      </c>
      <c r="AT19">
        <f t="shared" si="16"/>
        <v>669.6119315483129</v>
      </c>
      <c r="AU19">
        <f t="shared" si="17"/>
        <v>-7919.3899460959838</v>
      </c>
      <c r="AW19">
        <v>16</v>
      </c>
      <c r="AX19">
        <f>IF(Z19&gt;0, (R19*SUMPRODUCT(K19:$K$98, X19:$X$98)-K19*$AZ$3)/Z19, 0)</f>
        <v>83107.916153961676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2000000</v>
      </c>
      <c r="S20">
        <f t="shared" si="1"/>
        <v>78778.141066665063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53079.373715535417</v>
      </c>
      <c r="AC20">
        <f t="shared" si="2"/>
        <v>47353.101955146922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-62397.770191392032</v>
      </c>
      <c r="AI20">
        <f t="shared" si="7"/>
        <v>-62405.2838717915</v>
      </c>
      <c r="AJ20">
        <f t="shared" si="8"/>
        <v>5726.2717603884957</v>
      </c>
      <c r="AK20">
        <f t="shared" si="30"/>
        <v>3715.5561600874794</v>
      </c>
      <c r="AL20">
        <f t="shared" si="9"/>
        <v>-52963.455951315525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-9087.8821151068441</v>
      </c>
      <c r="AR20">
        <f t="shared" si="14"/>
        <v>-9088.9764401365919</v>
      </c>
      <c r="AS20">
        <f t="shared" si="15"/>
        <v>833.99907653519051</v>
      </c>
      <c r="AT20">
        <f t="shared" si="16"/>
        <v>541.14972812910332</v>
      </c>
      <c r="AU20">
        <f t="shared" si="17"/>
        <v>-7713.8276354722984</v>
      </c>
      <c r="AW20">
        <v>17</v>
      </c>
      <c r="AX20">
        <f>IF(Z20&gt;0, (R20*SUMPRODUCT(K20:$K$98, X20:$X$98)-K20*$AZ$3)/Z20, 0)</f>
        <v>78778.141066665063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2000000</v>
      </c>
      <c r="S21">
        <f t="shared" si="1"/>
        <v>74034.866114883422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47353.101955146922</v>
      </c>
      <c r="AC21">
        <f t="shared" si="2"/>
        <v>41630.324234295636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-65552.95437157384</v>
      </c>
      <c r="AI21">
        <f t="shared" si="7"/>
        <v>-65559.983209204496</v>
      </c>
      <c r="AJ21">
        <f t="shared" si="8"/>
        <v>5722.7777208512853</v>
      </c>
      <c r="AK21">
        <f t="shared" si="30"/>
        <v>3314.7171368602849</v>
      </c>
      <c r="AL21">
        <f t="shared" si="9"/>
        <v>-56522.488351492924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-8524.4793174519891</v>
      </c>
      <c r="AR21">
        <f t="shared" si="14"/>
        <v>-8525.3933446164792</v>
      </c>
      <c r="AS21">
        <f t="shared" si="15"/>
        <v>744.18766915143351</v>
      </c>
      <c r="AT21">
        <f t="shared" si="16"/>
        <v>431.04445783182138</v>
      </c>
      <c r="AU21">
        <f t="shared" si="17"/>
        <v>-7350.1612176332246</v>
      </c>
      <c r="AW21">
        <v>18</v>
      </c>
      <c r="AX21">
        <f>IF(Z21&gt;0, (R21*SUMPRODUCT(K21:$K$98, X21:$X$98)-K21*$AZ$3)/Z21, 0)</f>
        <v>74034.866114883422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2000000</v>
      </c>
      <c r="S22">
        <f t="shared" si="1"/>
        <v>69109.530818075553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41630.324234295636</v>
      </c>
      <c r="AC22">
        <f t="shared" si="2"/>
        <v>36110.402411714633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-68348.417120475846</v>
      </c>
      <c r="AI22">
        <f t="shared" si="7"/>
        <v>-68354.948492123192</v>
      </c>
      <c r="AJ22">
        <f t="shared" si="8"/>
        <v>5519.9218225810037</v>
      </c>
      <c r="AK22">
        <f t="shared" si="30"/>
        <v>2914.1226964006946</v>
      </c>
      <c r="AL22">
        <f t="shared" si="9"/>
        <v>-59920.903973141496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-7935.7144174170971</v>
      </c>
      <c r="AR22">
        <f t="shared" si="14"/>
        <v>-7936.4727539277437</v>
      </c>
      <c r="AS22">
        <f t="shared" si="15"/>
        <v>640.90033150670229</v>
      </c>
      <c r="AT22">
        <f t="shared" si="16"/>
        <v>338.34939374216157</v>
      </c>
      <c r="AU22">
        <f t="shared" si="17"/>
        <v>-6957.2230286788799</v>
      </c>
      <c r="AW22">
        <v>19</v>
      </c>
      <c r="AX22">
        <f>IF(Z22&gt;0, (R22*SUMPRODUCT(K22:$K$98, X22:$X$98)-K22*$AZ$3)/Z22, 0)</f>
        <v>69109.530818075553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2000000</v>
      </c>
      <c r="S23">
        <f t="shared" si="1"/>
        <v>64011.780349256645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36110.402411714633</v>
      </c>
      <c r="AC23">
        <f t="shared" si="2"/>
        <v>30857.328614718084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-70455.212234230421</v>
      </c>
      <c r="AI23">
        <f t="shared" si="7"/>
        <v>-70461.237947084825</v>
      </c>
      <c r="AJ23">
        <f t="shared" si="8"/>
        <v>5253.0737969965485</v>
      </c>
      <c r="AK23">
        <f t="shared" si="30"/>
        <v>2527.7281688200246</v>
      </c>
      <c r="AL23">
        <f t="shared" si="9"/>
        <v>-62680.435981268252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-7303.8639353960034</v>
      </c>
      <c r="AR23">
        <f t="shared" si="14"/>
        <v>-7304.4886015549246</v>
      </c>
      <c r="AS23">
        <f t="shared" si="15"/>
        <v>544.56916726476061</v>
      </c>
      <c r="AT23">
        <f t="shared" si="16"/>
        <v>262.04140226490398</v>
      </c>
      <c r="AU23">
        <f t="shared" si="17"/>
        <v>-6497.8780320252599</v>
      </c>
      <c r="AW23">
        <v>20</v>
      </c>
      <c r="AX23">
        <f>IF(Z23&gt;0, (R23*SUMPRODUCT(K23:$K$98, X23:$X$98)-K23*$AZ$3)/Z23, 0)</f>
        <v>64011.780349256645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2000000</v>
      </c>
      <c r="S24">
        <f t="shared" si="1"/>
        <v>58817.88086129952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30857.328614718084</v>
      </c>
      <c r="AC24">
        <f t="shared" si="2"/>
        <v>25948.679518983288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-72133.085494560466</v>
      </c>
      <c r="AI24">
        <f t="shared" si="7"/>
        <v>-72138.600118501985</v>
      </c>
      <c r="AJ24">
        <f t="shared" si="8"/>
        <v>4908.649095734796</v>
      </c>
      <c r="AK24">
        <f t="shared" si="30"/>
        <v>2160.0130030302662</v>
      </c>
      <c r="AL24">
        <f t="shared" si="9"/>
        <v>-65069.938019736917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-6676.6103825980408</v>
      </c>
      <c r="AR24">
        <f t="shared" si="14"/>
        <v>-6677.1208140486251</v>
      </c>
      <c r="AS24">
        <f t="shared" si="15"/>
        <v>454.34265417060021</v>
      </c>
      <c r="AT24">
        <f t="shared" si="16"/>
        <v>199.92996478247386</v>
      </c>
      <c r="AU24">
        <f t="shared" si="17"/>
        <v>-6022.8481950955502</v>
      </c>
      <c r="AW24">
        <v>21</v>
      </c>
      <c r="AX24">
        <f>IF(Z24&gt;0, (R24*SUMPRODUCT(K24:$K$98, X24:$X$98)-K24*$AZ$3)/Z24, 0)</f>
        <v>58817.88086129952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2000000</v>
      </c>
      <c r="S25">
        <f t="shared" si="1"/>
        <v>53528.472897561085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25948.679518983288</v>
      </c>
      <c r="AC25">
        <f t="shared" si="2"/>
        <v>21410.653814654179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-73543.907223963528</v>
      </c>
      <c r="AI25">
        <f t="shared" si="7"/>
        <v>-73548.907052245486</v>
      </c>
      <c r="AJ25">
        <f t="shared" si="8"/>
        <v>4538.0257043291094</v>
      </c>
      <c r="AK25">
        <f t="shared" si="30"/>
        <v>1816.4075663288304</v>
      </c>
      <c r="AL25">
        <f t="shared" si="9"/>
        <v>-67194.473781587556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-6077.8531196608446</v>
      </c>
      <c r="AR25">
        <f t="shared" si="14"/>
        <v>-6078.2663180217733</v>
      </c>
      <c r="AS25">
        <f t="shared" si="15"/>
        <v>375.03383659184544</v>
      </c>
      <c r="AT25">
        <f t="shared" si="16"/>
        <v>150.11248124154628</v>
      </c>
      <c r="AU25">
        <f t="shared" si="17"/>
        <v>-5553.1200001883826</v>
      </c>
      <c r="AW25">
        <v>22</v>
      </c>
      <c r="AX25">
        <f>IF(Z25&gt;0, (R25*SUMPRODUCT(K25:$K$98, X25:$X$98)-K25*$AZ$3)/Z25, 0)</f>
        <v>53528.472897561085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2000000</v>
      </c>
      <c r="S26">
        <f t="shared" si="1"/>
        <v>48028.813321450907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21410.653814654179</v>
      </c>
      <c r="AC26">
        <f t="shared" si="2"/>
        <v>17242.251300590597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-73976.659287305825</v>
      </c>
      <c r="AI26">
        <f t="shared" si="7"/>
        <v>-73981.146763184413</v>
      </c>
      <c r="AJ26">
        <f t="shared" si="8"/>
        <v>4168.4025140635822</v>
      </c>
      <c r="AK26">
        <f t="shared" si="30"/>
        <v>1498.7457670257927</v>
      </c>
      <c r="AL26">
        <f t="shared" si="9"/>
        <v>-68313.998482095049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-5458.5864612216801</v>
      </c>
      <c r="AR26">
        <f t="shared" si="14"/>
        <v>-5458.9175828931893</v>
      </c>
      <c r="AS26">
        <f t="shared" si="15"/>
        <v>307.57790021067268</v>
      </c>
      <c r="AT26">
        <f t="shared" si="16"/>
        <v>110.58938632153311</v>
      </c>
      <c r="AU26">
        <f t="shared" si="17"/>
        <v>-5040.7502963609841</v>
      </c>
      <c r="AW26">
        <v>23</v>
      </c>
      <c r="AX26">
        <f>IF(Z26&gt;0, (R26*SUMPRODUCT(K26:$K$98, X26:$X$98)-K26*$AZ$3)/Z26, 0)</f>
        <v>48028.813321450907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2000000</v>
      </c>
      <c r="S27">
        <f t="shared" si="1"/>
        <v>42319.477120747666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17242.251300590597</v>
      </c>
      <c r="AC27">
        <f t="shared" si="2"/>
        <v>13488.531451509341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-73354.075701807218</v>
      </c>
      <c r="AI27">
        <f t="shared" si="7"/>
        <v>-73358.059839953887</v>
      </c>
      <c r="AJ27">
        <f t="shared" si="8"/>
        <v>3753.7198490812552</v>
      </c>
      <c r="AK27">
        <f t="shared" si="30"/>
        <v>1206.9575910413419</v>
      </c>
      <c r="AL27">
        <f t="shared" si="9"/>
        <v>-68397.382399831287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-4832.7207956883822</v>
      </c>
      <c r="AR27">
        <f t="shared" si="14"/>
        <v>-4832.9832790894761</v>
      </c>
      <c r="AS27">
        <f t="shared" si="15"/>
        <v>247.30295900104034</v>
      </c>
      <c r="AT27">
        <f t="shared" si="16"/>
        <v>79.516904738201788</v>
      </c>
      <c r="AU27">
        <f t="shared" si="17"/>
        <v>-4506.1634153502337</v>
      </c>
      <c r="AW27">
        <v>24</v>
      </c>
      <c r="AX27">
        <f>IF(Z27&gt;0, (R27*SUMPRODUCT(K27:$K$98, X27:$X$98)-K27*$AZ$3)/Z27, 0)</f>
        <v>42319.477120747666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2000000</v>
      </c>
      <c r="S28">
        <f t="shared" si="1"/>
        <v>36414.901956509209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13488.531451509341</v>
      </c>
      <c r="AC28">
        <f t="shared" si="2"/>
        <v>10178.012988089195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-72084.852122160635</v>
      </c>
      <c r="AI28">
        <f t="shared" si="7"/>
        <v>-72088.345888600074</v>
      </c>
      <c r="AJ28">
        <f t="shared" si="8"/>
        <v>3310.5184634201469</v>
      </c>
      <c r="AK28">
        <f t="shared" si="30"/>
        <v>944.19720160565396</v>
      </c>
      <c r="AL28">
        <f t="shared" si="9"/>
        <v>-67833.630223574277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-4240.2693541557273</v>
      </c>
      <c r="AR28">
        <f t="shared" si="14"/>
        <v>-4240.4748690500164</v>
      </c>
      <c r="AS28">
        <f t="shared" si="15"/>
        <v>194.73564242065902</v>
      </c>
      <c r="AT28">
        <f t="shared" si="16"/>
        <v>55.54080143582943</v>
      </c>
      <c r="AU28">
        <f t="shared" si="17"/>
        <v>-3990.1984251935282</v>
      </c>
      <c r="AW28">
        <v>25</v>
      </c>
      <c r="AX28">
        <f>IF(Z28&gt;0, (R28*SUMPRODUCT(K28:$K$98, X28:$X$98)-K28*$AZ$3)/Z28, 0)</f>
        <v>36414.901956509209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2000000</v>
      </c>
      <c r="S29">
        <f t="shared" si="1"/>
        <v>30194.752826016338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10178.012988089195</v>
      </c>
      <c r="AC29">
        <f t="shared" si="2"/>
        <v>7296.85285917295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-70093.339814601801</v>
      </c>
      <c r="AI29">
        <f t="shared" si="7"/>
        <v>-70096.360560002999</v>
      </c>
      <c r="AJ29">
        <f t="shared" si="8"/>
        <v>2881.1601289162445</v>
      </c>
      <c r="AK29">
        <f t="shared" si="30"/>
        <v>712.46090916624371</v>
      </c>
      <c r="AL29">
        <f t="shared" si="9"/>
        <v>-66502.739521920506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-3681.3589421300067</v>
      </c>
      <c r="AR29">
        <f t="shared" si="14"/>
        <v>-3681.5175941235343</v>
      </c>
      <c r="AS29">
        <f t="shared" si="15"/>
        <v>151.32086204408114</v>
      </c>
      <c r="AT29">
        <f t="shared" si="16"/>
        <v>37.419023630699364</v>
      </c>
      <c r="AU29">
        <f t="shared" si="17"/>
        <v>-3492.7777084487534</v>
      </c>
      <c r="AW29">
        <v>26</v>
      </c>
      <c r="AX29">
        <f>IF(Z29&gt;0, (R29*SUMPRODUCT(K29:$K$98, X29:$X$98)-K29*$AZ$3)/Z29, 0)</f>
        <v>30194.752826016338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2000000</v>
      </c>
      <c r="S30">
        <f t="shared" si="1"/>
        <v>23494.468287004947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7296.85285917295</v>
      </c>
      <c r="AC30">
        <f t="shared" si="2"/>
        <v>4828.9842967210607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-67411.921011783197</v>
      </c>
      <c r="AI30">
        <f t="shared" si="7"/>
        <v>-67414.490225224072</v>
      </c>
      <c r="AJ30">
        <f t="shared" si="8"/>
        <v>2467.8685624518894</v>
      </c>
      <c r="AK30">
        <f t="shared" si="30"/>
        <v>510.77970014210655</v>
      </c>
      <c r="AL30">
        <f t="shared" si="9"/>
        <v>-64435.841962630075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-3161.1863001852926</v>
      </c>
      <c r="AR30">
        <f t="shared" si="14"/>
        <v>-3161.3067798009101</v>
      </c>
      <c r="AS30">
        <f t="shared" si="15"/>
        <v>115.72719146984772</v>
      </c>
      <c r="AT30">
        <f t="shared" si="16"/>
        <v>23.952288649655074</v>
      </c>
      <c r="AU30">
        <f t="shared" si="17"/>
        <v>-3021.6272996814073</v>
      </c>
      <c r="AW30">
        <v>27</v>
      </c>
      <c r="AX30">
        <f>IF(Z30&gt;0, (R30*SUMPRODUCT(K30:$K$98, X30:$X$98)-K30*$AZ$3)/Z30, 0)</f>
        <v>23494.468287004947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2000000</v>
      </c>
      <c r="S31">
        <f t="shared" si="1"/>
        <v>16044.944522258242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4828.9842967210607</v>
      </c>
      <c r="AC31">
        <f t="shared" si="2"/>
        <v>2751.2715498197977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-64017.810685864162</v>
      </c>
      <c r="AI31">
        <f t="shared" si="7"/>
        <v>-64019.954095853835</v>
      </c>
      <c r="AJ31">
        <f t="shared" si="8"/>
        <v>2077.712746901263</v>
      </c>
      <c r="AK31">
        <f t="shared" si="30"/>
        <v>338.02890077047425</v>
      </c>
      <c r="AL31">
        <f t="shared" si="9"/>
        <v>-61604.212448182094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-2680.3788541325434</v>
      </c>
      <c r="AR31">
        <f t="shared" si="14"/>
        <v>-2680.4685971392237</v>
      </c>
      <c r="AS31">
        <f t="shared" si="15"/>
        <v>86.992311234809151</v>
      </c>
      <c r="AT31">
        <f t="shared" si="16"/>
        <v>14.153022541755115</v>
      </c>
      <c r="AU31">
        <f t="shared" si="17"/>
        <v>-2579.3232633626594</v>
      </c>
      <c r="AW31">
        <v>28</v>
      </c>
      <c r="AX31">
        <f>IF(Z31&gt;0, (R31*SUMPRODUCT(K31:$K$98, X31:$X$98)-K31*$AZ$3)/Z31, 0)</f>
        <v>16044.944522258242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2000000</v>
      </c>
      <c r="S32">
        <f t="shared" si="1"/>
        <v>7424.7326812322708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2751.2715498197977</v>
      </c>
      <c r="AC32">
        <f t="shared" si="2"/>
        <v>1038.2797968337118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-59834.747380497502</v>
      </c>
      <c r="AI32">
        <f t="shared" si="7"/>
        <v>-59836.49538921615</v>
      </c>
      <c r="AJ32">
        <f t="shared" si="8"/>
        <v>1712.9917529860859</v>
      </c>
      <c r="AK32">
        <f t="shared" si="30"/>
        <v>192.58900848738585</v>
      </c>
      <c r="AL32">
        <f t="shared" si="9"/>
        <v>-57930.914627742684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-2236.8188006531163</v>
      </c>
      <c r="AR32">
        <f t="shared" si="14"/>
        <v>-2236.8841469433032</v>
      </c>
      <c r="AS32">
        <f t="shared" si="15"/>
        <v>64.037241338665737</v>
      </c>
      <c r="AT32">
        <f t="shared" si="16"/>
        <v>7.199607817248638</v>
      </c>
      <c r="AU32">
        <f t="shared" si="17"/>
        <v>-2165.6472977873887</v>
      </c>
      <c r="AW32">
        <v>29</v>
      </c>
      <c r="AX32">
        <f>IF(Z32&gt;0, (R32*SUMPRODUCT(K32:$K$98, X32:$X$98)-K32*$AZ$3)/Z32, 0)</f>
        <v>7424.7326812322708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2000000</v>
      </c>
      <c r="S33">
        <f t="shared" si="1"/>
        <v>-3018.3440553512851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1038.2797968337118</v>
      </c>
      <c r="AC33">
        <f t="shared" si="2"/>
        <v>-334.80052065292693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-55040.73916998403</v>
      </c>
      <c r="AI33">
        <f t="shared" si="7"/>
        <v>-55042.12569399568</v>
      </c>
      <c r="AJ33">
        <f t="shared" si="8"/>
        <v>1373.0803174866387</v>
      </c>
      <c r="AK33">
        <f t="shared" si="30"/>
        <v>72.679585778359836</v>
      </c>
      <c r="AL33">
        <f t="shared" si="9"/>
        <v>-53596.365790730684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-1837.1456023100689</v>
      </c>
      <c r="AR33">
        <f t="shared" si="14"/>
        <v>-1837.1918816029872</v>
      </c>
      <c r="AS33">
        <f t="shared" si="15"/>
        <v>45.830570318080689</v>
      </c>
      <c r="AT33">
        <f t="shared" si="16"/>
        <v>2.4258936817339607</v>
      </c>
      <c r="AU33">
        <f t="shared" si="17"/>
        <v>-1788.9354176031727</v>
      </c>
      <c r="AW33">
        <v>30</v>
      </c>
      <c r="AX33">
        <f>IF(Z33&gt;0, (R33*SUMPRODUCT(K33:$K$98, X33:$X$98)-K33*$AZ$3)/Z33, 0)</f>
        <v>-3018.3440553512851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2000000</v>
      </c>
      <c r="S34">
        <f t="shared" si="1"/>
        <v>-16454.74741972503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-334.80052065292693</v>
      </c>
      <c r="AC34">
        <f t="shared" si="2"/>
        <v>-1400.7510487072122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-49370.459631418482</v>
      </c>
      <c r="AI34">
        <f t="shared" si="7"/>
        <v>-49371.523724817314</v>
      </c>
      <c r="AJ34">
        <f t="shared" si="8"/>
        <v>1065.9505280542853</v>
      </c>
      <c r="AK34">
        <f t="shared" si="30"/>
        <v>-23.436036445704886</v>
      </c>
      <c r="AL34">
        <f t="shared" si="9"/>
        <v>-48329.00923320873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-1471.3245031196245</v>
      </c>
      <c r="AR34">
        <f t="shared" si="14"/>
        <v>-1471.3562149307561</v>
      </c>
      <c r="AS34">
        <f t="shared" si="15"/>
        <v>31.767156772457852</v>
      </c>
      <c r="AT34">
        <f t="shared" si="16"/>
        <v>-0.69843414333186415</v>
      </c>
      <c r="AU34">
        <f t="shared" si="17"/>
        <v>-1440.28749230163</v>
      </c>
      <c r="AW34">
        <v>31</v>
      </c>
      <c r="AX34">
        <f>IF(Z34&gt;0, (R34*SUMPRODUCT(K34:$K$98, X34:$X$98)-K34*$AZ$3)/Z34, 0)</f>
        <v>-16454.74741972503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-34761.289979295158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-1400.7510487072122</v>
      </c>
      <c r="AC35">
        <f t="shared" ref="AC35:AC66" si="33">S35*Z35</f>
        <v>-2183.5085212413155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-42923.654904655043</v>
      </c>
      <c r="AI35">
        <f t="shared" ref="AI35:AI66" si="38">SUM(AE35:AH35)</f>
        <v>-42924.440084276735</v>
      </c>
      <c r="AJ35">
        <f t="shared" ref="AJ35:AJ66" si="39">AB35-AC35</f>
        <v>782.75747253410327</v>
      </c>
      <c r="AK35">
        <f t="shared" si="30"/>
        <v>-98.052573409504873</v>
      </c>
      <c r="AL35">
        <f t="shared" ref="AL35:AL66" si="40">SUM(AI35:AK35)</f>
        <v>-42239.735185152138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-1142.1416502354775</v>
      </c>
      <c r="AR35">
        <f t="shared" ref="AR35:AR66" si="45">AI35*$K35</f>
        <v>-1142.1625428260745</v>
      </c>
      <c r="AS35">
        <f t="shared" ref="AS35:AS66" si="46">AJ35*$K35</f>
        <v>20.828140413487862</v>
      </c>
      <c r="AT35">
        <f t="shared" ref="AT35:AT66" si="47">AK35*$K35</f>
        <v>-2.6090492119677804</v>
      </c>
      <c r="AU35">
        <f t="shared" ref="AU35:AU66" si="48">AL35*$K35</f>
        <v>-1123.9434516245544</v>
      </c>
      <c r="AW35">
        <v>32</v>
      </c>
      <c r="AX35">
        <f>IF(Z35&gt;0, (R35*SUMPRODUCT(K35:$K$98, X35:$X$98)-K35*$AZ$3)/Z35, 0)</f>
        <v>-34761.289979295158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2000000</v>
      </c>
      <c r="S36">
        <f t="shared" si="32"/>
        <v>-61325.501549545312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-2183.5085212413155</v>
      </c>
      <c r="AC36">
        <f t="shared" si="33"/>
        <v>-2710.8581798825776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-35963.613619606214</v>
      </c>
      <c r="AI36">
        <f t="shared" si="38"/>
        <v>-35964.16617484657</v>
      </c>
      <c r="AJ36">
        <f t="shared" si="39"/>
        <v>527.34965864126207</v>
      </c>
      <c r="AK36">
        <f t="shared" si="30"/>
        <v>-152.84559648689211</v>
      </c>
      <c r="AL36">
        <f t="shared" si="40"/>
        <v>-35589.662112692196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-854.41443108966894</v>
      </c>
      <c r="AR36">
        <f t="shared" si="45"/>
        <v>-854.42755855723465</v>
      </c>
      <c r="AS36">
        <f t="shared" si="46"/>
        <v>12.528639734013433</v>
      </c>
      <c r="AT36">
        <f t="shared" si="47"/>
        <v>-3.6312670008142236</v>
      </c>
      <c r="AU36">
        <f t="shared" si="48"/>
        <v>-845.53018582403536</v>
      </c>
      <c r="AW36">
        <v>33</v>
      </c>
      <c r="AX36">
        <f>IF(Z36&gt;0, (R36*SUMPRODUCT(K36:$K$98, X36:$X$98)-K36*$AZ$3)/Z36, 0)</f>
        <v>-61325.501549545312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2000000</v>
      </c>
      <c r="S37">
        <f t="shared" si="32"/>
        <v>-102527.58975430478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-2710.8581798825776</v>
      </c>
      <c r="AC37">
        <f t="shared" si="33"/>
        <v>-3016.3511899059827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-28684.954907959091</v>
      </c>
      <c r="AI37">
        <f t="shared" si="38"/>
        <v>-28685.322656678865</v>
      </c>
      <c r="AJ37">
        <f t="shared" si="39"/>
        <v>305.49301002340508</v>
      </c>
      <c r="AK37">
        <f t="shared" si="30"/>
        <v>-189.76007259178044</v>
      </c>
      <c r="AL37">
        <f t="shared" si="40"/>
        <v>-28569.58971924724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-608.47312448491084</v>
      </c>
      <c r="AR37">
        <f t="shared" si="45"/>
        <v>-608.48092527153449</v>
      </c>
      <c r="AS37">
        <f t="shared" si="46"/>
        <v>6.480201447542278</v>
      </c>
      <c r="AT37">
        <f t="shared" si="47"/>
        <v>-4.0252426626742537</v>
      </c>
      <c r="AU37">
        <f t="shared" si="48"/>
        <v>-606.02596648666645</v>
      </c>
      <c r="AW37">
        <v>34</v>
      </c>
      <c r="AX37">
        <f>IF(Z37&gt;0, (R37*SUMPRODUCT(K37:$K$98, X37:$X$98)-K37*$AZ$3)/Z37, 0)</f>
        <v>-102527.58975430478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2000000</v>
      </c>
      <c r="S38">
        <f t="shared" si="32"/>
        <v>-171018.26450314157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-3016.3511899059827</v>
      </c>
      <c r="AC38">
        <f t="shared" si="33"/>
        <v>-3134.7159027245862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-21591.968913007731</v>
      </c>
      <c r="AI38">
        <f t="shared" si="38"/>
        <v>-21592.198034434601</v>
      </c>
      <c r="AJ38">
        <f t="shared" si="39"/>
        <v>118.36471281860349</v>
      </c>
      <c r="AK38">
        <f t="shared" si="30"/>
        <v>-211.1445832934188</v>
      </c>
      <c r="AL38">
        <f t="shared" si="40"/>
        <v>-21684.977904909418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-408.94175157185356</v>
      </c>
      <c r="AR38">
        <f t="shared" si="45"/>
        <v>-408.94609102408248</v>
      </c>
      <c r="AS38">
        <f t="shared" si="46"/>
        <v>2.2417720764306384</v>
      </c>
      <c r="AT38">
        <f t="shared" si="47"/>
        <v>-3.9989792535734043</v>
      </c>
      <c r="AU38">
        <f t="shared" si="48"/>
        <v>-410.70329820122527</v>
      </c>
      <c r="AW38">
        <v>35</v>
      </c>
      <c r="AX38">
        <f>IF(Z38&gt;0, (R38*SUMPRODUCT(K38:$K$98, X38:$X$98)-K38*$AZ$3)/Z38, 0)</f>
        <v>-171018.26450314157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2000000</v>
      </c>
      <c r="S39">
        <f t="shared" si="32"/>
        <v>-293862.54235157068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-3134.7159027245862</v>
      </c>
      <c r="AC39">
        <f t="shared" si="33"/>
        <v>-3106.0608581658084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-15153.284665862264</v>
      </c>
      <c r="AI39">
        <f t="shared" si="38"/>
        <v>-15153.416788045704</v>
      </c>
      <c r="AJ39">
        <f t="shared" si="39"/>
        <v>-28.655044558777718</v>
      </c>
      <c r="AK39">
        <f t="shared" si="30"/>
        <v>-219.43011319072104</v>
      </c>
      <c r="AL39">
        <f t="shared" si="40"/>
        <v>-15401.501945795204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-256.24651388617917</v>
      </c>
      <c r="AR39">
        <f t="shared" si="45"/>
        <v>-256.24874811127688</v>
      </c>
      <c r="AS39">
        <f t="shared" si="46"/>
        <v>-0.48456525666556494</v>
      </c>
      <c r="AT39">
        <f t="shared" si="47"/>
        <v>-3.7106279454674538</v>
      </c>
      <c r="AU39">
        <f t="shared" si="48"/>
        <v>-260.44394131340994</v>
      </c>
      <c r="AW39">
        <v>36</v>
      </c>
      <c r="AX39">
        <f>IF(Z39&gt;0, (R39*SUMPRODUCT(K39:$K$98, X39:$X$98)-K39*$AZ$3)/Z39, 0)</f>
        <v>-293862.54235157068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2000000</v>
      </c>
      <c r="S40">
        <f t="shared" si="32"/>
        <v>-534841.23231479421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-3106.0608581658084</v>
      </c>
      <c r="AC40">
        <f t="shared" si="33"/>
        <v>-2971.5959469353529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-9816.0863222995922</v>
      </c>
      <c r="AI40">
        <f t="shared" si="38"/>
        <v>-9816.1557727216841</v>
      </c>
      <c r="AJ40">
        <f t="shared" si="39"/>
        <v>-134.46491123045553</v>
      </c>
      <c r="AK40">
        <f t="shared" ref="AK40:AK71" si="61">G40*SUM(AB40:AB40, AE40:AF40)</f>
        <v>-217.42426007160662</v>
      </c>
      <c r="AL40">
        <f t="shared" si="40"/>
        <v>-10168.044944023746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-148.20796020935705</v>
      </c>
      <c r="AR40">
        <f t="shared" si="45"/>
        <v>-148.20900880500463</v>
      </c>
      <c r="AS40">
        <f t="shared" si="46"/>
        <v>-2.0302154605064042</v>
      </c>
      <c r="AT40">
        <f t="shared" si="47"/>
        <v>-3.2827753370543435</v>
      </c>
      <c r="AU40">
        <f t="shared" si="48"/>
        <v>-153.52199960256539</v>
      </c>
      <c r="AW40">
        <v>37</v>
      </c>
      <c r="AX40">
        <f>IF(Z40&gt;0, (R40*SUMPRODUCT(K40:$K$98, X40:$X$98)-K40*$AZ$3)/Z40, 0)</f>
        <v>-534841.23231479421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2000000</v>
      </c>
      <c r="S41">
        <f t="shared" si="32"/>
        <v>-1065004.582712855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-2971.5959469353529</v>
      </c>
      <c r="AC41">
        <f t="shared" si="33"/>
        <v>-2770.9544204334284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-5797.2989777088051</v>
      </c>
      <c r="AI41">
        <f t="shared" si="38"/>
        <v>-5797.3315005080658</v>
      </c>
      <c r="AJ41">
        <f t="shared" si="39"/>
        <v>-200.64152650192455</v>
      </c>
      <c r="AK41">
        <f t="shared" si="61"/>
        <v>-208.01171628547473</v>
      </c>
      <c r="AL41">
        <f t="shared" si="40"/>
        <v>-6205.9847432954648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-78.152133214134082</v>
      </c>
      <c r="AR41">
        <f t="shared" si="45"/>
        <v>-78.152571646954272</v>
      </c>
      <c r="AS41">
        <f t="shared" si="46"/>
        <v>-2.7048050079457617</v>
      </c>
      <c r="AT41">
        <f t="shared" si="47"/>
        <v>-2.8041609418025848</v>
      </c>
      <c r="AU41">
        <f t="shared" si="48"/>
        <v>-83.661537596702615</v>
      </c>
      <c r="AW41">
        <v>38</v>
      </c>
      <c r="AX41">
        <f>IF(Z41&gt;0, (R41*SUMPRODUCT(K41:$K$98, X41:$X$98)-K41*$AZ$3)/Z41, 0)</f>
        <v>-1065004.582712855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2000000</v>
      </c>
      <c r="S42">
        <f t="shared" si="32"/>
        <v>-2415256.2790896492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-2770.9544204334284</v>
      </c>
      <c r="AC42">
        <f t="shared" si="33"/>
        <v>-2537.6337976553473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-3050.274315312693</v>
      </c>
      <c r="AI42">
        <f t="shared" si="38"/>
        <v>-3050.2874486694905</v>
      </c>
      <c r="AJ42">
        <f t="shared" si="39"/>
        <v>-233.32062277808109</v>
      </c>
      <c r="AK42">
        <f t="shared" si="61"/>
        <v>-193.96680943033999</v>
      </c>
      <c r="AL42">
        <f t="shared" si="40"/>
        <v>-3477.5748808779117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-36.714364363378699</v>
      </c>
      <c r="AR42">
        <f t="shared" si="45"/>
        <v>-36.714522441897856</v>
      </c>
      <c r="AS42">
        <f t="shared" si="46"/>
        <v>-2.8083436021349297</v>
      </c>
      <c r="AT42">
        <f t="shared" si="47"/>
        <v>-2.3346648136128403</v>
      </c>
      <c r="AU42">
        <f t="shared" si="48"/>
        <v>-41.857530857645628</v>
      </c>
      <c r="AW42">
        <v>39</v>
      </c>
      <c r="AX42">
        <f>IF(Z42&gt;0, (R42*SUMPRODUCT(K42:$K$98, X42:$X$98)-K42*$AZ$3)/Z42, 0)</f>
        <v>-2415256.2790896492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2000000</v>
      </c>
      <c r="S43">
        <f t="shared" si="32"/>
        <v>-6600478.4923919756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-2537.6337976553473</v>
      </c>
      <c r="AC43">
        <f t="shared" si="33"/>
        <v>-2296.247487025676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-1384.5415883006424</v>
      </c>
      <c r="AI43">
        <f t="shared" si="38"/>
        <v>-1384.545936938945</v>
      </c>
      <c r="AJ43">
        <f t="shared" si="39"/>
        <v>-241.38631062967124</v>
      </c>
      <c r="AK43">
        <f t="shared" si="61"/>
        <v>-177.63436583587432</v>
      </c>
      <c r="AL43">
        <f t="shared" si="40"/>
        <v>-1803.5666134044907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-14.879389024460645</v>
      </c>
      <c r="AR43">
        <f t="shared" si="45"/>
        <v>-14.879435758398852</v>
      </c>
      <c r="AS43">
        <f t="shared" si="46"/>
        <v>-2.5941299643057545</v>
      </c>
      <c r="AT43">
        <f t="shared" si="47"/>
        <v>-1.9090006798780312</v>
      </c>
      <c r="AU43">
        <f t="shared" si="48"/>
        <v>-19.38256640258264</v>
      </c>
      <c r="AW43">
        <v>40</v>
      </c>
      <c r="AX43">
        <f>IF(Z43&gt;0, (R43*SUMPRODUCT(K43:$K$98, X43:$X$98)-K43*$AZ$3)/Z43, 0)</f>
        <v>-6600478.4923919756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2000000</v>
      </c>
      <c r="S44">
        <f t="shared" si="32"/>
        <v>-23476318.144825347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-2296.247487025676</v>
      </c>
      <c r="AC44">
        <f t="shared" si="33"/>
        <v>-2062.8227019492001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-513.08783183497644</v>
      </c>
      <c r="AI44">
        <f t="shared" si="38"/>
        <v>-513.08893018794708</v>
      </c>
      <c r="AJ44">
        <f t="shared" si="39"/>
        <v>-233.42478507647593</v>
      </c>
      <c r="AK44">
        <f t="shared" si="61"/>
        <v>-160.73732409179735</v>
      </c>
      <c r="AL44">
        <f t="shared" si="40"/>
        <v>-907.25103935622042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-4.923260159394296</v>
      </c>
      <c r="AR44">
        <f t="shared" si="45"/>
        <v>-4.9232706984815353</v>
      </c>
      <c r="AS44">
        <f t="shared" si="46"/>
        <v>-2.2397937999664137</v>
      </c>
      <c r="AT44">
        <f t="shared" si="47"/>
        <v>-1.5423317699791326</v>
      </c>
      <c r="AU44">
        <f t="shared" si="48"/>
        <v>-8.7053962684270818</v>
      </c>
      <c r="AW44">
        <v>41</v>
      </c>
      <c r="AX44">
        <f>IF(Z44&gt;0, (R44*SUMPRODUCT(K44:$K$98, X44:$X$98)-K44*$AZ$3)/Z44, 0)</f>
        <v>-23476318.144825347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2000000</v>
      </c>
      <c r="S45">
        <f t="shared" si="32"/>
        <v>-123215628.56675191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-2062.8227019492001</v>
      </c>
      <c r="AC45">
        <f t="shared" si="33"/>
        <v>-1846.0458066613289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-144.01463562022539</v>
      </c>
      <c r="AI45">
        <f t="shared" si="38"/>
        <v>-144.0148228981937</v>
      </c>
      <c r="AJ45">
        <f t="shared" si="39"/>
        <v>-216.77689528787118</v>
      </c>
      <c r="AK45">
        <f t="shared" si="61"/>
        <v>-144.39758913644403</v>
      </c>
      <c r="AL45">
        <f t="shared" si="40"/>
        <v>-505.18930732250891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-1.2338139543265783</v>
      </c>
      <c r="AR45">
        <f t="shared" si="45"/>
        <v>-1.2338155587896915</v>
      </c>
      <c r="AS45">
        <f t="shared" si="46"/>
        <v>-1.8571887310611961</v>
      </c>
      <c r="AT45">
        <f t="shared" si="47"/>
        <v>-1.2370948249834672</v>
      </c>
      <c r="AU45">
        <f t="shared" si="48"/>
        <v>-4.3280991148343544</v>
      </c>
      <c r="AW45">
        <v>42</v>
      </c>
      <c r="AX45">
        <f>IF(Z45&gt;0, (R45*SUMPRODUCT(K45:$K$98, X45:$X$98)-K45*$AZ$3)/Z45, 0)</f>
        <v>-123215628.56675191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2000000</v>
      </c>
      <c r="S46">
        <f t="shared" si="32"/>
        <v>-655130090.6054759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-1846.0458066613289</v>
      </c>
      <c r="AC46">
        <f t="shared" si="33"/>
        <v>-1649.3330532520263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-24.629698757159847</v>
      </c>
      <c r="AI46">
        <f t="shared" si="38"/>
        <v>-24.629730226731251</v>
      </c>
      <c r="AJ46">
        <f t="shared" si="39"/>
        <v>-196.71275340930265</v>
      </c>
      <c r="AK46">
        <f t="shared" si="61"/>
        <v>-129.22320646629305</v>
      </c>
      <c r="AL46">
        <f t="shared" si="40"/>
        <v>-350.56569010232693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-0.18840139981117138</v>
      </c>
      <c r="AR46">
        <f t="shared" si="45"/>
        <v>-0.18840164053321035</v>
      </c>
      <c r="AS46">
        <f t="shared" si="46"/>
        <v>-1.5047264064587385</v>
      </c>
      <c r="AT46">
        <f t="shared" si="47"/>
        <v>-0.98847465518677102</v>
      </c>
      <c r="AU46">
        <f t="shared" si="48"/>
        <v>-2.6816027021787199</v>
      </c>
      <c r="AW46">
        <v>43</v>
      </c>
      <c r="AX46">
        <f>IF(Z46&gt;0, (R46*SUMPRODUCT(K46:$K$98, X46:$X$98)-K46*$AZ$3)/Z46, 0)</f>
        <v>-655130090.6054759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2000000</v>
      </c>
      <c r="S47">
        <f t="shared" si="32"/>
        <v>-3537599077.8860188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-1649.3330532520263</v>
      </c>
      <c r="AC47">
        <f t="shared" si="33"/>
        <v>-1472.7834480771678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-4.1521343438912073</v>
      </c>
      <c r="AI47">
        <f t="shared" si="38"/>
        <v>-4.1521395479272485</v>
      </c>
      <c r="AJ47">
        <f t="shared" si="39"/>
        <v>-176.54960517485847</v>
      </c>
      <c r="AK47">
        <f t="shared" si="61"/>
        <v>-115.45331372764186</v>
      </c>
      <c r="AL47">
        <f t="shared" si="40"/>
        <v>-296.15505845042759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-2.8358182907627566E-2</v>
      </c>
      <c r="AR47">
        <f t="shared" si="45"/>
        <v>-2.8358218450072411E-2</v>
      </c>
      <c r="AS47">
        <f t="shared" si="46"/>
        <v>-1.205795762168443</v>
      </c>
      <c r="AT47">
        <f t="shared" si="47"/>
        <v>-0.78852125601308853</v>
      </c>
      <c r="AU47">
        <f t="shared" si="48"/>
        <v>-2.0226752366316041</v>
      </c>
      <c r="AW47">
        <v>44</v>
      </c>
      <c r="AX47">
        <f>IF(Z47&gt;0, (R47*SUMPRODUCT(K47:$K$98, X47:$X$98)-K47*$AZ$3)/Z47, 0)</f>
        <v>-3537599077.8860188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2000000</v>
      </c>
      <c r="S48">
        <f t="shared" si="32"/>
        <v>-19446608217.35014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-1472.7834480771678</v>
      </c>
      <c r="AC48">
        <f t="shared" si="33"/>
        <v>-1315.0100146755494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-0.68907618582364727</v>
      </c>
      <c r="AI48">
        <f t="shared" si="38"/>
        <v>-0.68907703109316676</v>
      </c>
      <c r="AJ48">
        <f t="shared" si="39"/>
        <v>-157.77343340161838</v>
      </c>
      <c r="AK48">
        <f t="shared" si="61"/>
        <v>-103.09484136540176</v>
      </c>
      <c r="AL48">
        <f t="shared" si="40"/>
        <v>-261.5573517981133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-4.2020016730386087E-3</v>
      </c>
      <c r="AR48">
        <f t="shared" si="45"/>
        <v>-4.2020068275106515E-3</v>
      </c>
      <c r="AS48">
        <f t="shared" si="46"/>
        <v>-0.96210585237713597</v>
      </c>
      <c r="AT48">
        <f t="shared" si="47"/>
        <v>-0.62867460059044422</v>
      </c>
      <c r="AU48">
        <f t="shared" si="48"/>
        <v>-1.5949824597950908</v>
      </c>
      <c r="AW48">
        <v>45</v>
      </c>
      <c r="AX48">
        <f>IF(Z48&gt;0, (R48*SUMPRODUCT(K48:$K$98, X48:$X$98)-K48*$AZ$3)/Z48, 0)</f>
        <v>-19446608217.35014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2000000</v>
      </c>
      <c r="S49">
        <f t="shared" si="32"/>
        <v>-109083315420.73309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-1315.0100146755494</v>
      </c>
      <c r="AC49">
        <f t="shared" si="33"/>
        <v>-1174.1197599053239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-0.1123636644872624</v>
      </c>
      <c r="AI49">
        <f t="shared" si="38"/>
        <v>-0.11236379903118364</v>
      </c>
      <c r="AJ49">
        <f t="shared" si="39"/>
        <v>-140.89025477022551</v>
      </c>
      <c r="AK49">
        <f t="shared" si="61"/>
        <v>-92.050701027288468</v>
      </c>
      <c r="AL49">
        <f t="shared" si="40"/>
        <v>-233.05331959654518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-6.1178222052661493E-4</v>
      </c>
      <c r="AR49">
        <f t="shared" si="45"/>
        <v>-6.1178295307284575E-4</v>
      </c>
      <c r="AS49">
        <f t="shared" si="46"/>
        <v>-0.76709987438741889</v>
      </c>
      <c r="AT49">
        <f t="shared" si="47"/>
        <v>-0.50118499189646837</v>
      </c>
      <c r="AU49">
        <f t="shared" si="48"/>
        <v>-1.2688966492369602</v>
      </c>
      <c r="AW49">
        <v>46</v>
      </c>
      <c r="AX49">
        <f>IF(Z49&gt;0, (R49*SUMPRODUCT(K49:$K$98, X49:$X$98)-K49*$AZ$3)/Z49, 0)</f>
        <v>-109083315420.73309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2000000</v>
      </c>
      <c r="S50">
        <f t="shared" si="32"/>
        <v>-624564583087.94189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-1174.1197599053239</v>
      </c>
      <c r="AC50">
        <f t="shared" si="33"/>
        <v>-1048.3217495697784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-1.7954788836932474E-2</v>
      </c>
      <c r="AI50">
        <f t="shared" si="38"/>
        <v>-1.7954809817984273E-2</v>
      </c>
      <c r="AJ50">
        <f t="shared" si="39"/>
        <v>-125.79801033554554</v>
      </c>
      <c r="AK50">
        <f t="shared" si="61"/>
        <v>-82.188383193372687</v>
      </c>
      <c r="AL50">
        <f t="shared" si="40"/>
        <v>-208.00434833873621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-8.7283717766747972E-5</v>
      </c>
      <c r="AR50">
        <f t="shared" si="45"/>
        <v>-8.7283819762055205E-5</v>
      </c>
      <c r="AS50">
        <f t="shared" si="46"/>
        <v>-0.61154258785602766</v>
      </c>
      <c r="AT50">
        <f t="shared" si="47"/>
        <v>-0.39954285775834736</v>
      </c>
      <c r="AU50">
        <f t="shared" si="48"/>
        <v>-1.0111727294341371</v>
      </c>
      <c r="AW50">
        <v>47</v>
      </c>
      <c r="AX50">
        <f>IF(Z50&gt;0, (R50*SUMPRODUCT(K50:$K$98, X50:$X$98)-K50*$AZ$3)/Z50, 0)</f>
        <v>-624564583087.94189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2000000</v>
      </c>
      <c r="S51">
        <f t="shared" si="32"/>
        <v>-3657832126658.2622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-1048.3217495697784</v>
      </c>
      <c r="AC51">
        <f t="shared" si="33"/>
        <v>-936.00163853406173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-2.8116191650594522E-3</v>
      </c>
      <c r="AI51">
        <f t="shared" si="38"/>
        <v>-2.8116223636809518E-3</v>
      </c>
      <c r="AJ51">
        <f t="shared" si="39"/>
        <v>-112.32011103571665</v>
      </c>
      <c r="AK51">
        <f t="shared" si="61"/>
        <v>-73.382522469884492</v>
      </c>
      <c r="AL51">
        <f t="shared" si="40"/>
        <v>-185.70544512796482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-1.2203696735741697E-5</v>
      </c>
      <c r="AR51">
        <f t="shared" si="45"/>
        <v>-1.2203710619203313E-5</v>
      </c>
      <c r="AS51">
        <f t="shared" si="46"/>
        <v>-0.48751999895253811</v>
      </c>
      <c r="AT51">
        <f t="shared" si="47"/>
        <v>-0.31851328268609408</v>
      </c>
      <c r="AU51">
        <f t="shared" si="48"/>
        <v>-0.80604548534925147</v>
      </c>
      <c r="AW51">
        <v>48</v>
      </c>
      <c r="AX51">
        <f>IF(Z51&gt;0, (R51*SUMPRODUCT(K51:$K$98, X51:$X$98)-K51*$AZ$3)/Z51, 0)</f>
        <v>-3657832126658.2622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2000000</v>
      </c>
      <c r="S52">
        <f t="shared" si="32"/>
        <v>-21948858398654.09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-936.00163853406173</v>
      </c>
      <c r="AC52">
        <f t="shared" si="33"/>
        <v>-835.71575938112085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-4.3051046313997819E-4</v>
      </c>
      <c r="AI52">
        <f t="shared" si="38"/>
        <v>-4.3051093908486802E-4</v>
      </c>
      <c r="AJ52">
        <f t="shared" si="39"/>
        <v>-100.28587915294088</v>
      </c>
      <c r="AK52">
        <f t="shared" si="61"/>
        <v>-65.520114697384329</v>
      </c>
      <c r="AL52">
        <f t="shared" si="40"/>
        <v>-165.80642436126431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-1.6684016096916198E-6</v>
      </c>
      <c r="AR52">
        <f t="shared" si="45"/>
        <v>-1.6684034541699502E-6</v>
      </c>
      <c r="AS52">
        <f t="shared" si="46"/>
        <v>-0.38864821307189357</v>
      </c>
      <c r="AT52">
        <f t="shared" si="47"/>
        <v>-0.2539168596066218</v>
      </c>
      <c r="AU52">
        <f t="shared" si="48"/>
        <v>-0.64256674108196954</v>
      </c>
      <c r="AW52">
        <v>49</v>
      </c>
      <c r="AX52">
        <f>IF(Z52&gt;0, (R52*SUMPRODUCT(K52:$K$98, X52:$X$98)-K52*$AZ$3)/Z52, 0)</f>
        <v>-21948858398654.09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2000000</v>
      </c>
      <c r="S53">
        <f t="shared" si="32"/>
        <v>-135134962069129.72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-835.71575938112085</v>
      </c>
      <c r="AC53">
        <f t="shared" si="33"/>
        <v>-746.1747866239532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-6.4346269562599236E-5</v>
      </c>
      <c r="AI53">
        <f t="shared" si="38"/>
        <v>-6.4346338583855394E-5</v>
      </c>
      <c r="AJ53">
        <f t="shared" si="39"/>
        <v>-89.540972757167651</v>
      </c>
      <c r="AK53">
        <f t="shared" si="61"/>
        <v>-58.500103156678463</v>
      </c>
      <c r="AL53">
        <f t="shared" si="40"/>
        <v>-148.0411402601847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-2.2264976469711051E-7</v>
      </c>
      <c r="AR53">
        <f t="shared" si="45"/>
        <v>-2.2265000352317684E-7</v>
      </c>
      <c r="AS53">
        <f t="shared" si="46"/>
        <v>-0.30982800791176812</v>
      </c>
      <c r="AT53">
        <f t="shared" si="47"/>
        <v>-0.20242096847463323</v>
      </c>
      <c r="AU53">
        <f t="shared" si="48"/>
        <v>-0.51224919903640487</v>
      </c>
      <c r="AW53">
        <v>50</v>
      </c>
      <c r="AX53">
        <f>IF(Z53&gt;0, (R53*SUMPRODUCT(K53:$K$98, X53:$X$98)-K53*$AZ$3)/Z53, 0)</f>
        <v>-135134962069129.72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2000000</v>
      </c>
      <c r="S54">
        <f t="shared" si="32"/>
        <v>-855922380263769.13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-746.1747866239532</v>
      </c>
      <c r="AC54">
        <f t="shared" si="33"/>
        <v>-666.22748825234453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-9.3762195327795196E-6</v>
      </c>
      <c r="AI54">
        <f t="shared" si="38"/>
        <v>-9.3762292624510355E-6</v>
      </c>
      <c r="AJ54">
        <f t="shared" si="39"/>
        <v>-79.947298371608667</v>
      </c>
      <c r="AK54">
        <f t="shared" si="61"/>
        <v>-52.232235063676725</v>
      </c>
      <c r="AL54">
        <f t="shared" si="40"/>
        <v>-132.17954281151464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-2.8967339616918798E-8</v>
      </c>
      <c r="AR54">
        <f t="shared" si="45"/>
        <v>-2.8967369676229821E-8</v>
      </c>
      <c r="AS54">
        <f t="shared" si="46"/>
        <v>-0.24699299491540441</v>
      </c>
      <c r="AT54">
        <f t="shared" si="47"/>
        <v>-0.16136875707215126</v>
      </c>
      <c r="AU54">
        <f t="shared" si="48"/>
        <v>-0.40836178095492531</v>
      </c>
      <c r="AW54">
        <v>51</v>
      </c>
      <c r="AX54">
        <f>IF(Z54&gt;0, (R54*SUMPRODUCT(K54:$K$98, X54:$X$98)-K54*$AZ$3)/Z54, 0)</f>
        <v>-855922380263769.13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2000000</v>
      </c>
      <c r="S55">
        <f t="shared" si="32"/>
        <v>-5586457680684358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-666.22748825234453</v>
      </c>
      <c r="AC55">
        <f t="shared" si="33"/>
        <v>-594.84597167929542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-1.3282199832271075E-6</v>
      </c>
      <c r="AI55">
        <f t="shared" si="38"/>
        <v>-1.3282213142270132E-6</v>
      </c>
      <c r="AJ55">
        <f t="shared" si="39"/>
        <v>-71.381516573049112</v>
      </c>
      <c r="AK55">
        <f t="shared" si="61"/>
        <v>-46.635924177664123</v>
      </c>
      <c r="AL55">
        <f t="shared" si="40"/>
        <v>-118.01744207893455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-3.6638090503480798E-9</v>
      </c>
      <c r="AR55">
        <f t="shared" si="45"/>
        <v>-3.6638127218253664E-9</v>
      </c>
      <c r="AS55">
        <f t="shared" si="46"/>
        <v>-0.19690130381300777</v>
      </c>
      <c r="AT55">
        <f t="shared" si="47"/>
        <v>-0.12864218520363657</v>
      </c>
      <c r="AU55">
        <f t="shared" si="48"/>
        <v>-0.32554349268045707</v>
      </c>
      <c r="AW55">
        <v>52</v>
      </c>
      <c r="AX55">
        <f>IF(Z55&gt;0, (R55*SUMPRODUCT(K55:$K$98, X55:$X$98)-K55*$AZ$3)/Z55, 0)</f>
        <v>-5586457680684358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2000000</v>
      </c>
      <c r="S56">
        <f t="shared" si="32"/>
        <v>-3.7677813993344608E+16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-594.84597167929542</v>
      </c>
      <c r="AC56">
        <f t="shared" si="33"/>
        <v>-531.11247471687329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-1.8263806610744517E-7</v>
      </c>
      <c r="AI56">
        <f t="shared" si="38"/>
        <v>-1.8263824230943861E-7</v>
      </c>
      <c r="AJ56">
        <f t="shared" si="39"/>
        <v>-63.733496962422123</v>
      </c>
      <c r="AK56">
        <f t="shared" si="61"/>
        <v>-41.639218017550682</v>
      </c>
      <c r="AL56">
        <f t="shared" si="40"/>
        <v>-105.37271516261106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-4.4981724197518448E-10</v>
      </c>
      <c r="AR56">
        <f t="shared" si="45"/>
        <v>-4.4981767594109531E-10</v>
      </c>
      <c r="AS56">
        <f t="shared" si="46"/>
        <v>-0.15696851393621858</v>
      </c>
      <c r="AT56">
        <f t="shared" si="47"/>
        <v>-0.10255276244350538</v>
      </c>
      <c r="AU56">
        <f t="shared" si="48"/>
        <v>-0.25952127682954168</v>
      </c>
      <c r="AW56">
        <v>53</v>
      </c>
      <c r="AX56">
        <f>IF(Z56&gt;0, (R56*SUMPRODUCT(K56:$K$98, X56:$X$98)-K56*$AZ$3)/Z56, 0)</f>
        <v>-3.7677813993344608E+16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2000000</v>
      </c>
      <c r="S57">
        <f t="shared" si="32"/>
        <v>-2.6341734315216106E+17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-531.11247471687329</v>
      </c>
      <c r="AC57">
        <f t="shared" si="33"/>
        <v>-474.20756671188911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-2.4309967929469555E-8</v>
      </c>
      <c r="AI57">
        <f t="shared" si="38"/>
        <v>-2.4309990432143498E-8</v>
      </c>
      <c r="AJ57">
        <f t="shared" si="39"/>
        <v>-56.904908004984179</v>
      </c>
      <c r="AK57">
        <f t="shared" si="61"/>
        <v>-37.177873230181135</v>
      </c>
      <c r="AL57">
        <f t="shared" si="40"/>
        <v>-94.082781259475297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-5.3457809830809148E-11</v>
      </c>
      <c r="AR57">
        <f t="shared" si="45"/>
        <v>-5.3457859314365352E-11</v>
      </c>
      <c r="AS57">
        <f t="shared" si="46"/>
        <v>-0.12513433828444012</v>
      </c>
      <c r="AT57">
        <f t="shared" si="47"/>
        <v>-8.1754434346401852E-2</v>
      </c>
      <c r="AU57">
        <f t="shared" si="48"/>
        <v>-0.20688877268429981</v>
      </c>
      <c r="AW57">
        <v>54</v>
      </c>
      <c r="AX57">
        <f>IF(Z57&gt;0, (R57*SUMPRODUCT(K57:$K$98, X57:$X$98)-K57*$AZ$3)/Z57, 0)</f>
        <v>-2.6341734315216106E+17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2000000</v>
      </c>
      <c r="S58">
        <f t="shared" si="32"/>
        <v>-1.9129302459107471E+18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-474.20756671188911</v>
      </c>
      <c r="AC58">
        <f t="shared" si="33"/>
        <v>-423.39961313566221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-3.1217523009324139E-9</v>
      </c>
      <c r="AI58">
        <f t="shared" si="38"/>
        <v>-3.1217550676277365E-9</v>
      </c>
      <c r="AJ58">
        <f t="shared" si="39"/>
        <v>-50.807953576226907</v>
      </c>
      <c r="AK58">
        <f t="shared" si="61"/>
        <v>-33.194529669832242</v>
      </c>
      <c r="AL58">
        <f t="shared" si="40"/>
        <v>-84.002483249180898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-6.1292479945994594E-12</v>
      </c>
      <c r="AR58">
        <f t="shared" si="45"/>
        <v>-6.1292534267286365E-12</v>
      </c>
      <c r="AS58">
        <f t="shared" si="46"/>
        <v>-9.9756328352437501E-2</v>
      </c>
      <c r="AT58">
        <f t="shared" si="47"/>
        <v>-6.5174134523652713E-2</v>
      </c>
      <c r="AU58">
        <f t="shared" si="48"/>
        <v>-0.16493046288221946</v>
      </c>
      <c r="AW58">
        <v>55</v>
      </c>
      <c r="AX58">
        <f>IF(Z58&gt;0, (R58*SUMPRODUCT(K58:$K$98, X58:$X$98)-K58*$AZ$3)/Z58, 0)</f>
        <v>-1.9129302459107471E+18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2000000</v>
      </c>
      <c r="S59">
        <f t="shared" si="32"/>
        <v>-1.44773837781452E+19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-423.39961313566221</v>
      </c>
      <c r="AC59">
        <f t="shared" si="33"/>
        <v>-378.03536887113233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-3.8602027338446049E-10</v>
      </c>
      <c r="AI59">
        <f t="shared" si="38"/>
        <v>-3.860205997861214E-10</v>
      </c>
      <c r="AJ59">
        <f t="shared" si="39"/>
        <v>-45.364244264529873</v>
      </c>
      <c r="AK59">
        <f t="shared" si="61"/>
        <v>-29.637972919496356</v>
      </c>
      <c r="AL59">
        <f t="shared" si="40"/>
        <v>-75.002217184412245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-6.7670727345348163E-13</v>
      </c>
      <c r="AR59">
        <f t="shared" si="45"/>
        <v>-6.767078456472062E-13</v>
      </c>
      <c r="AS59">
        <f t="shared" si="46"/>
        <v>-7.9525134209605303E-2</v>
      </c>
      <c r="AT59">
        <f t="shared" si="47"/>
        <v>-5.1956421016948279E-2</v>
      </c>
      <c r="AU59">
        <f t="shared" si="48"/>
        <v>-0.13148155522723029</v>
      </c>
      <c r="AW59">
        <v>56</v>
      </c>
      <c r="AX59">
        <f>IF(Z59&gt;0, (R59*SUMPRODUCT(K59:$K$98, X59:$X$98)-K59*$AZ$3)/Z59, 0)</f>
        <v>-1.44773837781452E+19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2000000</v>
      </c>
      <c r="S60">
        <f t="shared" si="32"/>
        <v>-1.1442450507413411E+20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-378.03536887113233</v>
      </c>
      <c r="AC60">
        <f t="shared" si="33"/>
        <v>-337.53157934922592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-4.580238508514707E-11</v>
      </c>
      <c r="AI60">
        <f t="shared" si="38"/>
        <v>-4.5802421957884592E-11</v>
      </c>
      <c r="AJ60">
        <f t="shared" si="39"/>
        <v>-40.503789521906413</v>
      </c>
      <c r="AK60">
        <f t="shared" si="61"/>
        <v>-26.462475820979265</v>
      </c>
      <c r="AL60">
        <f t="shared" si="40"/>
        <v>-66.966265342931479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-7.1690366657816145E-14</v>
      </c>
      <c r="AR60">
        <f t="shared" si="45"/>
        <v>-7.1690424371406109E-14</v>
      </c>
      <c r="AS60">
        <f t="shared" si="46"/>
        <v>-6.3396950103327979E-2</v>
      </c>
      <c r="AT60">
        <f t="shared" si="47"/>
        <v>-4.1419340734174914E-2</v>
      </c>
      <c r="AU60">
        <f t="shared" si="48"/>
        <v>-0.10481629083757459</v>
      </c>
      <c r="AW60">
        <v>57</v>
      </c>
      <c r="AX60">
        <f>IF(Z60&gt;0, (R60*SUMPRODUCT(K60:$K$98, X60:$X$98)-K60*$AZ$3)/Z60, 0)</f>
        <v>-1.1442450507413411E+20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2000000</v>
      </c>
      <c r="S61">
        <f t="shared" si="32"/>
        <v>-9.4560686360034987E+20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-337.53157934922592</v>
      </c>
      <c r="AC61">
        <f t="shared" si="33"/>
        <v>-301.36748156180886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-5.2032361793338692E-12</v>
      </c>
      <c r="AI61">
        <f t="shared" si="38"/>
        <v>-5.2032401631178971E-12</v>
      </c>
      <c r="AJ61">
        <f t="shared" si="39"/>
        <v>-36.164097787417063</v>
      </c>
      <c r="AK61">
        <f t="shared" si="61"/>
        <v>-23.627210554445817</v>
      </c>
      <c r="AL61">
        <f t="shared" si="40"/>
        <v>-59.791308341868081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-7.271570590121019E-15</v>
      </c>
      <c r="AR61">
        <f t="shared" si="45"/>
        <v>-7.2715761574959713E-15</v>
      </c>
      <c r="AS61">
        <f t="shared" si="46"/>
        <v>-5.0539660477781453E-2</v>
      </c>
      <c r="AT61">
        <f t="shared" si="47"/>
        <v>-3.3019244845483887E-2</v>
      </c>
      <c r="AU61">
        <f t="shared" si="48"/>
        <v>-8.3558905323272606E-2</v>
      </c>
      <c r="AW61">
        <v>58</v>
      </c>
      <c r="AX61">
        <f>IF(Z61&gt;0, (R61*SUMPRODUCT(K61:$K$98, X61:$X$98)-K61*$AZ$3)/Z61, 0)</f>
        <v>-9.4560686360034987E+20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2000000</v>
      </c>
      <c r="S62">
        <f t="shared" si="32"/>
        <v>-8.197188756520398E+21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-301.36748156180886</v>
      </c>
      <c r="AC62">
        <f t="shared" si="33"/>
        <v>-269.07810853732934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-5.6538007545832965E-13</v>
      </c>
      <c r="AI62">
        <f t="shared" si="38"/>
        <v>-5.6538048577904532E-13</v>
      </c>
      <c r="AJ62">
        <f t="shared" si="39"/>
        <v>-32.289373024479517</v>
      </c>
      <c r="AK62">
        <f t="shared" si="61"/>
        <v>-21.095723709326624</v>
      </c>
      <c r="AL62">
        <f t="shared" si="40"/>
        <v>-53.385096733806705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-7.0546774491585981E-16</v>
      </c>
      <c r="AR62">
        <f t="shared" si="45"/>
        <v>-7.0546825690424162E-16</v>
      </c>
      <c r="AS62">
        <f t="shared" si="46"/>
        <v>-4.0289907906394647E-2</v>
      </c>
      <c r="AT62">
        <f t="shared" si="47"/>
        <v>-2.6322739832177845E-2</v>
      </c>
      <c r="AU62">
        <f t="shared" si="48"/>
        <v>-6.66126477385732E-2</v>
      </c>
      <c r="AW62">
        <v>59</v>
      </c>
      <c r="AX62">
        <f>IF(Z62&gt;0, (R62*SUMPRODUCT(K62:$K$98, X62:$X$98)-K62*$AZ$3)/Z62, 0)</f>
        <v>-8.197188756520398E+21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2000000</v>
      </c>
      <c r="S63">
        <f t="shared" si="32"/>
        <v>-7.4785317131821863E+22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-269.07810853732934</v>
      </c>
      <c r="AC63">
        <f t="shared" si="33"/>
        <v>-240.24831119404402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-5.856978852125457E-14</v>
      </c>
      <c r="AI63">
        <f t="shared" si="38"/>
        <v>-5.8569828677584782E-14</v>
      </c>
      <c r="AJ63">
        <f t="shared" si="39"/>
        <v>-28.829797343285321</v>
      </c>
      <c r="AK63">
        <f t="shared" si="61"/>
        <v>-18.835467597613057</v>
      </c>
      <c r="AL63">
        <f t="shared" si="40"/>
        <v>-47.665264940898439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-6.5251769848919506E-17</v>
      </c>
      <c r="AR63">
        <f t="shared" si="45"/>
        <v>-6.5251814586516874E-17</v>
      </c>
      <c r="AS63">
        <f t="shared" si="46"/>
        <v>-3.2118867910072305E-2</v>
      </c>
      <c r="AT63">
        <f t="shared" si="47"/>
        <v>-2.0984327034580554E-2</v>
      </c>
      <c r="AU63">
        <f t="shared" si="48"/>
        <v>-5.3103194944652925E-2</v>
      </c>
      <c r="AW63">
        <v>60</v>
      </c>
      <c r="AX63">
        <f>IF(Z63&gt;0, (R63*SUMPRODUCT(K63:$K$98, X63:$X$98)-K63*$AZ$3)/Z63, 0)</f>
        <v>-7.4785317131821863E+22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2000000</v>
      </c>
      <c r="S64">
        <f t="shared" si="32"/>
        <v>-7.2047517462596666E+23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-240.24831119404402</v>
      </c>
      <c r="AC64">
        <f t="shared" si="33"/>
        <v>-214.50742070896789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-5.7653017427797499E-15</v>
      </c>
      <c r="AI64">
        <f t="shared" si="38"/>
        <v>-5.7653054644107696E-15</v>
      </c>
      <c r="AJ64">
        <f t="shared" si="39"/>
        <v>-25.740890485076136</v>
      </c>
      <c r="AK64">
        <f t="shared" si="61"/>
        <v>-16.817381783583084</v>
      </c>
      <c r="AL64">
        <f t="shared" si="40"/>
        <v>-42.558272268659223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-5.734857874064809E-18</v>
      </c>
      <c r="AR64">
        <f t="shared" si="45"/>
        <v>-5.7348615760436318E-18</v>
      </c>
      <c r="AS64">
        <f t="shared" si="46"/>
        <v>-2.5604964851779537E-2</v>
      </c>
      <c r="AT64">
        <f t="shared" si="47"/>
        <v>-1.6728577036495974E-2</v>
      </c>
      <c r="AU64">
        <f t="shared" si="48"/>
        <v>-4.2333541888275511E-2</v>
      </c>
      <c r="AW64">
        <v>61</v>
      </c>
      <c r="AX64">
        <f>IF(Z64&gt;0, (R64*SUMPRODUCT(K64:$K$98, X64:$X$98)-K64*$AZ$3)/Z64, 0)</f>
        <v>-7.2047517462596666E+23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2000000</v>
      </c>
      <c r="S65">
        <f t="shared" si="32"/>
        <v>-7.3543901938604044E+24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-214.50742070896789</v>
      </c>
      <c r="AC65">
        <f t="shared" si="33"/>
        <v>-191.52448277586416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-5.3742195829895202E-16</v>
      </c>
      <c r="AI65">
        <f t="shared" si="38"/>
        <v>-5.3742228382642223E-16</v>
      </c>
      <c r="AJ65">
        <f t="shared" si="39"/>
        <v>-22.982937933103727</v>
      </c>
      <c r="AK65">
        <f t="shared" si="61"/>
        <v>-15.015519449627753</v>
      </c>
      <c r="AL65">
        <f t="shared" si="40"/>
        <v>-37.99845738273148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-4.7730721756267155E-19</v>
      </c>
      <c r="AR65">
        <f t="shared" si="45"/>
        <v>-4.7730750667741391E-19</v>
      </c>
      <c r="AS65">
        <f t="shared" si="46"/>
        <v>-2.0412121214747746E-2</v>
      </c>
      <c r="AT65">
        <f t="shared" si="47"/>
        <v>-1.3335919193635181E-2</v>
      </c>
      <c r="AU65">
        <f t="shared" si="48"/>
        <v>-3.3748040408382925E-2</v>
      </c>
      <c r="AW65">
        <v>62</v>
      </c>
      <c r="AX65">
        <f>IF(Z65&gt;0, (R65*SUMPRODUCT(K65:$K$98, X65:$X$98)-K65*$AZ$3)/Z65, 0)</f>
        <v>-7.3543901938604044E+24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2000000</v>
      </c>
      <c r="S66">
        <f t="shared" si="32"/>
        <v>-7.9852526894806513E+25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-191.52448277586416</v>
      </c>
      <c r="AC66">
        <f t="shared" si="33"/>
        <v>-171.00400247845013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-4.7280555885425294E-17</v>
      </c>
      <c r="AI66">
        <f t="shared" si="38"/>
        <v>-4.728058265414651E-17</v>
      </c>
      <c r="AJ66">
        <f t="shared" si="39"/>
        <v>-20.520480297414025</v>
      </c>
      <c r="AK66">
        <f t="shared" si="61"/>
        <v>-13.406713794310493</v>
      </c>
      <c r="AL66">
        <f t="shared" si="40"/>
        <v>-33.927194091724516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-3.7492737028405878E-20</v>
      </c>
      <c r="AR66">
        <f t="shared" si="45"/>
        <v>-3.7492758255580691E-20</v>
      </c>
      <c r="AS66">
        <f t="shared" si="46"/>
        <v>-1.6272418060226185E-2</v>
      </c>
      <c r="AT66">
        <f t="shared" si="47"/>
        <v>-1.0631313132681106E-2</v>
      </c>
      <c r="AU66">
        <f t="shared" si="48"/>
        <v>-2.6903731192907291E-2</v>
      </c>
      <c r="AW66">
        <v>63</v>
      </c>
      <c r="AX66">
        <f>IF(Z66&gt;0, (R66*SUMPRODUCT(K66:$K$98, X66:$X$98)-K66*$AZ$3)/Z66, 0)</f>
        <v>-7.9852526894806513E+25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-9.2644624663760455E+26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-171.00400247845013</v>
      </c>
      <c r="AC67">
        <f t="shared" ref="AC67:AC79" si="64">S67*Z67</f>
        <v>-152.68214507004475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-3.9105572296789834E-18</v>
      </c>
      <c r="AI67">
        <f t="shared" ref="AI67:AI79" si="69">SUM(AE67:AH67)</f>
        <v>-3.9105592897303032E-18</v>
      </c>
      <c r="AJ67">
        <f t="shared" ref="AJ67:AJ79" si="70">AB67-AC67</f>
        <v>-18.321857408405378</v>
      </c>
      <c r="AK67">
        <f t="shared" si="61"/>
        <v>-11.97028017349151</v>
      </c>
      <c r="AL67">
        <f t="shared" ref="AL67:AL79" si="71">SUM(AI67:AK67)</f>
        <v>-30.292137581896888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-2.7687592541474071E-21</v>
      </c>
      <c r="AR67">
        <f t="shared" ref="AR67:AR79" si="76">AI67*$K67</f>
        <v>-2.7687607127083795E-21</v>
      </c>
      <c r="AS67">
        <f t="shared" ref="AS67:AS79" si="77">AJ67*$K67</f>
        <v>-1.2972272050562967E-2</v>
      </c>
      <c r="AT67">
        <f t="shared" ref="AT67:AT79" si="78">AK67*$K67</f>
        <v>-8.4752177397011356E-3</v>
      </c>
      <c r="AU67">
        <f t="shared" ref="AU67:AU79" si="79">AL67*$K67</f>
        <v>-2.1447489790264101E-2</v>
      </c>
      <c r="AW67">
        <v>64</v>
      </c>
      <c r="AX67">
        <f>IF(Z67&gt;0, (R67*SUMPRODUCT(K67:$K$98, X67:$X$98)-K67*$AZ$3)/Z67, 0)</f>
        <v>-9.2644624663760455E+26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2000000</v>
      </c>
      <c r="S68">
        <f t="shared" si="63"/>
        <v>-1.1540657793596233E+28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-152.68214507004475</v>
      </c>
      <c r="AC68">
        <f t="shared" si="64"/>
        <v>-136.32334381253997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-3.0268724631770413E-19</v>
      </c>
      <c r="AI68">
        <f t="shared" si="69"/>
        <v>-3.0268739397322156E-19</v>
      </c>
      <c r="AJ68">
        <f t="shared" si="70"/>
        <v>-16.35880125750478</v>
      </c>
      <c r="AK68">
        <f t="shared" si="61"/>
        <v>-10.687750154903133</v>
      </c>
      <c r="AL68">
        <f t="shared" si="71"/>
        <v>-27.046551412407915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-1.9134743673440437E-22</v>
      </c>
      <c r="AR68">
        <f t="shared" si="76"/>
        <v>-1.9134753007664169E-22</v>
      </c>
      <c r="AS68">
        <f t="shared" si="77"/>
        <v>-1.0341415856635004E-2</v>
      </c>
      <c r="AT68">
        <f t="shared" si="78"/>
        <v>-6.756391693001542E-3</v>
      </c>
      <c r="AU68">
        <f t="shared" si="79"/>
        <v>-1.7097807549636548E-2</v>
      </c>
      <c r="AW68">
        <v>65</v>
      </c>
      <c r="AX68">
        <f>IF(Z68&gt;0, (R68*SUMPRODUCT(K68:$K$98, X68:$X$98)-K68*$AZ$3)/Z68, 0)</f>
        <v>-1.1540657793596233E+28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2000000</v>
      </c>
      <c r="S69">
        <f t="shared" si="63"/>
        <v>-1.5514271109220077E+29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-136.32334381253997</v>
      </c>
      <c r="AC69">
        <f t="shared" si="64"/>
        <v>-121.71727126119639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-2.1819533217918362E-20</v>
      </c>
      <c r="AI69">
        <f t="shared" si="69"/>
        <v>-2.1819543024797977E-20</v>
      </c>
      <c r="AJ69">
        <f t="shared" si="70"/>
        <v>-14.606072551343587</v>
      </c>
      <c r="AK69">
        <f t="shared" si="61"/>
        <v>-9.5426340668777989</v>
      </c>
      <c r="AL69">
        <f t="shared" si="71"/>
        <v>-24.148706618221386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-1.2315610899833664E-23</v>
      </c>
      <c r="AR69">
        <f t="shared" si="76"/>
        <v>-1.2315616435136013E-23</v>
      </c>
      <c r="AS69">
        <f t="shared" si="77"/>
        <v>-8.2441134061184852E-3</v>
      </c>
      <c r="AT69">
        <f t="shared" si="78"/>
        <v>-5.3861540919974043E-3</v>
      </c>
      <c r="AU69">
        <f t="shared" si="79"/>
        <v>-1.3630267498115889E-2</v>
      </c>
      <c r="AW69">
        <v>66</v>
      </c>
      <c r="AX69">
        <f>IF(Z69&gt;0, (R69*SUMPRODUCT(K69:$K$98, X69:$X$98)-K69*$AZ$3)/Z69, 0)</f>
        <v>-1.5514271109220077E+29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2000000</v>
      </c>
      <c r="S70">
        <f t="shared" si="63"/>
        <v>-2.2967138382019353E+30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-121.71727126119639</v>
      </c>
      <c r="AC70">
        <f t="shared" si="64"/>
        <v>-108.67613505463964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-1.4587735309648683E-21</v>
      </c>
      <c r="AI70">
        <f t="shared" si="69"/>
        <v>-1.4587741224411182E-21</v>
      </c>
      <c r="AJ70">
        <f t="shared" si="70"/>
        <v>-13.041136206556743</v>
      </c>
      <c r="AK70">
        <f t="shared" si="61"/>
        <v>-8.5202089882837484</v>
      </c>
      <c r="AL70">
        <f t="shared" si="71"/>
        <v>-21.561345194840492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-7.3515743811613625E-25</v>
      </c>
      <c r="AR70">
        <f t="shared" si="76"/>
        <v>-7.3515773619404582E-25</v>
      </c>
      <c r="AS70">
        <f t="shared" si="77"/>
        <v>-6.5721567331939301E-3</v>
      </c>
      <c r="AT70">
        <f t="shared" si="78"/>
        <v>-4.2938090656867052E-3</v>
      </c>
      <c r="AU70">
        <f t="shared" si="79"/>
        <v>-1.0865965798880635E-2</v>
      </c>
      <c r="AW70">
        <v>67</v>
      </c>
      <c r="AX70">
        <f>IF(Z70&gt;0, (R70*SUMPRODUCT(K70:$K$98, X70:$X$98)-K70*$AZ$3)/Z70, 0)</f>
        <v>-2.2967138382019353E+30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2000000</v>
      </c>
      <c r="S71">
        <f t="shared" si="63"/>
        <v>-3.7806296087105659E+31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-108.67613505463964</v>
      </c>
      <c r="AC71">
        <f t="shared" si="64"/>
        <v>-97.032263441642527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-8.8556710786141057E-23</v>
      </c>
      <c r="AI71">
        <f t="shared" si="69"/>
        <v>-8.855674286818608E-23</v>
      </c>
      <c r="AJ71">
        <f t="shared" si="70"/>
        <v>-11.643871612997117</v>
      </c>
      <c r="AK71">
        <f t="shared" si="61"/>
        <v>-7.607329453824776</v>
      </c>
      <c r="AL71">
        <f t="shared" si="71"/>
        <v>-19.251201066821892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-3.9847028077996763E-26</v>
      </c>
      <c r="AR71">
        <f t="shared" si="76"/>
        <v>-3.9847042513652039E-26</v>
      </c>
      <c r="AS71">
        <f t="shared" si="77"/>
        <v>-5.2392831100079263E-3</v>
      </c>
      <c r="AT71">
        <f t="shared" si="78"/>
        <v>-3.4229982985385086E-3</v>
      </c>
      <c r="AU71">
        <f t="shared" si="79"/>
        <v>-8.6622814085464354E-3</v>
      </c>
      <c r="AW71">
        <v>68</v>
      </c>
      <c r="AX71">
        <f>IF(Z71&gt;0, (R71*SUMPRODUCT(K71:$K$98, X71:$X$98)-K71*$AZ$3)/Z71, 0)</f>
        <v>-3.7806296087105659E+31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2000000</v>
      </c>
      <c r="S72">
        <f t="shared" si="63"/>
        <v>-7.0018506296901774E+32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-97.032263441642527</v>
      </c>
      <c r="AC72">
        <f t="shared" si="64"/>
        <v>-86.635949501466527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-4.8343300704727482E-24</v>
      </c>
      <c r="AI72">
        <f t="shared" si="69"/>
        <v>-4.8343316171343752E-24</v>
      </c>
      <c r="AJ72">
        <f t="shared" si="70"/>
        <v>-10.396313940176</v>
      </c>
      <c r="AK72">
        <f t="shared" ref="AK72:AK79" si="92">G72*SUM(AB72:AB72, AE72:AF72)</f>
        <v>-6.7922584409149778</v>
      </c>
      <c r="AL72">
        <f t="shared" si="71"/>
        <v>-17.188572381090978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-1.942194566888794E-27</v>
      </c>
      <c r="AR72">
        <f t="shared" si="76"/>
        <v>-1.9421951882608899E-27</v>
      </c>
      <c r="AS72">
        <f t="shared" si="77"/>
        <v>-4.1767244180547893E-3</v>
      </c>
      <c r="AT72">
        <f t="shared" si="78"/>
        <v>-2.7287932864624585E-3</v>
      </c>
      <c r="AU72">
        <f t="shared" si="79"/>
        <v>-6.9055177045172483E-3</v>
      </c>
      <c r="AW72">
        <v>69</v>
      </c>
      <c r="AX72">
        <f>IF(Z72&gt;0, (R72*SUMPRODUCT(K72:$K$98, X72:$X$98)-K72*$AZ$3)/Z72, 0)</f>
        <v>-7.0018506296901774E+32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2000000</v>
      </c>
      <c r="S73">
        <f t="shared" si="63"/>
        <v>-1.4804964760442715E+34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-86.635949501466527</v>
      </c>
      <c r="AC73">
        <f t="shared" si="64"/>
        <v>-77.35352634059511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-2.3454152791268286E-25</v>
      </c>
      <c r="AI73">
        <f t="shared" si="69"/>
        <v>-2.3454159322314426E-25</v>
      </c>
      <c r="AJ73">
        <f t="shared" si="70"/>
        <v>-9.2824231608714172</v>
      </c>
      <c r="AK73">
        <f t="shared" si="92"/>
        <v>-6.0645164651026571</v>
      </c>
      <c r="AL73">
        <f t="shared" si="71"/>
        <v>-15.346939625974073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-8.413140914292762E-29</v>
      </c>
      <c r="AR73">
        <f t="shared" si="76"/>
        <v>-8.4131432570169686E-29</v>
      </c>
      <c r="AS73">
        <f t="shared" si="77"/>
        <v>-3.3296591342911221E-3</v>
      </c>
      <c r="AT73">
        <f t="shared" si="78"/>
        <v>-2.1753773010701992E-3</v>
      </c>
      <c r="AU73">
        <f t="shared" si="79"/>
        <v>-5.5050364353613204E-3</v>
      </c>
      <c r="AW73">
        <v>70</v>
      </c>
      <c r="AX73">
        <f>IF(Z73&gt;0, (R73*SUMPRODUCT(K73:$K$98, X73:$X$98)-K73*$AZ$3)/Z73, 0)</f>
        <v>-1.4804964760442715E+34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2000000</v>
      </c>
      <c r="S74">
        <f t="shared" si="63"/>
        <v>-3.6415775399964541E+35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-77.35352634059511</v>
      </c>
      <c r="AC74">
        <f t="shared" si="64"/>
        <v>-69.065648518388485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-9.9658598900552982E-27</v>
      </c>
      <c r="AI74">
        <f t="shared" si="69"/>
        <v>-9.9658622607877548E-27</v>
      </c>
      <c r="AJ74">
        <f t="shared" si="70"/>
        <v>-8.2878778222066245</v>
      </c>
      <c r="AK74">
        <f t="shared" si="92"/>
        <v>-5.4147468438416579</v>
      </c>
      <c r="AL74">
        <f t="shared" si="71"/>
        <v>-13.702624666048283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-3.1917963044338788E-30</v>
      </c>
      <c r="AR74">
        <f t="shared" si="76"/>
        <v>-3.1917970637155848E-30</v>
      </c>
      <c r="AS74">
        <f t="shared" si="77"/>
        <v>-2.6543838761887138E-3</v>
      </c>
      <c r="AT74">
        <f t="shared" si="78"/>
        <v>-1.7341974657766252E-3</v>
      </c>
      <c r="AU74">
        <f t="shared" si="79"/>
        <v>-4.3885813419653388E-3</v>
      </c>
      <c r="AW74">
        <v>71</v>
      </c>
      <c r="AX74">
        <f>IF(Z74&gt;0, (R74*SUMPRODUCT(K74:$K$98, X74:$X$98)-K74*$AZ$3)/Z74, 0)</f>
        <v>-3.6415775399964541E+35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2000000</v>
      </c>
      <c r="S75">
        <f t="shared" si="63"/>
        <v>-1.069463508215292E+37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-69.065648518388485</v>
      </c>
      <c r="AC75">
        <f t="shared" si="64"/>
        <v>-61.665757605704009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-3.6399192906008035E-28</v>
      </c>
      <c r="AI75">
        <f t="shared" si="69"/>
        <v>-3.6399200113565507E-28</v>
      </c>
      <c r="AJ75">
        <f t="shared" si="70"/>
        <v>-7.3998909126844765</v>
      </c>
      <c r="AK75">
        <f t="shared" si="92"/>
        <v>-4.8345953962871944</v>
      </c>
      <c r="AL75">
        <f t="shared" si="71"/>
        <v>-12.234486308971672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-1.0408643204639254E-31</v>
      </c>
      <c r="AR75">
        <f t="shared" si="76"/>
        <v>-1.0408645265698528E-31</v>
      </c>
      <c r="AS75">
        <f t="shared" si="77"/>
        <v>-2.1160585747677855E-3</v>
      </c>
      <c r="AT75">
        <f t="shared" si="78"/>
        <v>-1.3824916021816208E-3</v>
      </c>
      <c r="AU75">
        <f t="shared" si="79"/>
        <v>-3.4985501769494065E-3</v>
      </c>
      <c r="AW75">
        <v>72</v>
      </c>
      <c r="AX75">
        <f>IF(Z75&gt;0, (R75*SUMPRODUCT(K75:$K$98, X75:$X$98)-K75*$AZ$3)/Z75, 0)</f>
        <v>-1.069463508215292E+37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2000000</v>
      </c>
      <c r="S76">
        <f t="shared" si="63"/>
        <v>-3.8966262961459101E+38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-61.665757605704009</v>
      </c>
      <c r="AC76">
        <f t="shared" si="64"/>
        <v>-55.058712147949997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-1.1134174206175351E-29</v>
      </c>
      <c r="AI76">
        <f t="shared" si="69"/>
        <v>-1.1134175972405544E-29</v>
      </c>
      <c r="AJ76">
        <f t="shared" si="70"/>
        <v>-6.6070454577540119</v>
      </c>
      <c r="AK76">
        <f t="shared" si="92"/>
        <v>-4.3166030323992812</v>
      </c>
      <c r="AL76">
        <f t="shared" si="71"/>
        <v>-10.923648490153294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-2.8427741464536634E-33</v>
      </c>
      <c r="AR76">
        <f t="shared" si="76"/>
        <v>-2.8427745974070466E-33</v>
      </c>
      <c r="AS76">
        <f t="shared" si="77"/>
        <v>-1.6869089403442204E-3</v>
      </c>
      <c r="AT76">
        <f t="shared" si="78"/>
        <v>-1.1021138410248891E-3</v>
      </c>
      <c r="AU76">
        <f t="shared" si="79"/>
        <v>-2.78902278136911E-3</v>
      </c>
      <c r="AW76">
        <v>73</v>
      </c>
      <c r="AX76">
        <f>IF(Z76&gt;0, (R76*SUMPRODUCT(K76:$K$98, X76:$X$98)-K76*$AZ$3)/Z76, 0)</f>
        <v>-3.8966262961459101E+38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2000000</v>
      </c>
      <c r="S77">
        <f t="shared" si="63"/>
        <v>-1.869689833680625E+40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-55.058712147949997</v>
      </c>
      <c r="AC77">
        <f t="shared" si="64"/>
        <v>-49.159564417812497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-2.7451228307432168E-31</v>
      </c>
      <c r="AI77">
        <f t="shared" si="69"/>
        <v>-2.7451231594044439E-31</v>
      </c>
      <c r="AJ77">
        <f t="shared" si="70"/>
        <v>-5.8991477301374999</v>
      </c>
      <c r="AK77">
        <f t="shared" si="92"/>
        <v>-3.8541098503565001</v>
      </c>
      <c r="AL77">
        <f t="shared" si="71"/>
        <v>-9.7532575804940009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-6.2578925826946275E-35</v>
      </c>
      <c r="AR77">
        <f t="shared" si="76"/>
        <v>-6.2578933319240001E-35</v>
      </c>
      <c r="AS77">
        <f t="shared" si="77"/>
        <v>-1.3447934792284897E-3</v>
      </c>
      <c r="AT77">
        <f t="shared" si="78"/>
        <v>-8.7859840642927995E-4</v>
      </c>
      <c r="AU77">
        <f t="shared" si="79"/>
        <v>-2.2233918856577697E-3</v>
      </c>
      <c r="AW77">
        <v>74</v>
      </c>
      <c r="AX77">
        <f>IF(Z77&gt;0, (R77*SUMPRODUCT(K77:$K$98, X77:$X$98)-K77*$AZ$3)/Z77, 0)</f>
        <v>-1.869689833680625E+40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2000000</v>
      </c>
      <c r="S78">
        <f t="shared" si="63"/>
        <v>-1.3133368507382867E+42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-49.159564417812497</v>
      </c>
      <c r="AC78">
        <f t="shared" si="64"/>
        <v>-43.892468230189721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-5.1391526957012114E-33</v>
      </c>
      <c r="AI78">
        <f t="shared" si="69"/>
        <v>-5.1391531134583561E-33</v>
      </c>
      <c r="AJ78">
        <f t="shared" si="70"/>
        <v>-5.2670961876227764</v>
      </c>
      <c r="AK78">
        <f t="shared" si="92"/>
        <v>-3.4411695092468753</v>
      </c>
      <c r="AL78">
        <f t="shared" si="71"/>
        <v>-8.7082656968696526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-1.0460195980379803E-36</v>
      </c>
      <c r="AR78">
        <f t="shared" si="76"/>
        <v>-1.0460196830679818E-36</v>
      </c>
      <c r="AS78">
        <f t="shared" si="77"/>
        <v>-1.072061128211489E-3</v>
      </c>
      <c r="AT78">
        <f t="shared" si="78"/>
        <v>-7.0041327043150498E-4</v>
      </c>
      <c r="AU78">
        <f t="shared" si="79"/>
        <v>-1.7724743986429941E-3</v>
      </c>
      <c r="AW78">
        <v>75</v>
      </c>
      <c r="AX78">
        <f>IF(Z78&gt;0, (R78*SUMPRODUCT(K78:$K$98, X78:$X$98)-K78*$AZ$3)/Z78, 0)</f>
        <v>-1.3133368507382867E+42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-43.892468230189721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-43.892468230189721</v>
      </c>
      <c r="AK79">
        <f t="shared" si="92"/>
        <v>-3.0724727761132806</v>
      </c>
      <c r="AL79">
        <f t="shared" si="71"/>
        <v>-46.964941006303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-1.214714304971885E-38</v>
      </c>
      <c r="AR79">
        <f t="shared" si="76"/>
        <v>-1.214714304971885E-38</v>
      </c>
      <c r="AS79">
        <f t="shared" si="77"/>
        <v>-7.9766452991926109E-3</v>
      </c>
      <c r="AT79">
        <f t="shared" si="78"/>
        <v>-5.583651709434828E-4</v>
      </c>
      <c r="AU79">
        <f t="shared" si="79"/>
        <v>-8.5350104701360941E-3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262214.24740276742</v>
      </c>
      <c r="AO81" s="6">
        <f t="shared" si="93"/>
        <v>-26221.424740276743</v>
      </c>
      <c r="AP81" s="6">
        <f t="shared" si="93"/>
        <v>-172.55963341329826</v>
      </c>
      <c r="AQ81" s="6">
        <f t="shared" si="93"/>
        <v>-215646.14740417985</v>
      </c>
      <c r="AR81" s="6">
        <f t="shared" si="93"/>
        <v>20174.115624897611</v>
      </c>
      <c r="AS81" s="6">
        <f t="shared" si="93"/>
        <v>-48417.877499754082</v>
      </c>
      <c r="AT81" s="6">
        <f t="shared" si="93"/>
        <v>28243.761874856547</v>
      </c>
      <c r="AU81" s="6">
        <f t="shared" si="93"/>
        <v>2.3566636489502635E-11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v>598714.3586228455</v>
      </c>
      <c r="K3">
        <v>1</v>
      </c>
      <c r="L3" s="2">
        <v>0</v>
      </c>
      <c r="O3">
        <f>$C$3</f>
        <v>598714.3586228455</v>
      </c>
      <c r="P3" s="2">
        <f>O3*C5</f>
        <v>59871.435862284554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598714.3586228455</v>
      </c>
      <c r="AF3">
        <f t="shared" ref="AF3:AF34" si="4">-$Z3*P3</f>
        <v>-59871.435862284554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538742.92276056099</v>
      </c>
      <c r="AJ3">
        <f t="shared" ref="AJ3:AJ34" si="8">AB3-AC3</f>
        <v>0</v>
      </c>
      <c r="AL3">
        <f t="shared" ref="AL3:AL34" si="9">SUM(AI3:AK3)</f>
        <v>538742.92276056099</v>
      </c>
      <c r="AN3">
        <f t="shared" ref="AN3:AN34" si="10">AE3*$K3</f>
        <v>598714.3586228455</v>
      </c>
      <c r="AO3">
        <f t="shared" ref="AO3:AO34" si="11">AF3*$K3</f>
        <v>-59871.435862284554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538742.92276056099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538742.92276056099</v>
      </c>
      <c r="AW3">
        <v>0</v>
      </c>
      <c r="AX3">
        <f>IF(Z3&gt;0, (R3*SUMPRODUCT(K3:$K$98, X3:$X$98)-K3*$AZ$3)/Z3, 0)</f>
        <v>0</v>
      </c>
      <c r="AZ3">
        <f>C6*ABS(SUMPRODUCT(X4:X69, K4:K69))/1</f>
        <v>524188.21147439367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58010.542412731455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56163.022657970781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-56163.022657970781</v>
      </c>
      <c r="AK4">
        <f>G4*SUM(AB4, AE4:AF4)</f>
        <v>0</v>
      </c>
      <c r="AL4">
        <f t="shared" si="9"/>
        <v>-99859.022657970781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-39014.28571428571</v>
      </c>
      <c r="AR4">
        <f t="shared" si="14"/>
        <v>-39014.28571428571</v>
      </c>
      <c r="AS4">
        <f t="shared" si="15"/>
        <v>-50145.555944616768</v>
      </c>
      <c r="AT4">
        <f t="shared" si="16"/>
        <v>0</v>
      </c>
      <c r="AU4">
        <f t="shared" si="17"/>
        <v>-89159.841658902471</v>
      </c>
      <c r="AW4">
        <v>1</v>
      </c>
      <c r="AX4">
        <f>IF(Z4&gt;0, (R4*SUMPRODUCT(K4:$K$98, X4:$X$98)-K4*$AZ$3)/Z4, 0)</f>
        <v>58010.542412731455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2000000</v>
      </c>
      <c r="S5">
        <f t="shared" si="1"/>
        <v>72065.142657241071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56163.022657970781</v>
      </c>
      <c r="AC5">
        <f t="shared" si="2"/>
        <v>67294.292888301949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-49344.771135999996</v>
      </c>
      <c r="AI5">
        <f t="shared" si="7"/>
        <v>-49356.443612180396</v>
      </c>
      <c r="AJ5">
        <f t="shared" si="8"/>
        <v>-11131.270230331167</v>
      </c>
      <c r="AK5">
        <f>G5*SUM(AB5, AE5:AF5)</f>
        <v>3931.411586057955</v>
      </c>
      <c r="AL5">
        <f t="shared" si="9"/>
        <v>-56556.302256453608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-39337.349438775505</v>
      </c>
      <c r="AR5">
        <f t="shared" si="14"/>
        <v>-39346.654665322378</v>
      </c>
      <c r="AS5">
        <f t="shared" si="15"/>
        <v>-8873.7804769859431</v>
      </c>
      <c r="AT5">
        <f t="shared" si="16"/>
        <v>3134.097246538548</v>
      </c>
      <c r="AU5">
        <f t="shared" si="17"/>
        <v>-45086.337895769771</v>
      </c>
      <c r="AW5">
        <v>2</v>
      </c>
      <c r="AX5">
        <f>IF(Z5&gt;0, (R5*SUMPRODUCT(K5:$K$98, X5:$X$98)-K5*$AZ$3)/Z5, 0)</f>
        <v>72065.142657241071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2000000</v>
      </c>
      <c r="S6">
        <f t="shared" si="1"/>
        <v>81069.983858284526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67294.292888301949</v>
      </c>
      <c r="AC6">
        <f t="shared" si="2"/>
        <v>72729.761257219943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-54673.878428993601</v>
      </c>
      <c r="AI6">
        <f t="shared" si="7"/>
        <v>-54685.092468672017</v>
      </c>
      <c r="AJ6">
        <f t="shared" si="8"/>
        <v>-5435.4683689179947</v>
      </c>
      <c r="AK6">
        <f>G6*SUM(AB6, AE6:AF6)</f>
        <v>4710.600502181137</v>
      </c>
      <c r="AL6">
        <f t="shared" si="9"/>
        <v>-55409.960335408876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-38915.786737109367</v>
      </c>
      <c r="AR6">
        <f t="shared" si="14"/>
        <v>-38923.76866905066</v>
      </c>
      <c r="AS6">
        <f t="shared" si="15"/>
        <v>-3868.859022610407</v>
      </c>
      <c r="AT6">
        <f t="shared" si="16"/>
        <v>3352.9123927924679</v>
      </c>
      <c r="AU6">
        <f t="shared" si="17"/>
        <v>-39439.715298868599</v>
      </c>
      <c r="AW6">
        <v>3</v>
      </c>
      <c r="AX6">
        <f>IF(Z6&gt;0, (R6*SUMPRODUCT(K6:$K$98, X6:$X$98)-K6*$AZ$3)/Z6, 0)</f>
        <v>81069.983858284526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2000000</v>
      </c>
      <c r="S7">
        <f t="shared" si="1"/>
        <v>85976.942293253363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72729.761257219943</v>
      </c>
      <c r="AC7">
        <f t="shared" si="2"/>
        <v>73789.704705551208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-59804.025043398942</v>
      </c>
      <c r="AI7">
        <f t="shared" si="7"/>
        <v>-59814.753167524053</v>
      </c>
      <c r="AJ7">
        <f t="shared" si="8"/>
        <v>-1059.9434483312652</v>
      </c>
      <c r="AK7">
        <f>G7*SUM(AB7, AE7:AF7)</f>
        <v>5091.0832880053968</v>
      </c>
      <c r="AL7">
        <f t="shared" si="9"/>
        <v>-55783.613327849918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-38006.539076455301</v>
      </c>
      <c r="AR7">
        <f t="shared" si="14"/>
        <v>-38013.356993284178</v>
      </c>
      <c r="AS7">
        <f t="shared" si="15"/>
        <v>-673.61322350127614</v>
      </c>
      <c r="AT7">
        <f t="shared" si="16"/>
        <v>3235.4754681921395</v>
      </c>
      <c r="AU7">
        <f t="shared" si="17"/>
        <v>-35451.494748593308</v>
      </c>
      <c r="AW7">
        <v>4</v>
      </c>
      <c r="AX7">
        <f>IF(Z7&gt;0, (R7*SUMPRODUCT(K7:$K$98, X7:$X$98)-K7*$AZ$3)/Z7, 0)</f>
        <v>85976.942293253363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2000000</v>
      </c>
      <c r="S8">
        <f t="shared" si="1"/>
        <v>87461.599815112277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73789.704705551208</v>
      </c>
      <c r="AC8">
        <f t="shared" si="2"/>
        <v>71475.781866096484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-64885.411208521662</v>
      </c>
      <c r="AI8">
        <f t="shared" si="7"/>
        <v>-64895.626517585464</v>
      </c>
      <c r="AJ8">
        <f t="shared" si="8"/>
        <v>2313.9228394547245</v>
      </c>
      <c r="AK8">
        <f t="shared" ref="AK8:AK39" si="30">G8*SUM(AB8:AB8, AE8:AF8)</f>
        <v>5165.2793293885852</v>
      </c>
      <c r="AL8">
        <f t="shared" si="9"/>
        <v>-57416.424348742155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-36817.724864059805</v>
      </c>
      <c r="AR8">
        <f t="shared" si="14"/>
        <v>-36823.521304762071</v>
      </c>
      <c r="AS8">
        <f t="shared" si="15"/>
        <v>1312.9819611672476</v>
      </c>
      <c r="AT8">
        <f t="shared" si="16"/>
        <v>2930.9182087832401</v>
      </c>
      <c r="AU8">
        <f t="shared" si="17"/>
        <v>-32579.621134811587</v>
      </c>
      <c r="AW8">
        <v>5</v>
      </c>
      <c r="AX8">
        <f>IF(Z8&gt;0, (R8*SUMPRODUCT(K8:$K$98, X8:$X$98)-K8*$AZ$3)/Z8, 0)</f>
        <v>87461.599815112277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2000000</v>
      </c>
      <c r="S9">
        <f t="shared" si="1"/>
        <v>85974.734686044962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71475.781866096484</v>
      </c>
      <c r="AC9">
        <f t="shared" si="2"/>
        <v>66526.46435650147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-70523.224877609609</v>
      </c>
      <c r="AI9">
        <f t="shared" si="7"/>
        <v>-70532.897263427294</v>
      </c>
      <c r="AJ9">
        <f t="shared" si="8"/>
        <v>4949.3175095950137</v>
      </c>
      <c r="AK9">
        <f t="shared" si="30"/>
        <v>5003.3047306267545</v>
      </c>
      <c r="AL9">
        <f t="shared" si="9"/>
        <v>-60580.275023205526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-35729.260488783679</v>
      </c>
      <c r="AR9">
        <f t="shared" si="14"/>
        <v>-35734.160820454948</v>
      </c>
      <c r="AS9">
        <f t="shared" si="15"/>
        <v>2507.4782789486671</v>
      </c>
      <c r="AT9">
        <f t="shared" si="16"/>
        <v>2534.8298852692255</v>
      </c>
      <c r="AU9">
        <f t="shared" si="17"/>
        <v>-30691.852656237057</v>
      </c>
      <c r="AW9">
        <v>6</v>
      </c>
      <c r="AX9">
        <f>IF(Z9&gt;0, (R9*SUMPRODUCT(K9:$K$98, X9:$X$98)-K9*$AZ$3)/Z9, 0)</f>
        <v>85974.734686044962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2000000</v>
      </c>
      <c r="S10">
        <f t="shared" si="1"/>
        <v>81360.535197789315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66526.46435650147</v>
      </c>
      <c r="AC10">
        <f t="shared" si="2"/>
        <v>59251.139005632838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-75597.819969271179</v>
      </c>
      <c r="AI10">
        <f t="shared" si="7"/>
        <v>-75606.923144855871</v>
      </c>
      <c r="AJ10">
        <f t="shared" si="8"/>
        <v>7275.3253508686321</v>
      </c>
      <c r="AK10">
        <f t="shared" si="30"/>
        <v>4656.8525049551035</v>
      </c>
      <c r="AL10">
        <f t="shared" si="9"/>
        <v>-63674.745289032136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-34196.614544279561</v>
      </c>
      <c r="AR10">
        <f t="shared" si="14"/>
        <v>-34200.732358612368</v>
      </c>
      <c r="AS10">
        <f t="shared" si="15"/>
        <v>3290.9877137860353</v>
      </c>
      <c r="AT10">
        <f t="shared" si="16"/>
        <v>2106.5235765560883</v>
      </c>
      <c r="AU10">
        <f t="shared" si="17"/>
        <v>-28803.221068270246</v>
      </c>
      <c r="AW10">
        <v>7</v>
      </c>
      <c r="AX10">
        <f>IF(Z10&gt;0, (R10*SUMPRODUCT(K10:$K$98, X10:$X$98)-K10*$AZ$3)/Z10, 0)</f>
        <v>81360.535197789315</v>
      </c>
    </row>
    <row r="11" spans="1:52" x14ac:dyDescent="0.3">
      <c r="A11" t="s">
        <v>33</v>
      </c>
      <c r="C11" s="25">
        <f>AU71</f>
        <v>7.0940642249439634E-11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2000000</v>
      </c>
      <c r="S11">
        <f t="shared" si="1"/>
        <v>74068.240688182865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59251.139005632838</v>
      </c>
      <c r="AC11">
        <f t="shared" si="2"/>
        <v>50459.82369163449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-79420.473325178784</v>
      </c>
      <c r="AI11">
        <f t="shared" si="7"/>
        <v>-79428.989091049356</v>
      </c>
      <c r="AJ11">
        <f t="shared" si="8"/>
        <v>8791.3153139983478</v>
      </c>
      <c r="AK11">
        <f t="shared" si="30"/>
        <v>4147.5797303942991</v>
      </c>
      <c r="AL11">
        <f t="shared" si="9"/>
        <v>-66490.094046656712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-32076.597134222593</v>
      </c>
      <c r="AR11">
        <f t="shared" si="14"/>
        <v>-32080.036509231119</v>
      </c>
      <c r="AS11">
        <f t="shared" si="15"/>
        <v>3550.6648072021144</v>
      </c>
      <c r="AT11">
        <f t="shared" si="16"/>
        <v>1675.1378898134515</v>
      </c>
      <c r="AU11">
        <f t="shared" si="17"/>
        <v>-26854.233812215552</v>
      </c>
      <c r="AW11">
        <v>8</v>
      </c>
      <c r="AX11">
        <f>IF(Z11&gt;0, (R11*SUMPRODUCT(K11:$K$98, X11:$X$98)-K11*$AZ$3)/Z11, 0)</f>
        <v>74068.240688182865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2000000</v>
      </c>
      <c r="S12">
        <f t="shared" si="1"/>
        <v>64871.42182373508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50459.82369163449</v>
      </c>
      <c r="AC12">
        <f t="shared" si="2"/>
        <v>41066.529441591469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-82807.307325401591</v>
      </c>
      <c r="AI12">
        <f t="shared" si="7"/>
        <v>-82815.220387942667</v>
      </c>
      <c r="AJ12">
        <f t="shared" si="8"/>
        <v>9393.2942500430217</v>
      </c>
      <c r="AK12">
        <f t="shared" si="30"/>
        <v>3532.1876584144147</v>
      </c>
      <c r="AL12">
        <f t="shared" si="9"/>
        <v>-69889.738479485226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-29861.145163270408</v>
      </c>
      <c r="AR12">
        <f t="shared" si="14"/>
        <v>-29863.998692951027</v>
      </c>
      <c r="AS12">
        <f t="shared" si="15"/>
        <v>3387.3160741673423</v>
      </c>
      <c r="AT12">
        <f t="shared" si="16"/>
        <v>1273.7422797404492</v>
      </c>
      <c r="AU12">
        <f t="shared" si="17"/>
        <v>-25202.940339043234</v>
      </c>
      <c r="AW12">
        <v>9</v>
      </c>
      <c r="AX12">
        <f>IF(Z12&gt;0, (R12*SUMPRODUCT(K12:$K$98, X12:$X$98)-K12*$AZ$3)/Z12, 0)</f>
        <v>64871.42182373508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2000000</v>
      </c>
      <c r="S13">
        <f t="shared" si="1"/>
        <v>53863.812344313403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41066.529441591469</v>
      </c>
      <c r="AC13">
        <f t="shared" si="2"/>
        <v>31458.333282052918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-85359.788243120827</v>
      </c>
      <c r="AI13">
        <f t="shared" si="7"/>
        <v>-85367.08867635997</v>
      </c>
      <c r="AJ13">
        <f t="shared" si="8"/>
        <v>9608.196159538551</v>
      </c>
      <c r="AK13">
        <f t="shared" si="30"/>
        <v>2874.6570609114033</v>
      </c>
      <c r="AL13">
        <f t="shared" si="9"/>
        <v>-72884.23545591002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-27483.567295334058</v>
      </c>
      <c r="AR13">
        <f t="shared" si="14"/>
        <v>-27485.917839452577</v>
      </c>
      <c r="AS13">
        <f t="shared" si="15"/>
        <v>3093.5820152849228</v>
      </c>
      <c r="AT13">
        <f t="shared" si="16"/>
        <v>925.56263798994223</v>
      </c>
      <c r="AU13">
        <f t="shared" si="17"/>
        <v>-23466.773186177714</v>
      </c>
      <c r="AW13">
        <v>10</v>
      </c>
      <c r="AX13">
        <f>IF(Z13&gt;0, (R13*SUMPRODUCT(K13:$K$98, X13:$X$98)-K13*$AZ$3)/Z13, 0)</f>
        <v>53863.812344313403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2000000</v>
      </c>
      <c r="S14">
        <f t="shared" si="1"/>
        <v>41268.172870013419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31458.333282052918</v>
      </c>
      <c r="AC14">
        <f t="shared" si="2"/>
        <v>22057.756168622291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-87392.610253853243</v>
      </c>
      <c r="AI14">
        <f t="shared" si="7"/>
        <v>-87399.291478945917</v>
      </c>
      <c r="AJ14">
        <f t="shared" si="8"/>
        <v>9400.5771134306269</v>
      </c>
      <c r="AK14">
        <f t="shared" si="30"/>
        <v>2202.0833297437043</v>
      </c>
      <c r="AL14">
        <f t="shared" si="9"/>
        <v>-75796.631035771585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-25123.287122805694</v>
      </c>
      <c r="AR14">
        <f t="shared" si="14"/>
        <v>-25125.207815365942</v>
      </c>
      <c r="AS14">
        <f t="shared" si="15"/>
        <v>2702.4412848497154</v>
      </c>
      <c r="AT14">
        <f t="shared" si="16"/>
        <v>633.04633653571193</v>
      </c>
      <c r="AU14">
        <f t="shared" si="17"/>
        <v>-21789.720193980516</v>
      </c>
      <c r="AW14">
        <v>11</v>
      </c>
      <c r="AX14">
        <f>IF(Z14&gt;0, (R14*SUMPRODUCT(K14:$K$98, X14:$X$98)-K14*$AZ$3)/Z14, 0)</f>
        <v>41268.172870013419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2000000</v>
      </c>
      <c r="S15">
        <f t="shared" si="1"/>
        <v>26991.208721274295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22057.756168622291</v>
      </c>
      <c r="AC15">
        <f t="shared" si="2"/>
        <v>13079.995993944642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-89101.886831862474</v>
      </c>
      <c r="AI15">
        <f t="shared" si="7"/>
        <v>-89107.944357911518</v>
      </c>
      <c r="AJ15">
        <f t="shared" si="8"/>
        <v>8977.760174677649</v>
      </c>
      <c r="AK15">
        <f t="shared" si="30"/>
        <v>1544.0429318035606</v>
      </c>
      <c r="AL15">
        <f t="shared" si="9"/>
        <v>-78586.141251430308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-22870.235084177835</v>
      </c>
      <c r="AR15">
        <f t="shared" si="14"/>
        <v>-22871.789900239495</v>
      </c>
      <c r="AS15">
        <f t="shared" si="15"/>
        <v>2304.3674272767976</v>
      </c>
      <c r="AT15">
        <f t="shared" si="16"/>
        <v>396.31736303234987</v>
      </c>
      <c r="AU15">
        <f t="shared" si="17"/>
        <v>-20171.105109930348</v>
      </c>
      <c r="AW15">
        <v>12</v>
      </c>
      <c r="AX15">
        <f>IF(Z15&gt;0, (R15*SUMPRODUCT(K15:$K$98, X15:$X$98)-K15*$AZ$3)/Z15, 0)</f>
        <v>26991.208721274295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2000000</v>
      </c>
      <c r="S16">
        <f t="shared" si="1"/>
        <v>10634.520592103145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13079.995993944642</v>
      </c>
      <c r="AC16">
        <f t="shared" si="2"/>
        <v>4625.409970595545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-89626.186217490118</v>
      </c>
      <c r="AI16">
        <f t="shared" si="7"/>
        <v>-89631.623004614812</v>
      </c>
      <c r="AJ16">
        <f t="shared" si="8"/>
        <v>8454.5860233490966</v>
      </c>
      <c r="AK16">
        <f t="shared" si="30"/>
        <v>915.59971957612504</v>
      </c>
      <c r="AL16">
        <f t="shared" si="9"/>
        <v>-80261.437261689585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-20540.008640816985</v>
      </c>
      <c r="AR16">
        <f t="shared" si="14"/>
        <v>-20541.254612103192</v>
      </c>
      <c r="AS16">
        <f t="shared" si="15"/>
        <v>1937.572904783854</v>
      </c>
      <c r="AT16">
        <f t="shared" si="16"/>
        <v>209.8318242169411</v>
      </c>
      <c r="AU16">
        <f t="shared" si="17"/>
        <v>-18393.849883102397</v>
      </c>
      <c r="AW16">
        <v>13</v>
      </c>
      <c r="AX16">
        <f>IF(Z16&gt;0, (R16*SUMPRODUCT(K16:$K$98, X16:$X$98)-K16*$AZ$3)/Z16, 0)</f>
        <v>10634.520592103145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2000000</v>
      </c>
      <c r="S17">
        <f t="shared" si="1"/>
        <v>-7881.4543657164031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4625.409970595545</v>
      </c>
      <c r="AC17">
        <f t="shared" si="2"/>
        <v>-3043.4834373387566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-88871.897055105277</v>
      </c>
      <c r="AI17">
        <f t="shared" si="7"/>
        <v>-88876.724025002128</v>
      </c>
      <c r="AJ17">
        <f t="shared" si="8"/>
        <v>7668.8934079343016</v>
      </c>
      <c r="AK17">
        <f t="shared" si="30"/>
        <v>323.77869794168816</v>
      </c>
      <c r="AL17">
        <f t="shared" si="9"/>
        <v>-80884.051919126141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-18184.950922235483</v>
      </c>
      <c r="AR17">
        <f t="shared" si="14"/>
        <v>-18185.93861591128</v>
      </c>
      <c r="AS17">
        <f t="shared" si="15"/>
        <v>1569.2075321028524</v>
      </c>
      <c r="AT17">
        <f t="shared" si="16"/>
        <v>66.251536501849358</v>
      </c>
      <c r="AU17">
        <f t="shared" si="17"/>
        <v>-16550.479547306579</v>
      </c>
      <c r="AW17">
        <v>14</v>
      </c>
      <c r="AX17">
        <f>IF(Z17&gt;0, (R17*SUMPRODUCT(K17:$K$98, X17:$X$98)-K17*$AZ$3)/Z17, 0)</f>
        <v>-7881.4543657164031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2000000</v>
      </c>
      <c r="S18">
        <f t="shared" si="1"/>
        <v>-28752.319568232928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-3043.4834373387566</v>
      </c>
      <c r="AC18">
        <f t="shared" si="2"/>
        <v>-9736.3671873575076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-87334.173264967118</v>
      </c>
      <c r="AI18">
        <f t="shared" si="7"/>
        <v>-87338.406126582093</v>
      </c>
      <c r="AJ18">
        <f t="shared" si="8"/>
        <v>6692.883750018751</v>
      </c>
      <c r="AK18">
        <f t="shared" si="30"/>
        <v>-213.04384061371297</v>
      </c>
      <c r="AL18">
        <f t="shared" si="9"/>
        <v>-80858.566217177053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-15955.626936109282</v>
      </c>
      <c r="AR18">
        <f t="shared" si="14"/>
        <v>-15956.400264100786</v>
      </c>
      <c r="AS18">
        <f t="shared" si="15"/>
        <v>1222.7648382043396</v>
      </c>
      <c r="AT18">
        <f t="shared" si="16"/>
        <v>-38.922313165491339</v>
      </c>
      <c r="AU18">
        <f t="shared" si="17"/>
        <v>-14772.557739061938</v>
      </c>
      <c r="AW18">
        <v>15</v>
      </c>
      <c r="AX18">
        <f>IF(Z18&gt;0, (R18*SUMPRODUCT(K18:$K$98, X18:$X$98)-K18*$AZ$3)/Z18, 0)</f>
        <v>-28752.319568232928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2000000</v>
      </c>
      <c r="S19">
        <f t="shared" si="1"/>
        <v>-52705.501196115285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-9736.3671873575076</v>
      </c>
      <c r="AC19">
        <f t="shared" si="2"/>
        <v>-15431.219862559024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-84921.362864344992</v>
      </c>
      <c r="AI19">
        <f t="shared" si="7"/>
        <v>-84925.022638825918</v>
      </c>
      <c r="AJ19">
        <f t="shared" si="8"/>
        <v>5694.8526752015168</v>
      </c>
      <c r="AK19">
        <f t="shared" si="30"/>
        <v>-681.54570311502562</v>
      </c>
      <c r="AL19">
        <f t="shared" si="9"/>
        <v>-79911.71566673943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-13852.513836407361</v>
      </c>
      <c r="AR19">
        <f t="shared" si="14"/>
        <v>-13853.11082490266</v>
      </c>
      <c r="AS19">
        <f t="shared" si="15"/>
        <v>928.95383233012558</v>
      </c>
      <c r="AT19">
        <f t="shared" si="16"/>
        <v>-111.17486771410279</v>
      </c>
      <c r="AU19">
        <f t="shared" si="17"/>
        <v>-13035.331860286638</v>
      </c>
      <c r="AW19">
        <v>16</v>
      </c>
      <c r="AX19">
        <f>IF(Z19&gt;0, (R19*SUMPRODUCT(K19:$K$98, X19:$X$98)-K19*$AZ$3)/Z19, 0)</f>
        <v>-52705.501196115285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2000000</v>
      </c>
      <c r="S20">
        <f t="shared" si="1"/>
        <v>-80806.789489841089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-15431.219862559024</v>
      </c>
      <c r="AC20">
        <f t="shared" si="2"/>
        <v>-20122.328108870155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-81672.698444191337</v>
      </c>
      <c r="AI20">
        <f t="shared" si="7"/>
        <v>-81675.811166562184</v>
      </c>
      <c r="AJ20">
        <f t="shared" si="8"/>
        <v>4691.1082463111306</v>
      </c>
      <c r="AK20">
        <f t="shared" si="30"/>
        <v>-1080.1853903791318</v>
      </c>
      <c r="AL20">
        <f t="shared" si="9"/>
        <v>-78064.888310630195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-11895.166336983531</v>
      </c>
      <c r="AR20">
        <f t="shared" si="14"/>
        <v>-11895.619687381735</v>
      </c>
      <c r="AS20">
        <f t="shared" si="15"/>
        <v>683.23336877128349</v>
      </c>
      <c r="AT20">
        <f t="shared" si="16"/>
        <v>-157.32288926536748</v>
      </c>
      <c r="AU20">
        <f t="shared" si="17"/>
        <v>-11369.709207875821</v>
      </c>
      <c r="AW20">
        <v>17</v>
      </c>
      <c r="AX20">
        <f>IF(Z20&gt;0, (R20*SUMPRODUCT(K20:$K$98, X20:$X$98)-K20*$AZ$3)/Z20, 0)</f>
        <v>-80806.789489841089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2000000</v>
      </c>
      <c r="S21">
        <f t="shared" si="1"/>
        <v>-114743.5621745419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-20122.328108870155</v>
      </c>
      <c r="AC21">
        <f t="shared" si="2"/>
        <v>-23837.668026124906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-77560.574876511877</v>
      </c>
      <c r="AI21">
        <f t="shared" si="7"/>
        <v>-77563.171718066034</v>
      </c>
      <c r="AJ21">
        <f t="shared" si="8"/>
        <v>3715.3399172547506</v>
      </c>
      <c r="AK21">
        <f t="shared" si="30"/>
        <v>-1408.562967620911</v>
      </c>
      <c r="AL21">
        <f t="shared" si="9"/>
        <v>-75256.39476843219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-10085.945366197202</v>
      </c>
      <c r="AR21">
        <f t="shared" si="14"/>
        <v>-10086.283058408504</v>
      </c>
      <c r="AS21">
        <f t="shared" si="15"/>
        <v>483.14127998593693</v>
      </c>
      <c r="AT21">
        <f t="shared" si="16"/>
        <v>-183.16895096371186</v>
      </c>
      <c r="AU21">
        <f t="shared" si="17"/>
        <v>-9786.3107293862777</v>
      </c>
      <c r="AW21">
        <v>18</v>
      </c>
      <c r="AX21">
        <f>IF(Z21&gt;0, (R21*SUMPRODUCT(K21:$K$98, X21:$X$98)-K21*$AZ$3)/Z21, 0)</f>
        <v>-114743.5621745419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2000000</v>
      </c>
      <c r="S22">
        <f t="shared" si="1"/>
        <v>-157122.17460356251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-23837.668026124906</v>
      </c>
      <c r="AC22">
        <f t="shared" si="2"/>
        <v>-26620.196946135711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-72492.597836479792</v>
      </c>
      <c r="AI22">
        <f t="shared" si="7"/>
        <v>-72494.715630881925</v>
      </c>
      <c r="AJ22">
        <f t="shared" si="8"/>
        <v>2782.5289200108055</v>
      </c>
      <c r="AK22">
        <f t="shared" si="30"/>
        <v>-1668.6367618287436</v>
      </c>
      <c r="AL22">
        <f t="shared" si="9"/>
        <v>-71380.823472699863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-8416.8818832035449</v>
      </c>
      <c r="AR22">
        <f t="shared" si="14"/>
        <v>-8417.127773485694</v>
      </c>
      <c r="AS22">
        <f t="shared" si="15"/>
        <v>323.07046450669935</v>
      </c>
      <c r="AT22">
        <f t="shared" si="16"/>
        <v>-193.74003621672094</v>
      </c>
      <c r="AU22">
        <f t="shared" si="17"/>
        <v>-8287.797345195715</v>
      </c>
      <c r="AW22">
        <v>19</v>
      </c>
      <c r="AX22">
        <f>IF(Z22&gt;0, (R22*SUMPRODUCT(K22:$K$98, X22:$X$98)-K22*$AZ$3)/Z22, 0)</f>
        <v>-157122.17460356251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2000000</v>
      </c>
      <c r="S23">
        <f t="shared" si="1"/>
        <v>-212194.25969512141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-26620.196946135711</v>
      </c>
      <c r="AC23">
        <f t="shared" si="2"/>
        <v>-28516.171288101414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-66684.432440216915</v>
      </c>
      <c r="AI23">
        <f t="shared" si="7"/>
        <v>-66686.112278972272</v>
      </c>
      <c r="AJ23">
        <f t="shared" si="8"/>
        <v>1895.9743419657025</v>
      </c>
      <c r="AK23">
        <f t="shared" si="30"/>
        <v>-1863.4137862294999</v>
      </c>
      <c r="AL23">
        <f t="shared" si="9"/>
        <v>-66653.551723236073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-6912.9593923189987</v>
      </c>
      <c r="AR23">
        <f t="shared" si="14"/>
        <v>-6913.1335357686239</v>
      </c>
      <c r="AS23">
        <f t="shared" si="15"/>
        <v>196.54952670757112</v>
      </c>
      <c r="AT23">
        <f t="shared" si="16"/>
        <v>-193.17407922516955</v>
      </c>
      <c r="AU23">
        <f t="shared" si="17"/>
        <v>-6909.7580882862221</v>
      </c>
      <c r="AW23">
        <v>20</v>
      </c>
      <c r="AX23">
        <f>IF(Z23&gt;0, (R23*SUMPRODUCT(K23:$K$98, X23:$X$98)-K23*$AZ$3)/Z23, 0)</f>
        <v>-212194.25969512141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2000000</v>
      </c>
      <c r="S24">
        <f t="shared" si="1"/>
        <v>-287066.74109002115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-28516.171288101414</v>
      </c>
      <c r="AC24">
        <f t="shared" si="2"/>
        <v>-29606.891804315183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-59814.623304135712</v>
      </c>
      <c r="AI24">
        <f t="shared" si="7"/>
        <v>-59815.912503107873</v>
      </c>
      <c r="AJ24">
        <f t="shared" si="8"/>
        <v>1090.7205162137689</v>
      </c>
      <c r="AK24">
        <f t="shared" si="30"/>
        <v>-1996.131990167099</v>
      </c>
      <c r="AL24">
        <f t="shared" si="9"/>
        <v>-60721.323977061205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-5536.4183057675909</v>
      </c>
      <c r="AR24">
        <f t="shared" si="14"/>
        <v>-5536.5376335238316</v>
      </c>
      <c r="AS24">
        <f t="shared" si="15"/>
        <v>100.95666743126775</v>
      </c>
      <c r="AT24">
        <f t="shared" si="16"/>
        <v>-184.7612018702674</v>
      </c>
      <c r="AU24">
        <f t="shared" si="17"/>
        <v>-5620.3421679628309</v>
      </c>
      <c r="AW24">
        <v>21</v>
      </c>
      <c r="AX24">
        <f>IF(Z24&gt;0, (R24*SUMPRODUCT(K24:$K$98, X24:$X$98)-K24*$AZ$3)/Z24, 0)</f>
        <v>-287066.74109002115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2000000</v>
      </c>
      <c r="S25">
        <f t="shared" si="1"/>
        <v>-393480.67328020738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-29606.891804315183</v>
      </c>
      <c r="AC25">
        <f t="shared" si="2"/>
        <v>-29944.882542131672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-52004.017546653988</v>
      </c>
      <c r="AI25">
        <f t="shared" si="7"/>
        <v>-52004.968828526755</v>
      </c>
      <c r="AJ25">
        <f t="shared" si="8"/>
        <v>337.99073781648985</v>
      </c>
      <c r="AK25">
        <f t="shared" si="30"/>
        <v>-2072.4824263020628</v>
      </c>
      <c r="AL25">
        <f t="shared" si="9"/>
        <v>-53739.460517012332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-4297.7425623891677</v>
      </c>
      <c r="AR25">
        <f t="shared" si="14"/>
        <v>-4297.8211787112577</v>
      </c>
      <c r="AS25">
        <f t="shared" si="15"/>
        <v>27.932403074514166</v>
      </c>
      <c r="AT25">
        <f t="shared" si="16"/>
        <v>-171.27515052719298</v>
      </c>
      <c r="AU25">
        <f t="shared" si="17"/>
        <v>-4441.1639261639366</v>
      </c>
      <c r="AW25">
        <v>22</v>
      </c>
      <c r="AX25">
        <f>IF(Z25&gt;0, (R25*SUMPRODUCT(K25:$K$98, X25:$X$98)-K25*$AZ$3)/Z25, 0)</f>
        <v>-393480.67328020738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2000000</v>
      </c>
      <c r="S26">
        <f t="shared" si="1"/>
        <v>-552717.24459507898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-29944.882542131672</v>
      </c>
      <c r="AC26">
        <f t="shared" si="2"/>
        <v>-29601.17191885021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-43571.601669741722</v>
      </c>
      <c r="AI26">
        <f t="shared" si="7"/>
        <v>-43572.27111628533</v>
      </c>
      <c r="AJ26">
        <f t="shared" si="8"/>
        <v>-343.71062328146218</v>
      </c>
      <c r="AK26">
        <f t="shared" si="30"/>
        <v>-2096.1417779492172</v>
      </c>
      <c r="AL26">
        <f t="shared" si="9"/>
        <v>-46012.123517516011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-3215.0594154906453</v>
      </c>
      <c r="AR26">
        <f t="shared" si="14"/>
        <v>-3215.108812582575</v>
      </c>
      <c r="AS26">
        <f t="shared" si="15"/>
        <v>-25.361704257767158</v>
      </c>
      <c r="AT26">
        <f t="shared" si="16"/>
        <v>-154.67001673429374</v>
      </c>
      <c r="AU26">
        <f t="shared" si="17"/>
        <v>-3395.1405335746358</v>
      </c>
      <c r="AW26">
        <v>23</v>
      </c>
      <c r="AX26">
        <f>IF(Z26&gt;0, (R26*SUMPRODUCT(K26:$K$98, X26:$X$98)-K26*$AZ$3)/Z26, 0)</f>
        <v>-552717.24459507898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2000000</v>
      </c>
      <c r="S27">
        <f t="shared" si="1"/>
        <v>-804410.61285225442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-29601.17191885021</v>
      </c>
      <c r="AC27">
        <f t="shared" si="2"/>
        <v>-28672.076704277795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-34753.165863252361</v>
      </c>
      <c r="AI27">
        <f t="shared" si="7"/>
        <v>-34753.611408043886</v>
      </c>
      <c r="AJ27">
        <f t="shared" si="8"/>
        <v>-929.09521457241499</v>
      </c>
      <c r="AK27">
        <f t="shared" si="30"/>
        <v>-2072.0820343195151</v>
      </c>
      <c r="AL27">
        <f t="shared" si="9"/>
        <v>-37754.788656935816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-2289.6116647436602</v>
      </c>
      <c r="AR27">
        <f t="shared" si="14"/>
        <v>-2289.6410181716574</v>
      </c>
      <c r="AS27">
        <f t="shared" si="15"/>
        <v>-61.210746937788059</v>
      </c>
      <c r="AT27">
        <f t="shared" si="16"/>
        <v>-136.51312271093752</v>
      </c>
      <c r="AU27">
        <f t="shared" si="17"/>
        <v>-2487.3648878203826</v>
      </c>
      <c r="AW27">
        <v>24</v>
      </c>
      <c r="AX27">
        <f>IF(Z27&gt;0, (R27*SUMPRODUCT(K27:$K$98, X27:$X$98)-K27*$AZ$3)/Z27, 0)</f>
        <v>-804410.61285225442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2000000</v>
      </c>
      <c r="S28">
        <f t="shared" si="1"/>
        <v>-1227593.7136935974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-28672.076704277795</v>
      </c>
      <c r="AC28">
        <f t="shared" si="2"/>
        <v>-27261.550306465153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-26159.681245994892</v>
      </c>
      <c r="AI28">
        <f t="shared" si="7"/>
        <v>-26159.958837330716</v>
      </c>
      <c r="AJ28">
        <f t="shared" si="8"/>
        <v>-1410.5263978126422</v>
      </c>
      <c r="AK28">
        <f t="shared" si="30"/>
        <v>-2007.0453692994458</v>
      </c>
      <c r="AL28">
        <f t="shared" si="9"/>
        <v>-29577.530604442803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-1538.7989492423983</v>
      </c>
      <c r="AR28">
        <f t="shared" si="14"/>
        <v>-1538.8152780826417</v>
      </c>
      <c r="AS28">
        <f t="shared" si="15"/>
        <v>-82.971826698579136</v>
      </c>
      <c r="AT28">
        <f t="shared" si="16"/>
        <v>-118.06104502258245</v>
      </c>
      <c r="AU28">
        <f t="shared" si="17"/>
        <v>-1739.8481498038032</v>
      </c>
      <c r="AW28">
        <v>25</v>
      </c>
      <c r="AX28">
        <f>IF(Z28&gt;0, (R28*SUMPRODUCT(K28:$K$98, X28:$X$98)-K28*$AZ$3)/Z28, 0)</f>
        <v>-1227593.7136935974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2000000</v>
      </c>
      <c r="S29">
        <f t="shared" si="1"/>
        <v>-1991027.5488559615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-27261.550306465153</v>
      </c>
      <c r="AC29">
        <f t="shared" si="2"/>
        <v>-25496.654556996567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-18358.913829760619</v>
      </c>
      <c r="AI29">
        <f t="shared" si="7"/>
        <v>-18359.073901971646</v>
      </c>
      <c r="AJ29">
        <f t="shared" si="8"/>
        <v>-1764.8957494685856</v>
      </c>
      <c r="AK29">
        <f t="shared" si="30"/>
        <v>-1908.3085214525609</v>
      </c>
      <c r="AL29">
        <f t="shared" si="9"/>
        <v>-22032.278172892791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-964.2250144414445</v>
      </c>
      <c r="AR29">
        <f t="shared" si="14"/>
        <v>-964.23342156353351</v>
      </c>
      <c r="AS29">
        <f t="shared" si="15"/>
        <v>-92.693753306928613</v>
      </c>
      <c r="AT29">
        <f t="shared" si="16"/>
        <v>-100.22590817293026</v>
      </c>
      <c r="AU29">
        <f t="shared" si="17"/>
        <v>-1157.1530830433924</v>
      </c>
      <c r="AW29">
        <v>26</v>
      </c>
      <c r="AX29">
        <f>IF(Z29&gt;0, (R29*SUMPRODUCT(K29:$K$98, X29:$X$98)-K29*$AZ$3)/Z29, 0)</f>
        <v>-1991027.5488559615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2000000</v>
      </c>
      <c r="S30">
        <f t="shared" si="1"/>
        <v>-3492760.7186910901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-25496.654556996567</v>
      </c>
      <c r="AC30">
        <f t="shared" si="2"/>
        <v>-23511.152161874634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-11892.648155853503</v>
      </c>
      <c r="AI30">
        <f t="shared" si="7"/>
        <v>-11892.732298291447</v>
      </c>
      <c r="AJ30">
        <f t="shared" si="8"/>
        <v>-1985.5023951219337</v>
      </c>
      <c r="AK30">
        <f t="shared" si="30"/>
        <v>-1784.76581898976</v>
      </c>
      <c r="AL30">
        <f t="shared" si="9"/>
        <v>-15663.00051240314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-557.68884581462407</v>
      </c>
      <c r="AR30">
        <f t="shared" si="14"/>
        <v>-557.69279155475579</v>
      </c>
      <c r="AS30">
        <f t="shared" si="15"/>
        <v>-93.1073150896774</v>
      </c>
      <c r="AT30">
        <f t="shared" si="16"/>
        <v>-83.694058429861826</v>
      </c>
      <c r="AU30">
        <f t="shared" si="17"/>
        <v>-734.49416507429498</v>
      </c>
      <c r="AW30">
        <v>27</v>
      </c>
      <c r="AX30">
        <f>IF(Z30&gt;0, (R30*SUMPRODUCT(K30:$K$98, X30:$X$98)-K30*$AZ$3)/Z30, 0)</f>
        <v>-3492760.7186910901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2000000</v>
      </c>
      <c r="S31">
        <f t="shared" si="1"/>
        <v>-6799994.1297676181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-23511.152161874634</v>
      </c>
      <c r="AC31">
        <f t="shared" si="2"/>
        <v>-21435.155820579097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-7023.6991334880977</v>
      </c>
      <c r="AI31">
        <f t="shared" si="7"/>
        <v>-7023.7385363820777</v>
      </c>
      <c r="AJ31">
        <f t="shared" si="8"/>
        <v>-2075.9963412955367</v>
      </c>
      <c r="AK31">
        <f t="shared" si="30"/>
        <v>-1645.7806513312246</v>
      </c>
      <c r="AL31">
        <f t="shared" si="9"/>
        <v>-10745.515529008839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-294.07713936939729</v>
      </c>
      <c r="AR31">
        <f t="shared" si="14"/>
        <v>-294.07878913971405</v>
      </c>
      <c r="AS31">
        <f t="shared" si="15"/>
        <v>-86.920446588995532</v>
      </c>
      <c r="AT31">
        <f t="shared" si="16"/>
        <v>-68.907630690700358</v>
      </c>
      <c r="AU31">
        <f t="shared" si="17"/>
        <v>-449.90686641940994</v>
      </c>
      <c r="AW31">
        <v>28</v>
      </c>
      <c r="AX31">
        <f>IF(Z31&gt;0, (R31*SUMPRODUCT(K31:$K$98, X31:$X$98)-K31*$AZ$3)/Z31, 0)</f>
        <v>-6799994.1297676181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2000000</v>
      </c>
      <c r="S32">
        <f t="shared" si="1"/>
        <v>-15222883.765393859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-21435.155820579097</v>
      </c>
      <c r="AC32">
        <f t="shared" si="2"/>
        <v>-19377.72832860014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-3695.5501428753282</v>
      </c>
      <c r="AI32">
        <f t="shared" si="7"/>
        <v>-3695.566054551975</v>
      </c>
      <c r="AJ32">
        <f t="shared" si="8"/>
        <v>-2057.4274919789568</v>
      </c>
      <c r="AK32">
        <f t="shared" si="30"/>
        <v>-1500.4609074405369</v>
      </c>
      <c r="AL32">
        <f t="shared" si="9"/>
        <v>-7253.4544539714689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-138.15176632690438</v>
      </c>
      <c r="AR32">
        <f t="shared" si="14"/>
        <v>-138.15236115748411</v>
      </c>
      <c r="AS32">
        <f t="shared" si="15"/>
        <v>-76.913377201607815</v>
      </c>
      <c r="AT32">
        <f t="shared" si="16"/>
        <v>-56.092142347741657</v>
      </c>
      <c r="AU32">
        <f t="shared" si="17"/>
        <v>-271.15788070683357</v>
      </c>
      <c r="AW32">
        <v>29</v>
      </c>
      <c r="AX32">
        <f>IF(Z32&gt;0, (R32*SUMPRODUCT(K32:$K$98, X32:$X$98)-K32*$AZ$3)/Z32, 0)</f>
        <v>-15222883.765393859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2000000</v>
      </c>
      <c r="S33">
        <f t="shared" si="1"/>
        <v>-41321205.193140678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-19377.72832860014</v>
      </c>
      <c r="AC33">
        <f t="shared" si="2"/>
        <v>-17416.322388366014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-1677.4369566616335</v>
      </c>
      <c r="AI33">
        <f t="shared" si="7"/>
        <v>-1677.4422252405348</v>
      </c>
      <c r="AJ33">
        <f t="shared" si="8"/>
        <v>-1961.4059402341263</v>
      </c>
      <c r="AK33">
        <f t="shared" si="30"/>
        <v>-1356.4409830020099</v>
      </c>
      <c r="AL33">
        <f t="shared" si="9"/>
        <v>-4995.2891484766715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-55.989363052810894</v>
      </c>
      <c r="AR33">
        <f t="shared" si="14"/>
        <v>-55.989538907036419</v>
      </c>
      <c r="AS33">
        <f t="shared" si="15"/>
        <v>-65.467658170750838</v>
      </c>
      <c r="AT33">
        <f t="shared" si="16"/>
        <v>-45.275183878240277</v>
      </c>
      <c r="AU33">
        <f t="shared" si="17"/>
        <v>-166.73238095602755</v>
      </c>
      <c r="AW33">
        <v>30</v>
      </c>
      <c r="AX33">
        <f>IF(Z33&gt;0, (R33*SUMPRODUCT(K33:$K$98, X33:$X$98)-K33*$AZ$3)/Z33, 0)</f>
        <v>-41321205.193140678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2000000</v>
      </c>
      <c r="S34">
        <f t="shared" si="1"/>
        <v>-146517206.84966773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-17416.322388366014</v>
      </c>
      <c r="AC34">
        <f t="shared" si="2"/>
        <v>-15597.706656275052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-621.62993037265892</v>
      </c>
      <c r="AI34">
        <f t="shared" si="7"/>
        <v>-621.6312610787063</v>
      </c>
      <c r="AJ34">
        <f t="shared" si="8"/>
        <v>-1818.6157320909624</v>
      </c>
      <c r="AK34">
        <f t="shared" si="30"/>
        <v>-1219.1425671856211</v>
      </c>
      <c r="AL34">
        <f t="shared" si="9"/>
        <v>-3659.3895603552901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-18.52563972987182</v>
      </c>
      <c r="AR34">
        <f t="shared" si="14"/>
        <v>-18.525679387197854</v>
      </c>
      <c r="AS34">
        <f t="shared" si="15"/>
        <v>-54.197872743348988</v>
      </c>
      <c r="AT34">
        <f t="shared" si="16"/>
        <v>-36.332542684185462</v>
      </c>
      <c r="AU34">
        <f t="shared" si="17"/>
        <v>-109.05609481473232</v>
      </c>
      <c r="AW34">
        <v>31</v>
      </c>
      <c r="AX34">
        <f>IF(Z34&gt;0, (R34*SUMPRODUCT(K34:$K$98, X34:$X$98)-K34*$AZ$3)/Z34, 0)</f>
        <v>-146517206.84966773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-768109403.8793509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-15597.706656275052</v>
      </c>
      <c r="AC35">
        <f t="shared" ref="AC35:AC69" si="33">S35*Z35</f>
        <v>-13942.477746769406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-174.48047363173086</v>
      </c>
      <c r="AI35">
        <f t="shared" ref="AI35:AI66" si="38">SUM(AE35:AH35)</f>
        <v>-174.48070052775759</v>
      </c>
      <c r="AJ35">
        <f t="shared" ref="AJ35:AJ69" si="39">AB35-AC35</f>
        <v>-1655.2289095056458</v>
      </c>
      <c r="AK35">
        <f t="shared" si="30"/>
        <v>-1091.8394659392536</v>
      </c>
      <c r="AL35">
        <f t="shared" ref="AL35:AL66" si="40">SUM(AI35:AK35)</f>
        <v>-2921.5490759726572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-4.6426944893269297</v>
      </c>
      <c r="AR35">
        <f t="shared" ref="AR35:AR69" si="45">AI35*$K35</f>
        <v>-4.642700526729918</v>
      </c>
      <c r="AS35">
        <f t="shared" ref="AS35:AS69" si="46">AJ35*$K35</f>
        <v>-44.043450689825207</v>
      </c>
      <c r="AT35">
        <f t="shared" ref="AT35:AT69" si="47">AK35*$K35</f>
        <v>-29.052403207277706</v>
      </c>
      <c r="AU35">
        <f t="shared" ref="AU35:AU69" si="48">AL35*$K35</f>
        <v>-77.738554423832838</v>
      </c>
      <c r="AW35">
        <v>32</v>
      </c>
      <c r="AX35">
        <f>IF(Z35&gt;0, (R35*SUMPRODUCT(K35:$K$98, X35:$X$98)-K35*$AZ$3)/Z35, 0)</f>
        <v>-768109403.8793509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2000000</v>
      </c>
      <c r="S36">
        <f t="shared" si="32"/>
        <v>-4082652303.2696304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-13942.477746769406</v>
      </c>
      <c r="AC36">
        <f t="shared" si="33"/>
        <v>-12452.696736584163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-29.84003317474339</v>
      </c>
      <c r="AI36">
        <f t="shared" si="38"/>
        <v>-29.84007130160251</v>
      </c>
      <c r="AJ36">
        <f t="shared" si="39"/>
        <v>-1489.7810101852428</v>
      </c>
      <c r="AK36">
        <f t="shared" si="30"/>
        <v>-975.9734422738585</v>
      </c>
      <c r="AL36">
        <f t="shared" si="40"/>
        <v>-2495.5945237607039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-0.70893195657056418</v>
      </c>
      <c r="AR36">
        <f t="shared" si="45"/>
        <v>-0.70893286237883435</v>
      </c>
      <c r="AS36">
        <f t="shared" si="46"/>
        <v>-35.393840222209413</v>
      </c>
      <c r="AT36">
        <f t="shared" si="47"/>
        <v>-23.186930052669588</v>
      </c>
      <c r="AU36">
        <f t="shared" si="48"/>
        <v>-59.289703137257838</v>
      </c>
      <c r="AW36">
        <v>33</v>
      </c>
      <c r="AX36">
        <f>IF(Z36&gt;0, (R36*SUMPRODUCT(K36:$K$98, X36:$X$98)-K36*$AZ$3)/Z36, 0)</f>
        <v>-4082652303.2696304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2000000</v>
      </c>
      <c r="S37">
        <f t="shared" si="32"/>
        <v>-22044441713.879711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-12452.696736584163</v>
      </c>
      <c r="AC37">
        <f t="shared" si="33"/>
        <v>-11119.098789367014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-5.0305051551508466</v>
      </c>
      <c r="AI37">
        <f t="shared" si="38"/>
        <v>-5.0305114600841572</v>
      </c>
      <c r="AJ37">
        <f t="shared" si="39"/>
        <v>-1333.5979472171493</v>
      </c>
      <c r="AK37">
        <f t="shared" si="30"/>
        <v>-871.6887715608915</v>
      </c>
      <c r="AL37">
        <f t="shared" si="40"/>
        <v>-2210.3172302381249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-0.10670845393739087</v>
      </c>
      <c r="AR37">
        <f t="shared" si="45"/>
        <v>-0.10670858767936409</v>
      </c>
      <c r="AS37">
        <f t="shared" si="46"/>
        <v>-28.288645122629429</v>
      </c>
      <c r="AT37">
        <f t="shared" si="47"/>
        <v>-18.490501104566903</v>
      </c>
      <c r="AU37">
        <f t="shared" si="48"/>
        <v>-46.885854814875692</v>
      </c>
      <c r="AW37">
        <v>34</v>
      </c>
      <c r="AX37">
        <f>IF(Z37&gt;0, (R37*SUMPRODUCT(K37:$K$98, X37:$X$98)-K37*$AZ$3)/Z37, 0)</f>
        <v>-22044441713.879711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2000000</v>
      </c>
      <c r="S38">
        <f t="shared" si="32"/>
        <v>-121179805247.75558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-11119.098789367014</v>
      </c>
      <c r="AC38">
        <f t="shared" si="33"/>
        <v>-9927.8600699872732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-0.83484806077564699</v>
      </c>
      <c r="AI38">
        <f t="shared" si="38"/>
        <v>-0.83484908485924425</v>
      </c>
      <c r="AJ38">
        <f t="shared" si="39"/>
        <v>-1191.2387193797404</v>
      </c>
      <c r="AK38">
        <f t="shared" si="30"/>
        <v>-778.336915255691</v>
      </c>
      <c r="AL38">
        <f t="shared" si="40"/>
        <v>-1970.4104837202908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-1.5811630224434273E-2</v>
      </c>
      <c r="AR38">
        <f t="shared" si="45"/>
        <v>-1.5811649620096693E-2</v>
      </c>
      <c r="AS38">
        <f t="shared" si="46"/>
        <v>-22.561501936485691</v>
      </c>
      <c r="AT38">
        <f t="shared" si="47"/>
        <v>-14.741335666056107</v>
      </c>
      <c r="AU38">
        <f t="shared" si="48"/>
        <v>-37.318649252161897</v>
      </c>
      <c r="AW38">
        <v>35</v>
      </c>
      <c r="AX38">
        <f>IF(Z38&gt;0, (R38*SUMPRODUCT(K38:$K$98, X38:$X$98)-K38*$AZ$3)/Z38, 0)</f>
        <v>-121179805247.75558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2000000</v>
      </c>
      <c r="S39">
        <f t="shared" si="32"/>
        <v>-679741886907.83679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-9927.8600699872732</v>
      </c>
      <c r="AC39">
        <f t="shared" si="33"/>
        <v>-8864.1746067659969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-0.13613384024686639</v>
      </c>
      <c r="AI39">
        <f t="shared" si="38"/>
        <v>-0.13613400325312616</v>
      </c>
      <c r="AJ39">
        <f t="shared" si="39"/>
        <v>-1063.6854632212762</v>
      </c>
      <c r="AK39">
        <f t="shared" si="30"/>
        <v>-694.95020489910917</v>
      </c>
      <c r="AL39">
        <f t="shared" si="40"/>
        <v>-1758.7718021236385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-2.3020633977651576E-3</v>
      </c>
      <c r="AR39">
        <f t="shared" si="45"/>
        <v>-2.3020661542490968E-3</v>
      </c>
      <c r="AS39">
        <f t="shared" si="46"/>
        <v>-17.987234968000116</v>
      </c>
      <c r="AT39">
        <f t="shared" si="47"/>
        <v>-11.751812973662597</v>
      </c>
      <c r="AU39">
        <f t="shared" si="48"/>
        <v>-29.741350007816962</v>
      </c>
      <c r="AW39">
        <v>36</v>
      </c>
      <c r="AX39">
        <f>IF(Z39&gt;0, (R39*SUMPRODUCT(K39:$K$98, X39:$X$98)-K39*$AZ$3)/Z39, 0)</f>
        <v>-679741886907.83679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2000000</v>
      </c>
      <c r="S40">
        <f t="shared" si="32"/>
        <v>-3891911405687.124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-8864.1746067659969</v>
      </c>
      <c r="AC40">
        <f t="shared" si="33"/>
        <v>-7914.4436277119848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-2.175306729579175E-2</v>
      </c>
      <c r="AI40">
        <f t="shared" si="38"/>
        <v>-2.175309271531831E-2</v>
      </c>
      <c r="AJ40">
        <f t="shared" si="39"/>
        <v>-949.7309790540121</v>
      </c>
      <c r="AK40">
        <f t="shared" ref="AK40:AK69" si="61">G40*SUM(AB40:AB40, AE40:AF40)</f>
        <v>-620.49222247361979</v>
      </c>
      <c r="AL40">
        <f t="shared" si="40"/>
        <v>-1570.2449546203472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-3.2843820096428164E-4</v>
      </c>
      <c r="AR40">
        <f t="shared" si="45"/>
        <v>-3.2843858476043594E-4</v>
      </c>
      <c r="AS40">
        <f t="shared" si="46"/>
        <v>-14.339491986074522</v>
      </c>
      <c r="AT40">
        <f t="shared" si="47"/>
        <v>-9.3684879695558809</v>
      </c>
      <c r="AU40">
        <f t="shared" si="48"/>
        <v>-23.708308394215166</v>
      </c>
      <c r="AW40">
        <v>37</v>
      </c>
      <c r="AX40">
        <f>IF(Z40&gt;0, (R40*SUMPRODUCT(K40:$K$98, X40:$X$98)-K40*$AZ$3)/Z40, 0)</f>
        <v>-3891911405687.124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2000000</v>
      </c>
      <c r="S41">
        <f t="shared" si="32"/>
        <v>-22793412204824.527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-7914.4436277119848</v>
      </c>
      <c r="AC41">
        <f t="shared" si="33"/>
        <v>-7066.4678122953565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-3.4064082548199625E-3</v>
      </c>
      <c r="AI41">
        <f t="shared" si="38"/>
        <v>-3.4064121300996643E-3</v>
      </c>
      <c r="AJ41">
        <f t="shared" si="39"/>
        <v>-847.97581541662839</v>
      </c>
      <c r="AK41">
        <f t="shared" si="61"/>
        <v>-554.01105393983903</v>
      </c>
      <c r="AL41">
        <f t="shared" si="40"/>
        <v>-1401.9902757685975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-4.592105267229633E-5</v>
      </c>
      <c r="AR41">
        <f t="shared" si="45"/>
        <v>-4.5921104914103531E-5</v>
      </c>
      <c r="AS41">
        <f t="shared" si="46"/>
        <v>-11.431378499474221</v>
      </c>
      <c r="AT41">
        <f t="shared" si="47"/>
        <v>-7.4685031522595233</v>
      </c>
      <c r="AU41">
        <f t="shared" si="48"/>
        <v>-18.899927572838656</v>
      </c>
      <c r="AW41">
        <v>38</v>
      </c>
      <c r="AX41">
        <f>IF(Z41&gt;0, (R41*SUMPRODUCT(K41:$K$98, X41:$X$98)-K41*$AZ$3)/Z41, 0)</f>
        <v>-22793412204824.527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2000000</v>
      </c>
      <c r="S42">
        <f t="shared" si="32"/>
        <v>-136772097890965.8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-7066.4678122953565</v>
      </c>
      <c r="AC42">
        <f t="shared" si="33"/>
        <v>-6309.3463012031671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-5.2158358203372769E-4</v>
      </c>
      <c r="AI42">
        <f t="shared" si="38"/>
        <v>-5.2158415866324483E-4</v>
      </c>
      <c r="AJ42">
        <f t="shared" si="39"/>
        <v>-757.12151109218939</v>
      </c>
      <c r="AK42">
        <f t="shared" si="61"/>
        <v>-494.65274686067499</v>
      </c>
      <c r="AL42">
        <f t="shared" si="40"/>
        <v>-1251.7747795370231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-6.2779959102725545E-6</v>
      </c>
      <c r="AR42">
        <f t="shared" si="45"/>
        <v>-6.2780028508241265E-6</v>
      </c>
      <c r="AS42">
        <f t="shared" si="46"/>
        <v>-9.1130279286834988</v>
      </c>
      <c r="AT42">
        <f t="shared" si="47"/>
        <v>-5.9538452297288629</v>
      </c>
      <c r="AU42">
        <f t="shared" si="48"/>
        <v>-15.066879436415213</v>
      </c>
      <c r="AW42">
        <v>39</v>
      </c>
      <c r="AX42">
        <f>IF(Z42&gt;0, (R42*SUMPRODUCT(K42:$K$98, X42:$X$98)-K42*$AZ$3)/Z42, 0)</f>
        <v>-136772097890965.8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2000000</v>
      </c>
      <c r="S43">
        <f t="shared" si="32"/>
        <v>-842079888928405.63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-6309.3463012031671</v>
      </c>
      <c r="AC43">
        <f t="shared" si="33"/>
        <v>-5633.3449172907694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-7.7958518183693614E-5</v>
      </c>
      <c r="AI43">
        <f t="shared" si="38"/>
        <v>-7.7958601806176928E-5</v>
      </c>
      <c r="AJ43">
        <f t="shared" si="39"/>
        <v>-676.00138391239761</v>
      </c>
      <c r="AK43">
        <f t="shared" si="61"/>
        <v>-441.65424108422172</v>
      </c>
      <c r="AL43">
        <f t="shared" si="40"/>
        <v>-1117.6557029552212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-8.3780446151090034E-7</v>
      </c>
      <c r="AR43">
        <f t="shared" si="45"/>
        <v>-8.3780536018485204E-7</v>
      </c>
      <c r="AS43">
        <f t="shared" si="46"/>
        <v>-7.2648504438583998</v>
      </c>
      <c r="AT43">
        <f t="shared" si="47"/>
        <v>-4.7463689952866224</v>
      </c>
      <c r="AU43">
        <f t="shared" si="48"/>
        <v>-12.011220276950382</v>
      </c>
      <c r="AW43">
        <v>40</v>
      </c>
      <c r="AX43">
        <f>IF(Z43&gt;0, (R43*SUMPRODUCT(K43:$K$98, X43:$X$98)-K43*$AZ$3)/Z43, 0)</f>
        <v>-842079888928405.63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2000000</v>
      </c>
      <c r="S44">
        <f t="shared" si="32"/>
        <v>-5333593999376681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-5633.3449172907694</v>
      </c>
      <c r="AC44">
        <f t="shared" si="33"/>
        <v>-5029.7722483157213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-1.1359728946359275E-5</v>
      </c>
      <c r="AI44">
        <f t="shared" si="38"/>
        <v>-1.1359740734311847E-5</v>
      </c>
      <c r="AJ44">
        <f t="shared" si="39"/>
        <v>-603.57266897504815</v>
      </c>
      <c r="AK44">
        <f t="shared" si="61"/>
        <v>-394.33414421035388</v>
      </c>
      <c r="AL44">
        <f t="shared" si="40"/>
        <v>-997.90682454514274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-1.090006378500834E-7</v>
      </c>
      <c r="AR44">
        <f t="shared" si="45"/>
        <v>-1.0900075095967917E-7</v>
      </c>
      <c r="AS44">
        <f t="shared" si="46"/>
        <v>-5.7914943409140696</v>
      </c>
      <c r="AT44">
        <f t="shared" si="47"/>
        <v>-3.7837763073361916</v>
      </c>
      <c r="AU44">
        <f t="shared" si="48"/>
        <v>-9.5752707572510118</v>
      </c>
      <c r="AW44">
        <v>41</v>
      </c>
      <c r="AX44">
        <f>IF(Z44&gt;0, (R44*SUMPRODUCT(K44:$K$98, X44:$X$98)-K44*$AZ$3)/Z44, 0)</f>
        <v>-5333593999376681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2000000</v>
      </c>
      <c r="S45">
        <f t="shared" si="32"/>
        <v>-3.4811447684834596E+16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-5029.7722483157213</v>
      </c>
      <c r="AC45">
        <f t="shared" si="33"/>
        <v>-4490.8680789489617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-1.6092006952107914E-6</v>
      </c>
      <c r="AI45">
        <f t="shared" si="38"/>
        <v>-1.6092023077794929E-6</v>
      </c>
      <c r="AJ45">
        <f t="shared" si="39"/>
        <v>-538.90416936675956</v>
      </c>
      <c r="AK45">
        <f t="shared" si="61"/>
        <v>-352.08405738210053</v>
      </c>
      <c r="AL45">
        <f t="shared" si="40"/>
        <v>-890.98822835806232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-1.378647569056008E-8</v>
      </c>
      <c r="AR45">
        <f t="shared" si="45"/>
        <v>-1.378648950589043E-8</v>
      </c>
      <c r="AS45">
        <f t="shared" si="46"/>
        <v>-4.6169438359228963</v>
      </c>
      <c r="AT45">
        <f t="shared" si="47"/>
        <v>-3.0164033066716129</v>
      </c>
      <c r="AU45">
        <f t="shared" si="48"/>
        <v>-7.6333471563809985</v>
      </c>
      <c r="AW45">
        <v>42</v>
      </c>
      <c r="AX45">
        <f>IF(Z45&gt;0, (R45*SUMPRODUCT(K45:$K$98, X45:$X$98)-K45*$AZ$3)/Z45, 0)</f>
        <v>-3.4811447684834596E+16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2000000</v>
      </c>
      <c r="S46">
        <f t="shared" si="32"/>
        <v>-2.3478549837391456E+17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-4490.8680789489617</v>
      </c>
      <c r="AC46">
        <f t="shared" si="33"/>
        <v>-4009.7036419308197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-2.2127456796575093E-7</v>
      </c>
      <c r="AI46">
        <f t="shared" si="38"/>
        <v>-2.2127478144271553E-7</v>
      </c>
      <c r="AJ46">
        <f t="shared" si="39"/>
        <v>-481.16443701814205</v>
      </c>
      <c r="AK46">
        <f t="shared" si="61"/>
        <v>-314.36076552642737</v>
      </c>
      <c r="AL46">
        <f t="shared" si="40"/>
        <v>-795.52520276584414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-1.6926085356704104E-9</v>
      </c>
      <c r="AR46">
        <f t="shared" si="45"/>
        <v>-1.6926101686322812E-9</v>
      </c>
      <c r="AS46">
        <f t="shared" si="46"/>
        <v>-3.6805993596336473</v>
      </c>
      <c r="AT46">
        <f t="shared" si="47"/>
        <v>-2.4046582483544734</v>
      </c>
      <c r="AU46">
        <f t="shared" si="48"/>
        <v>-6.0852576096807303</v>
      </c>
      <c r="AW46">
        <v>43</v>
      </c>
      <c r="AX46">
        <f>IF(Z46&gt;0, (R46*SUMPRODUCT(K46:$K$98, X46:$X$98)-K46*$AZ$3)/Z46, 0)</f>
        <v>-2.3478549837391456E+17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2000000</v>
      </c>
      <c r="S47">
        <f t="shared" si="32"/>
        <v>-1.6414586101840013E+18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-4009.7036419308197</v>
      </c>
      <c r="AC47">
        <f t="shared" si="33"/>
        <v>-3580.0925374397184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-2.9452664307615322E-8</v>
      </c>
      <c r="AI47">
        <f t="shared" si="38"/>
        <v>-2.9452691570658349E-8</v>
      </c>
      <c r="AJ47">
        <f t="shared" si="39"/>
        <v>-429.61110449110129</v>
      </c>
      <c r="AK47">
        <f t="shared" si="61"/>
        <v>-280.67925493515742</v>
      </c>
      <c r="AL47">
        <f t="shared" si="40"/>
        <v>-710.29035945571138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-2.01155351050027E-10</v>
      </c>
      <c r="AR47">
        <f t="shared" si="45"/>
        <v>-2.011555372507365E-10</v>
      </c>
      <c r="AS47">
        <f t="shared" si="46"/>
        <v>-2.9341512752906636</v>
      </c>
      <c r="AT47">
        <f t="shared" si="47"/>
        <v>-1.9169788331965336</v>
      </c>
      <c r="AU47">
        <f t="shared" si="48"/>
        <v>-4.8511301086883529</v>
      </c>
      <c r="AW47">
        <v>44</v>
      </c>
      <c r="AX47">
        <f>IF(Z47&gt;0, (R47*SUMPRODUCT(K47:$K$98, X47:$X$98)-K47*$AZ$3)/Z47, 0)</f>
        <v>-1.6414586101840013E+18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2000000</v>
      </c>
      <c r="S48">
        <f t="shared" si="32"/>
        <v>-1.1920231922685612E+19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-3580.0925374397184</v>
      </c>
      <c r="AC48">
        <f t="shared" si="33"/>
        <v>-3196.5111941427817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-3.7821490689598919E-9</v>
      </c>
      <c r="AI48">
        <f t="shared" si="38"/>
        <v>-3.7821524209408086E-9</v>
      </c>
      <c r="AJ48">
        <f t="shared" si="39"/>
        <v>-383.58134329693667</v>
      </c>
      <c r="AK48">
        <f t="shared" si="61"/>
        <v>-250.60647762078031</v>
      </c>
      <c r="AL48">
        <f t="shared" si="40"/>
        <v>-634.18782092149911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-2.3063627857715887E-11</v>
      </c>
      <c r="AR48">
        <f t="shared" si="45"/>
        <v>-2.3063648298168931E-11</v>
      </c>
      <c r="AS48">
        <f t="shared" si="46"/>
        <v>-2.3390874324782271</v>
      </c>
      <c r="AT48">
        <f t="shared" si="47"/>
        <v>-1.5282037892198097</v>
      </c>
      <c r="AU48">
        <f t="shared" si="48"/>
        <v>-3.8672912217211</v>
      </c>
      <c r="AW48">
        <v>45</v>
      </c>
      <c r="AX48">
        <f>IF(Z48&gt;0, (R48*SUMPRODUCT(K48:$K$98, X48:$X$98)-K48*$AZ$3)/Z48, 0)</f>
        <v>-1.1920231922685612E+19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2000000</v>
      </c>
      <c r="S49">
        <f t="shared" si="32"/>
        <v>-9.0214357077643215E+19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-3196.5111941427817</v>
      </c>
      <c r="AC49">
        <f t="shared" si="33"/>
        <v>-2854.0278519132185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-4.6768163417213058E-10</v>
      </c>
      <c r="AI49">
        <f t="shared" si="38"/>
        <v>-4.6768202962302446E-10</v>
      </c>
      <c r="AJ49">
        <f t="shared" si="39"/>
        <v>-342.48334222956328</v>
      </c>
      <c r="AK49">
        <f t="shared" si="61"/>
        <v>-223.75578358999473</v>
      </c>
      <c r="AL49">
        <f t="shared" si="40"/>
        <v>-566.23912582002572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-2.5463686144356448E-12</v>
      </c>
      <c r="AR49">
        <f t="shared" si="45"/>
        <v>-2.5463707675322629E-12</v>
      </c>
      <c r="AS49">
        <f t="shared" si="46"/>
        <v>-1.864706180229025</v>
      </c>
      <c r="AT49">
        <f t="shared" si="47"/>
        <v>-1.2182747044163693</v>
      </c>
      <c r="AU49">
        <f t="shared" si="48"/>
        <v>-3.0829808846479407</v>
      </c>
      <c r="AW49">
        <v>46</v>
      </c>
      <c r="AX49">
        <f>IF(Z49&gt;0, (R49*SUMPRODUCT(K49:$K$98, X49:$X$98)-K49*$AZ$3)/Z49, 0)</f>
        <v>-9.0214357077643215E+19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2000000</v>
      </c>
      <c r="S50">
        <f t="shared" si="32"/>
        <v>-7.1302476451398209E+20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-2854.0278519132185</v>
      </c>
      <c r="AC50">
        <f t="shared" si="33"/>
        <v>-2548.2391534939466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-5.5491733938720954E-11</v>
      </c>
      <c r="AI50">
        <f t="shared" si="38"/>
        <v>-5.5491778611768796E-11</v>
      </c>
      <c r="AJ50">
        <f t="shared" si="39"/>
        <v>-305.7886984192719</v>
      </c>
      <c r="AK50">
        <f t="shared" si="61"/>
        <v>-199.78194963392531</v>
      </c>
      <c r="AL50">
        <f t="shared" si="40"/>
        <v>-505.57064805325268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-2.6976228389452298E-13</v>
      </c>
      <c r="AR50">
        <f t="shared" si="45"/>
        <v>-2.6976250106386618E-13</v>
      </c>
      <c r="AS50">
        <f t="shared" si="46"/>
        <v>-1.4865323503102206</v>
      </c>
      <c r="AT50">
        <f t="shared" si="47"/>
        <v>-0.97120113553601561</v>
      </c>
      <c r="AU50">
        <f t="shared" si="48"/>
        <v>-2.4577334858465059</v>
      </c>
      <c r="AW50">
        <v>47</v>
      </c>
      <c r="AX50">
        <f>IF(Z50&gt;0, (R50*SUMPRODUCT(K50:$K$98, X50:$X$98)-K50*$AZ$3)/Z50, 0)</f>
        <v>-7.1302476451398209E+20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2000000</v>
      </c>
      <c r="S51">
        <f t="shared" si="32"/>
        <v>-5.8924538131461733E+21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-2548.2391534939466</v>
      </c>
      <c r="AC51">
        <f t="shared" si="33"/>
        <v>-2275.2135299053098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-6.3039642400097239E-12</v>
      </c>
      <c r="AI51">
        <f t="shared" si="38"/>
        <v>-6.3039690665505889E-12</v>
      </c>
      <c r="AJ51">
        <f t="shared" si="39"/>
        <v>-273.02562358863679</v>
      </c>
      <c r="AK51">
        <f t="shared" si="61"/>
        <v>-178.37674074457627</v>
      </c>
      <c r="AL51">
        <f t="shared" si="40"/>
        <v>-451.40236433321934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-2.7362051295596543E-14</v>
      </c>
      <c r="AR51">
        <f t="shared" si="45"/>
        <v>-2.7362072244963275E-14</v>
      </c>
      <c r="AS51">
        <f t="shared" si="46"/>
        <v>-1.1850544884488416</v>
      </c>
      <c r="AT51">
        <f t="shared" si="47"/>
        <v>-0.7742355991199108</v>
      </c>
      <c r="AU51">
        <f t="shared" si="48"/>
        <v>-1.9592900875687798</v>
      </c>
      <c r="AW51">
        <v>48</v>
      </c>
      <c r="AX51">
        <f>IF(Z51&gt;0, (R51*SUMPRODUCT(K51:$K$98, X51:$X$98)-K51*$AZ$3)/Z51, 0)</f>
        <v>-5.8924538131461733E+21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2000000</v>
      </c>
      <c r="S52">
        <f t="shared" si="32"/>
        <v>-5.1079955111082707E+22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-2275.2135299053098</v>
      </c>
      <c r="AC52">
        <f t="shared" si="33"/>
        <v>-2031.4406517011694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-6.8498443177714771E-13</v>
      </c>
      <c r="AI52">
        <f t="shared" si="38"/>
        <v>-6.8498492889990536E-13</v>
      </c>
      <c r="AJ52">
        <f t="shared" si="39"/>
        <v>-243.7728782041404</v>
      </c>
      <c r="AK52">
        <f t="shared" si="61"/>
        <v>-159.26494709337169</v>
      </c>
      <c r="AL52">
        <f t="shared" si="40"/>
        <v>-403.03782529751277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-2.6545908321375873E-15</v>
      </c>
      <c r="AR52">
        <f t="shared" si="45"/>
        <v>-2.6545927586886934E-15</v>
      </c>
      <c r="AS52">
        <f t="shared" si="46"/>
        <v>-0.94471818275577446</v>
      </c>
      <c r="AT52">
        <f t="shared" si="47"/>
        <v>-0.61721587940043909</v>
      </c>
      <c r="AU52">
        <f t="shared" si="48"/>
        <v>-1.5619340621562161</v>
      </c>
      <c r="AW52">
        <v>49</v>
      </c>
      <c r="AX52">
        <f>IF(Z52&gt;0, (R52*SUMPRODUCT(K52:$K$98, X52:$X$98)-K52*$AZ$3)/Z52, 0)</f>
        <v>-5.1079955111082707E+22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2000000</v>
      </c>
      <c r="S53">
        <f t="shared" si="32"/>
        <v>-4.660171621670821E+23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-2031.4406517011694</v>
      </c>
      <c r="AC53">
        <f t="shared" si="33"/>
        <v>-1813.7862961617584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-7.096004095477923E-14</v>
      </c>
      <c r="AI53">
        <f t="shared" si="38"/>
        <v>-7.0960089606053357E-14</v>
      </c>
      <c r="AJ53">
        <f t="shared" si="39"/>
        <v>-217.65435553941097</v>
      </c>
      <c r="AK53">
        <f t="shared" si="61"/>
        <v>-142.20084561908186</v>
      </c>
      <c r="AL53">
        <f t="shared" si="40"/>
        <v>-359.85520115849289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-2.4553461341078431E-16</v>
      </c>
      <c r="AR53">
        <f t="shared" si="45"/>
        <v>-2.4553478175301784E-16</v>
      </c>
      <c r="AS53">
        <f t="shared" si="46"/>
        <v>-0.75312355130402897</v>
      </c>
      <c r="AT53">
        <f t="shared" si="47"/>
        <v>-0.49204072018529904</v>
      </c>
      <c r="AU53">
        <f t="shared" si="48"/>
        <v>-1.2451642714893283</v>
      </c>
      <c r="AW53">
        <v>50</v>
      </c>
      <c r="AX53">
        <f>IF(Z53&gt;0, (R53*SUMPRODUCT(K53:$K$98, X53:$X$98)-K53*$AZ$3)/Z53, 0)</f>
        <v>-4.660171621670821E+23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2000000</v>
      </c>
      <c r="S54">
        <f t="shared" si="32"/>
        <v>-4.4895683961492408E+24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-1813.7862961617584</v>
      </c>
      <c r="AC54">
        <f t="shared" si="33"/>
        <v>-1619.4520501444267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-6.9849329853026393E-15</v>
      </c>
      <c r="AI54">
        <f t="shared" si="38"/>
        <v>-6.9849374942328619E-15</v>
      </c>
      <c r="AJ54">
        <f t="shared" si="39"/>
        <v>-194.33424601733168</v>
      </c>
      <c r="AK54">
        <f t="shared" si="61"/>
        <v>-126.9650407313231</v>
      </c>
      <c r="AL54">
        <f t="shared" si="40"/>
        <v>-321.29928674865477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-2.1579584957381982E-17</v>
      </c>
      <c r="AR54">
        <f t="shared" si="45"/>
        <v>-2.1579598887485966E-17</v>
      </c>
      <c r="AS54">
        <f t="shared" si="46"/>
        <v>-0.60038548413905501</v>
      </c>
      <c r="AT54">
        <f t="shared" si="47"/>
        <v>-0.39225184963751514</v>
      </c>
      <c r="AU54">
        <f t="shared" si="48"/>
        <v>-0.99263733377657015</v>
      </c>
      <c r="AW54">
        <v>51</v>
      </c>
      <c r="AX54">
        <f>IF(Z54&gt;0, (R54*SUMPRODUCT(K54:$K$98, X54:$X$98)-K54*$AZ$3)/Z54, 0)</f>
        <v>-4.4895683961492408E+24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2000000</v>
      </c>
      <c r="S55">
        <f t="shared" si="32"/>
        <v>-4.5828140857798183E+25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-1619.4520501444267</v>
      </c>
      <c r="AC55">
        <f t="shared" si="33"/>
        <v>-1445.9393304860953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-6.5111186387589836E-16</v>
      </c>
      <c r="AI55">
        <f t="shared" si="38"/>
        <v>-6.5111225826766927E-16</v>
      </c>
      <c r="AJ55">
        <f t="shared" si="39"/>
        <v>-173.51271965833143</v>
      </c>
      <c r="AK55">
        <f t="shared" si="61"/>
        <v>-113.36164351010989</v>
      </c>
      <c r="AL55">
        <f t="shared" si="40"/>
        <v>-286.87436316844133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-1.7960500291988353E-18</v>
      </c>
      <c r="AR55">
        <f t="shared" si="45"/>
        <v>-1.7960511171030665E-18</v>
      </c>
      <c r="AS55">
        <f t="shared" si="46"/>
        <v>-0.47862363212615877</v>
      </c>
      <c r="AT55">
        <f t="shared" si="47"/>
        <v>-0.31270077298909044</v>
      </c>
      <c r="AU55">
        <f t="shared" si="48"/>
        <v>-0.79132440511524915</v>
      </c>
      <c r="AW55">
        <v>52</v>
      </c>
      <c r="AX55">
        <f>IF(Z55&gt;0, (R55*SUMPRODUCT(K55:$K$98, X55:$X$98)-K55*$AZ$3)/Z55, 0)</f>
        <v>-4.5828140857798183E+25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2000000</v>
      </c>
      <c r="S56">
        <f t="shared" si="32"/>
        <v>-4.9759296881491661E+26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-1445.9393304860953</v>
      </c>
      <c r="AC56">
        <f t="shared" si="33"/>
        <v>-1291.017259362585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-5.7282607069291193E-17</v>
      </c>
      <c r="AI56">
        <f t="shared" si="38"/>
        <v>-5.7282639500850218E-17</v>
      </c>
      <c r="AJ56">
        <f t="shared" si="39"/>
        <v>-154.92207112351025</v>
      </c>
      <c r="AK56">
        <f t="shared" si="61"/>
        <v>-101.21575313402668</v>
      </c>
      <c r="AL56">
        <f t="shared" si="40"/>
        <v>-256.13782425753692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-1.4108068966246243E-19</v>
      </c>
      <c r="AR56">
        <f t="shared" si="45"/>
        <v>-1.4108076953778494E-19</v>
      </c>
      <c r="AS56">
        <f t="shared" si="46"/>
        <v>-0.38155582918220571</v>
      </c>
      <c r="AT56">
        <f t="shared" si="47"/>
        <v>-0.24928314173237437</v>
      </c>
      <c r="AU56">
        <f t="shared" si="48"/>
        <v>-0.63083897091458008</v>
      </c>
      <c r="AW56">
        <v>53</v>
      </c>
      <c r="AX56">
        <f>IF(Z56&gt;0, (R56*SUMPRODUCT(K56:$K$98, X56:$X$98)-K56*$AZ$3)/Z56, 0)</f>
        <v>-4.9759296881491661E+26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2000000</v>
      </c>
      <c r="S57">
        <f t="shared" si="32"/>
        <v>-5.7730563607477343E+27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-1291.017259362585</v>
      </c>
      <c r="AC57">
        <f t="shared" si="33"/>
        <v>-1152.6939815737367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-4.7378231709566174E-18</v>
      </c>
      <c r="AI57">
        <f t="shared" si="38"/>
        <v>-4.7378256668052403E-18</v>
      </c>
      <c r="AJ57">
        <f t="shared" si="39"/>
        <v>-138.32327778884837</v>
      </c>
      <c r="AK57">
        <f t="shared" si="61"/>
        <v>-90.371208155380955</v>
      </c>
      <c r="AL57">
        <f t="shared" si="40"/>
        <v>-228.69448594422931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-1.041851025142535E-20</v>
      </c>
      <c r="AR57">
        <f t="shared" si="45"/>
        <v>-1.0418515739816014E-20</v>
      </c>
      <c r="AS57">
        <f t="shared" si="46"/>
        <v>-0.30417397096795723</v>
      </c>
      <c r="AT57">
        <f t="shared" si="47"/>
        <v>-0.19872699436573207</v>
      </c>
      <c r="AU57">
        <f t="shared" si="48"/>
        <v>-0.50290096533368922</v>
      </c>
      <c r="AW57">
        <v>54</v>
      </c>
      <c r="AX57">
        <f>IF(Z57&gt;0, (R57*SUMPRODUCT(K57:$K$98, X57:$X$98)-K57*$AZ$3)/Z57, 0)</f>
        <v>-5.7730563607477343E+27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2000000</v>
      </c>
      <c r="S58">
        <f t="shared" si="32"/>
        <v>-7.1914445251776286E+28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-1152.6939815737367</v>
      </c>
      <c r="AC58">
        <f t="shared" si="33"/>
        <v>-1029.1910549765503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-3.6671977033687206E-19</v>
      </c>
      <c r="AI58">
        <f t="shared" si="38"/>
        <v>-3.6671994922844443E-19</v>
      </c>
      <c r="AJ58">
        <f t="shared" si="39"/>
        <v>-123.50292659718639</v>
      </c>
      <c r="AK58">
        <f t="shared" si="61"/>
        <v>-80.688578710161579</v>
      </c>
      <c r="AL58">
        <f t="shared" si="40"/>
        <v>-204.19150530734797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-7.2001754150894449E-22</v>
      </c>
      <c r="AR58">
        <f t="shared" si="45"/>
        <v>-7.2001789274463052E-22</v>
      </c>
      <c r="AS58">
        <f t="shared" si="46"/>
        <v>-0.24248562736603793</v>
      </c>
      <c r="AT58">
        <f t="shared" si="47"/>
        <v>-0.15842394321247774</v>
      </c>
      <c r="AU58">
        <f t="shared" si="48"/>
        <v>-0.40090957057851567</v>
      </c>
      <c r="AW58">
        <v>55</v>
      </c>
      <c r="AX58">
        <f>IF(Z58&gt;0, (R58*SUMPRODUCT(K58:$K$98, X58:$X$98)-K58*$AZ$3)/Z58, 0)</f>
        <v>-7.1914445251776286E+28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2000000</v>
      </c>
      <c r="S59">
        <f t="shared" si="32"/>
        <v>-9.6675615918904605E+29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-1029.1910549765503</v>
      </c>
      <c r="AC59">
        <f t="shared" si="33"/>
        <v>-918.92058480049127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-2.6435386055658707E-20</v>
      </c>
      <c r="AI59">
        <f t="shared" si="38"/>
        <v>-2.6435397937152505E-20</v>
      </c>
      <c r="AJ59">
        <f t="shared" si="39"/>
        <v>-110.27047017605901</v>
      </c>
      <c r="AK59">
        <f t="shared" si="61"/>
        <v>-72.043373848358527</v>
      </c>
      <c r="AL59">
        <f t="shared" si="40"/>
        <v>-182.31384402441753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-4.6342172299842546E-23</v>
      </c>
      <c r="AR59">
        <f t="shared" si="45"/>
        <v>-4.6342193128523903E-23</v>
      </c>
      <c r="AS59">
        <f t="shared" si="46"/>
        <v>-0.19330805753032312</v>
      </c>
      <c r="AT59">
        <f t="shared" si="47"/>
        <v>-0.12629459758647774</v>
      </c>
      <c r="AU59">
        <f t="shared" si="48"/>
        <v>-0.31960265511680086</v>
      </c>
      <c r="AW59">
        <v>56</v>
      </c>
      <c r="AX59">
        <f>IF(Z59&gt;0, (R59*SUMPRODUCT(K59:$K$98, X59:$X$98)-K59*$AZ$3)/Z59, 0)</f>
        <v>-9.6675615918904605E+29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2000000</v>
      </c>
      <c r="S60">
        <f t="shared" si="32"/>
        <v>-1.4311740676343354E+31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-918.92058480049127</v>
      </c>
      <c r="AC60">
        <f t="shared" si="33"/>
        <v>-820.46480785758138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-1.767372430642295E-21</v>
      </c>
      <c r="AI60">
        <f t="shared" si="38"/>
        <v>-1.7673731472434639E-21</v>
      </c>
      <c r="AJ60">
        <f t="shared" si="39"/>
        <v>-98.455776942909893</v>
      </c>
      <c r="AK60">
        <f t="shared" si="61"/>
        <v>-64.324440936034392</v>
      </c>
      <c r="AL60">
        <f t="shared" si="40"/>
        <v>-162.78021787894428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-2.7663096002122748E-24</v>
      </c>
      <c r="AR60">
        <f t="shared" si="45"/>
        <v>-2.7663107218438328E-24</v>
      </c>
      <c r="AS60">
        <f t="shared" si="46"/>
        <v>-0.15410399994445412</v>
      </c>
      <c r="AT60">
        <f t="shared" si="47"/>
        <v>-0.10068127996370992</v>
      </c>
      <c r="AU60">
        <f t="shared" si="48"/>
        <v>-0.25478527990816402</v>
      </c>
      <c r="AW60">
        <v>57</v>
      </c>
      <c r="AX60">
        <f>IF(Z60&gt;0, (R60*SUMPRODUCT(K60:$K$98, X60:$X$98)-K60*$AZ$3)/Z60, 0)</f>
        <v>-1.4311740676343354E+31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2000000</v>
      </c>
      <c r="S61">
        <f t="shared" si="32"/>
        <v>-2.3558612158461577E+32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-820.46480785758138</v>
      </c>
      <c r="AC61">
        <f t="shared" si="33"/>
        <v>-732.55786415855482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-1.0729060122736635E-22</v>
      </c>
      <c r="AI61">
        <f t="shared" si="38"/>
        <v>-1.0729064009626594E-22</v>
      </c>
      <c r="AJ61">
        <f t="shared" si="39"/>
        <v>-87.906943699026556</v>
      </c>
      <c r="AK61">
        <f t="shared" si="61"/>
        <v>-57.432536550030704</v>
      </c>
      <c r="AL61">
        <f t="shared" si="40"/>
        <v>-145.33948024905726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-1.4993960558238559E-25</v>
      </c>
      <c r="AR61">
        <f t="shared" si="45"/>
        <v>-1.4993965990203156E-25</v>
      </c>
      <c r="AS61">
        <f t="shared" si="46"/>
        <v>-0.12285076526184141</v>
      </c>
      <c r="AT61">
        <f t="shared" si="47"/>
        <v>-8.0262499971069753E-2</v>
      </c>
      <c r="AU61">
        <f t="shared" si="48"/>
        <v>-0.20311326523291115</v>
      </c>
      <c r="AW61">
        <v>58</v>
      </c>
      <c r="AX61">
        <f>IF(Z61&gt;0, (R61*SUMPRODUCT(K61:$K$98, X61:$X$98)-K61*$AZ$3)/Z61, 0)</f>
        <v>-2.3558612158461577E+32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2000000</v>
      </c>
      <c r="S62">
        <f t="shared" si="32"/>
        <v>-4.3631326114649622E+33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-732.55786415855482</v>
      </c>
      <c r="AC62">
        <f t="shared" si="33"/>
        <v>-654.06952157013825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-5.8570172174205181E-24</v>
      </c>
      <c r="AI62">
        <f t="shared" si="38"/>
        <v>-5.8570190912734921E-24</v>
      </c>
      <c r="AJ62">
        <f t="shared" si="39"/>
        <v>-78.488342588416572</v>
      </c>
      <c r="AK62">
        <f t="shared" si="61"/>
        <v>-51.279050491098843</v>
      </c>
      <c r="AL62">
        <f t="shared" si="40"/>
        <v>-129.76739307951541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-7.3082460943771873E-27</v>
      </c>
      <c r="AR62">
        <f t="shared" si="45"/>
        <v>-7.3082484325261401E-27</v>
      </c>
      <c r="AS62">
        <f t="shared" si="46"/>
        <v>-9.7935877919197556E-2</v>
      </c>
      <c r="AT62">
        <f t="shared" si="47"/>
        <v>-6.3984773573875761E-2</v>
      </c>
      <c r="AU62">
        <f t="shared" si="48"/>
        <v>-0.1619206514930733</v>
      </c>
      <c r="AW62">
        <v>59</v>
      </c>
      <c r="AX62">
        <f>IF(Z62&gt;0, (R62*SUMPRODUCT(K62:$K$98, X62:$X$98)-K62*$AZ$3)/Z62, 0)</f>
        <v>-4.3631326114649622E+33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2000000</v>
      </c>
      <c r="S63">
        <f t="shared" si="32"/>
        <v>-9.2255644934738422E+34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-654.06952157013825</v>
      </c>
      <c r="AC63">
        <f t="shared" si="33"/>
        <v>-583.99064425905192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-2.841580419953335E-25</v>
      </c>
      <c r="AI63">
        <f t="shared" si="38"/>
        <v>-2.8415812112201524E-25</v>
      </c>
      <c r="AJ63">
        <f t="shared" si="39"/>
        <v>-70.07887731108633</v>
      </c>
      <c r="AK63">
        <f t="shared" si="61"/>
        <v>-45.784866509909683</v>
      </c>
      <c r="AL63">
        <f t="shared" si="40"/>
        <v>-115.86374382099601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-3.1657644026272024E-28</v>
      </c>
      <c r="AR63">
        <f t="shared" si="45"/>
        <v>-3.1657652841663297E-28</v>
      </c>
      <c r="AS63">
        <f t="shared" si="46"/>
        <v>-7.807388226976858E-2</v>
      </c>
      <c r="AT63">
        <f t="shared" si="47"/>
        <v>-5.1008269749582079E-2</v>
      </c>
      <c r="AU63">
        <f t="shared" si="48"/>
        <v>-0.12908215201935064</v>
      </c>
      <c r="AW63">
        <v>60</v>
      </c>
      <c r="AX63">
        <f>IF(Z63&gt;0, (R63*SUMPRODUCT(K63:$K$98, X63:$X$98)-K63*$AZ$3)/Z63, 0)</f>
        <v>-9.2255644934738422E+34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2000000</v>
      </c>
      <c r="S64">
        <f t="shared" si="32"/>
        <v>-2.2692123214630685E+36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-583.99064425905192</v>
      </c>
      <c r="AC64">
        <f t="shared" si="33"/>
        <v>-521.42021808843924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-1.2074105845393057E-26</v>
      </c>
      <c r="AI64">
        <f t="shared" si="38"/>
        <v>-1.2074108717646422E-26</v>
      </c>
      <c r="AJ64">
        <f t="shared" si="39"/>
        <v>-62.570426170612677</v>
      </c>
      <c r="AK64">
        <f t="shared" si="61"/>
        <v>-40.879345098133641</v>
      </c>
      <c r="AL64">
        <f t="shared" si="40"/>
        <v>-103.44977126874632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-1.201034812557071E-29</v>
      </c>
      <c r="AR64">
        <f t="shared" si="45"/>
        <v>-1.2010350982657044E-29</v>
      </c>
      <c r="AS64">
        <f t="shared" si="46"/>
        <v>-6.2240020942098552E-2</v>
      </c>
      <c r="AT64">
        <f t="shared" si="47"/>
        <v>-4.0663480348837745E-2</v>
      </c>
      <c r="AU64">
        <f t="shared" si="48"/>
        <v>-0.1029035012909363</v>
      </c>
      <c r="AW64">
        <v>61</v>
      </c>
      <c r="AX64">
        <f>IF(Z64&gt;0, (R64*SUMPRODUCT(K64:$K$98, X64:$X$98)-K64*$AZ$3)/Z64, 0)</f>
        <v>-2.2692123214630685E+36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2000000</v>
      </c>
      <c r="S65">
        <f t="shared" si="32"/>
        <v>-6.6642540040480106E+37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-521.42021808843924</v>
      </c>
      <c r="AC65">
        <f t="shared" si="33"/>
        <v>-465.55376615039216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-4.4099326368472769E-28</v>
      </c>
      <c r="AI65">
        <f t="shared" si="38"/>
        <v>-4.4099335100766092E-28</v>
      </c>
      <c r="AJ65">
        <f t="shared" si="39"/>
        <v>-55.866451938047078</v>
      </c>
      <c r="AK65">
        <f t="shared" si="61"/>
        <v>-36.499415266190752</v>
      </c>
      <c r="AL65">
        <f t="shared" si="40"/>
        <v>-92.36586720423783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-3.9166480714610085E-31</v>
      </c>
      <c r="AR65">
        <f t="shared" si="45"/>
        <v>-3.9166488470129866E-31</v>
      </c>
      <c r="AS65">
        <f t="shared" si="46"/>
        <v>-4.9617363633688294E-2</v>
      </c>
      <c r="AT65">
        <f t="shared" si="47"/>
        <v>-3.2416677574009678E-2</v>
      </c>
      <c r="AU65">
        <f t="shared" si="48"/>
        <v>-8.2034041207697972E-2</v>
      </c>
      <c r="AW65">
        <v>62</v>
      </c>
      <c r="AX65">
        <f>IF(Z65&gt;0, (R65*SUMPRODUCT(K65:$K$98, X65:$X$98)-K65*$AZ$3)/Z65, 0)</f>
        <v>-6.6642540040480106E+37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2000000</v>
      </c>
      <c r="S66">
        <f t="shared" si="32"/>
        <v>-2.4281433818816652E+39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-465.55376615039216</v>
      </c>
      <c r="AC66">
        <f t="shared" si="33"/>
        <v>-415.67300549142152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-1.3489573338328351E-29</v>
      </c>
      <c r="AI66">
        <f t="shared" si="38"/>
        <v>-1.3489575478198923E-29</v>
      </c>
      <c r="AJ66">
        <f t="shared" si="39"/>
        <v>-49.880760658970644</v>
      </c>
      <c r="AK66">
        <f t="shared" si="61"/>
        <v>-32.588763630527453</v>
      </c>
      <c r="AL66">
        <f t="shared" si="40"/>
        <v>-82.469524289498096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-1.0697019447591689E-32</v>
      </c>
      <c r="AR66">
        <f t="shared" si="45"/>
        <v>-1.0697021144475389E-32</v>
      </c>
      <c r="AS66">
        <f t="shared" si="46"/>
        <v>-3.9554658508998988E-2</v>
      </c>
      <c r="AT66">
        <f t="shared" si="47"/>
        <v>-2.5842376892545978E-2</v>
      </c>
      <c r="AU66">
        <f t="shared" si="48"/>
        <v>-6.539703540154497E-2</v>
      </c>
      <c r="AW66">
        <v>63</v>
      </c>
      <c r="AX66">
        <f>IF(Z66&gt;0, (R66*SUMPRODUCT(K66:$K$98, X66:$X$98)-K66*$AZ$3)/Z66, 0)</f>
        <v>-2.4281433818816652E+39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2000000</v>
      </c>
      <c r="S67">
        <f t="shared" si="32"/>
        <v>-1.1650783654345688E+41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-415.67300549142152</v>
      </c>
      <c r="AC67">
        <f t="shared" si="33"/>
        <v>-371.13661204591205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-3.325844832523994E-31</v>
      </c>
      <c r="AI67">
        <f t="shared" ref="AI67:AI69" si="62">SUM(AE67:AH67)</f>
        <v>-3.3258452307124583E-31</v>
      </c>
      <c r="AJ67">
        <f t="shared" si="39"/>
        <v>-44.536393445509475</v>
      </c>
      <c r="AK67">
        <f t="shared" si="61"/>
        <v>-29.09711038439951</v>
      </c>
      <c r="AL67">
        <f t="shared" ref="AL67:AL69" si="63">SUM(AI67:AK67)</f>
        <v>-73.633503829908989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-2.3547702071771142E-34</v>
      </c>
      <c r="AR67">
        <f t="shared" si="45"/>
        <v>-2.3547704891031749E-34</v>
      </c>
      <c r="AS67">
        <f t="shared" si="46"/>
        <v>-3.153273159199535E-2</v>
      </c>
      <c r="AT67">
        <f t="shared" si="47"/>
        <v>-2.0601384640103616E-2</v>
      </c>
      <c r="AU67">
        <f t="shared" si="48"/>
        <v>-5.2134116232098966E-2</v>
      </c>
      <c r="AW67">
        <v>64</v>
      </c>
      <c r="AX67">
        <f>IF(Z67&gt;0, (R67*SUMPRODUCT(K67:$K$98, X67:$X$98)-K67*$AZ$3)/Z67, 0)</f>
        <v>-1.1650783654345688E+41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2000000</v>
      </c>
      <c r="S68">
        <f t="shared" si="32"/>
        <v>-8.1839261451774995E+42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-371.13661204591205</v>
      </c>
      <c r="AC68">
        <f t="shared" si="33"/>
        <v>-331.37197504099294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-6.2263240992834353E-33</v>
      </c>
      <c r="AI68">
        <f t="shared" si="62"/>
        <v>-6.2263246054157755E-33</v>
      </c>
      <c r="AJ68">
        <f t="shared" si="39"/>
        <v>-39.764637004919109</v>
      </c>
      <c r="AK68">
        <f t="shared" si="61"/>
        <v>-25.979562843213845</v>
      </c>
      <c r="AL68">
        <f t="shared" si="63"/>
        <v>-65.744199848132951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-3.936046764999924E-36</v>
      </c>
      <c r="AR68">
        <f t="shared" si="45"/>
        <v>-3.9360470849576599E-36</v>
      </c>
      <c r="AS68">
        <f t="shared" si="46"/>
        <v>-2.513770056759829E-2</v>
      </c>
      <c r="AT68">
        <f t="shared" si="47"/>
        <v>-1.6423297704164234E-2</v>
      </c>
      <c r="AU68">
        <f t="shared" si="48"/>
        <v>-4.1560998271762524E-2</v>
      </c>
      <c r="AW68">
        <v>65</v>
      </c>
      <c r="AX68">
        <f>IF(Z68&gt;0, (R68*SUMPRODUCT(K68:$K$98, X68:$X$98)-K68*$AZ$3)/Z68, 0)</f>
        <v>-8.1839261451774995E+42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-331.37197504099294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-331.37197504099294</v>
      </c>
      <c r="AK69">
        <f t="shared" si="61"/>
        <v>-23.196038252869506</v>
      </c>
      <c r="AL69">
        <f t="shared" si="63"/>
        <v>-354.56801329386246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-4.5708247909042806E-38</v>
      </c>
      <c r="AR69">
        <f t="shared" si="45"/>
        <v>-4.5708247909042806E-38</v>
      </c>
      <c r="AS69">
        <f t="shared" si="46"/>
        <v>-0.18703646255653511</v>
      </c>
      <c r="AT69">
        <f t="shared" si="47"/>
        <v>-1.3092552378957458E-2</v>
      </c>
      <c r="AU69">
        <f t="shared" si="48"/>
        <v>-0.20012901493549257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598714.3586228455</v>
      </c>
      <c r="AO71" s="6">
        <f t="shared" si="70"/>
        <v>-59871.435862284554</v>
      </c>
      <c r="AP71" s="6">
        <f t="shared" si="70"/>
        <v>-156.16152075577438</v>
      </c>
      <c r="AQ71" s="6">
        <f t="shared" si="70"/>
        <v>-524188.21147439361</v>
      </c>
      <c r="AR71" s="6">
        <f t="shared" si="70"/>
        <v>14498.549765411659</v>
      </c>
      <c r="AS71" s="6">
        <f t="shared" si="70"/>
        <v>-34796.519436987575</v>
      </c>
      <c r="AT71" s="6">
        <f t="shared" si="70"/>
        <v>20297.969671576084</v>
      </c>
      <c r="AU71" s="6">
        <f t="shared" si="70"/>
        <v>7.0940642249439634E-11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tabSelected="1" workbookViewId="0">
      <selection activeCell="D6" sqref="D6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41" max="41" width="9.88671875" bestFit="1" customWidth="1"/>
    <col min="44" max="44" width="10.44140625" bestFit="1" customWidth="1"/>
    <col min="45" max="45" width="18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'T.26.04.A'!C3*(1+C12)</f>
        <v>115.34686186852393</v>
      </c>
      <c r="K3">
        <v>1</v>
      </c>
      <c r="L3" s="2">
        <v>0</v>
      </c>
      <c r="O3">
        <f>$C$3</f>
        <v>115.34686186852393</v>
      </c>
      <c r="P3">
        <f>O3*B5</f>
        <v>92.27748949481915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11.529358446418172</v>
      </c>
      <c r="AE3">
        <f t="shared" ref="AE3:AE23" si="1">$Z3*O3</f>
        <v>115.34686186852393</v>
      </c>
      <c r="AF3">
        <f t="shared" ref="AF3:AF23" si="2">-$Z3*P3</f>
        <v>-92.27748949481915</v>
      </c>
      <c r="AG3">
        <f t="shared" ref="AG3:AG23" si="3">-$Z3*Q3</f>
        <v>-100</v>
      </c>
      <c r="AH3">
        <f t="shared" ref="AH3:AH23" si="4">-X3*R3</f>
        <v>0</v>
      </c>
      <c r="AI3">
        <f t="shared" ref="AI3:AI23" si="5">SUM(AE3:AH3)</f>
        <v>-76.93062762629522</v>
      </c>
      <c r="AJ3">
        <f t="shared" ref="AJ3:AJ23" si="6">AB3-AC3</f>
        <v>-11.529358446418172</v>
      </c>
      <c r="AL3">
        <f t="shared" ref="AL3:AL23" si="7">SUM(AI3:AK3)</f>
        <v>-88.459986072713392</v>
      </c>
      <c r="AN3">
        <f t="shared" ref="AN3:AN23" si="8">AE3*$K3</f>
        <v>115.34686186852393</v>
      </c>
      <c r="AO3">
        <f t="shared" ref="AO3:AO23" si="9">AF3*$K3</f>
        <v>-92.27748949481915</v>
      </c>
      <c r="AP3">
        <f t="shared" ref="AP3:AP23" si="10">AG3*$K3</f>
        <v>-100</v>
      </c>
      <c r="AQ3">
        <f t="shared" ref="AQ3:AQ23" si="11">AH3*$K3</f>
        <v>0</v>
      </c>
      <c r="AR3">
        <f t="shared" ref="AR3:AR23" si="12">AI3*$K3</f>
        <v>-76.93062762629522</v>
      </c>
      <c r="AS3">
        <f t="shared" ref="AS3:AS23" si="13">AJ3*$K3</f>
        <v>-11.529358446418172</v>
      </c>
      <c r="AT3">
        <f t="shared" ref="AT3:AT23" si="14">AK3*$K3</f>
        <v>0</v>
      </c>
      <c r="AU3">
        <f t="shared" ref="AU3:AU23" si="15">AL3*$K3</f>
        <v>-88.459986072713392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67.68248227336305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</v>
      </c>
      <c r="S4">
        <f t="shared" ref="S4:S23" si="19">AX4</f>
        <v>11.529358446418172</v>
      </c>
      <c r="U4">
        <f t="shared" ref="U4:U23" si="20">M4</f>
        <v>1.221972E-3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23" si="26">AC3</f>
        <v>11.529358446418172</v>
      </c>
      <c r="AC4">
        <f t="shared" ref="AC4:AC23" si="27">AX5</f>
        <v>21.766457139503711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-61.098599999999998</v>
      </c>
      <c r="AI4">
        <f t="shared" si="5"/>
        <v>-61.098599999999998</v>
      </c>
      <c r="AJ4">
        <f t="shared" si="6"/>
        <v>-10.237098693085539</v>
      </c>
      <c r="AK4">
        <f>G4*MAX(0, SUM(AB4:AB4, AE4:AF4))</f>
        <v>0.80705509124927211</v>
      </c>
      <c r="AL4">
        <f t="shared" si="7"/>
        <v>-70.528643601836265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-56.282505964608454</v>
      </c>
      <c r="AR4">
        <f t="shared" si="12"/>
        <v>-56.282505964608454</v>
      </c>
      <c r="AS4">
        <f t="shared" si="13"/>
        <v>-9.4301599096194071</v>
      </c>
      <c r="AT4">
        <f t="shared" si="14"/>
        <v>0.74343901475655383</v>
      </c>
      <c r="AU4">
        <f t="shared" si="15"/>
        <v>-64.969226859471306</v>
      </c>
      <c r="AW4">
        <v>1</v>
      </c>
      <c r="AX4">
        <f>(R4*SUMPRODUCT(K5:$K$23, X5:$X$23)-$AZ$3*SUMPRODUCT(K4:$K$22, W5:$W$23))/Z4</f>
        <v>11.529358446418172</v>
      </c>
    </row>
    <row r="5" spans="1:52" x14ac:dyDescent="0.3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115.34686186852393</v>
      </c>
      <c r="P5">
        <f t="shared" ref="P5:P23" si="30">O5*$C$5</f>
        <v>5.7673430934261969</v>
      </c>
      <c r="Q5" s="5">
        <f t="shared" ref="Q5:Q23" si="31">$C$8</f>
        <v>12.5</v>
      </c>
      <c r="R5">
        <f t="shared" si="0"/>
        <v>50000</v>
      </c>
      <c r="S5">
        <f t="shared" si="19"/>
        <v>21.766457139503711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21.766457139503711</v>
      </c>
      <c r="AC5">
        <f t="shared" si="27"/>
        <v>30.731196035247194</v>
      </c>
      <c r="AE5">
        <f t="shared" si="1"/>
        <v>112.77118157990584</v>
      </c>
      <c r="AF5">
        <f t="shared" si="2"/>
        <v>-5.6385590789952929</v>
      </c>
      <c r="AG5">
        <f t="shared" si="3"/>
        <v>-12.220876640368212</v>
      </c>
      <c r="AH5">
        <f t="shared" si="4"/>
        <v>-61.005824527149592</v>
      </c>
      <c r="AI5">
        <f t="shared" si="5"/>
        <v>33.905921333392733</v>
      </c>
      <c r="AJ5">
        <f t="shared" si="6"/>
        <v>-8.9647388957434835</v>
      </c>
      <c r="AK5">
        <f t="shared" ref="AK5:AK23" si="32">G5*SUM(AB5:AB5, AE5:AF5)</f>
        <v>9.022935574828999</v>
      </c>
      <c r="AL5">
        <f t="shared" si="7"/>
        <v>33.964118012478252</v>
      </c>
      <c r="AN5">
        <f t="shared" si="8"/>
        <v>95.693505652652718</v>
      </c>
      <c r="AO5">
        <f t="shared" si="9"/>
        <v>-4.7846752826326364</v>
      </c>
      <c r="AP5">
        <f t="shared" si="10"/>
        <v>-10.370189542057856</v>
      </c>
      <c r="AQ5">
        <f t="shared" si="11"/>
        <v>-51.767314418861687</v>
      </c>
      <c r="AR5">
        <f t="shared" si="12"/>
        <v>28.771326409100528</v>
      </c>
      <c r="AS5">
        <f t="shared" si="13"/>
        <v>-7.6071499843825698</v>
      </c>
      <c r="AT5">
        <f t="shared" si="14"/>
        <v>7.6565335605854079</v>
      </c>
      <c r="AU5">
        <f t="shared" si="15"/>
        <v>28.820709985303367</v>
      </c>
      <c r="AW5">
        <v>2</v>
      </c>
      <c r="AX5">
        <f>(R5*SUMPRODUCT(K6:$K$23, X6:$X$23)-$AZ$3*SUMPRODUCT(K5:$K$22, W6:$W$23))/Z5</f>
        <v>21.766457139503711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115.34686186852393</v>
      </c>
      <c r="P6">
        <f t="shared" si="30"/>
        <v>5.7673430934261969</v>
      </c>
      <c r="Q6" s="5">
        <f t="shared" si="31"/>
        <v>12.5</v>
      </c>
      <c r="R6">
        <f t="shared" si="0"/>
        <v>50000</v>
      </c>
      <c r="S6">
        <f t="shared" si="19"/>
        <v>30.731196035247194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30.731196035247194</v>
      </c>
      <c r="AC6">
        <f t="shared" si="27"/>
        <v>38.529222886832862</v>
      </c>
      <c r="AE6">
        <f t="shared" si="1"/>
        <v>111.50262374578783</v>
      </c>
      <c r="AF6">
        <f t="shared" si="2"/>
        <v>-5.5751311872893918</v>
      </c>
      <c r="AG6">
        <f t="shared" si="3"/>
        <v>-12.083404561201036</v>
      </c>
      <c r="AH6">
        <f t="shared" si="4"/>
        <v>-61.053251053977768</v>
      </c>
      <c r="AI6">
        <f t="shared" si="5"/>
        <v>32.79083694331964</v>
      </c>
      <c r="AJ6">
        <f t="shared" si="6"/>
        <v>-7.7980268515856679</v>
      </c>
      <c r="AK6">
        <f t="shared" si="32"/>
        <v>9.5661082015621961</v>
      </c>
      <c r="AL6">
        <f t="shared" si="7"/>
        <v>34.558918293296166</v>
      </c>
      <c r="AN6">
        <f t="shared" si="8"/>
        <v>87.158869358463548</v>
      </c>
      <c r="AO6">
        <f t="shared" si="9"/>
        <v>-4.3579434679231781</v>
      </c>
      <c r="AP6">
        <f t="shared" si="10"/>
        <v>-9.4453013227410167</v>
      </c>
      <c r="AQ6">
        <f t="shared" si="11"/>
        <v>-47.723830648641091</v>
      </c>
      <c r="AR6">
        <f t="shared" si="12"/>
        <v>25.631793919158266</v>
      </c>
      <c r="AS6">
        <f t="shared" si="13"/>
        <v>-6.0955265515608232</v>
      </c>
      <c r="AT6">
        <f t="shared" si="14"/>
        <v>7.4775924278677168</v>
      </c>
      <c r="AU6">
        <f t="shared" si="15"/>
        <v>27.013859795465159</v>
      </c>
      <c r="AW6">
        <v>3</v>
      </c>
      <c r="AX6">
        <f>(R6*SUMPRODUCT(K7:$K$23, X7:$X$23)-$AZ$3*SUMPRODUCT(K6:$K$22, W7:$W$23))/Z6</f>
        <v>30.731196035247194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115.34686186852393</v>
      </c>
      <c r="P7">
        <f t="shared" si="30"/>
        <v>5.7673430934261969</v>
      </c>
      <c r="Q7" s="5">
        <f t="shared" si="31"/>
        <v>12.5</v>
      </c>
      <c r="R7">
        <f t="shared" si="0"/>
        <v>50000</v>
      </c>
      <c r="S7">
        <f t="shared" si="19"/>
        <v>38.529222886832862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38.529222886832862</v>
      </c>
      <c r="AC7">
        <f t="shared" si="27"/>
        <v>45.159505244056341</v>
      </c>
      <c r="AE7">
        <f t="shared" si="1"/>
        <v>110.24655304494109</v>
      </c>
      <c r="AF7">
        <f t="shared" si="2"/>
        <v>-5.5123276522470546</v>
      </c>
      <c r="AG7">
        <f t="shared" si="3"/>
        <v>-11.947285697573166</v>
      </c>
      <c r="AH7">
        <f t="shared" si="4"/>
        <v>-61.139272063437282</v>
      </c>
      <c r="AI7">
        <f t="shared" si="5"/>
        <v>31.647667631683596</v>
      </c>
      <c r="AJ7">
        <f t="shared" si="6"/>
        <v>-6.6302823572234786</v>
      </c>
      <c r="AK7">
        <f t="shared" si="32"/>
        <v>10.028441379566884</v>
      </c>
      <c r="AL7">
        <f t="shared" si="7"/>
        <v>35.045826654027003</v>
      </c>
      <c r="AN7">
        <f t="shared" si="8"/>
        <v>79.38412968596775</v>
      </c>
      <c r="AO7">
        <f t="shared" si="9"/>
        <v>-3.9692064842983878</v>
      </c>
      <c r="AP7">
        <f t="shared" si="10"/>
        <v>-8.6027621818238469</v>
      </c>
      <c r="AQ7">
        <f t="shared" si="11"/>
        <v>-44.023942412159464</v>
      </c>
      <c r="AR7">
        <f t="shared" si="12"/>
        <v>22.788218607686058</v>
      </c>
      <c r="AS7">
        <f t="shared" si="13"/>
        <v>-4.7742009157044105</v>
      </c>
      <c r="AT7">
        <f t="shared" si="14"/>
        <v>7.2210791996293953</v>
      </c>
      <c r="AU7">
        <f t="shared" si="15"/>
        <v>25.235096891611043</v>
      </c>
      <c r="AW7">
        <v>4</v>
      </c>
      <c r="AX7">
        <f>(R7*SUMPRODUCT(K8:$K$23, X8:$X$23)-$AZ$3*SUMPRODUCT(K7:$K$22, W8:$W$23))/Z7</f>
        <v>38.529222886832862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115.34686186852393</v>
      </c>
      <c r="P8">
        <f t="shared" si="30"/>
        <v>5.7673430934261969</v>
      </c>
      <c r="Q8" s="5">
        <f t="shared" si="31"/>
        <v>12.5</v>
      </c>
      <c r="R8">
        <f t="shared" si="0"/>
        <v>50000</v>
      </c>
      <c r="S8">
        <f t="shared" si="19"/>
        <v>45.159505244056341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45.159505244056341</v>
      </c>
      <c r="AC8">
        <f t="shared" si="27"/>
        <v>50.42183979694439</v>
      </c>
      <c r="AE8">
        <f t="shared" si="1"/>
        <v>109.00242841108764</v>
      </c>
      <c r="AF8">
        <f t="shared" si="2"/>
        <v>-5.4501214205543826</v>
      </c>
      <c r="AG8">
        <f t="shared" si="3"/>
        <v>-11.812461414786052</v>
      </c>
      <c r="AH8">
        <f t="shared" si="4"/>
        <v>-61.405703245530766</v>
      </c>
      <c r="AI8">
        <f t="shared" si="5"/>
        <v>30.33414233021643</v>
      </c>
      <c r="AJ8">
        <f t="shared" si="6"/>
        <v>-5.2623345528880492</v>
      </c>
      <c r="AK8">
        <f t="shared" si="32"/>
        <v>10.409826856421272</v>
      </c>
      <c r="AL8">
        <f t="shared" si="7"/>
        <v>35.48163463374965</v>
      </c>
      <c r="AN8">
        <f t="shared" si="8"/>
        <v>72.301450242131494</v>
      </c>
      <c r="AO8">
        <f t="shared" si="9"/>
        <v>-3.615072512106575</v>
      </c>
      <c r="AP8">
        <f t="shared" si="10"/>
        <v>-7.8352207713876751</v>
      </c>
      <c r="AQ8">
        <f t="shared" si="11"/>
        <v>-40.730481536118056</v>
      </c>
      <c r="AR8">
        <f t="shared" si="12"/>
        <v>20.120675422519184</v>
      </c>
      <c r="AS8">
        <f t="shared" si="13"/>
        <v>-3.4905132424956418</v>
      </c>
      <c r="AT8">
        <f t="shared" si="14"/>
        <v>6.9048514740446665</v>
      </c>
      <c r="AU8">
        <f t="shared" si="15"/>
        <v>23.535013654068205</v>
      </c>
      <c r="AW8">
        <v>5</v>
      </c>
      <c r="AX8">
        <f>(R8*SUMPRODUCT(K9:$K$23, X9:$X$23)-$AZ$3*SUMPRODUCT(K8:$K$22, W9:$W$23))/Z8</f>
        <v>45.159505244056341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115.34686186852393</v>
      </c>
      <c r="P9">
        <f t="shared" si="30"/>
        <v>5.7673430934261969</v>
      </c>
      <c r="Q9" s="5">
        <f t="shared" si="31"/>
        <v>12.5</v>
      </c>
      <c r="R9">
        <f t="shared" si="0"/>
        <v>50000</v>
      </c>
      <c r="S9">
        <f t="shared" si="19"/>
        <v>50.42183979694439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50.42183979694439</v>
      </c>
      <c r="AC9">
        <f t="shared" si="27"/>
        <v>54.319889696463378</v>
      </c>
      <c r="AE9">
        <f t="shared" si="1"/>
        <v>107.76896685040876</v>
      </c>
      <c r="AF9">
        <f t="shared" si="2"/>
        <v>-5.3884483425204381</v>
      </c>
      <c r="AG9">
        <f t="shared" si="3"/>
        <v>-11.678792676350321</v>
      </c>
      <c r="AH9">
        <f t="shared" si="4"/>
        <v>-62.176497151478799</v>
      </c>
      <c r="AI9">
        <f t="shared" si="5"/>
        <v>28.5252286800592</v>
      </c>
      <c r="AJ9">
        <f t="shared" si="6"/>
        <v>-3.8980498995189876</v>
      </c>
      <c r="AK9">
        <f t="shared" si="32"/>
        <v>10.696165081338291</v>
      </c>
      <c r="AL9">
        <f t="shared" si="7"/>
        <v>35.323343861878506</v>
      </c>
      <c r="AN9">
        <f t="shared" si="8"/>
        <v>65.848626629902739</v>
      </c>
      <c r="AO9">
        <f t="shared" si="9"/>
        <v>-3.2924313314951368</v>
      </c>
      <c r="AP9">
        <f t="shared" si="10"/>
        <v>-7.1359360761109301</v>
      </c>
      <c r="AQ9">
        <f t="shared" si="11"/>
        <v>-37.990871265992922</v>
      </c>
      <c r="AR9">
        <f t="shared" si="12"/>
        <v>17.429387956303739</v>
      </c>
      <c r="AS9">
        <f t="shared" si="13"/>
        <v>-2.3817731571505929</v>
      </c>
      <c r="AT9">
        <f t="shared" si="14"/>
        <v>6.5355343137928292</v>
      </c>
      <c r="AU9">
        <f t="shared" si="15"/>
        <v>21.583149112945978</v>
      </c>
      <c r="AW9">
        <v>6</v>
      </c>
      <c r="AX9">
        <f>(R9*SUMPRODUCT(K10:$K$23, X10:$X$23)-$AZ$3*SUMPRODUCT(K9:$K$22, W10:$W$23))/Z9</f>
        <v>50.42183979694439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115.34686186852393</v>
      </c>
      <c r="P10">
        <f t="shared" si="30"/>
        <v>5.7673430934261969</v>
      </c>
      <c r="Q10" s="5">
        <f t="shared" si="31"/>
        <v>12.5</v>
      </c>
      <c r="R10">
        <f t="shared" si="0"/>
        <v>50000</v>
      </c>
      <c r="S10">
        <f t="shared" si="19"/>
        <v>54.319889696463378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54.319889696463378</v>
      </c>
      <c r="AC10">
        <f t="shared" si="27"/>
        <v>57.059791671579198</v>
      </c>
      <c r="AE10">
        <f t="shared" si="1"/>
        <v>106.54547827095622</v>
      </c>
      <c r="AF10">
        <f t="shared" si="2"/>
        <v>-5.3272739135478115</v>
      </c>
      <c r="AG10">
        <f t="shared" si="3"/>
        <v>-11.546204697835668</v>
      </c>
      <c r="AH10">
        <f t="shared" si="4"/>
        <v>-63.200207004606121</v>
      </c>
      <c r="AI10">
        <f t="shared" si="5"/>
        <v>26.471792654966627</v>
      </c>
      <c r="AJ10">
        <f t="shared" si="6"/>
        <v>-2.7399019751158207</v>
      </c>
      <c r="AK10">
        <f t="shared" si="32"/>
        <v>10.887666583771027</v>
      </c>
      <c r="AL10">
        <f t="shared" si="7"/>
        <v>34.619557263621836</v>
      </c>
      <c r="AN10">
        <f t="shared" si="8"/>
        <v>59.969467478112094</v>
      </c>
      <c r="AO10">
        <f t="shared" si="9"/>
        <v>-2.9984733739056049</v>
      </c>
      <c r="AP10">
        <f t="shared" si="10"/>
        <v>-6.498818705018957</v>
      </c>
      <c r="AQ10">
        <f t="shared" si="11"/>
        <v>-35.572441177973829</v>
      </c>
      <c r="AR10">
        <f t="shared" si="12"/>
        <v>14.899734221213706</v>
      </c>
      <c r="AS10">
        <f t="shared" si="13"/>
        <v>-1.5421626995006275</v>
      </c>
      <c r="AT10">
        <f t="shared" si="14"/>
        <v>6.1281583949299261</v>
      </c>
      <c r="AU10">
        <f t="shared" si="15"/>
        <v>19.485729916643006</v>
      </c>
      <c r="AW10">
        <v>7</v>
      </c>
      <c r="AX10">
        <f>(R10*SUMPRODUCT(K11:$K$23, X11:$X$23)-$AZ$3*SUMPRODUCT(K10:$K$22, W11:$W$23))/Z10</f>
        <v>54.319889696463378</v>
      </c>
    </row>
    <row r="11" spans="1:52" x14ac:dyDescent="0.3">
      <c r="A11" t="s">
        <v>33</v>
      </c>
      <c r="C11" s="24">
        <f>AU25</f>
        <v>84.344768888913393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115.34686186852393</v>
      </c>
      <c r="P11">
        <f t="shared" si="30"/>
        <v>5.7673430934261969</v>
      </c>
      <c r="Q11" s="5">
        <f t="shared" si="31"/>
        <v>12.5</v>
      </c>
      <c r="R11">
        <f t="shared" si="0"/>
        <v>50000</v>
      </c>
      <c r="S11">
        <f t="shared" si="19"/>
        <v>57.059791671579198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57.059791671579198</v>
      </c>
      <c r="AC11">
        <f t="shared" si="27"/>
        <v>58.556885153406363</v>
      </c>
      <c r="AE11">
        <f t="shared" si="1"/>
        <v>105.33204673529525</v>
      </c>
      <c r="AF11">
        <f t="shared" si="2"/>
        <v>-5.2666023367647634</v>
      </c>
      <c r="AG11">
        <f t="shared" si="3"/>
        <v>-11.414706589000675</v>
      </c>
      <c r="AH11">
        <f t="shared" si="4"/>
        <v>-64.144247426544183</v>
      </c>
      <c r="AI11">
        <f t="shared" si="5"/>
        <v>24.506490382985632</v>
      </c>
      <c r="AJ11">
        <f t="shared" si="6"/>
        <v>-1.4970934818271644</v>
      </c>
      <c r="AK11">
        <f t="shared" si="32"/>
        <v>10.998766524907678</v>
      </c>
      <c r="AL11">
        <f t="shared" si="7"/>
        <v>34.008163426066147</v>
      </c>
      <c r="AN11">
        <f t="shared" si="8"/>
        <v>54.613229555652154</v>
      </c>
      <c r="AO11">
        <f t="shared" si="9"/>
        <v>-2.7306614777826081</v>
      </c>
      <c r="AP11">
        <f t="shared" si="10"/>
        <v>-5.9183696754903998</v>
      </c>
      <c r="AQ11">
        <f t="shared" si="11"/>
        <v>-33.257917395110873</v>
      </c>
      <c r="AR11">
        <f t="shared" si="12"/>
        <v>12.706281007268274</v>
      </c>
      <c r="AS11">
        <f t="shared" si="13"/>
        <v>-0.77622255071875024</v>
      </c>
      <c r="AT11">
        <f t="shared" si="14"/>
        <v>5.7027104254732661</v>
      </c>
      <c r="AU11">
        <f t="shared" si="15"/>
        <v>17.632768882022791</v>
      </c>
      <c r="AW11">
        <v>8</v>
      </c>
      <c r="AX11">
        <f>(R11*SUMPRODUCT(K12:$K$23, X12:$X$23)-$AZ$3*SUMPRODUCT(K11:$K$22, W12:$W$23))/Z11</f>
        <v>57.059791671579198</v>
      </c>
    </row>
    <row r="12" spans="1:52" x14ac:dyDescent="0.3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115.34686186852393</v>
      </c>
      <c r="P12">
        <f t="shared" si="30"/>
        <v>5.7673430934261969</v>
      </c>
      <c r="Q12" s="5">
        <f t="shared" si="31"/>
        <v>12.5</v>
      </c>
      <c r="R12">
        <f t="shared" si="0"/>
        <v>50000</v>
      </c>
      <c r="S12">
        <f t="shared" si="19"/>
        <v>58.556885153406363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58.556885153406363</v>
      </c>
      <c r="AC12">
        <f t="shared" si="27"/>
        <v>58.940746559293956</v>
      </c>
      <c r="AE12">
        <f t="shared" si="1"/>
        <v>104.12759268732511</v>
      </c>
      <c r="AF12">
        <f t="shared" si="2"/>
        <v>-5.2063796343662556</v>
      </c>
      <c r="AG12">
        <f t="shared" si="3"/>
        <v>-11.284181359655571</v>
      </c>
      <c r="AH12">
        <f t="shared" si="4"/>
        <v>-65.512653820383349</v>
      </c>
      <c r="AI12">
        <f t="shared" si="5"/>
        <v>22.124377872919922</v>
      </c>
      <c r="AJ12">
        <f t="shared" si="6"/>
        <v>-0.38386140588759332</v>
      </c>
      <c r="AK12">
        <f t="shared" si="32"/>
        <v>11.023466874445566</v>
      </c>
      <c r="AL12">
        <f t="shared" si="7"/>
        <v>32.763983341477896</v>
      </c>
      <c r="AN12">
        <f t="shared" si="8"/>
        <v>49.733077148348151</v>
      </c>
      <c r="AO12">
        <f t="shared" si="9"/>
        <v>-2.4866538574174077</v>
      </c>
      <c r="AP12">
        <f t="shared" si="10"/>
        <v>-5.3895134577908488</v>
      </c>
      <c r="AQ12">
        <f t="shared" si="11"/>
        <v>-31.28993749452874</v>
      </c>
      <c r="AR12">
        <f t="shared" si="12"/>
        <v>10.566972338611151</v>
      </c>
      <c r="AS12">
        <f t="shared" si="13"/>
        <v>-0.1833386177533792</v>
      </c>
      <c r="AT12">
        <f t="shared" si="14"/>
        <v>5.2649918658476276</v>
      </c>
      <c r="AU12">
        <f t="shared" si="15"/>
        <v>15.648625586705402</v>
      </c>
      <c r="AW12">
        <v>9</v>
      </c>
      <c r="AX12">
        <f>(R12*SUMPRODUCT(K13:$K$23, X13:$X$23)-$AZ$3*SUMPRODUCT(K12:$K$22, W13:$W$23))/Z12</f>
        <v>58.556885153406363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115.34686186852393</v>
      </c>
      <c r="P13">
        <f t="shared" si="30"/>
        <v>5.7673430934261969</v>
      </c>
      <c r="Q13" s="5">
        <f t="shared" si="31"/>
        <v>12.5</v>
      </c>
      <c r="R13">
        <f t="shared" si="0"/>
        <v>50000</v>
      </c>
      <c r="S13">
        <f t="shared" si="19"/>
        <v>58.940746559293956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58.940746559293956</v>
      </c>
      <c r="AC13">
        <f t="shared" si="27"/>
        <v>58.208511973938315</v>
      </c>
      <c r="AE13">
        <f t="shared" si="1"/>
        <v>102.93191657427029</v>
      </c>
      <c r="AF13">
        <f t="shared" si="2"/>
        <v>-5.1465958287135143</v>
      </c>
      <c r="AG13">
        <f t="shared" si="3"/>
        <v>-11.154607384507283</v>
      </c>
      <c r="AH13">
        <f t="shared" si="4"/>
        <v>-66.928646206938254</v>
      </c>
      <c r="AI13">
        <f t="shared" si="5"/>
        <v>19.702067154111234</v>
      </c>
      <c r="AJ13">
        <f t="shared" si="6"/>
        <v>0.73223458535564134</v>
      </c>
      <c r="AK13">
        <f t="shared" si="32"/>
        <v>10.970824711339551</v>
      </c>
      <c r="AL13">
        <f t="shared" si="7"/>
        <v>31.405126450806428</v>
      </c>
      <c r="AN13">
        <f t="shared" si="8"/>
        <v>45.286809942735388</v>
      </c>
      <c r="AO13">
        <f t="shared" si="9"/>
        <v>-2.2643404971367693</v>
      </c>
      <c r="AP13">
        <f t="shared" si="10"/>
        <v>-4.9076768549579999</v>
      </c>
      <c r="AQ13">
        <f t="shared" si="11"/>
        <v>-29.446501934229413</v>
      </c>
      <c r="AR13">
        <f t="shared" si="12"/>
        <v>8.668290656411207</v>
      </c>
      <c r="AS13">
        <f t="shared" si="13"/>
        <v>0.32216021622964391</v>
      </c>
      <c r="AT13">
        <f t="shared" si="14"/>
        <v>4.8268182518394083</v>
      </c>
      <c r="AU13">
        <f t="shared" si="15"/>
        <v>13.81726912448026</v>
      </c>
      <c r="AW13">
        <v>10</v>
      </c>
      <c r="AX13">
        <f>(R13*SUMPRODUCT(K14:$K$23, X14:$X$23)-$AZ$3*SUMPRODUCT(K13:$K$22, W14:$W$23))/Z13</f>
        <v>58.940746559293956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115.34686186852393</v>
      </c>
      <c r="P14">
        <f t="shared" si="30"/>
        <v>5.7673430934261969</v>
      </c>
      <c r="Q14" s="5">
        <f t="shared" si="31"/>
        <v>12.5</v>
      </c>
      <c r="R14">
        <f t="shared" si="0"/>
        <v>50000</v>
      </c>
      <c r="S14">
        <f t="shared" si="19"/>
        <v>58.208511973938315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58.208511973938315</v>
      </c>
      <c r="AC14">
        <f t="shared" si="27"/>
        <v>56.13087279176365</v>
      </c>
      <c r="AE14">
        <f t="shared" si="1"/>
        <v>101.74420989257975</v>
      </c>
      <c r="AF14">
        <f t="shared" si="2"/>
        <v>-5.0872104946289882</v>
      </c>
      <c r="AG14">
        <f t="shared" si="3"/>
        <v>-11.025897047003225</v>
      </c>
      <c r="AH14">
        <f t="shared" si="4"/>
        <v>-68.657054635937698</v>
      </c>
      <c r="AI14">
        <f t="shared" si="5"/>
        <v>16.974047715009831</v>
      </c>
      <c r="AJ14">
        <f t="shared" si="6"/>
        <v>2.0776391821746643</v>
      </c>
      <c r="AK14">
        <f t="shared" si="32"/>
        <v>10.840585796032236</v>
      </c>
      <c r="AL14">
        <f t="shared" si="7"/>
        <v>29.892272693216732</v>
      </c>
      <c r="AN14">
        <f t="shared" si="8"/>
        <v>41.235716086148798</v>
      </c>
      <c r="AO14">
        <f t="shared" si="9"/>
        <v>-2.0617858043074402</v>
      </c>
      <c r="AP14">
        <f t="shared" si="10"/>
        <v>-4.4686647103098691</v>
      </c>
      <c r="AQ14">
        <f t="shared" si="11"/>
        <v>-27.825886261909123</v>
      </c>
      <c r="AR14">
        <f t="shared" si="12"/>
        <v>6.8793793096223634</v>
      </c>
      <c r="AS14">
        <f t="shared" si="13"/>
        <v>0.84204240748505732</v>
      </c>
      <c r="AT14">
        <f t="shared" si="14"/>
        <v>4.3935602680946664</v>
      </c>
      <c r="AU14">
        <f t="shared" si="15"/>
        <v>12.114981985202087</v>
      </c>
      <c r="AW14">
        <v>11</v>
      </c>
      <c r="AX14">
        <f>(R14*SUMPRODUCT(K15:$K$23, X15:$X$23)-$AZ$3*SUMPRODUCT(K14:$K$22, W15:$W$23))/Z14</f>
        <v>58.208511973938315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115.34686186852393</v>
      </c>
      <c r="P15">
        <f t="shared" si="30"/>
        <v>5.7673430934261969</v>
      </c>
      <c r="Q15" s="5">
        <f t="shared" si="31"/>
        <v>12.5</v>
      </c>
      <c r="R15">
        <f t="shared" si="0"/>
        <v>50000</v>
      </c>
      <c r="S15">
        <f t="shared" si="19"/>
        <v>56.13087279176365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56.13087279176365</v>
      </c>
      <c r="AC15">
        <f t="shared" si="27"/>
        <v>52.703881044128188</v>
      </c>
      <c r="AE15">
        <f t="shared" si="1"/>
        <v>100.56237875803262</v>
      </c>
      <c r="AF15">
        <f t="shared" si="2"/>
        <v>-5.0281189379016311</v>
      </c>
      <c r="AG15">
        <f t="shared" si="3"/>
        <v>-10.897823435441275</v>
      </c>
      <c r="AH15">
        <f t="shared" si="4"/>
        <v>-71.258564367666125</v>
      </c>
      <c r="AI15">
        <f t="shared" si="5"/>
        <v>13.377872017023591</v>
      </c>
      <c r="AJ15">
        <f t="shared" si="6"/>
        <v>3.4269917476354621</v>
      </c>
      <c r="AK15">
        <f t="shared" si="32"/>
        <v>10.616559282832627</v>
      </c>
      <c r="AL15">
        <f t="shared" si="7"/>
        <v>27.421423047491679</v>
      </c>
      <c r="AN15">
        <f t="shared" si="8"/>
        <v>37.544086523840448</v>
      </c>
      <c r="AO15">
        <f t="shared" si="9"/>
        <v>-1.8772043261920224</v>
      </c>
      <c r="AP15">
        <f t="shared" si="10"/>
        <v>-4.068607276745249</v>
      </c>
      <c r="AQ15">
        <f t="shared" si="11"/>
        <v>-26.60376314905551</v>
      </c>
      <c r="AR15">
        <f t="shared" si="12"/>
        <v>4.9945117718476659</v>
      </c>
      <c r="AS15">
        <f t="shared" si="13"/>
        <v>1.2794374623863571</v>
      </c>
      <c r="AT15">
        <f t="shared" si="14"/>
        <v>3.9635997598983956</v>
      </c>
      <c r="AU15">
        <f t="shared" si="15"/>
        <v>10.237548994132419</v>
      </c>
      <c r="AW15">
        <v>12</v>
      </c>
      <c r="AX15">
        <f>(R15*SUMPRODUCT(K16:$K$23, X16:$X$23)-$AZ$3*SUMPRODUCT(K15:$K$22, W16:$W$23))/Z15</f>
        <v>56.13087279176365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115.34686186852393</v>
      </c>
      <c r="P16">
        <f t="shared" si="30"/>
        <v>5.7673430934261969</v>
      </c>
      <c r="Q16" s="5">
        <f t="shared" si="31"/>
        <v>12.5</v>
      </c>
      <c r="R16">
        <f t="shared" si="0"/>
        <v>50000</v>
      </c>
      <c r="S16">
        <f t="shared" si="19"/>
        <v>52.703881044128188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52.703881044128188</v>
      </c>
      <c r="AC16">
        <f t="shared" si="27"/>
        <v>48.105711142415601</v>
      </c>
      <c r="AE16">
        <f t="shared" si="1"/>
        <v>99.385331311502412</v>
      </c>
      <c r="AF16">
        <f t="shared" si="2"/>
        <v>-4.9692665655751211</v>
      </c>
      <c r="AG16">
        <f t="shared" si="3"/>
        <v>-10.770268226367637</v>
      </c>
      <c r="AH16">
        <f t="shared" si="4"/>
        <v>-74.307898876899884</v>
      </c>
      <c r="AI16">
        <f t="shared" si="5"/>
        <v>9.3378976426597688</v>
      </c>
      <c r="AJ16">
        <f t="shared" si="6"/>
        <v>4.5981699017125877</v>
      </c>
      <c r="AK16">
        <f t="shared" si="32"/>
        <v>10.298396205303884</v>
      </c>
      <c r="AL16">
        <f t="shared" si="7"/>
        <v>24.234463749676241</v>
      </c>
      <c r="AN16">
        <f t="shared" si="8"/>
        <v>34.179874288631019</v>
      </c>
      <c r="AO16">
        <f t="shared" si="9"/>
        <v>-1.708993714431551</v>
      </c>
      <c r="AP16">
        <f t="shared" si="10"/>
        <v>-3.7040316631663481</v>
      </c>
      <c r="AQ16">
        <f t="shared" si="11"/>
        <v>-25.555427634528549</v>
      </c>
      <c r="AR16">
        <f t="shared" si="12"/>
        <v>3.2114212765045713</v>
      </c>
      <c r="AS16">
        <f t="shared" si="13"/>
        <v>1.5813688712844642</v>
      </c>
      <c r="AT16">
        <f t="shared" si="14"/>
        <v>3.5417488982205851</v>
      </c>
      <c r="AU16">
        <f t="shared" si="15"/>
        <v>8.3345390460096205</v>
      </c>
      <c r="AW16">
        <v>13</v>
      </c>
      <c r="AX16">
        <f>(R16*SUMPRODUCT(K17:$K$23, X17:$X$23)-$AZ$3*SUMPRODUCT(K16:$K$22, W17:$W$23))/Z16</f>
        <v>52.703881044128188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115.34686186852393</v>
      </c>
      <c r="P17">
        <f t="shared" si="30"/>
        <v>5.7673430934261969</v>
      </c>
      <c r="Q17" s="5">
        <f t="shared" si="31"/>
        <v>12.5</v>
      </c>
      <c r="R17">
        <f t="shared" si="0"/>
        <v>50000</v>
      </c>
      <c r="S17">
        <f t="shared" si="19"/>
        <v>48.105711142415601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48.105711142415601</v>
      </c>
      <c r="AC17">
        <f t="shared" si="27"/>
        <v>42.452248144306701</v>
      </c>
      <c r="AE17">
        <f t="shared" si="1"/>
        <v>98.213022790723102</v>
      </c>
      <c r="AF17">
        <f t="shared" si="2"/>
        <v>-4.9106511395361556</v>
      </c>
      <c r="AG17">
        <f t="shared" si="3"/>
        <v>-10.643226568949647</v>
      </c>
      <c r="AH17">
        <f t="shared" si="4"/>
        <v>-77.355900617260971</v>
      </c>
      <c r="AI17">
        <f t="shared" si="5"/>
        <v>5.3032444649763306</v>
      </c>
      <c r="AJ17">
        <f t="shared" si="6"/>
        <v>5.6534629981088997</v>
      </c>
      <c r="AK17">
        <f t="shared" si="32"/>
        <v>9.8985657955521784</v>
      </c>
      <c r="AL17">
        <f t="shared" si="7"/>
        <v>20.855273258637411</v>
      </c>
      <c r="AN17">
        <f t="shared" si="8"/>
        <v>31.114255680841087</v>
      </c>
      <c r="AO17">
        <f t="shared" si="9"/>
        <v>-1.5557127840420546</v>
      </c>
      <c r="AP17">
        <f t="shared" si="10"/>
        <v>-3.3718142800783473</v>
      </c>
      <c r="AQ17">
        <f t="shared" si="11"/>
        <v>-24.506640787911238</v>
      </c>
      <c r="AR17">
        <f t="shared" si="12"/>
        <v>1.6800878288094483</v>
      </c>
      <c r="AS17">
        <f t="shared" si="13"/>
        <v>1.7910383797081337</v>
      </c>
      <c r="AT17">
        <f t="shared" si="14"/>
        <v>3.1359029412291961</v>
      </c>
      <c r="AU17">
        <f t="shared" si="15"/>
        <v>6.6070291497467784</v>
      </c>
      <c r="AW17">
        <v>14</v>
      </c>
      <c r="AX17">
        <f>(R17*SUMPRODUCT(K18:$K$23, X18:$X$23)-$AZ$3*SUMPRODUCT(K17:$K$22, W18:$W$23))/Z17</f>
        <v>48.105711142415601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115.34686186852393</v>
      </c>
      <c r="P18">
        <f t="shared" si="30"/>
        <v>5.7673430934261969</v>
      </c>
      <c r="Q18" s="5">
        <f t="shared" si="31"/>
        <v>12.5</v>
      </c>
      <c r="R18">
        <f t="shared" si="0"/>
        <v>50000</v>
      </c>
      <c r="S18">
        <f t="shared" si="19"/>
        <v>42.452248144306701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42.452248144306701</v>
      </c>
      <c r="AC18">
        <f t="shared" si="27"/>
        <v>35.717080863772921</v>
      </c>
      <c r="AE18">
        <f t="shared" si="1"/>
        <v>97.045120174881646</v>
      </c>
      <c r="AF18">
        <f t="shared" si="2"/>
        <v>-4.8522560087440825</v>
      </c>
      <c r="AG18">
        <f t="shared" si="3"/>
        <v>-10.516662374124317</v>
      </c>
      <c r="AH18">
        <f t="shared" si="4"/>
        <v>-80.52771654332993</v>
      </c>
      <c r="AI18">
        <f t="shared" si="5"/>
        <v>1.1484852486833148</v>
      </c>
      <c r="AJ18">
        <f t="shared" si="6"/>
        <v>6.7351672805337799</v>
      </c>
      <c r="AK18">
        <f t="shared" si="32"/>
        <v>9.4251578617310994</v>
      </c>
      <c r="AL18">
        <f t="shared" si="7"/>
        <v>17.308810390948196</v>
      </c>
      <c r="AN18">
        <f t="shared" si="8"/>
        <v>28.320845022942763</v>
      </c>
      <c r="AO18">
        <f t="shared" si="9"/>
        <v>-1.4160422511471382</v>
      </c>
      <c r="AP18">
        <f t="shared" si="10"/>
        <v>-3.0690957435001325</v>
      </c>
      <c r="AQ18">
        <f t="shared" si="11"/>
        <v>-23.500542594674492</v>
      </c>
      <c r="AR18">
        <f t="shared" si="12"/>
        <v>0.33516443362099946</v>
      </c>
      <c r="AS18">
        <f t="shared" si="13"/>
        <v>1.9655354994857646</v>
      </c>
      <c r="AT18">
        <f t="shared" si="14"/>
        <v>2.7505600965595649</v>
      </c>
      <c r="AU18">
        <f t="shared" si="15"/>
        <v>5.0512600296663299</v>
      </c>
      <c r="AW18">
        <v>15</v>
      </c>
      <c r="AX18">
        <f>(R18*SUMPRODUCT(K19:$K$23, X19:$X$23)-$AZ$3*SUMPRODUCT(K18:$K$22, W19:$W$23))/Z18</f>
        <v>42.452248144306701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115.34686186852393</v>
      </c>
      <c r="P19">
        <f t="shared" si="30"/>
        <v>5.7673430934261969</v>
      </c>
      <c r="Q19" s="5">
        <f t="shared" si="31"/>
        <v>12.5</v>
      </c>
      <c r="R19">
        <f t="shared" si="0"/>
        <v>50000</v>
      </c>
      <c r="S19">
        <f t="shared" si="19"/>
        <v>35.717080863772921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35.717080863772921</v>
      </c>
      <c r="AC19">
        <f t="shared" si="27"/>
        <v>28.097131313512886</v>
      </c>
      <c r="AE19">
        <f t="shared" si="1"/>
        <v>95.880340875193525</v>
      </c>
      <c r="AF19">
        <f t="shared" si="2"/>
        <v>-4.7940170437596761</v>
      </c>
      <c r="AG19">
        <f t="shared" si="3"/>
        <v>-10.390436649295347</v>
      </c>
      <c r="AH19">
        <f t="shared" si="4"/>
        <v>-84.236404350910462</v>
      </c>
      <c r="AI19">
        <f t="shared" si="5"/>
        <v>-3.5405171687719701</v>
      </c>
      <c r="AJ19">
        <f t="shared" si="6"/>
        <v>7.619949550260035</v>
      </c>
      <c r="AK19">
        <f t="shared" si="32"/>
        <v>8.8762383286644742</v>
      </c>
      <c r="AL19">
        <f t="shared" si="7"/>
        <v>12.955670710152539</v>
      </c>
      <c r="AN19">
        <f t="shared" si="8"/>
        <v>25.775330442326428</v>
      </c>
      <c r="AO19">
        <f t="shared" si="9"/>
        <v>-1.2887665221163214</v>
      </c>
      <c r="AP19">
        <f t="shared" si="10"/>
        <v>-2.7932414051829579</v>
      </c>
      <c r="AQ19">
        <f t="shared" si="11"/>
        <v>-22.645113039850344</v>
      </c>
      <c r="AR19">
        <f t="shared" si="12"/>
        <v>-0.95179052482319759</v>
      </c>
      <c r="AS19">
        <f t="shared" si="13"/>
        <v>2.048456605587893</v>
      </c>
      <c r="AT19">
        <f t="shared" si="14"/>
        <v>2.3861823385044185</v>
      </c>
      <c r="AU19">
        <f t="shared" si="15"/>
        <v>3.4828484192691138</v>
      </c>
      <c r="AW19">
        <v>16</v>
      </c>
      <c r="AX19">
        <f>(R19*SUMPRODUCT(K20:$K$23, X20:$X$23)-$AZ$3*SUMPRODUCT(K19:$K$22, W20:$W$23))/Z19</f>
        <v>35.717080863772921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115.34686186852393</v>
      </c>
      <c r="P20">
        <f t="shared" si="30"/>
        <v>5.7673430934261969</v>
      </c>
      <c r="Q20" s="5">
        <f t="shared" si="31"/>
        <v>12.5</v>
      </c>
      <c r="R20">
        <f t="shared" si="0"/>
        <v>50000</v>
      </c>
      <c r="S20">
        <f t="shared" si="19"/>
        <v>28.097131313512886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28.097131313512886</v>
      </c>
      <c r="AC20">
        <f t="shared" si="27"/>
        <v>19.567617539888747</v>
      </c>
      <c r="AE20">
        <f t="shared" si="1"/>
        <v>94.719001943744331</v>
      </c>
      <c r="AF20">
        <f t="shared" si="2"/>
        <v>-4.7359500971872164</v>
      </c>
      <c r="AG20">
        <f t="shared" si="3"/>
        <v>-10.264583753014028</v>
      </c>
      <c r="AH20">
        <f t="shared" si="4"/>
        <v>-87.794119153460812</v>
      </c>
      <c r="AI20">
        <f t="shared" si="5"/>
        <v>-8.0756510599177176</v>
      </c>
      <c r="AJ20">
        <f t="shared" si="6"/>
        <v>8.5295137736241387</v>
      </c>
      <c r="AK20">
        <f t="shared" si="32"/>
        <v>8.2656128212049005</v>
      </c>
      <c r="AL20">
        <f t="shared" si="7"/>
        <v>8.7194755349113215</v>
      </c>
      <c r="AN20">
        <f t="shared" si="8"/>
        <v>23.455999978752235</v>
      </c>
      <c r="AO20">
        <f t="shared" si="9"/>
        <v>-1.1727999989376117</v>
      </c>
      <c r="AP20">
        <f t="shared" si="10"/>
        <v>-2.5418983662390549</v>
      </c>
      <c r="AQ20">
        <f t="shared" si="11"/>
        <v>-21.741137625385981</v>
      </c>
      <c r="AR20">
        <f t="shared" si="12"/>
        <v>-1.9998360118104133</v>
      </c>
      <c r="AS20">
        <f t="shared" si="13"/>
        <v>2.1122295504308584</v>
      </c>
      <c r="AT20">
        <f t="shared" si="14"/>
        <v>2.0468777138689109</v>
      </c>
      <c r="AU20">
        <f t="shared" si="15"/>
        <v>2.159271252489356</v>
      </c>
      <c r="AW20">
        <v>17</v>
      </c>
      <c r="AX20">
        <f>(R20*SUMPRODUCT(K21:$K$23, X21:$X$23)-$AZ$3*SUMPRODUCT(K20:$K$22, W21:$W$23))/Z20</f>
        <v>28.097131313512886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115.34686186852393</v>
      </c>
      <c r="P21">
        <f t="shared" si="30"/>
        <v>5.7673430934261969</v>
      </c>
      <c r="Q21" s="5">
        <f t="shared" si="31"/>
        <v>12.5</v>
      </c>
      <c r="R21">
        <f t="shared" si="0"/>
        <v>50000</v>
      </c>
      <c r="S21">
        <f t="shared" si="19"/>
        <v>19.567617539888747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19.567617539888747</v>
      </c>
      <c r="AC21">
        <f t="shared" si="27"/>
        <v>10.187941174089222</v>
      </c>
      <c r="AE21">
        <f t="shared" si="1"/>
        <v>93.559802950570202</v>
      </c>
      <c r="AF21">
        <f t="shared" si="2"/>
        <v>-4.6779901475285106</v>
      </c>
      <c r="AG21">
        <f t="shared" si="3"/>
        <v>-10.138962759257018</v>
      </c>
      <c r="AH21">
        <f t="shared" si="4"/>
        <v>-91.90062490747512</v>
      </c>
      <c r="AI21">
        <f t="shared" si="5"/>
        <v>-13.157774863690435</v>
      </c>
      <c r="AJ21">
        <f t="shared" si="6"/>
        <v>9.3796763657995257</v>
      </c>
      <c r="AK21">
        <f t="shared" si="32"/>
        <v>7.5914601240051311</v>
      </c>
      <c r="AL21">
        <f t="shared" si="7"/>
        <v>3.8133616261142222</v>
      </c>
      <c r="AN21">
        <f t="shared" si="8"/>
        <v>21.34264815253578</v>
      </c>
      <c r="AO21">
        <f t="shared" si="9"/>
        <v>-1.0671324076267892</v>
      </c>
      <c r="AP21">
        <f t="shared" si="10"/>
        <v>-2.3128769832575524</v>
      </c>
      <c r="AQ21">
        <f t="shared" si="11"/>
        <v>-20.964160254106798</v>
      </c>
      <c r="AR21">
        <f t="shared" si="12"/>
        <v>-3.0015214924553546</v>
      </c>
      <c r="AS21">
        <f t="shared" si="13"/>
        <v>2.139670308686715</v>
      </c>
      <c r="AT21">
        <f t="shared" si="14"/>
        <v>1.7317465116535895</v>
      </c>
      <c r="AU21">
        <f t="shared" si="15"/>
        <v>0.86989532788494961</v>
      </c>
      <c r="AW21">
        <v>18</v>
      </c>
      <c r="AX21">
        <f>(R21*SUMPRODUCT(K22:$K$23, X22:$X$23)-$AZ$3*SUMPRODUCT(K21:$K$22, W22:$W$23))/Z21</f>
        <v>19.567617539888747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115.34686186852393</v>
      </c>
      <c r="P22">
        <f t="shared" si="30"/>
        <v>5.7673430934261969</v>
      </c>
      <c r="Q22" s="5">
        <f t="shared" si="31"/>
        <v>12.5</v>
      </c>
      <c r="R22">
        <f t="shared" si="0"/>
        <v>50000</v>
      </c>
      <c r="S22">
        <f t="shared" si="19"/>
        <v>10.187941174089222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10.187941174089222</v>
      </c>
      <c r="AC22">
        <f t="shared" si="27"/>
        <v>10.317133401846146</v>
      </c>
      <c r="AE22">
        <f t="shared" si="1"/>
        <v>92.402074956219849</v>
      </c>
      <c r="AF22">
        <f t="shared" si="2"/>
        <v>-4.620103747810993</v>
      </c>
      <c r="AG22">
        <f t="shared" si="3"/>
        <v>-10.013501175864532</v>
      </c>
      <c r="AH22">
        <f t="shared" si="4"/>
        <v>-96.287823199665155</v>
      </c>
      <c r="AI22">
        <f t="shared" si="5"/>
        <v>-18.519353167120826</v>
      </c>
      <c r="AJ22">
        <f t="shared" si="6"/>
        <v>-0.12919222775692418</v>
      </c>
      <c r="AK22">
        <f t="shared" si="32"/>
        <v>6.8578938667748659</v>
      </c>
      <c r="AL22">
        <f t="shared" si="7"/>
        <v>-11.790651528102885</v>
      </c>
      <c r="AN22">
        <f t="shared" si="8"/>
        <v>19.417034269313564</v>
      </c>
      <c r="AO22">
        <f t="shared" si="9"/>
        <v>-0.97085171346567833</v>
      </c>
      <c r="AP22">
        <f t="shared" si="10"/>
        <v>-2.1042005342379539</v>
      </c>
      <c r="AQ22">
        <f t="shared" si="11"/>
        <v>-20.233571201418723</v>
      </c>
      <c r="AR22">
        <f t="shared" si="12"/>
        <v>-3.8915891798087885</v>
      </c>
      <c r="AS22">
        <f t="shared" si="13"/>
        <v>-2.7147982497943934E-2</v>
      </c>
      <c r="AT22">
        <f t="shared" si="14"/>
        <v>1.441092749157139</v>
      </c>
      <c r="AU22">
        <f t="shared" si="15"/>
        <v>-2.4776444131495934</v>
      </c>
      <c r="AW22">
        <v>19</v>
      </c>
      <c r="AX22">
        <f>(R22*SUMPRODUCT(K23:$K$23, X23:$X$23)-$AZ$3*SUMPRODUCT(K22:$K$22, W23:$W$23))/Z22</f>
        <v>10.187941174089222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115.34686186852393</v>
      </c>
      <c r="P23">
        <f t="shared" si="30"/>
        <v>5.7673430934261969</v>
      </c>
      <c r="Q23" s="5">
        <f t="shared" si="31"/>
        <v>12.5</v>
      </c>
      <c r="R23">
        <f t="shared" si="0"/>
        <v>50000</v>
      </c>
      <c r="S23">
        <f t="shared" si="19"/>
        <v>10.317133401846146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10.317133401846146</v>
      </c>
      <c r="AC23">
        <f t="shared" si="27"/>
        <v>0</v>
      </c>
      <c r="AE23">
        <f t="shared" si="1"/>
        <v>91.245006471400202</v>
      </c>
      <c r="AF23">
        <f t="shared" si="2"/>
        <v>-4.5622503235700105</v>
      </c>
      <c r="AG23">
        <f t="shared" si="3"/>
        <v>-9.888111062722734</v>
      </c>
      <c r="AH23">
        <f t="shared" si="4"/>
        <v>-101.02040553261527</v>
      </c>
      <c r="AI23">
        <f t="shared" si="5"/>
        <v>-24.22576044750781</v>
      </c>
      <c r="AJ23">
        <f t="shared" si="6"/>
        <v>10.317133401846146</v>
      </c>
      <c r="AK23">
        <f t="shared" si="32"/>
        <v>6.7899922684773442</v>
      </c>
      <c r="AL23">
        <f t="shared" si="7"/>
        <v>-7.1186347771843197</v>
      </c>
      <c r="AN23">
        <f t="shared" si="8"/>
        <v>17.66251105631569</v>
      </c>
      <c r="AO23">
        <f t="shared" si="9"/>
        <v>-0.88312555281578464</v>
      </c>
      <c r="AP23">
        <f t="shared" si="10"/>
        <v>-1.9140649743518803</v>
      </c>
      <c r="AQ23">
        <f t="shared" si="11"/>
        <v>-19.554758102763401</v>
      </c>
      <c r="AR23">
        <f t="shared" si="12"/>
        <v>-4.6894375736153737</v>
      </c>
      <c r="AS23">
        <f t="shared" si="13"/>
        <v>1.997111840160902</v>
      </c>
      <c r="AT23">
        <f t="shared" si="14"/>
        <v>1.3143548140562566</v>
      </c>
      <c r="AU23">
        <f t="shared" si="15"/>
        <v>-1.3779709193982153</v>
      </c>
      <c r="AW23">
        <v>20</v>
      </c>
      <c r="AX23">
        <f>(R23*SUMPRODUCT(K$23:$K24, X$23:$X24)-$AZ$3*SUMPRODUCT(K$22:$K23, W$23:$W24))/Z23</f>
        <v>10.317133401846146</v>
      </c>
    </row>
    <row r="25" spans="5:50" x14ac:dyDescent="0.3">
      <c r="AN25" s="6">
        <f t="shared" ref="AN25:AU25" si="33">SUM(AN3:AN23)</f>
        <v>1005.3843290641378</v>
      </c>
      <c r="AO25" s="6">
        <f t="shared" si="33"/>
        <v>-136.77936285459987</v>
      </c>
      <c r="AP25" s="6">
        <f t="shared" si="33"/>
        <v>-196.45228452444883</v>
      </c>
      <c r="AQ25" s="6">
        <f t="shared" si="33"/>
        <v>-641.21674489982865</v>
      </c>
      <c r="AR25" s="6">
        <f t="shared" si="33"/>
        <v>30.935936785260367</v>
      </c>
      <c r="AS25" s="6">
        <f t="shared" si="33"/>
        <v>-31.75850291635653</v>
      </c>
      <c r="AT25" s="6">
        <f t="shared" si="33"/>
        <v>85.167335020009503</v>
      </c>
      <c r="AU25" s="7">
        <f t="shared" si="33"/>
        <v>84.344768888913393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40" max="40" width="9.88671875" bestFit="1" customWidth="1"/>
    <col min="43" max="43" width="10.4414062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'T.35.04.A'!C3*(1+C12)</f>
        <v>271.83611295179873</v>
      </c>
      <c r="K3">
        <v>1</v>
      </c>
      <c r="L3" s="2">
        <v>0</v>
      </c>
      <c r="O3">
        <f>$C$3</f>
        <v>271.83611295179873</v>
      </c>
      <c r="P3">
        <f>O3*B5</f>
        <v>217.46889036143898</v>
      </c>
      <c r="Q3" s="5">
        <f>B8</f>
        <v>100</v>
      </c>
      <c r="R3">
        <f t="shared" ref="R3:R23" si="0">$C$6</f>
        <v>50000</v>
      </c>
      <c r="S3">
        <f>AX3</f>
        <v>2.2737367544323206E-13</v>
      </c>
      <c r="W3">
        <v>1</v>
      </c>
      <c r="Z3">
        <v>1</v>
      </c>
      <c r="AC3">
        <f t="shared" ref="AC3:AC23" si="1">S3*Z3</f>
        <v>2.2737367544323206E-13</v>
      </c>
      <c r="AE3">
        <f t="shared" ref="AE3:AE23" si="2">$Z3*O3</f>
        <v>271.83611295179873</v>
      </c>
      <c r="AF3">
        <f t="shared" ref="AF3:AF23" si="3">-$Z3*P3</f>
        <v>-217.46889036143898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-45.632777409640255</v>
      </c>
      <c r="AJ3">
        <f t="shared" ref="AJ3:AJ23" si="7">AB3-AC3</f>
        <v>-2.2737367544323206E-13</v>
      </c>
      <c r="AL3">
        <f t="shared" ref="AL3:AL23" si="8">SUM(AI3:AK3)</f>
        <v>-45.632777409640482</v>
      </c>
      <c r="AN3">
        <f t="shared" ref="AN3:AN23" si="9">AE3*$K3</f>
        <v>271.83611295179873</v>
      </c>
      <c r="AO3">
        <f t="shared" ref="AO3:AO23" si="10">AF3*$K3</f>
        <v>-217.46889036143898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-45.632777409640255</v>
      </c>
      <c r="AS3">
        <f t="shared" ref="AS3:AS23" si="14">AJ3*$K3</f>
        <v>-2.2737367544323206E-13</v>
      </c>
      <c r="AT3">
        <f t="shared" ref="AT3:AT23" si="15">AK3*$K3</f>
        <v>0</v>
      </c>
      <c r="AU3">
        <f t="shared" ref="AU3:AU23" si="16">AL3*$K3</f>
        <v>-45.632777409640482</v>
      </c>
      <c r="AW3">
        <v>0</v>
      </c>
      <c r="AX3">
        <f>(R3*SUMPRODUCT(K4:$K$23, X4:$X$23)-$AZ$3*SUMPRODUCT(K3:$K$22, W4:$W$23))/Z3</f>
        <v>2.2737367544323206E-13</v>
      </c>
      <c r="AZ3">
        <f>$C$6*SUMPRODUCT(K4:$K$23, X4:$X$23)/SUMPRODUCT(K3:K22, W4:W23)</f>
        <v>156.50925119936338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</v>
      </c>
      <c r="S4">
        <f t="shared" ref="S4:S23" si="20">AX4</f>
        <v>89.23812844636646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2.2737367544323206E-13</v>
      </c>
      <c r="AC4">
        <f t="shared" si="1"/>
        <v>88.213425043518782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-88.213425043518555</v>
      </c>
      <c r="AK4">
        <f t="shared" ref="AK4:AK23" si="28">H4*SUM(AB4:AB4, AE4:AF4)</f>
        <v>1.9456365407677369E-14</v>
      </c>
      <c r="AL4">
        <f t="shared" si="8"/>
        <v>-162.35332504351854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-68.295826155844395</v>
      </c>
      <c r="AR4">
        <f t="shared" si="13"/>
        <v>-68.295826155844395</v>
      </c>
      <c r="AS4">
        <f t="shared" si="14"/>
        <v>-81.260006304078559</v>
      </c>
      <c r="AT4">
        <f t="shared" si="15"/>
        <v>1.7922718394647393E-14</v>
      </c>
      <c r="AU4">
        <f t="shared" si="16"/>
        <v>-149.55583245992293</v>
      </c>
      <c r="AW4">
        <v>1</v>
      </c>
      <c r="AX4">
        <f>(R4*SUMPRODUCT(K5:$K$23, X5:$X$23)-$AZ$3*SUMPRODUCT(K4:$K$22, W5:$W$23))/Z4</f>
        <v>89.23812844636646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1.5387599999999999E-3</v>
      </c>
      <c r="O5">
        <f t="shared" ref="O5:O23" si="30">$C$3</f>
        <v>271.83611295179873</v>
      </c>
      <c r="P5">
        <f t="shared" ref="P5:P23" si="31">O5*$C$5</f>
        <v>13.591805647589936</v>
      </c>
      <c r="Q5" s="5">
        <f t="shared" ref="Q5:Q23" si="32">$C$8</f>
        <v>12.5</v>
      </c>
      <c r="R5">
        <f t="shared" si="0"/>
        <v>50000</v>
      </c>
      <c r="S5">
        <f t="shared" si="20"/>
        <v>170.08635492146513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88.213425043518782</v>
      </c>
      <c r="AC5">
        <f t="shared" si="1"/>
        <v>166.19323801096425</v>
      </c>
      <c r="AE5">
        <f t="shared" si="2"/>
        <v>265.61403964846926</v>
      </c>
      <c r="AF5">
        <f t="shared" si="3"/>
        <v>-13.280701982423462</v>
      </c>
      <c r="AG5">
        <f t="shared" si="4"/>
        <v>-12.213886740628132</v>
      </c>
      <c r="AH5">
        <f t="shared" si="5"/>
        <v>-76.054536487476</v>
      </c>
      <c r="AI5">
        <f t="shared" si="6"/>
        <v>164.06491443794164</v>
      </c>
      <c r="AJ5">
        <f t="shared" si="7"/>
        <v>-77.979812967445469</v>
      </c>
      <c r="AK5">
        <f t="shared" si="28"/>
        <v>29.140586485057444</v>
      </c>
      <c r="AL5">
        <f t="shared" si="8"/>
        <v>115.22568795555361</v>
      </c>
      <c r="AN5">
        <f t="shared" si="9"/>
        <v>225.39037233120331</v>
      </c>
      <c r="AO5">
        <f t="shared" si="10"/>
        <v>-11.269518616560166</v>
      </c>
      <c r="AP5">
        <f t="shared" si="11"/>
        <v>-10.364258168448766</v>
      </c>
      <c r="AQ5">
        <f t="shared" si="12"/>
        <v>-64.537101725029586</v>
      </c>
      <c r="AR5">
        <f t="shared" si="13"/>
        <v>139.21949382116478</v>
      </c>
      <c r="AS5">
        <f t="shared" si="14"/>
        <v>-66.170821024036258</v>
      </c>
      <c r="AT5">
        <f t="shared" si="15"/>
        <v>24.727637313559377</v>
      </c>
      <c r="AU5">
        <f t="shared" si="16"/>
        <v>97.776310110687888</v>
      </c>
      <c r="AW5">
        <v>2</v>
      </c>
      <c r="AX5">
        <f>(R5*SUMPRODUCT(K6:$K$23, X6:$X$23)-$AZ$3*SUMPRODUCT(K5:$K$22, W6:$W$23))/Z5</f>
        <v>170.08635492146513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1.6157089999999999E-3</v>
      </c>
      <c r="O6">
        <f t="shared" si="30"/>
        <v>271.83611295179873</v>
      </c>
      <c r="P6">
        <f t="shared" si="31"/>
        <v>13.591805647589936</v>
      </c>
      <c r="Q6" s="5">
        <f t="shared" si="32"/>
        <v>12.5</v>
      </c>
      <c r="R6">
        <f t="shared" si="0"/>
        <v>50000</v>
      </c>
      <c r="S6">
        <f t="shared" si="20"/>
        <v>242.56393380290808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166.19323801096425</v>
      </c>
      <c r="AC6">
        <f t="shared" si="1"/>
        <v>234.25881223791703</v>
      </c>
      <c r="AE6">
        <f t="shared" si="2"/>
        <v>262.52874425759813</v>
      </c>
      <c r="AF6">
        <f t="shared" si="3"/>
        <v>-13.126437212879909</v>
      </c>
      <c r="AG6">
        <f t="shared" si="4"/>
        <v>-12.072013786490036</v>
      </c>
      <c r="AH6">
        <f t="shared" si="5"/>
        <v>-78.936346927254149</v>
      </c>
      <c r="AI6">
        <f t="shared" si="6"/>
        <v>158.39394633097402</v>
      </c>
      <c r="AJ6">
        <f t="shared" si="7"/>
        <v>-68.065574226952776</v>
      </c>
      <c r="AK6">
        <f t="shared" si="28"/>
        <v>35.562510790414748</v>
      </c>
      <c r="AL6">
        <f t="shared" si="8"/>
        <v>125.89088289443599</v>
      </c>
      <c r="AN6">
        <f t="shared" si="9"/>
        <v>205.21228788083897</v>
      </c>
      <c r="AO6">
        <f t="shared" si="10"/>
        <v>-10.26061439404195</v>
      </c>
      <c r="AP6">
        <f t="shared" si="11"/>
        <v>-9.4363974332039309</v>
      </c>
      <c r="AQ6">
        <f t="shared" si="12"/>
        <v>-61.702608587511392</v>
      </c>
      <c r="AR6">
        <f t="shared" si="13"/>
        <v>123.81266746608168</v>
      </c>
      <c r="AS6">
        <f t="shared" si="14"/>
        <v>-53.205191883028583</v>
      </c>
      <c r="AT6">
        <f t="shared" si="15"/>
        <v>27.798343464162659</v>
      </c>
      <c r="AU6">
        <f t="shared" si="16"/>
        <v>98.405819047215758</v>
      </c>
      <c r="AW6">
        <v>3</v>
      </c>
      <c r="AX6">
        <f>(R6*SUMPRODUCT(K7:$K$23, X7:$X$23)-$AZ$3*SUMPRODUCT(K6:$K$22, W7:$W$23))/Z6</f>
        <v>242.56393380290808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1.70465E-3</v>
      </c>
      <c r="O7">
        <f t="shared" si="30"/>
        <v>271.83611295179873</v>
      </c>
      <c r="P7">
        <f t="shared" si="31"/>
        <v>13.591805647589936</v>
      </c>
      <c r="Q7" s="5">
        <f t="shared" si="32"/>
        <v>12.5</v>
      </c>
      <c r="R7">
        <f t="shared" si="0"/>
        <v>50000</v>
      </c>
      <c r="S7">
        <f t="shared" si="20"/>
        <v>307.12566831093926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234.25881223791703</v>
      </c>
      <c r="AC7">
        <f t="shared" si="1"/>
        <v>293.13830764345323</v>
      </c>
      <c r="AE7">
        <f t="shared" si="2"/>
        <v>259.45593719112344</v>
      </c>
      <c r="AF7">
        <f t="shared" si="3"/>
        <v>-12.972796859556173</v>
      </c>
      <c r="AG7">
        <f t="shared" si="4"/>
        <v>-11.930715090323996</v>
      </c>
      <c r="AH7">
        <f t="shared" si="5"/>
        <v>-82.314233204560963</v>
      </c>
      <c r="AI7">
        <f t="shared" si="6"/>
        <v>152.23819203668231</v>
      </c>
      <c r="AJ7">
        <f t="shared" si="7"/>
        <v>-58.879495405536204</v>
      </c>
      <c r="AK7">
        <f t="shared" si="28"/>
        <v>41.137088881370772</v>
      </c>
      <c r="AL7">
        <f t="shared" si="8"/>
        <v>134.49578551251687</v>
      </c>
      <c r="AN7">
        <f t="shared" si="9"/>
        <v>186.82383436857549</v>
      </c>
      <c r="AO7">
        <f t="shared" si="10"/>
        <v>-9.3411917184287763</v>
      </c>
      <c r="AP7">
        <f t="shared" si="11"/>
        <v>-8.5908303508639516</v>
      </c>
      <c r="AQ7">
        <f t="shared" si="12"/>
        <v>-59.271184297690915</v>
      </c>
      <c r="AR7">
        <f t="shared" si="13"/>
        <v>109.62062800159185</v>
      </c>
      <c r="AS7">
        <f t="shared" si="14"/>
        <v>-42.396767699504146</v>
      </c>
      <c r="AT7">
        <f t="shared" si="15"/>
        <v>29.621170988726622</v>
      </c>
      <c r="AU7">
        <f t="shared" si="16"/>
        <v>96.845031290814333</v>
      </c>
      <c r="AW7">
        <v>4</v>
      </c>
      <c r="AX7">
        <f>(R7*SUMPRODUCT(K8:$K$23, X8:$X$23)-$AZ$3*SUMPRODUCT(K7:$K$22, W8:$W$23))/Z7</f>
        <v>307.12566831093926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1.795589E-3</v>
      </c>
      <c r="O8">
        <f t="shared" si="30"/>
        <v>271.83611295179873</v>
      </c>
      <c r="P8">
        <f t="shared" si="31"/>
        <v>13.591805647589936</v>
      </c>
      <c r="Q8" s="5">
        <f t="shared" si="32"/>
        <v>12.5</v>
      </c>
      <c r="R8">
        <f t="shared" si="0"/>
        <v>50000</v>
      </c>
      <c r="S8">
        <f t="shared" si="20"/>
        <v>364.57122329179441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293.13830764345323</v>
      </c>
      <c r="AC8">
        <f t="shared" si="1"/>
        <v>343.86314845015363</v>
      </c>
      <c r="AE8">
        <f t="shared" si="2"/>
        <v>256.39550159240713</v>
      </c>
      <c r="AF8">
        <f t="shared" si="3"/>
        <v>-12.819775079620356</v>
      </c>
      <c r="AG8">
        <f t="shared" si="4"/>
        <v>-11.789985278642435</v>
      </c>
      <c r="AH8">
        <f t="shared" si="5"/>
        <v>-85.69064311327908</v>
      </c>
      <c r="AI8">
        <f t="shared" si="6"/>
        <v>146.09509812086526</v>
      </c>
      <c r="AJ8">
        <f t="shared" si="7"/>
        <v>-50.724840806700399</v>
      </c>
      <c r="AK8">
        <f t="shared" si="28"/>
        <v>45.926619902749465</v>
      </c>
      <c r="AL8">
        <f t="shared" si="8"/>
        <v>141.29687721691431</v>
      </c>
      <c r="AN8">
        <f t="shared" si="9"/>
        <v>170.0674642841638</v>
      </c>
      <c r="AO8">
        <f t="shared" si="10"/>
        <v>-8.5033732142081906</v>
      </c>
      <c r="AP8">
        <f t="shared" si="11"/>
        <v>-7.8203123215236552</v>
      </c>
      <c r="AQ8">
        <f t="shared" si="12"/>
        <v>-56.838713224858651</v>
      </c>
      <c r="AR8">
        <f t="shared" si="13"/>
        <v>96.905065523573327</v>
      </c>
      <c r="AS8">
        <f t="shared" si="14"/>
        <v>-33.645851813450399</v>
      </c>
      <c r="AT8">
        <f t="shared" si="15"/>
        <v>30.463185748164136</v>
      </c>
      <c r="AU8">
        <f t="shared" si="16"/>
        <v>93.722399458287043</v>
      </c>
      <c r="AW8">
        <v>5</v>
      </c>
      <c r="AX8">
        <f>(R8*SUMPRODUCT(K9:$K$23, X9:$X$23)-$AZ$3*SUMPRODUCT(K8:$K$22, W9:$W$23))/Z8</f>
        <v>364.57122329179441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1.891525E-3</v>
      </c>
      <c r="O9">
        <f t="shared" si="30"/>
        <v>271.83611295179873</v>
      </c>
      <c r="P9">
        <f t="shared" si="31"/>
        <v>13.591805647589936</v>
      </c>
      <c r="Q9" s="5">
        <f t="shared" si="32"/>
        <v>12.5</v>
      </c>
      <c r="R9">
        <f t="shared" si="0"/>
        <v>50000</v>
      </c>
      <c r="S9">
        <f t="shared" si="20"/>
        <v>415.53772940827264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343.86314845015363</v>
      </c>
      <c r="AC9">
        <f t="shared" si="1"/>
        <v>387.2739957478334</v>
      </c>
      <c r="AE9">
        <f t="shared" si="2"/>
        <v>253.34656807533349</v>
      </c>
      <c r="AF9">
        <f t="shared" si="3"/>
        <v>-12.667328403766675</v>
      </c>
      <c r="AG9">
        <f t="shared" si="4"/>
        <v>-11.649784373951826</v>
      </c>
      <c r="AH9">
        <f t="shared" si="5"/>
        <v>-89.204207616736525</v>
      </c>
      <c r="AI9">
        <f t="shared" si="6"/>
        <v>139.82524768087848</v>
      </c>
      <c r="AJ9">
        <f t="shared" si="7"/>
        <v>-43.410847297679766</v>
      </c>
      <c r="AK9">
        <f t="shared" si="28"/>
        <v>50.019292151575627</v>
      </c>
      <c r="AL9">
        <f t="shared" si="8"/>
        <v>146.43369253477434</v>
      </c>
      <c r="AN9">
        <f t="shared" si="9"/>
        <v>154.79895610687666</v>
      </c>
      <c r="AO9">
        <f t="shared" si="10"/>
        <v>-7.7399478053438324</v>
      </c>
      <c r="AP9">
        <f t="shared" si="11"/>
        <v>-7.1182115220984814</v>
      </c>
      <c r="AQ9">
        <f t="shared" si="12"/>
        <v>-54.505250749265478</v>
      </c>
      <c r="AR9">
        <f t="shared" si="13"/>
        <v>85.435546030168865</v>
      </c>
      <c r="AS9">
        <f t="shared" si="14"/>
        <v>-26.524747883688139</v>
      </c>
      <c r="AT9">
        <f t="shared" si="15"/>
        <v>30.562617323343439</v>
      </c>
      <c r="AU9">
        <f t="shared" si="16"/>
        <v>89.473415469824161</v>
      </c>
      <c r="AW9">
        <v>6</v>
      </c>
      <c r="AX9">
        <f>(R9*SUMPRODUCT(K10:$K$23, X10:$X$23)-$AZ$3*SUMPRODUCT(K9:$K$22, W10:$W$23))/Z9</f>
        <v>415.53772940827264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2.0024510000000001E-3</v>
      </c>
      <c r="O10">
        <f t="shared" si="30"/>
        <v>271.83611295179873</v>
      </c>
      <c r="P10">
        <f t="shared" si="31"/>
        <v>13.591805647589936</v>
      </c>
      <c r="Q10" s="5">
        <f t="shared" si="32"/>
        <v>12.5</v>
      </c>
      <c r="R10">
        <f t="shared" si="0"/>
        <v>50000</v>
      </c>
      <c r="S10">
        <f t="shared" si="20"/>
        <v>460.33836555034122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387.2739957478334</v>
      </c>
      <c r="AC10">
        <f t="shared" si="1"/>
        <v>423.87803528150482</v>
      </c>
      <c r="AE10">
        <f t="shared" si="2"/>
        <v>250.30578830599114</v>
      </c>
      <c r="AF10">
        <f t="shared" si="3"/>
        <v>-12.515289415299558</v>
      </c>
      <c r="AG10">
        <f t="shared" si="4"/>
        <v>-11.509958407842905</v>
      </c>
      <c r="AH10">
        <f t="shared" si="5"/>
        <v>-93.31248947761685</v>
      </c>
      <c r="AI10">
        <f t="shared" si="6"/>
        <v>132.96805100523184</v>
      </c>
      <c r="AJ10">
        <f t="shared" si="7"/>
        <v>-36.604039533671425</v>
      </c>
      <c r="AK10">
        <f t="shared" si="28"/>
        <v>53.486768806218592</v>
      </c>
      <c r="AL10">
        <f t="shared" si="8"/>
        <v>149.85078027777899</v>
      </c>
      <c r="AN10">
        <f t="shared" si="9"/>
        <v>140.88542352989924</v>
      </c>
      <c r="AO10">
        <f t="shared" si="10"/>
        <v>-7.0442711764949628</v>
      </c>
      <c r="AP10">
        <f t="shared" si="11"/>
        <v>-6.4784173633177602</v>
      </c>
      <c r="AQ10">
        <f t="shared" si="12"/>
        <v>-52.521236882513819</v>
      </c>
      <c r="AR10">
        <f t="shared" si="13"/>
        <v>74.841498107572718</v>
      </c>
      <c r="AS10">
        <f t="shared" si="14"/>
        <v>-20.602702188821262</v>
      </c>
      <c r="AT10">
        <f t="shared" si="15"/>
        <v>30.105201032338833</v>
      </c>
      <c r="AU10">
        <f t="shared" si="16"/>
        <v>84.34399695109029</v>
      </c>
      <c r="AW10">
        <v>7</v>
      </c>
      <c r="AX10">
        <f>(R10*SUMPRODUCT(K11:$K$23, X11:$X$23)-$AZ$3*SUMPRODUCT(K10:$K$22, W11:$W$23))/Z10</f>
        <v>460.33836555034122</v>
      </c>
    </row>
    <row r="11" spans="1:52" x14ac:dyDescent="0.3">
      <c r="A11" t="s">
        <v>33</v>
      </c>
      <c r="C11" s="24">
        <f>AU25</f>
        <v>507.1279268895866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2.1123779999999998E-3</v>
      </c>
      <c r="O11">
        <f t="shared" si="30"/>
        <v>271.83611295179873</v>
      </c>
      <c r="P11">
        <f t="shared" si="31"/>
        <v>13.591805647589936</v>
      </c>
      <c r="Q11" s="5">
        <f t="shared" si="32"/>
        <v>12.5</v>
      </c>
      <c r="R11">
        <f t="shared" si="0"/>
        <v>50000</v>
      </c>
      <c r="S11">
        <f t="shared" si="20"/>
        <v>499.72095445624296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423.87803528150482</v>
      </c>
      <c r="AC11">
        <f t="shared" si="1"/>
        <v>454.567985630885</v>
      </c>
      <c r="AE11">
        <f t="shared" si="2"/>
        <v>247.27398998244098</v>
      </c>
      <c r="AF11">
        <f t="shared" si="3"/>
        <v>-12.363699499122049</v>
      </c>
      <c r="AG11">
        <f t="shared" si="4"/>
        <v>-11.370545440842832</v>
      </c>
      <c r="AH11">
        <f t="shared" si="5"/>
        <v>-97.253531686569517</v>
      </c>
      <c r="AI11">
        <f t="shared" si="6"/>
        <v>126.2862133559066</v>
      </c>
      <c r="AJ11">
        <f t="shared" si="7"/>
        <v>-30.689950349380183</v>
      </c>
      <c r="AK11">
        <f t="shared" si="28"/>
        <v>56.372517035695971</v>
      </c>
      <c r="AL11">
        <f t="shared" si="8"/>
        <v>151.96878004222239</v>
      </c>
      <c r="AN11">
        <f t="shared" si="9"/>
        <v>128.20819111196423</v>
      </c>
      <c r="AO11">
        <f t="shared" si="10"/>
        <v>-6.4104095555982106</v>
      </c>
      <c r="AP11">
        <f t="shared" si="11"/>
        <v>-5.895472722506601</v>
      </c>
      <c r="AQ11">
        <f t="shared" si="12"/>
        <v>-50.424629689805144</v>
      </c>
      <c r="AR11">
        <f t="shared" si="13"/>
        <v>65.477679144054278</v>
      </c>
      <c r="AS11">
        <f t="shared" si="14"/>
        <v>-15.912320660533007</v>
      </c>
      <c r="AT11">
        <f t="shared" si="15"/>
        <v>29.228381189983587</v>
      </c>
      <c r="AU11">
        <f t="shared" si="16"/>
        <v>78.793739673504859</v>
      </c>
      <c r="AW11">
        <v>8</v>
      </c>
      <c r="AX11">
        <f>(R11*SUMPRODUCT(K12:$K$23, X12:$X$23)-$AZ$3*SUMPRODUCT(K11:$K$22, W12:$W$23))/Z11</f>
        <v>499.72095445624296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2.238294E-3</v>
      </c>
      <c r="O12">
        <f t="shared" si="30"/>
        <v>271.83611295179873</v>
      </c>
      <c r="P12">
        <f t="shared" si="31"/>
        <v>13.591805647589936</v>
      </c>
      <c r="Q12" s="5">
        <f t="shared" si="32"/>
        <v>12.5</v>
      </c>
      <c r="R12">
        <f t="shared" si="0"/>
        <v>50000</v>
      </c>
      <c r="S12">
        <f t="shared" si="20"/>
        <v>533.95118847938204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454.567985630885</v>
      </c>
      <c r="AC12">
        <f t="shared" si="1"/>
        <v>479.7610958832305</v>
      </c>
      <c r="AE12">
        <f t="shared" si="2"/>
        <v>244.24777819448281</v>
      </c>
      <c r="AF12">
        <f t="shared" si="3"/>
        <v>-12.21238890972414</v>
      </c>
      <c r="AG12">
        <f t="shared" si="4"/>
        <v>-11.231389362797438</v>
      </c>
      <c r="AH12">
        <f t="shared" si="5"/>
        <v>-101.80249454786347</v>
      </c>
      <c r="AI12">
        <f t="shared" si="6"/>
        <v>119.00150537409773</v>
      </c>
      <c r="AJ12">
        <f t="shared" si="7"/>
        <v>-25.193110252345491</v>
      </c>
      <c r="AK12">
        <f t="shared" si="28"/>
        <v>58.752650791531636</v>
      </c>
      <c r="AL12">
        <f t="shared" si="8"/>
        <v>152.56104591328386</v>
      </c>
      <c r="AN12">
        <f t="shared" si="9"/>
        <v>116.65681768649448</v>
      </c>
      <c r="AO12">
        <f t="shared" si="10"/>
        <v>-5.8328408843247237</v>
      </c>
      <c r="AP12">
        <f t="shared" si="11"/>
        <v>-5.3642991184903641</v>
      </c>
      <c r="AQ12">
        <f t="shared" si="12"/>
        <v>-48.622571448916943</v>
      </c>
      <c r="AR12">
        <f t="shared" si="13"/>
        <v>56.837106234762437</v>
      </c>
      <c r="AS12">
        <f t="shared" si="14"/>
        <v>-12.032650169384466</v>
      </c>
      <c r="AT12">
        <f t="shared" si="15"/>
        <v>28.061247159139157</v>
      </c>
      <c r="AU12">
        <f t="shared" si="16"/>
        <v>72.865703224517119</v>
      </c>
      <c r="AW12">
        <v>9</v>
      </c>
      <c r="AX12">
        <f>(R12*SUMPRODUCT(K13:$K$23, X13:$X$23)-$AZ$3*SUMPRODUCT(K12:$K$22, W13:$W$23))/Z12</f>
        <v>533.95118847938204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2.3742030000000001E-3</v>
      </c>
      <c r="O13">
        <f t="shared" si="30"/>
        <v>271.83611295179873</v>
      </c>
      <c r="P13">
        <f t="shared" si="31"/>
        <v>13.591805647589936</v>
      </c>
      <c r="Q13" s="5">
        <f t="shared" si="32"/>
        <v>12.5</v>
      </c>
      <c r="R13">
        <f t="shared" si="0"/>
        <v>50000</v>
      </c>
      <c r="S13">
        <f t="shared" si="20"/>
        <v>563.44607963448937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479.7610958832305</v>
      </c>
      <c r="AC13">
        <f t="shared" si="1"/>
        <v>499.997988434354</v>
      </c>
      <c r="AE13">
        <f t="shared" si="2"/>
        <v>241.2254066048053</v>
      </c>
      <c r="AF13">
        <f t="shared" si="3"/>
        <v>-12.061270330240266</v>
      </c>
      <c r="AG13">
        <f t="shared" si="4"/>
        <v>-11.092409870850142</v>
      </c>
      <c r="AH13">
        <f t="shared" si="5"/>
        <v>-106.66239327728707</v>
      </c>
      <c r="AI13">
        <f t="shared" si="6"/>
        <v>111.40933312642784</v>
      </c>
      <c r="AJ13">
        <f t="shared" si="7"/>
        <v>-20.236892551123503</v>
      </c>
      <c r="AK13">
        <f t="shared" si="28"/>
        <v>60.662732115742564</v>
      </c>
      <c r="AL13">
        <f t="shared" si="8"/>
        <v>151.83517269104689</v>
      </c>
      <c r="AN13">
        <f t="shared" si="9"/>
        <v>106.13160141041831</v>
      </c>
      <c r="AO13">
        <f t="shared" si="10"/>
        <v>-5.3065800705209156</v>
      </c>
      <c r="AP13">
        <f t="shared" si="11"/>
        <v>-4.8803119027289288</v>
      </c>
      <c r="AQ13">
        <f t="shared" si="12"/>
        <v>-46.92810250842296</v>
      </c>
      <c r="AR13">
        <f t="shared" si="13"/>
        <v>49.01660692874551</v>
      </c>
      <c r="AS13">
        <f t="shared" si="14"/>
        <v>-8.903597030888033</v>
      </c>
      <c r="AT13">
        <f t="shared" si="15"/>
        <v>26.689696562197522</v>
      </c>
      <c r="AU13">
        <f t="shared" si="16"/>
        <v>66.802706460054992</v>
      </c>
      <c r="AW13">
        <v>10</v>
      </c>
      <c r="AX13">
        <f>(R13*SUMPRODUCT(K14:$K$23, X14:$X$23)-$AZ$3*SUMPRODUCT(K13:$K$22, W14:$W$23))/Z13</f>
        <v>563.44607963448937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2.5221050000000002E-3</v>
      </c>
      <c r="O14">
        <f t="shared" si="30"/>
        <v>271.83611295179873</v>
      </c>
      <c r="P14">
        <f t="shared" si="31"/>
        <v>13.591805647589936</v>
      </c>
      <c r="Q14" s="5">
        <f t="shared" si="32"/>
        <v>12.5</v>
      </c>
      <c r="R14">
        <f t="shared" si="0"/>
        <v>50000</v>
      </c>
      <c r="S14">
        <f t="shared" si="20"/>
        <v>588.56636827306113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499.997988434354</v>
      </c>
      <c r="AC14">
        <f t="shared" si="1"/>
        <v>515.74938684298468</v>
      </c>
      <c r="AE14">
        <f t="shared" si="2"/>
        <v>238.20475673463227</v>
      </c>
      <c r="AF14">
        <f t="shared" si="3"/>
        <v>-11.910237836731612</v>
      </c>
      <c r="AG14">
        <f t="shared" si="4"/>
        <v>-10.953509549744322</v>
      </c>
      <c r="AH14">
        <f t="shared" si="5"/>
        <v>-111.90488958928201</v>
      </c>
      <c r="AI14">
        <f t="shared" si="6"/>
        <v>103.43611975887431</v>
      </c>
      <c r="AJ14">
        <f t="shared" si="7"/>
        <v>-15.751398408630678</v>
      </c>
      <c r="AK14">
        <f t="shared" si="28"/>
        <v>62.14884985242103</v>
      </c>
      <c r="AL14">
        <f t="shared" si="8"/>
        <v>149.83357120266467</v>
      </c>
      <c r="AN14">
        <f t="shared" si="9"/>
        <v>96.541549926526088</v>
      </c>
      <c r="AO14">
        <f t="shared" si="10"/>
        <v>-4.8270774963263037</v>
      </c>
      <c r="AP14">
        <f t="shared" si="11"/>
        <v>-4.4393269200974679</v>
      </c>
      <c r="AQ14">
        <f t="shared" si="12"/>
        <v>-45.353718512604985</v>
      </c>
      <c r="AR14">
        <f t="shared" si="13"/>
        <v>41.921426997497328</v>
      </c>
      <c r="AS14">
        <f t="shared" si="14"/>
        <v>-6.3838541124243413</v>
      </c>
      <c r="AT14">
        <f t="shared" si="15"/>
        <v>25.188188402080527</v>
      </c>
      <c r="AU14">
        <f t="shared" si="16"/>
        <v>60.725761287153517</v>
      </c>
      <c r="AW14">
        <v>11</v>
      </c>
      <c r="AX14">
        <f>(R14*SUMPRODUCT(K15:$K$23, X15:$X$23)-$AZ$3*SUMPRODUCT(K14:$K$22, W15:$W$23))/Z14</f>
        <v>588.56636827306113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2.679E-3</v>
      </c>
      <c r="O15">
        <f t="shared" si="30"/>
        <v>271.83611295179873</v>
      </c>
      <c r="P15">
        <f t="shared" si="31"/>
        <v>13.591805647589936</v>
      </c>
      <c r="Q15" s="5">
        <f t="shared" si="32"/>
        <v>12.5</v>
      </c>
      <c r="R15">
        <f t="shared" si="0"/>
        <v>50000</v>
      </c>
      <c r="S15">
        <f t="shared" si="20"/>
        <v>609.71927020740316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515.74938684298468</v>
      </c>
      <c r="AC15">
        <f t="shared" si="1"/>
        <v>527.51106499855837</v>
      </c>
      <c r="AE15">
        <f t="shared" si="2"/>
        <v>235.18455862399387</v>
      </c>
      <c r="AF15">
        <f t="shared" si="3"/>
        <v>-11.759227931199693</v>
      </c>
      <c r="AG15">
        <f t="shared" si="4"/>
        <v>-10.814630002163113</v>
      </c>
      <c r="AH15">
        <f t="shared" si="5"/>
        <v>-117.37780833506015</v>
      </c>
      <c r="AI15">
        <f t="shared" si="6"/>
        <v>95.232892355570911</v>
      </c>
      <c r="AJ15">
        <f t="shared" si="7"/>
        <v>-11.761678155573691</v>
      </c>
      <c r="AK15">
        <f t="shared" si="28"/>
        <v>63.251180579536602</v>
      </c>
      <c r="AL15">
        <f t="shared" si="8"/>
        <v>146.72239477953383</v>
      </c>
      <c r="AN15">
        <f t="shared" si="9"/>
        <v>87.80410255903135</v>
      </c>
      <c r="AO15">
        <f t="shared" si="10"/>
        <v>-4.3902051279515666</v>
      </c>
      <c r="AP15">
        <f t="shared" si="11"/>
        <v>-4.037547734441401</v>
      </c>
      <c r="AQ15">
        <f t="shared" si="12"/>
        <v>-43.821980411916748</v>
      </c>
      <c r="AR15">
        <f t="shared" si="13"/>
        <v>35.554369284721631</v>
      </c>
      <c r="AS15">
        <f t="shared" si="14"/>
        <v>-4.3911198978390367</v>
      </c>
      <c r="AT15">
        <f t="shared" si="15"/>
        <v>23.614276290411379</v>
      </c>
      <c r="AU15">
        <f t="shared" si="16"/>
        <v>54.777525677293973</v>
      </c>
      <c r="AW15">
        <v>12</v>
      </c>
      <c r="AX15">
        <f>(R15*SUMPRODUCT(K16:$K$23, X16:$X$23)-$AZ$3*SUMPRODUCT(K15:$K$22, W16:$W$23))/Z15</f>
        <v>609.71927020740316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4.0439999999999999E-3</v>
      </c>
      <c r="O16">
        <f t="shared" si="30"/>
        <v>271.83611295179873</v>
      </c>
      <c r="P16">
        <f t="shared" si="31"/>
        <v>13.591805647589936</v>
      </c>
      <c r="Q16" s="5">
        <f t="shared" si="32"/>
        <v>12.5</v>
      </c>
      <c r="R16">
        <f t="shared" si="0"/>
        <v>50000</v>
      </c>
      <c r="S16">
        <f t="shared" si="20"/>
        <v>607.13814022419399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527.51106499855837</v>
      </c>
      <c r="AC16">
        <f t="shared" si="1"/>
        <v>517.90094424005292</v>
      </c>
      <c r="AE16">
        <f t="shared" si="2"/>
        <v>231.88162668267847</v>
      </c>
      <c r="AF16">
        <f t="shared" si="3"/>
        <v>-11.594081334133923</v>
      </c>
      <c r="AG16">
        <f t="shared" si="4"/>
        <v>-10.662749338412732</v>
      </c>
      <c r="AH16">
        <f t="shared" si="5"/>
        <v>-174.9374549149905</v>
      </c>
      <c r="AI16">
        <f t="shared" si="6"/>
        <v>34.687341095141306</v>
      </c>
      <c r="AJ16">
        <f t="shared" si="7"/>
        <v>9.6101207585054453</v>
      </c>
      <c r="AK16">
        <f t="shared" si="28"/>
        <v>63.989127087401599</v>
      </c>
      <c r="AL16">
        <f t="shared" si="8"/>
        <v>108.28658894104835</v>
      </c>
      <c r="AN16">
        <f t="shared" si="9"/>
        <v>79.747028512847905</v>
      </c>
      <c r="AO16">
        <f t="shared" si="10"/>
        <v>-3.987351425642395</v>
      </c>
      <c r="AP16">
        <f t="shared" si="11"/>
        <v>-3.6670545557254766</v>
      </c>
      <c r="AQ16">
        <f t="shared" si="12"/>
        <v>-60.163206566434312</v>
      </c>
      <c r="AR16">
        <f t="shared" si="13"/>
        <v>11.929415965045713</v>
      </c>
      <c r="AS16">
        <f t="shared" si="14"/>
        <v>3.3050422541204885</v>
      </c>
      <c r="AT16">
        <f t="shared" si="15"/>
        <v>22.006671314818977</v>
      </c>
      <c r="AU16">
        <f t="shared" si="16"/>
        <v>37.24112953398518</v>
      </c>
      <c r="AW16">
        <v>13</v>
      </c>
      <c r="AX16">
        <f>(R16*SUMPRODUCT(K17:$K$23, X17:$X$23)-$AZ$3*SUMPRODUCT(K16:$K$22, W17:$W$23))/Z16</f>
        <v>607.13814022419399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5.607E-3</v>
      </c>
      <c r="O17">
        <f t="shared" si="30"/>
        <v>271.83611295179873</v>
      </c>
      <c r="P17">
        <f t="shared" si="31"/>
        <v>13.591805647589936</v>
      </c>
      <c r="Q17" s="5">
        <f t="shared" si="32"/>
        <v>12.5</v>
      </c>
      <c r="R17">
        <f t="shared" si="0"/>
        <v>50000</v>
      </c>
      <c r="S17">
        <f t="shared" si="20"/>
        <v>581.21879957765611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517.90094424005292</v>
      </c>
      <c r="AC17">
        <f t="shared" si="1"/>
        <v>488.05341593237227</v>
      </c>
      <c r="AE17">
        <f t="shared" si="2"/>
        <v>228.26265013504189</v>
      </c>
      <c r="AF17">
        <f t="shared" si="3"/>
        <v>-11.413132506752094</v>
      </c>
      <c r="AG17">
        <f t="shared" si="4"/>
        <v>-10.496335809488125</v>
      </c>
      <c r="AH17">
        <f t="shared" si="5"/>
        <v>-239.14414216192077</v>
      </c>
      <c r="AI17">
        <f t="shared" si="6"/>
        <v>-32.79096034311911</v>
      </c>
      <c r="AJ17">
        <f t="shared" si="7"/>
        <v>29.847528307680648</v>
      </c>
      <c r="AK17">
        <f t="shared" si="28"/>
        <v>62.872597022074096</v>
      </c>
      <c r="AL17">
        <f t="shared" si="8"/>
        <v>59.929164986635634</v>
      </c>
      <c r="AN17">
        <f t="shared" si="9"/>
        <v>72.314467642665022</v>
      </c>
      <c r="AO17">
        <f t="shared" si="10"/>
        <v>-3.6157233821332513</v>
      </c>
      <c r="AP17">
        <f t="shared" si="11"/>
        <v>-3.3252787340054244</v>
      </c>
      <c r="AQ17">
        <f t="shared" si="12"/>
        <v>-75.761765317585215</v>
      </c>
      <c r="AR17">
        <f t="shared" si="13"/>
        <v>-10.388299791058868</v>
      </c>
      <c r="AS17">
        <f t="shared" si="14"/>
        <v>9.4558094315577694</v>
      </c>
      <c r="AT17">
        <f t="shared" si="15"/>
        <v>19.918275636742557</v>
      </c>
      <c r="AU17">
        <f t="shared" si="16"/>
        <v>18.985785277241458</v>
      </c>
      <c r="AW17">
        <v>14</v>
      </c>
      <c r="AX17">
        <f>(R17*SUMPRODUCT(K18:$K$23, X18:$X$23)-$AZ$3*SUMPRODUCT(K17:$K$22, W18:$W$23))/Z17</f>
        <v>581.21879957765611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7.2589999999999998E-3</v>
      </c>
      <c r="O18">
        <f t="shared" si="30"/>
        <v>271.83611295179873</v>
      </c>
      <c r="P18">
        <f t="shared" si="31"/>
        <v>13.591805647589936</v>
      </c>
      <c r="Q18" s="5">
        <f t="shared" si="32"/>
        <v>12.5</v>
      </c>
      <c r="R18">
        <f t="shared" si="0"/>
        <v>50000</v>
      </c>
      <c r="S18">
        <f t="shared" si="20"/>
        <v>534.09921305841021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488.05341593237227</v>
      </c>
      <c r="AC18">
        <f t="shared" si="1"/>
        <v>440.74634240630718</v>
      </c>
      <c r="AE18">
        <f t="shared" si="2"/>
        <v>224.3230650563612</v>
      </c>
      <c r="AF18">
        <f t="shared" si="3"/>
        <v>-11.21615325281806</v>
      </c>
      <c r="AG18">
        <f t="shared" si="4"/>
        <v>-10.31517954975217</v>
      </c>
      <c r="AH18">
        <f t="shared" si="5"/>
        <v>-304.7716065642972</v>
      </c>
      <c r="AI18">
        <f t="shared" si="6"/>
        <v>-101.97987431050623</v>
      </c>
      <c r="AJ18">
        <f t="shared" si="7"/>
        <v>47.307073526065096</v>
      </c>
      <c r="AK18">
        <f t="shared" si="28"/>
        <v>59.99828924436229</v>
      </c>
      <c r="AL18">
        <f t="shared" si="8"/>
        <v>5.3254884599211536</v>
      </c>
      <c r="AN18">
        <f t="shared" si="9"/>
        <v>65.464587493777714</v>
      </c>
      <c r="AO18">
        <f t="shared" si="10"/>
        <v>-3.2732293746888859</v>
      </c>
      <c r="AP18">
        <f t="shared" si="11"/>
        <v>-3.0102966628915917</v>
      </c>
      <c r="AQ18">
        <f t="shared" si="12"/>
        <v>-88.942024301133515</v>
      </c>
      <c r="AR18">
        <f t="shared" si="13"/>
        <v>-29.76096284493628</v>
      </c>
      <c r="AS18">
        <f t="shared" si="14"/>
        <v>13.805704969052371</v>
      </c>
      <c r="AT18">
        <f t="shared" si="15"/>
        <v>17.509404370556755</v>
      </c>
      <c r="AU18">
        <f t="shared" si="16"/>
        <v>1.5541464946728432</v>
      </c>
      <c r="AW18">
        <v>15</v>
      </c>
      <c r="AX18">
        <f>(R18*SUMPRODUCT(K19:$K$23, X19:$X$23)-$AZ$3*SUMPRODUCT(K18:$K$22, W19:$W$23))/Z18</f>
        <v>534.09921305841021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9.0740000000000005E-3</v>
      </c>
      <c r="O19">
        <f t="shared" si="30"/>
        <v>271.83611295179873</v>
      </c>
      <c r="P19">
        <f t="shared" si="31"/>
        <v>13.591805647589936</v>
      </c>
      <c r="Q19" s="5">
        <f t="shared" si="32"/>
        <v>12.5</v>
      </c>
      <c r="R19">
        <f t="shared" si="0"/>
        <v>50000</v>
      </c>
      <c r="S19">
        <f t="shared" si="20"/>
        <v>466.70825978045821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440.74634240630718</v>
      </c>
      <c r="AC19">
        <f t="shared" si="1"/>
        <v>377.78830698098079</v>
      </c>
      <c r="AE19">
        <f t="shared" si="2"/>
        <v>220.04432691347617</v>
      </c>
      <c r="AF19">
        <f t="shared" si="3"/>
        <v>-11.002216345673808</v>
      </c>
      <c r="AG19">
        <f t="shared" si="4"/>
        <v>-10.118427815020196</v>
      </c>
      <c r="AH19">
        <f t="shared" si="5"/>
        <v>-374.39975693780474</v>
      </c>
      <c r="AI19">
        <f t="shared" si="6"/>
        <v>-175.47607418502258</v>
      </c>
      <c r="AJ19">
        <f t="shared" si="7"/>
        <v>62.958035425326386</v>
      </c>
      <c r="AK19">
        <f t="shared" si="28"/>
        <v>55.602397920994555</v>
      </c>
      <c r="AL19">
        <f t="shared" si="8"/>
        <v>-56.915640838701641</v>
      </c>
      <c r="AN19">
        <f t="shared" si="9"/>
        <v>59.154099645275203</v>
      </c>
      <c r="AO19">
        <f t="shared" si="10"/>
        <v>-2.9577049822637602</v>
      </c>
      <c r="AP19">
        <f t="shared" si="11"/>
        <v>-2.7201177854432208</v>
      </c>
      <c r="AQ19">
        <f t="shared" si="12"/>
        <v>-100.64917755309487</v>
      </c>
      <c r="AR19">
        <f t="shared" si="13"/>
        <v>-47.172900675526662</v>
      </c>
      <c r="AS19">
        <f t="shared" si="14"/>
        <v>16.924889422325027</v>
      </c>
      <c r="AT19">
        <f t="shared" si="15"/>
        <v>14.9474873234431</v>
      </c>
      <c r="AU19">
        <f t="shared" si="16"/>
        <v>-15.300523929758532</v>
      </c>
      <c r="AW19">
        <v>16</v>
      </c>
      <c r="AX19">
        <f>(R19*SUMPRODUCT(K20:$K$23, X20:$X$23)-$AZ$3*SUMPRODUCT(K19:$K$22, W20:$W$23))/Z19</f>
        <v>466.70825978045821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1.1021E-2</v>
      </c>
      <c r="O20">
        <f t="shared" si="30"/>
        <v>271.83611295179873</v>
      </c>
      <c r="P20">
        <f t="shared" si="31"/>
        <v>13.591805647589936</v>
      </c>
      <c r="Q20" s="5">
        <f t="shared" si="32"/>
        <v>12.5</v>
      </c>
      <c r="R20">
        <f t="shared" si="0"/>
        <v>50000</v>
      </c>
      <c r="S20">
        <f t="shared" si="20"/>
        <v>380.31619308250981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377.78830698098079</v>
      </c>
      <c r="AC20">
        <f t="shared" si="1"/>
        <v>301.38471147755348</v>
      </c>
      <c r="AE20">
        <f t="shared" si="2"/>
        <v>215.418775117428</v>
      </c>
      <c r="AF20">
        <f t="shared" si="3"/>
        <v>-10.770938755871398</v>
      </c>
      <c r="AG20">
        <f t="shared" si="4"/>
        <v>-9.9057283439206572</v>
      </c>
      <c r="AH20">
        <f t="shared" si="5"/>
        <v>-446.0607717973503</v>
      </c>
      <c r="AI20">
        <f t="shared" si="6"/>
        <v>-251.31866377971437</v>
      </c>
      <c r="AJ20">
        <f t="shared" si="7"/>
        <v>76.403595503427312</v>
      </c>
      <c r="AK20">
        <f t="shared" si="28"/>
        <v>49.839060785820934</v>
      </c>
      <c r="AL20">
        <f t="shared" si="8"/>
        <v>-125.07600749046613</v>
      </c>
      <c r="AN20">
        <f t="shared" si="9"/>
        <v>53.345819538704895</v>
      </c>
      <c r="AO20">
        <f t="shared" si="10"/>
        <v>-2.6672909769352446</v>
      </c>
      <c r="AP20">
        <f t="shared" si="11"/>
        <v>-2.4530322222200494</v>
      </c>
      <c r="AQ20">
        <f t="shared" si="12"/>
        <v>-110.46148332533042</v>
      </c>
      <c r="AR20">
        <f t="shared" si="13"/>
        <v>-62.235986985780819</v>
      </c>
      <c r="AS20">
        <f t="shared" si="14"/>
        <v>18.920414042890421</v>
      </c>
      <c r="AT20">
        <f t="shared" si="15"/>
        <v>12.342032588429895</v>
      </c>
      <c r="AU20">
        <f t="shared" si="16"/>
        <v>-30.9735403544605</v>
      </c>
      <c r="AW20">
        <v>17</v>
      </c>
      <c r="AX20">
        <f>(R20*SUMPRODUCT(K21:$K$23, X21:$X$23)-$AZ$3*SUMPRODUCT(K20:$K$22, W21:$W$23))/Z20</f>
        <v>380.31619308250981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1.3263E-2</v>
      </c>
      <c r="O21">
        <f t="shared" si="30"/>
        <v>271.83611295179873</v>
      </c>
      <c r="P21">
        <f t="shared" si="31"/>
        <v>13.591805647589936</v>
      </c>
      <c r="Q21" s="5">
        <f t="shared" si="32"/>
        <v>12.5</v>
      </c>
      <c r="R21">
        <f t="shared" si="0"/>
        <v>50000</v>
      </c>
      <c r="S21">
        <f t="shared" si="20"/>
        <v>274.17567934403809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301.38471147755348</v>
      </c>
      <c r="AC21">
        <f t="shared" si="1"/>
        <v>212.21836707671415</v>
      </c>
      <c r="AE21">
        <f t="shared" si="2"/>
        <v>210.40748815187126</v>
      </c>
      <c r="AF21">
        <f t="shared" si="3"/>
        <v>-10.520374407593563</v>
      </c>
      <c r="AG21">
        <f t="shared" si="4"/>
        <v>-9.6752913854560312</v>
      </c>
      <c r="AH21">
        <f t="shared" si="5"/>
        <v>-525.51870010167875</v>
      </c>
      <c r="AI21">
        <f t="shared" si="6"/>
        <v>-335.30687774285707</v>
      </c>
      <c r="AJ21">
        <f t="shared" si="7"/>
        <v>89.166344400839336</v>
      </c>
      <c r="AK21">
        <f t="shared" si="28"/>
        <v>42.8938300842321</v>
      </c>
      <c r="AL21">
        <f t="shared" si="8"/>
        <v>-203.24670325778564</v>
      </c>
      <c r="AN21">
        <f t="shared" si="9"/>
        <v>47.997674713538515</v>
      </c>
      <c r="AO21">
        <f t="shared" si="10"/>
        <v>-2.3998837356769256</v>
      </c>
      <c r="AP21">
        <f t="shared" si="11"/>
        <v>-2.2071053305033712</v>
      </c>
      <c r="AQ21">
        <f t="shared" si="12"/>
        <v>-119.88012330224497</v>
      </c>
      <c r="AR21">
        <f t="shared" si="13"/>
        <v>-76.489437654886757</v>
      </c>
      <c r="AS21">
        <f t="shared" si="14"/>
        <v>20.340422441893832</v>
      </c>
      <c r="AT21">
        <f t="shared" si="15"/>
        <v>9.7848423631896981</v>
      </c>
      <c r="AU21">
        <f t="shared" si="16"/>
        <v>-46.364172849803225</v>
      </c>
      <c r="AW21">
        <v>18</v>
      </c>
      <c r="AX21">
        <f>(R21*SUMPRODUCT(K22:$K$23, X22:$X$23)-$AZ$3*SUMPRODUCT(K21:$K$22, W22:$W$23))/Z21</f>
        <v>274.17567934403809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1.5814999999999999E-2</v>
      </c>
      <c r="O22">
        <f t="shared" si="30"/>
        <v>271.83611295179873</v>
      </c>
      <c r="P22">
        <f t="shared" si="31"/>
        <v>13.591805647589936</v>
      </c>
      <c r="Q22" s="5">
        <f t="shared" si="32"/>
        <v>12.5</v>
      </c>
      <c r="R22">
        <f t="shared" si="0"/>
        <v>50000</v>
      </c>
      <c r="S22">
        <f t="shared" si="20"/>
        <v>147.5211556839314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212.21836707671415</v>
      </c>
      <c r="AC22">
        <f t="shared" si="1"/>
        <v>111.23713238450541</v>
      </c>
      <c r="AE22">
        <f t="shared" si="2"/>
        <v>204.97581884523072</v>
      </c>
      <c r="AF22">
        <f t="shared" si="3"/>
        <v>-10.248790942261536</v>
      </c>
      <c r="AG22">
        <f t="shared" si="4"/>
        <v>-9.425523738340484</v>
      </c>
      <c r="AH22">
        <f t="shared" si="5"/>
        <v>-612.05893304394851</v>
      </c>
      <c r="AI22">
        <f t="shared" si="6"/>
        <v>-426.75742887931983</v>
      </c>
      <c r="AJ22">
        <f t="shared" si="7"/>
        <v>100.98123469220873</v>
      </c>
      <c r="AK22">
        <f t="shared" si="28"/>
        <v>34.822317448411503</v>
      </c>
      <c r="AL22">
        <f t="shared" si="8"/>
        <v>-290.95387673869959</v>
      </c>
      <c r="AN22">
        <f t="shared" si="9"/>
        <v>43.072869313640311</v>
      </c>
      <c r="AO22">
        <f t="shared" si="10"/>
        <v>-2.1536434656820158</v>
      </c>
      <c r="AP22">
        <f t="shared" si="11"/>
        <v>-1.9806451047803701</v>
      </c>
      <c r="AQ22">
        <f t="shared" si="12"/>
        <v>-128.61582689982521</v>
      </c>
      <c r="AR22">
        <f t="shared" si="13"/>
        <v>-89.677246156647271</v>
      </c>
      <c r="AS22">
        <f t="shared" si="14"/>
        <v>21.219827536396991</v>
      </c>
      <c r="AT22">
        <f t="shared" si="15"/>
        <v>7.317434500827825</v>
      </c>
      <c r="AU22">
        <f t="shared" si="16"/>
        <v>-61.139984119422458</v>
      </c>
      <c r="AW22">
        <v>19</v>
      </c>
      <c r="AX22">
        <f>(R22*SUMPRODUCT(K23:$K$23, X23:$X$23)-$AZ$3*SUMPRODUCT(K22:$K$22, W23:$W$23))/Z22</f>
        <v>147.5211556839314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1.864E-2</v>
      </c>
      <c r="O23">
        <f t="shared" si="30"/>
        <v>271.83611295179873</v>
      </c>
      <c r="P23">
        <f t="shared" si="31"/>
        <v>13.591805647589936</v>
      </c>
      <c r="Q23" s="5">
        <f t="shared" si="32"/>
        <v>12.5</v>
      </c>
      <c r="R23">
        <f t="shared" si="0"/>
        <v>50000</v>
      </c>
      <c r="S23">
        <f t="shared" si="20"/>
        <v>151.87073349111699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111.23713238450541</v>
      </c>
      <c r="AC23">
        <f t="shared" si="1"/>
        <v>111.23713238450541</v>
      </c>
      <c r="AE23">
        <f t="shared" si="2"/>
        <v>199.10531139350331</v>
      </c>
      <c r="AF23">
        <f t="shared" si="3"/>
        <v>-9.9552655696751646</v>
      </c>
      <c r="AG23">
        <f t="shared" si="4"/>
        <v>-9.1555767384744122</v>
      </c>
      <c r="AH23">
        <f t="shared" si="5"/>
        <v>-702.76704993066653</v>
      </c>
      <c r="AI23">
        <f t="shared" si="6"/>
        <v>-522.77258084531286</v>
      </c>
      <c r="AJ23">
        <f t="shared" si="7"/>
        <v>0</v>
      </c>
      <c r="AK23">
        <f t="shared" si="28"/>
        <v>25.704130839287103</v>
      </c>
      <c r="AL23">
        <f t="shared" si="8"/>
        <v>-497.06845000602573</v>
      </c>
      <c r="AN23">
        <f t="shared" si="9"/>
        <v>38.541284612229205</v>
      </c>
      <c r="AO23">
        <f t="shared" si="10"/>
        <v>-1.92706423061146</v>
      </c>
      <c r="AP23">
        <f t="shared" si="11"/>
        <v>-1.7722665779078828</v>
      </c>
      <c r="AQ23">
        <f t="shared" si="12"/>
        <v>-136.03627496377425</v>
      </c>
      <c r="AR23">
        <f t="shared" si="13"/>
        <v>-101.1943211600644</v>
      </c>
      <c r="AS23">
        <f t="shared" si="14"/>
        <v>0</v>
      </c>
      <c r="AT23">
        <f t="shared" si="15"/>
        <v>4.9756092163157994</v>
      </c>
      <c r="AU23">
        <f t="shared" si="16"/>
        <v>-96.218711943748602</v>
      </c>
      <c r="AW23">
        <v>20</v>
      </c>
      <c r="AX23">
        <f>(R23*SUMPRODUCT(K$23:$K24, X$23:$X24)-$AZ$3*SUMPRODUCT(K$22:$K23, W$23:$W24))/Z23</f>
        <v>151.87073349111699</v>
      </c>
    </row>
    <row r="25" spans="5:50" x14ac:dyDescent="0.3">
      <c r="AN25" s="6">
        <f t="shared" ref="AN25:AU25" si="33">SUM(AN3:AN23)</f>
        <v>2349.9945456204687</v>
      </c>
      <c r="AO25" s="6">
        <f t="shared" si="33"/>
        <v>-321.37681199487247</v>
      </c>
      <c r="AP25" s="6">
        <f t="shared" si="33"/>
        <v>-195.56118253119871</v>
      </c>
      <c r="AQ25" s="6">
        <f t="shared" si="33"/>
        <v>-1473.332806423804</v>
      </c>
      <c r="AR25" s="6">
        <f t="shared" si="33"/>
        <v>359.72374467059433</v>
      </c>
      <c r="AS25" s="6">
        <f t="shared" si="33"/>
        <v>-267.45752056943945</v>
      </c>
      <c r="AT25" s="6">
        <f t="shared" si="33"/>
        <v>414.86170278843184</v>
      </c>
      <c r="AU25" s="7">
        <f t="shared" si="33"/>
        <v>507.1279268895866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'T.45.04.A'!C3*(1+C12)</f>
        <v>1095.4971097069133</v>
      </c>
      <c r="K3">
        <v>1</v>
      </c>
      <c r="L3" s="2">
        <v>0</v>
      </c>
      <c r="O3">
        <f>$C$3</f>
        <v>1095.4971097069133</v>
      </c>
      <c r="P3">
        <f>O3*B5</f>
        <v>876.39768776553069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1095.4971097069133</v>
      </c>
      <c r="AF3">
        <f t="shared" ref="AF3:AF23" si="3">-$Z3*P3</f>
        <v>-876.39768776553069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119.09942194138262</v>
      </c>
      <c r="AJ3">
        <f t="shared" ref="AJ3:AJ23" si="7">AB3-AC3</f>
        <v>0</v>
      </c>
      <c r="AL3">
        <f t="shared" ref="AL3:AL23" si="8">SUM(AI3:AK3)</f>
        <v>119.09942194138262</v>
      </c>
      <c r="AN3">
        <f t="shared" ref="AN3:AN23" si="9">AE3*$K3</f>
        <v>1095.4971097069133</v>
      </c>
      <c r="AO3">
        <f t="shared" ref="AO3:AO23" si="10">AF3*$K3</f>
        <v>-876.39768776553069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119.09942194138262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119.09942194138262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683.94022602850407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</v>
      </c>
      <c r="S4">
        <f t="shared" ref="S4:S23" si="20">AX4</f>
        <v>574.9751147003002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1"/>
        <v>567.77521594163591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-567.77521594163591</v>
      </c>
      <c r="AK4">
        <f t="shared" ref="AK4:AK23" si="28">H4*SUM(AB4:AB4, AE4:AF4)</f>
        <v>0</v>
      </c>
      <c r="AL4">
        <f t="shared" si="8"/>
        <v>-693.88046594163598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-116.16501008686681</v>
      </c>
      <c r="AR4">
        <f t="shared" si="13"/>
        <v>-116.16501008686681</v>
      </c>
      <c r="AS4">
        <f t="shared" si="14"/>
        <v>-523.02036344191151</v>
      </c>
      <c r="AT4">
        <f t="shared" si="15"/>
        <v>0</v>
      </c>
      <c r="AU4">
        <f t="shared" si="16"/>
        <v>-639.18537352877843</v>
      </c>
      <c r="AW4">
        <v>1</v>
      </c>
      <c r="AX4">
        <f>(R4*SUMPRODUCT(K5:$K$23, X5:$X$23)-$AZ$3*SUMPRODUCT(K4:$K$22, W5:$W$23))/Z4</f>
        <v>574.9751147003002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2.679E-3</v>
      </c>
      <c r="O5">
        <f t="shared" ref="O5:O23" si="30">$C$3</f>
        <v>1095.4971097069133</v>
      </c>
      <c r="P5">
        <f t="shared" ref="P5:P23" si="31">O5*$C$5</f>
        <v>54.774855485345668</v>
      </c>
      <c r="Q5" s="5">
        <f t="shared" ref="Q5:Q23" si="32">$C$8</f>
        <v>12.5</v>
      </c>
      <c r="R5">
        <f t="shared" si="0"/>
        <v>50000</v>
      </c>
      <c r="S5">
        <f t="shared" si="20"/>
        <v>1105.3534866841505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567.77521594163591</v>
      </c>
      <c r="AC5">
        <f t="shared" si="1"/>
        <v>1077.6728519114704</v>
      </c>
      <c r="AE5">
        <f t="shared" si="2"/>
        <v>1068.06330165037</v>
      </c>
      <c r="AF5">
        <f t="shared" si="3"/>
        <v>-53.403165082518505</v>
      </c>
      <c r="AG5">
        <f t="shared" si="4"/>
        <v>-12.186970784616188</v>
      </c>
      <c r="AH5">
        <f t="shared" si="5"/>
        <v>-132.27266403524999</v>
      </c>
      <c r="AI5">
        <f t="shared" si="6"/>
        <v>870.2005017479853</v>
      </c>
      <c r="AJ5">
        <f t="shared" si="7"/>
        <v>-509.89763596983448</v>
      </c>
      <c r="AK5">
        <f t="shared" si="28"/>
        <v>135.40899311423686</v>
      </c>
      <c r="AL5">
        <f t="shared" si="8"/>
        <v>495.71185889238768</v>
      </c>
      <c r="AN5">
        <f t="shared" si="9"/>
        <v>906.31950611823981</v>
      </c>
      <c r="AO5">
        <f t="shared" si="10"/>
        <v>-45.315975305911991</v>
      </c>
      <c r="AP5">
        <f t="shared" si="11"/>
        <v>-10.341418271298709</v>
      </c>
      <c r="AQ5">
        <f t="shared" si="12"/>
        <v>-112.24175136073977</v>
      </c>
      <c r="AR5">
        <f t="shared" si="13"/>
        <v>738.42036118028932</v>
      </c>
      <c r="AS5">
        <f t="shared" si="14"/>
        <v>-432.68050956245332</v>
      </c>
      <c r="AT5">
        <f t="shared" si="15"/>
        <v>114.90312566083922</v>
      </c>
      <c r="AU5">
        <f t="shared" si="16"/>
        <v>420.64297727867518</v>
      </c>
      <c r="AW5">
        <v>2</v>
      </c>
      <c r="AX5">
        <f>(R5*SUMPRODUCT(K6:$K$23, X6:$X$23)-$AZ$3*SUMPRODUCT(K5:$K$22, W6:$W$23))/Z5</f>
        <v>1105.3534866841505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4.0439999999999999E-3</v>
      </c>
      <c r="O6">
        <f t="shared" si="30"/>
        <v>1095.4971097069133</v>
      </c>
      <c r="P6">
        <f t="shared" si="31"/>
        <v>54.774855485345668</v>
      </c>
      <c r="Q6" s="5">
        <f t="shared" si="32"/>
        <v>12.5</v>
      </c>
      <c r="R6">
        <f t="shared" si="0"/>
        <v>50000</v>
      </c>
      <c r="S6">
        <f t="shared" si="20"/>
        <v>1549.4255268116351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1077.6728519114704</v>
      </c>
      <c r="AC6">
        <f t="shared" si="1"/>
        <v>1489.4090827230093</v>
      </c>
      <c r="AE6">
        <f t="shared" si="2"/>
        <v>1053.0634206419925</v>
      </c>
      <c r="AF6">
        <f t="shared" si="3"/>
        <v>-52.653171032099621</v>
      </c>
      <c r="AG6">
        <f t="shared" si="4"/>
        <v>-12.015816966917038</v>
      </c>
      <c r="AH6">
        <f t="shared" si="5"/>
        <v>-197.13643941195144</v>
      </c>
      <c r="AI6">
        <f t="shared" si="6"/>
        <v>791.25799323102444</v>
      </c>
      <c r="AJ6">
        <f t="shared" si="7"/>
        <v>-411.73623081153892</v>
      </c>
      <c r="AK6">
        <f t="shared" si="28"/>
        <v>177.82157099718307</v>
      </c>
      <c r="AL6">
        <f t="shared" si="8"/>
        <v>557.34333341666866</v>
      </c>
      <c r="AN6">
        <f t="shared" si="9"/>
        <v>823.1538776627167</v>
      </c>
      <c r="AO6">
        <f t="shared" si="10"/>
        <v>-41.157693883135835</v>
      </c>
      <c r="AP6">
        <f t="shared" si="11"/>
        <v>-9.3924697560697048</v>
      </c>
      <c r="AQ6">
        <f t="shared" si="12"/>
        <v>-154.09672518264864</v>
      </c>
      <c r="AR6">
        <f t="shared" si="13"/>
        <v>618.50698884086262</v>
      </c>
      <c r="AS6">
        <f t="shared" si="14"/>
        <v>-321.84412479177001</v>
      </c>
      <c r="AT6">
        <f t="shared" si="15"/>
        <v>138.99876572407308</v>
      </c>
      <c r="AU6">
        <f t="shared" si="16"/>
        <v>435.66162977316571</v>
      </c>
      <c r="AW6">
        <v>3</v>
      </c>
      <c r="AX6">
        <f>(R6*SUMPRODUCT(K7:$K$23, X7:$X$23)-$AZ$3*SUMPRODUCT(K6:$K$22, W7:$W$23))/Z6</f>
        <v>1549.4255268116351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5.607E-3</v>
      </c>
      <c r="O7">
        <f t="shared" si="30"/>
        <v>1095.4971097069133</v>
      </c>
      <c r="P7">
        <f t="shared" si="31"/>
        <v>54.774855485345668</v>
      </c>
      <c r="Q7" s="5">
        <f t="shared" si="32"/>
        <v>12.5</v>
      </c>
      <c r="R7">
        <f t="shared" si="0"/>
        <v>50000</v>
      </c>
      <c r="S7">
        <f t="shared" si="20"/>
        <v>1912.0168809842012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1489.4090827230093</v>
      </c>
      <c r="AC7">
        <f t="shared" si="1"/>
        <v>1809.2706174661153</v>
      </c>
      <c r="AE7">
        <f t="shared" si="2"/>
        <v>1036.6282598360328</v>
      </c>
      <c r="AF7">
        <f t="shared" si="3"/>
        <v>-51.831412991801649</v>
      </c>
      <c r="AG7">
        <f t="shared" si="4"/>
        <v>-11.828286111514364</v>
      </c>
      <c r="AH7">
        <f t="shared" si="5"/>
        <v>-269.49074293401532</v>
      </c>
      <c r="AI7">
        <f t="shared" si="6"/>
        <v>703.47781779870149</v>
      </c>
      <c r="AJ7">
        <f t="shared" si="7"/>
        <v>-319.86153474310595</v>
      </c>
      <c r="AK7">
        <f t="shared" si="28"/>
        <v>211.71780139306881</v>
      </c>
      <c r="AL7">
        <f t="shared" si="8"/>
        <v>595.33408444866438</v>
      </c>
      <c r="AN7">
        <f t="shared" si="9"/>
        <v>746.43451375225425</v>
      </c>
      <c r="AO7">
        <f t="shared" si="10"/>
        <v>-37.321725687612719</v>
      </c>
      <c r="AP7">
        <f t="shared" si="11"/>
        <v>-8.517075343447889</v>
      </c>
      <c r="AQ7">
        <f t="shared" si="12"/>
        <v>-194.04949629147021</v>
      </c>
      <c r="AR7">
        <f t="shared" si="13"/>
        <v>506.54621642972342</v>
      </c>
      <c r="AS7">
        <f t="shared" si="14"/>
        <v>-230.319487133975</v>
      </c>
      <c r="AT7">
        <f t="shared" si="15"/>
        <v>152.44951373458443</v>
      </c>
      <c r="AU7">
        <f t="shared" si="16"/>
        <v>428.6762430303329</v>
      </c>
      <c r="AW7">
        <v>4</v>
      </c>
      <c r="AX7">
        <f>(R7*SUMPRODUCT(K8:$K$23, X8:$X$23)-$AZ$3*SUMPRODUCT(K7:$K$22, W8:$W$23))/Z7</f>
        <v>1912.0168809842012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7.2589999999999998E-3</v>
      </c>
      <c r="O8">
        <f t="shared" si="30"/>
        <v>1095.4971097069133</v>
      </c>
      <c r="P8">
        <f t="shared" si="31"/>
        <v>54.774855485345668</v>
      </c>
      <c r="Q8" s="5">
        <f t="shared" si="32"/>
        <v>12.5</v>
      </c>
      <c r="R8">
        <f t="shared" si="0"/>
        <v>50000</v>
      </c>
      <c r="S8">
        <f t="shared" si="20"/>
        <v>2201.7496575862369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1809.2706174661153</v>
      </c>
      <c r="AC8">
        <f t="shared" si="1"/>
        <v>2047.4760044064935</v>
      </c>
      <c r="AE8">
        <f t="shared" si="2"/>
        <v>1018.7370926995229</v>
      </c>
      <c r="AF8">
        <f t="shared" si="3"/>
        <v>-50.936854634976143</v>
      </c>
      <c r="AG8">
        <f t="shared" si="4"/>
        <v>-11.624141721515739</v>
      </c>
      <c r="AH8">
        <f t="shared" si="5"/>
        <v>-343.44611553393111</v>
      </c>
      <c r="AI8">
        <f t="shared" si="6"/>
        <v>612.72998080909997</v>
      </c>
      <c r="AJ8">
        <f t="shared" si="7"/>
        <v>-238.20538694037828</v>
      </c>
      <c r="AK8">
        <f t="shared" si="28"/>
        <v>237.63395310775877</v>
      </c>
      <c r="AL8">
        <f t="shared" si="8"/>
        <v>612.15854697648047</v>
      </c>
      <c r="AN8">
        <f t="shared" si="9"/>
        <v>675.72961714067651</v>
      </c>
      <c r="AO8">
        <f t="shared" si="10"/>
        <v>-33.786480857033823</v>
      </c>
      <c r="AP8">
        <f t="shared" si="11"/>
        <v>-7.7103080778718303</v>
      </c>
      <c r="AQ8">
        <f t="shared" si="12"/>
        <v>-227.80824789958541</v>
      </c>
      <c r="AR8">
        <f t="shared" si="13"/>
        <v>406.42458030618553</v>
      </c>
      <c r="AS8">
        <f t="shared" si="14"/>
        <v>-158.00193795981127</v>
      </c>
      <c r="AT8">
        <f t="shared" si="15"/>
        <v>157.62290516744088</v>
      </c>
      <c r="AU8">
        <f t="shared" si="16"/>
        <v>406.04554751381511</v>
      </c>
      <c r="AW8">
        <v>5</v>
      </c>
      <c r="AX8">
        <f>(R8*SUMPRODUCT(K9:$K$23, X9:$X$23)-$AZ$3*SUMPRODUCT(K8:$K$22, W9:$W$23))/Z8</f>
        <v>2201.7496575862369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9.0740000000000005E-3</v>
      </c>
      <c r="O9">
        <f t="shared" si="30"/>
        <v>1095.4971097069133</v>
      </c>
      <c r="P9">
        <f t="shared" si="31"/>
        <v>54.774855485345668</v>
      </c>
      <c r="Q9" s="5">
        <f t="shared" si="32"/>
        <v>12.5</v>
      </c>
      <c r="R9">
        <f t="shared" si="0"/>
        <v>50000</v>
      </c>
      <c r="S9">
        <f t="shared" si="20"/>
        <v>2424.433502419663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2047.4760044064935</v>
      </c>
      <c r="AC9">
        <f t="shared" si="1"/>
        <v>2211.5532758139802</v>
      </c>
      <c r="AE9">
        <f t="shared" si="2"/>
        <v>999.30570139337226</v>
      </c>
      <c r="AF9">
        <f t="shared" si="3"/>
        <v>-49.96528506966861</v>
      </c>
      <c r="AG9">
        <f t="shared" si="4"/>
        <v>-11.402422842319549</v>
      </c>
      <c r="AH9">
        <f t="shared" si="5"/>
        <v>-421.90984792413531</v>
      </c>
      <c r="AI9">
        <f t="shared" si="6"/>
        <v>516.02814555724876</v>
      </c>
      <c r="AJ9">
        <f t="shared" si="7"/>
        <v>-164.07727140748671</v>
      </c>
      <c r="AK9">
        <f t="shared" si="28"/>
        <v>256.437581121883</v>
      </c>
      <c r="AL9">
        <f t="shared" si="8"/>
        <v>608.38845527164506</v>
      </c>
      <c r="AN9">
        <f t="shared" si="9"/>
        <v>610.59236200644398</v>
      </c>
      <c r="AO9">
        <f t="shared" si="10"/>
        <v>-30.529618100322196</v>
      </c>
      <c r="AP9">
        <f t="shared" si="11"/>
        <v>-6.9670695225499086</v>
      </c>
      <c r="AQ9">
        <f t="shared" si="12"/>
        <v>-257.79391655483846</v>
      </c>
      <c r="AR9">
        <f t="shared" si="13"/>
        <v>315.30175782873334</v>
      </c>
      <c r="AS9">
        <f t="shared" si="14"/>
        <v>-100.25393486755716</v>
      </c>
      <c r="AT9">
        <f t="shared" si="15"/>
        <v>156.68761635814289</v>
      </c>
      <c r="AU9">
        <f t="shared" si="16"/>
        <v>371.73543931931908</v>
      </c>
      <c r="AW9">
        <v>6</v>
      </c>
      <c r="AX9">
        <f>(R9*SUMPRODUCT(K10:$K$23, X10:$X$23)-$AZ$3*SUMPRODUCT(K9:$K$22, W10:$W$23))/Z9</f>
        <v>2424.433502419663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1.1021E-2</v>
      </c>
      <c r="O10">
        <f t="shared" si="30"/>
        <v>1095.4971097069133</v>
      </c>
      <c r="P10">
        <f t="shared" si="31"/>
        <v>54.774855485345668</v>
      </c>
      <c r="Q10" s="5">
        <f t="shared" si="32"/>
        <v>12.5</v>
      </c>
      <c r="R10">
        <f t="shared" si="0"/>
        <v>50000</v>
      </c>
      <c r="S10">
        <f t="shared" si="20"/>
        <v>2586.5437870183669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2211.5532758139802</v>
      </c>
      <c r="AC10">
        <f t="shared" si="1"/>
        <v>2309.8317139534288</v>
      </c>
      <c r="AE10">
        <f t="shared" si="2"/>
        <v>978.29929624438205</v>
      </c>
      <c r="AF10">
        <f t="shared" si="3"/>
        <v>-48.914964812219104</v>
      </c>
      <c r="AG10">
        <f t="shared" si="4"/>
        <v>-11.162732511751148</v>
      </c>
      <c r="AH10">
        <f t="shared" si="5"/>
        <v>-502.66440858081501</v>
      </c>
      <c r="AI10">
        <f t="shared" si="6"/>
        <v>415.55719033959679</v>
      </c>
      <c r="AJ10">
        <f t="shared" si="7"/>
        <v>-98.278438139448554</v>
      </c>
      <c r="AK10">
        <f t="shared" si="28"/>
        <v>268.77003105205245</v>
      </c>
      <c r="AL10">
        <f t="shared" si="8"/>
        <v>586.04878325220068</v>
      </c>
      <c r="AN10">
        <f t="shared" si="9"/>
        <v>550.63892698278914</v>
      </c>
      <c r="AO10">
        <f t="shared" si="10"/>
        <v>-27.53194634913946</v>
      </c>
      <c r="AP10">
        <f t="shared" si="11"/>
        <v>-6.2829801432578156</v>
      </c>
      <c r="AQ10">
        <f t="shared" si="12"/>
        <v>-282.9262901812782</v>
      </c>
      <c r="AR10">
        <f t="shared" si="13"/>
        <v>233.89771030911368</v>
      </c>
      <c r="AS10">
        <f t="shared" si="14"/>
        <v>-55.316337168387427</v>
      </c>
      <c r="AT10">
        <f t="shared" si="15"/>
        <v>151.27808235350446</v>
      </c>
      <c r="AU10">
        <f t="shared" si="16"/>
        <v>329.8594554942307</v>
      </c>
      <c r="AW10">
        <v>7</v>
      </c>
      <c r="AX10">
        <f>(R10*SUMPRODUCT(K11:$K$23, X11:$X$23)-$AZ$3*SUMPRODUCT(K10:$K$22, W11:$W$23))/Z10</f>
        <v>2586.5437870183669</v>
      </c>
    </row>
    <row r="11" spans="1:52" x14ac:dyDescent="0.3">
      <c r="A11" t="s">
        <v>33</v>
      </c>
      <c r="C11" s="24">
        <f>AU25</f>
        <v>1901.0380112122205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1.3263E-2</v>
      </c>
      <c r="O11">
        <f t="shared" si="30"/>
        <v>1095.4971097069133</v>
      </c>
      <c r="P11">
        <f t="shared" si="31"/>
        <v>54.774855485345668</v>
      </c>
      <c r="Q11" s="5">
        <f t="shared" si="32"/>
        <v>12.5</v>
      </c>
      <c r="R11">
        <f t="shared" si="0"/>
        <v>50000</v>
      </c>
      <c r="S11">
        <f t="shared" si="20"/>
        <v>2690.2508332570142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2309.8317139534288</v>
      </c>
      <c r="AC11">
        <f t="shared" si="1"/>
        <v>2346.5559797000719</v>
      </c>
      <c r="AE11">
        <f t="shared" si="2"/>
        <v>955.54111971584905</v>
      </c>
      <c r="AF11">
        <f t="shared" si="3"/>
        <v>-47.777055985792458</v>
      </c>
      <c r="AG11">
        <f t="shared" si="4"/>
        <v>-10.903053865330282</v>
      </c>
      <c r="AH11">
        <f t="shared" si="5"/>
        <v>-592.20528521342192</v>
      </c>
      <c r="AI11">
        <f t="shared" si="6"/>
        <v>304.65572465130435</v>
      </c>
      <c r="AJ11">
        <f t="shared" si="7"/>
        <v>-36.724265746643141</v>
      </c>
      <c r="AK11">
        <f t="shared" si="28"/>
        <v>275.3296706963759</v>
      </c>
      <c r="AL11">
        <f t="shared" si="8"/>
        <v>543.26112960103706</v>
      </c>
      <c r="AN11">
        <f t="shared" si="9"/>
        <v>495.43503746823194</v>
      </c>
      <c r="AO11">
        <f t="shared" si="10"/>
        <v>-24.771751873411599</v>
      </c>
      <c r="AP11">
        <f t="shared" si="11"/>
        <v>-5.6530847169553402</v>
      </c>
      <c r="AQ11">
        <f t="shared" si="12"/>
        <v>-307.05036299834518</v>
      </c>
      <c r="AR11">
        <f t="shared" si="13"/>
        <v>157.9598378795198</v>
      </c>
      <c r="AS11">
        <f t="shared" si="14"/>
        <v>-19.04103088896057</v>
      </c>
      <c r="AT11">
        <f t="shared" si="15"/>
        <v>142.75467889664321</v>
      </c>
      <c r="AU11">
        <f t="shared" si="16"/>
        <v>281.67348588720239</v>
      </c>
      <c r="AW11">
        <v>8</v>
      </c>
      <c r="AX11">
        <f>(R11*SUMPRODUCT(K12:$K$23, X12:$X$23)-$AZ$3*SUMPRODUCT(K11:$K$22, W12:$W$23))/Z11</f>
        <v>2690.2508332570142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1.5814999999999999E-2</v>
      </c>
      <c r="O12">
        <f t="shared" si="30"/>
        <v>1095.4971097069133</v>
      </c>
      <c r="P12">
        <f t="shared" si="31"/>
        <v>54.774855485345668</v>
      </c>
      <c r="Q12" s="5">
        <f t="shared" si="32"/>
        <v>12.5</v>
      </c>
      <c r="R12">
        <f t="shared" si="0"/>
        <v>50000</v>
      </c>
      <c r="S12">
        <f t="shared" si="20"/>
        <v>2737.8671471057269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2346.5559797000719</v>
      </c>
      <c r="AC12">
        <f t="shared" si="1"/>
        <v>2326.4405199525654</v>
      </c>
      <c r="AE12">
        <f t="shared" si="2"/>
        <v>930.87382571038438</v>
      </c>
      <c r="AF12">
        <f t="shared" si="3"/>
        <v>-46.543691285519223</v>
      </c>
      <c r="AG12">
        <f t="shared" si="4"/>
        <v>-10.621591529796781</v>
      </c>
      <c r="AH12">
        <f t="shared" si="5"/>
        <v>-689.72718752079368</v>
      </c>
      <c r="AI12">
        <f t="shared" si="6"/>
        <v>183.9813553742747</v>
      </c>
      <c r="AJ12">
        <f t="shared" si="7"/>
        <v>20.11545974750652</v>
      </c>
      <c r="AK12">
        <f t="shared" si="28"/>
        <v>276.46692478567093</v>
      </c>
      <c r="AL12">
        <f t="shared" si="8"/>
        <v>480.56373990745215</v>
      </c>
      <c r="AN12">
        <f t="shared" si="9"/>
        <v>444.600884305931</v>
      </c>
      <c r="AO12">
        <f t="shared" si="10"/>
        <v>-22.230044215296552</v>
      </c>
      <c r="AP12">
        <f t="shared" si="11"/>
        <v>-5.0730494901177616</v>
      </c>
      <c r="AQ12">
        <f t="shared" si="12"/>
        <v>-329.42522287332446</v>
      </c>
      <c r="AR12">
        <f t="shared" si="13"/>
        <v>87.872567727192234</v>
      </c>
      <c r="AS12">
        <f t="shared" si="14"/>
        <v>9.6074794939440427</v>
      </c>
      <c r="AT12">
        <f t="shared" si="15"/>
        <v>132.04522014274895</v>
      </c>
      <c r="AU12">
        <f t="shared" si="16"/>
        <v>229.52526736388521</v>
      </c>
      <c r="AW12">
        <v>9</v>
      </c>
      <c r="AX12">
        <f>(R12*SUMPRODUCT(K13:$K$23, X13:$X$23)-$AZ$3*SUMPRODUCT(K12:$K$22, W13:$W$23))/Z12</f>
        <v>2737.8671471057269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1.864E-2</v>
      </c>
      <c r="O13">
        <f t="shared" si="30"/>
        <v>1095.4971097069133</v>
      </c>
      <c r="P13">
        <f t="shared" si="31"/>
        <v>54.774855485345668</v>
      </c>
      <c r="Q13" s="5">
        <f t="shared" si="32"/>
        <v>12.5</v>
      </c>
      <c r="R13">
        <f t="shared" si="0"/>
        <v>50000</v>
      </c>
      <c r="S13">
        <f t="shared" si="20"/>
        <v>2732.7434699709061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2326.4405199525654</v>
      </c>
      <c r="AC13">
        <f t="shared" si="1"/>
        <v>2255.5822257914742</v>
      </c>
      <c r="AE13">
        <f t="shared" si="2"/>
        <v>904.21359934203906</v>
      </c>
      <c r="AF13">
        <f t="shared" si="3"/>
        <v>-45.210679967101953</v>
      </c>
      <c r="AG13">
        <f t="shared" si="4"/>
        <v>-10.317389148383402</v>
      </c>
      <c r="AH13">
        <f t="shared" si="5"/>
        <v>-791.94586446164806</v>
      </c>
      <c r="AI13">
        <f t="shared" si="6"/>
        <v>56.739665764905681</v>
      </c>
      <c r="AJ13">
        <f t="shared" si="7"/>
        <v>70.85829416109118</v>
      </c>
      <c r="AK13">
        <f t="shared" si="28"/>
        <v>272.57839510325442</v>
      </c>
      <c r="AL13">
        <f t="shared" si="8"/>
        <v>400.17635502925128</v>
      </c>
      <c r="AN13">
        <f t="shared" si="9"/>
        <v>397.82558009102053</v>
      </c>
      <c r="AO13">
        <f t="shared" si="10"/>
        <v>-19.891279004551027</v>
      </c>
      <c r="AP13">
        <f t="shared" si="11"/>
        <v>-4.5393271301903964</v>
      </c>
      <c r="AQ13">
        <f t="shared" si="12"/>
        <v>-348.43130335508562</v>
      </c>
      <c r="AR13">
        <f t="shared" si="13"/>
        <v>24.963670601193503</v>
      </c>
      <c r="AS13">
        <f t="shared" si="14"/>
        <v>31.175423593947805</v>
      </c>
      <c r="AT13">
        <f t="shared" si="15"/>
        <v>119.92593147364535</v>
      </c>
      <c r="AU13">
        <f t="shared" si="16"/>
        <v>176.06502566878666</v>
      </c>
      <c r="AW13">
        <v>10</v>
      </c>
      <c r="AX13">
        <f>(R13*SUMPRODUCT(K14:$K$23, X14:$X$23)-$AZ$3*SUMPRODUCT(K13:$K$22, W14:$W$23))/Z13</f>
        <v>2732.7434699709061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2.1847999999999999E-2</v>
      </c>
      <c r="O14">
        <f t="shared" si="30"/>
        <v>1095.4971097069133</v>
      </c>
      <c r="P14">
        <f t="shared" si="31"/>
        <v>54.774855485345668</v>
      </c>
      <c r="Q14" s="5">
        <f t="shared" si="32"/>
        <v>12.5</v>
      </c>
      <c r="R14">
        <f t="shared" si="0"/>
        <v>50000</v>
      </c>
      <c r="S14">
        <f t="shared" si="20"/>
        <v>2676.1489725036213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2255.5822257914742</v>
      </c>
      <c r="AC14">
        <f t="shared" si="1"/>
        <v>2138.5215495099619</v>
      </c>
      <c r="AE14">
        <f t="shared" si="2"/>
        <v>875.41620463019376</v>
      </c>
      <c r="AF14">
        <f t="shared" si="3"/>
        <v>-43.770810231509692</v>
      </c>
      <c r="AG14">
        <f t="shared" si="4"/>
        <v>-9.9888009387856869</v>
      </c>
      <c r="AH14">
        <f t="shared" si="5"/>
        <v>-901.65727245552216</v>
      </c>
      <c r="AI14">
        <f t="shared" si="6"/>
        <v>-80.00067899562373</v>
      </c>
      <c r="AJ14">
        <f t="shared" si="7"/>
        <v>117.06067628151231</v>
      </c>
      <c r="AK14">
        <f t="shared" si="28"/>
        <v>264.17406745967185</v>
      </c>
      <c r="AL14">
        <f t="shared" si="8"/>
        <v>301.23406474556043</v>
      </c>
      <c r="AN14">
        <f t="shared" si="9"/>
        <v>354.79575800388898</v>
      </c>
      <c r="AO14">
        <f t="shared" si="10"/>
        <v>-17.73978790019445</v>
      </c>
      <c r="AP14">
        <f t="shared" si="11"/>
        <v>-4.0483420136408457</v>
      </c>
      <c r="AQ14">
        <f t="shared" si="12"/>
        <v>-365.4309501566911</v>
      </c>
      <c r="AR14">
        <f t="shared" si="13"/>
        <v>-32.423322066637397</v>
      </c>
      <c r="AS14">
        <f t="shared" si="14"/>
        <v>47.443297432781534</v>
      </c>
      <c r="AT14">
        <f t="shared" si="15"/>
        <v>107.06660216430271</v>
      </c>
      <c r="AU14">
        <f t="shared" si="16"/>
        <v>122.08657753044685</v>
      </c>
      <c r="AW14">
        <v>11</v>
      </c>
      <c r="AX14">
        <f>(R14*SUMPRODUCT(K15:$K$23, X15:$X$23)-$AZ$3*SUMPRODUCT(K14:$K$22, W15:$W$23))/Z14</f>
        <v>2676.1489725036213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2.5484E-2</v>
      </c>
      <c r="O15">
        <f t="shared" si="30"/>
        <v>1095.4971097069133</v>
      </c>
      <c r="P15">
        <f t="shared" si="31"/>
        <v>54.774855485345668</v>
      </c>
      <c r="Q15" s="5">
        <f t="shared" si="32"/>
        <v>12.5</v>
      </c>
      <c r="R15">
        <f t="shared" si="0"/>
        <v>50000</v>
      </c>
      <c r="S15">
        <f t="shared" si="20"/>
        <v>2568.7809712744915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2138.5215495099619</v>
      </c>
      <c r="AC15">
        <f t="shared" si="1"/>
        <v>1979.8845071177711</v>
      </c>
      <c r="AE15">
        <f t="shared" si="2"/>
        <v>844.35293602509603</v>
      </c>
      <c r="AF15">
        <f t="shared" si="3"/>
        <v>-42.217646801254801</v>
      </c>
      <c r="AG15">
        <f t="shared" si="4"/>
        <v>-9.6343583262738157</v>
      </c>
      <c r="AH15">
        <f t="shared" si="5"/>
        <v>-1018.2184124960579</v>
      </c>
      <c r="AI15">
        <f t="shared" si="6"/>
        <v>-225.71748159849051</v>
      </c>
      <c r="AJ15">
        <f t="shared" si="7"/>
        <v>158.63704239219078</v>
      </c>
      <c r="AK15">
        <f t="shared" si="28"/>
        <v>251.63200569045154</v>
      </c>
      <c r="AL15">
        <f t="shared" si="8"/>
        <v>184.55156648415181</v>
      </c>
      <c r="AN15">
        <f t="shared" si="9"/>
        <v>315.23180018504468</v>
      </c>
      <c r="AO15">
        <f t="shared" si="10"/>
        <v>-15.761590009252235</v>
      </c>
      <c r="AP15">
        <f t="shared" si="11"/>
        <v>-3.5969036042160467</v>
      </c>
      <c r="AQ15">
        <f t="shared" si="12"/>
        <v>-380.1429585402077</v>
      </c>
      <c r="AR15">
        <f t="shared" si="13"/>
        <v>-84.269651968631308</v>
      </c>
      <c r="AS15">
        <f t="shared" si="14"/>
        <v>59.225755387004675</v>
      </c>
      <c r="AT15">
        <f t="shared" si="15"/>
        <v>93.94461338808776</v>
      </c>
      <c r="AU15">
        <f t="shared" si="16"/>
        <v>68.900716806461134</v>
      </c>
      <c r="AW15">
        <v>12</v>
      </c>
      <c r="AX15">
        <f>(R15*SUMPRODUCT(K16:$K$23, X16:$X$23)-$AZ$3*SUMPRODUCT(K15:$K$22, W16:$W$23))/Z15</f>
        <v>2568.7809712744915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2.9274999999999999E-2</v>
      </c>
      <c r="O16">
        <f t="shared" si="30"/>
        <v>1095.4971097069133</v>
      </c>
      <c r="P16">
        <f t="shared" si="31"/>
        <v>54.774855485345668</v>
      </c>
      <c r="Q16" s="5">
        <f t="shared" si="32"/>
        <v>12.5</v>
      </c>
      <c r="R16">
        <f t="shared" si="0"/>
        <v>50000</v>
      </c>
      <c r="S16">
        <f t="shared" si="20"/>
        <v>2415.5943903620605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1979.8845071177711</v>
      </c>
      <c r="AC16">
        <f t="shared" si="1"/>
        <v>1788.6933247580168</v>
      </c>
      <c r="AE16">
        <f t="shared" si="2"/>
        <v>811.19097446271041</v>
      </c>
      <c r="AF16">
        <f t="shared" si="3"/>
        <v>-40.559548723135521</v>
      </c>
      <c r="AG16">
        <f t="shared" si="4"/>
        <v>-9.2559689030094123</v>
      </c>
      <c r="AH16">
        <f t="shared" si="5"/>
        <v>-1128.1833600066639</v>
      </c>
      <c r="AI16">
        <f t="shared" si="6"/>
        <v>-366.80790317009837</v>
      </c>
      <c r="AJ16">
        <f t="shared" si="7"/>
        <v>191.19118235975429</v>
      </c>
      <c r="AK16">
        <f t="shared" si="28"/>
        <v>235.36164837460313</v>
      </c>
      <c r="AL16">
        <f t="shared" si="8"/>
        <v>59.744927564259058</v>
      </c>
      <c r="AN16">
        <f t="shared" si="9"/>
        <v>278.97885095643494</v>
      </c>
      <c r="AO16">
        <f t="shared" si="10"/>
        <v>-13.948942547821746</v>
      </c>
      <c r="AP16">
        <f t="shared" si="11"/>
        <v>-3.1832449451997213</v>
      </c>
      <c r="AQ16">
        <f t="shared" si="12"/>
        <v>-387.99654748537552</v>
      </c>
      <c r="AR16">
        <f t="shared" si="13"/>
        <v>-126.14988402196204</v>
      </c>
      <c r="AS16">
        <f t="shared" si="14"/>
        <v>65.753069310287756</v>
      </c>
      <c r="AT16">
        <f t="shared" si="15"/>
        <v>80.943852051916068</v>
      </c>
      <c r="AU16">
        <f t="shared" si="16"/>
        <v>20.547037340241783</v>
      </c>
      <c r="AW16">
        <v>13</v>
      </c>
      <c r="AX16">
        <f>(R16*SUMPRODUCT(K17:$K$23, X17:$X$23)-$AZ$3*SUMPRODUCT(K16:$K$22, W17:$W$23))/Z16</f>
        <v>2415.5943903620605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3.3331E-2</v>
      </c>
      <c r="O17">
        <f t="shared" si="30"/>
        <v>1095.4971097069133</v>
      </c>
      <c r="P17">
        <f t="shared" si="31"/>
        <v>54.774855485345668</v>
      </c>
      <c r="Q17" s="5">
        <f t="shared" si="32"/>
        <v>12.5</v>
      </c>
      <c r="R17">
        <f t="shared" si="0"/>
        <v>50000</v>
      </c>
      <c r="S17">
        <f t="shared" si="20"/>
        <v>2218.9919163975433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1788.6933247580168</v>
      </c>
      <c r="AC17">
        <f t="shared" si="1"/>
        <v>1571.9158579309158</v>
      </c>
      <c r="AE17">
        <f t="shared" si="2"/>
        <v>776.04125834826664</v>
      </c>
      <c r="AF17">
        <f t="shared" si="3"/>
        <v>-38.802062917413338</v>
      </c>
      <c r="AG17">
        <f t="shared" si="4"/>
        <v>-8.8548985144731116</v>
      </c>
      <c r="AH17">
        <f t="shared" si="5"/>
        <v>-1234.0427980248269</v>
      </c>
      <c r="AI17">
        <f t="shared" si="6"/>
        <v>-505.65850110844667</v>
      </c>
      <c r="AJ17">
        <f t="shared" si="7"/>
        <v>216.77746682710108</v>
      </c>
      <c r="AK17">
        <f t="shared" si="28"/>
        <v>216.14404575256162</v>
      </c>
      <c r="AL17">
        <f t="shared" si="8"/>
        <v>-72.736988528783968</v>
      </c>
      <c r="AN17">
        <f t="shared" si="9"/>
        <v>245.85279472133681</v>
      </c>
      <c r="AO17">
        <f t="shared" si="10"/>
        <v>-12.292639736066842</v>
      </c>
      <c r="AP17">
        <f t="shared" si="11"/>
        <v>-2.8052652141080467</v>
      </c>
      <c r="AQ17">
        <f t="shared" si="12"/>
        <v>-390.94940821301958</v>
      </c>
      <c r="AR17">
        <f t="shared" si="13"/>
        <v>-160.19451844185764</v>
      </c>
      <c r="AS17">
        <f t="shared" si="14"/>
        <v>68.675918295232123</v>
      </c>
      <c r="AT17">
        <f t="shared" si="15"/>
        <v>68.475248112125655</v>
      </c>
      <c r="AU17">
        <f t="shared" si="16"/>
        <v>-23.043352034499851</v>
      </c>
      <c r="AW17">
        <v>14</v>
      </c>
      <c r="AX17">
        <f>(R17*SUMPRODUCT(K18:$K$23, X18:$X$23)-$AZ$3*SUMPRODUCT(K17:$K$22, W18:$W$23))/Z17</f>
        <v>2218.9919163975433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3.7801000000000001E-2</v>
      </c>
      <c r="O18">
        <f t="shared" si="30"/>
        <v>1095.4971097069133</v>
      </c>
      <c r="P18">
        <f t="shared" si="31"/>
        <v>54.774855485345668</v>
      </c>
      <c r="Q18" s="5">
        <f t="shared" si="32"/>
        <v>12.5</v>
      </c>
      <c r="R18">
        <f t="shared" si="0"/>
        <v>50000</v>
      </c>
      <c r="S18">
        <f t="shared" si="20"/>
        <v>1978.6727368203842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1571.9158579309158</v>
      </c>
      <c r="AC18">
        <f t="shared" si="1"/>
        <v>1334.6742019895523</v>
      </c>
      <c r="AE18">
        <f t="shared" si="2"/>
        <v>738.94571015796123</v>
      </c>
      <c r="AF18">
        <f t="shared" si="3"/>
        <v>-36.947285507898066</v>
      </c>
      <c r="AG18">
        <f t="shared" si="4"/>
        <v>-8.4316255105827818</v>
      </c>
      <c r="AH18">
        <f t="shared" si="5"/>
        <v>-1338.8960749823923</v>
      </c>
      <c r="AI18">
        <f t="shared" si="6"/>
        <v>-645.3292758429119</v>
      </c>
      <c r="AJ18">
        <f t="shared" si="7"/>
        <v>237.24165594136343</v>
      </c>
      <c r="AK18">
        <f t="shared" si="28"/>
        <v>194.57884516045439</v>
      </c>
      <c r="AL18">
        <f t="shared" si="8"/>
        <v>-213.50877474109407</v>
      </c>
      <c r="AN18">
        <f t="shared" si="9"/>
        <v>215.64780279563936</v>
      </c>
      <c r="AO18">
        <f t="shared" si="10"/>
        <v>-10.78239013978197</v>
      </c>
      <c r="AP18">
        <f t="shared" si="11"/>
        <v>-2.4606158346384555</v>
      </c>
      <c r="AQ18">
        <f t="shared" si="12"/>
        <v>-390.73235390992113</v>
      </c>
      <c r="AR18">
        <f t="shared" si="13"/>
        <v>-188.32755708870221</v>
      </c>
      <c r="AS18">
        <f t="shared" si="14"/>
        <v>69.234642182871156</v>
      </c>
      <c r="AT18">
        <f t="shared" si="15"/>
        <v>56.784280431637129</v>
      </c>
      <c r="AU18">
        <f t="shared" si="16"/>
        <v>-62.308634474193909</v>
      </c>
      <c r="AW18">
        <v>15</v>
      </c>
      <c r="AX18">
        <f>(R18*SUMPRODUCT(K19:$K$23, X19:$X$23)-$AZ$3*SUMPRODUCT(K18:$K$22, W19:$W$23))/Z18</f>
        <v>1978.6727368203842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4.3147999999999999E-2</v>
      </c>
      <c r="O19">
        <f t="shared" si="30"/>
        <v>1095.4971097069133</v>
      </c>
      <c r="P19">
        <f t="shared" si="31"/>
        <v>54.774855485345668</v>
      </c>
      <c r="Q19" s="5">
        <f t="shared" si="32"/>
        <v>12.5</v>
      </c>
      <c r="R19">
        <f t="shared" si="0"/>
        <v>50000</v>
      </c>
      <c r="S19">
        <f t="shared" si="20"/>
        <v>1688.0129505464308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1334.6742019895523</v>
      </c>
      <c r="AC19">
        <f t="shared" si="1"/>
        <v>1078.1003108383979</v>
      </c>
      <c r="AE19">
        <f t="shared" si="2"/>
        <v>699.67222355448598</v>
      </c>
      <c r="AF19">
        <f t="shared" si="3"/>
        <v>-34.983611177724299</v>
      </c>
      <c r="AG19">
        <f t="shared" si="4"/>
        <v>-7.9835014779463291</v>
      </c>
      <c r="AH19">
        <f t="shared" si="5"/>
        <v>-1455.2311101225034</v>
      </c>
      <c r="AI19">
        <f t="shared" si="6"/>
        <v>-798.52599922368802</v>
      </c>
      <c r="AJ19">
        <f t="shared" si="7"/>
        <v>256.57389115115438</v>
      </c>
      <c r="AK19">
        <f t="shared" si="28"/>
        <v>171.08547602532551</v>
      </c>
      <c r="AL19">
        <f t="shared" si="8"/>
        <v>-370.8666320472081</v>
      </c>
      <c r="AN19">
        <f t="shared" si="9"/>
        <v>188.09155869511571</v>
      </c>
      <c r="AO19">
        <f t="shared" si="10"/>
        <v>-9.4045779347557854</v>
      </c>
      <c r="AP19">
        <f t="shared" si="11"/>
        <v>-2.1461895817488426</v>
      </c>
      <c r="AQ19">
        <f t="shared" si="12"/>
        <v>-391.20702316010966</v>
      </c>
      <c r="AR19">
        <f t="shared" si="13"/>
        <v>-214.66623198149858</v>
      </c>
      <c r="AS19">
        <f t="shared" si="14"/>
        <v>68.974273213139</v>
      </c>
      <c r="AT19">
        <f t="shared" si="15"/>
        <v>45.992584487946836</v>
      </c>
      <c r="AU19">
        <f t="shared" si="16"/>
        <v>-99.699374280412755</v>
      </c>
      <c r="AW19">
        <v>16</v>
      </c>
      <c r="AX19">
        <f>(R19*SUMPRODUCT(K20:$K$23, X20:$X$23)-$AZ$3*SUMPRODUCT(K19:$K$22, W20:$W$23))/Z19</f>
        <v>1688.0129505464308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4.8848999999999997E-2</v>
      </c>
      <c r="O20">
        <f t="shared" si="30"/>
        <v>1095.4971097069133</v>
      </c>
      <c r="P20">
        <f t="shared" si="31"/>
        <v>54.774855485345668</v>
      </c>
      <c r="Q20" s="5">
        <f t="shared" si="32"/>
        <v>12.5</v>
      </c>
      <c r="R20">
        <f t="shared" si="0"/>
        <v>50000</v>
      </c>
      <c r="S20">
        <f t="shared" si="20"/>
        <v>1346.2584619307922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1078.1003108383979</v>
      </c>
      <c r="AC20">
        <f t="shared" si="1"/>
        <v>809.22846544247363</v>
      </c>
      <c r="AE20">
        <f t="shared" si="2"/>
        <v>658.49721287052807</v>
      </c>
      <c r="AF20">
        <f t="shared" si="3"/>
        <v>-32.924860643526408</v>
      </c>
      <c r="AG20">
        <f t="shared" si="4"/>
        <v>-7.5136803994706662</v>
      </c>
      <c r="AH20">
        <f t="shared" si="5"/>
        <v>-1559.9442547848007</v>
      </c>
      <c r="AI20">
        <f t="shared" si="6"/>
        <v>-941.88558295726966</v>
      </c>
      <c r="AJ20">
        <f t="shared" si="7"/>
        <v>268.87184539592431</v>
      </c>
      <c r="AK20">
        <f t="shared" si="28"/>
        <v>145.78326977850625</v>
      </c>
      <c r="AL20">
        <f t="shared" si="8"/>
        <v>-527.23046778283913</v>
      </c>
      <c r="AN20">
        <f t="shared" si="9"/>
        <v>163.06876438872376</v>
      </c>
      <c r="AO20">
        <f t="shared" si="10"/>
        <v>-8.1534382194361896</v>
      </c>
      <c r="AP20">
        <f t="shared" si="11"/>
        <v>-1.8606708651238566</v>
      </c>
      <c r="AQ20">
        <f t="shared" si="12"/>
        <v>-386.30107640723008</v>
      </c>
      <c r="AR20">
        <f t="shared" si="13"/>
        <v>-233.24642110306638</v>
      </c>
      <c r="AS20">
        <f t="shared" si="14"/>
        <v>66.582817285591076</v>
      </c>
      <c r="AT20">
        <f t="shared" si="15"/>
        <v>36.101440077018381</v>
      </c>
      <c r="AU20">
        <f t="shared" si="16"/>
        <v>-130.56216374045692</v>
      </c>
      <c r="AW20">
        <v>17</v>
      </c>
      <c r="AX20">
        <f>(R20*SUMPRODUCT(K21:$K$23, X21:$X$23)-$AZ$3*SUMPRODUCT(K20:$K$22, W21:$W$23))/Z20</f>
        <v>1346.2584619307922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5.4528E-2</v>
      </c>
      <c r="O21">
        <f t="shared" si="30"/>
        <v>1095.4971097069133</v>
      </c>
      <c r="P21">
        <f t="shared" si="31"/>
        <v>54.774855485345668</v>
      </c>
      <c r="Q21" s="5">
        <f t="shared" si="32"/>
        <v>12.5</v>
      </c>
      <c r="R21">
        <f t="shared" si="0"/>
        <v>50000</v>
      </c>
      <c r="S21">
        <f t="shared" si="20"/>
        <v>955.33350825288494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809.22846544247363</v>
      </c>
      <c r="AC21">
        <f t="shared" si="1"/>
        <v>537.1907290105778</v>
      </c>
      <c r="AE21">
        <f t="shared" si="2"/>
        <v>616.00570471841866</v>
      </c>
      <c r="AF21">
        <f t="shared" si="3"/>
        <v>-30.800285235920935</v>
      </c>
      <c r="AG21">
        <f t="shared" si="4"/>
        <v>-7.0288376306536238</v>
      </c>
      <c r="AH21">
        <f t="shared" si="5"/>
        <v>-1638.823859289346</v>
      </c>
      <c r="AI21">
        <f t="shared" si="6"/>
        <v>-1060.647277437502</v>
      </c>
      <c r="AJ21">
        <f t="shared" si="7"/>
        <v>272.03773643189584</v>
      </c>
      <c r="AK21">
        <f t="shared" si="28"/>
        <v>119.32170753302981</v>
      </c>
      <c r="AL21">
        <f t="shared" si="8"/>
        <v>-669.28783347257638</v>
      </c>
      <c r="AN21">
        <f t="shared" si="9"/>
        <v>140.52181173047174</v>
      </c>
      <c r="AO21">
        <f t="shared" si="10"/>
        <v>-7.026090586523587</v>
      </c>
      <c r="AP21">
        <f t="shared" si="11"/>
        <v>-1.6034023559412516</v>
      </c>
      <c r="AQ21">
        <f t="shared" si="12"/>
        <v>-373.84474859649276</v>
      </c>
      <c r="AR21">
        <f t="shared" si="13"/>
        <v>-241.95242980848587</v>
      </c>
      <c r="AS21">
        <f t="shared" si="14"/>
        <v>62.056625920275437</v>
      </c>
      <c r="AT21">
        <f t="shared" si="15"/>
        <v>27.219394873914844</v>
      </c>
      <c r="AU21">
        <f t="shared" si="16"/>
        <v>-152.67640901429561</v>
      </c>
      <c r="AW21">
        <v>18</v>
      </c>
      <c r="AX21">
        <f>(R21*SUMPRODUCT(K22:$K$23, X22:$X$23)-$AZ$3*SUMPRODUCT(K21:$K$22, W22:$W$23))/Z21</f>
        <v>955.33350825288494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6.0775000000000003E-2</v>
      </c>
      <c r="O22">
        <f t="shared" si="30"/>
        <v>1095.4971097069133</v>
      </c>
      <c r="P22">
        <f t="shared" si="31"/>
        <v>54.774855485345668</v>
      </c>
      <c r="Q22" s="5">
        <f t="shared" si="32"/>
        <v>12.5</v>
      </c>
      <c r="R22">
        <f t="shared" si="0"/>
        <v>50000</v>
      </c>
      <c r="S22">
        <f t="shared" si="20"/>
        <v>508.81171968494328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537.1907290105778</v>
      </c>
      <c r="AC22">
        <f t="shared" si="1"/>
        <v>265.85907518293118</v>
      </c>
      <c r="AE22">
        <f t="shared" si="2"/>
        <v>572.40790096697265</v>
      </c>
      <c r="AF22">
        <f t="shared" si="3"/>
        <v>-28.620395048348634</v>
      </c>
      <c r="AG22">
        <f t="shared" si="4"/>
        <v>-6.5313716473441144</v>
      </c>
      <c r="AH22">
        <f t="shared" si="5"/>
        <v>-1708.7104280118961</v>
      </c>
      <c r="AI22">
        <f t="shared" si="6"/>
        <v>-1171.4542937406163</v>
      </c>
      <c r="AJ22">
        <f t="shared" si="7"/>
        <v>271.33165382764662</v>
      </c>
      <c r="AK22">
        <f t="shared" si="28"/>
        <v>92.499307562891801</v>
      </c>
      <c r="AL22">
        <f t="shared" si="8"/>
        <v>-807.62333235007793</v>
      </c>
      <c r="AN22">
        <f t="shared" si="9"/>
        <v>120.2837039575961</v>
      </c>
      <c r="AO22">
        <f t="shared" si="10"/>
        <v>-6.0141851978798053</v>
      </c>
      <c r="AP22">
        <f t="shared" si="11"/>
        <v>-1.3724785635191741</v>
      </c>
      <c r="AQ22">
        <f t="shared" si="12"/>
        <v>-359.06216340661433</v>
      </c>
      <c r="AR22">
        <f t="shared" si="13"/>
        <v>-246.16512321041722</v>
      </c>
      <c r="AS22">
        <f t="shared" si="14"/>
        <v>57.016641922999419</v>
      </c>
      <c r="AT22">
        <f t="shared" si="15"/>
        <v>19.437466373860335</v>
      </c>
      <c r="AU22">
        <f t="shared" si="16"/>
        <v>-169.71101491355748</v>
      </c>
      <c r="AW22">
        <v>19</v>
      </c>
      <c r="AX22">
        <f>(R22*SUMPRODUCT(K23:$K$23, X23:$X$23)-$AZ$3*SUMPRODUCT(K22:$K$22, W23:$W$23))/Z22</f>
        <v>508.81171968494328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6.7419999999999994E-2</v>
      </c>
      <c r="O23">
        <f t="shared" si="30"/>
        <v>1095.4971097069133</v>
      </c>
      <c r="P23">
        <f t="shared" si="31"/>
        <v>54.774855485345668</v>
      </c>
      <c r="Q23" s="5">
        <f t="shared" si="32"/>
        <v>12.5</v>
      </c>
      <c r="R23">
        <f t="shared" si="0"/>
        <v>50000</v>
      </c>
      <c r="S23">
        <f t="shared" si="20"/>
        <v>551.50959232255559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265.85907518293118</v>
      </c>
      <c r="AC23">
        <f t="shared" si="1"/>
        <v>265.85907518293118</v>
      </c>
      <c r="AE23">
        <f t="shared" si="2"/>
        <v>528.09208127410966</v>
      </c>
      <c r="AF23">
        <f t="shared" si="3"/>
        <v>-26.404604063705481</v>
      </c>
      <c r="AG23">
        <f t="shared" si="4"/>
        <v>-6.0257128544067324</v>
      </c>
      <c r="AH23">
        <f t="shared" si="5"/>
        <v>-1761.3803058557603</v>
      </c>
      <c r="AI23">
        <f t="shared" si="6"/>
        <v>-1265.718541499763</v>
      </c>
      <c r="AJ23">
        <f t="shared" si="7"/>
        <v>0</v>
      </c>
      <c r="AK23">
        <f t="shared" si="28"/>
        <v>65.67895848829771</v>
      </c>
      <c r="AL23">
        <f t="shared" si="8"/>
        <v>-1200.0395830114653</v>
      </c>
      <c r="AN23">
        <f t="shared" si="9"/>
        <v>102.22402940132744</v>
      </c>
      <c r="AO23">
        <f t="shared" si="10"/>
        <v>-5.111201470066371</v>
      </c>
      <c r="AP23">
        <f t="shared" si="11"/>
        <v>-1.1664114457211598</v>
      </c>
      <c r="AQ23">
        <f t="shared" si="12"/>
        <v>-340.95453909913755</v>
      </c>
      <c r="AR23">
        <f t="shared" si="13"/>
        <v>-245.00812261359769</v>
      </c>
      <c r="AS23">
        <f t="shared" si="14"/>
        <v>0</v>
      </c>
      <c r="AT23">
        <f t="shared" si="15"/>
        <v>12.713630864067776</v>
      </c>
      <c r="AU23">
        <f t="shared" si="16"/>
        <v>-232.29449174952993</v>
      </c>
      <c r="AW23">
        <v>20</v>
      </c>
      <c r="AX23">
        <f>(R23*SUMPRODUCT(K$23:$K24, X$23:$X24)-$AZ$3*SUMPRODUCT(K$22:$K23, W$23:$W24))/Z23</f>
        <v>551.50959232255559</v>
      </c>
    </row>
    <row r="25" spans="5:50" x14ac:dyDescent="0.3">
      <c r="AN25" s="6">
        <f t="shared" ref="AN25:AU25" si="33">SUM(AN3:AN23)</f>
        <v>8870.9242900707941</v>
      </c>
      <c r="AO25" s="6">
        <f t="shared" si="33"/>
        <v>-1265.1690467837248</v>
      </c>
      <c r="AP25" s="6">
        <f t="shared" si="33"/>
        <v>-188.72030687561676</v>
      </c>
      <c r="AQ25" s="6">
        <f t="shared" si="33"/>
        <v>-6096.6100957589815</v>
      </c>
      <c r="AR25" s="6">
        <f t="shared" si="33"/>
        <v>1320.4248406524723</v>
      </c>
      <c r="AS25" s="6">
        <f t="shared" si="33"/>
        <v>-1234.7317817767523</v>
      </c>
      <c r="AT25" s="6">
        <f t="shared" si="33"/>
        <v>1815.3449523365002</v>
      </c>
      <c r="AU25" s="7">
        <f t="shared" si="33"/>
        <v>1901.0380112122205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'T.55.04.A'!C3*(1+C12)</f>
        <v>3705.2639727303449</v>
      </c>
      <c r="K3">
        <v>1</v>
      </c>
      <c r="L3" s="2">
        <v>0</v>
      </c>
      <c r="O3">
        <f>$C$3</f>
        <v>3705.2639727303449</v>
      </c>
      <c r="P3">
        <f>O3*B5</f>
        <v>2964.2111781842759</v>
      </c>
      <c r="Q3" s="5">
        <f>B8</f>
        <v>100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3705.2639727303449</v>
      </c>
      <c r="AF3">
        <f t="shared" ref="AF3:AF23" si="3">-$Z3*P3</f>
        <v>-2964.2111781842759</v>
      </c>
      <c r="AG3">
        <f t="shared" ref="AG3:AG23" si="4">-$Z3*Q3</f>
        <v>-100</v>
      </c>
      <c r="AH3">
        <f t="shared" ref="AH3:AH23" si="5">-X3*R3</f>
        <v>0</v>
      </c>
      <c r="AI3">
        <f t="shared" ref="AI3:AI23" si="6">SUM(AE3:AH3)</f>
        <v>641.05279454606898</v>
      </c>
      <c r="AJ3">
        <f t="shared" ref="AJ3:AJ23" si="7">AB3-AC3</f>
        <v>0</v>
      </c>
      <c r="AL3">
        <f t="shared" ref="AL3:AL23" si="8">SUM(AI3:AK3)</f>
        <v>641.05279454606898</v>
      </c>
      <c r="AN3">
        <f t="shared" ref="AN3:AN23" si="9">AE3*$K3</f>
        <v>3705.2639727303449</v>
      </c>
      <c r="AO3">
        <f t="shared" ref="AO3:AO23" si="10">AF3*$K3</f>
        <v>-2964.2111781842759</v>
      </c>
      <c r="AP3">
        <f t="shared" ref="AP3:AP23" si="11">AG3*$K3</f>
        <v>-100</v>
      </c>
      <c r="AQ3">
        <f t="shared" ref="AQ3:AQ23" si="12">AH3*$K3</f>
        <v>0</v>
      </c>
      <c r="AR3">
        <f t="shared" ref="AR3:AR23" si="13">AI3*$K3</f>
        <v>641.05279454606898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641.05279454606898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2239.7985116170034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</v>
      </c>
      <c r="S4">
        <f t="shared" ref="S4:S23" si="20">AX4</f>
        <v>1274.0839103977366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1"/>
        <v>1233.5068860193896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-1233.5068860193896</v>
      </c>
      <c r="AK4">
        <f t="shared" ref="AK4:AK23" si="28">H4*SUM(AB4:AB4, AE4:AF4)</f>
        <v>0</v>
      </c>
      <c r="AL4">
        <f t="shared" si="8"/>
        <v>-2325.9068860193893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-1006.2916255976122</v>
      </c>
      <c r="AR4">
        <f t="shared" si="13"/>
        <v>-1006.2916255976122</v>
      </c>
      <c r="AS4">
        <f t="shared" si="14"/>
        <v>-1136.2757685081474</v>
      </c>
      <c r="AT4">
        <f t="shared" si="15"/>
        <v>0</v>
      </c>
      <c r="AU4">
        <f t="shared" si="16"/>
        <v>-2142.5673941057594</v>
      </c>
      <c r="AW4">
        <v>1</v>
      </c>
      <c r="AX4">
        <f>(R4*SUMPRODUCT(K5:$K$23, X5:$X$23)-$AZ$3*SUMPRODUCT(K4:$K$22, W5:$W$23))/Z4</f>
        <v>1274.0839103977366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2.5484E-2</v>
      </c>
      <c r="O5">
        <f t="shared" ref="O5:O23" si="30">$C$3</f>
        <v>3705.2639727303449</v>
      </c>
      <c r="P5">
        <f t="shared" ref="P5:P23" si="31">O5*$C$5</f>
        <v>185.26319863651725</v>
      </c>
      <c r="Q5" s="5">
        <f t="shared" ref="Q5:Q23" si="32">$C$8</f>
        <v>12.5</v>
      </c>
      <c r="R5">
        <f t="shared" si="0"/>
        <v>50000</v>
      </c>
      <c r="S5">
        <f t="shared" si="20"/>
        <v>2339.091149614479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1233.5068860193896</v>
      </c>
      <c r="AC5">
        <f t="shared" si="1"/>
        <v>2184.2388582127569</v>
      </c>
      <c r="AE5">
        <f t="shared" si="2"/>
        <v>3459.9684371031381</v>
      </c>
      <c r="AF5">
        <f t="shared" si="3"/>
        <v>-172.99842185515692</v>
      </c>
      <c r="AG5">
        <f t="shared" si="4"/>
        <v>-11.6724761804</v>
      </c>
      <c r="AH5">
        <f t="shared" si="5"/>
        <v>-1233.6192784</v>
      </c>
      <c r="AI5">
        <f t="shared" si="6"/>
        <v>2041.6782606675815</v>
      </c>
      <c r="AJ5">
        <f t="shared" si="7"/>
        <v>-950.73197219336726</v>
      </c>
      <c r="AK5">
        <f t="shared" si="28"/>
        <v>386.81720844144894</v>
      </c>
      <c r="AL5">
        <f t="shared" si="8"/>
        <v>1477.7634969156632</v>
      </c>
      <c r="AN5">
        <f t="shared" si="9"/>
        <v>2936.0028382723413</v>
      </c>
      <c r="AO5">
        <f t="shared" si="10"/>
        <v>-146.80014191361707</v>
      </c>
      <c r="AP5">
        <f t="shared" si="11"/>
        <v>-9.9048369423894638</v>
      </c>
      <c r="AQ5">
        <f t="shared" si="12"/>
        <v>-1046.8042609551446</v>
      </c>
      <c r="AR5">
        <f t="shared" si="13"/>
        <v>1732.4935984611902</v>
      </c>
      <c r="AS5">
        <f t="shared" si="14"/>
        <v>-806.75642553925979</v>
      </c>
      <c r="AT5">
        <f t="shared" si="15"/>
        <v>328.23895434940465</v>
      </c>
      <c r="AU5">
        <f t="shared" si="16"/>
        <v>1253.9761272713351</v>
      </c>
      <c r="AW5">
        <v>2</v>
      </c>
      <c r="AX5">
        <f>(R5*SUMPRODUCT(K6:$K$23, X6:$X$23)-$AZ$3*SUMPRODUCT(K5:$K$22, W6:$W$23))/Z5</f>
        <v>2339.091149614479</v>
      </c>
    </row>
    <row r="6" spans="1:52" x14ac:dyDescent="0.3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2.9274999999999999E-2</v>
      </c>
      <c r="O6">
        <f t="shared" si="30"/>
        <v>3705.2639727303449</v>
      </c>
      <c r="P6">
        <f t="shared" si="31"/>
        <v>185.26319863651725</v>
      </c>
      <c r="Q6" s="5">
        <f t="shared" si="32"/>
        <v>12.5</v>
      </c>
      <c r="R6">
        <f t="shared" si="0"/>
        <v>50000</v>
      </c>
      <c r="S6">
        <f t="shared" si="20"/>
        <v>3222.0717072426114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2184.2388582127569</v>
      </c>
      <c r="AC6">
        <f t="shared" si="1"/>
        <v>2890.5951977373061</v>
      </c>
      <c r="AE6">
        <f t="shared" si="2"/>
        <v>3324.0781767359126</v>
      </c>
      <c r="AF6">
        <f t="shared" si="3"/>
        <v>-166.20390883679562</v>
      </c>
      <c r="AG6">
        <f t="shared" si="4"/>
        <v>-11.214039678414791</v>
      </c>
      <c r="AH6">
        <f t="shared" si="5"/>
        <v>-1366.8469607248401</v>
      </c>
      <c r="AI6">
        <f t="shared" si="6"/>
        <v>1779.8132674958622</v>
      </c>
      <c r="AJ6">
        <f t="shared" si="7"/>
        <v>-706.35633952454918</v>
      </c>
      <c r="AK6">
        <f t="shared" si="28"/>
        <v>457.12462020139316</v>
      </c>
      <c r="AL6">
        <f t="shared" si="8"/>
        <v>1530.5815481727061</v>
      </c>
      <c r="AN6">
        <f t="shared" si="9"/>
        <v>2598.3504765231123</v>
      </c>
      <c r="AO6">
        <f t="shared" si="10"/>
        <v>-129.91752382615562</v>
      </c>
      <c r="AP6">
        <f t="shared" si="11"/>
        <v>-8.7657400918200743</v>
      </c>
      <c r="AQ6">
        <f t="shared" si="12"/>
        <v>-1068.4307837852982</v>
      </c>
      <c r="AR6">
        <f t="shared" si="13"/>
        <v>1391.2364288198385</v>
      </c>
      <c r="AS6">
        <f t="shared" si="14"/>
        <v>-552.14144608384981</v>
      </c>
      <c r="AT6">
        <f t="shared" si="15"/>
        <v>357.32311683989047</v>
      </c>
      <c r="AU6">
        <f t="shared" si="16"/>
        <v>1196.4180995758793</v>
      </c>
      <c r="AW6">
        <v>3</v>
      </c>
      <c r="AX6">
        <f>(R6*SUMPRODUCT(K7:$K$23, X7:$X$23)-$AZ$3*SUMPRODUCT(K6:$K$22, W7:$W$23))/Z6</f>
        <v>3222.0717072426114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3.3331E-2</v>
      </c>
      <c r="O7">
        <f t="shared" si="30"/>
        <v>3705.2639727303449</v>
      </c>
      <c r="P7">
        <f t="shared" si="31"/>
        <v>185.26319863651725</v>
      </c>
      <c r="Q7" s="5">
        <f t="shared" si="32"/>
        <v>12.5</v>
      </c>
      <c r="R7">
        <f t="shared" si="0"/>
        <v>50000</v>
      </c>
      <c r="S7">
        <f t="shared" si="20"/>
        <v>3943.7374780809664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2890.5951977373061</v>
      </c>
      <c r="AC7">
        <f t="shared" si="1"/>
        <v>3384.7124145358812</v>
      </c>
      <c r="AE7">
        <f t="shared" si="2"/>
        <v>3180.0425452597688</v>
      </c>
      <c r="AF7">
        <f t="shared" si="3"/>
        <v>-159.00212726298844</v>
      </c>
      <c r="AG7">
        <f t="shared" si="4"/>
        <v>-10.7281241251094</v>
      </c>
      <c r="AH7">
        <f t="shared" si="5"/>
        <v>-1495.1006260849736</v>
      </c>
      <c r="AI7">
        <f t="shared" si="6"/>
        <v>1515.2116677866975</v>
      </c>
      <c r="AJ7">
        <f t="shared" si="7"/>
        <v>-494.1172167985751</v>
      </c>
      <c r="AK7">
        <f t="shared" si="28"/>
        <v>505.85865963836579</v>
      </c>
      <c r="AL7">
        <f t="shared" si="8"/>
        <v>1526.9531106264881</v>
      </c>
      <c r="AN7">
        <f t="shared" si="9"/>
        <v>2289.8213399641563</v>
      </c>
      <c r="AO7">
        <f t="shared" si="10"/>
        <v>-114.49106699820783</v>
      </c>
      <c r="AP7">
        <f t="shared" si="11"/>
        <v>-7.7248927364439126</v>
      </c>
      <c r="AQ7">
        <f t="shared" si="12"/>
        <v>-1076.5621120718326</v>
      </c>
      <c r="AR7">
        <f t="shared" si="13"/>
        <v>1091.0432681576722</v>
      </c>
      <c r="AS7">
        <f t="shared" si="14"/>
        <v>-355.79402833953236</v>
      </c>
      <c r="AT7">
        <f t="shared" si="15"/>
        <v>364.24857131934203</v>
      </c>
      <c r="AU7">
        <f t="shared" si="16"/>
        <v>1099.4978111374817</v>
      </c>
      <c r="AW7">
        <v>4</v>
      </c>
      <c r="AX7">
        <f>(R7*SUMPRODUCT(K8:$K$23, X8:$X$23)-$AZ$3*SUMPRODUCT(K7:$K$22, W8:$W$23))/Z7</f>
        <v>3943.7374780809664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3.7801000000000001E-2</v>
      </c>
      <c r="O8">
        <f t="shared" si="30"/>
        <v>3705.2639727303449</v>
      </c>
      <c r="P8">
        <f t="shared" si="31"/>
        <v>185.26319863651725</v>
      </c>
      <c r="Q8" s="5">
        <f t="shared" si="32"/>
        <v>12.5</v>
      </c>
      <c r="R8">
        <f t="shared" si="0"/>
        <v>50000</v>
      </c>
      <c r="S8">
        <f t="shared" si="20"/>
        <v>4518.8601792854361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3384.7124145358812</v>
      </c>
      <c r="AC8">
        <f t="shared" si="1"/>
        <v>3692.9242678017763</v>
      </c>
      <c r="AE8">
        <f t="shared" si="2"/>
        <v>3028.0333315538064</v>
      </c>
      <c r="AF8">
        <f t="shared" si="3"/>
        <v>-151.40166657769032</v>
      </c>
      <c r="AG8">
        <f t="shared" si="4"/>
        <v>-10.215309063805044</v>
      </c>
      <c r="AH8">
        <f t="shared" si="5"/>
        <v>-1622.1352802130416</v>
      </c>
      <c r="AI8">
        <f t="shared" si="6"/>
        <v>1244.2810756992696</v>
      </c>
      <c r="AJ8">
        <f t="shared" si="7"/>
        <v>-308.21185326589512</v>
      </c>
      <c r="AK8">
        <f t="shared" si="28"/>
        <v>535.78321288384166</v>
      </c>
      <c r="AL8">
        <f t="shared" si="8"/>
        <v>1471.8524353172161</v>
      </c>
      <c r="AN8">
        <f t="shared" si="9"/>
        <v>2008.4983834230218</v>
      </c>
      <c r="AO8">
        <f t="shared" si="10"/>
        <v>-100.42491917115109</v>
      </c>
      <c r="AP8">
        <f t="shared" si="11"/>
        <v>-6.7758275733017275</v>
      </c>
      <c r="AQ8">
        <f t="shared" si="12"/>
        <v>-1075.9644070131501</v>
      </c>
      <c r="AR8">
        <f t="shared" si="13"/>
        <v>825.33322966541903</v>
      </c>
      <c r="AS8">
        <f t="shared" si="14"/>
        <v>-204.4373166522272</v>
      </c>
      <c r="AT8">
        <f t="shared" si="15"/>
        <v>355.38569068200718</v>
      </c>
      <c r="AU8">
        <f t="shared" si="16"/>
        <v>976.28160369519901</v>
      </c>
      <c r="AW8">
        <v>5</v>
      </c>
      <c r="AX8">
        <f>(R8*SUMPRODUCT(K9:$K$23, X9:$X$23)-$AZ$3*SUMPRODUCT(K8:$K$22, W9:$W$23))/Z8</f>
        <v>4518.8601792854361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4.3147999999999999E-2</v>
      </c>
      <c r="O9">
        <f t="shared" si="30"/>
        <v>3705.2639727303449</v>
      </c>
      <c r="P9">
        <f t="shared" si="31"/>
        <v>185.26319863651725</v>
      </c>
      <c r="Q9" s="5">
        <f t="shared" si="32"/>
        <v>12.5</v>
      </c>
      <c r="R9">
        <f t="shared" si="0"/>
        <v>50000</v>
      </c>
      <c r="S9">
        <f t="shared" si="20"/>
        <v>4949.3629488325651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3692.9242678017763</v>
      </c>
      <c r="AC9">
        <f t="shared" si="1"/>
        <v>3829.7718394278832</v>
      </c>
      <c r="AE9">
        <f t="shared" si="2"/>
        <v>2867.0994160483847</v>
      </c>
      <c r="AF9">
        <f t="shared" si="3"/>
        <v>-143.35497080241925</v>
      </c>
      <c r="AG9">
        <f t="shared" si="4"/>
        <v>-9.6723858176819348</v>
      </c>
      <c r="AH9">
        <f t="shared" si="5"/>
        <v>-1763.0806219402402</v>
      </c>
      <c r="AI9">
        <f t="shared" si="6"/>
        <v>950.99143748804318</v>
      </c>
      <c r="AJ9">
        <f t="shared" si="7"/>
        <v>-136.84757162610686</v>
      </c>
      <c r="AK9">
        <f t="shared" si="28"/>
        <v>549.07434177549521</v>
      </c>
      <c r="AL9">
        <f t="shared" si="8"/>
        <v>1363.2182076374315</v>
      </c>
      <c r="AN9">
        <f t="shared" si="9"/>
        <v>1751.8453083088655</v>
      </c>
      <c r="AO9">
        <f t="shared" si="10"/>
        <v>-87.592265415443279</v>
      </c>
      <c r="AP9">
        <f t="shared" si="11"/>
        <v>-5.9099881992279526</v>
      </c>
      <c r="AQ9">
        <f t="shared" si="12"/>
        <v>-1077.2715094662638</v>
      </c>
      <c r="AR9">
        <f t="shared" si="13"/>
        <v>581.07154522793053</v>
      </c>
      <c r="AS9">
        <f t="shared" si="14"/>
        <v>-83.616136561136599</v>
      </c>
      <c r="AT9">
        <f t="shared" si="15"/>
        <v>335.49353195360112</v>
      </c>
      <c r="AU9">
        <f t="shared" si="16"/>
        <v>832.94894062039498</v>
      </c>
      <c r="AW9">
        <v>6</v>
      </c>
      <c r="AX9">
        <f>(R9*SUMPRODUCT(K10:$K$23, X10:$X$23)-$AZ$3*SUMPRODUCT(K9:$K$22, W10:$W$23))/Z9</f>
        <v>4949.3629488325651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4.8848999999999997E-2</v>
      </c>
      <c r="O10">
        <f t="shared" si="30"/>
        <v>3705.2639727303449</v>
      </c>
      <c r="P10">
        <f t="shared" si="31"/>
        <v>185.26319863651725</v>
      </c>
      <c r="Q10" s="5">
        <f t="shared" si="32"/>
        <v>12.5</v>
      </c>
      <c r="R10">
        <f t="shared" si="0"/>
        <v>50000</v>
      </c>
      <c r="S10">
        <f t="shared" si="20"/>
        <v>5252.2667516480342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3829.7718394278832</v>
      </c>
      <c r="AC10">
        <f t="shared" si="1"/>
        <v>3824.9845166335281</v>
      </c>
      <c r="AE10">
        <f t="shared" si="2"/>
        <v>2698.3734825133533</v>
      </c>
      <c r="AF10">
        <f t="shared" si="3"/>
        <v>-134.91867412566768</v>
      </c>
      <c r="AG10">
        <f t="shared" si="4"/>
        <v>-9.1031755846971709</v>
      </c>
      <c r="AH10">
        <f t="shared" si="5"/>
        <v>-1889.9454992317794</v>
      </c>
      <c r="AI10">
        <f t="shared" si="6"/>
        <v>664.40613357120924</v>
      </c>
      <c r="AJ10">
        <f t="shared" si="7"/>
        <v>4.7873227943550773</v>
      </c>
      <c r="AK10">
        <f t="shared" si="28"/>
        <v>547.06840425357825</v>
      </c>
      <c r="AL10">
        <f t="shared" si="8"/>
        <v>1216.2618606191427</v>
      </c>
      <c r="AN10">
        <f t="shared" si="9"/>
        <v>1518.7882529548506</v>
      </c>
      <c r="AO10">
        <f t="shared" si="10"/>
        <v>-75.939412647742543</v>
      </c>
      <c r="AP10">
        <f t="shared" si="11"/>
        <v>-5.123751857265388</v>
      </c>
      <c r="AQ10">
        <f t="shared" si="12"/>
        <v>-1063.7619445787423</v>
      </c>
      <c r="AR10">
        <f t="shared" si="13"/>
        <v>373.96314387110067</v>
      </c>
      <c r="AS10">
        <f t="shared" si="14"/>
        <v>2.6945601379083746</v>
      </c>
      <c r="AT10">
        <f t="shared" si="15"/>
        <v>307.91922294210372</v>
      </c>
      <c r="AU10">
        <f t="shared" si="16"/>
        <v>684.5769269511128</v>
      </c>
      <c r="AW10">
        <v>7</v>
      </c>
      <c r="AX10">
        <f>(R10*SUMPRODUCT(K11:$K$23, X11:$X$23)-$AZ$3*SUMPRODUCT(K10:$K$22, W11:$W$23))/Z10</f>
        <v>5252.2667516480342</v>
      </c>
    </row>
    <row r="11" spans="1:52" x14ac:dyDescent="0.3">
      <c r="A11" t="s">
        <v>33</v>
      </c>
      <c r="C11" s="24">
        <f>AU25</f>
        <v>4991.5595189421801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5.4528E-2</v>
      </c>
      <c r="O11">
        <f t="shared" si="30"/>
        <v>3705.2639727303449</v>
      </c>
      <c r="P11">
        <f t="shared" si="31"/>
        <v>185.26319863651725</v>
      </c>
      <c r="Q11" s="5">
        <f t="shared" si="32"/>
        <v>12.5</v>
      </c>
      <c r="R11">
        <f t="shared" si="0"/>
        <v>50000</v>
      </c>
      <c r="S11">
        <f t="shared" si="20"/>
        <v>5451.0914104715794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3824.9845166335281</v>
      </c>
      <c r="AC11">
        <f t="shared" si="1"/>
        <v>3713.6174552511466</v>
      </c>
      <c r="AE11">
        <f t="shared" si="2"/>
        <v>2524.2528384337315</v>
      </c>
      <c r="AF11">
        <f t="shared" si="3"/>
        <v>-126.21264192168657</v>
      </c>
      <c r="AG11">
        <f t="shared" si="4"/>
        <v>-8.5157658705678312</v>
      </c>
      <c r="AH11">
        <f t="shared" si="5"/>
        <v>-1985.5118331294696</v>
      </c>
      <c r="AI11">
        <f t="shared" si="6"/>
        <v>404.01259751200746</v>
      </c>
      <c r="AJ11">
        <f t="shared" si="7"/>
        <v>111.36706138238151</v>
      </c>
      <c r="AK11">
        <f t="shared" si="28"/>
        <v>532.50422470386673</v>
      </c>
      <c r="AL11">
        <f t="shared" si="8"/>
        <v>1047.8838835982556</v>
      </c>
      <c r="AN11">
        <f t="shared" si="9"/>
        <v>1308.7906671777776</v>
      </c>
      <c r="AO11">
        <f t="shared" si="10"/>
        <v>-65.439533358888866</v>
      </c>
      <c r="AP11">
        <f t="shared" si="11"/>
        <v>-4.4153084530889455</v>
      </c>
      <c r="AQ11">
        <f t="shared" si="12"/>
        <v>-1029.4608040862113</v>
      </c>
      <c r="AR11">
        <f t="shared" si="13"/>
        <v>209.4750212795883</v>
      </c>
      <c r="AS11">
        <f t="shared" si="14"/>
        <v>57.74230233557568</v>
      </c>
      <c r="AT11">
        <f t="shared" si="15"/>
        <v>276.09617741683894</v>
      </c>
      <c r="AU11">
        <f t="shared" si="16"/>
        <v>543.31350103200293</v>
      </c>
      <c r="AW11">
        <v>8</v>
      </c>
      <c r="AX11">
        <f>(R11*SUMPRODUCT(K12:$K$23, X12:$X$23)-$AZ$3*SUMPRODUCT(K11:$K$22, W12:$W$23))/Z11</f>
        <v>5451.0914104715794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6.0775000000000003E-2</v>
      </c>
      <c r="O12">
        <f t="shared" si="30"/>
        <v>3705.2639727303449</v>
      </c>
      <c r="P12">
        <f t="shared" si="31"/>
        <v>185.26319863651725</v>
      </c>
      <c r="Q12" s="5">
        <f t="shared" si="32"/>
        <v>12.5</v>
      </c>
      <c r="R12">
        <f t="shared" si="0"/>
        <v>50000</v>
      </c>
      <c r="S12">
        <f t="shared" si="20"/>
        <v>5554.1323612061378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3713.6174552511466</v>
      </c>
      <c r="AC12">
        <f t="shared" si="1"/>
        <v>3516.0157388521257</v>
      </c>
      <c r="AE12">
        <f t="shared" si="2"/>
        <v>2345.5988437935839</v>
      </c>
      <c r="AF12">
        <f t="shared" si="3"/>
        <v>-117.2799421896792</v>
      </c>
      <c r="AG12">
        <f t="shared" si="4"/>
        <v>-7.9130625410783919</v>
      </c>
      <c r="AH12">
        <f t="shared" si="5"/>
        <v>-2070.18268313504</v>
      </c>
      <c r="AI12">
        <f t="shared" si="6"/>
        <v>150.22315592778614</v>
      </c>
      <c r="AJ12">
        <f t="shared" si="7"/>
        <v>197.60171639902092</v>
      </c>
      <c r="AK12">
        <f t="shared" si="28"/>
        <v>508.4514940560868</v>
      </c>
      <c r="AL12">
        <f t="shared" si="8"/>
        <v>856.27636638289391</v>
      </c>
      <c r="AN12">
        <f t="shared" si="9"/>
        <v>1120.2971781720848</v>
      </c>
      <c r="AO12">
        <f t="shared" si="10"/>
        <v>-56.014858908604246</v>
      </c>
      <c r="AP12">
        <f t="shared" si="11"/>
        <v>-3.779410813970149</v>
      </c>
      <c r="AQ12">
        <f t="shared" si="12"/>
        <v>-988.75382052370901</v>
      </c>
      <c r="AR12">
        <f t="shared" si="13"/>
        <v>71.749087925801376</v>
      </c>
      <c r="AS12">
        <f t="shared" si="14"/>
        <v>94.377879606110866</v>
      </c>
      <c r="AT12">
        <f t="shared" si="15"/>
        <v>242.84492445739869</v>
      </c>
      <c r="AU12">
        <f t="shared" si="16"/>
        <v>408.97189198931096</v>
      </c>
      <c r="AW12">
        <v>9</v>
      </c>
      <c r="AX12">
        <f>(R12*SUMPRODUCT(K13:$K$23, X13:$X$23)-$AZ$3*SUMPRODUCT(K12:$K$22, W13:$W$23))/Z12</f>
        <v>5554.1323612061378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6.7419999999999994E-2</v>
      </c>
      <c r="O13">
        <f t="shared" si="30"/>
        <v>3705.2639727303449</v>
      </c>
      <c r="P13">
        <f t="shared" si="31"/>
        <v>185.26319863651725</v>
      </c>
      <c r="Q13" s="5">
        <f t="shared" si="32"/>
        <v>12.5</v>
      </c>
      <c r="R13">
        <f t="shared" si="0"/>
        <v>50000</v>
      </c>
      <c r="S13">
        <f t="shared" si="20"/>
        <v>5572.1600571114095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3516.0157388521257</v>
      </c>
      <c r="AC13">
        <f t="shared" si="1"/>
        <v>3254.3345995831623</v>
      </c>
      <c r="AE13">
        <f t="shared" si="2"/>
        <v>2164.0025813070847</v>
      </c>
      <c r="AF13">
        <f t="shared" si="3"/>
        <v>-108.20012906535425</v>
      </c>
      <c r="AG13">
        <f t="shared" si="4"/>
        <v>-7.300433239148103</v>
      </c>
      <c r="AH13">
        <f t="shared" si="5"/>
        <v>-2133.9947060780205</v>
      </c>
      <c r="AI13">
        <f t="shared" si="6"/>
        <v>-85.492687075437971</v>
      </c>
      <c r="AJ13">
        <f t="shared" si="7"/>
        <v>261.68113926896331</v>
      </c>
      <c r="AK13">
        <f t="shared" si="28"/>
        <v>476.78048261190128</v>
      </c>
      <c r="AL13">
        <f t="shared" si="8"/>
        <v>652.96893480542667</v>
      </c>
      <c r="AN13">
        <f t="shared" si="9"/>
        <v>952.0931590206086</v>
      </c>
      <c r="AO13">
        <f t="shared" si="10"/>
        <v>-47.604657951030433</v>
      </c>
      <c r="AP13">
        <f t="shared" si="11"/>
        <v>-3.2119613002870198</v>
      </c>
      <c r="AQ13">
        <f t="shared" si="12"/>
        <v>-938.89063654252573</v>
      </c>
      <c r="AR13">
        <f t="shared" si="13"/>
        <v>-37.614096773234564</v>
      </c>
      <c r="AS13">
        <f t="shared" si="14"/>
        <v>115.1314812167241</v>
      </c>
      <c r="AT13">
        <f t="shared" si="15"/>
        <v>209.76843547716578</v>
      </c>
      <c r="AU13">
        <f t="shared" si="16"/>
        <v>287.28581992065534</v>
      </c>
      <c r="AW13">
        <v>10</v>
      </c>
      <c r="AX13">
        <f>(R13*SUMPRODUCT(K14:$K$23, X14:$X$23)-$AZ$3*SUMPRODUCT(K13:$K$22, W14:$W$23))/Z13</f>
        <v>5572.1600571114095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7.4817999999999996E-2</v>
      </c>
      <c r="O14">
        <f t="shared" si="30"/>
        <v>3705.2639727303449</v>
      </c>
      <c r="P14">
        <f t="shared" si="31"/>
        <v>185.26319863651725</v>
      </c>
      <c r="Q14" s="5">
        <f t="shared" si="32"/>
        <v>12.5</v>
      </c>
      <c r="R14">
        <f t="shared" si="0"/>
        <v>50000</v>
      </c>
      <c r="S14">
        <f t="shared" si="20"/>
        <v>5508.6953673841326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3254.3345995831623</v>
      </c>
      <c r="AC14">
        <f t="shared" si="1"/>
        <v>2944.3866973153658</v>
      </c>
      <c r="AE14">
        <f t="shared" si="2"/>
        <v>1980.4562103657809</v>
      </c>
      <c r="AF14">
        <f t="shared" si="3"/>
        <v>-99.022810518289035</v>
      </c>
      <c r="AG14">
        <f t="shared" si="4"/>
        <v>-6.6812250926700401</v>
      </c>
      <c r="AH14">
        <f t="shared" si="5"/>
        <v>-2184.8152563463309</v>
      </c>
      <c r="AI14">
        <f t="shared" si="6"/>
        <v>-310.06308159150922</v>
      </c>
      <c r="AJ14">
        <f t="shared" si="7"/>
        <v>309.94790226779651</v>
      </c>
      <c r="AK14">
        <f t="shared" si="28"/>
        <v>439.46766771128114</v>
      </c>
      <c r="AL14">
        <f t="shared" si="8"/>
        <v>439.35248838756843</v>
      </c>
      <c r="AN14">
        <f t="shared" si="9"/>
        <v>802.65530685151475</v>
      </c>
      <c r="AO14">
        <f t="shared" si="10"/>
        <v>-40.13276534257573</v>
      </c>
      <c r="AP14">
        <f t="shared" si="11"/>
        <v>-2.7078209297597353</v>
      </c>
      <c r="AQ14">
        <f t="shared" si="12"/>
        <v>-885.47959344813967</v>
      </c>
      <c r="AR14">
        <f t="shared" si="13"/>
        <v>-125.66487286896047</v>
      </c>
      <c r="AS14">
        <f t="shared" si="14"/>
        <v>125.61819206130933</v>
      </c>
      <c r="AT14">
        <f t="shared" si="15"/>
        <v>178.11100989350746</v>
      </c>
      <c r="AU14">
        <f t="shared" si="16"/>
        <v>178.06432908585631</v>
      </c>
      <c r="AW14">
        <v>11</v>
      </c>
      <c r="AX14">
        <f>(R14*SUMPRODUCT(K15:$K$23, X15:$X$23)-$AZ$3*SUMPRODUCT(K14:$K$22, W15:$W$23))/Z14</f>
        <v>5508.6953673841326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8.3350999999999995E-2</v>
      </c>
      <c r="O15">
        <f t="shared" si="30"/>
        <v>3705.2639727303449</v>
      </c>
      <c r="P15">
        <f t="shared" si="31"/>
        <v>185.26319863651725</v>
      </c>
      <c r="Q15" s="5">
        <f t="shared" si="32"/>
        <v>12.5</v>
      </c>
      <c r="R15">
        <f t="shared" si="0"/>
        <v>50000</v>
      </c>
      <c r="S15">
        <f t="shared" si="20"/>
        <v>5360.9948236877262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2944.3866973153658</v>
      </c>
      <c r="AC15">
        <f t="shared" si="1"/>
        <v>2597.9492634623612</v>
      </c>
      <c r="AE15">
        <f t="shared" si="2"/>
        <v>1795.5786426719249</v>
      </c>
      <c r="AF15">
        <f t="shared" si="3"/>
        <v>-89.778932133596243</v>
      </c>
      <c r="AG15">
        <f t="shared" si="4"/>
        <v>-6.0575260490441991</v>
      </c>
      <c r="AH15">
        <f t="shared" si="5"/>
        <v>-2227.5471707965617</v>
      </c>
      <c r="AI15">
        <f t="shared" si="6"/>
        <v>-527.8049863072772</v>
      </c>
      <c r="AJ15">
        <f t="shared" si="7"/>
        <v>346.43743385300468</v>
      </c>
      <c r="AK15">
        <f t="shared" si="28"/>
        <v>397.91645092004069</v>
      </c>
      <c r="AL15">
        <f t="shared" si="8"/>
        <v>216.54889846576816</v>
      </c>
      <c r="AN15">
        <f t="shared" si="9"/>
        <v>670.36361662685863</v>
      </c>
      <c r="AO15">
        <f t="shared" si="10"/>
        <v>-33.518180831342931</v>
      </c>
      <c r="AP15">
        <f t="shared" si="11"/>
        <v>-2.2615244877306249</v>
      </c>
      <c r="AQ15">
        <f t="shared" si="12"/>
        <v>-831.63529690910275</v>
      </c>
      <c r="AR15">
        <f t="shared" si="13"/>
        <v>-197.05138560131761</v>
      </c>
      <c r="AS15">
        <f t="shared" si="14"/>
        <v>129.33939264673097</v>
      </c>
      <c r="AT15">
        <f t="shared" si="15"/>
        <v>148.55863442279804</v>
      </c>
      <c r="AU15">
        <f t="shared" si="16"/>
        <v>80.846641468211388</v>
      </c>
      <c r="AW15">
        <v>12</v>
      </c>
      <c r="AX15">
        <f>(R15*SUMPRODUCT(K16:$K$23, X16:$X$23)-$AZ$3*SUMPRODUCT(K15:$K$22, W16:$W$23))/Z15</f>
        <v>5360.9948236877262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9.2474000000000001E-2</v>
      </c>
      <c r="O16">
        <f t="shared" si="30"/>
        <v>3705.2639727303449</v>
      </c>
      <c r="P16">
        <f t="shared" si="31"/>
        <v>185.26319863651725</v>
      </c>
      <c r="Q16" s="5">
        <f t="shared" si="32"/>
        <v>12.5</v>
      </c>
      <c r="R16">
        <f t="shared" si="0"/>
        <v>50000</v>
      </c>
      <c r="S16">
        <f t="shared" si="20"/>
        <v>5133.0602749318041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2597.9492634623612</v>
      </c>
      <c r="AC16">
        <f t="shared" si="1"/>
        <v>2232.5884810423804</v>
      </c>
      <c r="AE16">
        <f t="shared" si="2"/>
        <v>1611.5785168427619</v>
      </c>
      <c r="AF16">
        <f t="shared" si="3"/>
        <v>-80.578925842138105</v>
      </c>
      <c r="AG16">
        <f t="shared" si="4"/>
        <v>-5.4367871246944439</v>
      </c>
      <c r="AH16">
        <f t="shared" si="5"/>
        <v>-2240.654655437253</v>
      </c>
      <c r="AI16">
        <f t="shared" si="6"/>
        <v>-715.09185156132367</v>
      </c>
      <c r="AJ16">
        <f t="shared" si="7"/>
        <v>365.36078241998075</v>
      </c>
      <c r="AK16">
        <f t="shared" si="28"/>
        <v>353.31415347639762</v>
      </c>
      <c r="AL16">
        <f t="shared" si="8"/>
        <v>3.583084335054707</v>
      </c>
      <c r="AN16">
        <f t="shared" si="9"/>
        <v>554.24226477945956</v>
      </c>
      <c r="AO16">
        <f t="shared" si="10"/>
        <v>-27.712113238972979</v>
      </c>
      <c r="AP16">
        <f t="shared" si="11"/>
        <v>-1.8697799564974313</v>
      </c>
      <c r="AQ16">
        <f t="shared" si="12"/>
        <v>-770.58951694833786</v>
      </c>
      <c r="AR16">
        <f t="shared" si="13"/>
        <v>-245.92914536434873</v>
      </c>
      <c r="AS16">
        <f t="shared" si="14"/>
        <v>125.652200866241</v>
      </c>
      <c r="AT16">
        <f t="shared" si="15"/>
        <v>121.50921258557707</v>
      </c>
      <c r="AU16">
        <f t="shared" si="16"/>
        <v>1.2322680874693517</v>
      </c>
      <c r="AW16">
        <v>13</v>
      </c>
      <c r="AX16">
        <f>(R16*SUMPRODUCT(K17:$K$23, X17:$X$23)-$AZ$3*SUMPRODUCT(K16:$K$22, W17:$W$23))/Z16</f>
        <v>5133.0602749318041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0.10216500000000001</v>
      </c>
      <c r="O17">
        <f t="shared" si="30"/>
        <v>3705.2639727303449</v>
      </c>
      <c r="P17">
        <f t="shared" si="31"/>
        <v>185.26319863651725</v>
      </c>
      <c r="Q17" s="5">
        <f t="shared" si="32"/>
        <v>12.5</v>
      </c>
      <c r="R17">
        <f t="shared" si="0"/>
        <v>50000</v>
      </c>
      <c r="S17">
        <f t="shared" si="20"/>
        <v>4826.3951135048219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2232.5884810423804</v>
      </c>
      <c r="AC17">
        <f t="shared" si="1"/>
        <v>1863.749113856531</v>
      </c>
      <c r="AE17">
        <f t="shared" si="2"/>
        <v>1430.8158125010937</v>
      </c>
      <c r="AF17">
        <f t="shared" si="3"/>
        <v>-71.540790625054683</v>
      </c>
      <c r="AG17">
        <f t="shared" si="4"/>
        <v>-4.8269698968530923</v>
      </c>
      <c r="AH17">
        <f t="shared" si="5"/>
        <v>-2221.7974263776318</v>
      </c>
      <c r="AI17">
        <f t="shared" si="6"/>
        <v>-867.34937439844612</v>
      </c>
      <c r="AJ17">
        <f t="shared" si="7"/>
        <v>368.83936718584937</v>
      </c>
      <c r="AK17">
        <f t="shared" si="28"/>
        <v>307.35575994472919</v>
      </c>
      <c r="AL17">
        <f t="shared" si="8"/>
        <v>-191.15424726786756</v>
      </c>
      <c r="AN17">
        <f t="shared" si="9"/>
        <v>453.28784062793875</v>
      </c>
      <c r="AO17">
        <f t="shared" si="10"/>
        <v>-22.664392031396936</v>
      </c>
      <c r="AP17">
        <f t="shared" si="11"/>
        <v>-1.5292022510541901</v>
      </c>
      <c r="AQ17">
        <f t="shared" si="12"/>
        <v>-703.87379627498956</v>
      </c>
      <c r="AR17">
        <f t="shared" si="13"/>
        <v>-274.77954992950197</v>
      </c>
      <c r="AS17">
        <f t="shared" si="14"/>
        <v>116.849701288943</v>
      </c>
      <c r="AT17">
        <f t="shared" si="15"/>
        <v>97.371462848436266</v>
      </c>
      <c r="AU17">
        <f t="shared" si="16"/>
        <v>-60.558385792122714</v>
      </c>
      <c r="AW17">
        <v>14</v>
      </c>
      <c r="AX17">
        <f>(R17*SUMPRODUCT(K18:$K$23, X18:$X$23)-$AZ$3*SUMPRODUCT(K17:$K$22, W18:$W$23))/Z17</f>
        <v>4826.3951135048219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0.113081</v>
      </c>
      <c r="O18">
        <f t="shared" si="30"/>
        <v>3705.2639727303449</v>
      </c>
      <c r="P18">
        <f t="shared" si="31"/>
        <v>185.26319863651725</v>
      </c>
      <c r="Q18" s="5">
        <f t="shared" si="32"/>
        <v>12.5</v>
      </c>
      <c r="R18">
        <f t="shared" si="0"/>
        <v>50000</v>
      </c>
      <c r="S18">
        <f t="shared" si="20"/>
        <v>4431.3563111901831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1863.749113856531</v>
      </c>
      <c r="AC18">
        <f t="shared" si="1"/>
        <v>1500.5854425543778</v>
      </c>
      <c r="AE18">
        <f t="shared" si="2"/>
        <v>1254.7095714826467</v>
      </c>
      <c r="AF18">
        <f t="shared" si="3"/>
        <v>-62.735478574132337</v>
      </c>
      <c r="AG18">
        <f t="shared" si="4"/>
        <v>-4.2328616149785168</v>
      </c>
      <c r="AH18">
        <f t="shared" si="5"/>
        <v>-2183.354331624178</v>
      </c>
      <c r="AI18">
        <f t="shared" si="6"/>
        <v>-995.61310033064206</v>
      </c>
      <c r="AJ18">
        <f t="shared" si="7"/>
        <v>363.16367130215326</v>
      </c>
      <c r="AK18">
        <f t="shared" si="28"/>
        <v>261.47823480288497</v>
      </c>
      <c r="AL18">
        <f t="shared" si="8"/>
        <v>-370.97119422560382</v>
      </c>
      <c r="AN18">
        <f t="shared" si="9"/>
        <v>366.16406119882777</v>
      </c>
      <c r="AO18">
        <f t="shared" si="10"/>
        <v>-18.308203059941391</v>
      </c>
      <c r="AP18">
        <f t="shared" si="11"/>
        <v>-1.2352833154860483</v>
      </c>
      <c r="AQ18">
        <f t="shared" si="12"/>
        <v>-637.17206537195716</v>
      </c>
      <c r="AR18">
        <f t="shared" si="13"/>
        <v>-290.55149054855673</v>
      </c>
      <c r="AS18">
        <f t="shared" si="14"/>
        <v>105.98268139991772</v>
      </c>
      <c r="AT18">
        <f t="shared" si="15"/>
        <v>76.307644849945447</v>
      </c>
      <c r="AU18">
        <f t="shared" si="16"/>
        <v>-108.26116429869359</v>
      </c>
      <c r="AW18">
        <v>15</v>
      </c>
      <c r="AX18">
        <f>(R18*SUMPRODUCT(K19:$K$23, X19:$X$23)-$AZ$3*SUMPRODUCT(K18:$K$22, W19:$W$23))/Z18</f>
        <v>4431.3563111901831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0.12539</v>
      </c>
      <c r="O19">
        <f t="shared" si="30"/>
        <v>3705.2639727303449</v>
      </c>
      <c r="P19">
        <f t="shared" si="31"/>
        <v>185.26319863651725</v>
      </c>
      <c r="Q19" s="5">
        <f t="shared" si="32"/>
        <v>12.5</v>
      </c>
      <c r="R19">
        <f t="shared" si="0"/>
        <v>50000</v>
      </c>
      <c r="S19">
        <f t="shared" si="20"/>
        <v>3931.9262654606359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1500.5854425543778</v>
      </c>
      <c r="AC19">
        <f t="shared" si="1"/>
        <v>1151.1970725774213</v>
      </c>
      <c r="AE19">
        <f t="shared" si="2"/>
        <v>1084.8344425996111</v>
      </c>
      <c r="AF19">
        <f t="shared" si="3"/>
        <v>-54.241722129980552</v>
      </c>
      <c r="AG19">
        <f t="shared" si="4"/>
        <v>-3.6597744809265755</v>
      </c>
      <c r="AH19">
        <f t="shared" si="5"/>
        <v>-2123.0340716086248</v>
      </c>
      <c r="AI19">
        <f t="shared" si="6"/>
        <v>-1096.101125619921</v>
      </c>
      <c r="AJ19">
        <f t="shared" si="7"/>
        <v>349.38836997695648</v>
      </c>
      <c r="AK19">
        <f t="shared" si="28"/>
        <v>216.59291540996438</v>
      </c>
      <c r="AL19">
        <f t="shared" si="8"/>
        <v>-530.11984023300022</v>
      </c>
      <c r="AN19">
        <f t="shared" si="9"/>
        <v>291.63398855266678</v>
      </c>
      <c r="AO19">
        <f t="shared" si="10"/>
        <v>-14.581699427633337</v>
      </c>
      <c r="AP19">
        <f t="shared" si="11"/>
        <v>-0.98385024217912453</v>
      </c>
      <c r="AQ19">
        <f t="shared" si="12"/>
        <v>-570.73122849303343</v>
      </c>
      <c r="AR19">
        <f t="shared" si="13"/>
        <v>-294.66278961017917</v>
      </c>
      <c r="AS19">
        <f t="shared" si="14"/>
        <v>93.925413767399462</v>
      </c>
      <c r="AT19">
        <f t="shared" si="15"/>
        <v>58.226263227679823</v>
      </c>
      <c r="AU19">
        <f t="shared" si="16"/>
        <v>-142.5111126150999</v>
      </c>
      <c r="AW19">
        <v>16</v>
      </c>
      <c r="AX19">
        <f>(R19*SUMPRODUCT(K20:$K$23, X20:$X$23)-$AZ$3*SUMPRODUCT(K19:$K$22, W20:$W$23))/Z19</f>
        <v>3931.9262654606359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0.13947699999999999</v>
      </c>
      <c r="O20">
        <f t="shared" si="30"/>
        <v>3705.2639727303449</v>
      </c>
      <c r="P20">
        <f t="shared" si="31"/>
        <v>185.26319863651725</v>
      </c>
      <c r="Q20" s="5">
        <f t="shared" si="32"/>
        <v>12.5</v>
      </c>
      <c r="R20">
        <f t="shared" si="0"/>
        <v>50000</v>
      </c>
      <c r="S20">
        <f t="shared" si="20"/>
        <v>3300.3911410854485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1151.1970725774213</v>
      </c>
      <c r="AC20">
        <f t="shared" si="1"/>
        <v>821.85610699060044</v>
      </c>
      <c r="AE20">
        <f t="shared" si="2"/>
        <v>922.67664462314906</v>
      </c>
      <c r="AF20">
        <f t="shared" si="3"/>
        <v>-46.133832231157456</v>
      </c>
      <c r="AG20">
        <f t="shared" si="4"/>
        <v>-3.1127223708411136</v>
      </c>
      <c r="AH20">
        <f t="shared" si="5"/>
        <v>-2041.8174611047834</v>
      </c>
      <c r="AI20">
        <f t="shared" si="6"/>
        <v>-1168.3873710836328</v>
      </c>
      <c r="AJ20">
        <f t="shared" si="7"/>
        <v>329.34096558682086</v>
      </c>
      <c r="AK20">
        <f t="shared" si="28"/>
        <v>173.51370195683268</v>
      </c>
      <c r="AL20">
        <f t="shared" si="8"/>
        <v>-665.53270353997937</v>
      </c>
      <c r="AN20">
        <f t="shared" si="9"/>
        <v>228.48956294460959</v>
      </c>
      <c r="AO20">
        <f t="shared" si="10"/>
        <v>-11.424478147230479</v>
      </c>
      <c r="AP20">
        <f t="shared" si="11"/>
        <v>-0.77082754638477069</v>
      </c>
      <c r="AQ20">
        <f t="shared" si="12"/>
        <v>-505.63107023376739</v>
      </c>
      <c r="AR20">
        <f t="shared" si="13"/>
        <v>-289.33681298277304</v>
      </c>
      <c r="AS20">
        <f t="shared" si="14"/>
        <v>81.557253806314051</v>
      </c>
      <c r="AT20">
        <f t="shared" si="15"/>
        <v>42.968541748675868</v>
      </c>
      <c r="AU20">
        <f t="shared" si="16"/>
        <v>-164.81101742778316</v>
      </c>
      <c r="AW20">
        <v>17</v>
      </c>
      <c r="AX20">
        <f>(R20*SUMPRODUCT(K21:$K$23, X21:$X$23)-$AZ$3*SUMPRODUCT(K20:$K$22, W21:$W$23))/Z20</f>
        <v>3300.3911410854485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0.15573300000000001</v>
      </c>
      <c r="O21">
        <f t="shared" si="30"/>
        <v>3705.2639727303449</v>
      </c>
      <c r="P21">
        <f t="shared" si="31"/>
        <v>185.26319863651725</v>
      </c>
      <c r="Q21" s="5">
        <f t="shared" si="32"/>
        <v>12.5</v>
      </c>
      <c r="R21">
        <f t="shared" si="0"/>
        <v>50000</v>
      </c>
      <c r="S21">
        <f t="shared" si="20"/>
        <v>2491.7406688349711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821.85610699060044</v>
      </c>
      <c r="AC21">
        <f t="shared" si="1"/>
        <v>517.6524568805911</v>
      </c>
      <c r="AE21">
        <f t="shared" si="2"/>
        <v>769.75867627982075</v>
      </c>
      <c r="AF21">
        <f t="shared" si="3"/>
        <v>-38.487933813991035</v>
      </c>
      <c r="AG21">
        <f t="shared" si="4"/>
        <v>-2.5968415541545036</v>
      </c>
      <c r="AH21">
        <f t="shared" si="5"/>
        <v>-1939.0143719127968</v>
      </c>
      <c r="AI21">
        <f t="shared" si="6"/>
        <v>-1210.3404710011216</v>
      </c>
      <c r="AJ21">
        <f t="shared" si="7"/>
        <v>304.20365011000933</v>
      </c>
      <c r="AK21">
        <f t="shared" si="28"/>
        <v>132.90106450798675</v>
      </c>
      <c r="AL21">
        <f t="shared" si="8"/>
        <v>-773.23575638312559</v>
      </c>
      <c r="AN21">
        <f t="shared" si="9"/>
        <v>175.59558776413368</v>
      </c>
      <c r="AO21">
        <f t="shared" si="10"/>
        <v>-8.7797793882066841</v>
      </c>
      <c r="AP21">
        <f t="shared" si="11"/>
        <v>-0.59238555287985439</v>
      </c>
      <c r="AQ21">
        <f t="shared" si="12"/>
        <v>-442.32352139848928</v>
      </c>
      <c r="AR21">
        <f t="shared" si="13"/>
        <v>-276.10009857544213</v>
      </c>
      <c r="AS21">
        <f t="shared" si="14"/>
        <v>69.394240542011133</v>
      </c>
      <c r="AT21">
        <f t="shared" si="15"/>
        <v>30.317086712869514</v>
      </c>
      <c r="AU21">
        <f t="shared" si="16"/>
        <v>-176.38877132056149</v>
      </c>
      <c r="AW21">
        <v>18</v>
      </c>
      <c r="AX21">
        <f>(R21*SUMPRODUCT(K22:$K$23, X22:$X$23)-$AZ$3*SUMPRODUCT(K21:$K$22, W22:$W$23))/Z21</f>
        <v>2491.7406688349711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0.17447299999999999</v>
      </c>
      <c r="O22">
        <f t="shared" si="30"/>
        <v>3705.2639727303449</v>
      </c>
      <c r="P22">
        <f t="shared" si="31"/>
        <v>185.26319863651725</v>
      </c>
      <c r="Q22" s="5">
        <f t="shared" si="32"/>
        <v>12.5</v>
      </c>
      <c r="R22">
        <f t="shared" si="0"/>
        <v>50000</v>
      </c>
      <c r="S22">
        <f t="shared" si="20"/>
        <v>1434.0695732778427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517.6524568805911</v>
      </c>
      <c r="AC22">
        <f t="shared" si="1"/>
        <v>242.96516116479083</v>
      </c>
      <c r="AE22">
        <f t="shared" si="2"/>
        <v>627.75898399045332</v>
      </c>
      <c r="AF22">
        <f t="shared" si="3"/>
        <v>-31.387949199522666</v>
      </c>
      <c r="AG22">
        <f t="shared" si="4"/>
        <v>-2.1177944021349595</v>
      </c>
      <c r="AH22">
        <f t="shared" si="5"/>
        <v>-1812.3149459119948</v>
      </c>
      <c r="AI22">
        <f t="shared" si="6"/>
        <v>-1218.061705523199</v>
      </c>
      <c r="AJ22">
        <f t="shared" si="7"/>
        <v>274.68729571580025</v>
      </c>
      <c r="AK22">
        <f t="shared" si="28"/>
        <v>95.326990182332125</v>
      </c>
      <c r="AL22">
        <f t="shared" si="8"/>
        <v>-848.0474196250666</v>
      </c>
      <c r="AN22">
        <f t="shared" si="9"/>
        <v>131.91497821653198</v>
      </c>
      <c r="AO22">
        <f t="shared" si="10"/>
        <v>-6.5957489108265994</v>
      </c>
      <c r="AP22">
        <f t="shared" si="11"/>
        <v>-0.44502557438345652</v>
      </c>
      <c r="AQ22">
        <f t="shared" si="12"/>
        <v>-380.83323808729727</v>
      </c>
      <c r="AR22">
        <f t="shared" si="13"/>
        <v>-255.95903435597532</v>
      </c>
      <c r="AS22">
        <f t="shared" si="14"/>
        <v>57.721784243328202</v>
      </c>
      <c r="AT22">
        <f t="shared" si="15"/>
        <v>20.03166526333797</v>
      </c>
      <c r="AU22">
        <f t="shared" si="16"/>
        <v>-178.20558484930913</v>
      </c>
      <c r="AW22">
        <v>19</v>
      </c>
      <c r="AX22">
        <f>(R22*SUMPRODUCT(K23:$K$23, X23:$X$23)-$AZ$3*SUMPRODUCT(K22:$K$22, W23:$W$23))/Z22</f>
        <v>1434.0695732778427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0.196798</v>
      </c>
      <c r="O23">
        <f t="shared" si="30"/>
        <v>3705.2639727303449</v>
      </c>
      <c r="P23">
        <f t="shared" si="31"/>
        <v>185.26319863651725</v>
      </c>
      <c r="Q23" s="5">
        <f t="shared" si="32"/>
        <v>12.5</v>
      </c>
      <c r="R23">
        <f t="shared" si="0"/>
        <v>50000</v>
      </c>
      <c r="S23">
        <f t="shared" si="20"/>
        <v>1807.9500219084707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242.96516116479083</v>
      </c>
      <c r="AC23">
        <f t="shared" si="1"/>
        <v>242.96516116479086</v>
      </c>
      <c r="AE23">
        <f t="shared" si="2"/>
        <v>497.93968161919548</v>
      </c>
      <c r="AF23">
        <f t="shared" si="3"/>
        <v>-24.896984080959776</v>
      </c>
      <c r="AG23">
        <f t="shared" si="4"/>
        <v>-1.6798387553622542</v>
      </c>
      <c r="AH23">
        <f t="shared" si="5"/>
        <v>-1667.1108110054231</v>
      </c>
      <c r="AI23">
        <f t="shared" si="6"/>
        <v>-1195.7479522225497</v>
      </c>
      <c r="AJ23">
        <f t="shared" si="7"/>
        <v>0</v>
      </c>
      <c r="AK23">
        <f t="shared" si="28"/>
        <v>61.268792469217985</v>
      </c>
      <c r="AL23">
        <f t="shared" si="8"/>
        <v>-1134.4791597533317</v>
      </c>
      <c r="AN23">
        <f t="shared" si="9"/>
        <v>96.387358301454171</v>
      </c>
      <c r="AO23">
        <f t="shared" si="10"/>
        <v>-4.8193679150727089</v>
      </c>
      <c r="AP23">
        <f t="shared" si="11"/>
        <v>-0.32517034889699098</v>
      </c>
      <c r="AQ23">
        <f t="shared" si="12"/>
        <v>-322.70657069563634</v>
      </c>
      <c r="AR23">
        <f t="shared" si="13"/>
        <v>-231.46375065815187</v>
      </c>
      <c r="AS23">
        <f t="shared" si="14"/>
        <v>0</v>
      </c>
      <c r="AT23">
        <f t="shared" si="15"/>
        <v>11.859944628683502</v>
      </c>
      <c r="AU23">
        <f t="shared" si="16"/>
        <v>-219.60380602946839</v>
      </c>
      <c r="AW23">
        <v>20</v>
      </c>
      <c r="AX23">
        <f>(R23*SUMPRODUCT(K$23:$K24, X$23:$X24)-$AZ$3*SUMPRODUCT(K$22:$K23, W$23:$W24))/Z23</f>
        <v>1807.9500219084707</v>
      </c>
    </row>
    <row r="25" spans="5:50" x14ac:dyDescent="0.3">
      <c r="AN25" s="6">
        <f t="shared" ref="AN25:AU25" si="33">SUM(AN3:AN23)</f>
        <v>23960.486142411166</v>
      </c>
      <c r="AO25" s="6">
        <f t="shared" si="33"/>
        <v>-3976.972286668316</v>
      </c>
      <c r="AP25" s="6">
        <f t="shared" si="33"/>
        <v>-168.33258817304684</v>
      </c>
      <c r="AQ25" s="6">
        <f t="shared" si="33"/>
        <v>-16423.167802481239</v>
      </c>
      <c r="AR25" s="6">
        <f t="shared" si="33"/>
        <v>3392.0134650885548</v>
      </c>
      <c r="AS25" s="6">
        <f t="shared" si="33"/>
        <v>-1963.0340377656401</v>
      </c>
      <c r="AT25" s="6">
        <f t="shared" si="33"/>
        <v>3562.5800916192638</v>
      </c>
      <c r="AU25" s="7">
        <f t="shared" si="33"/>
        <v>4991.5595189421801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'T.26.04.B'!C3*(1+C12)</f>
        <v>241.08843642523209</v>
      </c>
      <c r="K3">
        <v>1</v>
      </c>
      <c r="L3" s="2">
        <v>0</v>
      </c>
      <c r="O3">
        <f>$C$3</f>
        <v>241.08843642523209</v>
      </c>
      <c r="P3">
        <f>O3*B5</f>
        <v>192.87074914018569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241.08843642523209</v>
      </c>
      <c r="AF3">
        <f t="shared" ref="AF3:AF23" si="4">-$Z3*P3</f>
        <v>-192.87074914018569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-51.782312714953605</v>
      </c>
      <c r="AJ3">
        <f t="shared" ref="AJ3:AJ23" si="8">AB3-AC3</f>
        <v>0</v>
      </c>
      <c r="AL3">
        <f t="shared" ref="AL3:AL23" si="9">SUM(AI3:AK3)</f>
        <v>-51.782312714953605</v>
      </c>
      <c r="AN3">
        <f t="shared" ref="AN3:AN23" si="10">AE3*$K3</f>
        <v>241.08843642523209</v>
      </c>
      <c r="AO3">
        <f t="shared" ref="AO3:AO23" si="11">AF3*$K3</f>
        <v>-192.87074914018569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-51.782312714953605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-51.782312714953605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135.3649645467261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</v>
      </c>
      <c r="S4">
        <f t="shared" si="1"/>
        <v>23.058716892836344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22.799952617509007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-22.799952617509007</v>
      </c>
      <c r="AK4">
        <f>G4*MAX(0, SUM(AB4, AE4:AF4))</f>
        <v>0</v>
      </c>
      <c r="AL4">
        <f t="shared" si="9"/>
        <v>-144.99715261750902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-112.56501192921691</v>
      </c>
      <c r="AR4">
        <f t="shared" si="14"/>
        <v>-112.56501192921691</v>
      </c>
      <c r="AS4">
        <f t="shared" si="15"/>
        <v>-21.002747512835661</v>
      </c>
      <c r="AT4">
        <f t="shared" si="16"/>
        <v>0</v>
      </c>
      <c r="AU4">
        <f t="shared" si="17"/>
        <v>-133.56775944205259</v>
      </c>
      <c r="AW4">
        <v>1</v>
      </c>
      <c r="AX4">
        <f>(R4*SUMPRODUCT(K5:$K$23, X5:$X$23)-$AZ$3*SUMPRODUCT(K4:$K$22, W5:$W$23))/Z4</f>
        <v>23.058716892836344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241.08843642523209</v>
      </c>
      <c r="P5">
        <f t="shared" ref="P5:P23" si="30">O5*$C$5</f>
        <v>12.054421821261606</v>
      </c>
      <c r="Q5" s="5">
        <f t="shared" ref="Q5:Q23" si="31">$C$8</f>
        <v>12.5</v>
      </c>
      <c r="R5">
        <f t="shared" si="0"/>
        <v>100000</v>
      </c>
      <c r="S5">
        <f t="shared" si="1"/>
        <v>43.532914279007421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22.799952617509007</v>
      </c>
      <c r="AC5">
        <f t="shared" si="2"/>
        <v>42.56083001595789</v>
      </c>
      <c r="AE5">
        <f t="shared" si="3"/>
        <v>235.70496327776127</v>
      </c>
      <c r="AF5">
        <f t="shared" si="4"/>
        <v>-11.785248163888065</v>
      </c>
      <c r="AG5">
        <f t="shared" si="5"/>
        <v>-12.220876640368212</v>
      </c>
      <c r="AH5">
        <f t="shared" si="6"/>
        <v>-122.01164905429918</v>
      </c>
      <c r="AI5">
        <f t="shared" si="7"/>
        <v>89.687189419205808</v>
      </c>
      <c r="AJ5">
        <f t="shared" si="8"/>
        <v>-19.760877398448883</v>
      </c>
      <c r="AK5">
        <f>G5*SUM(AB5, AE5:AF5)</f>
        <v>17.270376741196756</v>
      </c>
      <c r="AL5">
        <f t="shared" si="9"/>
        <v>87.196688761953681</v>
      </c>
      <c r="AN5">
        <f t="shared" si="10"/>
        <v>200.01062257024176</v>
      </c>
      <c r="AO5">
        <f t="shared" si="11"/>
        <v>-10.00053112851209</v>
      </c>
      <c r="AP5">
        <f t="shared" si="12"/>
        <v>-10.370189542057856</v>
      </c>
      <c r="AQ5">
        <f t="shared" si="13"/>
        <v>-103.53462883772337</v>
      </c>
      <c r="AR5">
        <f t="shared" si="14"/>
        <v>76.105273061948452</v>
      </c>
      <c r="AS5">
        <f t="shared" si="15"/>
        <v>-16.768358782247535</v>
      </c>
      <c r="AT5">
        <f t="shared" si="16"/>
        <v>14.65501089155595</v>
      </c>
      <c r="AU5">
        <f t="shared" si="17"/>
        <v>73.991925171256867</v>
      </c>
      <c r="AW5">
        <v>2</v>
      </c>
      <c r="AX5">
        <f>(R5*SUMPRODUCT(K6:$K$23, X6:$X$23)-$AZ$3*SUMPRODUCT(K5:$K$22, W6:$W$23))/Z5</f>
        <v>43.532914279007421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241.08843642523209</v>
      </c>
      <c r="P6">
        <f t="shared" si="30"/>
        <v>12.054421821261606</v>
      </c>
      <c r="Q6" s="5">
        <f t="shared" si="31"/>
        <v>12.5</v>
      </c>
      <c r="R6">
        <f t="shared" si="0"/>
        <v>100000</v>
      </c>
      <c r="S6">
        <f t="shared" si="1"/>
        <v>61.462392070494388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42.56083001595789</v>
      </c>
      <c r="AC6">
        <f t="shared" si="2"/>
        <v>59.413995894955065</v>
      </c>
      <c r="AE6">
        <f t="shared" si="3"/>
        <v>233.05352898827803</v>
      </c>
      <c r="AF6">
        <f t="shared" si="4"/>
        <v>-11.652676449413903</v>
      </c>
      <c r="AG6">
        <f t="shared" si="5"/>
        <v>-12.083404561201036</v>
      </c>
      <c r="AH6">
        <f t="shared" si="6"/>
        <v>-122.10650210795554</v>
      </c>
      <c r="AI6">
        <f t="shared" si="7"/>
        <v>87.210945869707544</v>
      </c>
      <c r="AJ6">
        <f t="shared" si="8"/>
        <v>-16.853165878997174</v>
      </c>
      <c r="AK6">
        <f>G6*SUM(AB6, AE6:AF6)</f>
        <v>18.477317778837541</v>
      </c>
      <c r="AL6">
        <f t="shared" si="9"/>
        <v>88.835097769547914</v>
      </c>
      <c r="AN6">
        <f t="shared" si="10"/>
        <v>182.17223419718465</v>
      </c>
      <c r="AO6">
        <f t="shared" si="11"/>
        <v>-9.1086117098592343</v>
      </c>
      <c r="AP6">
        <f t="shared" si="12"/>
        <v>-9.4453013227410167</v>
      </c>
      <c r="AQ6">
        <f t="shared" si="13"/>
        <v>-95.447661297282181</v>
      </c>
      <c r="AR6">
        <f t="shared" si="14"/>
        <v>68.170659867302206</v>
      </c>
      <c r="AS6">
        <f t="shared" si="15"/>
        <v>-13.173706893865985</v>
      </c>
      <c r="AT6">
        <f t="shared" si="16"/>
        <v>14.443266645026858</v>
      </c>
      <c r="AU6">
        <f t="shared" si="17"/>
        <v>69.440219618463075</v>
      </c>
      <c r="AW6">
        <v>3</v>
      </c>
      <c r="AX6">
        <f>(R6*SUMPRODUCT(K7:$K$23, X7:$X$23)-$AZ$3*SUMPRODUCT(K6:$K$22, W7:$W$23))/Z6</f>
        <v>61.462392070494388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241.08843642523209</v>
      </c>
      <c r="P7">
        <f t="shared" si="30"/>
        <v>12.054421821261606</v>
      </c>
      <c r="Q7" s="5">
        <f t="shared" si="31"/>
        <v>12.5</v>
      </c>
      <c r="R7">
        <f t="shared" si="0"/>
        <v>100000</v>
      </c>
      <c r="S7">
        <f t="shared" si="1"/>
        <v>77.058445773665724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59.413995894955065</v>
      </c>
      <c r="AC7">
        <f t="shared" si="2"/>
        <v>73.651141365514718</v>
      </c>
      <c r="AE7">
        <f t="shared" si="3"/>
        <v>230.42819426827623</v>
      </c>
      <c r="AF7">
        <f t="shared" si="4"/>
        <v>-11.521409713413814</v>
      </c>
      <c r="AG7">
        <f t="shared" si="5"/>
        <v>-11.947285697573166</v>
      </c>
      <c r="AH7">
        <f t="shared" si="6"/>
        <v>-122.27854412687456</v>
      </c>
      <c r="AI7">
        <f t="shared" si="7"/>
        <v>84.680954730414683</v>
      </c>
      <c r="AJ7">
        <f t="shared" si="8"/>
        <v>-14.237145470559653</v>
      </c>
      <c r="AK7">
        <f>G7*SUM(AB7, AE7:AF7)</f>
        <v>19.482454631487226</v>
      </c>
      <c r="AL7">
        <f t="shared" si="9"/>
        <v>89.926263891342259</v>
      </c>
      <c r="AN7">
        <f t="shared" si="10"/>
        <v>165.92211866832236</v>
      </c>
      <c r="AO7">
        <f t="shared" si="11"/>
        <v>-8.2961059334161202</v>
      </c>
      <c r="AP7">
        <f t="shared" si="12"/>
        <v>-8.6027621818238469</v>
      </c>
      <c r="AQ7">
        <f t="shared" si="13"/>
        <v>-88.047884824318928</v>
      </c>
      <c r="AR7">
        <f t="shared" si="14"/>
        <v>60.975365728763457</v>
      </c>
      <c r="AS7">
        <f t="shared" si="15"/>
        <v>-10.251598541427212</v>
      </c>
      <c r="AT7">
        <f t="shared" si="16"/>
        <v>14.028535698857699</v>
      </c>
      <c r="AU7">
        <f t="shared" si="17"/>
        <v>64.752302886193945</v>
      </c>
      <c r="AW7">
        <v>4</v>
      </c>
      <c r="AX7">
        <f>(R7*SUMPRODUCT(K8:$K$23, X8:$X$23)-$AZ$3*SUMPRODUCT(K7:$K$22, W8:$W$23))/Z7</f>
        <v>77.058445773665724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241.08843642523209</v>
      </c>
      <c r="P8">
        <f t="shared" si="30"/>
        <v>12.054421821261606</v>
      </c>
      <c r="Q8" s="5">
        <f t="shared" si="31"/>
        <v>12.5</v>
      </c>
      <c r="R8">
        <f t="shared" si="0"/>
        <v>100000</v>
      </c>
      <c r="S8">
        <f t="shared" si="1"/>
        <v>90.319010488112681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73.651141365514718</v>
      </c>
      <c r="AC8">
        <f t="shared" si="2"/>
        <v>85.351186112999017</v>
      </c>
      <c r="AE8">
        <f t="shared" si="3"/>
        <v>227.82782822593234</v>
      </c>
      <c r="AF8">
        <f t="shared" si="4"/>
        <v>-11.391391411296619</v>
      </c>
      <c r="AG8">
        <f t="shared" si="5"/>
        <v>-11.812461414786052</v>
      </c>
      <c r="AH8">
        <f t="shared" si="6"/>
        <v>-122.81140649106153</v>
      </c>
      <c r="AI8">
        <f t="shared" si="7"/>
        <v>81.812568908788151</v>
      </c>
      <c r="AJ8">
        <f t="shared" si="8"/>
        <v>-11.700044747484299</v>
      </c>
      <c r="AK8">
        <f t="shared" ref="AK8:AK23" si="32">G8*SUM(AB8:AB8, AE8:AF8)</f>
        <v>20.30613047261053</v>
      </c>
      <c r="AL8">
        <f t="shared" si="9"/>
        <v>90.418654633914386</v>
      </c>
      <c r="AN8">
        <f t="shared" si="10"/>
        <v>151.11848998562843</v>
      </c>
      <c r="AO8">
        <f t="shared" si="11"/>
        <v>-7.5559244992814225</v>
      </c>
      <c r="AP8">
        <f t="shared" si="12"/>
        <v>-7.8352207713876751</v>
      </c>
      <c r="AQ8">
        <f t="shared" si="13"/>
        <v>-81.460963072236112</v>
      </c>
      <c r="AR8">
        <f t="shared" si="14"/>
        <v>54.266381642723239</v>
      </c>
      <c r="AS8">
        <f t="shared" si="15"/>
        <v>-7.7606546521205813</v>
      </c>
      <c r="AT8">
        <f t="shared" si="16"/>
        <v>13.469082325750643</v>
      </c>
      <c r="AU8">
        <f t="shared" si="17"/>
        <v>59.974809316353308</v>
      </c>
      <c r="AW8">
        <v>5</v>
      </c>
      <c r="AX8">
        <f>(R8*SUMPRODUCT(K9:$K$23, X9:$X$23)-$AZ$3*SUMPRODUCT(K8:$K$22, W9:$W$23))/Z8</f>
        <v>90.319010488112681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241.08843642523209</v>
      </c>
      <c r="P9">
        <f t="shared" si="30"/>
        <v>12.054421821261606</v>
      </c>
      <c r="Q9" s="5">
        <f t="shared" si="31"/>
        <v>12.5</v>
      </c>
      <c r="R9">
        <f t="shared" si="0"/>
        <v>100000</v>
      </c>
      <c r="S9">
        <f t="shared" si="1"/>
        <v>100.84367959388878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85.351186112999017</v>
      </c>
      <c r="AC9">
        <f t="shared" si="2"/>
        <v>94.218594135786134</v>
      </c>
      <c r="AE9">
        <f t="shared" si="3"/>
        <v>225.24974925406005</v>
      </c>
      <c r="AF9">
        <f t="shared" si="4"/>
        <v>-11.262487462703005</v>
      </c>
      <c r="AG9">
        <f t="shared" si="5"/>
        <v>-11.678792676350321</v>
      </c>
      <c r="AH9">
        <f t="shared" si="6"/>
        <v>-124.3529943029576</v>
      </c>
      <c r="AI9">
        <f t="shared" si="7"/>
        <v>77.955474812049118</v>
      </c>
      <c r="AJ9">
        <f t="shared" si="8"/>
        <v>-8.8674080227871173</v>
      </c>
      <c r="AK9">
        <f t="shared" si="32"/>
        <v>20.953691353304926</v>
      </c>
      <c r="AL9">
        <f t="shared" si="9"/>
        <v>90.04175814256692</v>
      </c>
      <c r="AN9">
        <f t="shared" si="10"/>
        <v>137.63133368159922</v>
      </c>
      <c r="AO9">
        <f t="shared" si="11"/>
        <v>-6.8815666840799619</v>
      </c>
      <c r="AP9">
        <f t="shared" si="12"/>
        <v>-7.1359360761109301</v>
      </c>
      <c r="AQ9">
        <f t="shared" si="13"/>
        <v>-75.981742531985844</v>
      </c>
      <c r="AR9">
        <f t="shared" si="14"/>
        <v>47.632088389422464</v>
      </c>
      <c r="AS9">
        <f t="shared" si="15"/>
        <v>-5.4181334119869424</v>
      </c>
      <c r="AT9">
        <f t="shared" si="16"/>
        <v>12.803053038053356</v>
      </c>
      <c r="AU9">
        <f t="shared" si="17"/>
        <v>55.017008015488869</v>
      </c>
      <c r="AW9">
        <v>6</v>
      </c>
      <c r="AX9">
        <f>(R9*SUMPRODUCT(K10:$K$23, X10:$X$23)-$AZ$3*SUMPRODUCT(K9:$K$22, W10:$W$23))/Z9</f>
        <v>100.84367959388878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241.08843642523209</v>
      </c>
      <c r="P10">
        <f t="shared" si="30"/>
        <v>12.054421821261606</v>
      </c>
      <c r="Q10" s="5">
        <f t="shared" si="31"/>
        <v>12.5</v>
      </c>
      <c r="R10">
        <f t="shared" si="0"/>
        <v>100000</v>
      </c>
      <c r="S10">
        <f t="shared" si="1"/>
        <v>108.63977939292676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94.218594135786134</v>
      </c>
      <c r="AC10">
        <f t="shared" si="2"/>
        <v>100.35017049587532</v>
      </c>
      <c r="AE10">
        <f t="shared" si="3"/>
        <v>222.69251497974963</v>
      </c>
      <c r="AF10">
        <f t="shared" si="4"/>
        <v>-11.134625748987483</v>
      </c>
      <c r="AG10">
        <f t="shared" si="5"/>
        <v>-11.546204697835668</v>
      </c>
      <c r="AH10">
        <f t="shared" si="6"/>
        <v>-126.40041400921224</v>
      </c>
      <c r="AI10">
        <f t="shared" si="7"/>
        <v>73.611270523714253</v>
      </c>
      <c r="AJ10">
        <f t="shared" si="8"/>
        <v>-6.1315763600891842</v>
      </c>
      <c r="AK10">
        <f t="shared" si="32"/>
        <v>21.404353835658377</v>
      </c>
      <c r="AL10">
        <f t="shared" si="9"/>
        <v>88.884047999283439</v>
      </c>
      <c r="AN10">
        <f t="shared" si="10"/>
        <v>125.34320321632575</v>
      </c>
      <c r="AO10">
        <f t="shared" si="11"/>
        <v>-6.2671601608162888</v>
      </c>
      <c r="AP10">
        <f t="shared" si="12"/>
        <v>-6.498818705018957</v>
      </c>
      <c r="AQ10">
        <f t="shared" si="13"/>
        <v>-71.144882355947658</v>
      </c>
      <c r="AR10">
        <f t="shared" si="14"/>
        <v>41.43234199454286</v>
      </c>
      <c r="AS10">
        <f t="shared" si="15"/>
        <v>-3.4511776105674912</v>
      </c>
      <c r="AT10">
        <f t="shared" si="16"/>
        <v>12.047509871542093</v>
      </c>
      <c r="AU10">
        <f t="shared" si="17"/>
        <v>50.028674255517458</v>
      </c>
      <c r="AW10">
        <v>7</v>
      </c>
      <c r="AX10">
        <f>(R10*SUMPRODUCT(K11:$K$23, X11:$X$23)-$AZ$3*SUMPRODUCT(K10:$K$22, W11:$W$23))/Z10</f>
        <v>108.63977939292676</v>
      </c>
    </row>
    <row r="11" spans="1:52" x14ac:dyDescent="0.3">
      <c r="A11" t="s">
        <v>33</v>
      </c>
      <c r="C11" s="24">
        <f>AU25</f>
        <v>447.5064887886856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241.08843642523209</v>
      </c>
      <c r="P11">
        <f t="shared" si="30"/>
        <v>12.054421821261606</v>
      </c>
      <c r="Q11" s="5">
        <f t="shared" si="31"/>
        <v>12.5</v>
      </c>
      <c r="R11">
        <f t="shared" si="0"/>
        <v>100000</v>
      </c>
      <c r="S11">
        <f t="shared" si="1"/>
        <v>114.1195833431584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100.35017049587532</v>
      </c>
      <c r="AC11">
        <f t="shared" si="2"/>
        <v>104.21132479369294</v>
      </c>
      <c r="AE11">
        <f t="shared" si="3"/>
        <v>220.15630110359734</v>
      </c>
      <c r="AF11">
        <f t="shared" si="4"/>
        <v>-11.007815055179869</v>
      </c>
      <c r="AG11">
        <f t="shared" si="5"/>
        <v>-11.414706589000675</v>
      </c>
      <c r="AH11">
        <f t="shared" si="6"/>
        <v>-128.28849485308837</v>
      </c>
      <c r="AI11">
        <f t="shared" si="7"/>
        <v>69.445284606328443</v>
      </c>
      <c r="AJ11">
        <f t="shared" si="8"/>
        <v>-3.8611542978176203</v>
      </c>
      <c r="AK11">
        <f t="shared" si="32"/>
        <v>21.664905958100498</v>
      </c>
      <c r="AL11">
        <f t="shared" si="9"/>
        <v>87.249036266611313</v>
      </c>
      <c r="AN11">
        <f t="shared" si="10"/>
        <v>114.1480393000391</v>
      </c>
      <c r="AO11">
        <f t="shared" si="11"/>
        <v>-5.7074019650019556</v>
      </c>
      <c r="AP11">
        <f t="shared" si="12"/>
        <v>-5.9183696754903998</v>
      </c>
      <c r="AQ11">
        <f t="shared" si="13"/>
        <v>-66.515834790221746</v>
      </c>
      <c r="AR11">
        <f t="shared" si="14"/>
        <v>36.006432869325003</v>
      </c>
      <c r="AS11">
        <f t="shared" si="15"/>
        <v>-2.0019558391990029</v>
      </c>
      <c r="AT11">
        <f t="shared" si="16"/>
        <v>11.232958240760059</v>
      </c>
      <c r="AU11">
        <f t="shared" si="17"/>
        <v>45.237435270886053</v>
      </c>
      <c r="AW11">
        <v>8</v>
      </c>
      <c r="AX11">
        <f>(R11*SUMPRODUCT(K12:$K$23, X12:$X$23)-$AZ$3*SUMPRODUCT(K11:$K$22, W12:$W$23))/Z11</f>
        <v>114.1195833431584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241.08843642523209</v>
      </c>
      <c r="P12">
        <f t="shared" si="30"/>
        <v>12.054421821261606</v>
      </c>
      <c r="Q12" s="5">
        <f t="shared" si="31"/>
        <v>12.5</v>
      </c>
      <c r="R12">
        <f t="shared" si="0"/>
        <v>100000</v>
      </c>
      <c r="S12">
        <f t="shared" si="1"/>
        <v>117.11377030681273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104.21132479369294</v>
      </c>
      <c r="AC12">
        <f t="shared" si="2"/>
        <v>105.72264190840963</v>
      </c>
      <c r="AE12">
        <f t="shared" si="3"/>
        <v>217.63885122704892</v>
      </c>
      <c r="AF12">
        <f t="shared" si="4"/>
        <v>-10.881942561352448</v>
      </c>
      <c r="AG12">
        <f t="shared" si="5"/>
        <v>-11.284181359655571</v>
      </c>
      <c r="AH12">
        <f t="shared" si="6"/>
        <v>-131.0253076407667</v>
      </c>
      <c r="AI12">
        <f t="shared" si="7"/>
        <v>64.447419665274197</v>
      </c>
      <c r="AJ12">
        <f t="shared" si="8"/>
        <v>-1.5113171147166895</v>
      </c>
      <c r="AK12">
        <f t="shared" si="32"/>
        <v>21.767776342157262</v>
      </c>
      <c r="AL12">
        <f t="shared" si="9"/>
        <v>84.703878892714769</v>
      </c>
      <c r="AN12">
        <f t="shared" si="10"/>
        <v>103.94794981052337</v>
      </c>
      <c r="AO12">
        <f t="shared" si="11"/>
        <v>-5.1973974905261686</v>
      </c>
      <c r="AP12">
        <f t="shared" si="12"/>
        <v>-5.3895134577908488</v>
      </c>
      <c r="AQ12">
        <f t="shared" si="13"/>
        <v>-62.57987498905748</v>
      </c>
      <c r="AR12">
        <f t="shared" si="14"/>
        <v>30.781163873148863</v>
      </c>
      <c r="AS12">
        <f t="shared" si="15"/>
        <v>-0.7218302922600186</v>
      </c>
      <c r="AT12">
        <f t="shared" si="16"/>
        <v>10.396653492444289</v>
      </c>
      <c r="AU12">
        <f t="shared" si="17"/>
        <v>40.455987073333134</v>
      </c>
      <c r="AW12">
        <v>9</v>
      </c>
      <c r="AX12">
        <f>(R12*SUMPRODUCT(K13:$K$23, X13:$X$23)-$AZ$3*SUMPRODUCT(K12:$K$22, W13:$W$23))/Z12</f>
        <v>117.11377030681273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241.08843642523209</v>
      </c>
      <c r="P13">
        <f t="shared" si="30"/>
        <v>12.054421821261606</v>
      </c>
      <c r="Q13" s="5">
        <f t="shared" si="31"/>
        <v>12.5</v>
      </c>
      <c r="R13">
        <f t="shared" si="0"/>
        <v>100000</v>
      </c>
      <c r="S13">
        <f t="shared" si="1"/>
        <v>117.88149311858791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105.72264190840963</v>
      </c>
      <c r="AC13">
        <f t="shared" si="2"/>
        <v>105.19374189098761</v>
      </c>
      <c r="AE13">
        <f t="shared" si="3"/>
        <v>215.13974826145667</v>
      </c>
      <c r="AF13">
        <f t="shared" si="4"/>
        <v>-10.756987413072835</v>
      </c>
      <c r="AG13">
        <f t="shared" si="5"/>
        <v>-11.154607384507283</v>
      </c>
      <c r="AH13">
        <f t="shared" si="6"/>
        <v>-133.85729241387651</v>
      </c>
      <c r="AI13">
        <f t="shared" si="7"/>
        <v>59.370861050000059</v>
      </c>
      <c r="AJ13">
        <f t="shared" si="8"/>
        <v>0.52890001742201775</v>
      </c>
      <c r="AK13">
        <f t="shared" si="32"/>
        <v>21.70737819297555</v>
      </c>
      <c r="AL13">
        <f t="shared" si="9"/>
        <v>81.607139260397631</v>
      </c>
      <c r="AN13">
        <f t="shared" si="10"/>
        <v>94.654731155369973</v>
      </c>
      <c r="AO13">
        <f t="shared" si="11"/>
        <v>-4.7327365577684999</v>
      </c>
      <c r="AP13">
        <f t="shared" si="12"/>
        <v>-4.9076768549579999</v>
      </c>
      <c r="AQ13">
        <f t="shared" si="13"/>
        <v>-58.893003868458827</v>
      </c>
      <c r="AR13">
        <f t="shared" si="14"/>
        <v>26.121313874184654</v>
      </c>
      <c r="AS13">
        <f t="shared" si="15"/>
        <v>0.23269939358816566</v>
      </c>
      <c r="AT13">
        <f t="shared" si="16"/>
        <v>9.550564521656792</v>
      </c>
      <c r="AU13">
        <f t="shared" si="17"/>
        <v>35.904577789429617</v>
      </c>
      <c r="AW13">
        <v>10</v>
      </c>
      <c r="AX13">
        <f>(R13*SUMPRODUCT(K14:$K$23, X14:$X$23)-$AZ$3*SUMPRODUCT(K13:$K$22, W14:$W$23))/Z13</f>
        <v>117.88149311858791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241.08843642523209</v>
      </c>
      <c r="P14">
        <f t="shared" si="30"/>
        <v>12.054421821261606</v>
      </c>
      <c r="Q14" s="5">
        <f t="shared" si="31"/>
        <v>12.5</v>
      </c>
      <c r="R14">
        <f t="shared" si="0"/>
        <v>100000</v>
      </c>
      <c r="S14">
        <f t="shared" si="1"/>
        <v>116.41702394787663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105.19374189098761</v>
      </c>
      <c r="AC14">
        <f t="shared" si="2"/>
        <v>102.68816964542373</v>
      </c>
      <c r="AE14">
        <f t="shared" si="3"/>
        <v>212.6573023398073</v>
      </c>
      <c r="AF14">
        <f t="shared" si="4"/>
        <v>-10.632865116990367</v>
      </c>
      <c r="AG14">
        <f t="shared" si="5"/>
        <v>-11.025897047003225</v>
      </c>
      <c r="AH14">
        <f t="shared" si="6"/>
        <v>-137.3141092718754</v>
      </c>
      <c r="AI14">
        <f t="shared" si="7"/>
        <v>53.684430903938335</v>
      </c>
      <c r="AJ14">
        <f t="shared" si="8"/>
        <v>2.5055722455638829</v>
      </c>
      <c r="AK14">
        <f t="shared" si="32"/>
        <v>21.50527253796632</v>
      </c>
      <c r="AL14">
        <f t="shared" si="9"/>
        <v>77.695275687468538</v>
      </c>
      <c r="AN14">
        <f t="shared" si="10"/>
        <v>86.187471033377534</v>
      </c>
      <c r="AO14">
        <f t="shared" si="11"/>
        <v>-4.3093735516688767</v>
      </c>
      <c r="AP14">
        <f t="shared" si="12"/>
        <v>-4.4686647103098691</v>
      </c>
      <c r="AQ14">
        <f t="shared" si="13"/>
        <v>-55.651772523818245</v>
      </c>
      <c r="AR14">
        <f t="shared" si="14"/>
        <v>21.757660247580546</v>
      </c>
      <c r="AS14">
        <f t="shared" si="15"/>
        <v>1.0154785796704258</v>
      </c>
      <c r="AT14">
        <f t="shared" si="16"/>
        <v>8.7158307452295176</v>
      </c>
      <c r="AU14">
        <f t="shared" si="17"/>
        <v>31.488969572480489</v>
      </c>
      <c r="AW14">
        <v>11</v>
      </c>
      <c r="AX14">
        <f>(R14*SUMPRODUCT(K15:$K$23, X15:$X$23)-$AZ$3*SUMPRODUCT(K14:$K$22, W15:$W$23))/Z14</f>
        <v>116.41702394787663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241.08843642523209</v>
      </c>
      <c r="P15">
        <f t="shared" si="30"/>
        <v>12.054421821261606</v>
      </c>
      <c r="Q15" s="5">
        <f t="shared" si="31"/>
        <v>12.5</v>
      </c>
      <c r="R15">
        <f t="shared" si="0"/>
        <v>100000</v>
      </c>
      <c r="S15">
        <f t="shared" si="1"/>
        <v>112.2617455835273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102.68816964542373</v>
      </c>
      <c r="AC15">
        <f t="shared" si="2"/>
        <v>97.872694553896793</v>
      </c>
      <c r="AE15">
        <f t="shared" si="3"/>
        <v>210.18713699910307</v>
      </c>
      <c r="AF15">
        <f t="shared" si="4"/>
        <v>-10.509356849955154</v>
      </c>
      <c r="AG15">
        <f t="shared" si="5"/>
        <v>-10.897823435441275</v>
      </c>
      <c r="AH15">
        <f t="shared" si="6"/>
        <v>-142.51712873533225</v>
      </c>
      <c r="AI15">
        <f t="shared" si="7"/>
        <v>46.262827978374389</v>
      </c>
      <c r="AJ15">
        <f t="shared" si="8"/>
        <v>4.8154750915269346</v>
      </c>
      <c r="AK15">
        <f t="shared" si="32"/>
        <v>21.165616485620017</v>
      </c>
      <c r="AL15">
        <f t="shared" si="9"/>
        <v>72.243919555521344</v>
      </c>
      <c r="AN15">
        <f t="shared" si="10"/>
        <v>78.471533342306699</v>
      </c>
      <c r="AO15">
        <f t="shared" si="11"/>
        <v>-3.9235766671153347</v>
      </c>
      <c r="AP15">
        <f t="shared" si="12"/>
        <v>-4.068607276745249</v>
      </c>
      <c r="AQ15">
        <f t="shared" si="13"/>
        <v>-53.20752629811102</v>
      </c>
      <c r="AR15">
        <f t="shared" si="14"/>
        <v>17.271823100335091</v>
      </c>
      <c r="AS15">
        <f t="shared" si="15"/>
        <v>1.7978156018434932</v>
      </c>
      <c r="AT15">
        <f t="shared" si="16"/>
        <v>7.9019982072875132</v>
      </c>
      <c r="AU15">
        <f t="shared" si="17"/>
        <v>26.971636909466099</v>
      </c>
      <c r="AW15">
        <v>12</v>
      </c>
      <c r="AX15">
        <f>(R15*SUMPRODUCT(K16:$K$23, X16:$X$23)-$AZ$3*SUMPRODUCT(K15:$K$22, W16:$W$23))/Z15</f>
        <v>112.2617455835273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241.08843642523209</v>
      </c>
      <c r="P16">
        <f t="shared" si="30"/>
        <v>12.054421821261606</v>
      </c>
      <c r="Q16" s="5">
        <f t="shared" si="31"/>
        <v>12.5</v>
      </c>
      <c r="R16">
        <f t="shared" si="0"/>
        <v>100000</v>
      </c>
      <c r="S16">
        <f t="shared" si="1"/>
        <v>105.40776208825638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97.872694553896793</v>
      </c>
      <c r="AC16">
        <f t="shared" si="2"/>
        <v>90.821589666533356</v>
      </c>
      <c r="AE16">
        <f t="shared" si="3"/>
        <v>207.72697012602652</v>
      </c>
      <c r="AF16">
        <f t="shared" si="4"/>
        <v>-10.386348506301328</v>
      </c>
      <c r="AG16">
        <f t="shared" si="5"/>
        <v>-10.770268226367637</v>
      </c>
      <c r="AH16">
        <f t="shared" si="6"/>
        <v>-148.61579775379977</v>
      </c>
      <c r="AI16">
        <f t="shared" si="7"/>
        <v>37.954555639557782</v>
      </c>
      <c r="AJ16">
        <f t="shared" si="8"/>
        <v>7.0511048873634365</v>
      </c>
      <c r="AK16">
        <f t="shared" si="32"/>
        <v>20.664932132153542</v>
      </c>
      <c r="AL16">
        <f t="shared" si="9"/>
        <v>65.670592659074757</v>
      </c>
      <c r="AN16">
        <f t="shared" si="10"/>
        <v>71.439936171386151</v>
      </c>
      <c r="AO16">
        <f t="shared" si="11"/>
        <v>-3.5719968085693079</v>
      </c>
      <c r="AP16">
        <f t="shared" si="12"/>
        <v>-3.7040316631663481</v>
      </c>
      <c r="AQ16">
        <f t="shared" si="13"/>
        <v>-51.110855269057097</v>
      </c>
      <c r="AR16">
        <f t="shared" si="14"/>
        <v>13.053052430593395</v>
      </c>
      <c r="AS16">
        <f t="shared" si="15"/>
        <v>2.4249642826128115</v>
      </c>
      <c r="AT16">
        <f t="shared" si="16"/>
        <v>7.1069319097631558</v>
      </c>
      <c r="AU16">
        <f t="shared" si="17"/>
        <v>22.58494862296936</v>
      </c>
      <c r="AW16">
        <v>13</v>
      </c>
      <c r="AX16">
        <f>(R16*SUMPRODUCT(K17:$K$23, X17:$X$23)-$AZ$3*SUMPRODUCT(K16:$K$22, W17:$W$23))/Z16</f>
        <v>105.40776208825638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241.08843642523209</v>
      </c>
      <c r="P17">
        <f t="shared" si="30"/>
        <v>12.054421821261606</v>
      </c>
      <c r="Q17" s="5">
        <f t="shared" si="31"/>
        <v>12.5</v>
      </c>
      <c r="R17">
        <f t="shared" si="0"/>
        <v>100000</v>
      </c>
      <c r="S17">
        <f t="shared" si="1"/>
        <v>96.211422284831201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90.821589666533356</v>
      </c>
      <c r="AC17">
        <f t="shared" si="2"/>
        <v>81.91999727186797</v>
      </c>
      <c r="AE17">
        <f t="shared" si="3"/>
        <v>205.27670816220464</v>
      </c>
      <c r="AF17">
        <f t="shared" si="4"/>
        <v>-10.263835408110234</v>
      </c>
      <c r="AG17">
        <f t="shared" si="5"/>
        <v>-10.643226568949647</v>
      </c>
      <c r="AH17">
        <f t="shared" si="6"/>
        <v>-154.71180123452194</v>
      </c>
      <c r="AI17">
        <f t="shared" si="7"/>
        <v>29.657844950622831</v>
      </c>
      <c r="AJ17">
        <f t="shared" si="8"/>
        <v>8.9015923946653857</v>
      </c>
      <c r="AK17">
        <f t="shared" si="32"/>
        <v>20.008412369443946</v>
      </c>
      <c r="AL17">
        <f t="shared" si="9"/>
        <v>58.567849714732162</v>
      </c>
      <c r="AN17">
        <f t="shared" si="10"/>
        <v>65.032434616028667</v>
      </c>
      <c r="AO17">
        <f t="shared" si="11"/>
        <v>-3.2516217308014341</v>
      </c>
      <c r="AP17">
        <f t="shared" si="12"/>
        <v>-3.3718142800783473</v>
      </c>
      <c r="AQ17">
        <f t="shared" si="13"/>
        <v>-49.013281575822475</v>
      </c>
      <c r="AR17">
        <f t="shared" si="14"/>
        <v>9.3957170293264163</v>
      </c>
      <c r="AS17">
        <f t="shared" si="15"/>
        <v>2.8200580112926805</v>
      </c>
      <c r="AT17">
        <f t="shared" si="16"/>
        <v>6.3387404291295901</v>
      </c>
      <c r="AU17">
        <f t="shared" si="17"/>
        <v>18.554515469748686</v>
      </c>
      <c r="AW17">
        <v>14</v>
      </c>
      <c r="AX17">
        <f>(R17*SUMPRODUCT(K18:$K$23, X18:$X$23)-$AZ$3*SUMPRODUCT(K17:$K$22, W18:$W$23))/Z17</f>
        <v>96.211422284831201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241.08843642523209</v>
      </c>
      <c r="P18">
        <f t="shared" si="30"/>
        <v>12.054421821261606</v>
      </c>
      <c r="Q18" s="5">
        <f t="shared" si="31"/>
        <v>12.5</v>
      </c>
      <c r="R18">
        <f t="shared" si="0"/>
        <v>100000</v>
      </c>
      <c r="S18">
        <f t="shared" si="1"/>
        <v>84.904496288613402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81.91999727186797</v>
      </c>
      <c r="AC18">
        <f t="shared" si="2"/>
        <v>71.432953720995073</v>
      </c>
      <c r="AE18">
        <f t="shared" si="3"/>
        <v>202.83565505517609</v>
      </c>
      <c r="AF18">
        <f t="shared" si="4"/>
        <v>-10.141782752758806</v>
      </c>
      <c r="AG18">
        <f t="shared" si="5"/>
        <v>-10.516662374124317</v>
      </c>
      <c r="AH18">
        <f t="shared" si="6"/>
        <v>-161.05543308665986</v>
      </c>
      <c r="AI18">
        <f t="shared" si="7"/>
        <v>21.121776841633107</v>
      </c>
      <c r="AJ18">
        <f t="shared" si="8"/>
        <v>10.487043550872897</v>
      </c>
      <c r="AK18">
        <f t="shared" si="32"/>
        <v>19.222970870199973</v>
      </c>
      <c r="AL18">
        <f t="shared" si="9"/>
        <v>50.831791262705977</v>
      </c>
      <c r="AN18">
        <f t="shared" si="10"/>
        <v>59.193879523182574</v>
      </c>
      <c r="AO18">
        <f t="shared" si="11"/>
        <v>-2.9596939761591292</v>
      </c>
      <c r="AP18">
        <f t="shared" si="12"/>
        <v>-3.0690957435001325</v>
      </c>
      <c r="AQ18">
        <f t="shared" si="13"/>
        <v>-47.001085189348984</v>
      </c>
      <c r="AR18">
        <f t="shared" si="14"/>
        <v>6.1640046141743285</v>
      </c>
      <c r="AS18">
        <f t="shared" si="15"/>
        <v>3.0604520311573196</v>
      </c>
      <c r="AT18">
        <f t="shared" si="16"/>
        <v>5.6098727881877295</v>
      </c>
      <c r="AU18">
        <f t="shared" si="17"/>
        <v>14.834329433519377</v>
      </c>
      <c r="AW18">
        <v>15</v>
      </c>
      <c r="AX18">
        <f>(R18*SUMPRODUCT(K19:$K$23, X19:$X$23)-$AZ$3*SUMPRODUCT(K18:$K$22, W19:$W$23))/Z18</f>
        <v>84.904496288613402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241.08843642523209</v>
      </c>
      <c r="P19">
        <f t="shared" si="30"/>
        <v>12.054421821261606</v>
      </c>
      <c r="Q19" s="5">
        <f t="shared" si="31"/>
        <v>12.5</v>
      </c>
      <c r="R19">
        <f t="shared" si="0"/>
        <v>100000</v>
      </c>
      <c r="S19">
        <f t="shared" si="1"/>
        <v>71.434161727545842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71.432953720995073</v>
      </c>
      <c r="AC19">
        <f t="shared" si="2"/>
        <v>59.378570562046669</v>
      </c>
      <c r="AE19">
        <f t="shared" si="3"/>
        <v>200.40113004432342</v>
      </c>
      <c r="AF19">
        <f t="shared" si="4"/>
        <v>-10.020056502216173</v>
      </c>
      <c r="AG19">
        <f t="shared" si="5"/>
        <v>-10.390436649295347</v>
      </c>
      <c r="AH19">
        <f t="shared" si="6"/>
        <v>-168.47280870182092</v>
      </c>
      <c r="AI19">
        <f t="shared" si="7"/>
        <v>11.517828190990997</v>
      </c>
      <c r="AJ19">
        <f t="shared" si="8"/>
        <v>12.054383158948404</v>
      </c>
      <c r="AK19">
        <f t="shared" si="32"/>
        <v>18.326981908417164</v>
      </c>
      <c r="AL19">
        <f t="shared" si="9"/>
        <v>41.899193258356561</v>
      </c>
      <c r="AN19">
        <f t="shared" si="10"/>
        <v>53.873456234702196</v>
      </c>
      <c r="AO19">
        <f t="shared" si="11"/>
        <v>-2.6936728117351105</v>
      </c>
      <c r="AP19">
        <f t="shared" si="12"/>
        <v>-2.7932414051829579</v>
      </c>
      <c r="AQ19">
        <f t="shared" si="13"/>
        <v>-45.290226079700687</v>
      </c>
      <c r="AR19">
        <f t="shared" si="14"/>
        <v>3.0963159380834497</v>
      </c>
      <c r="AS19">
        <f t="shared" si="15"/>
        <v>3.2405569938967185</v>
      </c>
      <c r="AT19">
        <f t="shared" si="16"/>
        <v>4.9268078355592007</v>
      </c>
      <c r="AU19">
        <f t="shared" si="17"/>
        <v>11.263680767539368</v>
      </c>
      <c r="AW19">
        <v>16</v>
      </c>
      <c r="AX19">
        <f>(R19*SUMPRODUCT(K20:$K$23, X20:$X$23)-$AZ$3*SUMPRODUCT(K19:$K$22, W20:$W$23))/Z19</f>
        <v>71.434161727545842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241.08843642523209</v>
      </c>
      <c r="P20">
        <f t="shared" si="30"/>
        <v>12.054421821261606</v>
      </c>
      <c r="Q20" s="5">
        <f t="shared" si="31"/>
        <v>12.5</v>
      </c>
      <c r="R20">
        <f t="shared" si="0"/>
        <v>100000</v>
      </c>
      <c r="S20">
        <f t="shared" si="1"/>
        <v>56.194262627025772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59.378570562046669</v>
      </c>
      <c r="AC20">
        <f t="shared" si="2"/>
        <v>46.144857213917774</v>
      </c>
      <c r="AE20">
        <f t="shared" si="3"/>
        <v>197.97379580559942</v>
      </c>
      <c r="AF20">
        <f t="shared" si="4"/>
        <v>-9.8986897902799722</v>
      </c>
      <c r="AG20">
        <f t="shared" si="5"/>
        <v>-10.264583753014028</v>
      </c>
      <c r="AH20">
        <f t="shared" si="6"/>
        <v>-175.58823830692162</v>
      </c>
      <c r="AI20">
        <f t="shared" si="7"/>
        <v>2.2222839553838014</v>
      </c>
      <c r="AJ20">
        <f t="shared" si="8"/>
        <v>13.233713348128894</v>
      </c>
      <c r="AK20">
        <f t="shared" si="32"/>
        <v>17.321757360415628</v>
      </c>
      <c r="AL20">
        <f t="shared" si="9"/>
        <v>32.77775466392832</v>
      </c>
      <c r="AN20">
        <f t="shared" si="10"/>
        <v>49.025784213474054</v>
      </c>
      <c r="AO20">
        <f t="shared" si="11"/>
        <v>-2.451289210673703</v>
      </c>
      <c r="AP20">
        <f t="shared" si="12"/>
        <v>-2.5418983662390549</v>
      </c>
      <c r="AQ20">
        <f t="shared" si="13"/>
        <v>-43.482275250771963</v>
      </c>
      <c r="AR20">
        <f t="shared" si="14"/>
        <v>0.55032138578933265</v>
      </c>
      <c r="AS20">
        <f t="shared" si="15"/>
        <v>3.2771669215526966</v>
      </c>
      <c r="AT20">
        <f t="shared" si="16"/>
        <v>4.2895209191411263</v>
      </c>
      <c r="AU20">
        <f t="shared" si="17"/>
        <v>8.1170092264831553</v>
      </c>
      <c r="AW20">
        <v>17</v>
      </c>
      <c r="AX20">
        <f>(R20*SUMPRODUCT(K21:$K$23, X21:$X$23)-$AZ$3*SUMPRODUCT(K20:$K$22, W21:$W$23))/Z20</f>
        <v>56.194262627025772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241.08843642523209</v>
      </c>
      <c r="P21">
        <f t="shared" si="30"/>
        <v>12.054421821261606</v>
      </c>
      <c r="Q21" s="5">
        <f t="shared" si="31"/>
        <v>12.5</v>
      </c>
      <c r="R21">
        <f t="shared" si="0"/>
        <v>100000</v>
      </c>
      <c r="S21">
        <f t="shared" si="1"/>
        <v>39.135235079777495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46.144857213917774</v>
      </c>
      <c r="AC21">
        <f t="shared" si="2"/>
        <v>31.74325528389063</v>
      </c>
      <c r="AE21">
        <f t="shared" si="3"/>
        <v>195.55093428823452</v>
      </c>
      <c r="AF21">
        <f t="shared" si="4"/>
        <v>-9.7775467144117272</v>
      </c>
      <c r="AG21">
        <f t="shared" si="5"/>
        <v>-10.138962759257018</v>
      </c>
      <c r="AH21">
        <f t="shared" si="6"/>
        <v>-183.80124981495024</v>
      </c>
      <c r="AI21">
        <f t="shared" si="7"/>
        <v>-8.1668250003844776</v>
      </c>
      <c r="AJ21">
        <f t="shared" si="8"/>
        <v>14.401601930027145</v>
      </c>
      <c r="AK21">
        <f t="shared" si="32"/>
        <v>16.234277135141841</v>
      </c>
      <c r="AL21">
        <f t="shared" si="9"/>
        <v>22.469054064784508</v>
      </c>
      <c r="AN21">
        <f t="shared" si="10"/>
        <v>44.608631642997686</v>
      </c>
      <c r="AO21">
        <f t="shared" si="11"/>
        <v>-2.2304315821498846</v>
      </c>
      <c r="AP21">
        <f t="shared" si="12"/>
        <v>-2.3128769832575524</v>
      </c>
      <c r="AQ21">
        <f t="shared" si="13"/>
        <v>-41.928320508213595</v>
      </c>
      <c r="AR21">
        <f t="shared" si="14"/>
        <v>-1.8629974306233457</v>
      </c>
      <c r="AS21">
        <f t="shared" si="15"/>
        <v>3.2852604765300684</v>
      </c>
      <c r="AT21">
        <f t="shared" si="16"/>
        <v>3.7033261505386403</v>
      </c>
      <c r="AU21">
        <f t="shared" si="17"/>
        <v>5.1255891964453628</v>
      </c>
      <c r="AW21">
        <v>18</v>
      </c>
      <c r="AX21">
        <f>(R21*SUMPRODUCT(K22:$K$23, X22:$X$23)-$AZ$3*SUMPRODUCT(K21:$K$22, W22:$W$23))/Z21</f>
        <v>39.135235079777495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241.08843642523209</v>
      </c>
      <c r="P22">
        <f t="shared" si="30"/>
        <v>12.054421821261606</v>
      </c>
      <c r="Q22" s="5">
        <f t="shared" si="31"/>
        <v>12.5</v>
      </c>
      <c r="R22">
        <f t="shared" si="0"/>
        <v>100000</v>
      </c>
      <c r="S22">
        <f t="shared" si="1"/>
        <v>20.375882348178443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31.74325528389063</v>
      </c>
      <c r="AC22">
        <f t="shared" si="2"/>
        <v>16.322713748220977</v>
      </c>
      <c r="AE22">
        <f t="shared" si="3"/>
        <v>193.13114733051225</v>
      </c>
      <c r="AF22">
        <f t="shared" si="4"/>
        <v>-9.6565573665256128</v>
      </c>
      <c r="AG22">
        <f t="shared" si="5"/>
        <v>-10.013501175864532</v>
      </c>
      <c r="AH22">
        <f t="shared" si="6"/>
        <v>-192.57564639933031</v>
      </c>
      <c r="AI22">
        <f t="shared" si="7"/>
        <v>-19.114557611208198</v>
      </c>
      <c r="AJ22">
        <f t="shared" si="8"/>
        <v>15.420541535669653</v>
      </c>
      <c r="AK22">
        <f t="shared" si="32"/>
        <v>15.065249167351409</v>
      </c>
      <c r="AL22">
        <f t="shared" si="9"/>
        <v>11.371233091812863</v>
      </c>
      <c r="AN22">
        <f t="shared" si="10"/>
        <v>40.583873337965315</v>
      </c>
      <c r="AO22">
        <f t="shared" si="11"/>
        <v>-2.0291936668982657</v>
      </c>
      <c r="AP22">
        <f t="shared" si="12"/>
        <v>-2.1042005342379539</v>
      </c>
      <c r="AQ22">
        <f t="shared" si="13"/>
        <v>-40.467142402837446</v>
      </c>
      <c r="AR22">
        <f t="shared" si="14"/>
        <v>-4.0166632660083463</v>
      </c>
      <c r="AS22">
        <f t="shared" si="15"/>
        <v>3.2404162308188078</v>
      </c>
      <c r="AT22">
        <f t="shared" si="16"/>
        <v>3.1657563912586082</v>
      </c>
      <c r="AU22">
        <f t="shared" si="17"/>
        <v>2.3895093560690697</v>
      </c>
      <c r="AW22">
        <v>19</v>
      </c>
      <c r="AX22">
        <f>(R22*SUMPRODUCT(K23:$K$23, X23:$X$23)-$AZ$3*SUMPRODUCT(K22:$K$22, W23:$W$23))/Z22</f>
        <v>20.375882348178443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241.08843642523209</v>
      </c>
      <c r="P23">
        <f t="shared" si="30"/>
        <v>12.054421821261606</v>
      </c>
      <c r="Q23" s="5">
        <f t="shared" si="31"/>
        <v>12.5</v>
      </c>
      <c r="R23">
        <f t="shared" si="0"/>
        <v>100000</v>
      </c>
      <c r="S23">
        <f t="shared" si="1"/>
        <v>20.634266803692292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16.322713748220977</v>
      </c>
      <c r="AC23">
        <f t="shared" si="2"/>
        <v>16.322713748220977</v>
      </c>
      <c r="AE23">
        <f t="shared" si="3"/>
        <v>190.71273882486909</v>
      </c>
      <c r="AF23">
        <f t="shared" si="4"/>
        <v>-9.5356369412434567</v>
      </c>
      <c r="AG23">
        <f t="shared" si="5"/>
        <v>-9.888111062722734</v>
      </c>
      <c r="AH23">
        <f t="shared" si="6"/>
        <v>-202.04081106523054</v>
      </c>
      <c r="AI23">
        <f t="shared" si="7"/>
        <v>-30.751820244327661</v>
      </c>
      <c r="AJ23">
        <f t="shared" si="8"/>
        <v>0</v>
      </c>
      <c r="AK23">
        <f t="shared" si="32"/>
        <v>13.824987094229265</v>
      </c>
      <c r="AL23">
        <f t="shared" si="9"/>
        <v>-16.926833150098396</v>
      </c>
      <c r="AN23">
        <f t="shared" si="10"/>
        <v>36.916714550623738</v>
      </c>
      <c r="AO23">
        <f t="shared" si="11"/>
        <v>-1.8458357275311874</v>
      </c>
      <c r="AP23">
        <f t="shared" si="12"/>
        <v>-1.9140649743518803</v>
      </c>
      <c r="AQ23">
        <f t="shared" si="13"/>
        <v>-39.109516205526802</v>
      </c>
      <c r="AR23">
        <f t="shared" si="14"/>
        <v>-5.9527023567861335</v>
      </c>
      <c r="AS23">
        <f t="shared" si="15"/>
        <v>0</v>
      </c>
      <c r="AT23">
        <f t="shared" si="16"/>
        <v>2.6761353508346022</v>
      </c>
      <c r="AU23">
        <f t="shared" si="17"/>
        <v>-3.2765670059515317</v>
      </c>
      <c r="AW23">
        <v>20</v>
      </c>
      <c r="AX23">
        <f>(R23*SUMPRODUCT(K$23:$K24, X$23:$X24)-$AZ$3*SUMPRODUCT(K$22:$K23, W$23:$W24))/Z23</f>
        <v>20.634266803692292</v>
      </c>
    </row>
    <row r="25" spans="5:50" x14ac:dyDescent="0.3">
      <c r="AN25" s="6">
        <f t="shared" ref="AN25:AU25" si="33">SUM(AN3:AN23)</f>
        <v>2101.3708736765111</v>
      </c>
      <c r="AO25" s="6">
        <f t="shared" si="33"/>
        <v>-285.88487100274966</v>
      </c>
      <c r="AP25" s="6">
        <f t="shared" si="33"/>
        <v>-196.45228452444883</v>
      </c>
      <c r="AQ25" s="6">
        <f t="shared" si="33"/>
        <v>-1282.4334897996573</v>
      </c>
      <c r="AR25" s="6">
        <f t="shared" si="33"/>
        <v>336.60022834965542</v>
      </c>
      <c r="AS25" s="6">
        <f t="shared" si="33"/>
        <v>-56.155295013547224</v>
      </c>
      <c r="AT25" s="6">
        <f t="shared" si="33"/>
        <v>167.06155545257741</v>
      </c>
      <c r="AU25" s="7">
        <f t="shared" si="33"/>
        <v>447.5064887886856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'T.35.04.B'!C3*(1+C12)</f>
        <v>534.08657380724924</v>
      </c>
      <c r="K3">
        <v>1</v>
      </c>
      <c r="L3" s="2">
        <v>0</v>
      </c>
      <c r="O3">
        <f>$C$3</f>
        <v>534.08657380724924</v>
      </c>
      <c r="P3">
        <f>O3*B5</f>
        <v>427.2692590457994</v>
      </c>
      <c r="Q3" s="5">
        <f>B8</f>
        <v>100</v>
      </c>
      <c r="R3">
        <f t="shared" ref="R3:R23" si="0">$C$6</f>
        <v>100000</v>
      </c>
      <c r="S3">
        <f t="shared" ref="S3:S23" si="1">AX3</f>
        <v>4.5474735088646412E-13</v>
      </c>
      <c r="W3">
        <v>1</v>
      </c>
      <c r="Z3">
        <v>1</v>
      </c>
      <c r="AC3">
        <f t="shared" ref="AC3:AC23" si="2">S3*Z3</f>
        <v>4.5474735088646412E-13</v>
      </c>
      <c r="AE3">
        <f t="shared" ref="AE3:AE23" si="3">$Z3*O3</f>
        <v>534.08657380724924</v>
      </c>
      <c r="AF3">
        <f t="shared" ref="AF3:AF23" si="4">-$Z3*P3</f>
        <v>-427.2692590457994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6.8173147614498362</v>
      </c>
      <c r="AJ3">
        <f t="shared" ref="AJ3:AJ23" si="8">AB3-AC3</f>
        <v>-4.5474735088646412E-13</v>
      </c>
      <c r="AL3">
        <f t="shared" ref="AL3:AL23" si="9">SUM(AI3:AK3)</f>
        <v>6.8173147614493814</v>
      </c>
      <c r="AN3">
        <f t="shared" ref="AN3:AN23" si="10">AE3*$K3</f>
        <v>534.08657380724924</v>
      </c>
      <c r="AO3">
        <f t="shared" ref="AO3:AO23" si="11">AF3*$K3</f>
        <v>-427.2692590457994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6.8173147614498362</v>
      </c>
      <c r="AS3">
        <f t="shared" ref="AS3:AS23" si="15">AJ3*$K3</f>
        <v>-4.5474735088646412E-13</v>
      </c>
      <c r="AT3">
        <f t="shared" ref="AT3:AT23" si="16">AK3*$K3</f>
        <v>0</v>
      </c>
      <c r="AU3">
        <f t="shared" ref="AU3:AU23" si="17">AL3*$K3</f>
        <v>6.8173147614493814</v>
      </c>
      <c r="AW3">
        <v>0</v>
      </c>
      <c r="AX3">
        <f>(R3*SUMPRODUCT(K4:$K$23, X4:$X$23)-$AZ$3*SUMPRODUCT(K3:$K$22, W4:$W$23))/Z3</f>
        <v>4.5474735088646412E-13</v>
      </c>
      <c r="AZ3">
        <f>$C$6*SUMPRODUCT(K4:$K$23, X4:$X$23)/SUMPRODUCT(K3:K22, W4:W23)</f>
        <v>313.01850239872675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</v>
      </c>
      <c r="S4">
        <f t="shared" si="1"/>
        <v>178.47625689273292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4.5474735088646412E-13</v>
      </c>
      <c r="AC4">
        <f t="shared" si="2"/>
        <v>176.42685008703756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-176.42685008703711</v>
      </c>
      <c r="AK4">
        <f>G4*MAX(0, SUM(AB4, AE4:AF4))</f>
        <v>3.1832314562052491E-14</v>
      </c>
      <c r="AL4">
        <f t="shared" si="9"/>
        <v>-324.70665008703708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-136.59165231168879</v>
      </c>
      <c r="AR4">
        <f t="shared" si="14"/>
        <v>-136.59165231168879</v>
      </c>
      <c r="AS4">
        <f t="shared" si="15"/>
        <v>-162.52001260815712</v>
      </c>
      <c r="AT4">
        <f t="shared" si="16"/>
        <v>2.9323133986801857E-14</v>
      </c>
      <c r="AU4">
        <f t="shared" si="17"/>
        <v>-299.11166491984585</v>
      </c>
      <c r="AW4">
        <v>1</v>
      </c>
      <c r="AX4">
        <f>(R4*SUMPRODUCT(K5:$K$23, X5:$X$23)-$AZ$3*SUMPRODUCT(K4:$K$22, W5:$W$23))/Z4</f>
        <v>178.47625689273292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534.08657380724924</v>
      </c>
      <c r="P5">
        <f t="shared" ref="P5:P23" si="30">O5*$C$5</f>
        <v>26.704328690362463</v>
      </c>
      <c r="Q5" s="5">
        <f t="shared" ref="Q5:Q23" si="31">$C$8</f>
        <v>12.5</v>
      </c>
      <c r="R5">
        <f t="shared" si="0"/>
        <v>100000</v>
      </c>
      <c r="S5">
        <f t="shared" si="1"/>
        <v>340.17270984293026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176.42685008703756</v>
      </c>
      <c r="AC5">
        <f t="shared" si="2"/>
        <v>332.3864760219285</v>
      </c>
      <c r="AE5">
        <f t="shared" si="3"/>
        <v>521.86183377374959</v>
      </c>
      <c r="AF5">
        <f t="shared" si="4"/>
        <v>-26.093091688687476</v>
      </c>
      <c r="AG5">
        <f t="shared" si="5"/>
        <v>-12.213886740628132</v>
      </c>
      <c r="AH5">
        <f t="shared" si="6"/>
        <v>-152.109072974952</v>
      </c>
      <c r="AI5">
        <f t="shared" si="7"/>
        <v>331.445782369482</v>
      </c>
      <c r="AJ5">
        <f t="shared" si="8"/>
        <v>-155.95962593489094</v>
      </c>
      <c r="AK5">
        <f>G5*SUM(AB5, AE5:AF5)</f>
        <v>47.053691452046984</v>
      </c>
      <c r="AL5">
        <f t="shared" si="9"/>
        <v>222.53984788663806</v>
      </c>
      <c r="AN5">
        <f t="shared" si="10"/>
        <v>442.83289081924784</v>
      </c>
      <c r="AO5">
        <f t="shared" si="11"/>
        <v>-22.141644540962389</v>
      </c>
      <c r="AP5">
        <f t="shared" si="12"/>
        <v>-10.364258168448766</v>
      </c>
      <c r="AQ5">
        <f t="shared" si="13"/>
        <v>-129.07420345005917</v>
      </c>
      <c r="AR5">
        <f t="shared" si="14"/>
        <v>281.25278465977755</v>
      </c>
      <c r="AS5">
        <f t="shared" si="15"/>
        <v>-132.34164204807252</v>
      </c>
      <c r="AT5">
        <f t="shared" si="16"/>
        <v>39.928043901483385</v>
      </c>
      <c r="AU5">
        <f t="shared" si="17"/>
        <v>188.83918651318839</v>
      </c>
      <c r="AW5">
        <v>2</v>
      </c>
      <c r="AX5">
        <f>(R5*SUMPRODUCT(K6:$K$23, X6:$X$23)-$AZ$3*SUMPRODUCT(K5:$K$22, W6:$W$23))/Z5</f>
        <v>340.17270984293026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534.08657380724924</v>
      </c>
      <c r="P6">
        <f t="shared" si="30"/>
        <v>26.704328690362463</v>
      </c>
      <c r="Q6" s="5">
        <f t="shared" si="31"/>
        <v>12.5</v>
      </c>
      <c r="R6">
        <f t="shared" si="0"/>
        <v>100000</v>
      </c>
      <c r="S6">
        <f t="shared" si="1"/>
        <v>485.12786760581616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332.3864760219285</v>
      </c>
      <c r="AC6">
        <f t="shared" si="2"/>
        <v>468.51762447583405</v>
      </c>
      <c r="AE6">
        <f t="shared" si="3"/>
        <v>515.80003857442728</v>
      </c>
      <c r="AF6">
        <f t="shared" si="4"/>
        <v>-25.790001928721367</v>
      </c>
      <c r="AG6">
        <f t="shared" si="5"/>
        <v>-12.072013786490036</v>
      </c>
      <c r="AH6">
        <f t="shared" si="6"/>
        <v>-157.8726938545083</v>
      </c>
      <c r="AI6">
        <f t="shared" si="7"/>
        <v>320.06532900470756</v>
      </c>
      <c r="AJ6">
        <f t="shared" si="8"/>
        <v>-136.13114845390555</v>
      </c>
      <c r="AK6">
        <f>G6*SUM(AB6, AE6:AF6)</f>
        <v>57.56775588673441</v>
      </c>
      <c r="AL6">
        <f t="shared" si="9"/>
        <v>241.50193643753641</v>
      </c>
      <c r="AN6">
        <f t="shared" si="10"/>
        <v>403.18825393467267</v>
      </c>
      <c r="AO6">
        <f t="shared" si="11"/>
        <v>-20.159412696733636</v>
      </c>
      <c r="AP6">
        <f t="shared" si="12"/>
        <v>-9.4363974332039309</v>
      </c>
      <c r="AQ6">
        <f t="shared" si="13"/>
        <v>-123.40521717502278</v>
      </c>
      <c r="AR6">
        <f t="shared" si="14"/>
        <v>250.18722662971231</v>
      </c>
      <c r="AS6">
        <f t="shared" si="15"/>
        <v>-106.41038376605717</v>
      </c>
      <c r="AT6">
        <f t="shared" si="16"/>
        <v>44.999304465078566</v>
      </c>
      <c r="AU6">
        <f t="shared" si="17"/>
        <v>188.77614732873371</v>
      </c>
      <c r="AW6">
        <v>3</v>
      </c>
      <c r="AX6">
        <f>(R6*SUMPRODUCT(K7:$K$23, X7:$X$23)-$AZ$3*SUMPRODUCT(K6:$K$22, W7:$W$23))/Z6</f>
        <v>485.12786760581616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534.08657380724924</v>
      </c>
      <c r="P7">
        <f t="shared" si="30"/>
        <v>26.704328690362463</v>
      </c>
      <c r="Q7" s="5">
        <f t="shared" si="31"/>
        <v>12.5</v>
      </c>
      <c r="R7">
        <f t="shared" si="0"/>
        <v>100000</v>
      </c>
      <c r="S7">
        <f t="shared" si="1"/>
        <v>614.25133662187852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468.51762447583405</v>
      </c>
      <c r="AC7">
        <f t="shared" si="2"/>
        <v>586.27661528690646</v>
      </c>
      <c r="AE7">
        <f t="shared" si="3"/>
        <v>509.76277965292712</v>
      </c>
      <c r="AF7">
        <f t="shared" si="4"/>
        <v>-25.488138982646355</v>
      </c>
      <c r="AG7">
        <f t="shared" si="5"/>
        <v>-11.930715090323996</v>
      </c>
      <c r="AH7">
        <f t="shared" si="6"/>
        <v>-164.62846640912193</v>
      </c>
      <c r="AI7">
        <f t="shared" si="7"/>
        <v>307.71545917083483</v>
      </c>
      <c r="AJ7">
        <f t="shared" si="8"/>
        <v>-117.75899081107241</v>
      </c>
      <c r="AK7">
        <f>G7*SUM(AB7, AE7:AF7)</f>
        <v>66.695458560228047</v>
      </c>
      <c r="AL7">
        <f t="shared" si="9"/>
        <v>256.6519269199905</v>
      </c>
      <c r="AN7">
        <f t="shared" si="10"/>
        <v>367.05977186018055</v>
      </c>
      <c r="AO7">
        <f t="shared" si="11"/>
        <v>-18.352988593009027</v>
      </c>
      <c r="AP7">
        <f t="shared" si="12"/>
        <v>-8.5908303508639516</v>
      </c>
      <c r="AQ7">
        <f t="shared" si="13"/>
        <v>-118.54236859538183</v>
      </c>
      <c r="AR7">
        <f t="shared" si="14"/>
        <v>221.57358432092573</v>
      </c>
      <c r="AS7">
        <f t="shared" si="15"/>
        <v>-84.793535399008292</v>
      </c>
      <c r="AT7">
        <f t="shared" si="16"/>
        <v>48.024729894747345</v>
      </c>
      <c r="AU7">
        <f t="shared" si="17"/>
        <v>184.80477881666482</v>
      </c>
      <c r="AW7">
        <v>4</v>
      </c>
      <c r="AX7">
        <f>(R7*SUMPRODUCT(K8:$K$23, X8:$X$23)-$AZ$3*SUMPRODUCT(K7:$K$22, W8:$W$23))/Z7</f>
        <v>614.25133662187852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534.08657380724924</v>
      </c>
      <c r="P8">
        <f t="shared" si="30"/>
        <v>26.704328690362463</v>
      </c>
      <c r="Q8" s="5">
        <f t="shared" si="31"/>
        <v>12.5</v>
      </c>
      <c r="R8">
        <f t="shared" si="0"/>
        <v>100000</v>
      </c>
      <c r="S8">
        <f t="shared" si="1"/>
        <v>729.14244658358882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586.27661528690646</v>
      </c>
      <c r="AC8">
        <f t="shared" si="2"/>
        <v>687.72629690030726</v>
      </c>
      <c r="AE8">
        <f t="shared" si="3"/>
        <v>503.7498274166436</v>
      </c>
      <c r="AF8">
        <f t="shared" si="4"/>
        <v>-25.187491370832181</v>
      </c>
      <c r="AG8">
        <f t="shared" si="5"/>
        <v>-11.789985278642435</v>
      </c>
      <c r="AH8">
        <f t="shared" si="6"/>
        <v>-171.38128622655816</v>
      </c>
      <c r="AI8">
        <f t="shared" si="7"/>
        <v>295.39106454061084</v>
      </c>
      <c r="AJ8">
        <f t="shared" si="8"/>
        <v>-101.4496816134008</v>
      </c>
      <c r="AK8">
        <f t="shared" ref="AK8:AK23" si="32">G8*SUM(AB8:AB8, AE8:AF8)</f>
        <v>74.538726593290249</v>
      </c>
      <c r="AL8">
        <f t="shared" si="9"/>
        <v>268.48010952050026</v>
      </c>
      <c r="AN8">
        <f t="shared" si="10"/>
        <v>334.13790511241478</v>
      </c>
      <c r="AO8">
        <f t="shared" si="11"/>
        <v>-16.70689525562074</v>
      </c>
      <c r="AP8">
        <f t="shared" si="12"/>
        <v>-7.8203123215236552</v>
      </c>
      <c r="AQ8">
        <f t="shared" si="13"/>
        <v>-113.6774264497173</v>
      </c>
      <c r="AR8">
        <f t="shared" si="14"/>
        <v>195.93327108555309</v>
      </c>
      <c r="AS8">
        <f t="shared" si="15"/>
        <v>-67.291703626900798</v>
      </c>
      <c r="AT8">
        <f t="shared" si="16"/>
        <v>49.441632727408368</v>
      </c>
      <c r="AU8">
        <f t="shared" si="17"/>
        <v>178.08320018606065</v>
      </c>
      <c r="AW8">
        <v>5</v>
      </c>
      <c r="AX8">
        <f>(R8*SUMPRODUCT(K9:$K$23, X9:$X$23)-$AZ$3*SUMPRODUCT(K8:$K$22, W9:$W$23))/Z8</f>
        <v>729.14244658358882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534.08657380724924</v>
      </c>
      <c r="P9">
        <f t="shared" si="30"/>
        <v>26.704328690362463</v>
      </c>
      <c r="Q9" s="5">
        <f t="shared" si="31"/>
        <v>12.5</v>
      </c>
      <c r="R9">
        <f t="shared" si="0"/>
        <v>100000</v>
      </c>
      <c r="S9">
        <f t="shared" si="1"/>
        <v>831.07545881654528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687.72629690030726</v>
      </c>
      <c r="AC9">
        <f t="shared" si="2"/>
        <v>774.54799149566679</v>
      </c>
      <c r="AE9">
        <f t="shared" si="3"/>
        <v>497.7594737501729</v>
      </c>
      <c r="AF9">
        <f t="shared" si="4"/>
        <v>-24.887973687508644</v>
      </c>
      <c r="AG9">
        <f t="shared" si="5"/>
        <v>-11.649784373951826</v>
      </c>
      <c r="AH9">
        <f t="shared" si="6"/>
        <v>-178.40841523347305</v>
      </c>
      <c r="AI9">
        <f t="shared" si="7"/>
        <v>282.81330045523941</v>
      </c>
      <c r="AJ9">
        <f t="shared" si="8"/>
        <v>-86.821694595359531</v>
      </c>
      <c r="AK9">
        <f t="shared" si="32"/>
        <v>81.24184578740801</v>
      </c>
      <c r="AL9">
        <f t="shared" si="9"/>
        <v>277.23345164728789</v>
      </c>
      <c r="AN9">
        <f t="shared" si="10"/>
        <v>304.13929627782903</v>
      </c>
      <c r="AO9">
        <f t="shared" si="11"/>
        <v>-15.206964813891451</v>
      </c>
      <c r="AP9">
        <f t="shared" si="12"/>
        <v>-7.1182115220984814</v>
      </c>
      <c r="AQ9">
        <f t="shared" si="13"/>
        <v>-109.01050149853096</v>
      </c>
      <c r="AR9">
        <f t="shared" si="14"/>
        <v>172.80361844330815</v>
      </c>
      <c r="AS9">
        <f t="shared" si="15"/>
        <v>-53.049495767376278</v>
      </c>
      <c r="AT9">
        <f t="shared" si="16"/>
        <v>49.640115576174104</v>
      </c>
      <c r="AU9">
        <f t="shared" si="17"/>
        <v>169.39423825210599</v>
      </c>
      <c r="AW9">
        <v>6</v>
      </c>
      <c r="AX9">
        <f>(R9*SUMPRODUCT(K10:$K$23, X10:$X$23)-$AZ$3*SUMPRODUCT(K9:$K$22, W10:$W$23))/Z9</f>
        <v>831.07545881654528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534.08657380724924</v>
      </c>
      <c r="P10">
        <f t="shared" si="30"/>
        <v>26.704328690362463</v>
      </c>
      <c r="Q10" s="5">
        <f t="shared" si="31"/>
        <v>12.5</v>
      </c>
      <c r="R10">
        <f t="shared" si="0"/>
        <v>100000</v>
      </c>
      <c r="S10">
        <f t="shared" si="1"/>
        <v>920.67673110068245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774.54799149566679</v>
      </c>
      <c r="AC10">
        <f t="shared" si="2"/>
        <v>847.75607056300964</v>
      </c>
      <c r="AE10">
        <f t="shared" si="3"/>
        <v>491.7851400567007</v>
      </c>
      <c r="AF10">
        <f t="shared" si="4"/>
        <v>-24.589257002835033</v>
      </c>
      <c r="AG10">
        <f t="shared" si="5"/>
        <v>-11.509958407842905</v>
      </c>
      <c r="AH10">
        <f t="shared" si="6"/>
        <v>-186.6249789552337</v>
      </c>
      <c r="AI10">
        <f t="shared" si="7"/>
        <v>269.06094569078903</v>
      </c>
      <c r="AJ10">
        <f t="shared" si="8"/>
        <v>-73.208079067342851</v>
      </c>
      <c r="AK10">
        <f t="shared" si="32"/>
        <v>86.922071218467281</v>
      </c>
      <c r="AL10">
        <f t="shared" si="9"/>
        <v>282.77493784191347</v>
      </c>
      <c r="AN10">
        <f t="shared" si="10"/>
        <v>276.80285866142208</v>
      </c>
      <c r="AO10">
        <f t="shared" si="11"/>
        <v>-13.840142933071103</v>
      </c>
      <c r="AP10">
        <f t="shared" si="12"/>
        <v>-6.4784173633177602</v>
      </c>
      <c r="AQ10">
        <f t="shared" si="13"/>
        <v>-105.04247376502764</v>
      </c>
      <c r="AR10">
        <f t="shared" si="14"/>
        <v>151.44182460000556</v>
      </c>
      <c r="AS10">
        <f t="shared" si="15"/>
        <v>-41.205404377642523</v>
      </c>
      <c r="AT10">
        <f t="shared" si="16"/>
        <v>48.924369270835257</v>
      </c>
      <c r="AU10">
        <f t="shared" si="17"/>
        <v>159.16078949319831</v>
      </c>
      <c r="AW10">
        <v>7</v>
      </c>
      <c r="AX10">
        <f>(R10*SUMPRODUCT(K11:$K$23, X11:$X$23)-$AZ$3*SUMPRODUCT(K10:$K$22, W11:$W$23))/Z10</f>
        <v>920.67673110068245</v>
      </c>
    </row>
    <row r="11" spans="1:52" x14ac:dyDescent="0.3">
      <c r="A11" t="s">
        <v>33</v>
      </c>
      <c r="C11" s="24">
        <f>AU25</f>
        <v>982.43606929719988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534.08657380724924</v>
      </c>
      <c r="P11">
        <f t="shared" si="30"/>
        <v>26.704328690362463</v>
      </c>
      <c r="Q11" s="5">
        <f t="shared" si="31"/>
        <v>12.5</v>
      </c>
      <c r="R11">
        <f t="shared" si="0"/>
        <v>100000</v>
      </c>
      <c r="S11">
        <f t="shared" si="1"/>
        <v>999.44190891248593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847.75607056300964</v>
      </c>
      <c r="AC11">
        <f t="shared" si="2"/>
        <v>909.13597126177001</v>
      </c>
      <c r="AE11">
        <f t="shared" si="3"/>
        <v>485.82845254555099</v>
      </c>
      <c r="AF11">
        <f t="shared" si="4"/>
        <v>-24.291422627277548</v>
      </c>
      <c r="AG11">
        <f t="shared" si="5"/>
        <v>-11.370545440842832</v>
      </c>
      <c r="AH11">
        <f t="shared" si="6"/>
        <v>-194.50706337313903</v>
      </c>
      <c r="AI11">
        <f t="shared" si="7"/>
        <v>255.6594211042916</v>
      </c>
      <c r="AJ11">
        <f t="shared" si="8"/>
        <v>-61.379900698760366</v>
      </c>
      <c r="AK11">
        <f t="shared" si="32"/>
        <v>91.650517033689823</v>
      </c>
      <c r="AL11">
        <f t="shared" si="9"/>
        <v>285.93003743922105</v>
      </c>
      <c r="AN11">
        <f t="shared" si="10"/>
        <v>251.89542618701174</v>
      </c>
      <c r="AO11">
        <f t="shared" si="11"/>
        <v>-12.594771309350586</v>
      </c>
      <c r="AP11">
        <f t="shared" si="12"/>
        <v>-5.895472722506601</v>
      </c>
      <c r="AQ11">
        <f t="shared" si="13"/>
        <v>-100.84925937961029</v>
      </c>
      <c r="AR11">
        <f t="shared" si="14"/>
        <v>132.55592277554427</v>
      </c>
      <c r="AS11">
        <f t="shared" si="15"/>
        <v>-31.824641321066014</v>
      </c>
      <c r="AT11">
        <f t="shared" si="16"/>
        <v>47.519543014613198</v>
      </c>
      <c r="AU11">
        <f t="shared" si="17"/>
        <v>148.25082446909147</v>
      </c>
      <c r="AW11">
        <v>8</v>
      </c>
      <c r="AX11">
        <f>(R11*SUMPRODUCT(K12:$K$23, X12:$X$23)-$AZ$3*SUMPRODUCT(K11:$K$22, W12:$W$23))/Z11</f>
        <v>999.44190891248593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534.08657380724924</v>
      </c>
      <c r="P12">
        <f t="shared" si="30"/>
        <v>26.704328690362463</v>
      </c>
      <c r="Q12" s="5">
        <f t="shared" si="31"/>
        <v>12.5</v>
      </c>
      <c r="R12">
        <f t="shared" si="0"/>
        <v>100000</v>
      </c>
      <c r="S12">
        <f t="shared" si="1"/>
        <v>1067.9023769587641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909.13597126177001</v>
      </c>
      <c r="AC12">
        <f t="shared" si="2"/>
        <v>959.52219176646099</v>
      </c>
      <c r="AE12">
        <f t="shared" si="3"/>
        <v>479.88274110973344</v>
      </c>
      <c r="AF12">
        <f t="shared" si="4"/>
        <v>-23.994137055486672</v>
      </c>
      <c r="AG12">
        <f t="shared" si="5"/>
        <v>-11.231389362797438</v>
      </c>
      <c r="AH12">
        <f t="shared" si="6"/>
        <v>-203.60498909572695</v>
      </c>
      <c r="AI12">
        <f t="shared" si="7"/>
        <v>241.05222559572243</v>
      </c>
      <c r="AJ12">
        <f t="shared" si="8"/>
        <v>-50.386220504690982</v>
      </c>
      <c r="AK12">
        <f t="shared" si="32"/>
        <v>95.551720272121187</v>
      </c>
      <c r="AL12">
        <f t="shared" si="9"/>
        <v>286.21772536315262</v>
      </c>
      <c r="AN12">
        <f t="shared" si="10"/>
        <v>229.20001096574128</v>
      </c>
      <c r="AO12">
        <f t="shared" si="11"/>
        <v>-11.460000548287065</v>
      </c>
      <c r="AP12">
        <f t="shared" si="12"/>
        <v>-5.3642991184903641</v>
      </c>
      <c r="AQ12">
        <f t="shared" si="13"/>
        <v>-97.245142897833887</v>
      </c>
      <c r="AR12">
        <f t="shared" si="14"/>
        <v>115.13056840112999</v>
      </c>
      <c r="AS12">
        <f t="shared" si="15"/>
        <v>-24.065300338768932</v>
      </c>
      <c r="AT12">
        <f t="shared" si="16"/>
        <v>45.637097269888486</v>
      </c>
      <c r="AU12">
        <f t="shared" si="17"/>
        <v>136.70236533224954</v>
      </c>
      <c r="AW12">
        <v>9</v>
      </c>
      <c r="AX12">
        <f>(R12*SUMPRODUCT(K13:$K$23, X13:$X$23)-$AZ$3*SUMPRODUCT(K12:$K$22, W13:$W$23))/Z12</f>
        <v>1067.9023769587641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534.08657380724924</v>
      </c>
      <c r="P13">
        <f t="shared" si="30"/>
        <v>26.704328690362463</v>
      </c>
      <c r="Q13" s="5">
        <f t="shared" si="31"/>
        <v>12.5</v>
      </c>
      <c r="R13">
        <f t="shared" si="0"/>
        <v>100000</v>
      </c>
      <c r="S13">
        <f t="shared" si="1"/>
        <v>1126.8921592689787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959.52219176646099</v>
      </c>
      <c r="AC13">
        <f t="shared" si="2"/>
        <v>999.995976868708</v>
      </c>
      <c r="AE13">
        <f t="shared" si="3"/>
        <v>473.94457465504519</v>
      </c>
      <c r="AF13">
        <f t="shared" si="4"/>
        <v>-23.697228732752258</v>
      </c>
      <c r="AG13">
        <f t="shared" si="5"/>
        <v>-11.092409870850142</v>
      </c>
      <c r="AH13">
        <f t="shared" si="6"/>
        <v>-213.32478655457413</v>
      </c>
      <c r="AI13">
        <f t="shared" si="7"/>
        <v>225.83014949686867</v>
      </c>
      <c r="AJ13">
        <f t="shared" si="8"/>
        <v>-40.473785102247007</v>
      </c>
      <c r="AK13">
        <f t="shared" si="32"/>
        <v>98.683867638212774</v>
      </c>
      <c r="AL13">
        <f t="shared" si="9"/>
        <v>284.04023203283441</v>
      </c>
      <c r="AN13">
        <f t="shared" si="10"/>
        <v>208.5207250591385</v>
      </c>
      <c r="AO13">
        <f t="shared" si="11"/>
        <v>-10.426036252956925</v>
      </c>
      <c r="AP13">
        <f t="shared" si="12"/>
        <v>-4.8803119027289288</v>
      </c>
      <c r="AQ13">
        <f t="shared" si="13"/>
        <v>-93.856205016845919</v>
      </c>
      <c r="AR13">
        <f t="shared" si="14"/>
        <v>99.35817188660674</v>
      </c>
      <c r="AS13">
        <f t="shared" si="15"/>
        <v>-17.807194061776066</v>
      </c>
      <c r="AT13">
        <f t="shared" si="16"/>
        <v>43.417801852753271</v>
      </c>
      <c r="AU13">
        <f t="shared" si="17"/>
        <v>124.96877967758392</v>
      </c>
      <c r="AW13">
        <v>10</v>
      </c>
      <c r="AX13">
        <f>(R13*SUMPRODUCT(K14:$K$23, X14:$X$23)-$AZ$3*SUMPRODUCT(K13:$K$22, W14:$W$23))/Z13</f>
        <v>1126.8921592689787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534.08657380724924</v>
      </c>
      <c r="P14">
        <f t="shared" si="30"/>
        <v>26.704328690362463</v>
      </c>
      <c r="Q14" s="5">
        <f t="shared" si="31"/>
        <v>12.5</v>
      </c>
      <c r="R14">
        <f t="shared" si="0"/>
        <v>100000</v>
      </c>
      <c r="S14">
        <f t="shared" si="1"/>
        <v>1177.1327365461223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999.995976868708</v>
      </c>
      <c r="AC14">
        <f t="shared" si="2"/>
        <v>1031.4987736859694</v>
      </c>
      <c r="AE14">
        <f t="shared" si="3"/>
        <v>468.00979092703437</v>
      </c>
      <c r="AF14">
        <f t="shared" si="4"/>
        <v>-23.400489546351718</v>
      </c>
      <c r="AG14">
        <f t="shared" si="5"/>
        <v>-10.953509549744322</v>
      </c>
      <c r="AH14">
        <f t="shared" si="6"/>
        <v>-223.80977917856401</v>
      </c>
      <c r="AI14">
        <f t="shared" si="7"/>
        <v>209.84601265237436</v>
      </c>
      <c r="AJ14">
        <f t="shared" si="8"/>
        <v>-31.502796817261355</v>
      </c>
      <c r="AK14">
        <f t="shared" si="32"/>
        <v>101.12236947745735</v>
      </c>
      <c r="AL14">
        <f t="shared" si="9"/>
        <v>279.46558531257034</v>
      </c>
      <c r="AN14">
        <f t="shared" si="10"/>
        <v>189.67879238121157</v>
      </c>
      <c r="AO14">
        <f t="shared" si="11"/>
        <v>-9.4839396190605783</v>
      </c>
      <c r="AP14">
        <f t="shared" si="12"/>
        <v>-4.4393269200974679</v>
      </c>
      <c r="AQ14">
        <f t="shared" si="13"/>
        <v>-90.70743702520997</v>
      </c>
      <c r="AR14">
        <f t="shared" si="14"/>
        <v>85.048088816843574</v>
      </c>
      <c r="AS14">
        <f t="shared" si="15"/>
        <v>-12.767708224848683</v>
      </c>
      <c r="AT14">
        <f t="shared" si="16"/>
        <v>40.98369157452349</v>
      </c>
      <c r="AU14">
        <f t="shared" si="17"/>
        <v>113.26407216651837</v>
      </c>
      <c r="AW14">
        <v>11</v>
      </c>
      <c r="AX14">
        <f>(R14*SUMPRODUCT(K15:$K$23, X15:$X$23)-$AZ$3*SUMPRODUCT(K14:$K$22, W15:$W$23))/Z14</f>
        <v>1177.1327365461223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534.08657380724924</v>
      </c>
      <c r="P15">
        <f t="shared" si="30"/>
        <v>26.704328690362463</v>
      </c>
      <c r="Q15" s="5">
        <f t="shared" si="31"/>
        <v>12.5</v>
      </c>
      <c r="R15">
        <f t="shared" si="0"/>
        <v>100000</v>
      </c>
      <c r="S15">
        <f t="shared" si="1"/>
        <v>1219.4385404148063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1031.4987736859694</v>
      </c>
      <c r="AC15">
        <f t="shared" si="2"/>
        <v>1055.0221299971167</v>
      </c>
      <c r="AE15">
        <f t="shared" si="3"/>
        <v>462.07589478787048</v>
      </c>
      <c r="AF15">
        <f t="shared" si="4"/>
        <v>-23.103794739393525</v>
      </c>
      <c r="AG15">
        <f t="shared" si="5"/>
        <v>-10.814630002163113</v>
      </c>
      <c r="AH15">
        <f t="shared" si="6"/>
        <v>-234.7556166701203</v>
      </c>
      <c r="AI15">
        <f t="shared" si="7"/>
        <v>193.40185337619354</v>
      </c>
      <c r="AJ15">
        <f t="shared" si="8"/>
        <v>-23.523356311147381</v>
      </c>
      <c r="AK15">
        <f t="shared" si="32"/>
        <v>102.93296116141126</v>
      </c>
      <c r="AL15">
        <f t="shared" si="9"/>
        <v>272.81145822645743</v>
      </c>
      <c r="AN15">
        <f t="shared" si="10"/>
        <v>172.51200288568234</v>
      </c>
      <c r="AO15">
        <f t="shared" si="11"/>
        <v>-8.6256001442841175</v>
      </c>
      <c r="AP15">
        <f t="shared" si="12"/>
        <v>-4.037547734441401</v>
      </c>
      <c r="AQ15">
        <f t="shared" si="13"/>
        <v>-87.643960823833496</v>
      </c>
      <c r="AR15">
        <f t="shared" si="14"/>
        <v>72.204894183123315</v>
      </c>
      <c r="AS15">
        <f t="shared" si="15"/>
        <v>-8.7822397956780733</v>
      </c>
      <c r="AT15">
        <f t="shared" si="16"/>
        <v>38.429122776597467</v>
      </c>
      <c r="AU15">
        <f t="shared" si="17"/>
        <v>101.85177716404272</v>
      </c>
      <c r="AW15">
        <v>12</v>
      </c>
      <c r="AX15">
        <f>(R15*SUMPRODUCT(K16:$K$23, X16:$X$23)-$AZ$3*SUMPRODUCT(K15:$K$22, W16:$W$23))/Z15</f>
        <v>1219.4385404148063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534.08657380724924</v>
      </c>
      <c r="P16">
        <f t="shared" si="30"/>
        <v>26.704328690362463</v>
      </c>
      <c r="Q16" s="5">
        <f t="shared" si="31"/>
        <v>12.5</v>
      </c>
      <c r="R16">
        <f t="shared" si="0"/>
        <v>100000</v>
      </c>
      <c r="S16">
        <f t="shared" si="1"/>
        <v>1214.276280448388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1055.0221299971167</v>
      </c>
      <c r="AC16">
        <f t="shared" si="2"/>
        <v>1035.8018884801058</v>
      </c>
      <c r="AE16">
        <f t="shared" si="3"/>
        <v>455.58650092146962</v>
      </c>
      <c r="AF16">
        <f t="shared" si="4"/>
        <v>-22.779325046073481</v>
      </c>
      <c r="AG16">
        <f t="shared" si="5"/>
        <v>-10.662749338412732</v>
      </c>
      <c r="AH16">
        <f t="shared" si="6"/>
        <v>-349.87490982998099</v>
      </c>
      <c r="AI16">
        <f t="shared" si="7"/>
        <v>72.269516707002424</v>
      </c>
      <c r="AJ16">
        <f t="shared" si="8"/>
        <v>19.220241517010891</v>
      </c>
      <c r="AK16">
        <f t="shared" si="32"/>
        <v>104.14805141107593</v>
      </c>
      <c r="AL16">
        <f t="shared" si="9"/>
        <v>195.63780963508924</v>
      </c>
      <c r="AN16">
        <f t="shared" si="10"/>
        <v>156.68196829053474</v>
      </c>
      <c r="AO16">
        <f t="shared" si="11"/>
        <v>-7.8340984145267374</v>
      </c>
      <c r="AP16">
        <f t="shared" si="12"/>
        <v>-3.6670545557254766</v>
      </c>
      <c r="AQ16">
        <f t="shared" si="13"/>
        <v>-120.32641313286862</v>
      </c>
      <c r="AR16">
        <f t="shared" si="14"/>
        <v>24.854402187413914</v>
      </c>
      <c r="AS16">
        <f t="shared" si="15"/>
        <v>6.6100845082409769</v>
      </c>
      <c r="AT16">
        <f t="shared" si="16"/>
        <v>35.817834057212266</v>
      </c>
      <c r="AU16">
        <f t="shared" si="17"/>
        <v>67.28232075286715</v>
      </c>
      <c r="AW16">
        <v>13</v>
      </c>
      <c r="AX16">
        <f>(R16*SUMPRODUCT(K17:$K$23, X17:$X$23)-$AZ$3*SUMPRODUCT(K16:$K$22, W17:$W$23))/Z16</f>
        <v>1214.276280448388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534.08657380724924</v>
      </c>
      <c r="P17">
        <f t="shared" si="30"/>
        <v>26.704328690362463</v>
      </c>
      <c r="Q17" s="5">
        <f t="shared" si="31"/>
        <v>12.5</v>
      </c>
      <c r="R17">
        <f t="shared" si="0"/>
        <v>100000</v>
      </c>
      <c r="S17">
        <f t="shared" si="1"/>
        <v>1162.4375991553122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1035.8018884801058</v>
      </c>
      <c r="AC17">
        <f t="shared" si="2"/>
        <v>976.10683186474455</v>
      </c>
      <c r="AE17">
        <f t="shared" si="3"/>
        <v>448.47616240158823</v>
      </c>
      <c r="AF17">
        <f t="shared" si="4"/>
        <v>-22.423808120079411</v>
      </c>
      <c r="AG17">
        <f t="shared" si="5"/>
        <v>-10.496335809488125</v>
      </c>
      <c r="AH17">
        <f t="shared" si="6"/>
        <v>-478.28828432384154</v>
      </c>
      <c r="AI17">
        <f t="shared" si="7"/>
        <v>-62.732265851820841</v>
      </c>
      <c r="AJ17">
        <f t="shared" si="8"/>
        <v>59.695056615361295</v>
      </c>
      <c r="AK17">
        <f t="shared" si="32"/>
        <v>102.32979699331304</v>
      </c>
      <c r="AL17">
        <f t="shared" si="9"/>
        <v>99.292587756853493</v>
      </c>
      <c r="AN17">
        <f t="shared" si="10"/>
        <v>142.07893807992517</v>
      </c>
      <c r="AO17">
        <f t="shared" si="11"/>
        <v>-7.1039469039962579</v>
      </c>
      <c r="AP17">
        <f t="shared" si="12"/>
        <v>-3.3252787340054244</v>
      </c>
      <c r="AQ17">
        <f t="shared" si="13"/>
        <v>-151.52353063517043</v>
      </c>
      <c r="AR17">
        <f t="shared" si="14"/>
        <v>-19.873818193246947</v>
      </c>
      <c r="AS17">
        <f t="shared" si="15"/>
        <v>18.911618863115539</v>
      </c>
      <c r="AT17">
        <f t="shared" si="16"/>
        <v>32.418465259978213</v>
      </c>
      <c r="AU17">
        <f t="shared" si="17"/>
        <v>31.456265929846804</v>
      </c>
      <c r="AW17">
        <v>14</v>
      </c>
      <c r="AX17">
        <f>(R17*SUMPRODUCT(K18:$K$23, X18:$X$23)-$AZ$3*SUMPRODUCT(K17:$K$22, W18:$W$23))/Z17</f>
        <v>1162.4375991553122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534.08657380724924</v>
      </c>
      <c r="P18">
        <f t="shared" si="30"/>
        <v>26.704328690362463</v>
      </c>
      <c r="Q18" s="5">
        <f t="shared" si="31"/>
        <v>12.5</v>
      </c>
      <c r="R18">
        <f t="shared" si="0"/>
        <v>100000</v>
      </c>
      <c r="S18">
        <f t="shared" si="1"/>
        <v>1068.1984261168204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976.10683186474455</v>
      </c>
      <c r="AC18">
        <f t="shared" si="2"/>
        <v>881.49268481261436</v>
      </c>
      <c r="AE18">
        <f t="shared" si="3"/>
        <v>440.73591231469919</v>
      </c>
      <c r="AF18">
        <f t="shared" si="4"/>
        <v>-22.03679561573496</v>
      </c>
      <c r="AG18">
        <f t="shared" si="5"/>
        <v>-10.31517954975217</v>
      </c>
      <c r="AH18">
        <f t="shared" si="6"/>
        <v>-609.5432131285944</v>
      </c>
      <c r="AI18">
        <f t="shared" si="7"/>
        <v>-201.1592759793823</v>
      </c>
      <c r="AJ18">
        <f t="shared" si="8"/>
        <v>94.614147052130193</v>
      </c>
      <c r="AK18">
        <f t="shared" si="32"/>
        <v>97.636416399459634</v>
      </c>
      <c r="AL18">
        <f t="shared" si="9"/>
        <v>-8.9087125277924741</v>
      </c>
      <c r="AN18">
        <f t="shared" si="10"/>
        <v>128.62072246617328</v>
      </c>
      <c r="AO18">
        <f t="shared" si="11"/>
        <v>-6.4310361233086644</v>
      </c>
      <c r="AP18">
        <f t="shared" si="12"/>
        <v>-3.0102966628915917</v>
      </c>
      <c r="AQ18">
        <f t="shared" si="13"/>
        <v>-177.88404860226703</v>
      </c>
      <c r="AR18">
        <f t="shared" si="14"/>
        <v>-58.704658922293994</v>
      </c>
      <c r="AS18">
        <f t="shared" si="15"/>
        <v>27.611409938104742</v>
      </c>
      <c r="AT18">
        <f t="shared" si="16"/>
        <v>28.493404021362746</v>
      </c>
      <c r="AU18">
        <f t="shared" si="17"/>
        <v>-2.5998449628265097</v>
      </c>
      <c r="AW18">
        <v>15</v>
      </c>
      <c r="AX18">
        <f>(R18*SUMPRODUCT(K19:$K$23, X19:$X$23)-$AZ$3*SUMPRODUCT(K18:$K$22, W19:$W$23))/Z18</f>
        <v>1068.1984261168204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534.08657380724924</v>
      </c>
      <c r="P19">
        <f t="shared" si="30"/>
        <v>26.704328690362463</v>
      </c>
      <c r="Q19" s="5">
        <f t="shared" si="31"/>
        <v>12.5</v>
      </c>
      <c r="R19">
        <f t="shared" si="0"/>
        <v>100000</v>
      </c>
      <c r="S19">
        <f t="shared" si="1"/>
        <v>933.41651956091641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881.49268481261436</v>
      </c>
      <c r="AC19">
        <f t="shared" si="2"/>
        <v>755.57661396196158</v>
      </c>
      <c r="AE19">
        <f t="shared" si="3"/>
        <v>432.32931552320861</v>
      </c>
      <c r="AF19">
        <f t="shared" si="4"/>
        <v>-21.616465776160432</v>
      </c>
      <c r="AG19">
        <f t="shared" si="5"/>
        <v>-10.118427815020196</v>
      </c>
      <c r="AH19">
        <f t="shared" si="6"/>
        <v>-748.79951387560948</v>
      </c>
      <c r="AI19">
        <f t="shared" si="7"/>
        <v>-348.20509194358152</v>
      </c>
      <c r="AJ19">
        <f t="shared" si="8"/>
        <v>125.91607085065277</v>
      </c>
      <c r="AK19">
        <f t="shared" si="32"/>
        <v>90.454387419176385</v>
      </c>
      <c r="AL19">
        <f t="shared" si="9"/>
        <v>-131.83463367375236</v>
      </c>
      <c r="AN19">
        <f t="shared" si="10"/>
        <v>116.22227107036257</v>
      </c>
      <c r="AO19">
        <f t="shared" si="11"/>
        <v>-5.8111135535181289</v>
      </c>
      <c r="AP19">
        <f t="shared" si="12"/>
        <v>-2.7201177854432208</v>
      </c>
      <c r="AQ19">
        <f t="shared" si="13"/>
        <v>-201.29835510618975</v>
      </c>
      <c r="AR19">
        <f t="shared" si="14"/>
        <v>-93.607315374788541</v>
      </c>
      <c r="AS19">
        <f t="shared" si="15"/>
        <v>33.849778844650054</v>
      </c>
      <c r="AT19">
        <f t="shared" si="16"/>
        <v>24.316681651375905</v>
      </c>
      <c r="AU19">
        <f t="shared" si="17"/>
        <v>-35.440854878762586</v>
      </c>
      <c r="AW19">
        <v>16</v>
      </c>
      <c r="AX19">
        <f>(R19*SUMPRODUCT(K20:$K$23, X20:$X$23)-$AZ$3*SUMPRODUCT(K19:$K$22, W20:$W$23))/Z19</f>
        <v>933.41651956091641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534.08657380724924</v>
      </c>
      <c r="P20">
        <f t="shared" si="30"/>
        <v>26.704328690362463</v>
      </c>
      <c r="Q20" s="5">
        <f t="shared" si="31"/>
        <v>12.5</v>
      </c>
      <c r="R20">
        <f t="shared" si="0"/>
        <v>100000</v>
      </c>
      <c r="S20">
        <f t="shared" si="1"/>
        <v>760.63238616501962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755.57661396196158</v>
      </c>
      <c r="AC20">
        <f t="shared" si="2"/>
        <v>602.76942295510696</v>
      </c>
      <c r="AE20">
        <f t="shared" si="3"/>
        <v>423.24132098159527</v>
      </c>
      <c r="AF20">
        <f t="shared" si="4"/>
        <v>-21.162066049079762</v>
      </c>
      <c r="AG20">
        <f t="shared" si="5"/>
        <v>-9.9057283439206572</v>
      </c>
      <c r="AH20">
        <f t="shared" si="6"/>
        <v>-892.1215435947006</v>
      </c>
      <c r="AI20">
        <f t="shared" si="7"/>
        <v>-499.94801700610577</v>
      </c>
      <c r="AJ20">
        <f t="shared" si="8"/>
        <v>152.80719100685462</v>
      </c>
      <c r="AK20">
        <f t="shared" si="32"/>
        <v>81.035910822613388</v>
      </c>
      <c r="AL20">
        <f t="shared" si="9"/>
        <v>-266.10491517663775</v>
      </c>
      <c r="AN20">
        <f t="shared" si="10"/>
        <v>104.81052600034312</v>
      </c>
      <c r="AO20">
        <f t="shared" si="11"/>
        <v>-5.240526300017156</v>
      </c>
      <c r="AP20">
        <f t="shared" si="12"/>
        <v>-2.4530322222200494</v>
      </c>
      <c r="AQ20">
        <f t="shared" si="13"/>
        <v>-220.92296665066084</v>
      </c>
      <c r="AR20">
        <f t="shared" si="14"/>
        <v>-123.80599917255492</v>
      </c>
      <c r="AS20">
        <f t="shared" si="15"/>
        <v>37.840828085780842</v>
      </c>
      <c r="AT20">
        <f t="shared" si="16"/>
        <v>20.067550159178207</v>
      </c>
      <c r="AU20">
        <f t="shared" si="17"/>
        <v>-65.897620927595867</v>
      </c>
      <c r="AW20">
        <v>17</v>
      </c>
      <c r="AX20">
        <f>(R20*SUMPRODUCT(K21:$K$23, X21:$X$23)-$AZ$3*SUMPRODUCT(K20:$K$22, W21:$W$23))/Z20</f>
        <v>760.63238616501962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534.08657380724924</v>
      </c>
      <c r="P21">
        <f t="shared" si="30"/>
        <v>26.704328690362463</v>
      </c>
      <c r="Q21" s="5">
        <f t="shared" si="31"/>
        <v>12.5</v>
      </c>
      <c r="R21">
        <f t="shared" si="0"/>
        <v>100000</v>
      </c>
      <c r="S21">
        <f t="shared" si="1"/>
        <v>548.35135868807617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602.76942295510696</v>
      </c>
      <c r="AC21">
        <f t="shared" si="2"/>
        <v>424.43673415342829</v>
      </c>
      <c r="AE21">
        <f t="shared" si="3"/>
        <v>413.39545813160044</v>
      </c>
      <c r="AF21">
        <f t="shared" si="4"/>
        <v>-20.669772906580022</v>
      </c>
      <c r="AG21">
        <f t="shared" si="5"/>
        <v>-9.6752913854560312</v>
      </c>
      <c r="AH21">
        <f t="shared" si="6"/>
        <v>-1051.0374002033575</v>
      </c>
      <c r="AI21">
        <f t="shared" si="7"/>
        <v>-667.98700636379317</v>
      </c>
      <c r="AJ21">
        <f t="shared" si="8"/>
        <v>178.33268880167867</v>
      </c>
      <c r="AK21">
        <f t="shared" si="32"/>
        <v>69.684657572608913</v>
      </c>
      <c r="AL21">
        <f t="shared" si="9"/>
        <v>-419.9696599895056</v>
      </c>
      <c r="AN21">
        <f t="shared" si="10"/>
        <v>94.30282592002095</v>
      </c>
      <c r="AO21">
        <f t="shared" si="11"/>
        <v>-4.7151412960010477</v>
      </c>
      <c r="AP21">
        <f t="shared" si="12"/>
        <v>-2.2071053305033712</v>
      </c>
      <c r="AQ21">
        <f t="shared" si="13"/>
        <v>-239.76024660448994</v>
      </c>
      <c r="AR21">
        <f t="shared" si="14"/>
        <v>-152.37966731097342</v>
      </c>
      <c r="AS21">
        <f t="shared" si="15"/>
        <v>40.680844883787664</v>
      </c>
      <c r="AT21">
        <f t="shared" si="16"/>
        <v>15.896304623342155</v>
      </c>
      <c r="AU21">
        <f t="shared" si="17"/>
        <v>-95.802517803843614</v>
      </c>
      <c r="AW21">
        <v>18</v>
      </c>
      <c r="AX21">
        <f>(R21*SUMPRODUCT(K22:$K$23, X22:$X$23)-$AZ$3*SUMPRODUCT(K21:$K$22, W22:$W$23))/Z21</f>
        <v>548.35135868807617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534.08657380724924</v>
      </c>
      <c r="P22">
        <f t="shared" si="30"/>
        <v>26.704328690362463</v>
      </c>
      <c r="Q22" s="5">
        <f t="shared" si="31"/>
        <v>12.5</v>
      </c>
      <c r="R22">
        <f t="shared" si="0"/>
        <v>100000</v>
      </c>
      <c r="S22">
        <f t="shared" si="1"/>
        <v>295.04231136786279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424.43673415342829</v>
      </c>
      <c r="AC22">
        <f t="shared" si="2"/>
        <v>222.47426476901083</v>
      </c>
      <c r="AE22">
        <f t="shared" si="3"/>
        <v>402.72365437993318</v>
      </c>
      <c r="AF22">
        <f t="shared" si="4"/>
        <v>-20.136182718996661</v>
      </c>
      <c r="AG22">
        <f t="shared" si="5"/>
        <v>-9.425523738340484</v>
      </c>
      <c r="AH22">
        <f t="shared" si="6"/>
        <v>-1224.117866087897</v>
      </c>
      <c r="AI22">
        <f t="shared" si="7"/>
        <v>-850.955918165301</v>
      </c>
      <c r="AJ22">
        <f t="shared" si="8"/>
        <v>201.96246938441746</v>
      </c>
      <c r="AK22">
        <f t="shared" si="32"/>
        <v>56.491694407005539</v>
      </c>
      <c r="AL22">
        <f t="shared" si="9"/>
        <v>-592.50175437387804</v>
      </c>
      <c r="AN22">
        <f t="shared" si="10"/>
        <v>84.626876635219844</v>
      </c>
      <c r="AO22">
        <f t="shared" si="11"/>
        <v>-4.2313438317609924</v>
      </c>
      <c r="AP22">
        <f t="shared" si="12"/>
        <v>-1.9806451047803701</v>
      </c>
      <c r="AQ22">
        <f t="shared" si="13"/>
        <v>-257.23165379965042</v>
      </c>
      <c r="AR22">
        <f t="shared" si="14"/>
        <v>-178.8167661009719</v>
      </c>
      <c r="AS22">
        <f t="shared" si="15"/>
        <v>42.439655072793983</v>
      </c>
      <c r="AT22">
        <f t="shared" si="16"/>
        <v>11.870958165735221</v>
      </c>
      <c r="AU22">
        <f t="shared" si="17"/>
        <v>-124.50615286244272</v>
      </c>
      <c r="AW22">
        <v>19</v>
      </c>
      <c r="AX22">
        <f>(R22*SUMPRODUCT(K23:$K$23, X23:$X$23)-$AZ$3*SUMPRODUCT(K22:$K$22, W23:$W$23))/Z22</f>
        <v>295.04231136786279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534.08657380724924</v>
      </c>
      <c r="P23">
        <f t="shared" si="30"/>
        <v>26.704328690362463</v>
      </c>
      <c r="Q23" s="5">
        <f t="shared" si="31"/>
        <v>12.5</v>
      </c>
      <c r="R23">
        <f t="shared" si="0"/>
        <v>100000</v>
      </c>
      <c r="S23">
        <f t="shared" si="1"/>
        <v>303.74146698223399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222.47426476901083</v>
      </c>
      <c r="AC23">
        <f t="shared" si="2"/>
        <v>222.47426476901083</v>
      </c>
      <c r="AE23">
        <f t="shared" si="3"/>
        <v>391.18964891849186</v>
      </c>
      <c r="AF23">
        <f t="shared" si="4"/>
        <v>-19.559482445924594</v>
      </c>
      <c r="AG23">
        <f t="shared" si="5"/>
        <v>-9.1555767384744122</v>
      </c>
      <c r="AH23">
        <f t="shared" si="6"/>
        <v>-1405.5340998613331</v>
      </c>
      <c r="AI23">
        <f t="shared" si="7"/>
        <v>-1043.0595101272402</v>
      </c>
      <c r="AJ23">
        <f t="shared" si="8"/>
        <v>0</v>
      </c>
      <c r="AK23">
        <f t="shared" si="32"/>
        <v>41.587310186910472</v>
      </c>
      <c r="AL23">
        <f t="shared" si="9"/>
        <v>-1001.4721999403297</v>
      </c>
      <c r="AN23">
        <f t="shared" si="10"/>
        <v>75.72350275743355</v>
      </c>
      <c r="AO23">
        <f t="shared" si="11"/>
        <v>-3.7861751378716781</v>
      </c>
      <c r="AP23">
        <f t="shared" si="12"/>
        <v>-1.7722665779078828</v>
      </c>
      <c r="AQ23">
        <f t="shared" si="13"/>
        <v>-272.07254992754849</v>
      </c>
      <c r="AR23">
        <f t="shared" si="14"/>
        <v>-201.90748888589451</v>
      </c>
      <c r="AS23">
        <f t="shared" si="15"/>
        <v>0</v>
      </c>
      <c r="AT23">
        <f t="shared" si="16"/>
        <v>8.0501536948103478</v>
      </c>
      <c r="AU23">
        <f t="shared" si="17"/>
        <v>-193.85733519108416</v>
      </c>
      <c r="AW23">
        <v>20</v>
      </c>
      <c r="AX23">
        <f>(R23*SUMPRODUCT(K$23:$K24, X$23:$X24)-$AZ$3*SUMPRODUCT(K$22:$K23, W$23:$W24))/Z23</f>
        <v>303.74146698223399</v>
      </c>
    </row>
    <row r="25" spans="5:50" x14ac:dyDescent="0.3">
      <c r="AN25" s="6">
        <f t="shared" ref="AN25:AU25" si="33">SUM(AN3:AN23)</f>
        <v>4617.1221391718145</v>
      </c>
      <c r="AO25" s="6">
        <f t="shared" si="33"/>
        <v>-631.42103731402767</v>
      </c>
      <c r="AP25" s="6">
        <f t="shared" si="33"/>
        <v>-195.56118253119871</v>
      </c>
      <c r="AQ25" s="6">
        <f t="shared" si="33"/>
        <v>-2946.6656128476079</v>
      </c>
      <c r="AR25" s="6">
        <f t="shared" si="33"/>
        <v>843.47430647898091</v>
      </c>
      <c r="AS25" s="6">
        <f t="shared" si="33"/>
        <v>-534.91504113887891</v>
      </c>
      <c r="AT25" s="6">
        <f t="shared" si="33"/>
        <v>673.87680395709799</v>
      </c>
      <c r="AU25" s="7">
        <f t="shared" si="33"/>
        <v>982.43606929719988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'T.45.04.B'!C3*(1+C12)</f>
        <v>2158.368482920519</v>
      </c>
      <c r="K3">
        <v>1</v>
      </c>
      <c r="L3" s="2">
        <v>0</v>
      </c>
      <c r="O3">
        <f>$C$3</f>
        <v>2158.368482920519</v>
      </c>
      <c r="P3">
        <f>O3*B5</f>
        <v>1726.6947863364153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2158.368482920519</v>
      </c>
      <c r="AF3">
        <f t="shared" ref="AF3:AF23" si="4">-$Z3*P3</f>
        <v>-1726.6947863364153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331.67369658410371</v>
      </c>
      <c r="AJ3">
        <f t="shared" ref="AJ3:AJ23" si="8">AB3-AC3</f>
        <v>0</v>
      </c>
      <c r="AL3">
        <f t="shared" ref="AL3:AL23" si="9">SUM(AI3:AK3)</f>
        <v>331.67369658410371</v>
      </c>
      <c r="AN3">
        <f t="shared" ref="AN3:AN23" si="10">AE3*$K3</f>
        <v>2158.368482920519</v>
      </c>
      <c r="AO3">
        <f t="shared" ref="AO3:AO23" si="11">AF3*$K3</f>
        <v>-1726.6947863364153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331.67369658410371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331.67369658410371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1367.8804520570081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</v>
      </c>
      <c r="S4">
        <f t="shared" si="1"/>
        <v>1149.9502294006004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1135.5504318832718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-1135.5504318832718</v>
      </c>
      <c r="AK4">
        <f>H4*SUM(AB4, AE4:AF4)</f>
        <v>0</v>
      </c>
      <c r="AL4">
        <f t="shared" si="9"/>
        <v>-1387.760931883272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-232.33002017373363</v>
      </c>
      <c r="AR4">
        <f t="shared" si="14"/>
        <v>-232.33002017373363</v>
      </c>
      <c r="AS4">
        <f t="shared" si="15"/>
        <v>-1046.040726883823</v>
      </c>
      <c r="AT4">
        <f t="shared" si="16"/>
        <v>0</v>
      </c>
      <c r="AU4">
        <f t="shared" si="17"/>
        <v>-1278.3707470575569</v>
      </c>
      <c r="AW4">
        <v>1</v>
      </c>
      <c r="AX4">
        <f>(R4*SUMPRODUCT(K5:$K$23, X5:$X$23)-$AZ$3*SUMPRODUCT(K4:$K$22, W5:$W$23))/Z4</f>
        <v>1149.9502294006004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2158.368482920519</v>
      </c>
      <c r="P5">
        <f t="shared" ref="P5:P23" si="30">O5*$C$5</f>
        <v>107.91842414602596</v>
      </c>
      <c r="Q5" s="5">
        <f t="shared" ref="Q5:Q23" si="31">$C$8</f>
        <v>12.5</v>
      </c>
      <c r="R5">
        <f t="shared" si="0"/>
        <v>100000</v>
      </c>
      <c r="S5">
        <f t="shared" si="1"/>
        <v>2210.7069733683011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1135.5504318832718</v>
      </c>
      <c r="AC5">
        <f t="shared" si="2"/>
        <v>2155.3457038229408</v>
      </c>
      <c r="AE5">
        <f t="shared" si="3"/>
        <v>2104.3178915030981</v>
      </c>
      <c r="AF5">
        <f t="shared" si="4"/>
        <v>-105.21589457515491</v>
      </c>
      <c r="AG5">
        <f t="shared" si="5"/>
        <v>-12.186970784616188</v>
      </c>
      <c r="AH5">
        <f t="shared" si="6"/>
        <v>-264.54532807049998</v>
      </c>
      <c r="AI5">
        <f t="shared" si="7"/>
        <v>1722.3696980728268</v>
      </c>
      <c r="AJ5">
        <f t="shared" si="8"/>
        <v>-1019.795271939669</v>
      </c>
      <c r="AK5">
        <f>H5*SUM(AB5, AE5:AF5)</f>
        <v>268.2322083333757</v>
      </c>
      <c r="AL5">
        <f t="shared" si="9"/>
        <v>970.80663446653352</v>
      </c>
      <c r="AN5">
        <f t="shared" si="10"/>
        <v>1785.6473012375623</v>
      </c>
      <c r="AO5">
        <f t="shared" si="11"/>
        <v>-89.28236506187811</v>
      </c>
      <c r="AP5">
        <f t="shared" si="12"/>
        <v>-10.341418271298709</v>
      </c>
      <c r="AQ5">
        <f t="shared" si="13"/>
        <v>-224.48350272147954</v>
      </c>
      <c r="AR5">
        <f t="shared" si="14"/>
        <v>1461.5400151829058</v>
      </c>
      <c r="AS5">
        <f t="shared" si="15"/>
        <v>-865.36101912490665</v>
      </c>
      <c r="AT5">
        <f t="shared" si="16"/>
        <v>227.61205464700993</v>
      </c>
      <c r="AU5">
        <f t="shared" si="17"/>
        <v>823.79105070500896</v>
      </c>
      <c r="AW5">
        <v>2</v>
      </c>
      <c r="AX5">
        <f>(R5*SUMPRODUCT(K6:$K$23, X6:$X$23)-$AZ$3*SUMPRODUCT(K5:$K$22, W6:$W$23))/Z5</f>
        <v>2210.7069733683011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2158.368482920519</v>
      </c>
      <c r="P6">
        <f t="shared" si="30"/>
        <v>107.91842414602596</v>
      </c>
      <c r="Q6" s="5">
        <f t="shared" si="31"/>
        <v>12.5</v>
      </c>
      <c r="R6">
        <f t="shared" si="0"/>
        <v>100000</v>
      </c>
      <c r="S6">
        <f t="shared" si="1"/>
        <v>3098.8510536232702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2155.3457038229408</v>
      </c>
      <c r="AC6">
        <f t="shared" si="2"/>
        <v>2978.8181654460186</v>
      </c>
      <c r="AE6">
        <f t="shared" si="3"/>
        <v>2074.7648510348286</v>
      </c>
      <c r="AF6">
        <f t="shared" si="4"/>
        <v>-103.73824255174145</v>
      </c>
      <c r="AG6">
        <f t="shared" si="5"/>
        <v>-12.015816966917038</v>
      </c>
      <c r="AH6">
        <f t="shared" si="6"/>
        <v>-394.27287882390289</v>
      </c>
      <c r="AI6">
        <f t="shared" si="7"/>
        <v>1564.7379126922672</v>
      </c>
      <c r="AJ6">
        <f t="shared" si="8"/>
        <v>-823.47246162307783</v>
      </c>
      <c r="AK6">
        <f>H6*SUM(AB6, AE6:AF6)</f>
        <v>353.09367876402678</v>
      </c>
      <c r="AL6">
        <f t="shared" si="9"/>
        <v>1094.3591298332162</v>
      </c>
      <c r="AN6">
        <f t="shared" si="10"/>
        <v>1621.7928558628018</v>
      </c>
      <c r="AO6">
        <f t="shared" si="11"/>
        <v>-81.089642793140115</v>
      </c>
      <c r="AP6">
        <f t="shared" si="12"/>
        <v>-9.3924697560697048</v>
      </c>
      <c r="AQ6">
        <f t="shared" si="13"/>
        <v>-308.19345036529728</v>
      </c>
      <c r="AR6">
        <f t="shared" si="14"/>
        <v>1223.1172929482948</v>
      </c>
      <c r="AS6">
        <f t="shared" si="15"/>
        <v>-643.68824958354003</v>
      </c>
      <c r="AT6">
        <f t="shared" si="16"/>
        <v>276.00467849847956</v>
      </c>
      <c r="AU6">
        <f t="shared" si="17"/>
        <v>855.43372186323438</v>
      </c>
      <c r="AW6">
        <v>3</v>
      </c>
      <c r="AX6">
        <f>(R6*SUMPRODUCT(K7:$K$23, X7:$X$23)-$AZ$3*SUMPRODUCT(K6:$K$22, W7:$W$23))/Z6</f>
        <v>3098.8510536232702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2158.368482920519</v>
      </c>
      <c r="P7">
        <f t="shared" si="30"/>
        <v>107.91842414602596</v>
      </c>
      <c r="Q7" s="5">
        <f t="shared" si="31"/>
        <v>12.5</v>
      </c>
      <c r="R7">
        <f t="shared" si="0"/>
        <v>100000</v>
      </c>
      <c r="S7">
        <f t="shared" si="1"/>
        <v>3824.0337619684024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2978.8181654460186</v>
      </c>
      <c r="AC7">
        <f t="shared" si="2"/>
        <v>3618.5412349322305</v>
      </c>
      <c r="AE7">
        <f t="shared" si="3"/>
        <v>2042.3839960047283</v>
      </c>
      <c r="AF7">
        <f t="shared" si="4"/>
        <v>-102.11919980023642</v>
      </c>
      <c r="AG7">
        <f t="shared" si="5"/>
        <v>-11.828286111514364</v>
      </c>
      <c r="AH7">
        <f t="shared" si="6"/>
        <v>-538.98148586803063</v>
      </c>
      <c r="AI7">
        <f t="shared" si="7"/>
        <v>1389.4550242249468</v>
      </c>
      <c r="AJ7">
        <f t="shared" si="8"/>
        <v>-639.7230694862119</v>
      </c>
      <c r="AK7">
        <f>H7*SUM(AB7, AE7:AF7)</f>
        <v>420.92592902843415</v>
      </c>
      <c r="AL7">
        <f t="shared" si="9"/>
        <v>1170.6578837671691</v>
      </c>
      <c r="AN7">
        <f t="shared" si="10"/>
        <v>1470.6389590365902</v>
      </c>
      <c r="AO7">
        <f t="shared" si="11"/>
        <v>-73.531947951829508</v>
      </c>
      <c r="AP7">
        <f t="shared" si="12"/>
        <v>-8.517075343447889</v>
      </c>
      <c r="AQ7">
        <f t="shared" si="13"/>
        <v>-388.09899258294041</v>
      </c>
      <c r="AR7">
        <f t="shared" si="14"/>
        <v>1000.4909431583724</v>
      </c>
      <c r="AS7">
        <f t="shared" si="15"/>
        <v>-460.63897426795</v>
      </c>
      <c r="AT7">
        <f t="shared" si="16"/>
        <v>303.091911858309</v>
      </c>
      <c r="AU7">
        <f t="shared" si="17"/>
        <v>842.94388074873143</v>
      </c>
      <c r="AW7">
        <v>4</v>
      </c>
      <c r="AX7">
        <f>(R7*SUMPRODUCT(K8:$K$23, X8:$X$23)-$AZ$3*SUMPRODUCT(K7:$K$22, W8:$W$23))/Z7</f>
        <v>3824.0337619684024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2158.368482920519</v>
      </c>
      <c r="P8">
        <f t="shared" si="30"/>
        <v>107.91842414602596</v>
      </c>
      <c r="Q8" s="5">
        <f t="shared" si="31"/>
        <v>12.5</v>
      </c>
      <c r="R8">
        <f t="shared" si="0"/>
        <v>100000</v>
      </c>
      <c r="S8">
        <f t="shared" si="1"/>
        <v>4403.4993151724739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3618.5412349322305</v>
      </c>
      <c r="AC8">
        <f t="shared" si="2"/>
        <v>4094.9520088129871</v>
      </c>
      <c r="AE8">
        <f t="shared" si="3"/>
        <v>2007.1344906176828</v>
      </c>
      <c r="AF8">
        <f t="shared" si="4"/>
        <v>-100.35672453088415</v>
      </c>
      <c r="AG8">
        <f t="shared" si="5"/>
        <v>-11.624141721515739</v>
      </c>
      <c r="AH8">
        <f t="shared" si="6"/>
        <v>-686.89223106786221</v>
      </c>
      <c r="AI8">
        <f t="shared" si="7"/>
        <v>1208.2613932974207</v>
      </c>
      <c r="AJ8">
        <f t="shared" si="8"/>
        <v>-476.41077388075655</v>
      </c>
      <c r="AK8">
        <f t="shared" ref="AK8:AK23" si="32">H8*SUM(AB8:AB8, AE8:AF8)</f>
        <v>472.80154691719838</v>
      </c>
      <c r="AL8">
        <f t="shared" si="9"/>
        <v>1204.6521663338626</v>
      </c>
      <c r="AN8">
        <f t="shared" si="10"/>
        <v>1331.3348759108835</v>
      </c>
      <c r="AO8">
        <f t="shared" si="11"/>
        <v>-66.566743795544184</v>
      </c>
      <c r="AP8">
        <f t="shared" si="12"/>
        <v>-7.7103080778718303</v>
      </c>
      <c r="AQ8">
        <f t="shared" si="13"/>
        <v>-455.61649579917082</v>
      </c>
      <c r="AR8">
        <f t="shared" si="14"/>
        <v>801.44132823829671</v>
      </c>
      <c r="AS8">
        <f t="shared" si="15"/>
        <v>-316.00387591962254</v>
      </c>
      <c r="AT8">
        <f t="shared" si="16"/>
        <v>313.60987105640874</v>
      </c>
      <c r="AU8">
        <f t="shared" si="17"/>
        <v>799.04732337508301</v>
      </c>
      <c r="AW8">
        <v>5</v>
      </c>
      <c r="AX8">
        <f>(R8*SUMPRODUCT(K9:$K$23, X9:$X$23)-$AZ$3*SUMPRODUCT(K8:$K$22, W9:$W$23))/Z8</f>
        <v>4403.4993151724739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2158.368482920519</v>
      </c>
      <c r="P9">
        <f t="shared" si="30"/>
        <v>107.91842414602596</v>
      </c>
      <c r="Q9" s="5">
        <f t="shared" si="31"/>
        <v>12.5</v>
      </c>
      <c r="R9">
        <f t="shared" si="0"/>
        <v>100000</v>
      </c>
      <c r="S9">
        <f t="shared" si="1"/>
        <v>4848.867004839326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4094.9520088129871</v>
      </c>
      <c r="AC9">
        <f t="shared" si="2"/>
        <v>4423.1065516279605</v>
      </c>
      <c r="AE9">
        <f t="shared" si="3"/>
        <v>1968.8504073436413</v>
      </c>
      <c r="AF9">
        <f t="shared" si="4"/>
        <v>-98.44252036718207</v>
      </c>
      <c r="AG9">
        <f t="shared" si="5"/>
        <v>-11.402422842319549</v>
      </c>
      <c r="AH9">
        <f t="shared" si="6"/>
        <v>-843.81969584827061</v>
      </c>
      <c r="AI9">
        <f t="shared" si="7"/>
        <v>1015.185768285869</v>
      </c>
      <c r="AJ9">
        <f t="shared" si="8"/>
        <v>-328.15454281497341</v>
      </c>
      <c r="AK9">
        <f t="shared" si="32"/>
        <v>510.45584628270296</v>
      </c>
      <c r="AL9">
        <f t="shared" si="9"/>
        <v>1197.4870717535987</v>
      </c>
      <c r="AN9">
        <f t="shared" si="10"/>
        <v>1203.0002620630264</v>
      </c>
      <c r="AO9">
        <f t="shared" si="11"/>
        <v>-60.150013103151323</v>
      </c>
      <c r="AP9">
        <f t="shared" si="12"/>
        <v>-6.9670695225499086</v>
      </c>
      <c r="AQ9">
        <f t="shared" si="13"/>
        <v>-515.58783310967692</v>
      </c>
      <c r="AR9">
        <f t="shared" si="14"/>
        <v>620.29534632764819</v>
      </c>
      <c r="AS9">
        <f t="shared" si="15"/>
        <v>-200.50786973511433</v>
      </c>
      <c r="AT9">
        <f t="shared" si="16"/>
        <v>311.89699052768862</v>
      </c>
      <c r="AU9">
        <f t="shared" si="17"/>
        <v>731.68446712022251</v>
      </c>
      <c r="AW9">
        <v>6</v>
      </c>
      <c r="AX9">
        <f>(R9*SUMPRODUCT(K10:$K$23, X10:$X$23)-$AZ$3*SUMPRODUCT(K9:$K$22, W10:$W$23))/Z9</f>
        <v>4848.867004839326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2158.368482920519</v>
      </c>
      <c r="P10">
        <f t="shared" si="30"/>
        <v>107.91842414602596</v>
      </c>
      <c r="Q10" s="5">
        <f t="shared" si="31"/>
        <v>12.5</v>
      </c>
      <c r="R10">
        <f t="shared" si="0"/>
        <v>100000</v>
      </c>
      <c r="S10">
        <f t="shared" si="1"/>
        <v>5173.0875740367337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4423.1065516279605</v>
      </c>
      <c r="AC10">
        <f t="shared" si="2"/>
        <v>4619.6634279068576</v>
      </c>
      <c r="AE10">
        <f t="shared" si="3"/>
        <v>1927.4632029308705</v>
      </c>
      <c r="AF10">
        <f t="shared" si="4"/>
        <v>-96.373160146543526</v>
      </c>
      <c r="AG10">
        <f t="shared" si="5"/>
        <v>-11.162732511751148</v>
      </c>
      <c r="AH10">
        <f t="shared" si="6"/>
        <v>-1005.32881716163</v>
      </c>
      <c r="AI10">
        <f t="shared" si="7"/>
        <v>814.59849311094581</v>
      </c>
      <c r="AJ10">
        <f t="shared" si="8"/>
        <v>-196.55687627889711</v>
      </c>
      <c r="AK10">
        <f t="shared" si="32"/>
        <v>535.17160258385945</v>
      </c>
      <c r="AL10">
        <f t="shared" si="9"/>
        <v>1153.213219415908</v>
      </c>
      <c r="AN10">
        <f t="shared" si="10"/>
        <v>1084.8789056018493</v>
      </c>
      <c r="AO10">
        <f t="shared" si="11"/>
        <v>-54.243945280092468</v>
      </c>
      <c r="AP10">
        <f t="shared" si="12"/>
        <v>-6.2829801432578156</v>
      </c>
      <c r="AQ10">
        <f t="shared" si="13"/>
        <v>-565.85258036255641</v>
      </c>
      <c r="AR10">
        <f t="shared" si="14"/>
        <v>458.49939981594258</v>
      </c>
      <c r="AS10">
        <f t="shared" si="15"/>
        <v>-110.63267433677485</v>
      </c>
      <c r="AT10">
        <f t="shared" si="16"/>
        <v>301.22306959609887</v>
      </c>
      <c r="AU10">
        <f t="shared" si="17"/>
        <v>649.08979507526658</v>
      </c>
      <c r="AW10">
        <v>7</v>
      </c>
      <c r="AX10">
        <f>(R10*SUMPRODUCT(K11:$K$23, X11:$X$23)-$AZ$3*SUMPRODUCT(K10:$K$22, W11:$W$23))/Z10</f>
        <v>5173.0875740367337</v>
      </c>
    </row>
    <row r="11" spans="1:52" x14ac:dyDescent="0.3">
      <c r="A11" t="s">
        <v>33</v>
      </c>
      <c r="C11" s="24">
        <f>AU25</f>
        <v>3745.459930361757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2158.368482920519</v>
      </c>
      <c r="P11">
        <f t="shared" si="30"/>
        <v>107.91842414602596</v>
      </c>
      <c r="Q11" s="5">
        <f t="shared" si="31"/>
        <v>12.5</v>
      </c>
      <c r="R11">
        <f t="shared" si="0"/>
        <v>100000</v>
      </c>
      <c r="S11">
        <f t="shared" si="1"/>
        <v>5380.5016665140283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4619.6634279068576</v>
      </c>
      <c r="AC11">
        <f t="shared" si="2"/>
        <v>4693.1119594001439</v>
      </c>
      <c r="AE11">
        <f t="shared" si="3"/>
        <v>1882.6246264410897</v>
      </c>
      <c r="AF11">
        <f t="shared" si="4"/>
        <v>-94.131231322054489</v>
      </c>
      <c r="AG11">
        <f t="shared" si="5"/>
        <v>-10.903053865330282</v>
      </c>
      <c r="AH11">
        <f t="shared" si="6"/>
        <v>-1184.4105704268438</v>
      </c>
      <c r="AI11">
        <f t="shared" si="7"/>
        <v>593.17977082686116</v>
      </c>
      <c r="AJ11">
        <f t="shared" si="8"/>
        <v>-73.448531493286282</v>
      </c>
      <c r="AK11">
        <f t="shared" si="32"/>
        <v>548.34597934632575</v>
      </c>
      <c r="AL11">
        <f t="shared" si="9"/>
        <v>1068.0772186799006</v>
      </c>
      <c r="AN11">
        <f t="shared" si="10"/>
        <v>976.11519074848547</v>
      </c>
      <c r="AO11">
        <f t="shared" si="11"/>
        <v>-48.805759537424279</v>
      </c>
      <c r="AP11">
        <f t="shared" si="12"/>
        <v>-5.6530847169553402</v>
      </c>
      <c r="AQ11">
        <f t="shared" si="13"/>
        <v>-614.10072599669036</v>
      </c>
      <c r="AR11">
        <f t="shared" si="14"/>
        <v>307.55562049741553</v>
      </c>
      <c r="AS11">
        <f t="shared" si="15"/>
        <v>-38.08206177792114</v>
      </c>
      <c r="AT11">
        <f t="shared" si="16"/>
        <v>284.30991112531939</v>
      </c>
      <c r="AU11">
        <f t="shared" si="17"/>
        <v>553.78346984481379</v>
      </c>
      <c r="AW11">
        <v>8</v>
      </c>
      <c r="AX11">
        <f>(R11*SUMPRODUCT(K12:$K$23, X12:$X$23)-$AZ$3*SUMPRODUCT(K11:$K$22, W12:$W$23))/Z11</f>
        <v>5380.5016665140283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2158.368482920519</v>
      </c>
      <c r="P12">
        <f t="shared" si="30"/>
        <v>107.91842414602596</v>
      </c>
      <c r="Q12" s="5">
        <f t="shared" si="31"/>
        <v>12.5</v>
      </c>
      <c r="R12">
        <f t="shared" si="0"/>
        <v>100000</v>
      </c>
      <c r="S12">
        <f t="shared" si="1"/>
        <v>5475.7342942114537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4693.1119594001439</v>
      </c>
      <c r="AC12">
        <f t="shared" si="2"/>
        <v>4652.8810399051308</v>
      </c>
      <c r="AE12">
        <f t="shared" si="3"/>
        <v>1834.0246717095131</v>
      </c>
      <c r="AF12">
        <f t="shared" si="4"/>
        <v>-91.701233585475663</v>
      </c>
      <c r="AG12">
        <f t="shared" si="5"/>
        <v>-10.621591529796781</v>
      </c>
      <c r="AH12">
        <f t="shared" si="6"/>
        <v>-1379.4543750415874</v>
      </c>
      <c r="AI12">
        <f t="shared" si="7"/>
        <v>352.24747155265322</v>
      </c>
      <c r="AJ12">
        <f t="shared" si="8"/>
        <v>40.23091949501304</v>
      </c>
      <c r="AK12">
        <f t="shared" si="32"/>
        <v>550.68020696614417</v>
      </c>
      <c r="AL12">
        <f t="shared" si="9"/>
        <v>943.15859801381043</v>
      </c>
      <c r="AN12">
        <f t="shared" si="10"/>
        <v>875.9608105412949</v>
      </c>
      <c r="AO12">
        <f t="shared" si="11"/>
        <v>-43.798040527064749</v>
      </c>
      <c r="AP12">
        <f t="shared" si="12"/>
        <v>-5.0730494901177616</v>
      </c>
      <c r="AQ12">
        <f t="shared" si="13"/>
        <v>-658.85044574664892</v>
      </c>
      <c r="AR12">
        <f t="shared" si="14"/>
        <v>168.23927477746338</v>
      </c>
      <c r="AS12">
        <f t="shared" si="15"/>
        <v>19.214958987888085</v>
      </c>
      <c r="AT12">
        <f t="shared" si="16"/>
        <v>263.01406294250427</v>
      </c>
      <c r="AU12">
        <f t="shared" si="17"/>
        <v>450.46829670785576</v>
      </c>
      <c r="AW12">
        <v>9</v>
      </c>
      <c r="AX12">
        <f>(R12*SUMPRODUCT(K13:$K$23, X13:$X$23)-$AZ$3*SUMPRODUCT(K12:$K$22, W13:$W$23))/Z12</f>
        <v>5475.7342942114537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2158.368482920519</v>
      </c>
      <c r="P13">
        <f t="shared" si="30"/>
        <v>107.91842414602596</v>
      </c>
      <c r="Q13" s="5">
        <f t="shared" si="31"/>
        <v>12.5</v>
      </c>
      <c r="R13">
        <f t="shared" si="0"/>
        <v>100000</v>
      </c>
      <c r="S13">
        <f t="shared" si="1"/>
        <v>5465.4869399418121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4652.8810399051308</v>
      </c>
      <c r="AC13">
        <f t="shared" si="2"/>
        <v>4511.1644515829485</v>
      </c>
      <c r="AE13">
        <f t="shared" si="3"/>
        <v>1781.4982051117527</v>
      </c>
      <c r="AF13">
        <f t="shared" si="4"/>
        <v>-89.074910255587639</v>
      </c>
      <c r="AG13">
        <f t="shared" si="5"/>
        <v>-10.317389148383402</v>
      </c>
      <c r="AH13">
        <f t="shared" si="6"/>
        <v>-1583.8917289232961</v>
      </c>
      <c r="AI13">
        <f t="shared" si="7"/>
        <v>98.214176784485517</v>
      </c>
      <c r="AJ13">
        <f t="shared" si="8"/>
        <v>141.71658832218236</v>
      </c>
      <c r="AK13">
        <f t="shared" si="32"/>
        <v>542.96769192552415</v>
      </c>
      <c r="AL13">
        <f t="shared" si="9"/>
        <v>782.89845703219203</v>
      </c>
      <c r="AN13">
        <f t="shared" si="10"/>
        <v>783.80324891752002</v>
      </c>
      <c r="AO13">
        <f t="shared" si="11"/>
        <v>-39.190162445875998</v>
      </c>
      <c r="AP13">
        <f t="shared" si="12"/>
        <v>-4.5393271301903964</v>
      </c>
      <c r="AQ13">
        <f t="shared" si="13"/>
        <v>-696.86260671017124</v>
      </c>
      <c r="AR13">
        <f t="shared" si="14"/>
        <v>43.211152631282303</v>
      </c>
      <c r="AS13">
        <f t="shared" si="15"/>
        <v>62.35084718789561</v>
      </c>
      <c r="AT13">
        <f t="shared" si="16"/>
        <v>238.88872846873087</v>
      </c>
      <c r="AU13">
        <f t="shared" si="17"/>
        <v>344.45072828790876</v>
      </c>
      <c r="AW13">
        <v>10</v>
      </c>
      <c r="AX13">
        <f>(R13*SUMPRODUCT(K14:$K$23, X14:$X$23)-$AZ$3*SUMPRODUCT(K13:$K$22, W14:$W$23))/Z13</f>
        <v>5465.4869399418121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2158.368482920519</v>
      </c>
      <c r="P14">
        <f t="shared" si="30"/>
        <v>107.91842414602596</v>
      </c>
      <c r="Q14" s="5">
        <f t="shared" si="31"/>
        <v>12.5</v>
      </c>
      <c r="R14">
        <f t="shared" si="0"/>
        <v>100000</v>
      </c>
      <c r="S14">
        <f t="shared" si="1"/>
        <v>5352.2979450072426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4511.1644515829485</v>
      </c>
      <c r="AC14">
        <f t="shared" si="2"/>
        <v>4277.0430990199238</v>
      </c>
      <c r="AE14">
        <f t="shared" si="3"/>
        <v>1724.7610502753535</v>
      </c>
      <c r="AF14">
        <f t="shared" si="4"/>
        <v>-86.238052513767684</v>
      </c>
      <c r="AG14">
        <f t="shared" si="5"/>
        <v>-9.9888009387856869</v>
      </c>
      <c r="AH14">
        <f t="shared" si="6"/>
        <v>-1803.3145449110443</v>
      </c>
      <c r="AI14">
        <f t="shared" si="7"/>
        <v>-174.78034808824418</v>
      </c>
      <c r="AJ14">
        <f t="shared" si="8"/>
        <v>234.12135256302463</v>
      </c>
      <c r="AK14">
        <f t="shared" si="32"/>
        <v>526.22875504041178</v>
      </c>
      <c r="AL14">
        <f t="shared" si="9"/>
        <v>585.56975951519223</v>
      </c>
      <c r="AN14">
        <f t="shared" si="10"/>
        <v>699.02510482603134</v>
      </c>
      <c r="AO14">
        <f t="shared" si="11"/>
        <v>-34.951255241301567</v>
      </c>
      <c r="AP14">
        <f t="shared" si="12"/>
        <v>-4.0483420136408457</v>
      </c>
      <c r="AQ14">
        <f t="shared" si="13"/>
        <v>-730.86190031338219</v>
      </c>
      <c r="AR14">
        <f t="shared" si="14"/>
        <v>-70.836392742293242</v>
      </c>
      <c r="AS14">
        <f t="shared" si="15"/>
        <v>94.886594865563069</v>
      </c>
      <c r="AT14">
        <f t="shared" si="16"/>
        <v>213.27424491402445</v>
      </c>
      <c r="AU14">
        <f t="shared" si="17"/>
        <v>237.32444703729428</v>
      </c>
      <c r="AW14">
        <v>11</v>
      </c>
      <c r="AX14">
        <f>(R14*SUMPRODUCT(K15:$K$23, X15:$X$23)-$AZ$3*SUMPRODUCT(K14:$K$22, W15:$W$23))/Z14</f>
        <v>5352.2979450072426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2158.368482920519</v>
      </c>
      <c r="P15">
        <f t="shared" si="30"/>
        <v>107.91842414602596</v>
      </c>
      <c r="Q15" s="5">
        <f t="shared" si="31"/>
        <v>12.5</v>
      </c>
      <c r="R15">
        <f t="shared" si="0"/>
        <v>100000</v>
      </c>
      <c r="S15">
        <f t="shared" si="1"/>
        <v>5137.5619425489831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4277.0430990199238</v>
      </c>
      <c r="AC15">
        <f t="shared" si="2"/>
        <v>3959.7690142355423</v>
      </c>
      <c r="AE15">
        <f t="shared" si="3"/>
        <v>1663.559629167383</v>
      </c>
      <c r="AF15">
        <f t="shared" si="4"/>
        <v>-83.177981458369146</v>
      </c>
      <c r="AG15">
        <f t="shared" si="5"/>
        <v>-9.6343583262738157</v>
      </c>
      <c r="AH15">
        <f t="shared" si="6"/>
        <v>-2036.4368249921158</v>
      </c>
      <c r="AI15">
        <f t="shared" si="7"/>
        <v>-465.68953560937575</v>
      </c>
      <c r="AJ15">
        <f t="shared" si="8"/>
        <v>317.27408478438156</v>
      </c>
      <c r="AK15">
        <f t="shared" si="32"/>
        <v>501.21983557759523</v>
      </c>
      <c r="AL15">
        <f t="shared" si="9"/>
        <v>352.80438475260104</v>
      </c>
      <c r="AN15">
        <f t="shared" si="10"/>
        <v>621.07547003545096</v>
      </c>
      <c r="AO15">
        <f t="shared" si="11"/>
        <v>-31.053773501772543</v>
      </c>
      <c r="AP15">
        <f t="shared" si="12"/>
        <v>-3.5969036042160467</v>
      </c>
      <c r="AQ15">
        <f t="shared" si="13"/>
        <v>-760.2859170804154</v>
      </c>
      <c r="AR15">
        <f t="shared" si="14"/>
        <v>-173.86112415095312</v>
      </c>
      <c r="AS15">
        <f t="shared" si="15"/>
        <v>118.45151077400935</v>
      </c>
      <c r="AT15">
        <f t="shared" si="16"/>
        <v>187.12605157907728</v>
      </c>
      <c r="AU15">
        <f t="shared" si="17"/>
        <v>131.71643820213353</v>
      </c>
      <c r="AW15">
        <v>12</v>
      </c>
      <c r="AX15">
        <f>(R15*SUMPRODUCT(K16:$K$23, X16:$X$23)-$AZ$3*SUMPRODUCT(K15:$K$22, W16:$W$23))/Z15</f>
        <v>5137.5619425489831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2158.368482920519</v>
      </c>
      <c r="P16">
        <f t="shared" si="30"/>
        <v>107.91842414602596</v>
      </c>
      <c r="Q16" s="5">
        <f t="shared" si="31"/>
        <v>12.5</v>
      </c>
      <c r="R16">
        <f t="shared" si="0"/>
        <v>100000</v>
      </c>
      <c r="S16">
        <f t="shared" si="1"/>
        <v>4831.188780724121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3959.7690142355423</v>
      </c>
      <c r="AC16">
        <f t="shared" si="2"/>
        <v>3577.3866495160337</v>
      </c>
      <c r="AE16">
        <f t="shared" si="3"/>
        <v>1598.2233247318341</v>
      </c>
      <c r="AF16">
        <f t="shared" si="4"/>
        <v>-79.911166236591711</v>
      </c>
      <c r="AG16">
        <f t="shared" si="5"/>
        <v>-9.2559689030094123</v>
      </c>
      <c r="AH16">
        <f t="shared" si="6"/>
        <v>-2256.3667200133277</v>
      </c>
      <c r="AI16">
        <f t="shared" si="7"/>
        <v>-747.31053042109488</v>
      </c>
      <c r="AJ16">
        <f t="shared" si="8"/>
        <v>382.38236471950859</v>
      </c>
      <c r="AK16">
        <f t="shared" si="32"/>
        <v>468.75940595057335</v>
      </c>
      <c r="AL16">
        <f t="shared" si="9"/>
        <v>103.83124024898706</v>
      </c>
      <c r="AN16">
        <f t="shared" si="10"/>
        <v>549.64924505081069</v>
      </c>
      <c r="AO16">
        <f t="shared" si="11"/>
        <v>-27.482462252540536</v>
      </c>
      <c r="AP16">
        <f t="shared" si="12"/>
        <v>-3.1832449451997213</v>
      </c>
      <c r="AQ16">
        <f t="shared" si="13"/>
        <v>-775.99309497075103</v>
      </c>
      <c r="AR16">
        <f t="shared" si="14"/>
        <v>-257.00955711768063</v>
      </c>
      <c r="AS16">
        <f t="shared" si="15"/>
        <v>131.50613862057551</v>
      </c>
      <c r="AT16">
        <f t="shared" si="16"/>
        <v>161.21229718283007</v>
      </c>
      <c r="AU16">
        <f t="shared" si="17"/>
        <v>35.708878685724969</v>
      </c>
      <c r="AW16">
        <v>13</v>
      </c>
      <c r="AX16">
        <f>(R16*SUMPRODUCT(K17:$K$23, X17:$X$23)-$AZ$3*SUMPRODUCT(K16:$K$22, W17:$W$23))/Z16</f>
        <v>4831.188780724121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2158.368482920519</v>
      </c>
      <c r="P17">
        <f t="shared" si="30"/>
        <v>107.91842414602596</v>
      </c>
      <c r="Q17" s="5">
        <f t="shared" si="31"/>
        <v>12.5</v>
      </c>
      <c r="R17">
        <f t="shared" si="0"/>
        <v>100000</v>
      </c>
      <c r="S17">
        <f t="shared" si="1"/>
        <v>4437.9838327950865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3577.3866495160337</v>
      </c>
      <c r="AC17">
        <f t="shared" si="2"/>
        <v>3143.8317158618315</v>
      </c>
      <c r="AE17">
        <f t="shared" si="3"/>
        <v>1528.9707098478789</v>
      </c>
      <c r="AF17">
        <f t="shared" si="4"/>
        <v>-76.448535492393944</v>
      </c>
      <c r="AG17">
        <f t="shared" si="5"/>
        <v>-8.8548985144731116</v>
      </c>
      <c r="AH17">
        <f t="shared" si="6"/>
        <v>-2468.0855960496538</v>
      </c>
      <c r="AI17">
        <f t="shared" si="7"/>
        <v>-1024.4183202086419</v>
      </c>
      <c r="AJ17">
        <f t="shared" si="8"/>
        <v>433.55493365420216</v>
      </c>
      <c r="AK17">
        <f t="shared" si="32"/>
        <v>430.40929805868586</v>
      </c>
      <c r="AL17">
        <f t="shared" si="9"/>
        <v>-160.45408849575392</v>
      </c>
      <c r="AN17">
        <f t="shared" si="10"/>
        <v>484.38368194912715</v>
      </c>
      <c r="AO17">
        <f t="shared" si="11"/>
        <v>-24.219184097456356</v>
      </c>
      <c r="AP17">
        <f t="shared" si="12"/>
        <v>-2.8052652141080467</v>
      </c>
      <c r="AQ17">
        <f t="shared" si="13"/>
        <v>-781.89881642603916</v>
      </c>
      <c r="AR17">
        <f t="shared" si="14"/>
        <v>-324.53958378847636</v>
      </c>
      <c r="AS17">
        <f t="shared" si="15"/>
        <v>137.35183659046425</v>
      </c>
      <c r="AT17">
        <f t="shared" si="16"/>
        <v>136.35528738123969</v>
      </c>
      <c r="AU17">
        <f t="shared" si="17"/>
        <v>-50.832459816772463</v>
      </c>
      <c r="AW17">
        <v>14</v>
      </c>
      <c r="AX17">
        <f>(R17*SUMPRODUCT(K18:$K$23, X18:$X$23)-$AZ$3*SUMPRODUCT(K17:$K$22, W18:$W$23))/Z17</f>
        <v>4437.9838327950865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2158.368482920519</v>
      </c>
      <c r="P18">
        <f t="shared" si="30"/>
        <v>107.91842414602596</v>
      </c>
      <c r="Q18" s="5">
        <f t="shared" si="31"/>
        <v>12.5</v>
      </c>
      <c r="R18">
        <f t="shared" si="0"/>
        <v>100000</v>
      </c>
      <c r="S18">
        <f t="shared" si="1"/>
        <v>3957.3454736407684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3143.8317158618315</v>
      </c>
      <c r="AC18">
        <f t="shared" si="2"/>
        <v>2669.3484039791047</v>
      </c>
      <c r="AE18">
        <f t="shared" si="3"/>
        <v>1455.8843809464406</v>
      </c>
      <c r="AF18">
        <f t="shared" si="4"/>
        <v>-72.794219047322031</v>
      </c>
      <c r="AG18">
        <f t="shared" si="5"/>
        <v>-8.4316255105827818</v>
      </c>
      <c r="AH18">
        <f t="shared" si="6"/>
        <v>-2677.7921499647846</v>
      </c>
      <c r="AI18">
        <f t="shared" si="7"/>
        <v>-1303.1336135762488</v>
      </c>
      <c r="AJ18">
        <f t="shared" si="8"/>
        <v>474.48331188272687</v>
      </c>
      <c r="AK18">
        <f t="shared" si="32"/>
        <v>387.36870508000447</v>
      </c>
      <c r="AL18">
        <f t="shared" si="9"/>
        <v>-441.28159661351742</v>
      </c>
      <c r="AN18">
        <f t="shared" si="10"/>
        <v>424.87325328470484</v>
      </c>
      <c r="AO18">
        <f t="shared" si="11"/>
        <v>-21.243662664235242</v>
      </c>
      <c r="AP18">
        <f t="shared" si="12"/>
        <v>-2.4606158346384555</v>
      </c>
      <c r="AQ18">
        <f t="shared" si="13"/>
        <v>-781.46470781984226</v>
      </c>
      <c r="AR18">
        <f t="shared" si="14"/>
        <v>-380.29573303401116</v>
      </c>
      <c r="AS18">
        <f t="shared" si="15"/>
        <v>138.46928436574231</v>
      </c>
      <c r="AT18">
        <f t="shared" si="16"/>
        <v>113.04647821074438</v>
      </c>
      <c r="AU18">
        <f t="shared" si="17"/>
        <v>-128.77997045752448</v>
      </c>
      <c r="AW18">
        <v>15</v>
      </c>
      <c r="AX18">
        <f>(R18*SUMPRODUCT(K19:$K$23, X19:$X$23)-$AZ$3*SUMPRODUCT(K18:$K$22, W19:$W$23))/Z18</f>
        <v>3957.3454736407684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2158.368482920519</v>
      </c>
      <c r="P19">
        <f t="shared" si="30"/>
        <v>107.91842414602596</v>
      </c>
      <c r="Q19" s="5">
        <f t="shared" si="31"/>
        <v>12.5</v>
      </c>
      <c r="R19">
        <f t="shared" si="0"/>
        <v>100000</v>
      </c>
      <c r="S19">
        <f t="shared" si="1"/>
        <v>3376.0259010928617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2669.3484039791047</v>
      </c>
      <c r="AC19">
        <f t="shared" si="2"/>
        <v>2156.2006216767959</v>
      </c>
      <c r="AE19">
        <f t="shared" si="3"/>
        <v>1378.5070378678993</v>
      </c>
      <c r="AF19">
        <f t="shared" si="4"/>
        <v>-68.925351893394961</v>
      </c>
      <c r="AG19">
        <f t="shared" si="5"/>
        <v>-7.9835014779463291</v>
      </c>
      <c r="AH19">
        <f t="shared" si="6"/>
        <v>-2910.4622202450068</v>
      </c>
      <c r="AI19">
        <f t="shared" si="7"/>
        <v>-1608.8640357484487</v>
      </c>
      <c r="AJ19">
        <f t="shared" si="8"/>
        <v>513.14778230230877</v>
      </c>
      <c r="AK19">
        <f t="shared" si="32"/>
        <v>340.47704779733033</v>
      </c>
      <c r="AL19">
        <f t="shared" si="9"/>
        <v>-755.23920564880962</v>
      </c>
      <c r="AN19">
        <f t="shared" si="10"/>
        <v>370.5814361295258</v>
      </c>
      <c r="AO19">
        <f t="shared" si="11"/>
        <v>-18.529071806476288</v>
      </c>
      <c r="AP19">
        <f t="shared" si="12"/>
        <v>-2.1461895817488426</v>
      </c>
      <c r="AQ19">
        <f t="shared" si="13"/>
        <v>-782.41404632021931</v>
      </c>
      <c r="AR19">
        <f t="shared" si="14"/>
        <v>-432.50787157891864</v>
      </c>
      <c r="AS19">
        <f t="shared" si="15"/>
        <v>137.948546426278</v>
      </c>
      <c r="AT19">
        <f t="shared" si="16"/>
        <v>91.52979990368901</v>
      </c>
      <c r="AU19">
        <f t="shared" si="17"/>
        <v>-203.02952524895161</v>
      </c>
      <c r="AW19">
        <v>16</v>
      </c>
      <c r="AX19">
        <f>(R19*SUMPRODUCT(K20:$K$23, X20:$X$23)-$AZ$3*SUMPRODUCT(K19:$K$22, W20:$W$23))/Z19</f>
        <v>3376.0259010928617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2158.368482920519</v>
      </c>
      <c r="P20">
        <f t="shared" si="30"/>
        <v>107.91842414602596</v>
      </c>
      <c r="Q20" s="5">
        <f t="shared" si="31"/>
        <v>12.5</v>
      </c>
      <c r="R20">
        <f t="shared" si="0"/>
        <v>100000</v>
      </c>
      <c r="S20">
        <f t="shared" si="1"/>
        <v>2692.5169238615845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2156.2006216767959</v>
      </c>
      <c r="AC20">
        <f t="shared" si="2"/>
        <v>1618.4569308849473</v>
      </c>
      <c r="AE20">
        <f t="shared" si="3"/>
        <v>1297.3832771964114</v>
      </c>
      <c r="AF20">
        <f t="shared" si="4"/>
        <v>-64.869163859820574</v>
      </c>
      <c r="AG20">
        <f t="shared" si="5"/>
        <v>-7.5136803994706662</v>
      </c>
      <c r="AH20">
        <f t="shared" si="6"/>
        <v>-3119.8885095696014</v>
      </c>
      <c r="AI20">
        <f t="shared" si="7"/>
        <v>-1894.8880766324812</v>
      </c>
      <c r="AJ20">
        <f t="shared" si="8"/>
        <v>537.74369079184862</v>
      </c>
      <c r="AK20">
        <f t="shared" si="32"/>
        <v>289.97231987509554</v>
      </c>
      <c r="AL20">
        <f t="shared" si="9"/>
        <v>-1067.1720659655371</v>
      </c>
      <c r="AN20">
        <f t="shared" si="10"/>
        <v>321.28106818974311</v>
      </c>
      <c r="AO20">
        <f t="shared" si="11"/>
        <v>-16.064053409487155</v>
      </c>
      <c r="AP20">
        <f t="shared" si="12"/>
        <v>-1.8606708651238566</v>
      </c>
      <c r="AQ20">
        <f t="shared" si="13"/>
        <v>-772.60215281446017</v>
      </c>
      <c r="AR20">
        <f t="shared" si="14"/>
        <v>-469.2458088993281</v>
      </c>
      <c r="AS20">
        <f t="shared" si="15"/>
        <v>133.16563457118215</v>
      </c>
      <c r="AT20">
        <f t="shared" si="16"/>
        <v>71.808091188171403</v>
      </c>
      <c r="AU20">
        <f t="shared" si="17"/>
        <v>-264.2720831399746</v>
      </c>
      <c r="AW20">
        <v>17</v>
      </c>
      <c r="AX20">
        <f>(R20*SUMPRODUCT(K21:$K$23, X21:$X$23)-$AZ$3*SUMPRODUCT(K20:$K$22, W21:$W$23))/Z20</f>
        <v>2692.5169238615845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2158.368482920519</v>
      </c>
      <c r="P21">
        <f t="shared" si="30"/>
        <v>107.91842414602596</v>
      </c>
      <c r="Q21" s="5">
        <f t="shared" si="31"/>
        <v>12.5</v>
      </c>
      <c r="R21">
        <f t="shared" si="0"/>
        <v>100000</v>
      </c>
      <c r="S21">
        <f t="shared" si="1"/>
        <v>1910.6670165057699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1618.4569308849473</v>
      </c>
      <c r="AC21">
        <f t="shared" si="2"/>
        <v>1074.3814580211556</v>
      </c>
      <c r="AE21">
        <f t="shared" si="3"/>
        <v>1213.6657290854814</v>
      </c>
      <c r="AF21">
        <f t="shared" si="4"/>
        <v>-60.683286454274075</v>
      </c>
      <c r="AG21">
        <f t="shared" si="5"/>
        <v>-7.0288376306536238</v>
      </c>
      <c r="AH21">
        <f t="shared" si="6"/>
        <v>-3277.6477185786921</v>
      </c>
      <c r="AI21">
        <f t="shared" si="7"/>
        <v>-2131.6941135781385</v>
      </c>
      <c r="AJ21">
        <f t="shared" si="8"/>
        <v>544.07547286379167</v>
      </c>
      <c r="AK21">
        <f t="shared" si="32"/>
        <v>237.15206719177738</v>
      </c>
      <c r="AL21">
        <f t="shared" si="9"/>
        <v>-1350.4665735225694</v>
      </c>
      <c r="AN21">
        <f t="shared" si="10"/>
        <v>276.85864884032844</v>
      </c>
      <c r="AO21">
        <f t="shared" si="11"/>
        <v>-13.842932442016423</v>
      </c>
      <c r="AP21">
        <f t="shared" si="12"/>
        <v>-1.6034023559412516</v>
      </c>
      <c r="AQ21">
        <f t="shared" si="13"/>
        <v>-747.68949719298553</v>
      </c>
      <c r="AR21">
        <f t="shared" si="14"/>
        <v>-486.2771831506148</v>
      </c>
      <c r="AS21">
        <f t="shared" si="15"/>
        <v>124.11325184055087</v>
      </c>
      <c r="AT21">
        <f t="shared" si="16"/>
        <v>54.098586883457962</v>
      </c>
      <c r="AU21">
        <f t="shared" si="17"/>
        <v>-308.06534442660592</v>
      </c>
      <c r="AW21">
        <v>18</v>
      </c>
      <c r="AX21">
        <f>(R21*SUMPRODUCT(K22:$K$23, X22:$X$23)-$AZ$3*SUMPRODUCT(K21:$K$22, W22:$W$23))/Z21</f>
        <v>1910.6670165057699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2158.368482920519</v>
      </c>
      <c r="P22">
        <f t="shared" si="30"/>
        <v>107.91842414602596</v>
      </c>
      <c r="Q22" s="5">
        <f t="shared" si="31"/>
        <v>12.5</v>
      </c>
      <c r="R22">
        <f t="shared" si="0"/>
        <v>100000</v>
      </c>
      <c r="S22">
        <f t="shared" si="1"/>
        <v>1017.6234393698866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1074.3814580211556</v>
      </c>
      <c r="AC22">
        <f t="shared" si="2"/>
        <v>531.71815036586236</v>
      </c>
      <c r="AE22">
        <f t="shared" si="3"/>
        <v>1127.7685371094565</v>
      </c>
      <c r="AF22">
        <f t="shared" si="4"/>
        <v>-56.388426855472829</v>
      </c>
      <c r="AG22">
        <f t="shared" si="5"/>
        <v>-6.5313716473441144</v>
      </c>
      <c r="AH22">
        <f t="shared" si="6"/>
        <v>-3417.4208560237921</v>
      </c>
      <c r="AI22">
        <f t="shared" si="7"/>
        <v>-2352.5721174171522</v>
      </c>
      <c r="AJ22">
        <f t="shared" si="8"/>
        <v>542.66330765529324</v>
      </c>
      <c r="AK22">
        <f t="shared" si="32"/>
        <v>183.6128173973037</v>
      </c>
      <c r="AL22">
        <f t="shared" si="9"/>
        <v>-1626.2959923645553</v>
      </c>
      <c r="AN22">
        <f t="shared" si="10"/>
        <v>236.98515799870501</v>
      </c>
      <c r="AO22">
        <f t="shared" si="11"/>
        <v>-11.849257899935251</v>
      </c>
      <c r="AP22">
        <f t="shared" si="12"/>
        <v>-1.3724785635191741</v>
      </c>
      <c r="AQ22">
        <f t="shared" si="13"/>
        <v>-718.12432681322866</v>
      </c>
      <c r="AR22">
        <f t="shared" si="14"/>
        <v>-494.36090527797796</v>
      </c>
      <c r="AS22">
        <f t="shared" si="15"/>
        <v>114.03328384599884</v>
      </c>
      <c r="AT22">
        <f t="shared" si="16"/>
        <v>38.583726278634558</v>
      </c>
      <c r="AU22">
        <f t="shared" si="17"/>
        <v>-341.74389515334457</v>
      </c>
      <c r="AW22">
        <v>19</v>
      </c>
      <c r="AX22">
        <f>(R22*SUMPRODUCT(K23:$K$23, X23:$X$23)-$AZ$3*SUMPRODUCT(K22:$K$22, W23:$W$23))/Z22</f>
        <v>1017.6234393698866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2158.368482920519</v>
      </c>
      <c r="P23">
        <f t="shared" si="30"/>
        <v>107.91842414602596</v>
      </c>
      <c r="Q23" s="5">
        <f t="shared" si="31"/>
        <v>12.5</v>
      </c>
      <c r="R23">
        <f t="shared" si="0"/>
        <v>100000</v>
      </c>
      <c r="S23">
        <f t="shared" si="1"/>
        <v>1103.0191846451112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531.71815036586236</v>
      </c>
      <c r="AC23">
        <f t="shared" si="2"/>
        <v>531.71815036586236</v>
      </c>
      <c r="AE23">
        <f t="shared" si="3"/>
        <v>1040.4566969664425</v>
      </c>
      <c r="AF23">
        <f t="shared" si="4"/>
        <v>-52.02283484832212</v>
      </c>
      <c r="AG23">
        <f t="shared" si="5"/>
        <v>-6.0257128544067324</v>
      </c>
      <c r="AH23">
        <f t="shared" si="6"/>
        <v>-3522.7606117115206</v>
      </c>
      <c r="AI23">
        <f t="shared" si="7"/>
        <v>-2540.3524624478068</v>
      </c>
      <c r="AJ23">
        <f t="shared" si="8"/>
        <v>0</v>
      </c>
      <c r="AK23">
        <f t="shared" si="32"/>
        <v>130.07940770825439</v>
      </c>
      <c r="AL23">
        <f t="shared" si="9"/>
        <v>-2410.2730547395522</v>
      </c>
      <c r="AN23">
        <f t="shared" si="10"/>
        <v>201.40365620498474</v>
      </c>
      <c r="AO23">
        <f t="shared" si="11"/>
        <v>-10.070182810249237</v>
      </c>
      <c r="AP23">
        <f t="shared" si="12"/>
        <v>-1.1664114457211598</v>
      </c>
      <c r="AQ23">
        <f t="shared" si="13"/>
        <v>-681.9090781982751</v>
      </c>
      <c r="AR23">
        <f t="shared" si="14"/>
        <v>-491.74201624926076</v>
      </c>
      <c r="AS23">
        <f t="shared" si="15"/>
        <v>0</v>
      </c>
      <c r="AT23">
        <f t="shared" si="16"/>
        <v>25.179777674367049</v>
      </c>
      <c r="AU23">
        <f t="shared" si="17"/>
        <v>-466.56223857489363</v>
      </c>
      <c r="AW23">
        <v>20</v>
      </c>
      <c r="AX23">
        <f>(R23*SUMPRODUCT(K$23:$K24, X$23:$X24)-$AZ$3*SUMPRODUCT(K$22:$K23, W$23:$W24))/Z23</f>
        <v>1103.0191846451112</v>
      </c>
    </row>
    <row r="25" spans="5:50" x14ac:dyDescent="0.3">
      <c r="AN25" s="6">
        <f t="shared" ref="AN25:AU25" si="33">SUM(AN3:AN23)</f>
        <v>17477.657615349941</v>
      </c>
      <c r="AO25" s="6">
        <f t="shared" si="33"/>
        <v>-2492.6592429578864</v>
      </c>
      <c r="AP25" s="6">
        <f t="shared" si="33"/>
        <v>-188.72030687561676</v>
      </c>
      <c r="AQ25" s="6">
        <f t="shared" si="33"/>
        <v>-12193.220191517963</v>
      </c>
      <c r="AR25" s="6">
        <f t="shared" si="33"/>
        <v>2603.0578739984767</v>
      </c>
      <c r="AS25" s="6">
        <f t="shared" si="33"/>
        <v>-2469.4635635535046</v>
      </c>
      <c r="AT25" s="6">
        <f t="shared" si="33"/>
        <v>3611.8656199167845</v>
      </c>
      <c r="AU25" s="7">
        <f t="shared" si="33"/>
        <v>3745.459930361757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'T.55.04.B'!C3*(1+C12)</f>
        <v>7373.0416645482546</v>
      </c>
      <c r="K3">
        <v>1</v>
      </c>
      <c r="L3" s="2">
        <v>0</v>
      </c>
      <c r="O3">
        <f>$C$3</f>
        <v>7373.0416645482546</v>
      </c>
      <c r="P3">
        <f>O3*B5</f>
        <v>5898.4333316386037</v>
      </c>
      <c r="Q3" s="5">
        <f>B8</f>
        <v>100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7373.0416645482546</v>
      </c>
      <c r="AF3">
        <f t="shared" ref="AF3:AF23" si="4">-$Z3*P3</f>
        <v>-5898.4333316386037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1374.6083329096509</v>
      </c>
      <c r="AJ3">
        <f t="shared" ref="AJ3:AJ23" si="8">AB3-AC3</f>
        <v>0</v>
      </c>
      <c r="AL3">
        <f t="shared" ref="AL3:AL23" si="9">SUM(AI3:AK3)</f>
        <v>1374.6083329096509</v>
      </c>
      <c r="AN3">
        <f t="shared" ref="AN3:AN23" si="10">AE3*$K3</f>
        <v>7373.0416645482546</v>
      </c>
      <c r="AO3">
        <f t="shared" ref="AO3:AO23" si="11">AF3*$K3</f>
        <v>-5898.4333316386037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1374.6083329096509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1374.6083329096509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4479.5970232340069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</v>
      </c>
      <c r="S4">
        <f t="shared" si="1"/>
        <v>2548.1678207954733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2467.0137720387793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-2467.0137720387793</v>
      </c>
      <c r="AK4">
        <f>H4*SUM(AB4, AE4:AF4)</f>
        <v>0</v>
      </c>
      <c r="AL4">
        <f t="shared" si="9"/>
        <v>-4651.8137720387786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-2012.5832511952244</v>
      </c>
      <c r="AR4">
        <f t="shared" si="14"/>
        <v>-2012.5832511952244</v>
      </c>
      <c r="AS4">
        <f t="shared" si="15"/>
        <v>-2272.5515370162948</v>
      </c>
      <c r="AT4">
        <f t="shared" si="16"/>
        <v>0</v>
      </c>
      <c r="AU4">
        <f t="shared" si="17"/>
        <v>-4285.1347882115188</v>
      </c>
      <c r="AW4">
        <v>1</v>
      </c>
      <c r="AX4">
        <f>(R4*SUMPRODUCT(K5:$K$23, X5:$X$23)-$AZ$3*SUMPRODUCT(K4:$K$22, W5:$W$23))/Z4</f>
        <v>2548.1678207954733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7373.0416645482546</v>
      </c>
      <c r="P5">
        <f t="shared" ref="P5:P23" si="30">O5*$C$5</f>
        <v>368.65208322741273</v>
      </c>
      <c r="Q5" s="5">
        <f t="shared" ref="Q5:Q23" si="31">$C$8</f>
        <v>12.5</v>
      </c>
      <c r="R5">
        <f t="shared" si="0"/>
        <v>100000</v>
      </c>
      <c r="S5">
        <f t="shared" si="1"/>
        <v>4678.1822992289581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2467.0137720387793</v>
      </c>
      <c r="AC5">
        <f t="shared" si="2"/>
        <v>4368.4777164255138</v>
      </c>
      <c r="AE5">
        <f t="shared" si="3"/>
        <v>6884.9322565229013</v>
      </c>
      <c r="AF5">
        <f t="shared" si="4"/>
        <v>-344.24661282614511</v>
      </c>
      <c r="AG5">
        <f t="shared" si="5"/>
        <v>-11.6724761804</v>
      </c>
      <c r="AH5">
        <f t="shared" si="6"/>
        <v>-2467.2385568</v>
      </c>
      <c r="AI5">
        <f t="shared" si="7"/>
        <v>4061.7746107163566</v>
      </c>
      <c r="AJ5">
        <f t="shared" si="8"/>
        <v>-1901.4639443867345</v>
      </c>
      <c r="AK5">
        <f>H5*SUM(AB5, AE5:AF5)</f>
        <v>770.78883900448977</v>
      </c>
      <c r="AL5">
        <f t="shared" si="9"/>
        <v>2931.0995053341121</v>
      </c>
      <c r="AN5">
        <f t="shared" si="10"/>
        <v>5842.3020365435405</v>
      </c>
      <c r="AO5">
        <f t="shared" si="11"/>
        <v>-292.11510182717706</v>
      </c>
      <c r="AP5">
        <f t="shared" si="12"/>
        <v>-9.9048369423894638</v>
      </c>
      <c r="AQ5">
        <f t="shared" si="13"/>
        <v>-2093.6085219102893</v>
      </c>
      <c r="AR5">
        <f t="shared" si="14"/>
        <v>3446.6735758636846</v>
      </c>
      <c r="AS5">
        <f t="shared" si="15"/>
        <v>-1613.5128510785196</v>
      </c>
      <c r="AT5">
        <f t="shared" si="16"/>
        <v>654.06325524765646</v>
      </c>
      <c r="AU5">
        <f t="shared" si="17"/>
        <v>2487.2239800328216</v>
      </c>
      <c r="AW5">
        <v>2</v>
      </c>
      <c r="AX5">
        <f>(R5*SUMPRODUCT(K6:$K$23, X6:$X$23)-$AZ$3*SUMPRODUCT(K5:$K$22, W6:$W$23))/Z5</f>
        <v>4678.1822992289581</v>
      </c>
    </row>
    <row r="6" spans="1:52" x14ac:dyDescent="0.3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7373.0416645482546</v>
      </c>
      <c r="P6">
        <f t="shared" si="30"/>
        <v>368.65208322741273</v>
      </c>
      <c r="Q6" s="5">
        <f t="shared" si="31"/>
        <v>12.5</v>
      </c>
      <c r="R6">
        <f t="shared" si="0"/>
        <v>100000</v>
      </c>
      <c r="S6">
        <f t="shared" si="1"/>
        <v>6444.1434144852228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4368.4777164255138</v>
      </c>
      <c r="AC6">
        <f t="shared" si="2"/>
        <v>5781.1903954746122</v>
      </c>
      <c r="AE6">
        <f t="shared" si="3"/>
        <v>6614.5265421479644</v>
      </c>
      <c r="AF6">
        <f t="shared" si="4"/>
        <v>-330.72632710739822</v>
      </c>
      <c r="AG6">
        <f t="shared" si="5"/>
        <v>-11.214039678414791</v>
      </c>
      <c r="AH6">
        <f t="shared" si="6"/>
        <v>-2733.6939214496801</v>
      </c>
      <c r="AI6">
        <f t="shared" si="7"/>
        <v>3538.8922539124719</v>
      </c>
      <c r="AJ6">
        <f t="shared" si="8"/>
        <v>-1412.7126790490984</v>
      </c>
      <c r="AK6">
        <f>H6*SUM(AB6, AE6:AF6)</f>
        <v>911.51542259555242</v>
      </c>
      <c r="AL6">
        <f t="shared" si="9"/>
        <v>3037.6949974589261</v>
      </c>
      <c r="AN6">
        <f t="shared" si="10"/>
        <v>5170.4133534072353</v>
      </c>
      <c r="AO6">
        <f t="shared" si="11"/>
        <v>-258.52066767036177</v>
      </c>
      <c r="AP6">
        <f t="shared" si="12"/>
        <v>-8.7657400918200743</v>
      </c>
      <c r="AQ6">
        <f t="shared" si="13"/>
        <v>-2136.8615675705964</v>
      </c>
      <c r="AR6">
        <f t="shared" si="14"/>
        <v>2766.2653780744577</v>
      </c>
      <c r="AS6">
        <f t="shared" si="15"/>
        <v>-1104.2828921676996</v>
      </c>
      <c r="AT6">
        <f t="shared" si="16"/>
        <v>712.50927527372789</v>
      </c>
      <c r="AU6">
        <f t="shared" si="17"/>
        <v>2374.4917611804858</v>
      </c>
      <c r="AW6">
        <v>3</v>
      </c>
      <c r="AX6">
        <f>(R6*SUMPRODUCT(K7:$K$23, X7:$X$23)-$AZ$3*SUMPRODUCT(K6:$K$22, W7:$W$23))/Z6</f>
        <v>6444.1434144852228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7373.0416645482546</v>
      </c>
      <c r="P7">
        <f t="shared" si="30"/>
        <v>368.65208322741273</v>
      </c>
      <c r="Q7" s="5">
        <f t="shared" si="31"/>
        <v>12.5</v>
      </c>
      <c r="R7">
        <f t="shared" si="0"/>
        <v>100000</v>
      </c>
      <c r="S7">
        <f t="shared" si="1"/>
        <v>7887.4749561619328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5781.1903954746122</v>
      </c>
      <c r="AC7">
        <f t="shared" si="2"/>
        <v>6769.4248290717624</v>
      </c>
      <c r="AE7">
        <f t="shared" si="3"/>
        <v>6327.912492550151</v>
      </c>
      <c r="AF7">
        <f t="shared" si="4"/>
        <v>-316.39562462750757</v>
      </c>
      <c r="AG7">
        <f t="shared" si="5"/>
        <v>-10.7281241251094</v>
      </c>
      <c r="AH7">
        <f t="shared" si="6"/>
        <v>-2990.2012521699471</v>
      </c>
      <c r="AI7">
        <f t="shared" si="7"/>
        <v>3010.587491627587</v>
      </c>
      <c r="AJ7">
        <f t="shared" si="8"/>
        <v>-988.2344335971502</v>
      </c>
      <c r="AK7">
        <f>H7*SUM(AB7, AE7:AF7)</f>
        <v>1009.1019605289032</v>
      </c>
      <c r="AL7">
        <f t="shared" si="9"/>
        <v>3031.4550185593398</v>
      </c>
      <c r="AN7">
        <f t="shared" si="10"/>
        <v>4556.4764799973709</v>
      </c>
      <c r="AO7">
        <f t="shared" si="11"/>
        <v>-227.82382399986858</v>
      </c>
      <c r="AP7">
        <f t="shared" si="12"/>
        <v>-7.7248927364439126</v>
      </c>
      <c r="AQ7">
        <f t="shared" si="13"/>
        <v>-2153.1242241436653</v>
      </c>
      <c r="AR7">
        <f t="shared" si="14"/>
        <v>2167.8035391173935</v>
      </c>
      <c r="AS7">
        <f t="shared" si="15"/>
        <v>-711.58805667906472</v>
      </c>
      <c r="AT7">
        <f t="shared" si="16"/>
        <v>726.61392749699792</v>
      </c>
      <c r="AU7">
        <f t="shared" si="17"/>
        <v>2182.8294099353261</v>
      </c>
      <c r="AW7">
        <v>4</v>
      </c>
      <c r="AX7">
        <f>(R7*SUMPRODUCT(K8:$K$23, X8:$X$23)-$AZ$3*SUMPRODUCT(K7:$K$22, W8:$W$23))/Z7</f>
        <v>7887.4749561619328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7373.0416645482546</v>
      </c>
      <c r="P8">
        <f t="shared" si="30"/>
        <v>368.65208322741273</v>
      </c>
      <c r="Q8" s="5">
        <f t="shared" si="31"/>
        <v>12.5</v>
      </c>
      <c r="R8">
        <f t="shared" si="0"/>
        <v>100000</v>
      </c>
      <c r="S8">
        <f t="shared" si="1"/>
        <v>9037.7203585708721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6769.4248290717624</v>
      </c>
      <c r="AC8">
        <f t="shared" si="2"/>
        <v>7385.8485356035526</v>
      </c>
      <c r="AE8">
        <f t="shared" si="3"/>
        <v>6025.431947493762</v>
      </c>
      <c r="AF8">
        <f t="shared" si="4"/>
        <v>-301.2715973746881</v>
      </c>
      <c r="AG8">
        <f t="shared" si="5"/>
        <v>-10.215309063805044</v>
      </c>
      <c r="AH8">
        <f t="shared" si="6"/>
        <v>-3244.2705604260832</v>
      </c>
      <c r="AI8">
        <f t="shared" si="7"/>
        <v>2469.6744806291858</v>
      </c>
      <c r="AJ8">
        <f t="shared" si="8"/>
        <v>-616.42370653179023</v>
      </c>
      <c r="AK8">
        <f t="shared" ref="AK8:AK23" si="32">H8*SUM(AB8:AB8, AE8:AF8)</f>
        <v>1069.0760837833598</v>
      </c>
      <c r="AL8">
        <f t="shared" si="9"/>
        <v>2922.3268578807556</v>
      </c>
      <c r="AN8">
        <f t="shared" si="10"/>
        <v>3996.676720779883</v>
      </c>
      <c r="AO8">
        <f t="shared" si="11"/>
        <v>-199.83383603899415</v>
      </c>
      <c r="AP8">
        <f t="shared" si="12"/>
        <v>-6.7758275733017275</v>
      </c>
      <c r="AQ8">
        <f t="shared" si="13"/>
        <v>-2151.9288140263002</v>
      </c>
      <c r="AR8">
        <f t="shared" si="14"/>
        <v>1638.1382431412871</v>
      </c>
      <c r="AS8">
        <f t="shared" si="15"/>
        <v>-408.87463330445439</v>
      </c>
      <c r="AT8">
        <f t="shared" si="16"/>
        <v>709.1195343392269</v>
      </c>
      <c r="AU8">
        <f t="shared" si="17"/>
        <v>1938.3831441760597</v>
      </c>
      <c r="AW8">
        <v>5</v>
      </c>
      <c r="AX8">
        <f>(R8*SUMPRODUCT(K9:$K$23, X9:$X$23)-$AZ$3*SUMPRODUCT(K8:$K$22, W9:$W$23))/Z8</f>
        <v>9037.7203585708721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7373.0416645482546</v>
      </c>
      <c r="P9">
        <f t="shared" si="30"/>
        <v>368.65208322741273</v>
      </c>
      <c r="Q9" s="5">
        <f t="shared" si="31"/>
        <v>12.5</v>
      </c>
      <c r="R9">
        <f t="shared" si="0"/>
        <v>100000</v>
      </c>
      <c r="S9">
        <f t="shared" si="1"/>
        <v>9898.7258976651301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7385.8485356035526</v>
      </c>
      <c r="AC9">
        <f t="shared" si="2"/>
        <v>7659.5436788557663</v>
      </c>
      <c r="AE9">
        <f t="shared" si="3"/>
        <v>5705.1922903483637</v>
      </c>
      <c r="AF9">
        <f t="shared" si="4"/>
        <v>-285.25961451741819</v>
      </c>
      <c r="AG9">
        <f t="shared" si="5"/>
        <v>-9.6723858176819348</v>
      </c>
      <c r="AH9">
        <f t="shared" si="6"/>
        <v>-3526.1612438804805</v>
      </c>
      <c r="AI9">
        <f t="shared" si="7"/>
        <v>1884.0990461327829</v>
      </c>
      <c r="AJ9">
        <f t="shared" si="8"/>
        <v>-273.69514325221371</v>
      </c>
      <c r="AK9">
        <f t="shared" si="32"/>
        <v>1095.7906982624502</v>
      </c>
      <c r="AL9">
        <f t="shared" si="9"/>
        <v>2706.1946011430191</v>
      </c>
      <c r="AN9">
        <f t="shared" si="10"/>
        <v>3485.9671383916966</v>
      </c>
      <c r="AO9">
        <f t="shared" si="11"/>
        <v>-174.29835691958482</v>
      </c>
      <c r="AP9">
        <f t="shared" si="12"/>
        <v>-5.9099881992279526</v>
      </c>
      <c r="AQ9">
        <f t="shared" si="13"/>
        <v>-2154.5430189325275</v>
      </c>
      <c r="AR9">
        <f t="shared" si="14"/>
        <v>1151.2157743403563</v>
      </c>
      <c r="AS9">
        <f t="shared" si="15"/>
        <v>-167.2322731222732</v>
      </c>
      <c r="AT9">
        <f t="shared" si="16"/>
        <v>669.54629577699063</v>
      </c>
      <c r="AU9">
        <f t="shared" si="17"/>
        <v>1653.5297969950736</v>
      </c>
      <c r="AW9">
        <v>6</v>
      </c>
      <c r="AX9">
        <f>(R9*SUMPRODUCT(K10:$K$23, X10:$X$23)-$AZ$3*SUMPRODUCT(K9:$K$22, W10:$W$23))/Z9</f>
        <v>9898.7258976651301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7373.0416645482546</v>
      </c>
      <c r="P10">
        <f t="shared" si="30"/>
        <v>368.65208322741273</v>
      </c>
      <c r="Q10" s="5">
        <f t="shared" si="31"/>
        <v>12.5</v>
      </c>
      <c r="R10">
        <f t="shared" si="0"/>
        <v>100000</v>
      </c>
      <c r="S10">
        <f t="shared" si="1"/>
        <v>10504.533503296068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7659.5436788557663</v>
      </c>
      <c r="AC10">
        <f t="shared" si="2"/>
        <v>7649.9690332670561</v>
      </c>
      <c r="AE10">
        <f t="shared" si="3"/>
        <v>5369.4474292536524</v>
      </c>
      <c r="AF10">
        <f t="shared" si="4"/>
        <v>-268.47237146268264</v>
      </c>
      <c r="AG10">
        <f t="shared" si="5"/>
        <v>-9.1031755846971709</v>
      </c>
      <c r="AH10">
        <f t="shared" si="6"/>
        <v>-3779.8909984635588</v>
      </c>
      <c r="AI10">
        <f t="shared" si="7"/>
        <v>1311.980883742714</v>
      </c>
      <c r="AJ10">
        <f t="shared" si="8"/>
        <v>9.5746455887101547</v>
      </c>
      <c r="AK10">
        <f t="shared" si="32"/>
        <v>1091.9175882948612</v>
      </c>
      <c r="AL10">
        <f t="shared" si="9"/>
        <v>2413.4731176262853</v>
      </c>
      <c r="AN10">
        <f t="shared" si="10"/>
        <v>3022.2108737939366</v>
      </c>
      <c r="AO10">
        <f t="shared" si="11"/>
        <v>-151.11054368969684</v>
      </c>
      <c r="AP10">
        <f t="shared" si="12"/>
        <v>-5.123751857265388</v>
      </c>
      <c r="AQ10">
        <f t="shared" si="13"/>
        <v>-2127.5238891574845</v>
      </c>
      <c r="AR10">
        <f t="shared" si="14"/>
        <v>738.45268908949004</v>
      </c>
      <c r="AS10">
        <f t="shared" si="15"/>
        <v>5.3891202758167491</v>
      </c>
      <c r="AT10">
        <f t="shared" si="16"/>
        <v>614.58935060106876</v>
      </c>
      <c r="AU10">
        <f t="shared" si="17"/>
        <v>1358.4311599663754</v>
      </c>
      <c r="AW10">
        <v>7</v>
      </c>
      <c r="AX10">
        <f>(R10*SUMPRODUCT(K11:$K$23, X11:$X$23)-$AZ$3*SUMPRODUCT(K10:$K$22, W11:$W$23))/Z10</f>
        <v>10504.533503296068</v>
      </c>
    </row>
    <row r="11" spans="1:52" x14ac:dyDescent="0.3">
      <c r="A11" t="s">
        <v>33</v>
      </c>
      <c r="C11" s="24">
        <f>AU25</f>
        <v>9932.6192614324573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7373.0416645482546</v>
      </c>
      <c r="P11">
        <f t="shared" si="30"/>
        <v>368.65208322741273</v>
      </c>
      <c r="Q11" s="5">
        <f t="shared" si="31"/>
        <v>12.5</v>
      </c>
      <c r="R11">
        <f t="shared" si="0"/>
        <v>100000</v>
      </c>
      <c r="S11">
        <f t="shared" si="1"/>
        <v>10902.182820943159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7649.9690332670561</v>
      </c>
      <c r="AC11">
        <f t="shared" si="2"/>
        <v>7427.2349105022931</v>
      </c>
      <c r="AE11">
        <f t="shared" si="3"/>
        <v>5022.9677255387724</v>
      </c>
      <c r="AF11">
        <f t="shared" si="4"/>
        <v>-251.14838627693862</v>
      </c>
      <c r="AG11">
        <f t="shared" si="5"/>
        <v>-8.5157658705678312</v>
      </c>
      <c r="AH11">
        <f t="shared" si="6"/>
        <v>-3971.0236662589391</v>
      </c>
      <c r="AI11">
        <f t="shared" si="7"/>
        <v>792.27990713232748</v>
      </c>
      <c r="AJ11">
        <f t="shared" si="8"/>
        <v>222.73412276476301</v>
      </c>
      <c r="AK11">
        <f t="shared" si="32"/>
        <v>1062.9324310372972</v>
      </c>
      <c r="AL11">
        <f t="shared" si="9"/>
        <v>2077.9464609343877</v>
      </c>
      <c r="AN11">
        <f t="shared" si="10"/>
        <v>2604.3402549165517</v>
      </c>
      <c r="AO11">
        <f t="shared" si="11"/>
        <v>-130.21701274582759</v>
      </c>
      <c r="AP11">
        <f t="shared" si="12"/>
        <v>-4.4153084530889455</v>
      </c>
      <c r="AQ11">
        <f t="shared" si="13"/>
        <v>-2058.9216081724226</v>
      </c>
      <c r="AR11">
        <f t="shared" si="14"/>
        <v>410.78632554521283</v>
      </c>
      <c r="AS11">
        <f t="shared" si="15"/>
        <v>115.48460467115136</v>
      </c>
      <c r="AT11">
        <f t="shared" si="16"/>
        <v>551.1159676244622</v>
      </c>
      <c r="AU11">
        <f t="shared" si="17"/>
        <v>1077.3868978408264</v>
      </c>
      <c r="AW11">
        <v>8</v>
      </c>
      <c r="AX11">
        <f>(R11*SUMPRODUCT(K12:$K$23, X12:$X$23)-$AZ$3*SUMPRODUCT(K11:$K$22, W12:$W$23))/Z11</f>
        <v>10902.182820943159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7373.0416645482546</v>
      </c>
      <c r="P12">
        <f t="shared" si="30"/>
        <v>368.65208322741273</v>
      </c>
      <c r="Q12" s="5">
        <f t="shared" si="31"/>
        <v>12.5</v>
      </c>
      <c r="R12">
        <f t="shared" si="0"/>
        <v>100000</v>
      </c>
      <c r="S12">
        <f t="shared" si="1"/>
        <v>11108.264722412276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7427.2349105022931</v>
      </c>
      <c r="AC12">
        <f t="shared" si="2"/>
        <v>7032.0314777042513</v>
      </c>
      <c r="AE12">
        <f t="shared" si="3"/>
        <v>4667.4671847637655</v>
      </c>
      <c r="AF12">
        <f t="shared" si="4"/>
        <v>-233.37335923818827</v>
      </c>
      <c r="AG12">
        <f t="shared" si="5"/>
        <v>-7.9130625410783919</v>
      </c>
      <c r="AH12">
        <f t="shared" si="6"/>
        <v>-4140.3653662700799</v>
      </c>
      <c r="AI12">
        <f t="shared" si="7"/>
        <v>285.81539671441897</v>
      </c>
      <c r="AJ12">
        <f t="shared" si="8"/>
        <v>395.20343279804183</v>
      </c>
      <c r="AK12">
        <f t="shared" si="32"/>
        <v>1014.973899941905</v>
      </c>
      <c r="AL12">
        <f t="shared" si="9"/>
        <v>1695.9927294543659</v>
      </c>
      <c r="AN12">
        <f t="shared" si="10"/>
        <v>2229.2602719076913</v>
      </c>
      <c r="AO12">
        <f t="shared" si="11"/>
        <v>-111.46301359538457</v>
      </c>
      <c r="AP12">
        <f t="shared" si="12"/>
        <v>-3.779410813970149</v>
      </c>
      <c r="AQ12">
        <f t="shared" si="13"/>
        <v>-1977.507641047418</v>
      </c>
      <c r="AR12">
        <f t="shared" si="14"/>
        <v>136.51020645091879</v>
      </c>
      <c r="AS12">
        <f t="shared" si="15"/>
        <v>188.75575921222173</v>
      </c>
      <c r="AT12">
        <f t="shared" si="16"/>
        <v>484.76848418982939</v>
      </c>
      <c r="AU12">
        <f t="shared" si="17"/>
        <v>810.03444985296994</v>
      </c>
      <c r="AW12">
        <v>9</v>
      </c>
      <c r="AX12">
        <f>(R12*SUMPRODUCT(K13:$K$23, X13:$X$23)-$AZ$3*SUMPRODUCT(K12:$K$22, W13:$W$23))/Z12</f>
        <v>11108.264722412276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7373.0416645482546</v>
      </c>
      <c r="P13">
        <f t="shared" si="30"/>
        <v>368.65208322741273</v>
      </c>
      <c r="Q13" s="5">
        <f t="shared" si="31"/>
        <v>12.5</v>
      </c>
      <c r="R13">
        <f t="shared" si="0"/>
        <v>100000</v>
      </c>
      <c r="S13">
        <f t="shared" si="1"/>
        <v>11144.320114222819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7032.0314777042513</v>
      </c>
      <c r="AC13">
        <f t="shared" si="2"/>
        <v>6508.6691991663247</v>
      </c>
      <c r="AE13">
        <f t="shared" si="3"/>
        <v>4306.111875319355</v>
      </c>
      <c r="AF13">
        <f t="shared" si="4"/>
        <v>-215.30559376596776</v>
      </c>
      <c r="AG13">
        <f t="shared" si="5"/>
        <v>-7.300433239148103</v>
      </c>
      <c r="AH13">
        <f t="shared" si="6"/>
        <v>-4267.989412156041</v>
      </c>
      <c r="AI13">
        <f t="shared" si="7"/>
        <v>-184.4835638418017</v>
      </c>
      <c r="AJ13">
        <f t="shared" si="8"/>
        <v>523.36227853792661</v>
      </c>
      <c r="AK13">
        <f t="shared" si="32"/>
        <v>951.78122705967621</v>
      </c>
      <c r="AL13">
        <f t="shared" si="9"/>
        <v>1290.6599417558011</v>
      </c>
      <c r="AN13">
        <f t="shared" si="10"/>
        <v>1894.553959354623</v>
      </c>
      <c r="AO13">
        <f t="shared" si="11"/>
        <v>-94.727697967731146</v>
      </c>
      <c r="AP13">
        <f t="shared" si="12"/>
        <v>-3.2119613002870198</v>
      </c>
      <c r="AQ13">
        <f t="shared" si="13"/>
        <v>-1877.7812730850515</v>
      </c>
      <c r="AR13">
        <f t="shared" si="14"/>
        <v>-81.166972998446695</v>
      </c>
      <c r="AS13">
        <f t="shared" si="15"/>
        <v>230.26296243344819</v>
      </c>
      <c r="AT13">
        <f t="shared" si="16"/>
        <v>418.75384206816034</v>
      </c>
      <c r="AU13">
        <f t="shared" si="17"/>
        <v>567.84983150316179</v>
      </c>
      <c r="AW13">
        <v>10</v>
      </c>
      <c r="AX13">
        <f>(R13*SUMPRODUCT(K14:$K$23, X14:$X$23)-$AZ$3*SUMPRODUCT(K13:$K$22, W14:$W$23))/Z13</f>
        <v>11144.320114222819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7373.0416645482546</v>
      </c>
      <c r="P14">
        <f t="shared" si="30"/>
        <v>368.65208322741273</v>
      </c>
      <c r="Q14" s="5">
        <f t="shared" si="31"/>
        <v>12.5</v>
      </c>
      <c r="R14">
        <f t="shared" si="0"/>
        <v>100000</v>
      </c>
      <c r="S14">
        <f t="shared" si="1"/>
        <v>11017.390734768265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6508.6691991663247</v>
      </c>
      <c r="AC14">
        <f t="shared" si="2"/>
        <v>5888.7733946307317</v>
      </c>
      <c r="AE14">
        <f t="shared" si="3"/>
        <v>3940.8760782785184</v>
      </c>
      <c r="AF14">
        <f t="shared" si="4"/>
        <v>-197.04380391392593</v>
      </c>
      <c r="AG14">
        <f t="shared" si="5"/>
        <v>-6.6812250926700401</v>
      </c>
      <c r="AH14">
        <f t="shared" si="6"/>
        <v>-4369.6305126926618</v>
      </c>
      <c r="AI14">
        <f t="shared" si="7"/>
        <v>-632.47946342073919</v>
      </c>
      <c r="AJ14">
        <f t="shared" si="8"/>
        <v>619.89580453559302</v>
      </c>
      <c r="AK14">
        <f t="shared" si="32"/>
        <v>877.30655109004056</v>
      </c>
      <c r="AL14">
        <f t="shared" si="9"/>
        <v>864.72289220489438</v>
      </c>
      <c r="AN14">
        <f t="shared" si="10"/>
        <v>1597.1901228203458</v>
      </c>
      <c r="AO14">
        <f t="shared" si="11"/>
        <v>-79.859506141017292</v>
      </c>
      <c r="AP14">
        <f t="shared" si="12"/>
        <v>-2.7078209297597353</v>
      </c>
      <c r="AQ14">
        <f t="shared" si="13"/>
        <v>-1770.9591868962793</v>
      </c>
      <c r="AR14">
        <f t="shared" si="14"/>
        <v>-256.33639114671053</v>
      </c>
      <c r="AS14">
        <f t="shared" si="15"/>
        <v>251.23638412261866</v>
      </c>
      <c r="AT14">
        <f t="shared" si="16"/>
        <v>355.56189290242514</v>
      </c>
      <c r="AU14">
        <f t="shared" si="17"/>
        <v>350.46188587833331</v>
      </c>
      <c r="AW14">
        <v>11</v>
      </c>
      <c r="AX14">
        <f>(R14*SUMPRODUCT(K15:$K$23, X15:$X$23)-$AZ$3*SUMPRODUCT(K14:$K$22, W15:$W$23))/Z14</f>
        <v>11017.390734768265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7373.0416645482546</v>
      </c>
      <c r="P15">
        <f t="shared" si="30"/>
        <v>368.65208322741273</v>
      </c>
      <c r="Q15" s="5">
        <f t="shared" si="31"/>
        <v>12.5</v>
      </c>
      <c r="R15">
        <f t="shared" si="0"/>
        <v>100000</v>
      </c>
      <c r="S15">
        <f t="shared" si="1"/>
        <v>10721.989647375452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5888.7733946307317</v>
      </c>
      <c r="AC15">
        <f t="shared" si="2"/>
        <v>5195.8985269247223</v>
      </c>
      <c r="AE15">
        <f t="shared" si="3"/>
        <v>3572.9913554951404</v>
      </c>
      <c r="AF15">
        <f t="shared" si="4"/>
        <v>-178.64956777475703</v>
      </c>
      <c r="AG15">
        <f t="shared" si="5"/>
        <v>-6.0575260490441991</v>
      </c>
      <c r="AH15">
        <f t="shared" si="6"/>
        <v>-4455.0943415931233</v>
      </c>
      <c r="AI15">
        <f t="shared" si="7"/>
        <v>-1066.8100799217841</v>
      </c>
      <c r="AJ15">
        <f t="shared" si="8"/>
        <v>692.87486770600935</v>
      </c>
      <c r="AK15">
        <f t="shared" si="32"/>
        <v>794.35616615378501</v>
      </c>
      <c r="AL15">
        <f t="shared" si="9"/>
        <v>420.42095393801026</v>
      </c>
      <c r="AN15">
        <f t="shared" si="10"/>
        <v>1333.9451418747235</v>
      </c>
      <c r="AO15">
        <f t="shared" si="11"/>
        <v>-66.697257093736184</v>
      </c>
      <c r="AP15">
        <f t="shared" si="12"/>
        <v>-2.2615244877306249</v>
      </c>
      <c r="AQ15">
        <f t="shared" si="13"/>
        <v>-1663.2705938182055</v>
      </c>
      <c r="AR15">
        <f t="shared" si="14"/>
        <v>-398.28423352494866</v>
      </c>
      <c r="AS15">
        <f t="shared" si="15"/>
        <v>258.67878529346194</v>
      </c>
      <c r="AT15">
        <f t="shared" si="16"/>
        <v>296.56594246426056</v>
      </c>
      <c r="AU15">
        <f t="shared" si="17"/>
        <v>156.96049423277381</v>
      </c>
      <c r="AW15">
        <v>12</v>
      </c>
      <c r="AX15">
        <f>(R15*SUMPRODUCT(K16:$K$23, X16:$X$23)-$AZ$3*SUMPRODUCT(K15:$K$22, W16:$W$23))/Z15</f>
        <v>10721.989647375452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7373.0416645482546</v>
      </c>
      <c r="P16">
        <f t="shared" si="30"/>
        <v>368.65208322741273</v>
      </c>
      <c r="Q16" s="5">
        <f t="shared" si="31"/>
        <v>12.5</v>
      </c>
      <c r="R16">
        <f t="shared" si="0"/>
        <v>100000</v>
      </c>
      <c r="S16">
        <f t="shared" si="1"/>
        <v>10266.120549863608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5195.8985269247223</v>
      </c>
      <c r="AC16">
        <f t="shared" si="2"/>
        <v>4465.1769620847608</v>
      </c>
      <c r="AE16">
        <f t="shared" si="3"/>
        <v>3206.8526393321317</v>
      </c>
      <c r="AF16">
        <f t="shared" si="4"/>
        <v>-160.34263196660658</v>
      </c>
      <c r="AG16">
        <f t="shared" si="5"/>
        <v>-5.4367871246944439</v>
      </c>
      <c r="AH16">
        <f t="shared" si="6"/>
        <v>-4481.3093108745061</v>
      </c>
      <c r="AI16">
        <f t="shared" si="7"/>
        <v>-1440.2360906336753</v>
      </c>
      <c r="AJ16">
        <f t="shared" si="8"/>
        <v>730.7215648399615</v>
      </c>
      <c r="AK16">
        <f t="shared" si="32"/>
        <v>705.30289827921649</v>
      </c>
      <c r="AL16">
        <f t="shared" si="9"/>
        <v>-4.2116275144973088</v>
      </c>
      <c r="AN16">
        <f t="shared" si="10"/>
        <v>1102.877241823423</v>
      </c>
      <c r="AO16">
        <f t="shared" si="11"/>
        <v>-55.143862091171144</v>
      </c>
      <c r="AP16">
        <f t="shared" si="12"/>
        <v>-1.8697799564974313</v>
      </c>
      <c r="AQ16">
        <f t="shared" si="13"/>
        <v>-1541.1790338966757</v>
      </c>
      <c r="AR16">
        <f t="shared" si="14"/>
        <v>-495.31543412092134</v>
      </c>
      <c r="AS16">
        <f t="shared" si="15"/>
        <v>251.30440173248201</v>
      </c>
      <c r="AT16">
        <f t="shared" si="16"/>
        <v>242.56260034020409</v>
      </c>
      <c r="AU16">
        <f t="shared" si="17"/>
        <v>-1.4484320482352415</v>
      </c>
      <c r="AW16">
        <v>13</v>
      </c>
      <c r="AX16">
        <f>(R16*SUMPRODUCT(K17:$K$23, X17:$X$23)-$AZ$3*SUMPRODUCT(K16:$K$22, W17:$W$23))/Z16</f>
        <v>10266.120549863608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7373.0416645482546</v>
      </c>
      <c r="P17">
        <f t="shared" si="30"/>
        <v>368.65208322741273</v>
      </c>
      <c r="Q17" s="5">
        <f t="shared" si="31"/>
        <v>12.5</v>
      </c>
      <c r="R17">
        <f t="shared" si="0"/>
        <v>100000</v>
      </c>
      <c r="S17">
        <f t="shared" si="1"/>
        <v>9652.7902270096438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4465.1769620847608</v>
      </c>
      <c r="AC17">
        <f t="shared" si="2"/>
        <v>3727.4982277130621</v>
      </c>
      <c r="AE17">
        <f t="shared" si="3"/>
        <v>2847.1560130414432</v>
      </c>
      <c r="AF17">
        <f t="shared" si="4"/>
        <v>-142.35780065207217</v>
      </c>
      <c r="AG17">
        <f t="shared" si="5"/>
        <v>-4.8269698968530923</v>
      </c>
      <c r="AH17">
        <f t="shared" si="6"/>
        <v>-4443.5948527552637</v>
      </c>
      <c r="AI17">
        <f t="shared" si="7"/>
        <v>-1743.6236102627454</v>
      </c>
      <c r="AJ17">
        <f t="shared" si="8"/>
        <v>737.67873437169874</v>
      </c>
      <c r="AK17">
        <f t="shared" si="32"/>
        <v>613.53477567975153</v>
      </c>
      <c r="AL17">
        <f t="shared" si="9"/>
        <v>-392.41010021129512</v>
      </c>
      <c r="AN17">
        <f t="shared" si="10"/>
        <v>901.98975284348194</v>
      </c>
      <c r="AO17">
        <f t="shared" si="11"/>
        <v>-45.099487642174097</v>
      </c>
      <c r="AP17">
        <f t="shared" si="12"/>
        <v>-1.5292022510541901</v>
      </c>
      <c r="AQ17">
        <f t="shared" si="13"/>
        <v>-1407.7475925499791</v>
      </c>
      <c r="AR17">
        <f t="shared" si="14"/>
        <v>-552.38652959972535</v>
      </c>
      <c r="AS17">
        <f t="shared" si="15"/>
        <v>233.69940257788599</v>
      </c>
      <c r="AT17">
        <f t="shared" si="16"/>
        <v>194.3701286973363</v>
      </c>
      <c r="AU17">
        <f t="shared" si="17"/>
        <v>-124.3169983245031</v>
      </c>
      <c r="AW17">
        <v>14</v>
      </c>
      <c r="AX17">
        <f>(R17*SUMPRODUCT(K18:$K$23, X18:$X$23)-$AZ$3*SUMPRODUCT(K17:$K$22, W18:$W$23))/Z17</f>
        <v>9652.7902270096438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7373.0416645482546</v>
      </c>
      <c r="P18">
        <f t="shared" si="30"/>
        <v>368.65208322741273</v>
      </c>
      <c r="Q18" s="5">
        <f t="shared" si="31"/>
        <v>12.5</v>
      </c>
      <c r="R18">
        <f t="shared" si="0"/>
        <v>100000</v>
      </c>
      <c r="S18">
        <f t="shared" si="1"/>
        <v>8862.7126223803662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3727.4982277130621</v>
      </c>
      <c r="AC18">
        <f t="shared" si="2"/>
        <v>3001.1708851087556</v>
      </c>
      <c r="AE18">
        <f t="shared" si="3"/>
        <v>2496.7252038002894</v>
      </c>
      <c r="AF18">
        <f t="shared" si="4"/>
        <v>-124.83626019001447</v>
      </c>
      <c r="AG18">
        <f t="shared" si="5"/>
        <v>-4.2328616149785168</v>
      </c>
      <c r="AH18">
        <f t="shared" si="6"/>
        <v>-4366.7086632483561</v>
      </c>
      <c r="AI18">
        <f t="shared" si="7"/>
        <v>-1999.0525812530595</v>
      </c>
      <c r="AJ18">
        <f t="shared" si="8"/>
        <v>726.32734260430652</v>
      </c>
      <c r="AK18">
        <f t="shared" si="32"/>
        <v>521.92456025013803</v>
      </c>
      <c r="AL18">
        <f t="shared" si="9"/>
        <v>-750.80067839861499</v>
      </c>
      <c r="AN18">
        <f t="shared" si="10"/>
        <v>728.62362820799524</v>
      </c>
      <c r="AO18">
        <f t="shared" si="11"/>
        <v>-36.431181410399759</v>
      </c>
      <c r="AP18">
        <f t="shared" si="12"/>
        <v>-1.2352833154860483</v>
      </c>
      <c r="AQ18">
        <f t="shared" si="13"/>
        <v>-1274.3441307439143</v>
      </c>
      <c r="AR18">
        <f t="shared" si="14"/>
        <v>-583.38696726180478</v>
      </c>
      <c r="AS18">
        <f t="shared" si="15"/>
        <v>211.96536279983545</v>
      </c>
      <c r="AT18">
        <f t="shared" si="16"/>
        <v>152.3141458104721</v>
      </c>
      <c r="AU18">
        <f t="shared" si="17"/>
        <v>-219.1074586514973</v>
      </c>
      <c r="AW18">
        <v>15</v>
      </c>
      <c r="AX18">
        <f>(R18*SUMPRODUCT(K19:$K$23, X19:$X$23)-$AZ$3*SUMPRODUCT(K18:$K$22, W19:$W$23))/Z18</f>
        <v>8862.7126223803662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7373.0416645482546</v>
      </c>
      <c r="P19">
        <f t="shared" si="30"/>
        <v>368.65208322741273</v>
      </c>
      <c r="Q19" s="5">
        <f t="shared" si="31"/>
        <v>12.5</v>
      </c>
      <c r="R19">
        <f t="shared" si="0"/>
        <v>100000</v>
      </c>
      <c r="S19">
        <f t="shared" si="1"/>
        <v>7863.8525309212719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3001.1708851087556</v>
      </c>
      <c r="AC19">
        <f t="shared" si="2"/>
        <v>2302.3941451548426</v>
      </c>
      <c r="AE19">
        <f t="shared" si="3"/>
        <v>2158.6935784577681</v>
      </c>
      <c r="AF19">
        <f t="shared" si="4"/>
        <v>-107.93467892288841</v>
      </c>
      <c r="AG19">
        <f t="shared" si="5"/>
        <v>-3.6597744809265755</v>
      </c>
      <c r="AH19">
        <f t="shared" si="6"/>
        <v>-4246.0681432172496</v>
      </c>
      <c r="AI19">
        <f t="shared" si="7"/>
        <v>-2198.9690181632968</v>
      </c>
      <c r="AJ19">
        <f t="shared" si="8"/>
        <v>698.77673995391297</v>
      </c>
      <c r="AK19">
        <f t="shared" si="32"/>
        <v>432.29363167195595</v>
      </c>
      <c r="AL19">
        <f t="shared" si="9"/>
        <v>-1067.8986465374278</v>
      </c>
      <c r="AN19">
        <f t="shared" si="10"/>
        <v>580.31750618100602</v>
      </c>
      <c r="AO19">
        <f t="shared" si="11"/>
        <v>-29.015875309050301</v>
      </c>
      <c r="AP19">
        <f t="shared" si="12"/>
        <v>-0.98385024217912453</v>
      </c>
      <c r="AQ19">
        <f t="shared" si="13"/>
        <v>-1141.4624569860669</v>
      </c>
      <c r="AR19">
        <f t="shared" si="14"/>
        <v>-591.14467635629046</v>
      </c>
      <c r="AS19">
        <f t="shared" si="15"/>
        <v>187.85082753479892</v>
      </c>
      <c r="AT19">
        <f t="shared" si="16"/>
        <v>116.2126782482147</v>
      </c>
      <c r="AU19">
        <f t="shared" si="17"/>
        <v>-287.08117057327672</v>
      </c>
      <c r="AW19">
        <v>16</v>
      </c>
      <c r="AX19">
        <f>(R19*SUMPRODUCT(K20:$K$23, X20:$X$23)-$AZ$3*SUMPRODUCT(K19:$K$22, W20:$W$23))/Z19</f>
        <v>7863.8525309212719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7373.0416645482546</v>
      </c>
      <c r="P20">
        <f t="shared" si="30"/>
        <v>368.65208322741273</v>
      </c>
      <c r="Q20" s="5">
        <f t="shared" si="31"/>
        <v>12.5</v>
      </c>
      <c r="R20">
        <f t="shared" si="0"/>
        <v>100000</v>
      </c>
      <c r="S20">
        <f t="shared" si="1"/>
        <v>6600.7822821708969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2302.3941451548426</v>
      </c>
      <c r="AC20">
        <f t="shared" si="2"/>
        <v>1643.7122139812009</v>
      </c>
      <c r="AE20">
        <f t="shared" si="3"/>
        <v>1836.0185384306365</v>
      </c>
      <c r="AF20">
        <f t="shared" si="4"/>
        <v>-91.800926921531826</v>
      </c>
      <c r="AG20">
        <f t="shared" si="5"/>
        <v>-3.1127223708411136</v>
      </c>
      <c r="AH20">
        <f t="shared" si="6"/>
        <v>-4083.6349222095669</v>
      </c>
      <c r="AI20">
        <f t="shared" si="7"/>
        <v>-2342.5300330713035</v>
      </c>
      <c r="AJ20">
        <f t="shared" si="8"/>
        <v>658.68193117364171</v>
      </c>
      <c r="AK20">
        <f t="shared" si="32"/>
        <v>346.26856801773397</v>
      </c>
      <c r="AL20">
        <f t="shared" si="9"/>
        <v>-1337.5795338799278</v>
      </c>
      <c r="AN20">
        <f t="shared" si="10"/>
        <v>454.66748925411332</v>
      </c>
      <c r="AO20">
        <f t="shared" si="11"/>
        <v>-22.733374462705669</v>
      </c>
      <c r="AP20">
        <f t="shared" si="12"/>
        <v>-0.77082754638477069</v>
      </c>
      <c r="AQ20">
        <f t="shared" si="13"/>
        <v>-1011.2621404675348</v>
      </c>
      <c r="AR20">
        <f t="shared" si="14"/>
        <v>-580.09885322251193</v>
      </c>
      <c r="AS20">
        <f t="shared" si="15"/>
        <v>163.1145076126281</v>
      </c>
      <c r="AT20">
        <f t="shared" si="16"/>
        <v>85.749167087829022</v>
      </c>
      <c r="AU20">
        <f t="shared" si="17"/>
        <v>-331.23517852205481</v>
      </c>
      <c r="AW20">
        <v>17</v>
      </c>
      <c r="AX20">
        <f>(R20*SUMPRODUCT(K21:$K$23, X21:$X$23)-$AZ$3*SUMPRODUCT(K20:$K$22, W21:$W$23))/Z20</f>
        <v>6600.7822821708969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7373.0416645482546</v>
      </c>
      <c r="P21">
        <f t="shared" si="30"/>
        <v>368.65208322741273</v>
      </c>
      <c r="Q21" s="5">
        <f t="shared" si="31"/>
        <v>12.5</v>
      </c>
      <c r="R21">
        <f t="shared" si="0"/>
        <v>100000</v>
      </c>
      <c r="S21">
        <f t="shared" si="1"/>
        <v>4983.4813376699421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1643.7122139812009</v>
      </c>
      <c r="AC21">
        <f t="shared" si="2"/>
        <v>1035.3049137611822</v>
      </c>
      <c r="AE21">
        <f t="shared" si="3"/>
        <v>1531.7296780009119</v>
      </c>
      <c r="AF21">
        <f t="shared" si="4"/>
        <v>-76.586483900045593</v>
      </c>
      <c r="AG21">
        <f t="shared" si="5"/>
        <v>-2.5968415541545036</v>
      </c>
      <c r="AH21">
        <f t="shared" si="6"/>
        <v>-3878.0287438255937</v>
      </c>
      <c r="AI21">
        <f t="shared" si="7"/>
        <v>-2425.4823912788816</v>
      </c>
      <c r="AJ21">
        <f t="shared" si="8"/>
        <v>608.40730022001867</v>
      </c>
      <c r="AK21">
        <f t="shared" si="32"/>
        <v>265.16905726958254</v>
      </c>
      <c r="AL21">
        <f t="shared" si="9"/>
        <v>-1551.9060337892804</v>
      </c>
      <c r="AN21">
        <f t="shared" si="10"/>
        <v>349.41466902876959</v>
      </c>
      <c r="AO21">
        <f t="shared" si="11"/>
        <v>-17.47073345143848</v>
      </c>
      <c r="AP21">
        <f t="shared" si="12"/>
        <v>-0.59238555287985439</v>
      </c>
      <c r="AQ21">
        <f t="shared" si="13"/>
        <v>-884.64704279697855</v>
      </c>
      <c r="AR21">
        <f t="shared" si="14"/>
        <v>-553.29549277252727</v>
      </c>
      <c r="AS21">
        <f t="shared" si="15"/>
        <v>138.78848108402227</v>
      </c>
      <c r="AT21">
        <f t="shared" si="16"/>
        <v>60.489758547635105</v>
      </c>
      <c r="AU21">
        <f t="shared" si="17"/>
        <v>-354.01725314086985</v>
      </c>
      <c r="AW21">
        <v>18</v>
      </c>
      <c r="AX21">
        <f>(R21*SUMPRODUCT(K22:$K$23, X22:$X$23)-$AZ$3*SUMPRODUCT(K21:$K$22, W22:$W$23))/Z21</f>
        <v>4983.4813376699421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7373.0416645482546</v>
      </c>
      <c r="P22">
        <f t="shared" si="30"/>
        <v>368.65208322741273</v>
      </c>
      <c r="Q22" s="5">
        <f t="shared" si="31"/>
        <v>12.5</v>
      </c>
      <c r="R22">
        <f t="shared" si="0"/>
        <v>100000</v>
      </c>
      <c r="S22">
        <f t="shared" si="1"/>
        <v>2868.1391465556853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1035.3049137611822</v>
      </c>
      <c r="AC22">
        <f t="shared" si="2"/>
        <v>485.93032232958166</v>
      </c>
      <c r="AE22">
        <f t="shared" si="3"/>
        <v>1249.1669091110496</v>
      </c>
      <c r="AF22">
        <f t="shared" si="4"/>
        <v>-62.458345455552475</v>
      </c>
      <c r="AG22">
        <f t="shared" si="5"/>
        <v>-2.1177944021349595</v>
      </c>
      <c r="AH22">
        <f t="shared" si="6"/>
        <v>-3624.6298918239895</v>
      </c>
      <c r="AI22">
        <f t="shared" si="7"/>
        <v>-2440.0391225706271</v>
      </c>
      <c r="AJ22">
        <f t="shared" si="8"/>
        <v>549.37459143160049</v>
      </c>
      <c r="AK22">
        <f t="shared" si="32"/>
        <v>190.13769326254527</v>
      </c>
      <c r="AL22">
        <f t="shared" si="9"/>
        <v>-1700.5268378764813</v>
      </c>
      <c r="AN22">
        <f t="shared" si="10"/>
        <v>262.4953681374995</v>
      </c>
      <c r="AO22">
        <f t="shared" si="11"/>
        <v>-13.124768406874974</v>
      </c>
      <c r="AP22">
        <f t="shared" si="12"/>
        <v>-0.44502557438345652</v>
      </c>
      <c r="AQ22">
        <f t="shared" si="13"/>
        <v>-761.66647617459455</v>
      </c>
      <c r="AR22">
        <f t="shared" si="14"/>
        <v>-512.74090201835338</v>
      </c>
      <c r="AS22">
        <f t="shared" si="15"/>
        <v>115.4435684866564</v>
      </c>
      <c r="AT22">
        <f t="shared" si="16"/>
        <v>39.954839842247061</v>
      </c>
      <c r="AU22">
        <f t="shared" si="17"/>
        <v>-357.3424936894499</v>
      </c>
      <c r="AW22">
        <v>19</v>
      </c>
      <c r="AX22">
        <f>(R22*SUMPRODUCT(K23:$K$23, X23:$X$23)-$AZ$3*SUMPRODUCT(K22:$K$22, W23:$W$23))/Z22</f>
        <v>2868.1391465556853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7373.0416645482546</v>
      </c>
      <c r="P23">
        <f t="shared" si="30"/>
        <v>368.65208322741273</v>
      </c>
      <c r="Q23" s="5">
        <f t="shared" si="31"/>
        <v>12.5</v>
      </c>
      <c r="R23">
        <f t="shared" si="0"/>
        <v>100000</v>
      </c>
      <c r="S23">
        <f t="shared" si="1"/>
        <v>3615.9000438169414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485.93032232958166</v>
      </c>
      <c r="AC23">
        <f t="shared" si="2"/>
        <v>485.93032232958171</v>
      </c>
      <c r="AE23">
        <f t="shared" si="3"/>
        <v>990.84169064070261</v>
      </c>
      <c r="AF23">
        <f t="shared" si="4"/>
        <v>-49.542084532035133</v>
      </c>
      <c r="AG23">
        <f t="shared" si="5"/>
        <v>-1.6798387553622542</v>
      </c>
      <c r="AH23">
        <f t="shared" si="6"/>
        <v>-3334.2216220108462</v>
      </c>
      <c r="AI23">
        <f t="shared" si="7"/>
        <v>-2394.601854657541</v>
      </c>
      <c r="AJ23">
        <f t="shared" si="8"/>
        <v>0</v>
      </c>
      <c r="AK23">
        <f t="shared" si="32"/>
        <v>122.12806497646099</v>
      </c>
      <c r="AL23">
        <f t="shared" si="9"/>
        <v>-2272.4737896810802</v>
      </c>
      <c r="AN23">
        <f t="shared" si="10"/>
        <v>191.79956243945657</v>
      </c>
      <c r="AO23">
        <f t="shared" si="11"/>
        <v>-9.5899781219728286</v>
      </c>
      <c r="AP23">
        <f t="shared" si="12"/>
        <v>-0.32517034889699098</v>
      </c>
      <c r="AQ23">
        <f t="shared" si="13"/>
        <v>-645.41314139127269</v>
      </c>
      <c r="AR23">
        <f t="shared" si="14"/>
        <v>-463.5287274226859</v>
      </c>
      <c r="AS23">
        <f t="shared" si="15"/>
        <v>0</v>
      </c>
      <c r="AT23">
        <f t="shared" si="16"/>
        <v>23.640617512688767</v>
      </c>
      <c r="AU23">
        <f t="shared" si="17"/>
        <v>-439.88810990999718</v>
      </c>
      <c r="AW23">
        <v>20</v>
      </c>
      <c r="AX23">
        <f>(R23*SUMPRODUCT(K$23:$K24, X$23:$X24)-$AZ$3*SUMPRODUCT(K$22:$K23, W$23:$W24))/Z23</f>
        <v>3615.9000438169414</v>
      </c>
    </row>
    <row r="25" spans="5:50" x14ac:dyDescent="0.3">
      <c r="AN25" s="6">
        <f t="shared" ref="AN25:AU25" si="33">SUM(AN3:AN23)</f>
        <v>47678.563236251583</v>
      </c>
      <c r="AO25" s="6">
        <f t="shared" si="33"/>
        <v>-7913.7094102237697</v>
      </c>
      <c r="AP25" s="6">
        <f t="shared" si="33"/>
        <v>-168.33258817304684</v>
      </c>
      <c r="AQ25" s="6">
        <f t="shared" si="33"/>
        <v>-32846.335604962478</v>
      </c>
      <c r="AR25" s="6">
        <f t="shared" si="33"/>
        <v>6750.1856328923031</v>
      </c>
      <c r="AS25" s="6">
        <f t="shared" si="33"/>
        <v>-3926.0680755312801</v>
      </c>
      <c r="AT25" s="6">
        <f t="shared" si="33"/>
        <v>7108.501704071432</v>
      </c>
      <c r="AU25" s="7">
        <f t="shared" si="33"/>
        <v>9932.6192614324573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'T.26.04.C'!C3*(1+C12)</f>
        <v>555.09481327130061</v>
      </c>
      <c r="K3">
        <v>1</v>
      </c>
      <c r="L3" s="2">
        <v>0</v>
      </c>
      <c r="O3">
        <f>$C$3</f>
        <v>555.09481327130061</v>
      </c>
      <c r="P3">
        <f>O3*B5</f>
        <v>444.07585061704049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555.09481327130061</v>
      </c>
      <c r="AF3">
        <f t="shared" ref="AF3:AF23" si="4">-$Z3*P3</f>
        <v>-444.07585061704049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11.018962654260122</v>
      </c>
      <c r="AJ3">
        <f t="shared" ref="AJ3:AJ23" si="8">AB3-AC3</f>
        <v>0</v>
      </c>
      <c r="AL3">
        <f t="shared" ref="AL3:AL23" si="9">SUM(AI3:AK3)</f>
        <v>11.018962654260122</v>
      </c>
      <c r="AN3">
        <f t="shared" ref="AN3:AN23" si="10">AE3*$K3</f>
        <v>555.09481327130061</v>
      </c>
      <c r="AO3">
        <f t="shared" ref="AO3:AO23" si="11">AF3*$K3</f>
        <v>-444.07585061704049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11.018962654260122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11.018962654260122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338.41241136681521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250000</v>
      </c>
      <c r="S4">
        <f t="shared" si="1"/>
        <v>57.646792232090853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56.999881543772517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-56.999881543772517</v>
      </c>
      <c r="AK4">
        <f>G4*MAX(0, SUM(AB4, AE4:AF4))</f>
        <v>0</v>
      </c>
      <c r="AL4">
        <f t="shared" si="9"/>
        <v>-362.49288154377251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-281.41252982304229</v>
      </c>
      <c r="AR4">
        <f t="shared" si="14"/>
        <v>-281.41252982304229</v>
      </c>
      <c r="AS4">
        <f t="shared" si="15"/>
        <v>-52.50686878208915</v>
      </c>
      <c r="AT4">
        <f t="shared" si="16"/>
        <v>0</v>
      </c>
      <c r="AU4">
        <f t="shared" si="17"/>
        <v>-333.91939860513145</v>
      </c>
      <c r="AW4">
        <v>1</v>
      </c>
      <c r="AX4">
        <f>(R4*SUMPRODUCT(K5:$K$23, X5:$X$23)-$AZ$3*SUMPRODUCT(K4:$K$22, W5:$W$23))/Z4</f>
        <v>57.646792232090853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555.09481327130061</v>
      </c>
      <c r="P5">
        <f t="shared" ref="P5:P23" si="30">O5*$C$5</f>
        <v>27.75474066356503</v>
      </c>
      <c r="Q5" s="5">
        <f t="shared" ref="Q5:Q23" si="31">$C$8</f>
        <v>12.5</v>
      </c>
      <c r="R5">
        <f t="shared" si="0"/>
        <v>250000</v>
      </c>
      <c r="S5">
        <f t="shared" si="1"/>
        <v>108.83228569751878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56.999881543772517</v>
      </c>
      <c r="AC5">
        <f t="shared" si="2"/>
        <v>106.40207503989495</v>
      </c>
      <c r="AE5">
        <f t="shared" si="3"/>
        <v>542.69961893574339</v>
      </c>
      <c r="AF5">
        <f t="shared" si="4"/>
        <v>-27.13498094678717</v>
      </c>
      <c r="AG5">
        <f t="shared" si="5"/>
        <v>-12.220876640368212</v>
      </c>
      <c r="AH5">
        <f t="shared" si="6"/>
        <v>-305.02912263574797</v>
      </c>
      <c r="AI5">
        <f t="shared" si="7"/>
        <v>198.31463871284001</v>
      </c>
      <c r="AJ5">
        <f t="shared" si="8"/>
        <v>-49.402193496122436</v>
      </c>
      <c r="AK5">
        <f>G5*SUM(AB5, AE5:AF5)</f>
        <v>40.079516367291014</v>
      </c>
      <c r="AL5">
        <f t="shared" si="9"/>
        <v>188.99196158400858</v>
      </c>
      <c r="AN5">
        <f t="shared" si="10"/>
        <v>460.51507419492799</v>
      </c>
      <c r="AO5">
        <f t="shared" si="11"/>
        <v>-23.0257537097464</v>
      </c>
      <c r="AP5">
        <f t="shared" si="12"/>
        <v>-10.370189542057856</v>
      </c>
      <c r="AQ5">
        <f t="shared" si="13"/>
        <v>-258.83657209430845</v>
      </c>
      <c r="AR5">
        <f t="shared" si="14"/>
        <v>168.28255884881526</v>
      </c>
      <c r="AS5">
        <f t="shared" si="15"/>
        <v>-41.920896955619028</v>
      </c>
      <c r="AT5">
        <f t="shared" si="16"/>
        <v>34.010013660549888</v>
      </c>
      <c r="AU5">
        <f t="shared" si="17"/>
        <v>160.37167555374612</v>
      </c>
      <c r="AW5">
        <v>2</v>
      </c>
      <c r="AX5">
        <f>(R5*SUMPRODUCT(K6:$K$23, X6:$X$23)-$AZ$3*SUMPRODUCT(K5:$K$22, W6:$W$23))/Z5</f>
        <v>108.83228569751878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555.09481327130061</v>
      </c>
      <c r="P6">
        <f t="shared" si="30"/>
        <v>27.75474066356503</v>
      </c>
      <c r="Q6" s="5">
        <f t="shared" si="31"/>
        <v>12.5</v>
      </c>
      <c r="R6">
        <f t="shared" si="0"/>
        <v>250000</v>
      </c>
      <c r="S6">
        <f t="shared" si="1"/>
        <v>153.65598017623591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106.40207503989495</v>
      </c>
      <c r="AC6">
        <f t="shared" si="2"/>
        <v>148.5349897373876</v>
      </c>
      <c r="AE6">
        <f t="shared" si="3"/>
        <v>536.59481588651772</v>
      </c>
      <c r="AF6">
        <f t="shared" si="4"/>
        <v>-26.829740794325886</v>
      </c>
      <c r="AG6">
        <f t="shared" si="5"/>
        <v>-12.083404561201036</v>
      </c>
      <c r="AH6">
        <f t="shared" si="6"/>
        <v>-305.26625526988886</v>
      </c>
      <c r="AI6">
        <f t="shared" si="7"/>
        <v>192.41541526110194</v>
      </c>
      <c r="AJ6">
        <f t="shared" si="8"/>
        <v>-42.132914697492652</v>
      </c>
      <c r="AK6">
        <f>G6*SUM(AB6, AE6:AF6)</f>
        <v>43.13170050924608</v>
      </c>
      <c r="AL6">
        <f t="shared" si="9"/>
        <v>193.41420107285538</v>
      </c>
      <c r="AN6">
        <f t="shared" si="10"/>
        <v>419.44302192304747</v>
      </c>
      <c r="AO6">
        <f t="shared" si="11"/>
        <v>-20.972151096152373</v>
      </c>
      <c r="AP6">
        <f t="shared" si="12"/>
        <v>-9.4453013227410167</v>
      </c>
      <c r="AQ6">
        <f t="shared" si="13"/>
        <v>-238.61915324320549</v>
      </c>
      <c r="AR6">
        <f t="shared" si="14"/>
        <v>150.40641626094862</v>
      </c>
      <c r="AS6">
        <f t="shared" si="15"/>
        <v>-32.934267234664738</v>
      </c>
      <c r="AT6">
        <f t="shared" si="16"/>
        <v>33.714993635167872</v>
      </c>
      <c r="AU6">
        <f t="shared" si="17"/>
        <v>151.18714266145176</v>
      </c>
      <c r="AW6">
        <v>3</v>
      </c>
      <c r="AX6">
        <f>(R6*SUMPRODUCT(K7:$K$23, X7:$X$23)-$AZ$3*SUMPRODUCT(K6:$K$22, W7:$W$23))/Z6</f>
        <v>153.65598017623591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555.09481327130061</v>
      </c>
      <c r="P7">
        <f t="shared" si="30"/>
        <v>27.75474066356503</v>
      </c>
      <c r="Q7" s="5">
        <f t="shared" si="31"/>
        <v>12.5</v>
      </c>
      <c r="R7">
        <f t="shared" si="0"/>
        <v>250000</v>
      </c>
      <c r="S7">
        <f t="shared" si="1"/>
        <v>192.64611443416484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148.5349897373876</v>
      </c>
      <c r="AC7">
        <f t="shared" si="2"/>
        <v>184.12785341378731</v>
      </c>
      <c r="AE7">
        <f t="shared" si="3"/>
        <v>530.55010587146057</v>
      </c>
      <c r="AF7">
        <f t="shared" si="4"/>
        <v>-26.527505293573029</v>
      </c>
      <c r="AG7">
        <f t="shared" si="5"/>
        <v>-11.947285697573166</v>
      </c>
      <c r="AH7">
        <f t="shared" si="6"/>
        <v>-305.69636031718642</v>
      </c>
      <c r="AI7">
        <f t="shared" si="7"/>
        <v>186.37895456312793</v>
      </c>
      <c r="AJ7">
        <f t="shared" si="8"/>
        <v>-35.592863676399702</v>
      </c>
      <c r="AK7">
        <f>G7*SUM(AB7, AE7:AF7)</f>
        <v>45.679031322069264</v>
      </c>
      <c r="AL7">
        <f t="shared" si="9"/>
        <v>196.46512220879748</v>
      </c>
      <c r="AN7">
        <f t="shared" si="10"/>
        <v>382.02789335495322</v>
      </c>
      <c r="AO7">
        <f t="shared" si="11"/>
        <v>-19.101394667747662</v>
      </c>
      <c r="AP7">
        <f t="shared" si="12"/>
        <v>-8.6027621818238469</v>
      </c>
      <c r="AQ7">
        <f t="shared" si="13"/>
        <v>-220.11971206079733</v>
      </c>
      <c r="AR7">
        <f t="shared" si="14"/>
        <v>134.20402444458435</v>
      </c>
      <c r="AS7">
        <f t="shared" si="15"/>
        <v>-25.628996353568443</v>
      </c>
      <c r="AT7">
        <f t="shared" si="16"/>
        <v>32.891641926640041</v>
      </c>
      <c r="AU7">
        <f t="shared" si="17"/>
        <v>141.46667001765593</v>
      </c>
      <c r="AW7">
        <v>4</v>
      </c>
      <c r="AX7">
        <f>(R7*SUMPRODUCT(K8:$K$23, X8:$X$23)-$AZ$3*SUMPRODUCT(K7:$K$22, W8:$W$23))/Z7</f>
        <v>192.64611443416484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555.09481327130061</v>
      </c>
      <c r="P8">
        <f t="shared" si="30"/>
        <v>27.75474066356503</v>
      </c>
      <c r="Q8" s="5">
        <f t="shared" si="31"/>
        <v>12.5</v>
      </c>
      <c r="R8">
        <f t="shared" si="0"/>
        <v>250000</v>
      </c>
      <c r="S8">
        <f t="shared" si="1"/>
        <v>225.79752622028175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184.12785341378731</v>
      </c>
      <c r="AC8">
        <f t="shared" si="2"/>
        <v>213.3779652824976</v>
      </c>
      <c r="AE8">
        <f t="shared" si="3"/>
        <v>524.56288506520855</v>
      </c>
      <c r="AF8">
        <f t="shared" si="4"/>
        <v>-26.228144253260428</v>
      </c>
      <c r="AG8">
        <f t="shared" si="5"/>
        <v>-11.812461414786052</v>
      </c>
      <c r="AH8">
        <f t="shared" si="6"/>
        <v>-307.02851622765382</v>
      </c>
      <c r="AI8">
        <f t="shared" si="7"/>
        <v>179.49376316950821</v>
      </c>
      <c r="AJ8">
        <f t="shared" si="8"/>
        <v>-29.250111868710292</v>
      </c>
      <c r="AK8">
        <f t="shared" ref="AK8:AK23" si="32">G8*SUM(AB8:AB8, AE8:AF8)</f>
        <v>47.772381595801484</v>
      </c>
      <c r="AL8">
        <f t="shared" si="9"/>
        <v>198.0160328965994</v>
      </c>
      <c r="AN8">
        <f t="shared" si="10"/>
        <v>347.94323288262859</v>
      </c>
      <c r="AO8">
        <f t="shared" si="11"/>
        <v>-17.39716164413143</v>
      </c>
      <c r="AP8">
        <f t="shared" si="12"/>
        <v>-7.8352207713876751</v>
      </c>
      <c r="AQ8">
        <f t="shared" si="13"/>
        <v>-203.65240768059027</v>
      </c>
      <c r="AR8">
        <f t="shared" si="14"/>
        <v>119.05844278651919</v>
      </c>
      <c r="AS8">
        <f t="shared" si="15"/>
        <v>-19.401636630301152</v>
      </c>
      <c r="AT8">
        <f t="shared" si="16"/>
        <v>31.687481840960711</v>
      </c>
      <c r="AU8">
        <f t="shared" si="17"/>
        <v>131.34428799717875</v>
      </c>
      <c r="AW8">
        <v>5</v>
      </c>
      <c r="AX8">
        <f>(R8*SUMPRODUCT(K9:$K$23, X9:$X$23)-$AZ$3*SUMPRODUCT(K8:$K$22, W9:$W$23))/Z8</f>
        <v>225.79752622028175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555.09481327130061</v>
      </c>
      <c r="P9">
        <f t="shared" si="30"/>
        <v>27.75474066356503</v>
      </c>
      <c r="Q9" s="5">
        <f t="shared" si="31"/>
        <v>12.5</v>
      </c>
      <c r="R9">
        <f t="shared" si="0"/>
        <v>250000</v>
      </c>
      <c r="S9">
        <f t="shared" si="1"/>
        <v>252.10919898472196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213.3779652824976</v>
      </c>
      <c r="AC9">
        <f t="shared" si="2"/>
        <v>235.54648533946533</v>
      </c>
      <c r="AE9">
        <f t="shared" si="3"/>
        <v>518.62697919303321</v>
      </c>
      <c r="AF9">
        <f t="shared" si="4"/>
        <v>-25.931348959651661</v>
      </c>
      <c r="AG9">
        <f t="shared" si="5"/>
        <v>-11.678792676350321</v>
      </c>
      <c r="AH9">
        <f t="shared" si="6"/>
        <v>-310.88248575739402</v>
      </c>
      <c r="AI9">
        <f t="shared" si="7"/>
        <v>170.13435179963722</v>
      </c>
      <c r="AJ9">
        <f t="shared" si="8"/>
        <v>-22.168520056967736</v>
      </c>
      <c r="AK9">
        <f t="shared" si="32"/>
        <v>49.425151686111541</v>
      </c>
      <c r="AL9">
        <f t="shared" si="9"/>
        <v>197.39098342878103</v>
      </c>
      <c r="AN9">
        <f t="shared" si="10"/>
        <v>316.88968829477875</v>
      </c>
      <c r="AO9">
        <f t="shared" si="11"/>
        <v>-15.844484414738938</v>
      </c>
      <c r="AP9">
        <f t="shared" si="12"/>
        <v>-7.1359360761109301</v>
      </c>
      <c r="AQ9">
        <f t="shared" si="13"/>
        <v>-189.95435632996464</v>
      </c>
      <c r="AR9">
        <f t="shared" si="14"/>
        <v>103.95491147396426</v>
      </c>
      <c r="AS9">
        <f t="shared" si="15"/>
        <v>-13.545333529967321</v>
      </c>
      <c r="AT9">
        <f t="shared" si="16"/>
        <v>30.199587642170311</v>
      </c>
      <c r="AU9">
        <f t="shared" si="17"/>
        <v>120.60916558616725</v>
      </c>
      <c r="AW9">
        <v>6</v>
      </c>
      <c r="AX9">
        <f>(R9*SUMPRODUCT(K10:$K$23, X10:$X$23)-$AZ$3*SUMPRODUCT(K9:$K$22, W10:$W$23))/Z9</f>
        <v>252.10919898472196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555.09481327130061</v>
      </c>
      <c r="P10">
        <f t="shared" si="30"/>
        <v>27.75474066356503</v>
      </c>
      <c r="Q10" s="5">
        <f t="shared" si="31"/>
        <v>12.5</v>
      </c>
      <c r="R10">
        <f t="shared" si="0"/>
        <v>250000</v>
      </c>
      <c r="S10">
        <f t="shared" si="1"/>
        <v>271.59944848231714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235.54648533946533</v>
      </c>
      <c r="AC10">
        <f t="shared" si="2"/>
        <v>250.87542623968852</v>
      </c>
      <c r="AE10">
        <f t="shared" si="3"/>
        <v>512.73906725898428</v>
      </c>
      <c r="AF10">
        <f t="shared" si="4"/>
        <v>-25.636953362949214</v>
      </c>
      <c r="AG10">
        <f t="shared" si="5"/>
        <v>-11.546204697835668</v>
      </c>
      <c r="AH10">
        <f t="shared" si="6"/>
        <v>-316.00103502303057</v>
      </c>
      <c r="AI10">
        <f t="shared" si="7"/>
        <v>159.55487417516883</v>
      </c>
      <c r="AJ10">
        <f t="shared" si="8"/>
        <v>-15.328940900223188</v>
      </c>
      <c r="AK10">
        <f t="shared" si="32"/>
        <v>50.585401946485028</v>
      </c>
      <c r="AL10">
        <f t="shared" si="9"/>
        <v>194.81133522143068</v>
      </c>
      <c r="AN10">
        <f t="shared" si="10"/>
        <v>288.59684444372266</v>
      </c>
      <c r="AO10">
        <f t="shared" si="11"/>
        <v>-14.429842222186133</v>
      </c>
      <c r="AP10">
        <f t="shared" si="12"/>
        <v>-6.498818705018957</v>
      </c>
      <c r="AQ10">
        <f t="shared" si="13"/>
        <v>-177.8622058898691</v>
      </c>
      <c r="AR10">
        <f t="shared" si="14"/>
        <v>89.805977626648456</v>
      </c>
      <c r="AS10">
        <f t="shared" si="15"/>
        <v>-8.6279440264188558</v>
      </c>
      <c r="AT10">
        <f t="shared" si="16"/>
        <v>28.472157299648643</v>
      </c>
      <c r="AU10">
        <f t="shared" si="17"/>
        <v>109.65019089987825</v>
      </c>
      <c r="AW10">
        <v>7</v>
      </c>
      <c r="AX10">
        <f>(R10*SUMPRODUCT(K11:$K$23, X11:$X$23)-$AZ$3*SUMPRODUCT(K10:$K$22, W11:$W$23))/Z10</f>
        <v>271.59944848231714</v>
      </c>
    </row>
    <row r="11" spans="1:52" x14ac:dyDescent="0.3">
      <c r="A11" t="s">
        <v>33</v>
      </c>
      <c r="C11" s="24">
        <f>AU25</f>
        <v>1030.3626939357125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555.09481327130061</v>
      </c>
      <c r="P11">
        <f t="shared" si="30"/>
        <v>27.75474066356503</v>
      </c>
      <c r="Q11" s="5">
        <f t="shared" si="31"/>
        <v>12.5</v>
      </c>
      <c r="R11">
        <f t="shared" si="0"/>
        <v>250000</v>
      </c>
      <c r="S11">
        <f t="shared" si="1"/>
        <v>285.29895835789614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250.87542623968852</v>
      </c>
      <c r="AC11">
        <f t="shared" si="2"/>
        <v>260.52831198423246</v>
      </c>
      <c r="AE11">
        <f t="shared" si="3"/>
        <v>506.89955380544109</v>
      </c>
      <c r="AF11">
        <f t="shared" si="4"/>
        <v>-25.344977690272056</v>
      </c>
      <c r="AG11">
        <f t="shared" si="5"/>
        <v>-11.414706589000675</v>
      </c>
      <c r="AH11">
        <f t="shared" si="6"/>
        <v>-320.72123713272089</v>
      </c>
      <c r="AI11">
        <f t="shared" si="7"/>
        <v>149.41863239344747</v>
      </c>
      <c r="AJ11">
        <f t="shared" si="8"/>
        <v>-9.6528857445439371</v>
      </c>
      <c r="AK11">
        <f t="shared" si="32"/>
        <v>51.270100164840038</v>
      </c>
      <c r="AL11">
        <f t="shared" si="9"/>
        <v>191.03584681374358</v>
      </c>
      <c r="AN11">
        <f t="shared" si="10"/>
        <v>262.82050479094971</v>
      </c>
      <c r="AO11">
        <f t="shared" si="11"/>
        <v>-13.141025239547487</v>
      </c>
      <c r="AP11">
        <f t="shared" si="12"/>
        <v>-5.9183696754903998</v>
      </c>
      <c r="AQ11">
        <f t="shared" si="13"/>
        <v>-166.28958697555436</v>
      </c>
      <c r="AR11">
        <f t="shared" si="14"/>
        <v>77.471522900357471</v>
      </c>
      <c r="AS11">
        <f t="shared" si="15"/>
        <v>-5.0048895979974484</v>
      </c>
      <c r="AT11">
        <f t="shared" si="16"/>
        <v>26.582847636866816</v>
      </c>
      <c r="AU11">
        <f t="shared" si="17"/>
        <v>99.049480939226839</v>
      </c>
      <c r="AW11">
        <v>8</v>
      </c>
      <c r="AX11">
        <f>(R11*SUMPRODUCT(K12:$K$23, X12:$X$23)-$AZ$3*SUMPRODUCT(K11:$K$22, W12:$W$23))/Z11</f>
        <v>285.29895835789614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555.09481327130061</v>
      </c>
      <c r="P12">
        <f t="shared" si="30"/>
        <v>27.75474066356503</v>
      </c>
      <c r="Q12" s="5">
        <f t="shared" si="31"/>
        <v>12.5</v>
      </c>
      <c r="R12">
        <f t="shared" si="0"/>
        <v>250000</v>
      </c>
      <c r="S12">
        <f t="shared" si="1"/>
        <v>292.78442576703202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260.52831198423246</v>
      </c>
      <c r="AC12">
        <f t="shared" si="2"/>
        <v>264.30660477102424</v>
      </c>
      <c r="AE12">
        <f t="shared" si="3"/>
        <v>501.10324358060006</v>
      </c>
      <c r="AF12">
        <f t="shared" si="4"/>
        <v>-25.055162179030003</v>
      </c>
      <c r="AG12">
        <f t="shared" si="5"/>
        <v>-11.284181359655571</v>
      </c>
      <c r="AH12">
        <f t="shared" si="6"/>
        <v>-327.56326910191677</v>
      </c>
      <c r="AI12">
        <f t="shared" si="7"/>
        <v>137.20063093999772</v>
      </c>
      <c r="AJ12">
        <f t="shared" si="8"/>
        <v>-3.7782927867917806</v>
      </c>
      <c r="AK12">
        <f t="shared" si="32"/>
        <v>51.56034753700618</v>
      </c>
      <c r="AL12">
        <f t="shared" si="9"/>
        <v>184.98268569021212</v>
      </c>
      <c r="AN12">
        <f t="shared" si="10"/>
        <v>239.33527731804585</v>
      </c>
      <c r="AO12">
        <f t="shared" si="11"/>
        <v>-11.966763865902292</v>
      </c>
      <c r="AP12">
        <f t="shared" si="12"/>
        <v>-5.3895134577908488</v>
      </c>
      <c r="AQ12">
        <f t="shared" si="13"/>
        <v>-156.44968747264372</v>
      </c>
      <c r="AR12">
        <f t="shared" si="14"/>
        <v>65.529312521709016</v>
      </c>
      <c r="AS12">
        <f t="shared" si="15"/>
        <v>-1.8045757306500736</v>
      </c>
      <c r="AT12">
        <f t="shared" si="16"/>
        <v>24.62608301676126</v>
      </c>
      <c r="AU12">
        <f t="shared" si="17"/>
        <v>88.350819807820201</v>
      </c>
      <c r="AW12">
        <v>9</v>
      </c>
      <c r="AX12">
        <f>(R12*SUMPRODUCT(K13:$K$23, X13:$X$23)-$AZ$3*SUMPRODUCT(K12:$K$22, W13:$W$23))/Z12</f>
        <v>292.78442576703202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555.09481327130061</v>
      </c>
      <c r="P13">
        <f t="shared" si="30"/>
        <v>27.75474066356503</v>
      </c>
      <c r="Q13" s="5">
        <f t="shared" si="31"/>
        <v>12.5</v>
      </c>
      <c r="R13">
        <f t="shared" si="0"/>
        <v>250000</v>
      </c>
      <c r="S13">
        <f t="shared" si="1"/>
        <v>294.70373279646992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264.30660477102424</v>
      </c>
      <c r="AC13">
        <f t="shared" si="2"/>
        <v>262.98435472746917</v>
      </c>
      <c r="AE13">
        <f t="shared" si="3"/>
        <v>495.34917625741929</v>
      </c>
      <c r="AF13">
        <f t="shared" si="4"/>
        <v>-24.767458812870963</v>
      </c>
      <c r="AG13">
        <f t="shared" si="5"/>
        <v>-11.154607384507283</v>
      </c>
      <c r="AH13">
        <f t="shared" si="6"/>
        <v>-334.64323103469127</v>
      </c>
      <c r="AI13">
        <f t="shared" si="7"/>
        <v>124.78387902534973</v>
      </c>
      <c r="AJ13">
        <f t="shared" si="8"/>
        <v>1.3222500435550728</v>
      </c>
      <c r="AK13">
        <f t="shared" si="32"/>
        <v>51.442182555090085</v>
      </c>
      <c r="AL13">
        <f t="shared" si="9"/>
        <v>177.54831162399489</v>
      </c>
      <c r="AN13">
        <f t="shared" si="10"/>
        <v>217.93807739190359</v>
      </c>
      <c r="AO13">
        <f t="shared" si="11"/>
        <v>-10.896903869595178</v>
      </c>
      <c r="AP13">
        <f t="shared" si="12"/>
        <v>-4.9076768549579999</v>
      </c>
      <c r="AQ13">
        <f t="shared" si="13"/>
        <v>-147.23250967114706</v>
      </c>
      <c r="AR13">
        <f t="shared" si="14"/>
        <v>54.900986996203322</v>
      </c>
      <c r="AS13">
        <f t="shared" si="15"/>
        <v>0.58174848397042667</v>
      </c>
      <c r="AT13">
        <f t="shared" si="16"/>
        <v>22.63294439612331</v>
      </c>
      <c r="AU13">
        <f t="shared" si="17"/>
        <v>78.115679876297065</v>
      </c>
      <c r="AW13">
        <v>10</v>
      </c>
      <c r="AX13">
        <f>(R13*SUMPRODUCT(K14:$K$23, X14:$X$23)-$AZ$3*SUMPRODUCT(K13:$K$22, W14:$W$23))/Z13</f>
        <v>294.70373279646992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555.09481327130061</v>
      </c>
      <c r="P14">
        <f t="shared" si="30"/>
        <v>27.75474066356503</v>
      </c>
      <c r="Q14" s="5">
        <f t="shared" si="31"/>
        <v>12.5</v>
      </c>
      <c r="R14">
        <f t="shared" si="0"/>
        <v>250000</v>
      </c>
      <c r="S14">
        <f t="shared" si="1"/>
        <v>291.04255986969179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262.98435472746917</v>
      </c>
      <c r="AC14">
        <f t="shared" si="2"/>
        <v>256.72042411355949</v>
      </c>
      <c r="AE14">
        <f t="shared" si="3"/>
        <v>489.63346099638716</v>
      </c>
      <c r="AF14">
        <f t="shared" si="4"/>
        <v>-24.48167304981936</v>
      </c>
      <c r="AG14">
        <f t="shared" si="5"/>
        <v>-11.025897047003225</v>
      </c>
      <c r="AH14">
        <f t="shared" si="6"/>
        <v>-343.28527317968849</v>
      </c>
      <c r="AI14">
        <f t="shared" si="7"/>
        <v>110.84061771987609</v>
      </c>
      <c r="AJ14">
        <f t="shared" si="8"/>
        <v>6.2639306139096789</v>
      </c>
      <c r="AK14">
        <f t="shared" si="32"/>
        <v>50.96952998718259</v>
      </c>
      <c r="AL14">
        <f t="shared" si="9"/>
        <v>168.07407832096837</v>
      </c>
      <c r="AN14">
        <f t="shared" si="10"/>
        <v>198.44260823532059</v>
      </c>
      <c r="AO14">
        <f t="shared" si="11"/>
        <v>-9.9221304117660303</v>
      </c>
      <c r="AP14">
        <f t="shared" si="12"/>
        <v>-4.4686647103098691</v>
      </c>
      <c r="AQ14">
        <f t="shared" si="13"/>
        <v>-139.12943130954562</v>
      </c>
      <c r="AR14">
        <f t="shared" si="14"/>
        <v>44.922381803699075</v>
      </c>
      <c r="AS14">
        <f t="shared" si="15"/>
        <v>2.5386964491760531</v>
      </c>
      <c r="AT14">
        <f t="shared" si="16"/>
        <v>20.657343251423601</v>
      </c>
      <c r="AU14">
        <f t="shared" si="17"/>
        <v>68.118421504298738</v>
      </c>
      <c r="AW14">
        <v>11</v>
      </c>
      <c r="AX14">
        <f>(R14*SUMPRODUCT(K15:$K$23, X15:$X$23)-$AZ$3*SUMPRODUCT(K14:$K$22, W15:$W$23))/Z14</f>
        <v>291.04255986969179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555.09481327130061</v>
      </c>
      <c r="P15">
        <f t="shared" si="30"/>
        <v>27.75474066356503</v>
      </c>
      <c r="Q15" s="5">
        <f t="shared" si="31"/>
        <v>12.5</v>
      </c>
      <c r="R15">
        <f t="shared" si="0"/>
        <v>250000</v>
      </c>
      <c r="S15">
        <f t="shared" si="1"/>
        <v>280.65436395881835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256.72042411355949</v>
      </c>
      <c r="AC15">
        <f t="shared" si="2"/>
        <v>244.68173638474207</v>
      </c>
      <c r="AE15">
        <f t="shared" si="3"/>
        <v>483.9460211967903</v>
      </c>
      <c r="AF15">
        <f t="shared" si="4"/>
        <v>-24.197301059839514</v>
      </c>
      <c r="AG15">
        <f t="shared" si="5"/>
        <v>-10.897823435441275</v>
      </c>
      <c r="AH15">
        <f t="shared" si="6"/>
        <v>-356.29282183833067</v>
      </c>
      <c r="AI15">
        <f t="shared" si="7"/>
        <v>92.558074863178831</v>
      </c>
      <c r="AJ15">
        <f t="shared" si="8"/>
        <v>12.038687728817422</v>
      </c>
      <c r="AK15">
        <f t="shared" si="32"/>
        <v>50.152840097535723</v>
      </c>
      <c r="AL15">
        <f t="shared" si="9"/>
        <v>154.74960268953197</v>
      </c>
      <c r="AN15">
        <f t="shared" si="10"/>
        <v>180.67702372473272</v>
      </c>
      <c r="AO15">
        <f t="shared" si="11"/>
        <v>-9.0338511862366353</v>
      </c>
      <c r="AP15">
        <f t="shared" si="12"/>
        <v>-4.068607276745249</v>
      </c>
      <c r="AQ15">
        <f t="shared" si="13"/>
        <v>-133.01881574527755</v>
      </c>
      <c r="AR15">
        <f t="shared" si="14"/>
        <v>34.55574951647327</v>
      </c>
      <c r="AS15">
        <f t="shared" si="15"/>
        <v>4.4945390046087645</v>
      </c>
      <c r="AT15">
        <f t="shared" si="16"/>
        <v>18.724125177755024</v>
      </c>
      <c r="AU15">
        <f t="shared" si="17"/>
        <v>57.774413698837058</v>
      </c>
      <c r="AW15">
        <v>12</v>
      </c>
      <c r="AX15">
        <f>(R15*SUMPRODUCT(K16:$K$23, X16:$X$23)-$AZ$3*SUMPRODUCT(K15:$K$22, W16:$W$23))/Z15</f>
        <v>280.65436395881835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555.09481327130061</v>
      </c>
      <c r="P16">
        <f t="shared" si="30"/>
        <v>27.75474066356503</v>
      </c>
      <c r="Q16" s="5">
        <f t="shared" si="31"/>
        <v>12.5</v>
      </c>
      <c r="R16">
        <f t="shared" si="0"/>
        <v>250000</v>
      </c>
      <c r="S16">
        <f t="shared" si="1"/>
        <v>263.51940522064115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244.68173638474207</v>
      </c>
      <c r="AC16">
        <f t="shared" si="2"/>
        <v>227.05397416633357</v>
      </c>
      <c r="AE16">
        <f t="shared" si="3"/>
        <v>478.28160239978928</v>
      </c>
      <c r="AF16">
        <f t="shared" si="4"/>
        <v>-23.914080119989464</v>
      </c>
      <c r="AG16">
        <f t="shared" si="5"/>
        <v>-10.770268226367637</v>
      </c>
      <c r="AH16">
        <f t="shared" si="6"/>
        <v>-371.53949438449945</v>
      </c>
      <c r="AI16">
        <f t="shared" si="7"/>
        <v>72.057759668932704</v>
      </c>
      <c r="AJ16">
        <f t="shared" si="8"/>
        <v>17.627762218408492</v>
      </c>
      <c r="AK16">
        <f t="shared" si="32"/>
        <v>48.933448106517936</v>
      </c>
      <c r="AL16">
        <f t="shared" si="9"/>
        <v>138.61896999385914</v>
      </c>
      <c r="AN16">
        <f t="shared" si="10"/>
        <v>164.48710115330474</v>
      </c>
      <c r="AO16">
        <f t="shared" si="11"/>
        <v>-8.2243550576652371</v>
      </c>
      <c r="AP16">
        <f t="shared" si="12"/>
        <v>-3.7040316631663481</v>
      </c>
      <c r="AQ16">
        <f t="shared" si="13"/>
        <v>-127.77713817264275</v>
      </c>
      <c r="AR16">
        <f t="shared" si="14"/>
        <v>24.781576259830391</v>
      </c>
      <c r="AS16">
        <f t="shared" si="15"/>
        <v>6.0624107065319945</v>
      </c>
      <c r="AT16">
        <f t="shared" si="16"/>
        <v>16.828832612609709</v>
      </c>
      <c r="AU16">
        <f t="shared" si="17"/>
        <v>47.672819578972096</v>
      </c>
      <c r="AW16">
        <v>13</v>
      </c>
      <c r="AX16">
        <f>(R16*SUMPRODUCT(K17:$K$23, X17:$X$23)-$AZ$3*SUMPRODUCT(K16:$K$22, W17:$W$23))/Z16</f>
        <v>263.51940522064115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555.09481327130061</v>
      </c>
      <c r="P17">
        <f t="shared" si="30"/>
        <v>27.75474066356503</v>
      </c>
      <c r="Q17" s="5">
        <f t="shared" si="31"/>
        <v>12.5</v>
      </c>
      <c r="R17">
        <f t="shared" si="0"/>
        <v>250000</v>
      </c>
      <c r="S17">
        <f t="shared" si="1"/>
        <v>240.52855571207826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227.05397416633357</v>
      </c>
      <c r="AC17">
        <f t="shared" si="2"/>
        <v>204.79999317967014</v>
      </c>
      <c r="AE17">
        <f t="shared" si="3"/>
        <v>472.63998919161997</v>
      </c>
      <c r="AF17">
        <f t="shared" si="4"/>
        <v>-23.631999459580999</v>
      </c>
      <c r="AG17">
        <f t="shared" si="5"/>
        <v>-10.643226568949647</v>
      </c>
      <c r="AH17">
        <f t="shared" si="6"/>
        <v>-386.77950308630483</v>
      </c>
      <c r="AI17">
        <f t="shared" si="7"/>
        <v>51.585260076784493</v>
      </c>
      <c r="AJ17">
        <f t="shared" si="8"/>
        <v>22.253980986663436</v>
      </c>
      <c r="AK17">
        <f t="shared" si="32"/>
        <v>47.324337472886079</v>
      </c>
      <c r="AL17">
        <f t="shared" si="9"/>
        <v>121.163578536334</v>
      </c>
      <c r="AN17">
        <f t="shared" si="10"/>
        <v>149.73412945484762</v>
      </c>
      <c r="AO17">
        <f t="shared" si="11"/>
        <v>-7.4867064727423811</v>
      </c>
      <c r="AP17">
        <f t="shared" si="12"/>
        <v>-3.3718142800783473</v>
      </c>
      <c r="AQ17">
        <f t="shared" si="13"/>
        <v>-122.53320393955617</v>
      </c>
      <c r="AR17">
        <f t="shared" si="14"/>
        <v>16.342404762470704</v>
      </c>
      <c r="AS17">
        <f t="shared" si="15"/>
        <v>7.0501450282316922</v>
      </c>
      <c r="AT17">
        <f t="shared" si="16"/>
        <v>14.992528426656577</v>
      </c>
      <c r="AU17">
        <f t="shared" si="17"/>
        <v>38.385078217358966</v>
      </c>
      <c r="AW17">
        <v>14</v>
      </c>
      <c r="AX17">
        <f>(R17*SUMPRODUCT(K18:$K$23, X18:$X$23)-$AZ$3*SUMPRODUCT(K17:$K$22, W18:$W$23))/Z17</f>
        <v>240.52855571207826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555.09481327130061</v>
      </c>
      <c r="P18">
        <f t="shared" si="30"/>
        <v>27.75474066356503</v>
      </c>
      <c r="Q18" s="5">
        <f t="shared" si="31"/>
        <v>12.5</v>
      </c>
      <c r="R18">
        <f t="shared" si="0"/>
        <v>250000</v>
      </c>
      <c r="S18">
        <f t="shared" si="1"/>
        <v>212.26124072153354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204.79999317967014</v>
      </c>
      <c r="AC18">
        <f t="shared" si="2"/>
        <v>178.5823843024877</v>
      </c>
      <c r="AE18">
        <f t="shared" si="3"/>
        <v>467.01957894414807</v>
      </c>
      <c r="AF18">
        <f t="shared" si="4"/>
        <v>-23.350978947207405</v>
      </c>
      <c r="AG18">
        <f t="shared" si="5"/>
        <v>-10.516662374124317</v>
      </c>
      <c r="AH18">
        <f t="shared" si="6"/>
        <v>-402.63858271664964</v>
      </c>
      <c r="AI18">
        <f t="shared" si="7"/>
        <v>30.513354906166683</v>
      </c>
      <c r="AJ18">
        <f t="shared" si="8"/>
        <v>26.217608877182442</v>
      </c>
      <c r="AK18">
        <f t="shared" si="32"/>
        <v>45.392801522362767</v>
      </c>
      <c r="AL18">
        <f t="shared" si="9"/>
        <v>102.12376530571188</v>
      </c>
      <c r="AN18">
        <f t="shared" si="10"/>
        <v>136.29113029199596</v>
      </c>
      <c r="AO18">
        <f t="shared" si="11"/>
        <v>-6.8145565145997988</v>
      </c>
      <c r="AP18">
        <f t="shared" si="12"/>
        <v>-3.0690957435001325</v>
      </c>
      <c r="AQ18">
        <f t="shared" si="13"/>
        <v>-117.50271297337245</v>
      </c>
      <c r="AR18">
        <f t="shared" si="14"/>
        <v>8.9047650605235678</v>
      </c>
      <c r="AS18">
        <f t="shared" si="15"/>
        <v>7.6511300778933569</v>
      </c>
      <c r="AT18">
        <f t="shared" si="16"/>
        <v>13.247059664157957</v>
      </c>
      <c r="AU18">
        <f t="shared" si="17"/>
        <v>29.802954802574877</v>
      </c>
      <c r="AW18">
        <v>15</v>
      </c>
      <c r="AX18">
        <f>(R18*SUMPRODUCT(K19:$K$23, X19:$X$23)-$AZ$3*SUMPRODUCT(K18:$K$22, W19:$W$23))/Z18</f>
        <v>212.26124072153354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555.09481327130061</v>
      </c>
      <c r="P19">
        <f t="shared" si="30"/>
        <v>27.75474066356503</v>
      </c>
      <c r="Q19" s="5">
        <f t="shared" si="31"/>
        <v>12.5</v>
      </c>
      <c r="R19">
        <f t="shared" si="0"/>
        <v>250000</v>
      </c>
      <c r="S19">
        <f t="shared" si="1"/>
        <v>178.58540431886459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178.5823843024877</v>
      </c>
      <c r="AC19">
        <f t="shared" si="2"/>
        <v>148.44642640511665</v>
      </c>
      <c r="AE19">
        <f t="shared" si="3"/>
        <v>461.41419933183033</v>
      </c>
      <c r="AF19">
        <f t="shared" si="4"/>
        <v>-23.070709966591515</v>
      </c>
      <c r="AG19">
        <f t="shared" si="5"/>
        <v>-10.390436649295347</v>
      </c>
      <c r="AH19">
        <f t="shared" si="6"/>
        <v>-421.1820217545523</v>
      </c>
      <c r="AI19">
        <f t="shared" si="7"/>
        <v>6.7710309613912045</v>
      </c>
      <c r="AJ19">
        <f t="shared" si="8"/>
        <v>30.135957897371043</v>
      </c>
      <c r="AK19">
        <f t="shared" si="32"/>
        <v>43.184811156740864</v>
      </c>
      <c r="AL19">
        <f t="shared" si="9"/>
        <v>80.091800015503111</v>
      </c>
      <c r="AN19">
        <f t="shared" si="10"/>
        <v>124.04110529853595</v>
      </c>
      <c r="AO19">
        <f t="shared" si="11"/>
        <v>-6.2020552649267975</v>
      </c>
      <c r="AP19">
        <f t="shared" si="12"/>
        <v>-2.7932414051829579</v>
      </c>
      <c r="AQ19">
        <f t="shared" si="13"/>
        <v>-113.2255651992517</v>
      </c>
      <c r="AR19">
        <f t="shared" si="14"/>
        <v>1.8202434291744922</v>
      </c>
      <c r="AS19">
        <f t="shared" si="15"/>
        <v>8.1013924847418046</v>
      </c>
      <c r="AT19">
        <f t="shared" si="16"/>
        <v>11.609290992231404</v>
      </c>
      <c r="AU19">
        <f t="shared" si="17"/>
        <v>21.530926906147702</v>
      </c>
      <c r="AW19">
        <v>16</v>
      </c>
      <c r="AX19">
        <f>(R19*SUMPRODUCT(K20:$K$23, X20:$X$23)-$AZ$3*SUMPRODUCT(K19:$K$22, W20:$W$23))/Z19</f>
        <v>178.58540431886459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555.09481327130061</v>
      </c>
      <c r="P20">
        <f t="shared" si="30"/>
        <v>27.75474066356503</v>
      </c>
      <c r="Q20" s="5">
        <f t="shared" si="31"/>
        <v>12.5</v>
      </c>
      <c r="R20">
        <f t="shared" si="0"/>
        <v>250000</v>
      </c>
      <c r="S20">
        <f t="shared" si="1"/>
        <v>140.48565656756449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148.44642640511665</v>
      </c>
      <c r="AC20">
        <f t="shared" si="2"/>
        <v>115.36214303479449</v>
      </c>
      <c r="AE20">
        <f t="shared" si="3"/>
        <v>455.82537613495583</v>
      </c>
      <c r="AF20">
        <f t="shared" si="4"/>
        <v>-22.791268806747791</v>
      </c>
      <c r="AG20">
        <f t="shared" si="5"/>
        <v>-10.264583753014028</v>
      </c>
      <c r="AH20">
        <f t="shared" si="6"/>
        <v>-438.97059576730408</v>
      </c>
      <c r="AI20">
        <f t="shared" si="7"/>
        <v>-16.201072192110075</v>
      </c>
      <c r="AJ20">
        <f t="shared" si="8"/>
        <v>33.084283370322169</v>
      </c>
      <c r="AK20">
        <f t="shared" si="32"/>
        <v>40.703637361332731</v>
      </c>
      <c r="AL20">
        <f t="shared" si="9"/>
        <v>57.586848539544825</v>
      </c>
      <c r="AN20">
        <f t="shared" si="10"/>
        <v>112.87956791696737</v>
      </c>
      <c r="AO20">
        <f t="shared" si="11"/>
        <v>-5.6439783958483689</v>
      </c>
      <c r="AP20">
        <f t="shared" si="12"/>
        <v>-2.5418983662390549</v>
      </c>
      <c r="AQ20">
        <f t="shared" si="13"/>
        <v>-108.70568812692991</v>
      </c>
      <c r="AR20">
        <f t="shared" si="14"/>
        <v>-4.0119969720499684</v>
      </c>
      <c r="AS20">
        <f t="shared" si="15"/>
        <v>8.1929173038817247</v>
      </c>
      <c r="AT20">
        <f t="shared" si="16"/>
        <v>10.079756938841086</v>
      </c>
      <c r="AU20">
        <f t="shared" si="17"/>
        <v>14.260677270672842</v>
      </c>
      <c r="AW20">
        <v>17</v>
      </c>
      <c r="AX20">
        <f>(R20*SUMPRODUCT(K21:$K$23, X21:$X$23)-$AZ$3*SUMPRODUCT(K20:$K$22, W21:$W$23))/Z20</f>
        <v>140.48565656756449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555.09481327130061</v>
      </c>
      <c r="P21">
        <f t="shared" si="30"/>
        <v>27.75474066356503</v>
      </c>
      <c r="Q21" s="5">
        <f t="shared" si="31"/>
        <v>12.5</v>
      </c>
      <c r="R21">
        <f t="shared" si="0"/>
        <v>250000</v>
      </c>
      <c r="S21">
        <f t="shared" si="1"/>
        <v>97.838087699443747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115.36214303479449</v>
      </c>
      <c r="AC21">
        <f t="shared" si="2"/>
        <v>79.35813820972659</v>
      </c>
      <c r="AE21">
        <f t="shared" si="3"/>
        <v>450.2468511691556</v>
      </c>
      <c r="AF21">
        <f t="shared" si="4"/>
        <v>-22.512342558457782</v>
      </c>
      <c r="AG21">
        <f t="shared" si="5"/>
        <v>-10.138962759257018</v>
      </c>
      <c r="AH21">
        <f t="shared" si="6"/>
        <v>-459.50312453737564</v>
      </c>
      <c r="AI21">
        <f t="shared" si="7"/>
        <v>-41.907578685934823</v>
      </c>
      <c r="AJ21">
        <f t="shared" si="8"/>
        <v>36.004004825067895</v>
      </c>
      <c r="AK21">
        <f t="shared" si="32"/>
        <v>38.016765615184461</v>
      </c>
      <c r="AL21">
        <f t="shared" si="9"/>
        <v>32.113191754317533</v>
      </c>
      <c r="AN21">
        <f t="shared" si="10"/>
        <v>102.70928137126721</v>
      </c>
      <c r="AO21">
        <f t="shared" si="11"/>
        <v>-5.135464068563361</v>
      </c>
      <c r="AP21">
        <f t="shared" si="12"/>
        <v>-2.3128769832575524</v>
      </c>
      <c r="AQ21">
        <f t="shared" si="13"/>
        <v>-104.82080127053399</v>
      </c>
      <c r="AR21">
        <f t="shared" si="14"/>
        <v>-9.5598609510876873</v>
      </c>
      <c r="AS21">
        <f t="shared" si="15"/>
        <v>8.2131511913251778</v>
      </c>
      <c r="AT21">
        <f t="shared" si="16"/>
        <v>8.6722975768875052</v>
      </c>
      <c r="AU21">
        <f t="shared" si="17"/>
        <v>7.3255878171249966</v>
      </c>
      <c r="AW21">
        <v>18</v>
      </c>
      <c r="AX21">
        <f>(R21*SUMPRODUCT(K22:$K$23, X22:$X$23)-$AZ$3*SUMPRODUCT(K21:$K$22, W22:$W$23))/Z21</f>
        <v>97.838087699443747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555.09481327130061</v>
      </c>
      <c r="P22">
        <f t="shared" si="30"/>
        <v>27.75474066356503</v>
      </c>
      <c r="Q22" s="5">
        <f t="shared" si="31"/>
        <v>12.5</v>
      </c>
      <c r="R22">
        <f t="shared" si="0"/>
        <v>250000</v>
      </c>
      <c r="S22">
        <f t="shared" si="1"/>
        <v>50.939705870446119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79.35813820972659</v>
      </c>
      <c r="AC22">
        <f t="shared" si="2"/>
        <v>40.80678437055245</v>
      </c>
      <c r="AE22">
        <f t="shared" si="3"/>
        <v>444.67540523267775</v>
      </c>
      <c r="AF22">
        <f t="shared" si="4"/>
        <v>-22.233770261633886</v>
      </c>
      <c r="AG22">
        <f t="shared" si="5"/>
        <v>-10.013501175864532</v>
      </c>
      <c r="AH22">
        <f t="shared" si="6"/>
        <v>-481.4391159983258</v>
      </c>
      <c r="AI22">
        <f t="shared" si="7"/>
        <v>-69.010982203146455</v>
      </c>
      <c r="AJ22">
        <f t="shared" si="8"/>
        <v>38.551353839174141</v>
      </c>
      <c r="AK22">
        <f t="shared" si="32"/>
        <v>35.125984122653939</v>
      </c>
      <c r="AL22">
        <f t="shared" si="9"/>
        <v>4.6663557586816253</v>
      </c>
      <c r="AN22">
        <f t="shared" si="10"/>
        <v>93.442464211055068</v>
      </c>
      <c r="AO22">
        <f t="shared" si="11"/>
        <v>-4.672123210552753</v>
      </c>
      <c r="AP22">
        <f t="shared" si="12"/>
        <v>-2.1042005342379539</v>
      </c>
      <c r="AQ22">
        <f t="shared" si="13"/>
        <v>-101.16785600709362</v>
      </c>
      <c r="AR22">
        <f t="shared" si="14"/>
        <v>-14.501715540829256</v>
      </c>
      <c r="AS22">
        <f t="shared" si="15"/>
        <v>8.1010405770470211</v>
      </c>
      <c r="AT22">
        <f t="shared" si="16"/>
        <v>7.38124590574495</v>
      </c>
      <c r="AU22">
        <f t="shared" si="17"/>
        <v>0.98057094196271422</v>
      </c>
      <c r="AW22">
        <v>19</v>
      </c>
      <c r="AX22">
        <f>(R22*SUMPRODUCT(K23:$K$23, X23:$X$23)-$AZ$3*SUMPRODUCT(K22:$K$22, W23:$W$23))/Z22</f>
        <v>50.939705870446119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555.09481327130061</v>
      </c>
      <c r="P23">
        <f t="shared" si="30"/>
        <v>27.75474066356503</v>
      </c>
      <c r="Q23" s="5">
        <f t="shared" si="31"/>
        <v>12.5</v>
      </c>
      <c r="R23">
        <f t="shared" si="0"/>
        <v>250000</v>
      </c>
      <c r="S23">
        <f t="shared" si="1"/>
        <v>51.58566700923074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40.80678437055245</v>
      </c>
      <c r="AC23">
        <f t="shared" si="2"/>
        <v>40.80678437055245</v>
      </c>
      <c r="AE23">
        <f t="shared" si="3"/>
        <v>439.1071331174366</v>
      </c>
      <c r="AF23">
        <f t="shared" si="4"/>
        <v>-21.955356655871832</v>
      </c>
      <c r="AG23">
        <f t="shared" si="5"/>
        <v>-9.888111062722734</v>
      </c>
      <c r="AH23">
        <f t="shared" si="6"/>
        <v>-505.10202766307634</v>
      </c>
      <c r="AI23">
        <f t="shared" si="7"/>
        <v>-97.838362264234263</v>
      </c>
      <c r="AJ23">
        <f t="shared" si="8"/>
        <v>0</v>
      </c>
      <c r="AK23">
        <f t="shared" si="32"/>
        <v>32.057099258248208</v>
      </c>
      <c r="AL23">
        <f t="shared" si="9"/>
        <v>-65.781263005986062</v>
      </c>
      <c r="AN23">
        <f t="shared" si="10"/>
        <v>84.999003162159497</v>
      </c>
      <c r="AO23">
        <f t="shared" si="11"/>
        <v>-4.2499501581079757</v>
      </c>
      <c r="AP23">
        <f t="shared" si="12"/>
        <v>-1.9140649743518803</v>
      </c>
      <c r="AQ23">
        <f t="shared" si="13"/>
        <v>-97.773790513817005</v>
      </c>
      <c r="AR23">
        <f t="shared" si="14"/>
        <v>-18.938802484117346</v>
      </c>
      <c r="AS23">
        <f t="shared" si="15"/>
        <v>0</v>
      </c>
      <c r="AT23">
        <f t="shared" si="16"/>
        <v>6.2053682933289149</v>
      </c>
      <c r="AU23">
        <f t="shared" si="17"/>
        <v>-12.733434190788433</v>
      </c>
      <c r="AW23">
        <v>20</v>
      </c>
      <c r="AX23">
        <f>(R23*SUMPRODUCT(K$23:$K24, X$23:$X24)-$AZ$3*SUMPRODUCT(K$22:$K23, W$23:$W24))/Z23</f>
        <v>51.58566700923074</v>
      </c>
    </row>
    <row r="25" spans="5:50" x14ac:dyDescent="0.3">
      <c r="AN25" s="6">
        <f t="shared" ref="AN25:AU25" si="33">SUM(AN3:AN23)</f>
        <v>4838.307842686444</v>
      </c>
      <c r="AO25" s="6">
        <f t="shared" si="33"/>
        <v>-658.23650208779793</v>
      </c>
      <c r="AP25" s="6">
        <f t="shared" si="33"/>
        <v>-196.45228452444883</v>
      </c>
      <c r="AQ25" s="6">
        <f t="shared" si="33"/>
        <v>-3206.083724499144</v>
      </c>
      <c r="AR25" s="6">
        <f t="shared" si="33"/>
        <v>777.53533157505512</v>
      </c>
      <c r="AS25" s="6">
        <f t="shared" si="33"/>
        <v>-140.38823753386814</v>
      </c>
      <c r="AT25" s="6">
        <f t="shared" si="33"/>
        <v>393.21559989452555</v>
      </c>
      <c r="AU25" s="7">
        <f t="shared" si="33"/>
        <v>1030.3626939357125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'T.35.04.C'!C3*(1+C12)</f>
        <v>1287.3751832190692</v>
      </c>
      <c r="K3">
        <v>1</v>
      </c>
      <c r="L3" s="2">
        <v>0</v>
      </c>
      <c r="O3">
        <f>$C$3</f>
        <v>1287.3751832190692</v>
      </c>
      <c r="P3">
        <f>O3*B5</f>
        <v>1029.9001465752553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1287.3751832190692</v>
      </c>
      <c r="AF3">
        <f t="shared" ref="AF3:AF23" si="4">-$Z3*P3</f>
        <v>-1029.9001465752553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157.47503664381384</v>
      </c>
      <c r="AJ3">
        <f t="shared" ref="AJ3:AJ23" si="8">AB3-AC3</f>
        <v>0</v>
      </c>
      <c r="AL3">
        <f t="shared" ref="AL3:AL23" si="9">SUM(AI3:AK3)</f>
        <v>157.47503664381384</v>
      </c>
      <c r="AN3">
        <f t="shared" ref="AN3:AN23" si="10">AE3*$K3</f>
        <v>1287.3751832190692</v>
      </c>
      <c r="AO3">
        <f t="shared" ref="AO3:AO23" si="11">AF3*$K3</f>
        <v>-1029.9001465752553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157.47503664381384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157.47503664381384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782.54625599681697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250000</v>
      </c>
      <c r="S4">
        <f t="shared" si="1"/>
        <v>446.19064223183182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441.06712521759346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-441.06712521759346</v>
      </c>
      <c r="AK4">
        <f>G4*MAX(0, SUM(AB4, AE4:AF4))</f>
        <v>0</v>
      </c>
      <c r="AL4">
        <f t="shared" si="9"/>
        <v>-811.7666252175934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-341.47913077922198</v>
      </c>
      <c r="AR4">
        <f t="shared" si="14"/>
        <v>-341.47913077922198</v>
      </c>
      <c r="AS4">
        <f t="shared" si="15"/>
        <v>-406.30003152039342</v>
      </c>
      <c r="AT4">
        <f t="shared" si="16"/>
        <v>0</v>
      </c>
      <c r="AU4">
        <f t="shared" si="17"/>
        <v>-747.77916229961534</v>
      </c>
      <c r="AW4">
        <v>1</v>
      </c>
      <c r="AX4">
        <f>(R4*SUMPRODUCT(K5:$K$23, X5:$X$23)-$AZ$3*SUMPRODUCT(K4:$K$22, W5:$W$23))/Z4</f>
        <v>446.19064223183182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1287.3751832190692</v>
      </c>
      <c r="P5">
        <f t="shared" ref="P5:P23" si="30">O5*$C$5</f>
        <v>64.368759160953459</v>
      </c>
      <c r="Q5" s="5">
        <f t="shared" ref="Q5:Q23" si="31">$C$8</f>
        <v>12.5</v>
      </c>
      <c r="R5">
        <f t="shared" si="0"/>
        <v>250000</v>
      </c>
      <c r="S5">
        <f t="shared" si="1"/>
        <v>850.4317746073242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441.06712521759346</v>
      </c>
      <c r="AC5">
        <f t="shared" si="2"/>
        <v>830.96619005481989</v>
      </c>
      <c r="AE5">
        <f t="shared" si="3"/>
        <v>1257.908374442648</v>
      </c>
      <c r="AF5">
        <f t="shared" si="4"/>
        <v>-62.895418722132398</v>
      </c>
      <c r="AG5">
        <f t="shared" si="5"/>
        <v>-12.213886740628132</v>
      </c>
      <c r="AH5">
        <f t="shared" si="6"/>
        <v>-380.27268243738001</v>
      </c>
      <c r="AI5">
        <f t="shared" si="7"/>
        <v>802.52638654250734</v>
      </c>
      <c r="AJ5">
        <f t="shared" si="8"/>
        <v>-389.89906483722643</v>
      </c>
      <c r="AK5">
        <f>G5*SUM(AB5, AE5:AF5)</f>
        <v>114.52560566566764</v>
      </c>
      <c r="AL5">
        <f t="shared" si="9"/>
        <v>527.15292737094853</v>
      </c>
      <c r="AN5">
        <f t="shared" si="10"/>
        <v>1067.415100682917</v>
      </c>
      <c r="AO5">
        <f t="shared" si="11"/>
        <v>-53.370755034145851</v>
      </c>
      <c r="AP5">
        <f t="shared" si="12"/>
        <v>-10.364258168448766</v>
      </c>
      <c r="AQ5">
        <f t="shared" si="13"/>
        <v>-322.68550862514797</v>
      </c>
      <c r="AR5">
        <f t="shared" si="14"/>
        <v>680.99457885517438</v>
      </c>
      <c r="AS5">
        <f t="shared" si="15"/>
        <v>-330.85410512018052</v>
      </c>
      <c r="AT5">
        <f t="shared" si="16"/>
        <v>97.182245850422461</v>
      </c>
      <c r="AU5">
        <f t="shared" si="17"/>
        <v>447.32271958541634</v>
      </c>
      <c r="AW5">
        <v>2</v>
      </c>
      <c r="AX5">
        <f>(R5*SUMPRODUCT(K6:$K$23, X6:$X$23)-$AZ$3*SUMPRODUCT(K5:$K$22, W6:$W$23))/Z5</f>
        <v>850.4317746073242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1287.3751832190692</v>
      </c>
      <c r="P6">
        <f t="shared" si="30"/>
        <v>64.368759160953459</v>
      </c>
      <c r="Q6" s="5">
        <f t="shared" si="31"/>
        <v>12.5</v>
      </c>
      <c r="R6">
        <f t="shared" si="0"/>
        <v>250000</v>
      </c>
      <c r="S6">
        <f t="shared" si="1"/>
        <v>1212.8196690145398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830.96619005481989</v>
      </c>
      <c r="AC6">
        <f t="shared" si="2"/>
        <v>1171.2940611895847</v>
      </c>
      <c r="AE6">
        <f t="shared" si="3"/>
        <v>1243.2968768164592</v>
      </c>
      <c r="AF6">
        <f t="shared" si="4"/>
        <v>-62.164843840822961</v>
      </c>
      <c r="AG6">
        <f t="shared" si="5"/>
        <v>-12.072013786490036</v>
      </c>
      <c r="AH6">
        <f t="shared" si="6"/>
        <v>-394.68173463627073</v>
      </c>
      <c r="AI6">
        <f t="shared" si="7"/>
        <v>774.37828455287558</v>
      </c>
      <c r="AJ6">
        <f t="shared" si="8"/>
        <v>-340.32787113476479</v>
      </c>
      <c r="AK6">
        <f>G6*SUM(AB6, AE6:AF6)</f>
        <v>140.84687561213195</v>
      </c>
      <c r="AL6">
        <f t="shared" si="9"/>
        <v>574.89728903024275</v>
      </c>
      <c r="AN6">
        <f t="shared" si="10"/>
        <v>971.8547099599092</v>
      </c>
      <c r="AO6">
        <f t="shared" si="11"/>
        <v>-48.592735497995463</v>
      </c>
      <c r="AP6">
        <f t="shared" si="12"/>
        <v>-9.4363974332039309</v>
      </c>
      <c r="AQ6">
        <f t="shared" si="13"/>
        <v>-308.51304293755697</v>
      </c>
      <c r="AR6">
        <f t="shared" si="14"/>
        <v>605.312534091153</v>
      </c>
      <c r="AS6">
        <f t="shared" si="15"/>
        <v>-266.02595941514363</v>
      </c>
      <c r="AT6">
        <f t="shared" si="16"/>
        <v>110.09655215839098</v>
      </c>
      <c r="AU6">
        <f t="shared" si="17"/>
        <v>449.38312683440029</v>
      </c>
      <c r="AW6">
        <v>3</v>
      </c>
      <c r="AX6">
        <f>(R6*SUMPRODUCT(K7:$K$23, X7:$X$23)-$AZ$3*SUMPRODUCT(K6:$K$22, W7:$W$23))/Z6</f>
        <v>1212.8196690145398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1287.3751832190692</v>
      </c>
      <c r="P7">
        <f t="shared" si="30"/>
        <v>64.368759160953459</v>
      </c>
      <c r="Q7" s="5">
        <f t="shared" si="31"/>
        <v>12.5</v>
      </c>
      <c r="R7">
        <f t="shared" si="0"/>
        <v>250000</v>
      </c>
      <c r="S7">
        <f t="shared" si="1"/>
        <v>1535.6283415546957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1171.2940611895847</v>
      </c>
      <c r="AC7">
        <f t="shared" si="2"/>
        <v>1465.6915382172656</v>
      </c>
      <c r="AE7">
        <f t="shared" si="3"/>
        <v>1228.7445220272293</v>
      </c>
      <c r="AF7">
        <f t="shared" si="4"/>
        <v>-61.437226101361468</v>
      </c>
      <c r="AG7">
        <f t="shared" si="5"/>
        <v>-11.930715090323996</v>
      </c>
      <c r="AH7">
        <f t="shared" si="6"/>
        <v>-411.57116602280485</v>
      </c>
      <c r="AI7">
        <f t="shared" si="7"/>
        <v>743.80541481273917</v>
      </c>
      <c r="AJ7">
        <f t="shared" si="8"/>
        <v>-294.39747702768091</v>
      </c>
      <c r="AK7">
        <f>G7*SUM(AB7, AE7:AF7)</f>
        <v>163.70209499808169</v>
      </c>
      <c r="AL7">
        <f t="shared" si="9"/>
        <v>613.11003278314001</v>
      </c>
      <c r="AN7">
        <f t="shared" si="10"/>
        <v>884.76974375579357</v>
      </c>
      <c r="AO7">
        <f t="shared" si="11"/>
        <v>-44.23848718778968</v>
      </c>
      <c r="AP7">
        <f t="shared" si="12"/>
        <v>-8.5908303508639516</v>
      </c>
      <c r="AQ7">
        <f t="shared" si="13"/>
        <v>-296.35592148845456</v>
      </c>
      <c r="AR7">
        <f t="shared" si="14"/>
        <v>535.58450472868549</v>
      </c>
      <c r="AS7">
        <f t="shared" si="15"/>
        <v>-211.98383849752062</v>
      </c>
      <c r="AT7">
        <f t="shared" si="16"/>
        <v>117.8753256248736</v>
      </c>
      <c r="AU7">
        <f t="shared" si="17"/>
        <v>441.47599185603849</v>
      </c>
      <c r="AW7">
        <v>4</v>
      </c>
      <c r="AX7">
        <f>(R7*SUMPRODUCT(K8:$K$23, X8:$X$23)-$AZ$3*SUMPRODUCT(K7:$K$22, W8:$W$23))/Z7</f>
        <v>1535.6283415546957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1287.3751832190692</v>
      </c>
      <c r="P8">
        <f t="shared" si="30"/>
        <v>64.368759160953459</v>
      </c>
      <c r="Q8" s="5">
        <f t="shared" si="31"/>
        <v>12.5</v>
      </c>
      <c r="R8">
        <f t="shared" si="0"/>
        <v>250000</v>
      </c>
      <c r="S8">
        <f t="shared" si="1"/>
        <v>1822.8561164589714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1465.6915382172656</v>
      </c>
      <c r="AC8">
        <f t="shared" si="2"/>
        <v>1719.3157422507675</v>
      </c>
      <c r="AE8">
        <f t="shared" si="3"/>
        <v>1214.2507566593947</v>
      </c>
      <c r="AF8">
        <f t="shared" si="4"/>
        <v>-60.712537832969737</v>
      </c>
      <c r="AG8">
        <f t="shared" si="5"/>
        <v>-11.789985278642435</v>
      </c>
      <c r="AH8">
        <f t="shared" si="6"/>
        <v>-428.45321556639544</v>
      </c>
      <c r="AI8">
        <f t="shared" si="7"/>
        <v>713.2950179813871</v>
      </c>
      <c r="AJ8">
        <f t="shared" si="8"/>
        <v>-253.62420403350188</v>
      </c>
      <c r="AK8">
        <f t="shared" ref="AK8:AK23" si="32">G8*SUM(AB8:AB8, AE8:AF8)</f>
        <v>183.34608299305839</v>
      </c>
      <c r="AL8">
        <f t="shared" si="9"/>
        <v>643.01689694094364</v>
      </c>
      <c r="AN8">
        <f t="shared" si="10"/>
        <v>805.41408062014887</v>
      </c>
      <c r="AO8">
        <f t="shared" si="11"/>
        <v>-40.27070403100744</v>
      </c>
      <c r="AP8">
        <f t="shared" si="12"/>
        <v>-7.8203123215236552</v>
      </c>
      <c r="AQ8">
        <f t="shared" si="13"/>
        <v>-284.19356612429328</v>
      </c>
      <c r="AR8">
        <f t="shared" si="14"/>
        <v>473.1294981433245</v>
      </c>
      <c r="AS8">
        <f t="shared" si="15"/>
        <v>-168.22925906725192</v>
      </c>
      <c r="AT8">
        <f t="shared" si="16"/>
        <v>121.61369145482188</v>
      </c>
      <c r="AU8">
        <f t="shared" si="17"/>
        <v>426.51393053089447</v>
      </c>
      <c r="AW8">
        <v>5</v>
      </c>
      <c r="AX8">
        <f>(R8*SUMPRODUCT(K9:$K$23, X9:$X$23)-$AZ$3*SUMPRODUCT(K8:$K$22, W9:$W$23))/Z8</f>
        <v>1822.8561164589714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1287.3751832190692</v>
      </c>
      <c r="P9">
        <f t="shared" si="30"/>
        <v>64.368759160953459</v>
      </c>
      <c r="Q9" s="5">
        <f t="shared" si="31"/>
        <v>12.5</v>
      </c>
      <c r="R9">
        <f t="shared" si="0"/>
        <v>250000</v>
      </c>
      <c r="S9">
        <f t="shared" si="1"/>
        <v>2077.6886470413629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1719.3157422507675</v>
      </c>
      <c r="AC9">
        <f t="shared" si="2"/>
        <v>1936.3699787391665</v>
      </c>
      <c r="AE9">
        <f t="shared" si="3"/>
        <v>1199.8114634303106</v>
      </c>
      <c r="AF9">
        <f t="shared" si="4"/>
        <v>-59.990573171515528</v>
      </c>
      <c r="AG9">
        <f t="shared" si="5"/>
        <v>-11.649784373951826</v>
      </c>
      <c r="AH9">
        <f t="shared" si="6"/>
        <v>-446.02103808368264</v>
      </c>
      <c r="AI9">
        <f t="shared" si="7"/>
        <v>682.1500678011605</v>
      </c>
      <c r="AJ9">
        <f t="shared" si="8"/>
        <v>-217.05423648839906</v>
      </c>
      <c r="AK9">
        <f t="shared" si="32"/>
        <v>200.13956427566939</v>
      </c>
      <c r="AL9">
        <f t="shared" si="9"/>
        <v>665.23539558843083</v>
      </c>
      <c r="AN9">
        <f t="shared" si="10"/>
        <v>733.10470899628979</v>
      </c>
      <c r="AO9">
        <f t="shared" si="11"/>
        <v>-36.655235449814491</v>
      </c>
      <c r="AP9">
        <f t="shared" si="12"/>
        <v>-7.1182115220984814</v>
      </c>
      <c r="AQ9">
        <f t="shared" si="13"/>
        <v>-272.52625374632743</v>
      </c>
      <c r="AR9">
        <f t="shared" si="14"/>
        <v>416.8050082780494</v>
      </c>
      <c r="AS9">
        <f t="shared" si="15"/>
        <v>-132.62373941844083</v>
      </c>
      <c r="AT9">
        <f t="shared" si="16"/>
        <v>122.28859408249942</v>
      </c>
      <c r="AU9">
        <f t="shared" si="17"/>
        <v>406.46986294210797</v>
      </c>
      <c r="AW9">
        <v>6</v>
      </c>
      <c r="AX9">
        <f>(R9*SUMPRODUCT(K10:$K$23, X10:$X$23)-$AZ$3*SUMPRODUCT(K9:$K$22, W10:$W$23))/Z9</f>
        <v>2077.6886470413629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1287.3751832190692</v>
      </c>
      <c r="P10">
        <f t="shared" si="30"/>
        <v>64.368759160953459</v>
      </c>
      <c r="Q10" s="5">
        <f t="shared" si="31"/>
        <v>12.5</v>
      </c>
      <c r="R10">
        <f t="shared" si="0"/>
        <v>250000</v>
      </c>
      <c r="S10">
        <f t="shared" si="1"/>
        <v>2301.6918277517052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1936.3699787391665</v>
      </c>
      <c r="AC10">
        <f t="shared" si="2"/>
        <v>2119.3901764075235</v>
      </c>
      <c r="AE10">
        <f t="shared" si="3"/>
        <v>1185.4107851312501</v>
      </c>
      <c r="AF10">
        <f t="shared" si="4"/>
        <v>-59.2705392565625</v>
      </c>
      <c r="AG10">
        <f t="shared" si="5"/>
        <v>-11.509958407842905</v>
      </c>
      <c r="AH10">
        <f t="shared" si="6"/>
        <v>-466.56244738808419</v>
      </c>
      <c r="AI10">
        <f t="shared" si="7"/>
        <v>648.06784007876058</v>
      </c>
      <c r="AJ10">
        <f t="shared" si="8"/>
        <v>-183.02019766835701</v>
      </c>
      <c r="AK10">
        <f t="shared" si="32"/>
        <v>214.3757157229698</v>
      </c>
      <c r="AL10">
        <f t="shared" si="9"/>
        <v>679.42335813337331</v>
      </c>
      <c r="AN10">
        <f t="shared" si="10"/>
        <v>667.21229920566407</v>
      </c>
      <c r="AO10">
        <f t="shared" si="11"/>
        <v>-33.360614960283201</v>
      </c>
      <c r="AP10">
        <f t="shared" si="12"/>
        <v>-6.4784173633177602</v>
      </c>
      <c r="AQ10">
        <f t="shared" si="13"/>
        <v>-262.60618441256906</v>
      </c>
      <c r="AR10">
        <f t="shared" si="14"/>
        <v>364.76708246949408</v>
      </c>
      <c r="AS10">
        <f t="shared" si="15"/>
        <v>-103.01351094410624</v>
      </c>
      <c r="AT10">
        <f t="shared" si="16"/>
        <v>120.66206582180337</v>
      </c>
      <c r="AU10">
        <f t="shared" si="17"/>
        <v>382.41563734719119</v>
      </c>
      <c r="AW10">
        <v>7</v>
      </c>
      <c r="AX10">
        <f>(R10*SUMPRODUCT(K11:$K$23, X11:$X$23)-$AZ$3*SUMPRODUCT(K10:$K$22, W11:$W$23))/Z10</f>
        <v>2301.6918277517052</v>
      </c>
    </row>
    <row r="11" spans="1:52" x14ac:dyDescent="0.3">
      <c r="A11" t="s">
        <v>33</v>
      </c>
      <c r="C11" s="24">
        <f>AU25</f>
        <v>2368.0876411039594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1287.3751832190692</v>
      </c>
      <c r="P11">
        <f t="shared" si="30"/>
        <v>64.368759160953459</v>
      </c>
      <c r="Q11" s="5">
        <f t="shared" si="31"/>
        <v>12.5</v>
      </c>
      <c r="R11">
        <f t="shared" si="0"/>
        <v>250000</v>
      </c>
      <c r="S11">
        <f t="shared" si="1"/>
        <v>2498.6047722812141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2119.3901764075235</v>
      </c>
      <c r="AC11">
        <f t="shared" si="2"/>
        <v>2272.8399281544243</v>
      </c>
      <c r="AE11">
        <f t="shared" si="3"/>
        <v>1171.0526416164635</v>
      </c>
      <c r="AF11">
        <f t="shared" si="4"/>
        <v>-58.552632080823173</v>
      </c>
      <c r="AG11">
        <f t="shared" si="5"/>
        <v>-11.370545440842832</v>
      </c>
      <c r="AH11">
        <f t="shared" si="6"/>
        <v>-486.26765843284755</v>
      </c>
      <c r="AI11">
        <f t="shared" si="7"/>
        <v>614.86180566195003</v>
      </c>
      <c r="AJ11">
        <f t="shared" si="8"/>
        <v>-153.4497517469008</v>
      </c>
      <c r="AK11">
        <f t="shared" si="32"/>
        <v>226.23231301602149</v>
      </c>
      <c r="AL11">
        <f t="shared" si="9"/>
        <v>687.64436693107075</v>
      </c>
      <c r="AN11">
        <f t="shared" si="10"/>
        <v>607.1748221039968</v>
      </c>
      <c r="AO11">
        <f t="shared" si="11"/>
        <v>-30.35874110519984</v>
      </c>
      <c r="AP11">
        <f t="shared" si="12"/>
        <v>-5.895472722506601</v>
      </c>
      <c r="AQ11">
        <f t="shared" si="13"/>
        <v>-252.12314844902568</v>
      </c>
      <c r="AR11">
        <f t="shared" si="14"/>
        <v>318.79745982726473</v>
      </c>
      <c r="AS11">
        <f t="shared" si="15"/>
        <v>-79.561603302664977</v>
      </c>
      <c r="AT11">
        <f t="shared" si="16"/>
        <v>117.29836860285806</v>
      </c>
      <c r="AU11">
        <f t="shared" si="17"/>
        <v>356.53422512745783</v>
      </c>
      <c r="AW11">
        <v>8</v>
      </c>
      <c r="AX11">
        <f>(R11*SUMPRODUCT(K12:$K$23, X12:$X$23)-$AZ$3*SUMPRODUCT(K11:$K$22, W12:$W$23))/Z11</f>
        <v>2498.6047722812141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1287.3751832190692</v>
      </c>
      <c r="P12">
        <f t="shared" si="30"/>
        <v>64.368759160953459</v>
      </c>
      <c r="Q12" s="5">
        <f t="shared" si="31"/>
        <v>12.5</v>
      </c>
      <c r="R12">
        <f t="shared" si="0"/>
        <v>250000</v>
      </c>
      <c r="S12">
        <f t="shared" si="1"/>
        <v>2669.7559423969101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2272.8399281544243</v>
      </c>
      <c r="AC12">
        <f t="shared" si="2"/>
        <v>2398.8054794161526</v>
      </c>
      <c r="AE12">
        <f t="shared" si="3"/>
        <v>1156.7209550988846</v>
      </c>
      <c r="AF12">
        <f t="shared" si="4"/>
        <v>-57.836047754944225</v>
      </c>
      <c r="AG12">
        <f t="shared" si="5"/>
        <v>-11.231389362797438</v>
      </c>
      <c r="AH12">
        <f t="shared" si="6"/>
        <v>-509.01247273931739</v>
      </c>
      <c r="AI12">
        <f t="shared" si="7"/>
        <v>578.6410452418254</v>
      </c>
      <c r="AJ12">
        <f t="shared" si="8"/>
        <v>-125.96555126172825</v>
      </c>
      <c r="AK12">
        <f t="shared" si="32"/>
        <v>236.02073848488556</v>
      </c>
      <c r="AL12">
        <f t="shared" si="9"/>
        <v>688.6962324649827</v>
      </c>
      <c r="AN12">
        <f t="shared" si="10"/>
        <v>552.46924484067392</v>
      </c>
      <c r="AO12">
        <f t="shared" si="11"/>
        <v>-27.623462242033696</v>
      </c>
      <c r="AP12">
        <f t="shared" si="12"/>
        <v>-5.3642991184903641</v>
      </c>
      <c r="AQ12">
        <f t="shared" si="13"/>
        <v>-243.11285724458472</v>
      </c>
      <c r="AR12">
        <f t="shared" si="14"/>
        <v>276.3686262355651</v>
      </c>
      <c r="AS12">
        <f t="shared" si="15"/>
        <v>-60.163250846922708</v>
      </c>
      <c r="AT12">
        <f t="shared" si="16"/>
        <v>112.72744613357152</v>
      </c>
      <c r="AU12">
        <f t="shared" si="17"/>
        <v>328.93282152221394</v>
      </c>
      <c r="AW12">
        <v>9</v>
      </c>
      <c r="AX12">
        <f>(R12*SUMPRODUCT(K13:$K$23, X13:$X$23)-$AZ$3*SUMPRODUCT(K12:$K$22, W13:$W$23))/Z12</f>
        <v>2669.7559423969101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1287.3751832190692</v>
      </c>
      <c r="P13">
        <f t="shared" si="30"/>
        <v>64.368759160953459</v>
      </c>
      <c r="Q13" s="5">
        <f t="shared" si="31"/>
        <v>12.5</v>
      </c>
      <c r="R13">
        <f t="shared" si="0"/>
        <v>250000</v>
      </c>
      <c r="S13">
        <f t="shared" si="1"/>
        <v>2817.2303981724472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2398.8054794161526</v>
      </c>
      <c r="AC13">
        <f t="shared" si="2"/>
        <v>2499.9899421717705</v>
      </c>
      <c r="AE13">
        <f t="shared" si="3"/>
        <v>1142.407455186137</v>
      </c>
      <c r="AF13">
        <f t="shared" si="4"/>
        <v>-57.120372759306854</v>
      </c>
      <c r="AG13">
        <f t="shared" si="5"/>
        <v>-11.092409870850142</v>
      </c>
      <c r="AH13">
        <f t="shared" si="6"/>
        <v>-533.3119663864353</v>
      </c>
      <c r="AI13">
        <f t="shared" si="7"/>
        <v>540.8827061695448</v>
      </c>
      <c r="AJ13">
        <f t="shared" si="8"/>
        <v>-101.18446275561791</v>
      </c>
      <c r="AK13">
        <f t="shared" si="32"/>
        <v>243.88647932900878</v>
      </c>
      <c r="AL13">
        <f t="shared" si="9"/>
        <v>683.5847227429357</v>
      </c>
      <c r="AN13">
        <f t="shared" si="10"/>
        <v>502.62339439534867</v>
      </c>
      <c r="AO13">
        <f t="shared" si="11"/>
        <v>-25.131169719767435</v>
      </c>
      <c r="AP13">
        <f t="shared" si="12"/>
        <v>-4.8803119027289288</v>
      </c>
      <c r="AQ13">
        <f t="shared" si="13"/>
        <v>-234.64051254211478</v>
      </c>
      <c r="AR13">
        <f t="shared" si="14"/>
        <v>237.9714002307376</v>
      </c>
      <c r="AS13">
        <f t="shared" si="15"/>
        <v>-44.517985154440339</v>
      </c>
      <c r="AT13">
        <f t="shared" si="16"/>
        <v>107.30238981809208</v>
      </c>
      <c r="AU13">
        <f t="shared" si="17"/>
        <v>300.75580489438937</v>
      </c>
      <c r="AW13">
        <v>10</v>
      </c>
      <c r="AX13">
        <f>(R13*SUMPRODUCT(K14:$K$23, X14:$X$23)-$AZ$3*SUMPRODUCT(K13:$K$22, W14:$W$23))/Z13</f>
        <v>2817.2303981724472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1287.3751832190692</v>
      </c>
      <c r="P14">
        <f t="shared" si="30"/>
        <v>64.368759160953459</v>
      </c>
      <c r="Q14" s="5">
        <f t="shared" si="31"/>
        <v>12.5</v>
      </c>
      <c r="R14">
        <f t="shared" si="0"/>
        <v>250000</v>
      </c>
      <c r="S14">
        <f t="shared" si="1"/>
        <v>2942.831841365306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2499.9899421717705</v>
      </c>
      <c r="AC14">
        <f t="shared" si="2"/>
        <v>2578.7469342149234</v>
      </c>
      <c r="AE14">
        <f t="shared" si="3"/>
        <v>1128.1021090795136</v>
      </c>
      <c r="AF14">
        <f t="shared" si="4"/>
        <v>-56.405105453975679</v>
      </c>
      <c r="AG14">
        <f t="shared" si="5"/>
        <v>-10.953509549744322</v>
      </c>
      <c r="AH14">
        <f t="shared" si="6"/>
        <v>-559.52444794641008</v>
      </c>
      <c r="AI14">
        <f t="shared" si="7"/>
        <v>501.21904612938363</v>
      </c>
      <c r="AJ14">
        <f t="shared" si="8"/>
        <v>-78.756992043152877</v>
      </c>
      <c r="AK14">
        <f t="shared" si="32"/>
        <v>250.01808620581161</v>
      </c>
      <c r="AL14">
        <f t="shared" si="9"/>
        <v>672.48014029204239</v>
      </c>
      <c r="AN14">
        <f t="shared" si="10"/>
        <v>457.20634457038597</v>
      </c>
      <c r="AO14">
        <f t="shared" si="11"/>
        <v>-22.860317228519296</v>
      </c>
      <c r="AP14">
        <f t="shared" si="12"/>
        <v>-4.4393269200974679</v>
      </c>
      <c r="AQ14">
        <f t="shared" si="13"/>
        <v>-226.76859256302492</v>
      </c>
      <c r="AR14">
        <f t="shared" si="14"/>
        <v>203.13810785874426</v>
      </c>
      <c r="AS14">
        <f t="shared" si="15"/>
        <v>-31.9192705621215</v>
      </c>
      <c r="AT14">
        <f t="shared" si="16"/>
        <v>101.32935161686299</v>
      </c>
      <c r="AU14">
        <f t="shared" si="17"/>
        <v>272.54818891348577</v>
      </c>
      <c r="AW14">
        <v>11</v>
      </c>
      <c r="AX14">
        <f>(R14*SUMPRODUCT(K15:$K$23, X15:$X$23)-$AZ$3*SUMPRODUCT(K14:$K$22, W15:$W$23))/Z14</f>
        <v>2942.831841365306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1287.3751832190692</v>
      </c>
      <c r="P15">
        <f t="shared" si="30"/>
        <v>64.368759160953459</v>
      </c>
      <c r="Q15" s="5">
        <f t="shared" si="31"/>
        <v>12.5</v>
      </c>
      <c r="R15">
        <f t="shared" si="0"/>
        <v>250000</v>
      </c>
      <c r="S15">
        <f t="shared" si="1"/>
        <v>3048.5963510370152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2578.7469342149234</v>
      </c>
      <c r="AC15">
        <f t="shared" si="2"/>
        <v>2637.5553249927916</v>
      </c>
      <c r="AE15">
        <f t="shared" si="3"/>
        <v>1113.7989024384945</v>
      </c>
      <c r="AF15">
        <f t="shared" si="4"/>
        <v>-55.689945121924723</v>
      </c>
      <c r="AG15">
        <f t="shared" si="5"/>
        <v>-10.814630002163113</v>
      </c>
      <c r="AH15">
        <f t="shared" si="6"/>
        <v>-586.88904167530075</v>
      </c>
      <c r="AI15">
        <f t="shared" si="7"/>
        <v>460.40528563910595</v>
      </c>
      <c r="AJ15">
        <f t="shared" si="8"/>
        <v>-58.808390777868226</v>
      </c>
      <c r="AK15">
        <f t="shared" si="32"/>
        <v>254.57991240720452</v>
      </c>
      <c r="AL15">
        <f t="shared" si="9"/>
        <v>656.17680726844219</v>
      </c>
      <c r="AN15">
        <f t="shared" si="10"/>
        <v>415.82710035057892</v>
      </c>
      <c r="AO15">
        <f t="shared" si="11"/>
        <v>-20.791355017528947</v>
      </c>
      <c r="AP15">
        <f t="shared" si="12"/>
        <v>-4.037547734441401</v>
      </c>
      <c r="AQ15">
        <f t="shared" si="13"/>
        <v>-219.10990205958373</v>
      </c>
      <c r="AR15">
        <f t="shared" si="14"/>
        <v>171.88829553902488</v>
      </c>
      <c r="AS15">
        <f t="shared" si="15"/>
        <v>-21.955599489195102</v>
      </c>
      <c r="AT15">
        <f t="shared" si="16"/>
        <v>95.045188635062459</v>
      </c>
      <c r="AU15">
        <f t="shared" si="17"/>
        <v>244.97788468489222</v>
      </c>
      <c r="AW15">
        <v>12</v>
      </c>
      <c r="AX15">
        <f>(R15*SUMPRODUCT(K16:$K$23, X16:$X$23)-$AZ$3*SUMPRODUCT(K15:$K$22, W16:$W$23))/Z15</f>
        <v>3048.5963510370152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1287.3751832190692</v>
      </c>
      <c r="P16">
        <f t="shared" si="30"/>
        <v>64.368759160953459</v>
      </c>
      <c r="Q16" s="5">
        <f t="shared" si="31"/>
        <v>12.5</v>
      </c>
      <c r="R16">
        <f t="shared" si="0"/>
        <v>250000</v>
      </c>
      <c r="S16">
        <f t="shared" si="1"/>
        <v>3035.6907011209692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2637.5553249927916</v>
      </c>
      <c r="AC16">
        <f t="shared" si="2"/>
        <v>2589.5047212002642</v>
      </c>
      <c r="AE16">
        <f t="shared" si="3"/>
        <v>1098.1567106526481</v>
      </c>
      <c r="AF16">
        <f t="shared" si="4"/>
        <v>-54.907835532632404</v>
      </c>
      <c r="AG16">
        <f t="shared" si="5"/>
        <v>-10.662749338412732</v>
      </c>
      <c r="AH16">
        <f t="shared" si="6"/>
        <v>-874.68727457495243</v>
      </c>
      <c r="AI16">
        <f t="shared" si="7"/>
        <v>157.89885120665053</v>
      </c>
      <c r="AJ16">
        <f t="shared" si="8"/>
        <v>48.050603792527454</v>
      </c>
      <c r="AK16">
        <f t="shared" si="32"/>
        <v>257.65629400789652</v>
      </c>
      <c r="AL16">
        <f t="shared" si="9"/>
        <v>463.60574900707451</v>
      </c>
      <c r="AN16">
        <f t="shared" si="10"/>
        <v>377.67000244411264</v>
      </c>
      <c r="AO16">
        <f t="shared" si="11"/>
        <v>-18.883500122205632</v>
      </c>
      <c r="AP16">
        <f t="shared" si="12"/>
        <v>-3.6670545557254766</v>
      </c>
      <c r="AQ16">
        <f t="shared" si="13"/>
        <v>-300.81603283217157</v>
      </c>
      <c r="AR16">
        <f t="shared" si="14"/>
        <v>54.303414934009979</v>
      </c>
      <c r="AS16">
        <f t="shared" si="15"/>
        <v>16.525211270602519</v>
      </c>
      <c r="AT16">
        <f t="shared" si="16"/>
        <v>88.61126307726272</v>
      </c>
      <c r="AU16">
        <f t="shared" si="17"/>
        <v>159.43988928187522</v>
      </c>
      <c r="AW16">
        <v>13</v>
      </c>
      <c r="AX16">
        <f>(R16*SUMPRODUCT(K17:$K$23, X17:$X$23)-$AZ$3*SUMPRODUCT(K16:$K$22, W17:$W$23))/Z16</f>
        <v>3035.6907011209692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1287.3751832190692</v>
      </c>
      <c r="P17">
        <f t="shared" si="30"/>
        <v>64.368759160953459</v>
      </c>
      <c r="Q17" s="5">
        <f t="shared" si="31"/>
        <v>12.5</v>
      </c>
      <c r="R17">
        <f t="shared" si="0"/>
        <v>250000</v>
      </c>
      <c r="S17">
        <f t="shared" si="1"/>
        <v>2906.0939978882807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2589.5047212002642</v>
      </c>
      <c r="AC17">
        <f t="shared" si="2"/>
        <v>2440.2670796618613</v>
      </c>
      <c r="AE17">
        <f t="shared" si="3"/>
        <v>1081.0177788694921</v>
      </c>
      <c r="AF17">
        <f t="shared" si="4"/>
        <v>-54.050888943474604</v>
      </c>
      <c r="AG17">
        <f t="shared" si="5"/>
        <v>-10.496335809488125</v>
      </c>
      <c r="AH17">
        <f t="shared" si="6"/>
        <v>-1195.7207108096038</v>
      </c>
      <c r="AI17">
        <f t="shared" si="7"/>
        <v>-179.25015669307436</v>
      </c>
      <c r="AJ17">
        <f t="shared" si="8"/>
        <v>149.23764153840284</v>
      </c>
      <c r="AK17">
        <f t="shared" si="32"/>
        <v>253.15301277883975</v>
      </c>
      <c r="AL17">
        <f t="shared" si="9"/>
        <v>223.14049762416823</v>
      </c>
      <c r="AN17">
        <f t="shared" si="10"/>
        <v>342.47050555557661</v>
      </c>
      <c r="AO17">
        <f t="shared" si="11"/>
        <v>-17.123525277778832</v>
      </c>
      <c r="AP17">
        <f t="shared" si="12"/>
        <v>-3.3252787340054244</v>
      </c>
      <c r="AQ17">
        <f t="shared" si="13"/>
        <v>-378.80882658792609</v>
      </c>
      <c r="AR17">
        <f t="shared" si="14"/>
        <v>-56.787125044133681</v>
      </c>
      <c r="AS17">
        <f t="shared" si="15"/>
        <v>47.279047157788725</v>
      </c>
      <c r="AT17">
        <f t="shared" si="16"/>
        <v>80.199828313603817</v>
      </c>
      <c r="AU17">
        <f t="shared" si="17"/>
        <v>70.691750427258853</v>
      </c>
      <c r="AW17">
        <v>14</v>
      </c>
      <c r="AX17">
        <f>(R17*SUMPRODUCT(K18:$K$23, X18:$X$23)-$AZ$3*SUMPRODUCT(K17:$K$22, W18:$W$23))/Z17</f>
        <v>2906.0939978882807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1287.3751832190692</v>
      </c>
      <c r="P18">
        <f t="shared" si="30"/>
        <v>64.368759160953459</v>
      </c>
      <c r="Q18" s="5">
        <f t="shared" si="31"/>
        <v>12.5</v>
      </c>
      <c r="R18">
        <f t="shared" si="0"/>
        <v>250000</v>
      </c>
      <c r="S18">
        <f t="shared" si="1"/>
        <v>2670.4960652920518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2440.2670796618613</v>
      </c>
      <c r="AC18">
        <f t="shared" si="2"/>
        <v>2203.7317120315365</v>
      </c>
      <c r="AE18">
        <f t="shared" si="3"/>
        <v>1062.3604930239835</v>
      </c>
      <c r="AF18">
        <f t="shared" si="4"/>
        <v>-53.118024651199178</v>
      </c>
      <c r="AG18">
        <f t="shared" si="5"/>
        <v>-10.31517954975217</v>
      </c>
      <c r="AH18">
        <f t="shared" si="6"/>
        <v>-1523.8580328214859</v>
      </c>
      <c r="AI18">
        <f t="shared" si="7"/>
        <v>-524.93074399845386</v>
      </c>
      <c r="AJ18">
        <f t="shared" si="8"/>
        <v>236.5353676303248</v>
      </c>
      <c r="AK18">
        <f t="shared" si="32"/>
        <v>241.46566836242522</v>
      </c>
      <c r="AL18">
        <f t="shared" si="9"/>
        <v>-46.929708005703844</v>
      </c>
      <c r="AN18">
        <f t="shared" si="10"/>
        <v>310.03049743470518</v>
      </c>
      <c r="AO18">
        <f t="shared" si="11"/>
        <v>-15.501524871735262</v>
      </c>
      <c r="AP18">
        <f t="shared" si="12"/>
        <v>-3.0102966628915917</v>
      </c>
      <c r="AQ18">
        <f t="shared" si="13"/>
        <v>-444.71012150566759</v>
      </c>
      <c r="AR18">
        <f t="shared" si="14"/>
        <v>-153.19144560558925</v>
      </c>
      <c r="AS18">
        <f t="shared" si="15"/>
        <v>69.028524845261657</v>
      </c>
      <c r="AT18">
        <f t="shared" si="16"/>
        <v>70.467343022813438</v>
      </c>
      <c r="AU18">
        <f t="shared" si="17"/>
        <v>-13.695577737514155</v>
      </c>
      <c r="AW18">
        <v>15</v>
      </c>
      <c r="AX18">
        <f>(R18*SUMPRODUCT(K19:$K$23, X19:$X$23)-$AZ$3*SUMPRODUCT(K18:$K$22, W19:$W$23))/Z18</f>
        <v>2670.4960652920518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1287.3751832190692</v>
      </c>
      <c r="P19">
        <f t="shared" si="30"/>
        <v>64.368759160953459</v>
      </c>
      <c r="Q19" s="5">
        <f t="shared" si="31"/>
        <v>12.5</v>
      </c>
      <c r="R19">
        <f t="shared" si="0"/>
        <v>250000</v>
      </c>
      <c r="S19">
        <f t="shared" si="1"/>
        <v>2333.5412989022907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2203.7317120315365</v>
      </c>
      <c r="AC19">
        <f t="shared" si="2"/>
        <v>1888.9415349049036</v>
      </c>
      <c r="AE19">
        <f t="shared" si="3"/>
        <v>1042.0970289800441</v>
      </c>
      <c r="AF19">
        <f t="shared" si="4"/>
        <v>-52.104851449002204</v>
      </c>
      <c r="AG19">
        <f t="shared" si="5"/>
        <v>-10.118427815020196</v>
      </c>
      <c r="AH19">
        <f t="shared" si="6"/>
        <v>-1871.9987846890238</v>
      </c>
      <c r="AI19">
        <f t="shared" si="7"/>
        <v>-892.12503497300202</v>
      </c>
      <c r="AJ19">
        <f t="shared" si="8"/>
        <v>314.7901771266329</v>
      </c>
      <c r="AK19">
        <f t="shared" si="32"/>
        <v>223.56067226938055</v>
      </c>
      <c r="AL19">
        <f t="shared" si="9"/>
        <v>-353.77418557698854</v>
      </c>
      <c r="AN19">
        <f t="shared" si="10"/>
        <v>280.14497059299322</v>
      </c>
      <c r="AO19">
        <f t="shared" si="11"/>
        <v>-14.00724852964966</v>
      </c>
      <c r="AP19">
        <f t="shared" si="12"/>
        <v>-2.7201177854432208</v>
      </c>
      <c r="AQ19">
        <f t="shared" si="13"/>
        <v>-503.24588776547438</v>
      </c>
      <c r="AR19">
        <f t="shared" si="14"/>
        <v>-239.82828348757405</v>
      </c>
      <c r="AS19">
        <f t="shared" si="15"/>
        <v>84.6244471116254</v>
      </c>
      <c r="AT19">
        <f t="shared" si="16"/>
        <v>60.099392107426056</v>
      </c>
      <c r="AU19">
        <f t="shared" si="17"/>
        <v>-95.104444268522599</v>
      </c>
      <c r="AW19">
        <v>16</v>
      </c>
      <c r="AX19">
        <f>(R19*SUMPRODUCT(K20:$K$23, X20:$X$23)-$AZ$3*SUMPRODUCT(K19:$K$22, W20:$W$23))/Z19</f>
        <v>2333.5412989022907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1287.3751832190692</v>
      </c>
      <c r="P20">
        <f t="shared" si="30"/>
        <v>64.368759160953459</v>
      </c>
      <c r="Q20" s="5">
        <f t="shared" si="31"/>
        <v>12.5</v>
      </c>
      <c r="R20">
        <f t="shared" si="0"/>
        <v>250000</v>
      </c>
      <c r="S20">
        <f t="shared" si="1"/>
        <v>1901.5809654125489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1888.9415349049036</v>
      </c>
      <c r="AC20">
        <f t="shared" si="2"/>
        <v>1506.9235573877675</v>
      </c>
      <c r="AE20">
        <f t="shared" si="3"/>
        <v>1020.1911073338546</v>
      </c>
      <c r="AF20">
        <f t="shared" si="4"/>
        <v>-51.00955536669273</v>
      </c>
      <c r="AG20">
        <f t="shared" si="5"/>
        <v>-9.9057283439206572</v>
      </c>
      <c r="AH20">
        <f t="shared" si="6"/>
        <v>-2230.3038589867515</v>
      </c>
      <c r="AI20">
        <f t="shared" si="7"/>
        <v>-1271.0280353635103</v>
      </c>
      <c r="AJ20">
        <f t="shared" si="8"/>
        <v>382.01797751713616</v>
      </c>
      <c r="AK20">
        <f t="shared" si="32"/>
        <v>200.06861608104461</v>
      </c>
      <c r="AL20">
        <f t="shared" si="9"/>
        <v>-688.9414417653295</v>
      </c>
      <c r="AN20">
        <f t="shared" si="10"/>
        <v>252.63782452182531</v>
      </c>
      <c r="AO20">
        <f t="shared" si="11"/>
        <v>-12.631891226091266</v>
      </c>
      <c r="AP20">
        <f t="shared" si="12"/>
        <v>-2.4530322222200494</v>
      </c>
      <c r="AQ20">
        <f t="shared" si="13"/>
        <v>-552.30741662665207</v>
      </c>
      <c r="AR20">
        <f t="shared" si="14"/>
        <v>-314.75451555313811</v>
      </c>
      <c r="AS20">
        <f t="shared" si="15"/>
        <v>94.602070214452013</v>
      </c>
      <c r="AT20">
        <f t="shared" si="16"/>
        <v>49.544540781089864</v>
      </c>
      <c r="AU20">
        <f t="shared" si="17"/>
        <v>-170.60790455759621</v>
      </c>
      <c r="AW20">
        <v>17</v>
      </c>
      <c r="AX20">
        <f>(R20*SUMPRODUCT(K21:$K$23, X21:$X$23)-$AZ$3*SUMPRODUCT(K20:$K$22, W21:$W$23))/Z20</f>
        <v>1901.5809654125489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1287.3751832190692</v>
      </c>
      <c r="P21">
        <f t="shared" si="30"/>
        <v>64.368759160953459</v>
      </c>
      <c r="Q21" s="5">
        <f t="shared" si="31"/>
        <v>12.5</v>
      </c>
      <c r="R21">
        <f t="shared" si="0"/>
        <v>250000</v>
      </c>
      <c r="S21">
        <f t="shared" si="1"/>
        <v>1370.8783967201905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1506.9235573877675</v>
      </c>
      <c r="AC21">
        <f t="shared" si="2"/>
        <v>1061.0918353835707</v>
      </c>
      <c r="AE21">
        <f t="shared" si="3"/>
        <v>996.4584016039471</v>
      </c>
      <c r="AF21">
        <f t="shared" si="4"/>
        <v>-49.822920080197356</v>
      </c>
      <c r="AG21">
        <f t="shared" si="5"/>
        <v>-9.6752913854560312</v>
      </c>
      <c r="AH21">
        <f t="shared" si="6"/>
        <v>-2627.5935005083934</v>
      </c>
      <c r="AI21">
        <f t="shared" si="7"/>
        <v>-1690.6333103700997</v>
      </c>
      <c r="AJ21">
        <f t="shared" si="8"/>
        <v>445.83172200419676</v>
      </c>
      <c r="AK21">
        <f t="shared" si="32"/>
        <v>171.74913272380621</v>
      </c>
      <c r="AL21">
        <f t="shared" si="9"/>
        <v>-1073.0524556420967</v>
      </c>
      <c r="AN21">
        <f t="shared" si="10"/>
        <v>227.3098103392449</v>
      </c>
      <c r="AO21">
        <f t="shared" si="11"/>
        <v>-11.365490516962245</v>
      </c>
      <c r="AP21">
        <f t="shared" si="12"/>
        <v>-2.2071053305033712</v>
      </c>
      <c r="AQ21">
        <f t="shared" si="13"/>
        <v>-599.40061651122483</v>
      </c>
      <c r="AR21">
        <f t="shared" si="14"/>
        <v>-385.66340201944547</v>
      </c>
      <c r="AS21">
        <f t="shared" si="15"/>
        <v>101.70211220946918</v>
      </c>
      <c r="AT21">
        <f t="shared" si="16"/>
        <v>39.179019136711695</v>
      </c>
      <c r="AU21">
        <f t="shared" si="17"/>
        <v>-244.78227067326461</v>
      </c>
      <c r="AW21">
        <v>18</v>
      </c>
      <c r="AX21">
        <f>(R21*SUMPRODUCT(K22:$K$23, X22:$X$23)-$AZ$3*SUMPRODUCT(K21:$K$22, W22:$W$23))/Z21</f>
        <v>1370.8783967201905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1287.3751832190692</v>
      </c>
      <c r="P22">
        <f t="shared" si="30"/>
        <v>64.368759160953459</v>
      </c>
      <c r="Q22" s="5">
        <f t="shared" si="31"/>
        <v>12.5</v>
      </c>
      <c r="R22">
        <f t="shared" si="0"/>
        <v>250000</v>
      </c>
      <c r="S22">
        <f t="shared" si="1"/>
        <v>737.60577841965699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1061.0918353835707</v>
      </c>
      <c r="AC22">
        <f t="shared" si="2"/>
        <v>556.18566192252706</v>
      </c>
      <c r="AE22">
        <f t="shared" si="3"/>
        <v>970.73482796654139</v>
      </c>
      <c r="AF22">
        <f t="shared" si="4"/>
        <v>-48.536741398327067</v>
      </c>
      <c r="AG22">
        <f t="shared" si="5"/>
        <v>-9.425523738340484</v>
      </c>
      <c r="AH22">
        <f t="shared" si="6"/>
        <v>-3060.2946652197425</v>
      </c>
      <c r="AI22">
        <f t="shared" si="7"/>
        <v>-2147.5221023898685</v>
      </c>
      <c r="AJ22">
        <f t="shared" si="8"/>
        <v>504.90617346104364</v>
      </c>
      <c r="AK22">
        <f t="shared" si="32"/>
        <v>138.83029453662496</v>
      </c>
      <c r="AL22">
        <f t="shared" si="9"/>
        <v>-1503.7856343921999</v>
      </c>
      <c r="AN22">
        <f t="shared" si="10"/>
        <v>203.98666837268652</v>
      </c>
      <c r="AO22">
        <f t="shared" si="11"/>
        <v>-10.199333418634327</v>
      </c>
      <c r="AP22">
        <f t="shared" si="12"/>
        <v>-1.9806451047803701</v>
      </c>
      <c r="AQ22">
        <f t="shared" si="13"/>
        <v>-643.07913449912598</v>
      </c>
      <c r="AR22">
        <f t="shared" si="14"/>
        <v>-451.27244464985409</v>
      </c>
      <c r="AS22">
        <f t="shared" si="15"/>
        <v>106.09913768198496</v>
      </c>
      <c r="AT22">
        <f t="shared" si="16"/>
        <v>29.173290620516408</v>
      </c>
      <c r="AU22">
        <f t="shared" si="17"/>
        <v>-316.00001634735276</v>
      </c>
      <c r="AW22">
        <v>19</v>
      </c>
      <c r="AX22">
        <f>(R22*SUMPRODUCT(K23:$K$23, X23:$X$23)-$AZ$3*SUMPRODUCT(K22:$K$22, W23:$W$23))/Z22</f>
        <v>737.60577841965699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1287.3751832190692</v>
      </c>
      <c r="P23">
        <f t="shared" si="30"/>
        <v>64.368759160953459</v>
      </c>
      <c r="Q23" s="5">
        <f t="shared" si="31"/>
        <v>12.5</v>
      </c>
      <c r="R23">
        <f t="shared" si="0"/>
        <v>250000</v>
      </c>
      <c r="S23">
        <f t="shared" si="1"/>
        <v>759.35366745558497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556.18566192252706</v>
      </c>
      <c r="AC23">
        <f t="shared" si="2"/>
        <v>556.18566192252706</v>
      </c>
      <c r="AE23">
        <f t="shared" si="3"/>
        <v>942.93298249357952</v>
      </c>
      <c r="AF23">
        <f t="shared" si="4"/>
        <v>-47.14664912467898</v>
      </c>
      <c r="AG23">
        <f t="shared" si="5"/>
        <v>-9.1555767384744122</v>
      </c>
      <c r="AH23">
        <f t="shared" si="6"/>
        <v>-3513.8352496533325</v>
      </c>
      <c r="AI23">
        <f t="shared" si="7"/>
        <v>-2627.2044930229067</v>
      </c>
      <c r="AJ23">
        <f t="shared" si="8"/>
        <v>0</v>
      </c>
      <c r="AK23">
        <f t="shared" si="32"/>
        <v>101.63803967039995</v>
      </c>
      <c r="AL23">
        <f t="shared" si="9"/>
        <v>-2525.5664533525069</v>
      </c>
      <c r="AN23">
        <f t="shared" si="10"/>
        <v>182.52576083577546</v>
      </c>
      <c r="AO23">
        <f t="shared" si="11"/>
        <v>-9.126288041788774</v>
      </c>
      <c r="AP23">
        <f t="shared" si="12"/>
        <v>-1.7722665779078828</v>
      </c>
      <c r="AQ23">
        <f t="shared" si="13"/>
        <v>-680.18137481887129</v>
      </c>
      <c r="AR23">
        <f t="shared" si="14"/>
        <v>-508.55416860279246</v>
      </c>
      <c r="AS23">
        <f t="shared" si="15"/>
        <v>0</v>
      </c>
      <c r="AT23">
        <f t="shared" si="16"/>
        <v>19.674314999181608</v>
      </c>
      <c r="AU23">
        <f t="shared" si="17"/>
        <v>-488.87985360361091</v>
      </c>
      <c r="AW23">
        <v>20</v>
      </c>
      <c r="AX23">
        <f>(R23*SUMPRODUCT(K$23:$K24, X$23:$X24)-$AZ$3*SUMPRODUCT(K$22:$K23, W$23:$W24))/Z23</f>
        <v>759.35366745558497</v>
      </c>
    </row>
    <row r="25" spans="5:50" x14ac:dyDescent="0.3">
      <c r="AN25" s="6">
        <f t="shared" ref="AN25:AU25" si="33">SUM(AN3:AN23)</f>
        <v>11129.222772797697</v>
      </c>
      <c r="AO25" s="6">
        <f t="shared" si="33"/>
        <v>-1521.9925260541859</v>
      </c>
      <c r="AP25" s="6">
        <f t="shared" si="33"/>
        <v>-195.56118253119871</v>
      </c>
      <c r="AQ25" s="6">
        <f t="shared" si="33"/>
        <v>-7366.6640321190189</v>
      </c>
      <c r="AR25" s="6">
        <f t="shared" si="33"/>
        <v>2045.0050320932917</v>
      </c>
      <c r="AS25" s="6">
        <f t="shared" si="33"/>
        <v>-1337.2876028471971</v>
      </c>
      <c r="AT25" s="6">
        <f t="shared" si="33"/>
        <v>1660.3702118578644</v>
      </c>
      <c r="AU25" s="7">
        <f t="shared" si="33"/>
        <v>2368.0876411039594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'T.45.04.C'!C3*(1+C12)</f>
        <v>5346.9826025613356</v>
      </c>
      <c r="K3">
        <v>1</v>
      </c>
      <c r="L3" s="2">
        <v>0</v>
      </c>
      <c r="O3">
        <f>$C$3</f>
        <v>5346.9826025613356</v>
      </c>
      <c r="P3">
        <f>O3*B5</f>
        <v>4277.5860820490689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5346.9826025613356</v>
      </c>
      <c r="AF3">
        <f t="shared" ref="AF3:AF23" si="4">-$Z3*P3</f>
        <v>-4277.5860820490689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969.39652051226676</v>
      </c>
      <c r="AJ3">
        <f t="shared" ref="AJ3:AJ23" si="8">AB3-AC3</f>
        <v>0</v>
      </c>
      <c r="AL3">
        <f t="shared" ref="AL3:AL23" si="9">SUM(AI3:AK3)</f>
        <v>969.39652051226676</v>
      </c>
      <c r="AN3">
        <f t="shared" ref="AN3:AN23" si="10">AE3*$K3</f>
        <v>5346.9826025613356</v>
      </c>
      <c r="AO3">
        <f t="shared" ref="AO3:AO23" si="11">AF3*$K3</f>
        <v>-4277.5860820490689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969.39652051226676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969.39652051226676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3419.70113014252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250000</v>
      </c>
      <c r="S4">
        <f t="shared" si="1"/>
        <v>2874.8755735015025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2838.8760797081814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-2838.8760797081814</v>
      </c>
      <c r="AK4">
        <f>H4*SUM(AB4, AE4:AF4)</f>
        <v>0</v>
      </c>
      <c r="AL4">
        <f t="shared" si="9"/>
        <v>-3469.4023297081812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-580.825050434334</v>
      </c>
      <c r="AR4">
        <f t="shared" si="14"/>
        <v>-580.825050434334</v>
      </c>
      <c r="AS4">
        <f t="shared" si="15"/>
        <v>-2615.1018172095596</v>
      </c>
      <c r="AT4">
        <f t="shared" si="16"/>
        <v>0</v>
      </c>
      <c r="AU4">
        <f t="shared" si="17"/>
        <v>-3195.9268676438933</v>
      </c>
      <c r="AW4">
        <v>1</v>
      </c>
      <c r="AX4">
        <f>(R4*SUMPRODUCT(K5:$K$23, X5:$X$23)-$AZ$3*SUMPRODUCT(K4:$K$22, W5:$W$23))/Z4</f>
        <v>2874.8755735015025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5346.9826025613356</v>
      </c>
      <c r="P5">
        <f t="shared" ref="P5:P23" si="30">O5*$C$5</f>
        <v>267.3491301280668</v>
      </c>
      <c r="Q5" s="5">
        <f t="shared" ref="Q5:Q23" si="31">$C$8</f>
        <v>12.5</v>
      </c>
      <c r="R5">
        <f t="shared" si="0"/>
        <v>250000</v>
      </c>
      <c r="S5">
        <f t="shared" si="1"/>
        <v>5526.767433420755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2838.8760797081814</v>
      </c>
      <c r="AC5">
        <f t="shared" si="2"/>
        <v>5388.3642595573547</v>
      </c>
      <c r="AE5">
        <f t="shared" si="3"/>
        <v>5213.0816610612819</v>
      </c>
      <c r="AF5">
        <f t="shared" si="4"/>
        <v>-260.65408305306408</v>
      </c>
      <c r="AG5">
        <f t="shared" si="5"/>
        <v>-12.186970784616188</v>
      </c>
      <c r="AH5">
        <f t="shared" si="6"/>
        <v>-661.36332017625</v>
      </c>
      <c r="AI5">
        <f t="shared" si="7"/>
        <v>4278.8772870473513</v>
      </c>
      <c r="AJ5">
        <f t="shared" si="8"/>
        <v>-2549.4881798491733</v>
      </c>
      <c r="AK5">
        <f>H5*SUM(AB5, AE5:AF5)</f>
        <v>666.7018539907923</v>
      </c>
      <c r="AL5">
        <f t="shared" si="9"/>
        <v>2396.0909611889701</v>
      </c>
      <c r="AN5">
        <f t="shared" si="10"/>
        <v>4423.6306865955294</v>
      </c>
      <c r="AO5">
        <f t="shared" si="11"/>
        <v>-221.18153432977644</v>
      </c>
      <c r="AP5">
        <f t="shared" si="12"/>
        <v>-10.341418271298709</v>
      </c>
      <c r="AQ5">
        <f t="shared" si="13"/>
        <v>-561.20875680369886</v>
      </c>
      <c r="AR5">
        <f t="shared" si="14"/>
        <v>3630.898977190755</v>
      </c>
      <c r="AS5">
        <f t="shared" si="15"/>
        <v>-2163.4025478122676</v>
      </c>
      <c r="AT5">
        <f t="shared" si="16"/>
        <v>565.73884160552211</v>
      </c>
      <c r="AU5">
        <f t="shared" si="17"/>
        <v>2033.2352709840095</v>
      </c>
      <c r="AW5">
        <v>2</v>
      </c>
      <c r="AX5">
        <f>(R5*SUMPRODUCT(K6:$K$23, X6:$X$23)-$AZ$3*SUMPRODUCT(K5:$K$22, W6:$W$23))/Z5</f>
        <v>5526.767433420755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5346.9826025613356</v>
      </c>
      <c r="P6">
        <f t="shared" si="30"/>
        <v>267.3491301280668</v>
      </c>
      <c r="Q6" s="5">
        <f t="shared" si="31"/>
        <v>12.5</v>
      </c>
      <c r="R6">
        <f t="shared" si="0"/>
        <v>250000</v>
      </c>
      <c r="S6">
        <f t="shared" si="1"/>
        <v>7747.1276340581808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5388.3642595573547</v>
      </c>
      <c r="AC6">
        <f t="shared" si="2"/>
        <v>7447.0454136150511</v>
      </c>
      <c r="AE6">
        <f t="shared" si="3"/>
        <v>5139.8691422133379</v>
      </c>
      <c r="AF6">
        <f t="shared" si="4"/>
        <v>-256.9934571106669</v>
      </c>
      <c r="AG6">
        <f t="shared" si="5"/>
        <v>-12.015816966917038</v>
      </c>
      <c r="AH6">
        <f t="shared" si="6"/>
        <v>-985.6821970597573</v>
      </c>
      <c r="AI6">
        <f t="shared" si="7"/>
        <v>3885.1776710759968</v>
      </c>
      <c r="AJ6">
        <f t="shared" si="8"/>
        <v>-2058.6811540576964</v>
      </c>
      <c r="AK6">
        <f>H6*SUM(AB6, AE6:AF6)</f>
        <v>878.9100020645584</v>
      </c>
      <c r="AL6">
        <f t="shared" si="9"/>
        <v>2705.4065190828587</v>
      </c>
      <c r="AN6">
        <f t="shared" si="10"/>
        <v>4017.7097904630582</v>
      </c>
      <c r="AO6">
        <f t="shared" si="11"/>
        <v>-200.8854895231529</v>
      </c>
      <c r="AP6">
        <f t="shared" si="12"/>
        <v>-9.3924697560697048</v>
      </c>
      <c r="AQ6">
        <f t="shared" si="13"/>
        <v>-770.48362591324326</v>
      </c>
      <c r="AR6">
        <f t="shared" si="14"/>
        <v>3036.9482052705921</v>
      </c>
      <c r="AS6">
        <f t="shared" si="15"/>
        <v>-1609.2206239588513</v>
      </c>
      <c r="AT6">
        <f t="shared" si="16"/>
        <v>687.02241682169949</v>
      </c>
      <c r="AU6">
        <f t="shared" si="17"/>
        <v>2114.7499981334404</v>
      </c>
      <c r="AW6">
        <v>3</v>
      </c>
      <c r="AX6">
        <f>(R6*SUMPRODUCT(K7:$K$23, X7:$X$23)-$AZ$3*SUMPRODUCT(K6:$K$22, W7:$W$23))/Z6</f>
        <v>7747.1276340581808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5346.9826025613356</v>
      </c>
      <c r="P7">
        <f t="shared" si="30"/>
        <v>267.3491301280668</v>
      </c>
      <c r="Q7" s="5">
        <f t="shared" si="31"/>
        <v>12.5</v>
      </c>
      <c r="R7">
        <f t="shared" si="0"/>
        <v>250000</v>
      </c>
      <c r="S7">
        <f t="shared" si="1"/>
        <v>9560.0844049210082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7447.0454136150511</v>
      </c>
      <c r="AC7">
        <f t="shared" si="2"/>
        <v>9046.353087330579</v>
      </c>
      <c r="AE7">
        <f t="shared" si="3"/>
        <v>5059.6512045108138</v>
      </c>
      <c r="AF7">
        <f t="shared" si="4"/>
        <v>-252.98256022554074</v>
      </c>
      <c r="AG7">
        <f t="shared" si="5"/>
        <v>-11.828286111514364</v>
      </c>
      <c r="AH7">
        <f t="shared" si="6"/>
        <v>-1347.4537146700766</v>
      </c>
      <c r="AI7">
        <f t="shared" si="7"/>
        <v>3447.3866435036825</v>
      </c>
      <c r="AJ7">
        <f t="shared" si="8"/>
        <v>-1599.3076737155279</v>
      </c>
      <c r="AK7">
        <f>H7*SUM(AB7, AE7:AF7)</f>
        <v>1048.5503119345308</v>
      </c>
      <c r="AL7">
        <f t="shared" si="9"/>
        <v>2896.6292817226854</v>
      </c>
      <c r="AN7">
        <f t="shared" si="10"/>
        <v>3643.2522948895976</v>
      </c>
      <c r="AO7">
        <f t="shared" si="11"/>
        <v>-182.16261474447992</v>
      </c>
      <c r="AP7">
        <f t="shared" si="12"/>
        <v>-8.517075343447889</v>
      </c>
      <c r="AQ7">
        <f t="shared" si="13"/>
        <v>-970.247481457351</v>
      </c>
      <c r="AR7">
        <f t="shared" si="14"/>
        <v>2482.3251233443193</v>
      </c>
      <c r="AS7">
        <f t="shared" si="15"/>
        <v>-1151.5974356698737</v>
      </c>
      <c r="AT7">
        <f t="shared" si="16"/>
        <v>755.01910622948321</v>
      </c>
      <c r="AU7">
        <f t="shared" si="17"/>
        <v>2085.7467939039288</v>
      </c>
      <c r="AW7">
        <v>4</v>
      </c>
      <c r="AX7">
        <f>(R7*SUMPRODUCT(K8:$K$23, X8:$X$23)-$AZ$3*SUMPRODUCT(K7:$K$22, W8:$W$23))/Z7</f>
        <v>9560.0844049210082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5346.9826025613356</v>
      </c>
      <c r="P8">
        <f t="shared" si="30"/>
        <v>267.3491301280668</v>
      </c>
      <c r="Q8" s="5">
        <f t="shared" si="31"/>
        <v>12.5</v>
      </c>
      <c r="R8">
        <f t="shared" si="0"/>
        <v>250000</v>
      </c>
      <c r="S8">
        <f t="shared" si="1"/>
        <v>11008.748287931188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9046.353087330579</v>
      </c>
      <c r="AC8">
        <f t="shared" si="2"/>
        <v>10237.380022032472</v>
      </c>
      <c r="AE8">
        <f t="shared" si="3"/>
        <v>4972.3266843721622</v>
      </c>
      <c r="AF8">
        <f t="shared" si="4"/>
        <v>-248.61633421860816</v>
      </c>
      <c r="AG8">
        <f t="shared" si="5"/>
        <v>-11.624141721515739</v>
      </c>
      <c r="AH8">
        <f t="shared" si="6"/>
        <v>-1717.2305776696555</v>
      </c>
      <c r="AI8">
        <f t="shared" si="7"/>
        <v>2994.8556307623821</v>
      </c>
      <c r="AJ8">
        <f t="shared" si="8"/>
        <v>-1191.026934701893</v>
      </c>
      <c r="AK8">
        <f t="shared" ref="AK8:AK23" si="32">H8*SUM(AB8:AB8, AE8:AF8)</f>
        <v>1178.3043283455172</v>
      </c>
      <c r="AL8">
        <f t="shared" si="9"/>
        <v>2982.1330244060064</v>
      </c>
      <c r="AN8">
        <f t="shared" si="10"/>
        <v>3298.1506522215045</v>
      </c>
      <c r="AO8">
        <f t="shared" si="11"/>
        <v>-164.90753261107525</v>
      </c>
      <c r="AP8">
        <f t="shared" si="12"/>
        <v>-7.7103080778718303</v>
      </c>
      <c r="AQ8">
        <f t="shared" si="13"/>
        <v>-1139.0412394979271</v>
      </c>
      <c r="AR8">
        <f t="shared" si="14"/>
        <v>1986.4915720346301</v>
      </c>
      <c r="AS8">
        <f t="shared" si="15"/>
        <v>-790.00968979905747</v>
      </c>
      <c r="AT8">
        <f t="shared" si="16"/>
        <v>781.57076872331231</v>
      </c>
      <c r="AU8">
        <f t="shared" si="17"/>
        <v>1978.0526509588849</v>
      </c>
      <c r="AW8">
        <v>5</v>
      </c>
      <c r="AX8">
        <f>(R8*SUMPRODUCT(K9:$K$23, X9:$X$23)-$AZ$3*SUMPRODUCT(K8:$K$22, W9:$W$23))/Z8</f>
        <v>11008.748287931188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5346.9826025613356</v>
      </c>
      <c r="P9">
        <f t="shared" si="30"/>
        <v>267.3491301280668</v>
      </c>
      <c r="Q9" s="5">
        <f t="shared" si="31"/>
        <v>12.5</v>
      </c>
      <c r="R9">
        <f t="shared" si="0"/>
        <v>250000</v>
      </c>
      <c r="S9">
        <f t="shared" si="1"/>
        <v>12122.16751209832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10237.380022032472</v>
      </c>
      <c r="AC9">
        <f t="shared" si="2"/>
        <v>11057.766379069904</v>
      </c>
      <c r="AE9">
        <f t="shared" si="3"/>
        <v>4877.484525194448</v>
      </c>
      <c r="AF9">
        <f t="shared" si="4"/>
        <v>-243.87422625972243</v>
      </c>
      <c r="AG9">
        <f t="shared" si="5"/>
        <v>-11.402422842319549</v>
      </c>
      <c r="AH9">
        <f t="shared" si="6"/>
        <v>-2109.5492396206769</v>
      </c>
      <c r="AI9">
        <f t="shared" si="7"/>
        <v>2512.6586364717291</v>
      </c>
      <c r="AJ9">
        <f t="shared" si="8"/>
        <v>-820.38635703743239</v>
      </c>
      <c r="AK9">
        <f t="shared" si="32"/>
        <v>1272.5106417651632</v>
      </c>
      <c r="AL9">
        <f t="shared" si="9"/>
        <v>2964.7829211994599</v>
      </c>
      <c r="AN9">
        <f t="shared" si="10"/>
        <v>2980.2239622327734</v>
      </c>
      <c r="AO9">
        <f t="shared" si="11"/>
        <v>-149.01119811163869</v>
      </c>
      <c r="AP9">
        <f t="shared" si="12"/>
        <v>-6.9670695225499086</v>
      </c>
      <c r="AQ9">
        <f t="shared" si="13"/>
        <v>-1288.9695827741925</v>
      </c>
      <c r="AR9">
        <f t="shared" si="14"/>
        <v>1535.2761118243923</v>
      </c>
      <c r="AS9">
        <f t="shared" si="15"/>
        <v>-501.26967433778515</v>
      </c>
      <c r="AT9">
        <f t="shared" si="16"/>
        <v>777.52511303632605</v>
      </c>
      <c r="AU9">
        <f t="shared" si="17"/>
        <v>1811.5315505229332</v>
      </c>
      <c r="AW9">
        <v>6</v>
      </c>
      <c r="AX9">
        <f>(R9*SUMPRODUCT(K10:$K$23, X10:$X$23)-$AZ$3*SUMPRODUCT(K9:$K$22, W10:$W$23))/Z9</f>
        <v>12122.16751209832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5346.9826025613356</v>
      </c>
      <c r="P10">
        <f t="shared" si="30"/>
        <v>267.3491301280668</v>
      </c>
      <c r="Q10" s="5">
        <f t="shared" si="31"/>
        <v>12.5</v>
      </c>
      <c r="R10">
        <f t="shared" si="0"/>
        <v>250000</v>
      </c>
      <c r="S10">
        <f t="shared" si="1"/>
        <v>12932.718935091834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11057.766379069904</v>
      </c>
      <c r="AC10">
        <f t="shared" si="2"/>
        <v>11549.158569767145</v>
      </c>
      <c r="AE10">
        <f t="shared" si="3"/>
        <v>4774.954922990335</v>
      </c>
      <c r="AF10">
        <f t="shared" si="4"/>
        <v>-238.74774614951679</v>
      </c>
      <c r="AG10">
        <f t="shared" si="5"/>
        <v>-11.162732511751148</v>
      </c>
      <c r="AH10">
        <f t="shared" si="6"/>
        <v>-2513.3220429040748</v>
      </c>
      <c r="AI10">
        <f t="shared" si="7"/>
        <v>2011.7224014249923</v>
      </c>
      <c r="AJ10">
        <f t="shared" si="8"/>
        <v>-491.39219069724095</v>
      </c>
      <c r="AK10">
        <f t="shared" si="32"/>
        <v>1334.3763171792807</v>
      </c>
      <c r="AL10">
        <f t="shared" si="9"/>
        <v>2854.7065279070321</v>
      </c>
      <c r="AN10">
        <f t="shared" si="10"/>
        <v>2687.5988414590292</v>
      </c>
      <c r="AO10">
        <f t="shared" si="11"/>
        <v>-134.37994207295148</v>
      </c>
      <c r="AP10">
        <f t="shared" si="12"/>
        <v>-6.2829801432578156</v>
      </c>
      <c r="AQ10">
        <f t="shared" si="13"/>
        <v>-1414.6314509063909</v>
      </c>
      <c r="AR10">
        <f t="shared" si="14"/>
        <v>1132.304468336429</v>
      </c>
      <c r="AS10">
        <f t="shared" si="15"/>
        <v>-276.58168584193612</v>
      </c>
      <c r="AT10">
        <f t="shared" si="16"/>
        <v>751.05803132388223</v>
      </c>
      <c r="AU10">
        <f t="shared" si="17"/>
        <v>1606.7808138183752</v>
      </c>
      <c r="AW10">
        <v>7</v>
      </c>
      <c r="AX10">
        <f>(R10*SUMPRODUCT(K11:$K$23, X11:$X$23)-$AZ$3*SUMPRODUCT(K10:$K$22, W11:$W$23))/Z10</f>
        <v>12932.718935091834</v>
      </c>
    </row>
    <row r="11" spans="1:52" x14ac:dyDescent="0.3">
      <c r="A11" t="s">
        <v>33</v>
      </c>
      <c r="C11" s="24">
        <f>AU25</f>
        <v>9278.7256878103653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5346.9826025613356</v>
      </c>
      <c r="P11">
        <f t="shared" si="30"/>
        <v>267.3491301280668</v>
      </c>
      <c r="Q11" s="5">
        <f t="shared" si="31"/>
        <v>12.5</v>
      </c>
      <c r="R11">
        <f t="shared" si="0"/>
        <v>250000</v>
      </c>
      <c r="S11">
        <f t="shared" si="1"/>
        <v>13451.254166285071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11549.158569767145</v>
      </c>
      <c r="AC11">
        <f t="shared" si="2"/>
        <v>11732.779898500361</v>
      </c>
      <c r="AE11">
        <f t="shared" si="3"/>
        <v>4663.8751466168114</v>
      </c>
      <c r="AF11">
        <f t="shared" si="4"/>
        <v>-233.19375733084058</v>
      </c>
      <c r="AG11">
        <f t="shared" si="5"/>
        <v>-10.903053865330282</v>
      </c>
      <c r="AH11">
        <f t="shared" si="6"/>
        <v>-2961.0264260671097</v>
      </c>
      <c r="AI11">
        <f t="shared" si="7"/>
        <v>1458.7519093535307</v>
      </c>
      <c r="AJ11">
        <f t="shared" si="8"/>
        <v>-183.62132873321571</v>
      </c>
      <c r="AK11">
        <f t="shared" si="32"/>
        <v>1367.3949052961752</v>
      </c>
      <c r="AL11">
        <f t="shared" si="9"/>
        <v>2642.5254859164902</v>
      </c>
      <c r="AN11">
        <f t="shared" si="10"/>
        <v>2418.1556505892463</v>
      </c>
      <c r="AO11">
        <f t="shared" si="11"/>
        <v>-120.90778252946231</v>
      </c>
      <c r="AP11">
        <f t="shared" si="12"/>
        <v>-5.6530847169553402</v>
      </c>
      <c r="AQ11">
        <f t="shared" si="13"/>
        <v>-1535.251814991726</v>
      </c>
      <c r="AR11">
        <f t="shared" si="14"/>
        <v>756.3429683511024</v>
      </c>
      <c r="AS11">
        <f t="shared" si="15"/>
        <v>-95.205154444802844</v>
      </c>
      <c r="AT11">
        <f t="shared" si="16"/>
        <v>708.97560781134791</v>
      </c>
      <c r="AU11">
        <f t="shared" si="17"/>
        <v>1370.1134217176475</v>
      </c>
      <c r="AW11">
        <v>8</v>
      </c>
      <c r="AX11">
        <f>(R11*SUMPRODUCT(K12:$K$23, X12:$X$23)-$AZ$3*SUMPRODUCT(K11:$K$22, W12:$W$23))/Z11</f>
        <v>13451.254166285071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5346.9826025613356</v>
      </c>
      <c r="P12">
        <f t="shared" si="30"/>
        <v>267.3491301280668</v>
      </c>
      <c r="Q12" s="5">
        <f t="shared" si="31"/>
        <v>12.5</v>
      </c>
      <c r="R12">
        <f t="shared" si="0"/>
        <v>250000</v>
      </c>
      <c r="S12">
        <f t="shared" si="1"/>
        <v>13689.335735528633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11732.779898500361</v>
      </c>
      <c r="AC12">
        <f t="shared" si="2"/>
        <v>11632.202599762826</v>
      </c>
      <c r="AE12">
        <f t="shared" si="3"/>
        <v>4543.4772097068981</v>
      </c>
      <c r="AF12">
        <f t="shared" si="4"/>
        <v>-227.17386048534493</v>
      </c>
      <c r="AG12">
        <f t="shared" si="5"/>
        <v>-10.621591529796781</v>
      </c>
      <c r="AH12">
        <f t="shared" si="6"/>
        <v>-3448.6359376039682</v>
      </c>
      <c r="AI12">
        <f t="shared" si="7"/>
        <v>857.04582008778743</v>
      </c>
      <c r="AJ12">
        <f t="shared" si="8"/>
        <v>100.57729873753487</v>
      </c>
      <c r="AK12">
        <f t="shared" si="32"/>
        <v>1373.3200535075644</v>
      </c>
      <c r="AL12">
        <f t="shared" si="9"/>
        <v>2330.9431723328867</v>
      </c>
      <c r="AN12">
        <f t="shared" si="10"/>
        <v>2170.0405892473859</v>
      </c>
      <c r="AO12">
        <f t="shared" si="11"/>
        <v>-108.50202946236931</v>
      </c>
      <c r="AP12">
        <f t="shared" si="12"/>
        <v>-5.0730494901177616</v>
      </c>
      <c r="AQ12">
        <f t="shared" si="13"/>
        <v>-1647.1261143666222</v>
      </c>
      <c r="AR12">
        <f t="shared" si="14"/>
        <v>409.33939592827613</v>
      </c>
      <c r="AS12">
        <f t="shared" si="15"/>
        <v>48.037397469721299</v>
      </c>
      <c r="AT12">
        <f t="shared" si="16"/>
        <v>655.92059134177055</v>
      </c>
      <c r="AU12">
        <f t="shared" si="17"/>
        <v>1113.2973847397679</v>
      </c>
      <c r="AW12">
        <v>9</v>
      </c>
      <c r="AX12">
        <f>(R12*SUMPRODUCT(K13:$K$23, X13:$X$23)-$AZ$3*SUMPRODUCT(K12:$K$22, W13:$W$23))/Z12</f>
        <v>13689.335735528633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5346.9826025613356</v>
      </c>
      <c r="P13">
        <f t="shared" si="30"/>
        <v>267.3491301280668</v>
      </c>
      <c r="Q13" s="5">
        <f t="shared" si="31"/>
        <v>12.5</v>
      </c>
      <c r="R13">
        <f t="shared" si="0"/>
        <v>250000</v>
      </c>
      <c r="S13">
        <f t="shared" si="1"/>
        <v>13663.717349854533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11632.202599762826</v>
      </c>
      <c r="AC13">
        <f t="shared" si="2"/>
        <v>11277.911128957374</v>
      </c>
      <c r="AE13">
        <f t="shared" si="3"/>
        <v>4413.3520224208933</v>
      </c>
      <c r="AF13">
        <f t="shared" si="4"/>
        <v>-220.66760112104467</v>
      </c>
      <c r="AG13">
        <f t="shared" si="5"/>
        <v>-10.317389148383402</v>
      </c>
      <c r="AH13">
        <f t="shared" si="6"/>
        <v>-3959.7293223082402</v>
      </c>
      <c r="AI13">
        <f t="shared" si="7"/>
        <v>222.63770984322537</v>
      </c>
      <c r="AJ13">
        <f t="shared" si="8"/>
        <v>354.29147080545226</v>
      </c>
      <c r="AK13">
        <f t="shared" si="32"/>
        <v>1354.1355823923332</v>
      </c>
      <c r="AL13">
        <f t="shared" si="9"/>
        <v>1931.0647630410108</v>
      </c>
      <c r="AN13">
        <f t="shared" si="10"/>
        <v>1941.7362553970181</v>
      </c>
      <c r="AO13">
        <f t="shared" si="11"/>
        <v>-97.086812769850908</v>
      </c>
      <c r="AP13">
        <f t="shared" si="12"/>
        <v>-4.5393271301903964</v>
      </c>
      <c r="AQ13">
        <f t="shared" si="13"/>
        <v>-1742.1565167754281</v>
      </c>
      <c r="AR13">
        <f t="shared" si="14"/>
        <v>97.953598721548857</v>
      </c>
      <c r="AS13">
        <f t="shared" si="15"/>
        <v>155.87711796973744</v>
      </c>
      <c r="AT13">
        <f t="shared" si="16"/>
        <v>595.77711945398732</v>
      </c>
      <c r="AU13">
        <f t="shared" si="17"/>
        <v>849.60783614527361</v>
      </c>
      <c r="AW13">
        <v>10</v>
      </c>
      <c r="AX13">
        <f>(R13*SUMPRODUCT(K14:$K$23, X14:$X$23)-$AZ$3*SUMPRODUCT(K13:$K$22, W14:$W$23))/Z13</f>
        <v>13663.717349854533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5346.9826025613356</v>
      </c>
      <c r="P14">
        <f t="shared" si="30"/>
        <v>267.3491301280668</v>
      </c>
      <c r="Q14" s="5">
        <f t="shared" si="31"/>
        <v>12.5</v>
      </c>
      <c r="R14">
        <f t="shared" si="0"/>
        <v>250000</v>
      </c>
      <c r="S14">
        <f t="shared" si="1"/>
        <v>13380.744862518111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11277.911128957374</v>
      </c>
      <c r="AC14">
        <f t="shared" si="2"/>
        <v>10692.607747549813</v>
      </c>
      <c r="AE14">
        <f t="shared" si="3"/>
        <v>4272.7955872108323</v>
      </c>
      <c r="AF14">
        <f t="shared" si="4"/>
        <v>-213.63977936054164</v>
      </c>
      <c r="AG14">
        <f t="shared" si="5"/>
        <v>-9.9888009387856869</v>
      </c>
      <c r="AH14">
        <f t="shared" si="6"/>
        <v>-4508.2863622776113</v>
      </c>
      <c r="AI14">
        <f t="shared" si="7"/>
        <v>-459.11935536610599</v>
      </c>
      <c r="AJ14">
        <f t="shared" si="8"/>
        <v>585.30338140756066</v>
      </c>
      <c r="AK14">
        <f t="shared" si="32"/>
        <v>1312.3928177826319</v>
      </c>
      <c r="AL14">
        <f t="shared" si="9"/>
        <v>1438.5768438240866</v>
      </c>
      <c r="AN14">
        <f t="shared" si="10"/>
        <v>1731.7131452924582</v>
      </c>
      <c r="AO14">
        <f t="shared" si="11"/>
        <v>-86.585657264622924</v>
      </c>
      <c r="AP14">
        <f t="shared" si="12"/>
        <v>-4.0483420136408457</v>
      </c>
      <c r="AQ14">
        <f t="shared" si="13"/>
        <v>-1827.1547507834555</v>
      </c>
      <c r="AR14">
        <f t="shared" si="14"/>
        <v>-186.07560476926099</v>
      </c>
      <c r="AS14">
        <f t="shared" si="15"/>
        <v>237.21648716390732</v>
      </c>
      <c r="AT14">
        <f t="shared" si="16"/>
        <v>531.89717316318979</v>
      </c>
      <c r="AU14">
        <f t="shared" si="17"/>
        <v>583.03805555783617</v>
      </c>
      <c r="AW14">
        <v>11</v>
      </c>
      <c r="AX14">
        <f>(R14*SUMPRODUCT(K15:$K$23, X15:$X$23)-$AZ$3*SUMPRODUCT(K14:$K$22, W15:$W$23))/Z14</f>
        <v>13380.744862518111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5346.9826025613356</v>
      </c>
      <c r="P15">
        <f t="shared" si="30"/>
        <v>267.3491301280668</v>
      </c>
      <c r="Q15" s="5">
        <f t="shared" si="31"/>
        <v>12.5</v>
      </c>
      <c r="R15">
        <f t="shared" si="0"/>
        <v>250000</v>
      </c>
      <c r="S15">
        <f t="shared" si="1"/>
        <v>12843.904856372459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10692.607747549813</v>
      </c>
      <c r="AC15">
        <f t="shared" si="2"/>
        <v>9899.4225355888557</v>
      </c>
      <c r="AE15">
        <f t="shared" si="3"/>
        <v>4121.1797085942435</v>
      </c>
      <c r="AF15">
        <f t="shared" si="4"/>
        <v>-206.05898542971218</v>
      </c>
      <c r="AG15">
        <f t="shared" si="5"/>
        <v>-9.6343583262738157</v>
      </c>
      <c r="AH15">
        <f t="shared" si="6"/>
        <v>-5091.0920624802893</v>
      </c>
      <c r="AI15">
        <f t="shared" si="7"/>
        <v>-1185.6056976420318</v>
      </c>
      <c r="AJ15">
        <f t="shared" si="8"/>
        <v>793.18521196095753</v>
      </c>
      <c r="AK15">
        <f t="shared" si="32"/>
        <v>1249.9833252390265</v>
      </c>
      <c r="AL15">
        <f t="shared" si="9"/>
        <v>857.5628395579522</v>
      </c>
      <c r="AN15">
        <f t="shared" si="10"/>
        <v>1538.6064795866694</v>
      </c>
      <c r="AO15">
        <f t="shared" si="11"/>
        <v>-76.930323979333465</v>
      </c>
      <c r="AP15">
        <f t="shared" si="12"/>
        <v>-3.5969036042160467</v>
      </c>
      <c r="AQ15">
        <f t="shared" si="13"/>
        <v>-1900.7147927010385</v>
      </c>
      <c r="AR15">
        <f t="shared" si="14"/>
        <v>-442.63554069791866</v>
      </c>
      <c r="AS15">
        <f t="shared" si="15"/>
        <v>296.12877693502475</v>
      </c>
      <c r="AT15">
        <f t="shared" si="16"/>
        <v>466.67036615204586</v>
      </c>
      <c r="AU15">
        <f t="shared" si="17"/>
        <v>320.163602389152</v>
      </c>
      <c r="AW15">
        <v>12</v>
      </c>
      <c r="AX15">
        <f>(R15*SUMPRODUCT(K16:$K$23, X16:$X$23)-$AZ$3*SUMPRODUCT(K15:$K$22, W16:$W$23))/Z15</f>
        <v>12843.904856372459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5346.9826025613356</v>
      </c>
      <c r="P16">
        <f t="shared" si="30"/>
        <v>267.3491301280668</v>
      </c>
      <c r="Q16" s="5">
        <f t="shared" si="31"/>
        <v>12.5</v>
      </c>
      <c r="R16">
        <f t="shared" si="0"/>
        <v>250000</v>
      </c>
      <c r="S16">
        <f t="shared" si="1"/>
        <v>12077.971951810301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9899.4225355888557</v>
      </c>
      <c r="AC16">
        <f t="shared" si="2"/>
        <v>8943.4666237900838</v>
      </c>
      <c r="AE16">
        <f t="shared" si="3"/>
        <v>3959.3203755392046</v>
      </c>
      <c r="AF16">
        <f t="shared" si="4"/>
        <v>-197.96601877696025</v>
      </c>
      <c r="AG16">
        <f t="shared" si="5"/>
        <v>-9.2559689030094123</v>
      </c>
      <c r="AH16">
        <f t="shared" si="6"/>
        <v>-5640.9168000333193</v>
      </c>
      <c r="AI16">
        <f t="shared" si="7"/>
        <v>-1888.8184121740842</v>
      </c>
      <c r="AJ16">
        <f t="shared" si="8"/>
        <v>955.95591179877192</v>
      </c>
      <c r="AK16">
        <f t="shared" si="32"/>
        <v>1168.9526786784836</v>
      </c>
      <c r="AL16">
        <f t="shared" si="9"/>
        <v>236.09017830317134</v>
      </c>
      <c r="AN16">
        <f t="shared" si="10"/>
        <v>1361.6604273339378</v>
      </c>
      <c r="AO16">
        <f t="shared" si="11"/>
        <v>-68.083021366696897</v>
      </c>
      <c r="AP16">
        <f t="shared" si="12"/>
        <v>-3.1832449451997213</v>
      </c>
      <c r="AQ16">
        <f t="shared" si="13"/>
        <v>-1939.9827374268775</v>
      </c>
      <c r="AR16">
        <f t="shared" si="14"/>
        <v>-649.5885764048362</v>
      </c>
      <c r="AS16">
        <f t="shared" si="15"/>
        <v>328.76534655143894</v>
      </c>
      <c r="AT16">
        <f t="shared" si="16"/>
        <v>402.01763257557189</v>
      </c>
      <c r="AU16">
        <f t="shared" si="17"/>
        <v>81.19440272217463</v>
      </c>
      <c r="AW16">
        <v>13</v>
      </c>
      <c r="AX16">
        <f>(R16*SUMPRODUCT(K17:$K$23, X17:$X$23)-$AZ$3*SUMPRODUCT(K16:$K$22, W17:$W$23))/Z16</f>
        <v>12077.971951810301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5346.9826025613356</v>
      </c>
      <c r="P17">
        <f t="shared" si="30"/>
        <v>267.3491301280668</v>
      </c>
      <c r="Q17" s="5">
        <f t="shared" si="31"/>
        <v>12.5</v>
      </c>
      <c r="R17">
        <f t="shared" si="0"/>
        <v>250000</v>
      </c>
      <c r="S17">
        <f t="shared" si="1"/>
        <v>11094.959581987718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8943.4666237900838</v>
      </c>
      <c r="AC17">
        <f t="shared" si="2"/>
        <v>7859.57928965458</v>
      </c>
      <c r="AE17">
        <f t="shared" si="3"/>
        <v>3787.7590643467151</v>
      </c>
      <c r="AF17">
        <f t="shared" si="4"/>
        <v>-189.38795321733579</v>
      </c>
      <c r="AG17">
        <f t="shared" si="5"/>
        <v>-8.8548985144731116</v>
      </c>
      <c r="AH17">
        <f t="shared" si="6"/>
        <v>-6170.2139901241344</v>
      </c>
      <c r="AI17">
        <f t="shared" si="7"/>
        <v>-2580.6977775092282</v>
      </c>
      <c r="AJ17">
        <f t="shared" si="8"/>
        <v>1083.8873341355038</v>
      </c>
      <c r="AK17">
        <f t="shared" si="32"/>
        <v>1073.2050549770586</v>
      </c>
      <c r="AL17">
        <f t="shared" si="9"/>
        <v>-423.60538839666583</v>
      </c>
      <c r="AN17">
        <f t="shared" si="10"/>
        <v>1199.9763436324979</v>
      </c>
      <c r="AO17">
        <f t="shared" si="11"/>
        <v>-59.998817181624908</v>
      </c>
      <c r="AP17">
        <f t="shared" si="12"/>
        <v>-2.8052652141080467</v>
      </c>
      <c r="AQ17">
        <f t="shared" si="13"/>
        <v>-1954.7470410650978</v>
      </c>
      <c r="AR17">
        <f t="shared" si="14"/>
        <v>-817.57477982833279</v>
      </c>
      <c r="AS17">
        <f t="shared" si="15"/>
        <v>343.3795914761601</v>
      </c>
      <c r="AT17">
        <f t="shared" si="16"/>
        <v>339.99540518858174</v>
      </c>
      <c r="AU17">
        <f t="shared" si="17"/>
        <v>-134.19978316359092</v>
      </c>
      <c r="AW17">
        <v>14</v>
      </c>
      <c r="AX17">
        <f>(R17*SUMPRODUCT(K18:$K$23, X18:$X$23)-$AZ$3*SUMPRODUCT(K17:$K$22, W18:$W$23))/Z17</f>
        <v>11094.959581987718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5346.9826025613356</v>
      </c>
      <c r="P18">
        <f t="shared" si="30"/>
        <v>267.3491301280668</v>
      </c>
      <c r="Q18" s="5">
        <f t="shared" si="31"/>
        <v>12.5</v>
      </c>
      <c r="R18">
        <f t="shared" si="0"/>
        <v>250000</v>
      </c>
      <c r="S18">
        <f t="shared" si="1"/>
        <v>9893.3636841019197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7859.57928965458</v>
      </c>
      <c r="AC18">
        <f t="shared" si="2"/>
        <v>6673.3710099477603</v>
      </c>
      <c r="AE18">
        <f t="shared" si="3"/>
        <v>3606.7003933118781</v>
      </c>
      <c r="AF18">
        <f t="shared" si="4"/>
        <v>-180.33501966559393</v>
      </c>
      <c r="AG18">
        <f t="shared" si="5"/>
        <v>-8.4316255105827818</v>
      </c>
      <c r="AH18">
        <f t="shared" si="6"/>
        <v>-6694.4803749119619</v>
      </c>
      <c r="AI18">
        <f t="shared" si="7"/>
        <v>-3276.5466267762604</v>
      </c>
      <c r="AJ18">
        <f t="shared" si="8"/>
        <v>1186.2082797068197</v>
      </c>
      <c r="AK18">
        <f t="shared" si="32"/>
        <v>965.73828483865509</v>
      </c>
      <c r="AL18">
        <f t="shared" si="9"/>
        <v>-1124.6000622307856</v>
      </c>
      <c r="AN18">
        <f t="shared" si="10"/>
        <v>1052.5496047519009</v>
      </c>
      <c r="AO18">
        <f t="shared" si="11"/>
        <v>-52.627480237595059</v>
      </c>
      <c r="AP18">
        <f t="shared" si="12"/>
        <v>-2.4606158346384555</v>
      </c>
      <c r="AQ18">
        <f t="shared" si="13"/>
        <v>-1953.6617695496059</v>
      </c>
      <c r="AR18">
        <f t="shared" si="14"/>
        <v>-956.20026086993835</v>
      </c>
      <c r="AS18">
        <f t="shared" si="15"/>
        <v>346.17321091435656</v>
      </c>
      <c r="AT18">
        <f t="shared" si="16"/>
        <v>281.83307154806624</v>
      </c>
      <c r="AU18">
        <f t="shared" si="17"/>
        <v>-328.1939784075156</v>
      </c>
      <c r="AW18">
        <v>15</v>
      </c>
      <c r="AX18">
        <f>(R18*SUMPRODUCT(K19:$K$23, X19:$X$23)-$AZ$3*SUMPRODUCT(K18:$K$22, W19:$W$23))/Z18</f>
        <v>9893.3636841019197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5346.9826025613356</v>
      </c>
      <c r="P19">
        <f t="shared" si="30"/>
        <v>267.3491301280668</v>
      </c>
      <c r="Q19" s="5">
        <f t="shared" si="31"/>
        <v>12.5</v>
      </c>
      <c r="R19">
        <f t="shared" si="0"/>
        <v>250000</v>
      </c>
      <c r="S19">
        <f t="shared" si="1"/>
        <v>8440.0647527321526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6673.3710099477603</v>
      </c>
      <c r="AC19">
        <f t="shared" si="2"/>
        <v>5390.5015541919893</v>
      </c>
      <c r="AE19">
        <f t="shared" si="3"/>
        <v>3415.0114808081389</v>
      </c>
      <c r="AF19">
        <f t="shared" si="4"/>
        <v>-170.75057404040695</v>
      </c>
      <c r="AG19">
        <f t="shared" si="5"/>
        <v>-7.9835014779463291</v>
      </c>
      <c r="AH19">
        <f t="shared" si="6"/>
        <v>-7276.1555506125178</v>
      </c>
      <c r="AI19">
        <f t="shared" si="7"/>
        <v>-4039.8781453227321</v>
      </c>
      <c r="AJ19">
        <f t="shared" si="8"/>
        <v>1282.869455755771</v>
      </c>
      <c r="AK19">
        <f t="shared" si="32"/>
        <v>848.65176311334471</v>
      </c>
      <c r="AL19">
        <f t="shared" si="9"/>
        <v>-1908.3569264536163</v>
      </c>
      <c r="AN19">
        <f t="shared" si="10"/>
        <v>918.0510684327561</v>
      </c>
      <c r="AO19">
        <f t="shared" si="11"/>
        <v>-45.902553421637805</v>
      </c>
      <c r="AP19">
        <f t="shared" si="12"/>
        <v>-2.1461895817488426</v>
      </c>
      <c r="AQ19">
        <f t="shared" si="13"/>
        <v>-1956.0351158005485</v>
      </c>
      <c r="AR19">
        <f t="shared" si="14"/>
        <v>-1086.0327903711791</v>
      </c>
      <c r="AS19">
        <f t="shared" si="15"/>
        <v>344.87136606569476</v>
      </c>
      <c r="AT19">
        <f t="shared" si="16"/>
        <v>228.14144615091553</v>
      </c>
      <c r="AU19">
        <f t="shared" si="17"/>
        <v>-513.01997815456878</v>
      </c>
      <c r="AW19">
        <v>16</v>
      </c>
      <c r="AX19">
        <f>(R19*SUMPRODUCT(K20:$K$23, X20:$X$23)-$AZ$3*SUMPRODUCT(K19:$K$22, W20:$W$23))/Z19</f>
        <v>8440.0647527321526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5346.9826025613356</v>
      </c>
      <c r="P20">
        <f t="shared" si="30"/>
        <v>267.3491301280668</v>
      </c>
      <c r="Q20" s="5">
        <f t="shared" si="31"/>
        <v>12.5</v>
      </c>
      <c r="R20">
        <f t="shared" si="0"/>
        <v>250000</v>
      </c>
      <c r="S20">
        <f t="shared" si="1"/>
        <v>6731.2923096539616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5390.5015541919893</v>
      </c>
      <c r="AC20">
        <f t="shared" si="2"/>
        <v>4046.1423272123684</v>
      </c>
      <c r="AE20">
        <f t="shared" si="3"/>
        <v>3214.041470174061</v>
      </c>
      <c r="AF20">
        <f t="shared" si="4"/>
        <v>-160.70207350870305</v>
      </c>
      <c r="AG20">
        <f t="shared" si="5"/>
        <v>-7.5136803994706662</v>
      </c>
      <c r="AH20">
        <f t="shared" si="6"/>
        <v>-7799.721273924004</v>
      </c>
      <c r="AI20">
        <f t="shared" si="7"/>
        <v>-4753.8955576581166</v>
      </c>
      <c r="AJ20">
        <f t="shared" si="8"/>
        <v>1344.3592269796209</v>
      </c>
      <c r="AK20">
        <f t="shared" si="32"/>
        <v>722.53947016486336</v>
      </c>
      <c r="AL20">
        <f t="shared" si="9"/>
        <v>-2686.9968605136323</v>
      </c>
      <c r="AN20">
        <f t="shared" si="10"/>
        <v>795.91797959280098</v>
      </c>
      <c r="AO20">
        <f t="shared" si="11"/>
        <v>-39.79589897964005</v>
      </c>
      <c r="AP20">
        <f t="shared" si="12"/>
        <v>-1.8606708651238566</v>
      </c>
      <c r="AQ20">
        <f t="shared" si="13"/>
        <v>-1931.5053820361506</v>
      </c>
      <c r="AR20">
        <f t="shared" si="14"/>
        <v>-1177.2439722881136</v>
      </c>
      <c r="AS20">
        <f t="shared" si="15"/>
        <v>332.91408642795523</v>
      </c>
      <c r="AT20">
        <f t="shared" si="16"/>
        <v>178.92804452163043</v>
      </c>
      <c r="AU20">
        <f t="shared" si="17"/>
        <v>-665.4018413385279</v>
      </c>
      <c r="AW20">
        <v>17</v>
      </c>
      <c r="AX20">
        <f>(R20*SUMPRODUCT(K21:$K$23, X21:$X$23)-$AZ$3*SUMPRODUCT(K20:$K$22, W21:$W$23))/Z20</f>
        <v>6731.2923096539616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5346.9826025613356</v>
      </c>
      <c r="P21">
        <f t="shared" si="30"/>
        <v>267.3491301280668</v>
      </c>
      <c r="Q21" s="5">
        <f t="shared" si="31"/>
        <v>12.5</v>
      </c>
      <c r="R21">
        <f t="shared" si="0"/>
        <v>250000</v>
      </c>
      <c r="S21">
        <f t="shared" si="1"/>
        <v>4776.6675412644245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4046.1423272123684</v>
      </c>
      <c r="AC21">
        <f t="shared" si="2"/>
        <v>2685.9536450528885</v>
      </c>
      <c r="AE21">
        <f t="shared" si="3"/>
        <v>3006.6458021866692</v>
      </c>
      <c r="AF21">
        <f t="shared" si="4"/>
        <v>-150.33229010933348</v>
      </c>
      <c r="AG21">
        <f t="shared" si="5"/>
        <v>-7.0288376306536238</v>
      </c>
      <c r="AH21">
        <f t="shared" si="6"/>
        <v>-8194.11929644673</v>
      </c>
      <c r="AI21">
        <f t="shared" si="7"/>
        <v>-5344.8346220000476</v>
      </c>
      <c r="AJ21">
        <f t="shared" si="8"/>
        <v>1360.1886821594799</v>
      </c>
      <c r="AK21">
        <f t="shared" si="32"/>
        <v>590.64314616802005</v>
      </c>
      <c r="AL21">
        <f t="shared" si="9"/>
        <v>-3394.0027936725478</v>
      </c>
      <c r="AN21">
        <f t="shared" si="10"/>
        <v>685.86916016989846</v>
      </c>
      <c r="AO21">
        <f t="shared" si="11"/>
        <v>-34.29345800849493</v>
      </c>
      <c r="AP21">
        <f t="shared" si="12"/>
        <v>-1.6034023559412516</v>
      </c>
      <c r="AQ21">
        <f t="shared" si="13"/>
        <v>-1869.2237429824638</v>
      </c>
      <c r="AR21">
        <f t="shared" si="14"/>
        <v>-1219.2514431770014</v>
      </c>
      <c r="AS21">
        <f t="shared" si="15"/>
        <v>310.28312960137737</v>
      </c>
      <c r="AT21">
        <f t="shared" si="16"/>
        <v>134.73616291208731</v>
      </c>
      <c r="AU21">
        <f t="shared" si="17"/>
        <v>-774.2321506635368</v>
      </c>
      <c r="AW21">
        <v>18</v>
      </c>
      <c r="AX21">
        <f>(R21*SUMPRODUCT(K22:$K$23, X22:$X$23)-$AZ$3*SUMPRODUCT(K21:$K$22, W22:$W$23))/Z21</f>
        <v>4776.6675412644245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5346.9826025613356</v>
      </c>
      <c r="P22">
        <f t="shared" si="30"/>
        <v>267.3491301280668</v>
      </c>
      <c r="Q22" s="5">
        <f t="shared" si="31"/>
        <v>12.5</v>
      </c>
      <c r="R22">
        <f t="shared" si="0"/>
        <v>250000</v>
      </c>
      <c r="S22">
        <f t="shared" si="1"/>
        <v>2544.0585984247164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2685.9536450528885</v>
      </c>
      <c r="AC22">
        <f t="shared" si="2"/>
        <v>1329.2953759146558</v>
      </c>
      <c r="AE22">
        <f t="shared" si="3"/>
        <v>2793.850445536908</v>
      </c>
      <c r="AF22">
        <f t="shared" si="4"/>
        <v>-139.69252227684541</v>
      </c>
      <c r="AG22">
        <f t="shared" si="5"/>
        <v>-6.5313716473441144</v>
      </c>
      <c r="AH22">
        <f t="shared" si="6"/>
        <v>-8543.5521400594807</v>
      </c>
      <c r="AI22">
        <f t="shared" si="7"/>
        <v>-5895.925588446762</v>
      </c>
      <c r="AJ22">
        <f t="shared" si="8"/>
        <v>1356.6582691382328</v>
      </c>
      <c r="AK22">
        <f t="shared" si="32"/>
        <v>456.95334690053926</v>
      </c>
      <c r="AL22">
        <f t="shared" si="9"/>
        <v>-4082.3139724079901</v>
      </c>
      <c r="AN22">
        <f t="shared" si="10"/>
        <v>587.08952012203167</v>
      </c>
      <c r="AO22">
        <f t="shared" si="11"/>
        <v>-29.354476006101589</v>
      </c>
      <c r="AP22">
        <f t="shared" si="12"/>
        <v>-1.3724785635191741</v>
      </c>
      <c r="AQ22">
        <f t="shared" si="13"/>
        <v>-1795.3108170330715</v>
      </c>
      <c r="AR22">
        <f t="shared" si="14"/>
        <v>-1238.9482514806607</v>
      </c>
      <c r="AS22">
        <f t="shared" si="15"/>
        <v>285.08320961499703</v>
      </c>
      <c r="AT22">
        <f t="shared" si="16"/>
        <v>96.022505992957193</v>
      </c>
      <c r="AU22">
        <f t="shared" si="17"/>
        <v>-857.84253587270643</v>
      </c>
      <c r="AW22">
        <v>19</v>
      </c>
      <c r="AX22">
        <f>(R22*SUMPRODUCT(K23:$K$23, X23:$X$23)-$AZ$3*SUMPRODUCT(K22:$K$22, W23:$W$23))/Z22</f>
        <v>2544.0585984247164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5346.9826025613356</v>
      </c>
      <c r="P23">
        <f t="shared" si="30"/>
        <v>267.3491301280668</v>
      </c>
      <c r="Q23" s="5">
        <f t="shared" si="31"/>
        <v>12.5</v>
      </c>
      <c r="R23">
        <f t="shared" si="0"/>
        <v>250000</v>
      </c>
      <c r="S23">
        <f t="shared" si="1"/>
        <v>2757.5479616127777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1329.2953759146558</v>
      </c>
      <c r="AC23">
        <f t="shared" si="2"/>
        <v>1329.2953759146558</v>
      </c>
      <c r="AE23">
        <f t="shared" si="3"/>
        <v>2577.5505440434404</v>
      </c>
      <c r="AF23">
        <f t="shared" si="4"/>
        <v>-128.87752720217205</v>
      </c>
      <c r="AG23">
        <f t="shared" si="5"/>
        <v>-6.0257128544067324</v>
      </c>
      <c r="AH23">
        <f t="shared" si="6"/>
        <v>-8806.9015292788026</v>
      </c>
      <c r="AI23">
        <f t="shared" si="7"/>
        <v>-6364.2542252919411</v>
      </c>
      <c r="AJ23">
        <f t="shared" si="8"/>
        <v>0</v>
      </c>
      <c r="AK23">
        <f t="shared" si="32"/>
        <v>323.28075536812446</v>
      </c>
      <c r="AL23">
        <f t="shared" si="9"/>
        <v>-6040.973469923817</v>
      </c>
      <c r="AN23">
        <f t="shared" si="10"/>
        <v>498.94253661595656</v>
      </c>
      <c r="AO23">
        <f t="shared" si="11"/>
        <v>-24.947126830797835</v>
      </c>
      <c r="AP23">
        <f t="shared" si="12"/>
        <v>-1.1664114457211598</v>
      </c>
      <c r="AQ23">
        <f t="shared" si="13"/>
        <v>-1704.7726954956879</v>
      </c>
      <c r="AR23">
        <f t="shared" si="14"/>
        <v>-1231.9436971562504</v>
      </c>
      <c r="AS23">
        <f t="shared" si="15"/>
        <v>0</v>
      </c>
      <c r="AT23">
        <f t="shared" si="16"/>
        <v>62.578218105264874</v>
      </c>
      <c r="AU23">
        <f t="shared" si="17"/>
        <v>-1169.3654790509856</v>
      </c>
      <c r="AW23">
        <v>20</v>
      </c>
      <c r="AX23">
        <f>(R23*SUMPRODUCT(K$23:$K24, X$23:$X24)-$AZ$3*SUMPRODUCT(K$22:$K23, W$23:$W24))/Z23</f>
        <v>2757.5479616127777</v>
      </c>
    </row>
    <row r="25" spans="5:50" x14ac:dyDescent="0.3">
      <c r="AN25" s="6">
        <f t="shared" ref="AN25:AU25" si="33">SUM(AN3:AN23)</f>
        <v>43297.857591187385</v>
      </c>
      <c r="AO25" s="6">
        <f t="shared" si="33"/>
        <v>-6175.1298314803707</v>
      </c>
      <c r="AP25" s="6">
        <f t="shared" si="33"/>
        <v>-188.72030687561676</v>
      </c>
      <c r="AQ25" s="6">
        <f t="shared" si="33"/>
        <v>-30483.050478794907</v>
      </c>
      <c r="AR25" s="6">
        <f t="shared" si="33"/>
        <v>6450.9569740364896</v>
      </c>
      <c r="AS25" s="6">
        <f t="shared" si="33"/>
        <v>-6173.6589088837618</v>
      </c>
      <c r="AT25" s="6">
        <f t="shared" si="33"/>
        <v>9001.427622657644</v>
      </c>
      <c r="AU25" s="7">
        <f t="shared" si="33"/>
        <v>9278.7256878103653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'T.55.04.C'!C3*(1+C12)</f>
        <v>18376.374740001982</v>
      </c>
      <c r="K3">
        <v>1</v>
      </c>
      <c r="L3" s="2">
        <v>0</v>
      </c>
      <c r="O3">
        <f>$C$3</f>
        <v>18376.374740001982</v>
      </c>
      <c r="P3">
        <f>O3*B5</f>
        <v>14701.099792001587</v>
      </c>
      <c r="Q3" s="5">
        <f>B8</f>
        <v>100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18376.374740001982</v>
      </c>
      <c r="AF3">
        <f t="shared" ref="AF3:AF23" si="4">-$Z3*P3</f>
        <v>-14701.099792001587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3575.2749480003949</v>
      </c>
      <c r="AJ3">
        <f t="shared" ref="AJ3:AJ23" si="8">AB3-AC3</f>
        <v>0</v>
      </c>
      <c r="AL3">
        <f t="shared" ref="AL3:AL23" si="9">SUM(AI3:AK3)</f>
        <v>3575.2749480003949</v>
      </c>
      <c r="AN3">
        <f t="shared" ref="AN3:AN23" si="10">AE3*$K3</f>
        <v>18376.374740001982</v>
      </c>
      <c r="AO3">
        <f t="shared" ref="AO3:AO23" si="11">AF3*$K3</f>
        <v>-14701.099792001587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3575.2749480003949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3575.2749480003949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11198.992558085019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250000</v>
      </c>
      <c r="S4">
        <f t="shared" si="1"/>
        <v>6370.4195519886653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6167.53443009693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-6167.53443009693</v>
      </c>
      <c r="AK4">
        <f>H4*SUM(AB4, AE4:AF4)</f>
        <v>0</v>
      </c>
      <c r="AL4">
        <f t="shared" si="9"/>
        <v>-11629.53443009693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-5031.4581279880613</v>
      </c>
      <c r="AR4">
        <f t="shared" si="14"/>
        <v>-5031.4581279880613</v>
      </c>
      <c r="AS4">
        <f t="shared" si="15"/>
        <v>-5681.3788425407211</v>
      </c>
      <c r="AT4">
        <f t="shared" si="16"/>
        <v>0</v>
      </c>
      <c r="AU4">
        <f t="shared" si="17"/>
        <v>-10712.836970528782</v>
      </c>
      <c r="AW4">
        <v>1</v>
      </c>
      <c r="AX4">
        <f>(R4*SUMPRODUCT(K5:$K$23, X5:$X$23)-$AZ$3*SUMPRODUCT(K4:$K$22, W5:$W$23))/Z4</f>
        <v>6370.4195519886653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18376.374740001982</v>
      </c>
      <c r="P5">
        <f t="shared" ref="P5:P23" si="30">O5*$C$5</f>
        <v>918.81873700009919</v>
      </c>
      <c r="Q5" s="5">
        <f t="shared" ref="Q5:Q23" si="31">$C$8</f>
        <v>12.5</v>
      </c>
      <c r="R5">
        <f t="shared" si="0"/>
        <v>250000</v>
      </c>
      <c r="S5">
        <f t="shared" si="1"/>
        <v>11695.455748072376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6167.53443009693</v>
      </c>
      <c r="AC5">
        <f t="shared" si="2"/>
        <v>10921.194291063766</v>
      </c>
      <c r="AE5">
        <f t="shared" si="3"/>
        <v>17159.823714782189</v>
      </c>
      <c r="AF5">
        <f t="shared" si="4"/>
        <v>-857.9911857391096</v>
      </c>
      <c r="AG5">
        <f t="shared" si="5"/>
        <v>-11.6724761804</v>
      </c>
      <c r="AH5">
        <f t="shared" si="6"/>
        <v>-6168.0963919999995</v>
      </c>
      <c r="AI5">
        <f t="shared" si="7"/>
        <v>10122.063660862681</v>
      </c>
      <c r="AJ5">
        <f t="shared" si="8"/>
        <v>-4753.6598609668363</v>
      </c>
      <c r="AK5">
        <f>H5*SUM(AB5, AE5:AF5)</f>
        <v>1922.7037306936109</v>
      </c>
      <c r="AL5">
        <f t="shared" si="9"/>
        <v>7291.1075305894556</v>
      </c>
      <c r="AN5">
        <f t="shared" si="10"/>
        <v>14561.199631357134</v>
      </c>
      <c r="AO5">
        <f t="shared" si="11"/>
        <v>-728.05998156785688</v>
      </c>
      <c r="AP5">
        <f t="shared" si="12"/>
        <v>-9.9048369423894638</v>
      </c>
      <c r="AQ5">
        <f t="shared" si="13"/>
        <v>-5234.0213047757234</v>
      </c>
      <c r="AR5">
        <f t="shared" si="14"/>
        <v>8589.2135080711669</v>
      </c>
      <c r="AS5">
        <f t="shared" si="15"/>
        <v>-4033.7821276962991</v>
      </c>
      <c r="AT5">
        <f t="shared" si="16"/>
        <v>1631.5361579424105</v>
      </c>
      <c r="AU5">
        <f t="shared" si="17"/>
        <v>6186.967538317278</v>
      </c>
      <c r="AW5">
        <v>2</v>
      </c>
      <c r="AX5">
        <f>(R5*SUMPRODUCT(K6:$K$23, X6:$X$23)-$AZ$3*SUMPRODUCT(K5:$K$22, W6:$W$23))/Z5</f>
        <v>11695.455748072376</v>
      </c>
    </row>
    <row r="6" spans="1:52" x14ac:dyDescent="0.3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18376.374740001982</v>
      </c>
      <c r="P6">
        <f t="shared" si="30"/>
        <v>918.81873700009919</v>
      </c>
      <c r="Q6" s="5">
        <f t="shared" si="31"/>
        <v>12.5</v>
      </c>
      <c r="R6">
        <f t="shared" si="0"/>
        <v>250000</v>
      </c>
      <c r="S6">
        <f t="shared" si="1"/>
        <v>16110.358536213045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10921.194291063766</v>
      </c>
      <c r="AC6">
        <f t="shared" si="2"/>
        <v>14452.975988686521</v>
      </c>
      <c r="AE6">
        <f t="shared" si="3"/>
        <v>16485.87163838412</v>
      </c>
      <c r="AF6">
        <f t="shared" si="4"/>
        <v>-824.29358191920608</v>
      </c>
      <c r="AG6">
        <f t="shared" si="5"/>
        <v>-11.214039678414791</v>
      </c>
      <c r="AH6">
        <f t="shared" si="6"/>
        <v>-6834.2348036242001</v>
      </c>
      <c r="AI6">
        <f t="shared" si="7"/>
        <v>8816.1292131622995</v>
      </c>
      <c r="AJ6">
        <f t="shared" si="8"/>
        <v>-3531.781697622755</v>
      </c>
      <c r="AK6">
        <f>H6*SUM(AB6, AE6:AF6)</f>
        <v>2274.6878297780295</v>
      </c>
      <c r="AL6">
        <f t="shared" si="9"/>
        <v>7559.035345317574</v>
      </c>
      <c r="AN6">
        <f t="shared" si="10"/>
        <v>12886.601984059604</v>
      </c>
      <c r="AO6">
        <f t="shared" si="11"/>
        <v>-644.33009920298025</v>
      </c>
      <c r="AP6">
        <f t="shared" si="12"/>
        <v>-8.7657400918200743</v>
      </c>
      <c r="AQ6">
        <f t="shared" si="13"/>
        <v>-5342.1539189264904</v>
      </c>
      <c r="AR6">
        <f t="shared" si="14"/>
        <v>6891.3522258383127</v>
      </c>
      <c r="AS6">
        <f t="shared" si="15"/>
        <v>-2760.7072304192561</v>
      </c>
      <c r="AT6">
        <f t="shared" si="16"/>
        <v>1778.0677505752394</v>
      </c>
      <c r="AU6">
        <f t="shared" si="17"/>
        <v>5908.7127459942967</v>
      </c>
      <c r="AW6">
        <v>3</v>
      </c>
      <c r="AX6">
        <f>(R6*SUMPRODUCT(K7:$K$23, X7:$X$23)-$AZ$3*SUMPRODUCT(K6:$K$22, W7:$W$23))/Z6</f>
        <v>16110.358536213045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18376.374740001982</v>
      </c>
      <c r="P7">
        <f t="shared" si="30"/>
        <v>918.81873700009919</v>
      </c>
      <c r="Q7" s="5">
        <f t="shared" si="31"/>
        <v>12.5</v>
      </c>
      <c r="R7">
        <f t="shared" si="0"/>
        <v>250000</v>
      </c>
      <c r="S7">
        <f t="shared" si="1"/>
        <v>19718.687390404815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14452.975988686521</v>
      </c>
      <c r="AC7">
        <f t="shared" si="2"/>
        <v>16923.562072679393</v>
      </c>
      <c r="AE7">
        <f t="shared" si="3"/>
        <v>15771.522334421297</v>
      </c>
      <c r="AF7">
        <f t="shared" si="4"/>
        <v>-788.57611672106498</v>
      </c>
      <c r="AG7">
        <f t="shared" si="5"/>
        <v>-10.7281241251094</v>
      </c>
      <c r="AH7">
        <f t="shared" si="6"/>
        <v>-7475.5031304248678</v>
      </c>
      <c r="AI7">
        <f t="shared" si="7"/>
        <v>7496.7149631502543</v>
      </c>
      <c r="AJ7">
        <f t="shared" si="8"/>
        <v>-2470.5860839928719</v>
      </c>
      <c r="AK7">
        <f>H7*SUM(AB7, AE7:AF7)</f>
        <v>2518.8318632005148</v>
      </c>
      <c r="AL7">
        <f t="shared" si="9"/>
        <v>7544.9607423578973</v>
      </c>
      <c r="AN7">
        <f t="shared" si="10"/>
        <v>11356.441900097016</v>
      </c>
      <c r="AO7">
        <f t="shared" si="11"/>
        <v>-567.82209500485078</v>
      </c>
      <c r="AP7">
        <f t="shared" si="12"/>
        <v>-7.7248927364439126</v>
      </c>
      <c r="AQ7">
        <f t="shared" si="13"/>
        <v>-5382.8105603591639</v>
      </c>
      <c r="AR7">
        <f t="shared" si="14"/>
        <v>5398.0843519965556</v>
      </c>
      <c r="AS7">
        <f t="shared" si="15"/>
        <v>-1778.9701416976593</v>
      </c>
      <c r="AT7">
        <f t="shared" si="16"/>
        <v>1813.7099960299652</v>
      </c>
      <c r="AU7">
        <f t="shared" si="17"/>
        <v>5432.8242063288617</v>
      </c>
      <c r="AW7">
        <v>4</v>
      </c>
      <c r="AX7">
        <f>(R7*SUMPRODUCT(K8:$K$23, X8:$X$23)-$AZ$3*SUMPRODUCT(K7:$K$22, W8:$W$23))/Z7</f>
        <v>19718.687390404815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18376.374740001982</v>
      </c>
      <c r="P8">
        <f t="shared" si="30"/>
        <v>918.81873700009919</v>
      </c>
      <c r="Q8" s="5">
        <f t="shared" si="31"/>
        <v>12.5</v>
      </c>
      <c r="R8">
        <f t="shared" si="0"/>
        <v>250000</v>
      </c>
      <c r="S8">
        <f t="shared" si="1"/>
        <v>22594.300896427161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16923.562072679393</v>
      </c>
      <c r="AC8">
        <f t="shared" si="2"/>
        <v>18464.621339008867</v>
      </c>
      <c r="AE8">
        <f t="shared" si="3"/>
        <v>15017.627795313625</v>
      </c>
      <c r="AF8">
        <f t="shared" si="4"/>
        <v>-750.88138976568132</v>
      </c>
      <c r="AG8">
        <f t="shared" si="5"/>
        <v>-10.215309063805044</v>
      </c>
      <c r="AH8">
        <f t="shared" si="6"/>
        <v>-8110.6764010652078</v>
      </c>
      <c r="AI8">
        <f t="shared" si="7"/>
        <v>6145.8546954189296</v>
      </c>
      <c r="AJ8">
        <f t="shared" si="8"/>
        <v>-1541.0592663294738</v>
      </c>
      <c r="AK8">
        <f t="shared" ref="AK8:AK23" si="32">H8*SUM(AB8:AB8, AE8:AF8)</f>
        <v>2668.9546964819133</v>
      </c>
      <c r="AL8">
        <f t="shared" si="9"/>
        <v>7273.7501255713687</v>
      </c>
      <c r="AN8">
        <f t="shared" si="10"/>
        <v>9961.2117328504646</v>
      </c>
      <c r="AO8">
        <f t="shared" si="11"/>
        <v>-498.06058664252322</v>
      </c>
      <c r="AP8">
        <f t="shared" si="12"/>
        <v>-6.7758275733017275</v>
      </c>
      <c r="AQ8">
        <f t="shared" si="13"/>
        <v>-5379.8220350657502</v>
      </c>
      <c r="AR8">
        <f t="shared" si="14"/>
        <v>4076.5532835688878</v>
      </c>
      <c r="AS8">
        <f t="shared" si="15"/>
        <v>-1022.1865832611347</v>
      </c>
      <c r="AT8">
        <f t="shared" si="16"/>
        <v>1770.3210653108856</v>
      </c>
      <c r="AU8">
        <f t="shared" si="17"/>
        <v>4824.6877656186389</v>
      </c>
      <c r="AW8">
        <v>5</v>
      </c>
      <c r="AX8">
        <f>(R8*SUMPRODUCT(K9:$K$23, X9:$X$23)-$AZ$3*SUMPRODUCT(K8:$K$22, W9:$W$23))/Z8</f>
        <v>22594.300896427161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18376.374740001982</v>
      </c>
      <c r="P9">
        <f t="shared" si="30"/>
        <v>918.81873700009919</v>
      </c>
      <c r="Q9" s="5">
        <f t="shared" si="31"/>
        <v>12.5</v>
      </c>
      <c r="R9">
        <f t="shared" si="0"/>
        <v>250000</v>
      </c>
      <c r="S9">
        <f t="shared" si="1"/>
        <v>24746.814744162824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18464.621339008867</v>
      </c>
      <c r="AC9">
        <f t="shared" si="2"/>
        <v>19148.859197139416</v>
      </c>
      <c r="AE9">
        <f t="shared" si="3"/>
        <v>14219.470913248297</v>
      </c>
      <c r="AF9">
        <f t="shared" si="4"/>
        <v>-710.97354566241495</v>
      </c>
      <c r="AG9">
        <f t="shared" si="5"/>
        <v>-9.6723858176819348</v>
      </c>
      <c r="AH9">
        <f t="shared" si="6"/>
        <v>-8815.4031097012012</v>
      </c>
      <c r="AI9">
        <f t="shared" si="7"/>
        <v>4683.4218720669996</v>
      </c>
      <c r="AJ9">
        <f t="shared" si="8"/>
        <v>-684.23785813054928</v>
      </c>
      <c r="AK9">
        <f t="shared" si="32"/>
        <v>2735.9397677233128</v>
      </c>
      <c r="AL9">
        <f t="shared" si="9"/>
        <v>6735.1237816597632</v>
      </c>
      <c r="AN9">
        <f t="shared" si="10"/>
        <v>8688.3326286401862</v>
      </c>
      <c r="AO9">
        <f t="shared" si="11"/>
        <v>-434.41663143200941</v>
      </c>
      <c r="AP9">
        <f t="shared" si="12"/>
        <v>-5.9099881992279526</v>
      </c>
      <c r="AQ9">
        <f t="shared" si="13"/>
        <v>-5386.3575473313185</v>
      </c>
      <c r="AR9">
        <f t="shared" si="14"/>
        <v>2861.648461677632</v>
      </c>
      <c r="AS9">
        <f t="shared" si="15"/>
        <v>-418.08068280569216</v>
      </c>
      <c r="AT9">
        <f t="shared" si="16"/>
        <v>1671.7045872471581</v>
      </c>
      <c r="AU9">
        <f t="shared" si="17"/>
        <v>4115.2723661190976</v>
      </c>
      <c r="AW9">
        <v>6</v>
      </c>
      <c r="AX9">
        <f>(R9*SUMPRODUCT(K10:$K$23, X10:$X$23)-$AZ$3*SUMPRODUCT(K9:$K$22, W10:$W$23))/Z9</f>
        <v>24746.814744162824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18376.374740001982</v>
      </c>
      <c r="P10">
        <f t="shared" si="30"/>
        <v>918.81873700009919</v>
      </c>
      <c r="Q10" s="5">
        <f t="shared" si="31"/>
        <v>12.5</v>
      </c>
      <c r="R10">
        <f t="shared" si="0"/>
        <v>250000</v>
      </c>
      <c r="S10">
        <f t="shared" si="1"/>
        <v>26261.333758240165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19148.859197139416</v>
      </c>
      <c r="AC10">
        <f t="shared" si="2"/>
        <v>19124.922583167638</v>
      </c>
      <c r="AE10">
        <f t="shared" si="3"/>
        <v>13382.669269474549</v>
      </c>
      <c r="AF10">
        <f t="shared" si="4"/>
        <v>-669.13346347372749</v>
      </c>
      <c r="AG10">
        <f t="shared" si="5"/>
        <v>-9.1031755846971709</v>
      </c>
      <c r="AH10">
        <f t="shared" si="6"/>
        <v>-9449.7274961588973</v>
      </c>
      <c r="AI10">
        <f t="shared" si="7"/>
        <v>3254.7051342572267</v>
      </c>
      <c r="AJ10">
        <f t="shared" si="8"/>
        <v>23.93661397177857</v>
      </c>
      <c r="AK10">
        <f t="shared" si="32"/>
        <v>2726.4651404187102</v>
      </c>
      <c r="AL10">
        <f t="shared" si="9"/>
        <v>6005.1068886477151</v>
      </c>
      <c r="AN10">
        <f t="shared" si="10"/>
        <v>7532.4787363111936</v>
      </c>
      <c r="AO10">
        <f t="shared" si="11"/>
        <v>-376.62393681555972</v>
      </c>
      <c r="AP10">
        <f t="shared" si="12"/>
        <v>-5.123751857265388</v>
      </c>
      <c r="AQ10">
        <f t="shared" si="13"/>
        <v>-5318.8097228937113</v>
      </c>
      <c r="AR10">
        <f t="shared" si="14"/>
        <v>1831.9213247446571</v>
      </c>
      <c r="AS10">
        <f t="shared" si="15"/>
        <v>13.472800689543664</v>
      </c>
      <c r="AT10">
        <f t="shared" si="16"/>
        <v>1534.5997335779639</v>
      </c>
      <c r="AU10">
        <f t="shared" si="17"/>
        <v>3379.9938590121642</v>
      </c>
      <c r="AW10">
        <v>7</v>
      </c>
      <c r="AX10">
        <f>(R10*SUMPRODUCT(K11:$K$23, X11:$X$23)-$AZ$3*SUMPRODUCT(K10:$K$22, W11:$W$23))/Z10</f>
        <v>26261.333758240165</v>
      </c>
    </row>
    <row r="11" spans="1:52" x14ac:dyDescent="0.3">
      <c r="A11" t="s">
        <v>33</v>
      </c>
      <c r="C11" s="24">
        <f>AU25</f>
        <v>24755.798488903252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18376.374740001982</v>
      </c>
      <c r="P11">
        <f t="shared" si="30"/>
        <v>918.81873700009919</v>
      </c>
      <c r="Q11" s="5">
        <f t="shared" si="31"/>
        <v>12.5</v>
      </c>
      <c r="R11">
        <f t="shared" si="0"/>
        <v>250000</v>
      </c>
      <c r="S11">
        <f t="shared" si="1"/>
        <v>27255.457052357891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19124.922583167638</v>
      </c>
      <c r="AC11">
        <f t="shared" si="2"/>
        <v>18568.08727625573</v>
      </c>
      <c r="AE11">
        <f t="shared" si="3"/>
        <v>12519.112386853893</v>
      </c>
      <c r="AF11">
        <f t="shared" si="4"/>
        <v>-625.95561934269472</v>
      </c>
      <c r="AG11">
        <f t="shared" si="5"/>
        <v>-8.5157658705678312</v>
      </c>
      <c r="AH11">
        <f t="shared" si="6"/>
        <v>-9927.559165647348</v>
      </c>
      <c r="AI11">
        <f t="shared" si="7"/>
        <v>1957.0818359932819</v>
      </c>
      <c r="AJ11">
        <f t="shared" si="8"/>
        <v>556.83530691190754</v>
      </c>
      <c r="AK11">
        <f t="shared" si="32"/>
        <v>2654.2170500375883</v>
      </c>
      <c r="AL11">
        <f t="shared" si="9"/>
        <v>5168.1341929427781</v>
      </c>
      <c r="AN11">
        <f t="shared" si="10"/>
        <v>6490.9890181328728</v>
      </c>
      <c r="AO11">
        <f t="shared" si="11"/>
        <v>-324.5494509066437</v>
      </c>
      <c r="AP11">
        <f t="shared" si="12"/>
        <v>-4.4153084530889455</v>
      </c>
      <c r="AQ11">
        <f t="shared" si="13"/>
        <v>-5147.3040204310564</v>
      </c>
      <c r="AR11">
        <f t="shared" si="14"/>
        <v>1014.7202383420836</v>
      </c>
      <c r="AS11">
        <f t="shared" si="15"/>
        <v>288.71151167787838</v>
      </c>
      <c r="AT11">
        <f t="shared" si="16"/>
        <v>1376.1753382473316</v>
      </c>
      <c r="AU11">
        <f t="shared" si="17"/>
        <v>2679.6070882672939</v>
      </c>
      <c r="AW11">
        <v>8</v>
      </c>
      <c r="AX11">
        <f>(R11*SUMPRODUCT(K12:$K$23, X12:$X$23)-$AZ$3*SUMPRODUCT(K11:$K$22, W12:$W$23))/Z11</f>
        <v>27255.457052357891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18376.374740001982</v>
      </c>
      <c r="P12">
        <f t="shared" si="30"/>
        <v>918.81873700009919</v>
      </c>
      <c r="Q12" s="5">
        <f t="shared" si="31"/>
        <v>12.5</v>
      </c>
      <c r="R12">
        <f t="shared" si="0"/>
        <v>250000</v>
      </c>
      <c r="S12">
        <f t="shared" si="1"/>
        <v>27770.661806030697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18568.08727625573</v>
      </c>
      <c r="AC12">
        <f t="shared" si="2"/>
        <v>17580.078694260632</v>
      </c>
      <c r="AE12">
        <f t="shared" si="3"/>
        <v>11633.072207674308</v>
      </c>
      <c r="AF12">
        <f t="shared" si="4"/>
        <v>-581.65361038371543</v>
      </c>
      <c r="AG12">
        <f t="shared" si="5"/>
        <v>-7.9130625410783919</v>
      </c>
      <c r="AH12">
        <f t="shared" si="6"/>
        <v>-10350.913415675199</v>
      </c>
      <c r="AI12">
        <f t="shared" si="7"/>
        <v>692.59211907431563</v>
      </c>
      <c r="AJ12">
        <f t="shared" si="8"/>
        <v>988.00858199509821</v>
      </c>
      <c r="AK12">
        <f t="shared" si="32"/>
        <v>2534.541117599359</v>
      </c>
      <c r="AL12">
        <f t="shared" si="9"/>
        <v>4215.1418186687733</v>
      </c>
      <c r="AN12">
        <f t="shared" si="10"/>
        <v>5556.1495531145101</v>
      </c>
      <c r="AO12">
        <f t="shared" si="11"/>
        <v>-277.80747765572551</v>
      </c>
      <c r="AP12">
        <f t="shared" si="12"/>
        <v>-3.779410813970149</v>
      </c>
      <c r="AQ12">
        <f t="shared" si="13"/>
        <v>-4943.7691026185448</v>
      </c>
      <c r="AR12">
        <f t="shared" si="14"/>
        <v>330.79356202627014</v>
      </c>
      <c r="AS12">
        <f t="shared" si="15"/>
        <v>471.88939803055132</v>
      </c>
      <c r="AT12">
        <f t="shared" si="16"/>
        <v>1210.5391633871213</v>
      </c>
      <c r="AU12">
        <f t="shared" si="17"/>
        <v>2013.222123443943</v>
      </c>
      <c r="AW12">
        <v>9</v>
      </c>
      <c r="AX12">
        <f>(R12*SUMPRODUCT(K13:$K$23, X13:$X$23)-$AZ$3*SUMPRODUCT(K12:$K$22, W13:$W$23))/Z12</f>
        <v>27770.661806030697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18376.374740001982</v>
      </c>
      <c r="P13">
        <f t="shared" si="30"/>
        <v>918.81873700009919</v>
      </c>
      <c r="Q13" s="5">
        <f t="shared" si="31"/>
        <v>12.5</v>
      </c>
      <c r="R13">
        <f t="shared" si="0"/>
        <v>250000</v>
      </c>
      <c r="S13">
        <f t="shared" si="1"/>
        <v>27860.800285557041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17580.078694260632</v>
      </c>
      <c r="AC13">
        <f t="shared" si="2"/>
        <v>16271.672997915808</v>
      </c>
      <c r="AE13">
        <f t="shared" si="3"/>
        <v>10732.439757356164</v>
      </c>
      <c r="AF13">
        <f t="shared" si="4"/>
        <v>-536.62198786780823</v>
      </c>
      <c r="AG13">
        <f t="shared" si="5"/>
        <v>-7.300433239148103</v>
      </c>
      <c r="AH13">
        <f t="shared" si="6"/>
        <v>-10669.973530390103</v>
      </c>
      <c r="AI13">
        <f t="shared" si="7"/>
        <v>-481.4561941408956</v>
      </c>
      <c r="AJ13">
        <f t="shared" si="8"/>
        <v>1308.4056963448238</v>
      </c>
      <c r="AK13">
        <f t="shared" si="32"/>
        <v>2376.7834604030008</v>
      </c>
      <c r="AL13">
        <f t="shared" si="9"/>
        <v>3203.732962606929</v>
      </c>
      <c r="AN13">
        <f t="shared" si="10"/>
        <v>4721.9363603566653</v>
      </c>
      <c r="AO13">
        <f t="shared" si="11"/>
        <v>-236.09681801783327</v>
      </c>
      <c r="AP13">
        <f t="shared" si="12"/>
        <v>-3.2119613002870198</v>
      </c>
      <c r="AQ13">
        <f t="shared" si="13"/>
        <v>-4694.4531827126293</v>
      </c>
      <c r="AR13">
        <f t="shared" si="14"/>
        <v>-211.82560167408428</v>
      </c>
      <c r="AS13">
        <f t="shared" si="15"/>
        <v>575.65740608362375</v>
      </c>
      <c r="AT13">
        <f t="shared" si="16"/>
        <v>1045.7100618411439</v>
      </c>
      <c r="AU13">
        <f t="shared" si="17"/>
        <v>1409.5418662506834</v>
      </c>
      <c r="AW13">
        <v>10</v>
      </c>
      <c r="AX13">
        <f>(R13*SUMPRODUCT(K14:$K$23, X14:$X$23)-$AZ$3*SUMPRODUCT(K13:$K$22, W14:$W$23))/Z13</f>
        <v>27860.800285557041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18376.374740001982</v>
      </c>
      <c r="P14">
        <f t="shared" si="30"/>
        <v>918.81873700009919</v>
      </c>
      <c r="Q14" s="5">
        <f t="shared" si="31"/>
        <v>12.5</v>
      </c>
      <c r="R14">
        <f t="shared" si="0"/>
        <v>250000</v>
      </c>
      <c r="S14">
        <f t="shared" si="1"/>
        <v>27543.476836920658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16271.672997915808</v>
      </c>
      <c r="AC14">
        <f t="shared" si="2"/>
        <v>14721.933486576825</v>
      </c>
      <c r="AE14">
        <f t="shared" si="3"/>
        <v>9822.1356820167293</v>
      </c>
      <c r="AF14">
        <f t="shared" si="4"/>
        <v>-491.10678410083653</v>
      </c>
      <c r="AG14">
        <f t="shared" si="5"/>
        <v>-6.6812250926700401</v>
      </c>
      <c r="AH14">
        <f t="shared" si="6"/>
        <v>-10924.076281731655</v>
      </c>
      <c r="AI14">
        <f t="shared" si="7"/>
        <v>-1599.7286089084337</v>
      </c>
      <c r="AJ14">
        <f t="shared" si="8"/>
        <v>1549.739511338983</v>
      </c>
      <c r="AK14">
        <f t="shared" si="32"/>
        <v>2190.8232012263188</v>
      </c>
      <c r="AL14">
        <f t="shared" si="9"/>
        <v>2140.8341036568681</v>
      </c>
      <c r="AN14">
        <f t="shared" si="10"/>
        <v>3980.7945707268382</v>
      </c>
      <c r="AO14">
        <f t="shared" si="11"/>
        <v>-199.03972853634195</v>
      </c>
      <c r="AP14">
        <f t="shared" si="12"/>
        <v>-2.7078209297597353</v>
      </c>
      <c r="AQ14">
        <f t="shared" si="13"/>
        <v>-4427.3979672406986</v>
      </c>
      <c r="AR14">
        <f t="shared" si="14"/>
        <v>-648.35094597996249</v>
      </c>
      <c r="AS14">
        <f t="shared" si="15"/>
        <v>628.09096030654689</v>
      </c>
      <c r="AT14">
        <f t="shared" si="16"/>
        <v>887.91454192917831</v>
      </c>
      <c r="AU14">
        <f t="shared" si="17"/>
        <v>867.65455625576271</v>
      </c>
      <c r="AW14">
        <v>11</v>
      </c>
      <c r="AX14">
        <f>(R14*SUMPRODUCT(K15:$K$23, X15:$X$23)-$AZ$3*SUMPRODUCT(K14:$K$22, W15:$W$23))/Z14</f>
        <v>27543.476836920658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18376.374740001982</v>
      </c>
      <c r="P15">
        <f t="shared" si="30"/>
        <v>918.81873700009919</v>
      </c>
      <c r="Q15" s="5">
        <f t="shared" si="31"/>
        <v>12.5</v>
      </c>
      <c r="R15">
        <f t="shared" si="0"/>
        <v>250000</v>
      </c>
      <c r="S15">
        <f t="shared" si="1"/>
        <v>26804.974118438622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14721.933486576825</v>
      </c>
      <c r="AC15">
        <f t="shared" si="2"/>
        <v>12989.746317311801</v>
      </c>
      <c r="AE15">
        <f t="shared" si="3"/>
        <v>8905.2294939647854</v>
      </c>
      <c r="AF15">
        <f t="shared" si="4"/>
        <v>-445.26147469823934</v>
      </c>
      <c r="AG15">
        <f t="shared" si="5"/>
        <v>-6.0575260490441991</v>
      </c>
      <c r="AH15">
        <f t="shared" si="6"/>
        <v>-11137.735853982809</v>
      </c>
      <c r="AI15">
        <f t="shared" si="7"/>
        <v>-2683.8253607653078</v>
      </c>
      <c r="AJ15">
        <f t="shared" si="8"/>
        <v>1732.1871692650238</v>
      </c>
      <c r="AK15">
        <f t="shared" si="32"/>
        <v>1983.6753118550173</v>
      </c>
      <c r="AL15">
        <f t="shared" si="9"/>
        <v>1032.0371203547334</v>
      </c>
      <c r="AN15">
        <f t="shared" si="10"/>
        <v>3324.6897176183174</v>
      </c>
      <c r="AO15">
        <f t="shared" si="11"/>
        <v>-166.23448588091591</v>
      </c>
      <c r="AP15">
        <f t="shared" si="12"/>
        <v>-2.2615244877306249</v>
      </c>
      <c r="AQ15">
        <f t="shared" si="13"/>
        <v>-4158.1764845455136</v>
      </c>
      <c r="AR15">
        <f t="shared" si="14"/>
        <v>-1001.982777295843</v>
      </c>
      <c r="AS15">
        <f t="shared" si="15"/>
        <v>646.69696323365497</v>
      </c>
      <c r="AT15">
        <f t="shared" si="16"/>
        <v>740.58786658864801</v>
      </c>
      <c r="AU15">
        <f t="shared" si="17"/>
        <v>385.30205252645993</v>
      </c>
      <c r="AW15">
        <v>12</v>
      </c>
      <c r="AX15">
        <f>(R15*SUMPRODUCT(K16:$K$23, X16:$X$23)-$AZ$3*SUMPRODUCT(K15:$K$22, W16:$W$23))/Z15</f>
        <v>26804.974118438622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18376.374740001982</v>
      </c>
      <c r="P16">
        <f t="shared" si="30"/>
        <v>918.81873700009919</v>
      </c>
      <c r="Q16" s="5">
        <f t="shared" si="31"/>
        <v>12.5</v>
      </c>
      <c r="R16">
        <f t="shared" si="0"/>
        <v>250000</v>
      </c>
      <c r="S16">
        <f t="shared" si="1"/>
        <v>25665.301374659022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12989.746317311801</v>
      </c>
      <c r="AC16">
        <f t="shared" si="2"/>
        <v>11162.942405211903</v>
      </c>
      <c r="AE16">
        <f t="shared" si="3"/>
        <v>7992.6750068002393</v>
      </c>
      <c r="AF16">
        <f t="shared" si="4"/>
        <v>-399.633750340012</v>
      </c>
      <c r="AG16">
        <f t="shared" si="5"/>
        <v>-5.4367871246944439</v>
      </c>
      <c r="AH16">
        <f t="shared" si="6"/>
        <v>-11203.273277186265</v>
      </c>
      <c r="AI16">
        <f t="shared" si="7"/>
        <v>-3615.6688078507314</v>
      </c>
      <c r="AJ16">
        <f t="shared" si="8"/>
        <v>1826.8039120998983</v>
      </c>
      <c r="AK16">
        <f t="shared" si="32"/>
        <v>1761.2691326876725</v>
      </c>
      <c r="AL16">
        <f t="shared" si="9"/>
        <v>-27.595763063160575</v>
      </c>
      <c r="AN16">
        <f t="shared" si="10"/>
        <v>2748.7821729553125</v>
      </c>
      <c r="AO16">
        <f t="shared" si="11"/>
        <v>-137.43910864776564</v>
      </c>
      <c r="AP16">
        <f t="shared" si="12"/>
        <v>-1.8697799564974313</v>
      </c>
      <c r="AQ16">
        <f t="shared" si="13"/>
        <v>-3852.9475847416888</v>
      </c>
      <c r="AR16">
        <f t="shared" si="14"/>
        <v>-1243.4743003906394</v>
      </c>
      <c r="AS16">
        <f t="shared" si="15"/>
        <v>628.26100433120314</v>
      </c>
      <c r="AT16">
        <f t="shared" si="16"/>
        <v>605.72276360408489</v>
      </c>
      <c r="AU16">
        <f t="shared" si="17"/>
        <v>-9.490532455351504</v>
      </c>
      <c r="AW16">
        <v>13</v>
      </c>
      <c r="AX16">
        <f>(R16*SUMPRODUCT(K17:$K$23, X17:$X$23)-$AZ$3*SUMPRODUCT(K16:$K$22, W17:$W$23))/Z16</f>
        <v>25665.301374659022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18376.374740001982</v>
      </c>
      <c r="P17">
        <f t="shared" si="30"/>
        <v>918.81873700009919</v>
      </c>
      <c r="Q17" s="5">
        <f t="shared" si="31"/>
        <v>12.5</v>
      </c>
      <c r="R17">
        <f t="shared" si="0"/>
        <v>250000</v>
      </c>
      <c r="S17">
        <f t="shared" si="1"/>
        <v>24131.97556752411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11162.942405211903</v>
      </c>
      <c r="AC17">
        <f t="shared" si="2"/>
        <v>9318.7455692826552</v>
      </c>
      <c r="AE17">
        <f t="shared" si="3"/>
        <v>7096.1766146624905</v>
      </c>
      <c r="AF17">
        <f t="shared" si="4"/>
        <v>-354.80883073312458</v>
      </c>
      <c r="AG17">
        <f t="shared" si="5"/>
        <v>-4.8269698968530923</v>
      </c>
      <c r="AH17">
        <f t="shared" si="6"/>
        <v>-11108.98713188816</v>
      </c>
      <c r="AI17">
        <f t="shared" si="7"/>
        <v>-4372.4463178556471</v>
      </c>
      <c r="AJ17">
        <f t="shared" si="8"/>
        <v>1844.1968359292478</v>
      </c>
      <c r="AK17">
        <f t="shared" si="32"/>
        <v>1532.0718228848186</v>
      </c>
      <c r="AL17">
        <f t="shared" si="9"/>
        <v>-996.17765904158068</v>
      </c>
      <c r="AN17">
        <f t="shared" si="10"/>
        <v>2248.095489490111</v>
      </c>
      <c r="AO17">
        <f t="shared" si="11"/>
        <v>-112.40477447450556</v>
      </c>
      <c r="AP17">
        <f t="shared" si="12"/>
        <v>-1.5292022510541901</v>
      </c>
      <c r="AQ17">
        <f t="shared" si="13"/>
        <v>-3519.3689813749479</v>
      </c>
      <c r="AR17">
        <f t="shared" si="14"/>
        <v>-1385.2074686103967</v>
      </c>
      <c r="AS17">
        <f t="shared" si="15"/>
        <v>584.2485064447153</v>
      </c>
      <c r="AT17">
        <f t="shared" si="16"/>
        <v>485.36612624403637</v>
      </c>
      <c r="AU17">
        <f t="shared" si="17"/>
        <v>-315.59283592164519</v>
      </c>
      <c r="AW17">
        <v>14</v>
      </c>
      <c r="AX17">
        <f>(R17*SUMPRODUCT(K18:$K$23, X18:$X$23)-$AZ$3*SUMPRODUCT(K17:$K$22, W18:$W$23))/Z17</f>
        <v>24131.97556752411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18376.374740001982</v>
      </c>
      <c r="P18">
        <f t="shared" si="30"/>
        <v>918.81873700009919</v>
      </c>
      <c r="Q18" s="5">
        <f t="shared" si="31"/>
        <v>12.5</v>
      </c>
      <c r="R18">
        <f t="shared" si="0"/>
        <v>250000</v>
      </c>
      <c r="S18">
        <f t="shared" si="1"/>
        <v>22156.781555950911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9318.7455692826552</v>
      </c>
      <c r="AC18">
        <f t="shared" si="2"/>
        <v>7502.9272127718868</v>
      </c>
      <c r="AE18">
        <f t="shared" si="3"/>
        <v>6222.7721007532173</v>
      </c>
      <c r="AF18">
        <f t="shared" si="4"/>
        <v>-311.13860503766091</v>
      </c>
      <c r="AG18">
        <f t="shared" si="5"/>
        <v>-4.2328616149785168</v>
      </c>
      <c r="AH18">
        <f t="shared" si="6"/>
        <v>-10916.77165812089</v>
      </c>
      <c r="AI18">
        <f t="shared" si="7"/>
        <v>-5009.3710240203127</v>
      </c>
      <c r="AJ18">
        <f t="shared" si="8"/>
        <v>1815.8183565107684</v>
      </c>
      <c r="AK18">
        <f t="shared" si="32"/>
        <v>1303.263536591897</v>
      </c>
      <c r="AL18">
        <f t="shared" si="9"/>
        <v>-1890.2891309176473</v>
      </c>
      <c r="AN18">
        <f t="shared" si="10"/>
        <v>1816.0023292354974</v>
      </c>
      <c r="AO18">
        <f t="shared" si="11"/>
        <v>-90.800116461774891</v>
      </c>
      <c r="AP18">
        <f t="shared" si="12"/>
        <v>-1.2352833154860483</v>
      </c>
      <c r="AQ18">
        <f t="shared" si="13"/>
        <v>-3185.8603268597853</v>
      </c>
      <c r="AR18">
        <f t="shared" si="14"/>
        <v>-1461.8933974015492</v>
      </c>
      <c r="AS18">
        <f t="shared" si="15"/>
        <v>529.91340699958914</v>
      </c>
      <c r="AT18">
        <f t="shared" si="16"/>
        <v>380.33364869205207</v>
      </c>
      <c r="AU18">
        <f t="shared" si="17"/>
        <v>-551.64634170990803</v>
      </c>
      <c r="AW18">
        <v>15</v>
      </c>
      <c r="AX18">
        <f>(R18*SUMPRODUCT(K19:$K$23, X19:$X$23)-$AZ$3*SUMPRODUCT(K18:$K$22, W19:$W$23))/Z18</f>
        <v>22156.781555950911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18376.374740001982</v>
      </c>
      <c r="P19">
        <f t="shared" si="30"/>
        <v>918.81873700009919</v>
      </c>
      <c r="Q19" s="5">
        <f t="shared" si="31"/>
        <v>12.5</v>
      </c>
      <c r="R19">
        <f t="shared" si="0"/>
        <v>250000</v>
      </c>
      <c r="S19">
        <f t="shared" si="1"/>
        <v>19659.631327303177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7502.9272127718868</v>
      </c>
      <c r="AC19">
        <f t="shared" si="2"/>
        <v>5755.985362887106</v>
      </c>
      <c r="AE19">
        <f t="shared" si="3"/>
        <v>5380.2709860322384</v>
      </c>
      <c r="AF19">
        <f t="shared" si="4"/>
        <v>-269.01354930161199</v>
      </c>
      <c r="AG19">
        <f t="shared" si="5"/>
        <v>-3.6597744809265755</v>
      </c>
      <c r="AH19">
        <f t="shared" si="6"/>
        <v>-10615.170358043124</v>
      </c>
      <c r="AI19">
        <f t="shared" si="7"/>
        <v>-5507.5726957934248</v>
      </c>
      <c r="AJ19">
        <f t="shared" si="8"/>
        <v>1746.9418498847808</v>
      </c>
      <c r="AK19">
        <f t="shared" si="32"/>
        <v>1079.3957804579302</v>
      </c>
      <c r="AL19">
        <f t="shared" si="9"/>
        <v>-2681.2350654507136</v>
      </c>
      <c r="AN19">
        <f t="shared" si="10"/>
        <v>1446.3680590660235</v>
      </c>
      <c r="AO19">
        <f t="shared" si="11"/>
        <v>-72.318402953301188</v>
      </c>
      <c r="AP19">
        <f t="shared" si="12"/>
        <v>-0.98385024217912453</v>
      </c>
      <c r="AQ19">
        <f t="shared" si="13"/>
        <v>-2853.6561424651672</v>
      </c>
      <c r="AR19">
        <f t="shared" si="14"/>
        <v>-1480.5903365946242</v>
      </c>
      <c r="AS19">
        <f t="shared" si="15"/>
        <v>469.62706883699684</v>
      </c>
      <c r="AT19">
        <f t="shared" si="16"/>
        <v>290.17192330981919</v>
      </c>
      <c r="AU19">
        <f t="shared" si="17"/>
        <v>-720.79134444780811</v>
      </c>
      <c r="AW19">
        <v>16</v>
      </c>
      <c r="AX19">
        <f>(R19*SUMPRODUCT(K20:$K$23, X20:$X$23)-$AZ$3*SUMPRODUCT(K19:$K$22, W20:$W$23))/Z19</f>
        <v>19659.631327303177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18376.374740001982</v>
      </c>
      <c r="P20">
        <f t="shared" si="30"/>
        <v>918.81873700009919</v>
      </c>
      <c r="Q20" s="5">
        <f t="shared" si="31"/>
        <v>12.5</v>
      </c>
      <c r="R20">
        <f t="shared" si="0"/>
        <v>250000</v>
      </c>
      <c r="S20">
        <f t="shared" si="1"/>
        <v>16501.955705427241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5755.985362887106</v>
      </c>
      <c r="AC20">
        <f t="shared" si="2"/>
        <v>4109.2805349530017</v>
      </c>
      <c r="AE20">
        <f t="shared" si="3"/>
        <v>4576.0442198530982</v>
      </c>
      <c r="AF20">
        <f t="shared" si="4"/>
        <v>-228.80221099265492</v>
      </c>
      <c r="AG20">
        <f t="shared" si="5"/>
        <v>-3.1127223708411136</v>
      </c>
      <c r="AH20">
        <f t="shared" si="6"/>
        <v>-10209.087305523917</v>
      </c>
      <c r="AI20">
        <f t="shared" si="7"/>
        <v>-5864.9580190343149</v>
      </c>
      <c r="AJ20">
        <f t="shared" si="8"/>
        <v>1646.7048279341043</v>
      </c>
      <c r="AK20">
        <f t="shared" si="32"/>
        <v>864.5331662004379</v>
      </c>
      <c r="AL20">
        <f t="shared" si="9"/>
        <v>-3353.7200248997729</v>
      </c>
      <c r="AN20">
        <f t="shared" si="10"/>
        <v>1133.2012681826245</v>
      </c>
      <c r="AO20">
        <f t="shared" si="11"/>
        <v>-56.660063409131233</v>
      </c>
      <c r="AP20">
        <f t="shared" si="12"/>
        <v>-0.77082754638477069</v>
      </c>
      <c r="AQ20">
        <f t="shared" si="13"/>
        <v>-2528.1553511688371</v>
      </c>
      <c r="AR20">
        <f t="shared" si="14"/>
        <v>-1452.3849739417285</v>
      </c>
      <c r="AS20">
        <f t="shared" si="15"/>
        <v>407.78626903157027</v>
      </c>
      <c r="AT20">
        <f t="shared" si="16"/>
        <v>214.09104310528849</v>
      </c>
      <c r="AU20">
        <f t="shared" si="17"/>
        <v>-830.50766180486971</v>
      </c>
      <c r="AW20">
        <v>17</v>
      </c>
      <c r="AX20">
        <f>(R20*SUMPRODUCT(K21:$K$23, X21:$X$23)-$AZ$3*SUMPRODUCT(K20:$K$22, W21:$W$23))/Z20</f>
        <v>16501.955705427241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18376.374740001982</v>
      </c>
      <c r="P21">
        <f t="shared" si="30"/>
        <v>918.81873700009919</v>
      </c>
      <c r="Q21" s="5">
        <f t="shared" si="31"/>
        <v>12.5</v>
      </c>
      <c r="R21">
        <f t="shared" si="0"/>
        <v>250000</v>
      </c>
      <c r="S21">
        <f t="shared" si="1"/>
        <v>12458.703344174854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4109.2805349530017</v>
      </c>
      <c r="AC21">
        <f t="shared" si="2"/>
        <v>2588.2622844029552</v>
      </c>
      <c r="AE21">
        <f t="shared" si="3"/>
        <v>3817.6426831641847</v>
      </c>
      <c r="AF21">
        <f t="shared" si="4"/>
        <v>-190.88213415820925</v>
      </c>
      <c r="AG21">
        <f t="shared" si="5"/>
        <v>-2.5968415541545036</v>
      </c>
      <c r="AH21">
        <f t="shared" si="6"/>
        <v>-9695.0718595639846</v>
      </c>
      <c r="AI21">
        <f t="shared" si="7"/>
        <v>-6070.9081521121643</v>
      </c>
      <c r="AJ21">
        <f t="shared" si="8"/>
        <v>1521.0182505500466</v>
      </c>
      <c r="AK21">
        <f t="shared" si="32"/>
        <v>661.97303555436974</v>
      </c>
      <c r="AL21">
        <f t="shared" si="9"/>
        <v>-3887.9168660077476</v>
      </c>
      <c r="AN21">
        <f t="shared" si="10"/>
        <v>870.87191282267713</v>
      </c>
      <c r="AO21">
        <f t="shared" si="11"/>
        <v>-43.543595641133862</v>
      </c>
      <c r="AP21">
        <f t="shared" si="12"/>
        <v>-0.59238555287985439</v>
      </c>
      <c r="AQ21">
        <f t="shared" si="13"/>
        <v>-2211.6176069924463</v>
      </c>
      <c r="AR21">
        <f t="shared" si="14"/>
        <v>-1384.8816753637832</v>
      </c>
      <c r="AS21">
        <f t="shared" si="15"/>
        <v>346.97120271005565</v>
      </c>
      <c r="AT21">
        <f t="shared" si="16"/>
        <v>151.00777405193185</v>
      </c>
      <c r="AU21">
        <f t="shared" si="17"/>
        <v>-886.90269860179558</v>
      </c>
      <c r="AW21">
        <v>18</v>
      </c>
      <c r="AX21">
        <f>(R21*SUMPRODUCT(K22:$K$23, X22:$X$23)-$AZ$3*SUMPRODUCT(K21:$K$22, W22:$W$23))/Z21</f>
        <v>12458.703344174854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18376.374740001982</v>
      </c>
      <c r="P22">
        <f t="shared" si="30"/>
        <v>918.81873700009919</v>
      </c>
      <c r="Q22" s="5">
        <f t="shared" si="31"/>
        <v>12.5</v>
      </c>
      <c r="R22">
        <f t="shared" si="0"/>
        <v>250000</v>
      </c>
      <c r="S22">
        <f t="shared" si="1"/>
        <v>7170.3478663892147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2588.2622844029552</v>
      </c>
      <c r="AC22">
        <f t="shared" si="2"/>
        <v>1214.8258058239544</v>
      </c>
      <c r="AE22">
        <f t="shared" si="3"/>
        <v>3113.3906844728376</v>
      </c>
      <c r="AF22">
        <f t="shared" si="4"/>
        <v>-155.6695342236419</v>
      </c>
      <c r="AG22">
        <f t="shared" si="5"/>
        <v>-2.1177944021349595</v>
      </c>
      <c r="AH22">
        <f t="shared" si="6"/>
        <v>-9061.574729559974</v>
      </c>
      <c r="AI22">
        <f t="shared" si="7"/>
        <v>-6105.9713737129132</v>
      </c>
      <c r="AJ22">
        <f t="shared" si="8"/>
        <v>1373.4364785790008</v>
      </c>
      <c r="AK22">
        <f t="shared" si="32"/>
        <v>474.56980250318463</v>
      </c>
      <c r="AL22">
        <f t="shared" si="9"/>
        <v>-4257.9650926307286</v>
      </c>
      <c r="AN22">
        <f t="shared" si="10"/>
        <v>654.23653790040191</v>
      </c>
      <c r="AO22">
        <f t="shared" si="11"/>
        <v>-32.711826895020103</v>
      </c>
      <c r="AP22">
        <f t="shared" si="12"/>
        <v>-0.44502557438345652</v>
      </c>
      <c r="AQ22">
        <f t="shared" si="13"/>
        <v>-1904.1661904364864</v>
      </c>
      <c r="AR22">
        <f t="shared" si="14"/>
        <v>-1283.0865050054881</v>
      </c>
      <c r="AS22">
        <f t="shared" si="15"/>
        <v>288.60892121664091</v>
      </c>
      <c r="AT22">
        <f t="shared" si="16"/>
        <v>99.724363578974334</v>
      </c>
      <c r="AU22">
        <f t="shared" si="17"/>
        <v>-894.75322020987289</v>
      </c>
      <c r="AW22">
        <v>19</v>
      </c>
      <c r="AX22">
        <f>(R22*SUMPRODUCT(K23:$K$23, X23:$X$23)-$AZ$3*SUMPRODUCT(K22:$K$22, W23:$W$23))/Z22</f>
        <v>7170.3478663892147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18376.374740001982</v>
      </c>
      <c r="P23">
        <f t="shared" si="30"/>
        <v>918.81873700009919</v>
      </c>
      <c r="Q23" s="5">
        <f t="shared" si="31"/>
        <v>12.5</v>
      </c>
      <c r="R23">
        <f t="shared" si="0"/>
        <v>250000</v>
      </c>
      <c r="S23">
        <f t="shared" si="1"/>
        <v>9039.750109542354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1214.8258058239544</v>
      </c>
      <c r="AC23">
        <f t="shared" si="2"/>
        <v>1214.8258058239544</v>
      </c>
      <c r="AE23">
        <f t="shared" si="3"/>
        <v>2469.5477177052239</v>
      </c>
      <c r="AF23">
        <f t="shared" si="4"/>
        <v>-123.4773858852612</v>
      </c>
      <c r="AG23">
        <f t="shared" si="5"/>
        <v>-1.6798387553622542</v>
      </c>
      <c r="AH23">
        <f t="shared" si="6"/>
        <v>-8335.5540550271144</v>
      </c>
      <c r="AI23">
        <f t="shared" si="7"/>
        <v>-5991.163561962514</v>
      </c>
      <c r="AJ23">
        <f t="shared" si="8"/>
        <v>0</v>
      </c>
      <c r="AK23">
        <f t="shared" si="32"/>
        <v>304.70588249819002</v>
      </c>
      <c r="AL23">
        <f t="shared" si="9"/>
        <v>-5686.4576794643235</v>
      </c>
      <c r="AN23">
        <f t="shared" si="10"/>
        <v>478.03617485346376</v>
      </c>
      <c r="AO23">
        <f t="shared" si="11"/>
        <v>-23.90180874267319</v>
      </c>
      <c r="AP23">
        <f t="shared" si="12"/>
        <v>-0.32517034889699098</v>
      </c>
      <c r="AQ23">
        <f t="shared" si="13"/>
        <v>-1613.5328534781816</v>
      </c>
      <c r="AR23">
        <f t="shared" si="14"/>
        <v>-1159.7236577162878</v>
      </c>
      <c r="AS23">
        <f t="shared" si="15"/>
        <v>0</v>
      </c>
      <c r="AT23">
        <f t="shared" si="16"/>
        <v>58.982636164704559</v>
      </c>
      <c r="AU23">
        <f t="shared" si="17"/>
        <v>-1100.7410215515833</v>
      </c>
      <c r="AW23">
        <v>20</v>
      </c>
      <c r="AX23">
        <f>(R23*SUMPRODUCT(K$23:$K24, X$23:$X24)-$AZ$3*SUMPRODUCT(K$22:$K23, W$23:$W24))/Z23</f>
        <v>9039.750109542354</v>
      </c>
    </row>
    <row r="25" spans="5:50" x14ac:dyDescent="0.3">
      <c r="AN25" s="6">
        <f t="shared" ref="AN25:AU25" si="33">SUM(AN3:AN23)</f>
        <v>118832.79451777288</v>
      </c>
      <c r="AO25" s="6">
        <f t="shared" si="33"/>
        <v>-19723.920780890134</v>
      </c>
      <c r="AP25" s="6">
        <f t="shared" si="33"/>
        <v>-168.33258817304684</v>
      </c>
      <c r="AQ25" s="6">
        <f t="shared" si="33"/>
        <v>-82115.839012406199</v>
      </c>
      <c r="AR25" s="6">
        <f t="shared" si="33"/>
        <v>16824.702136303509</v>
      </c>
      <c r="AS25" s="6">
        <f t="shared" si="33"/>
        <v>-9815.1701888281914</v>
      </c>
      <c r="AT25" s="6">
        <f t="shared" si="33"/>
        <v>17746.266541427933</v>
      </c>
      <c r="AU25" s="7">
        <f t="shared" si="33"/>
        <v>24755.798488903252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'T.26.04.D'!C3*(1+C12)</f>
        <v>1078.438774681415</v>
      </c>
      <c r="K3">
        <v>1</v>
      </c>
      <c r="L3" s="2">
        <v>0</v>
      </c>
      <c r="O3">
        <f>$C$3</f>
        <v>1078.438774681415</v>
      </c>
      <c r="P3">
        <f>O3*B5</f>
        <v>862.751019745132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1078.438774681415</v>
      </c>
      <c r="AF3">
        <f t="shared" ref="AF3:AF23" si="4">-$Z3*P3</f>
        <v>-862.751019745132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115.687754936283</v>
      </c>
      <c r="AJ3">
        <f t="shared" ref="AJ3:AJ23" si="8">AB3-AC3</f>
        <v>0</v>
      </c>
      <c r="AL3">
        <f t="shared" ref="AL3:AL23" si="9">SUM(AI3:AK3)</f>
        <v>115.687754936283</v>
      </c>
      <c r="AN3">
        <f t="shared" ref="AN3:AN23" si="10">AE3*$K3</f>
        <v>1078.438774681415</v>
      </c>
      <c r="AO3">
        <f t="shared" ref="AO3:AO23" si="11">AF3*$K3</f>
        <v>-862.751019745132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115.687754936283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115.687754936283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676.82482273363041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500000</v>
      </c>
      <c r="S4">
        <f t="shared" si="1"/>
        <v>115.29358446418171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113.99976308754503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-113.99976308754503</v>
      </c>
      <c r="AK4">
        <f>G4*MAX(0, SUM(AB4, AE4:AF4))</f>
        <v>0</v>
      </c>
      <c r="AL4">
        <f t="shared" si="9"/>
        <v>-724.98576308754502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-562.82505964608458</v>
      </c>
      <c r="AR4">
        <f t="shared" si="14"/>
        <v>-562.82505964608458</v>
      </c>
      <c r="AS4">
        <f t="shared" si="15"/>
        <v>-105.0137375641783</v>
      </c>
      <c r="AT4">
        <f t="shared" si="16"/>
        <v>0</v>
      </c>
      <c r="AU4">
        <f t="shared" si="17"/>
        <v>-667.8387972102629</v>
      </c>
      <c r="AW4">
        <v>1</v>
      </c>
      <c r="AX4">
        <f>(R4*SUMPRODUCT(K5:$K$23, X5:$X$23)-$AZ$3*SUMPRODUCT(K4:$K$22, W5:$W$23))/Z4</f>
        <v>115.29358446418171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1078.438774681415</v>
      </c>
      <c r="P5">
        <f t="shared" ref="P5:P23" si="30">O5*$C$5</f>
        <v>53.92193873407075</v>
      </c>
      <c r="Q5" s="5">
        <f t="shared" ref="Q5:Q23" si="31">$C$8</f>
        <v>12.5</v>
      </c>
      <c r="R5">
        <f t="shared" si="0"/>
        <v>500000</v>
      </c>
      <c r="S5">
        <f t="shared" si="1"/>
        <v>217.66457139503757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113.99976308754503</v>
      </c>
      <c r="AC5">
        <f t="shared" si="2"/>
        <v>212.80415007978991</v>
      </c>
      <c r="AE5">
        <f t="shared" si="3"/>
        <v>1054.3573783657139</v>
      </c>
      <c r="AF5">
        <f t="shared" si="4"/>
        <v>-52.717868918285689</v>
      </c>
      <c r="AG5">
        <f t="shared" si="5"/>
        <v>-12.220876640368212</v>
      </c>
      <c r="AH5">
        <f t="shared" si="6"/>
        <v>-610.05824527149593</v>
      </c>
      <c r="AI5">
        <f t="shared" si="7"/>
        <v>379.36038753556397</v>
      </c>
      <c r="AJ5">
        <f t="shared" si="8"/>
        <v>-98.804386992244872</v>
      </c>
      <c r="AK5">
        <f>G5*SUM(AB5, AE5:AF5)</f>
        <v>78.094749077448142</v>
      </c>
      <c r="AL5">
        <f t="shared" si="9"/>
        <v>358.65074962076721</v>
      </c>
      <c r="AN5">
        <f t="shared" si="10"/>
        <v>894.68916023607187</v>
      </c>
      <c r="AO5">
        <f t="shared" si="11"/>
        <v>-44.734458011803589</v>
      </c>
      <c r="AP5">
        <f t="shared" si="12"/>
        <v>-10.370189542057856</v>
      </c>
      <c r="AQ5">
        <f t="shared" si="13"/>
        <v>-517.6731441886169</v>
      </c>
      <c r="AR5">
        <f t="shared" si="14"/>
        <v>321.9113684935935</v>
      </c>
      <c r="AS5">
        <f t="shared" si="15"/>
        <v>-83.841793911238057</v>
      </c>
      <c r="AT5">
        <f t="shared" si="16"/>
        <v>66.268351608873147</v>
      </c>
      <c r="AU5">
        <f t="shared" si="17"/>
        <v>304.33792619122858</v>
      </c>
      <c r="AW5">
        <v>2</v>
      </c>
      <c r="AX5">
        <f>(R5*SUMPRODUCT(K6:$K$23, X6:$X$23)-$AZ$3*SUMPRODUCT(K5:$K$22, W6:$W$23))/Z5</f>
        <v>217.66457139503757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1078.438774681415</v>
      </c>
      <c r="P6">
        <f t="shared" si="30"/>
        <v>53.92193873407075</v>
      </c>
      <c r="Q6" s="5">
        <f t="shared" si="31"/>
        <v>12.5</v>
      </c>
      <c r="R6">
        <f t="shared" si="0"/>
        <v>500000</v>
      </c>
      <c r="S6">
        <f t="shared" si="1"/>
        <v>307.31196035247183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212.80415007978991</v>
      </c>
      <c r="AC6">
        <f t="shared" si="2"/>
        <v>297.06997947477521</v>
      </c>
      <c r="AE6">
        <f t="shared" si="3"/>
        <v>1042.4969607169173</v>
      </c>
      <c r="AF6">
        <f t="shared" si="4"/>
        <v>-52.124848035845865</v>
      </c>
      <c r="AG6">
        <f t="shared" si="5"/>
        <v>-12.083404561201036</v>
      </c>
      <c r="AH6">
        <f t="shared" si="6"/>
        <v>-610.53251053977772</v>
      </c>
      <c r="AI6">
        <f t="shared" si="7"/>
        <v>367.7561975800927</v>
      </c>
      <c r="AJ6">
        <f t="shared" si="8"/>
        <v>-84.265829394985303</v>
      </c>
      <c r="AK6">
        <f>G6*SUM(AB6, AE6:AF6)</f>
        <v>84.222338393260301</v>
      </c>
      <c r="AL6">
        <f t="shared" si="9"/>
        <v>367.71270657836772</v>
      </c>
      <c r="AN6">
        <f t="shared" si="10"/>
        <v>814.89433479948559</v>
      </c>
      <c r="AO6">
        <f t="shared" si="11"/>
        <v>-40.74471673997428</v>
      </c>
      <c r="AP6">
        <f t="shared" si="12"/>
        <v>-9.4453013227410167</v>
      </c>
      <c r="AQ6">
        <f t="shared" si="13"/>
        <v>-477.23830648641098</v>
      </c>
      <c r="AR6">
        <f t="shared" si="14"/>
        <v>287.46601025035937</v>
      </c>
      <c r="AS6">
        <f t="shared" si="15"/>
        <v>-65.868534469329475</v>
      </c>
      <c r="AT6">
        <f t="shared" si="16"/>
        <v>65.834538618736218</v>
      </c>
      <c r="AU6">
        <f t="shared" si="17"/>
        <v>287.4320143997661</v>
      </c>
      <c r="AW6">
        <v>3</v>
      </c>
      <c r="AX6">
        <f>(R6*SUMPRODUCT(K7:$K$23, X7:$X$23)-$AZ$3*SUMPRODUCT(K6:$K$22, W7:$W$23))/Z6</f>
        <v>307.31196035247183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1078.438774681415</v>
      </c>
      <c r="P7">
        <f t="shared" si="30"/>
        <v>53.92193873407075</v>
      </c>
      <c r="Q7" s="5">
        <f t="shared" si="31"/>
        <v>12.5</v>
      </c>
      <c r="R7">
        <f t="shared" si="0"/>
        <v>500000</v>
      </c>
      <c r="S7">
        <f t="shared" si="1"/>
        <v>385.29222886832969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297.06997947477521</v>
      </c>
      <c r="AC7">
        <f t="shared" si="2"/>
        <v>368.25570682757461</v>
      </c>
      <c r="AE7">
        <f t="shared" si="3"/>
        <v>1030.7532918767681</v>
      </c>
      <c r="AF7">
        <f t="shared" si="4"/>
        <v>-51.5376645938384</v>
      </c>
      <c r="AG7">
        <f t="shared" si="5"/>
        <v>-11.947285697573166</v>
      </c>
      <c r="AH7">
        <f t="shared" si="6"/>
        <v>-611.39272063437284</v>
      </c>
      <c r="AI7">
        <f t="shared" si="7"/>
        <v>355.87562095098372</v>
      </c>
      <c r="AJ7">
        <f t="shared" si="8"/>
        <v>-71.185727352799404</v>
      </c>
      <c r="AK7">
        <f>G7*SUM(AB7, AE7:AF7)</f>
        <v>89.339992473039359</v>
      </c>
      <c r="AL7">
        <f t="shared" si="9"/>
        <v>374.0298860712237</v>
      </c>
      <c r="AN7">
        <f t="shared" si="10"/>
        <v>742.20418449933823</v>
      </c>
      <c r="AO7">
        <f t="shared" si="11"/>
        <v>-37.110209224966908</v>
      </c>
      <c r="AP7">
        <f t="shared" si="12"/>
        <v>-8.6027621818238469</v>
      </c>
      <c r="AQ7">
        <f t="shared" si="13"/>
        <v>-440.23942412159465</v>
      </c>
      <c r="AR7">
        <f t="shared" si="14"/>
        <v>256.25178897095276</v>
      </c>
      <c r="AS7">
        <f t="shared" si="15"/>
        <v>-51.257992707136886</v>
      </c>
      <c r="AT7">
        <f t="shared" si="16"/>
        <v>64.330152306277299</v>
      </c>
      <c r="AU7">
        <f t="shared" si="17"/>
        <v>269.32394857009319</v>
      </c>
      <c r="AW7">
        <v>4</v>
      </c>
      <c r="AX7">
        <f>(R7*SUMPRODUCT(K8:$K$23, X8:$X$23)-$AZ$3*SUMPRODUCT(K7:$K$22, W8:$W$23))/Z7</f>
        <v>385.29222886832969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1078.438774681415</v>
      </c>
      <c r="P8">
        <f t="shared" si="30"/>
        <v>53.92193873407075</v>
      </c>
      <c r="Q8" s="5">
        <f t="shared" si="31"/>
        <v>12.5</v>
      </c>
      <c r="R8">
        <f t="shared" si="0"/>
        <v>500000</v>
      </c>
      <c r="S8">
        <f t="shared" si="1"/>
        <v>451.59505244056351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368.25570682757461</v>
      </c>
      <c r="AC8">
        <f t="shared" si="2"/>
        <v>426.7559305649952</v>
      </c>
      <c r="AE8">
        <f t="shared" si="3"/>
        <v>1019.1213131306691</v>
      </c>
      <c r="AF8">
        <f t="shared" si="4"/>
        <v>-50.956065656533454</v>
      </c>
      <c r="AG8">
        <f t="shared" si="5"/>
        <v>-11.812461414786052</v>
      </c>
      <c r="AH8">
        <f t="shared" si="6"/>
        <v>-614.05703245530765</v>
      </c>
      <c r="AI8">
        <f t="shared" si="7"/>
        <v>342.29575360404192</v>
      </c>
      <c r="AJ8">
        <f t="shared" si="8"/>
        <v>-58.500223737420583</v>
      </c>
      <c r="AK8">
        <f t="shared" ref="AK8:AK23" si="32">G8*SUM(AB8:AB8, AE8:AF8)</f>
        <v>93.549466801119721</v>
      </c>
      <c r="AL8">
        <f t="shared" si="9"/>
        <v>377.34499666774104</v>
      </c>
      <c r="AN8">
        <f t="shared" si="10"/>
        <v>675.98447104429567</v>
      </c>
      <c r="AO8">
        <f t="shared" si="11"/>
        <v>-33.799223552214784</v>
      </c>
      <c r="AP8">
        <f t="shared" si="12"/>
        <v>-7.8352207713876751</v>
      </c>
      <c r="AQ8">
        <f t="shared" si="13"/>
        <v>-407.30481536118054</v>
      </c>
      <c r="AR8">
        <f t="shared" si="14"/>
        <v>227.04521135951265</v>
      </c>
      <c r="AS8">
        <f t="shared" si="15"/>
        <v>-38.803273260602303</v>
      </c>
      <c r="AT8">
        <f t="shared" si="16"/>
        <v>62.05148103297747</v>
      </c>
      <c r="AU8">
        <f t="shared" si="17"/>
        <v>250.29341913188779</v>
      </c>
      <c r="AW8">
        <v>5</v>
      </c>
      <c r="AX8">
        <f>(R8*SUMPRODUCT(K9:$K$23, X9:$X$23)-$AZ$3*SUMPRODUCT(K8:$K$22, W9:$W$23))/Z8</f>
        <v>451.59505244056351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1078.438774681415</v>
      </c>
      <c r="P9">
        <f t="shared" si="30"/>
        <v>53.92193873407075</v>
      </c>
      <c r="Q9" s="5">
        <f t="shared" si="31"/>
        <v>12.5</v>
      </c>
      <c r="R9">
        <f t="shared" si="0"/>
        <v>500000</v>
      </c>
      <c r="S9">
        <f t="shared" si="1"/>
        <v>504.21839796944391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426.7559305649952</v>
      </c>
      <c r="AC9">
        <f t="shared" si="2"/>
        <v>471.09297067893067</v>
      </c>
      <c r="AE9">
        <f t="shared" si="3"/>
        <v>1007.589029091322</v>
      </c>
      <c r="AF9">
        <f t="shared" si="4"/>
        <v>-50.379451454566095</v>
      </c>
      <c r="AG9">
        <f t="shared" si="5"/>
        <v>-11.678792676350321</v>
      </c>
      <c r="AH9">
        <f t="shared" si="6"/>
        <v>-621.76497151478804</v>
      </c>
      <c r="AI9">
        <f t="shared" si="7"/>
        <v>323.7658134456176</v>
      </c>
      <c r="AJ9">
        <f t="shared" si="8"/>
        <v>-44.337040113935473</v>
      </c>
      <c r="AK9">
        <f t="shared" si="32"/>
        <v>96.877585574122591</v>
      </c>
      <c r="AL9">
        <f t="shared" si="9"/>
        <v>376.3063589058047</v>
      </c>
      <c r="AN9">
        <f t="shared" si="10"/>
        <v>615.65361265007812</v>
      </c>
      <c r="AO9">
        <f t="shared" si="11"/>
        <v>-30.782680632503904</v>
      </c>
      <c r="AP9">
        <f t="shared" si="12"/>
        <v>-7.1359360761109301</v>
      </c>
      <c r="AQ9">
        <f t="shared" si="13"/>
        <v>-379.90871265992928</v>
      </c>
      <c r="AR9">
        <f t="shared" si="14"/>
        <v>197.82628328153405</v>
      </c>
      <c r="AS9">
        <f t="shared" si="15"/>
        <v>-27.090667059934642</v>
      </c>
      <c r="AT9">
        <f t="shared" si="16"/>
        <v>59.193811982365254</v>
      </c>
      <c r="AU9">
        <f t="shared" si="17"/>
        <v>229.92942820396465</v>
      </c>
      <c r="AW9">
        <v>6</v>
      </c>
      <c r="AX9">
        <f>(R9*SUMPRODUCT(K10:$K$23, X10:$X$23)-$AZ$3*SUMPRODUCT(K9:$K$22, W10:$W$23))/Z9</f>
        <v>504.21839796944391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1078.438774681415</v>
      </c>
      <c r="P10">
        <f t="shared" si="30"/>
        <v>53.92193873407075</v>
      </c>
      <c r="Q10" s="5">
        <f t="shared" si="31"/>
        <v>12.5</v>
      </c>
      <c r="R10">
        <f t="shared" si="0"/>
        <v>500000</v>
      </c>
      <c r="S10">
        <f t="shared" si="1"/>
        <v>543.19889696463429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471.09297067893067</v>
      </c>
      <c r="AC10">
        <f t="shared" si="2"/>
        <v>501.75085247937704</v>
      </c>
      <c r="AE10">
        <f t="shared" si="3"/>
        <v>996.14998772437559</v>
      </c>
      <c r="AF10">
        <f t="shared" si="4"/>
        <v>-49.80749938621878</v>
      </c>
      <c r="AG10">
        <f t="shared" si="5"/>
        <v>-11.546204697835668</v>
      </c>
      <c r="AH10">
        <f t="shared" si="6"/>
        <v>-632.00207004606114</v>
      </c>
      <c r="AI10">
        <f t="shared" si="7"/>
        <v>302.79421359425999</v>
      </c>
      <c r="AJ10">
        <f t="shared" si="8"/>
        <v>-30.657881800446376</v>
      </c>
      <c r="AK10">
        <f t="shared" si="32"/>
        <v>99.220482131196121</v>
      </c>
      <c r="AL10">
        <f t="shared" si="9"/>
        <v>371.35681392500976</v>
      </c>
      <c r="AN10">
        <f t="shared" si="10"/>
        <v>560.6862464893843</v>
      </c>
      <c r="AO10">
        <f t="shared" si="11"/>
        <v>-28.034312324469216</v>
      </c>
      <c r="AP10">
        <f t="shared" si="12"/>
        <v>-6.498818705018957</v>
      </c>
      <c r="AQ10">
        <f t="shared" si="13"/>
        <v>-355.7244117797382</v>
      </c>
      <c r="AR10">
        <f t="shared" si="14"/>
        <v>170.42870368015789</v>
      </c>
      <c r="AS10">
        <f t="shared" si="15"/>
        <v>-17.255888052837712</v>
      </c>
      <c r="AT10">
        <f t="shared" si="16"/>
        <v>55.846569679826224</v>
      </c>
      <c r="AU10">
        <f t="shared" si="17"/>
        <v>209.01938530714642</v>
      </c>
      <c r="AW10">
        <v>7</v>
      </c>
      <c r="AX10">
        <f>(R10*SUMPRODUCT(K11:$K$23, X11:$X$23)-$AZ$3*SUMPRODUCT(K10:$K$22, W11:$W$23))/Z10</f>
        <v>543.19889696463429</v>
      </c>
    </row>
    <row r="11" spans="1:52" x14ac:dyDescent="0.3">
      <c r="A11" t="s">
        <v>33</v>
      </c>
      <c r="C11" s="24">
        <f>AU25</f>
        <v>2001.7897025140926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1078.438774681415</v>
      </c>
      <c r="P11">
        <f t="shared" si="30"/>
        <v>53.92193873407075</v>
      </c>
      <c r="Q11" s="5">
        <f t="shared" si="31"/>
        <v>12.5</v>
      </c>
      <c r="R11">
        <f t="shared" si="0"/>
        <v>500000</v>
      </c>
      <c r="S11">
        <f t="shared" si="1"/>
        <v>570.59791671579228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501.75085247937704</v>
      </c>
      <c r="AC11">
        <f t="shared" si="2"/>
        <v>521.05662396846492</v>
      </c>
      <c r="AE11">
        <f t="shared" si="3"/>
        <v>984.80497497518093</v>
      </c>
      <c r="AF11">
        <f t="shared" si="4"/>
        <v>-49.240248748759043</v>
      </c>
      <c r="AG11">
        <f t="shared" si="5"/>
        <v>-11.414706589000675</v>
      </c>
      <c r="AH11">
        <f t="shared" si="6"/>
        <v>-641.44247426544177</v>
      </c>
      <c r="AI11">
        <f t="shared" si="7"/>
        <v>282.70754537197934</v>
      </c>
      <c r="AJ11">
        <f t="shared" si="8"/>
        <v>-19.305771489087874</v>
      </c>
      <c r="AK11">
        <f t="shared" si="32"/>
        <v>100.61209050940592</v>
      </c>
      <c r="AL11">
        <f t="shared" si="9"/>
        <v>364.01386439229736</v>
      </c>
      <c r="AN11">
        <f t="shared" si="10"/>
        <v>510.60794727580088</v>
      </c>
      <c r="AO11">
        <f t="shared" si="11"/>
        <v>-25.530397363790041</v>
      </c>
      <c r="AP11">
        <f t="shared" si="12"/>
        <v>-5.9183696754903998</v>
      </c>
      <c r="AQ11">
        <f t="shared" si="13"/>
        <v>-332.57917395110871</v>
      </c>
      <c r="AR11">
        <f t="shared" si="14"/>
        <v>146.58000628541168</v>
      </c>
      <c r="AS11">
        <f t="shared" si="15"/>
        <v>-10.009779195994897</v>
      </c>
      <c r="AT11">
        <f t="shared" si="16"/>
        <v>52.165996630378061</v>
      </c>
      <c r="AU11">
        <f t="shared" si="17"/>
        <v>188.73622371979482</v>
      </c>
      <c r="AW11">
        <v>8</v>
      </c>
      <c r="AX11">
        <f>(R11*SUMPRODUCT(K12:$K$23, X12:$X$23)-$AZ$3*SUMPRODUCT(K11:$K$22, W12:$W$23))/Z11</f>
        <v>570.59791671579228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1078.438774681415</v>
      </c>
      <c r="P12">
        <f t="shared" si="30"/>
        <v>53.92193873407075</v>
      </c>
      <c r="Q12" s="5">
        <f t="shared" si="31"/>
        <v>12.5</v>
      </c>
      <c r="R12">
        <f t="shared" si="0"/>
        <v>500000</v>
      </c>
      <c r="S12">
        <f t="shared" si="1"/>
        <v>585.56885153406404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521.05662396846492</v>
      </c>
      <c r="AC12">
        <f t="shared" si="2"/>
        <v>528.61320954204848</v>
      </c>
      <c r="AE12">
        <f t="shared" si="3"/>
        <v>973.54389750318546</v>
      </c>
      <c r="AF12">
        <f t="shared" si="4"/>
        <v>-48.677194875159273</v>
      </c>
      <c r="AG12">
        <f t="shared" si="5"/>
        <v>-11.284181359655571</v>
      </c>
      <c r="AH12">
        <f t="shared" si="6"/>
        <v>-655.12653820383355</v>
      </c>
      <c r="AI12">
        <f t="shared" si="7"/>
        <v>258.45598306453701</v>
      </c>
      <c r="AJ12">
        <f t="shared" si="8"/>
        <v>-7.5565855735835612</v>
      </c>
      <c r="AK12">
        <f t="shared" si="32"/>
        <v>101.21463286175438</v>
      </c>
      <c r="AL12">
        <f t="shared" si="9"/>
        <v>352.1140303527078</v>
      </c>
      <c r="AN12">
        <f t="shared" si="10"/>
        <v>464.9808231639168</v>
      </c>
      <c r="AO12">
        <f t="shared" si="11"/>
        <v>-23.249041158195837</v>
      </c>
      <c r="AP12">
        <f t="shared" si="12"/>
        <v>-5.3895134577908488</v>
      </c>
      <c r="AQ12">
        <f t="shared" si="13"/>
        <v>-312.89937494528743</v>
      </c>
      <c r="AR12">
        <f t="shared" si="14"/>
        <v>123.44289360264264</v>
      </c>
      <c r="AS12">
        <f t="shared" si="15"/>
        <v>-3.6091514613001472</v>
      </c>
      <c r="AT12">
        <f t="shared" si="16"/>
        <v>48.34179889062289</v>
      </c>
      <c r="AU12">
        <f t="shared" si="17"/>
        <v>168.17554103196537</v>
      </c>
      <c r="AW12">
        <v>9</v>
      </c>
      <c r="AX12">
        <f>(R12*SUMPRODUCT(K13:$K$23, X13:$X$23)-$AZ$3*SUMPRODUCT(K12:$K$22, W13:$W$23))/Z12</f>
        <v>585.56885153406404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1078.438774681415</v>
      </c>
      <c r="P13">
        <f t="shared" si="30"/>
        <v>53.92193873407075</v>
      </c>
      <c r="Q13" s="5">
        <f t="shared" si="31"/>
        <v>12.5</v>
      </c>
      <c r="R13">
        <f t="shared" si="0"/>
        <v>500000</v>
      </c>
      <c r="S13">
        <f t="shared" si="1"/>
        <v>589.40746559293984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528.61320954204848</v>
      </c>
      <c r="AC13">
        <f t="shared" si="2"/>
        <v>525.96870945493833</v>
      </c>
      <c r="AE13">
        <f t="shared" si="3"/>
        <v>962.36488958402379</v>
      </c>
      <c r="AF13">
        <f t="shared" si="4"/>
        <v>-48.118244479201188</v>
      </c>
      <c r="AG13">
        <f t="shared" si="5"/>
        <v>-11.154607384507283</v>
      </c>
      <c r="AH13">
        <f t="shared" si="6"/>
        <v>-669.28646206938254</v>
      </c>
      <c r="AI13">
        <f t="shared" si="7"/>
        <v>233.80557565093284</v>
      </c>
      <c r="AJ13">
        <f t="shared" si="8"/>
        <v>2.6445000871101456</v>
      </c>
      <c r="AK13">
        <f t="shared" si="32"/>
        <v>101.00018982528098</v>
      </c>
      <c r="AL13">
        <f t="shared" si="9"/>
        <v>337.45026556332397</v>
      </c>
      <c r="AN13">
        <f t="shared" si="10"/>
        <v>423.41032111945964</v>
      </c>
      <c r="AO13">
        <f t="shared" si="11"/>
        <v>-21.170516055972982</v>
      </c>
      <c r="AP13">
        <f t="shared" si="12"/>
        <v>-4.9076768549579999</v>
      </c>
      <c r="AQ13">
        <f t="shared" si="13"/>
        <v>-294.46501934229411</v>
      </c>
      <c r="AR13">
        <f t="shared" si="14"/>
        <v>102.86710886623457</v>
      </c>
      <c r="AS13">
        <f t="shared" si="15"/>
        <v>1.1634969679408533</v>
      </c>
      <c r="AT13">
        <f t="shared" si="16"/>
        <v>44.436910853567511</v>
      </c>
      <c r="AU13">
        <f t="shared" si="17"/>
        <v>148.46751668774294</v>
      </c>
      <c r="AW13">
        <v>10</v>
      </c>
      <c r="AX13">
        <f>(R13*SUMPRODUCT(K14:$K$23, X14:$X$23)-$AZ$3*SUMPRODUCT(K13:$K$22, W14:$W$23))/Z13</f>
        <v>589.40746559293984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1078.438774681415</v>
      </c>
      <c r="P14">
        <f t="shared" si="30"/>
        <v>53.92193873407075</v>
      </c>
      <c r="Q14" s="5">
        <f t="shared" si="31"/>
        <v>12.5</v>
      </c>
      <c r="R14">
        <f t="shared" si="0"/>
        <v>500000</v>
      </c>
      <c r="S14">
        <f t="shared" si="1"/>
        <v>582.08511973938357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525.96870945493833</v>
      </c>
      <c r="AC14">
        <f t="shared" si="2"/>
        <v>513.44084822711898</v>
      </c>
      <c r="AE14">
        <f t="shared" si="3"/>
        <v>951.26039209068722</v>
      </c>
      <c r="AF14">
        <f t="shared" si="4"/>
        <v>-47.563019604534361</v>
      </c>
      <c r="AG14">
        <f t="shared" si="5"/>
        <v>-11.025897047003225</v>
      </c>
      <c r="AH14">
        <f t="shared" si="6"/>
        <v>-686.57054635937698</v>
      </c>
      <c r="AI14">
        <f t="shared" si="7"/>
        <v>206.10092907977264</v>
      </c>
      <c r="AJ14">
        <f t="shared" si="8"/>
        <v>12.527861227819358</v>
      </c>
      <c r="AK14">
        <f t="shared" si="32"/>
        <v>100.07662573587641</v>
      </c>
      <c r="AL14">
        <f t="shared" si="9"/>
        <v>318.7054160434684</v>
      </c>
      <c r="AN14">
        <f t="shared" si="10"/>
        <v>385.53450357189246</v>
      </c>
      <c r="AO14">
        <f t="shared" si="11"/>
        <v>-19.276725178594624</v>
      </c>
      <c r="AP14">
        <f t="shared" si="12"/>
        <v>-4.4686647103098691</v>
      </c>
      <c r="AQ14">
        <f t="shared" si="13"/>
        <v>-278.25886261909125</v>
      </c>
      <c r="AR14">
        <f t="shared" si="14"/>
        <v>83.530251063896742</v>
      </c>
      <c r="AS14">
        <f t="shared" si="15"/>
        <v>5.0773928983521062</v>
      </c>
      <c r="AT14">
        <f t="shared" si="16"/>
        <v>40.559864095080421</v>
      </c>
      <c r="AU14">
        <f t="shared" si="17"/>
        <v>129.16750805732926</v>
      </c>
      <c r="AW14">
        <v>11</v>
      </c>
      <c r="AX14">
        <f>(R14*SUMPRODUCT(K15:$K$23, X15:$X$23)-$AZ$3*SUMPRODUCT(K14:$K$22, W15:$W$23))/Z14</f>
        <v>582.08511973938357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1078.438774681415</v>
      </c>
      <c r="P15">
        <f t="shared" si="30"/>
        <v>53.92193873407075</v>
      </c>
      <c r="Q15" s="5">
        <f t="shared" si="31"/>
        <v>12.5</v>
      </c>
      <c r="R15">
        <f t="shared" si="0"/>
        <v>500000</v>
      </c>
      <c r="S15">
        <f t="shared" si="1"/>
        <v>561.3087279176367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513.44084822711898</v>
      </c>
      <c r="AC15">
        <f t="shared" si="2"/>
        <v>489.36347276948413</v>
      </c>
      <c r="AE15">
        <f t="shared" si="3"/>
        <v>940.21082819293588</v>
      </c>
      <c r="AF15">
        <f t="shared" si="4"/>
        <v>-47.010541409646791</v>
      </c>
      <c r="AG15">
        <f t="shared" si="5"/>
        <v>-10.897823435441275</v>
      </c>
      <c r="AH15">
        <f t="shared" si="6"/>
        <v>-712.58564367666133</v>
      </c>
      <c r="AI15">
        <f t="shared" si="7"/>
        <v>169.7168196711865</v>
      </c>
      <c r="AJ15">
        <f t="shared" si="8"/>
        <v>24.077375457634844</v>
      </c>
      <c r="AK15">
        <f t="shared" si="32"/>
        <v>98.464879450728574</v>
      </c>
      <c r="AL15">
        <f t="shared" si="9"/>
        <v>292.25907457954992</v>
      </c>
      <c r="AN15">
        <f t="shared" si="10"/>
        <v>351.01950769544283</v>
      </c>
      <c r="AO15">
        <f t="shared" si="11"/>
        <v>-17.550975384772141</v>
      </c>
      <c r="AP15">
        <f t="shared" si="12"/>
        <v>-4.068607276745249</v>
      </c>
      <c r="AQ15">
        <f t="shared" si="13"/>
        <v>-266.0376314905551</v>
      </c>
      <c r="AR15">
        <f t="shared" si="14"/>
        <v>63.362293543370335</v>
      </c>
      <c r="AS15">
        <f t="shared" si="15"/>
        <v>8.9890780092175291</v>
      </c>
      <c r="AT15">
        <f t="shared" si="16"/>
        <v>36.761003461867546</v>
      </c>
      <c r="AU15">
        <f t="shared" si="17"/>
        <v>109.11237501445541</v>
      </c>
      <c r="AW15">
        <v>12</v>
      </c>
      <c r="AX15">
        <f>(R15*SUMPRODUCT(K16:$K$23, X16:$X$23)-$AZ$3*SUMPRODUCT(K15:$K$22, W16:$W$23))/Z15</f>
        <v>561.3087279176367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1078.438774681415</v>
      </c>
      <c r="P16">
        <f t="shared" si="30"/>
        <v>53.92193873407075</v>
      </c>
      <c r="Q16" s="5">
        <f t="shared" si="31"/>
        <v>12.5</v>
      </c>
      <c r="R16">
        <f t="shared" si="0"/>
        <v>500000</v>
      </c>
      <c r="S16">
        <f t="shared" si="1"/>
        <v>527.03881044128229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489.36347276948413</v>
      </c>
      <c r="AC16">
        <f t="shared" si="2"/>
        <v>454.10794833266715</v>
      </c>
      <c r="AE16">
        <f t="shared" si="3"/>
        <v>929.20598952272735</v>
      </c>
      <c r="AF16">
        <f t="shared" si="4"/>
        <v>-46.46029947613637</v>
      </c>
      <c r="AG16">
        <f t="shared" si="5"/>
        <v>-10.770268226367637</v>
      </c>
      <c r="AH16">
        <f t="shared" si="6"/>
        <v>-743.0789887689989</v>
      </c>
      <c r="AI16">
        <f t="shared" si="7"/>
        <v>128.89643305122445</v>
      </c>
      <c r="AJ16">
        <f t="shared" si="8"/>
        <v>35.255524436816984</v>
      </c>
      <c r="AK16">
        <f t="shared" si="32"/>
        <v>96.047641397125261</v>
      </c>
      <c r="AL16">
        <f t="shared" si="9"/>
        <v>260.19959888516667</v>
      </c>
      <c r="AN16">
        <f t="shared" si="10"/>
        <v>319.56570945650242</v>
      </c>
      <c r="AO16">
        <f t="shared" si="11"/>
        <v>-15.978285472825121</v>
      </c>
      <c r="AP16">
        <f t="shared" si="12"/>
        <v>-3.7040316631663481</v>
      </c>
      <c r="AQ16">
        <f t="shared" si="13"/>
        <v>-255.5542763452855</v>
      </c>
      <c r="AR16">
        <f t="shared" si="14"/>
        <v>44.329115975225456</v>
      </c>
      <c r="AS16">
        <f t="shared" si="15"/>
        <v>12.124821413063989</v>
      </c>
      <c r="AT16">
        <f t="shared" si="16"/>
        <v>33.032000450687299</v>
      </c>
      <c r="AU16">
        <f t="shared" si="17"/>
        <v>89.485937838976724</v>
      </c>
      <c r="AW16">
        <v>13</v>
      </c>
      <c r="AX16">
        <f>(R16*SUMPRODUCT(K17:$K$23, X17:$X$23)-$AZ$3*SUMPRODUCT(K16:$K$22, W17:$W$23))/Z16</f>
        <v>527.03881044128229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1078.438774681415</v>
      </c>
      <c r="P17">
        <f t="shared" si="30"/>
        <v>53.92193873407075</v>
      </c>
      <c r="Q17" s="5">
        <f t="shared" si="31"/>
        <v>12.5</v>
      </c>
      <c r="R17">
        <f t="shared" si="0"/>
        <v>500000</v>
      </c>
      <c r="S17">
        <f t="shared" si="1"/>
        <v>481.05711142415652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454.10794833266715</v>
      </c>
      <c r="AC17">
        <f t="shared" si="2"/>
        <v>409.59998635934028</v>
      </c>
      <c r="AE17">
        <f t="shared" si="3"/>
        <v>918.24545757397902</v>
      </c>
      <c r="AF17">
        <f t="shared" si="4"/>
        <v>-45.91227287869895</v>
      </c>
      <c r="AG17">
        <f t="shared" si="5"/>
        <v>-10.643226568949647</v>
      </c>
      <c r="AH17">
        <f t="shared" si="6"/>
        <v>-773.55900617260966</v>
      </c>
      <c r="AI17">
        <f t="shared" si="7"/>
        <v>88.130951953720796</v>
      </c>
      <c r="AJ17">
        <f t="shared" si="8"/>
        <v>44.507961973326871</v>
      </c>
      <c r="AK17">
        <f t="shared" si="32"/>
        <v>92.850879311956319</v>
      </c>
      <c r="AL17">
        <f t="shared" si="9"/>
        <v>225.48979323900397</v>
      </c>
      <c r="AN17">
        <f t="shared" si="10"/>
        <v>290.90362085287921</v>
      </c>
      <c r="AO17">
        <f t="shared" si="11"/>
        <v>-14.545181042643961</v>
      </c>
      <c r="AP17">
        <f t="shared" si="12"/>
        <v>-3.3718142800783473</v>
      </c>
      <c r="AQ17">
        <f t="shared" si="13"/>
        <v>-245.06640787911235</v>
      </c>
      <c r="AR17">
        <f t="shared" si="14"/>
        <v>27.920217651044574</v>
      </c>
      <c r="AS17">
        <f t="shared" si="15"/>
        <v>14.100290056463384</v>
      </c>
      <c r="AT17">
        <f t="shared" si="16"/>
        <v>29.415508422534895</v>
      </c>
      <c r="AU17">
        <f t="shared" si="17"/>
        <v>71.436016130042844</v>
      </c>
      <c r="AW17">
        <v>14</v>
      </c>
      <c r="AX17">
        <f>(R17*SUMPRODUCT(K18:$K$23, X18:$X$23)-$AZ$3*SUMPRODUCT(K17:$K$22, W18:$W$23))/Z17</f>
        <v>481.05711142415652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1078.438774681415</v>
      </c>
      <c r="P18">
        <f t="shared" si="30"/>
        <v>53.92193873407075</v>
      </c>
      <c r="Q18" s="5">
        <f t="shared" si="31"/>
        <v>12.5</v>
      </c>
      <c r="R18">
        <f t="shared" si="0"/>
        <v>500000</v>
      </c>
      <c r="S18">
        <f t="shared" si="1"/>
        <v>424.52248144306708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409.59998635934028</v>
      </c>
      <c r="AC18">
        <f t="shared" si="2"/>
        <v>357.16476860497539</v>
      </c>
      <c r="AE18">
        <f t="shared" si="3"/>
        <v>907.32611875910163</v>
      </c>
      <c r="AF18">
        <f t="shared" si="4"/>
        <v>-45.366305937955083</v>
      </c>
      <c r="AG18">
        <f t="shared" si="5"/>
        <v>-10.516662374124317</v>
      </c>
      <c r="AH18">
        <f t="shared" si="6"/>
        <v>-805.27716543329927</v>
      </c>
      <c r="AI18">
        <f t="shared" si="7"/>
        <v>46.165985013723002</v>
      </c>
      <c r="AJ18">
        <f t="shared" si="8"/>
        <v>52.435217754364885</v>
      </c>
      <c r="AK18">
        <f t="shared" si="32"/>
        <v>89.00918594263409</v>
      </c>
      <c r="AL18">
        <f t="shared" si="9"/>
        <v>187.61038871072196</v>
      </c>
      <c r="AN18">
        <f t="shared" si="10"/>
        <v>264.78654824001836</v>
      </c>
      <c r="AO18">
        <f t="shared" si="11"/>
        <v>-13.239327412000918</v>
      </c>
      <c r="AP18">
        <f t="shared" si="12"/>
        <v>-3.0690957435001325</v>
      </c>
      <c r="AQ18">
        <f t="shared" si="13"/>
        <v>-235.00542594674491</v>
      </c>
      <c r="AR18">
        <f t="shared" si="14"/>
        <v>13.472699137772404</v>
      </c>
      <c r="AS18">
        <f t="shared" si="15"/>
        <v>15.302260155786714</v>
      </c>
      <c r="AT18">
        <f t="shared" si="16"/>
        <v>25.975704457441669</v>
      </c>
      <c r="AU18">
        <f t="shared" si="17"/>
        <v>54.750663751000779</v>
      </c>
      <c r="AW18">
        <v>15</v>
      </c>
      <c r="AX18">
        <f>(R18*SUMPRODUCT(K19:$K$23, X19:$X$23)-$AZ$3*SUMPRODUCT(K18:$K$22, W19:$W$23))/Z18</f>
        <v>424.52248144306708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1078.438774681415</v>
      </c>
      <c r="P19">
        <f t="shared" si="30"/>
        <v>53.92193873407075</v>
      </c>
      <c r="Q19" s="5">
        <f t="shared" si="31"/>
        <v>12.5</v>
      </c>
      <c r="R19">
        <f t="shared" si="0"/>
        <v>500000</v>
      </c>
      <c r="S19">
        <f t="shared" si="1"/>
        <v>357.17080863772918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357.16476860497539</v>
      </c>
      <c r="AC19">
        <f t="shared" si="2"/>
        <v>296.89285281023331</v>
      </c>
      <c r="AE19">
        <f t="shared" si="3"/>
        <v>896.43598147767534</v>
      </c>
      <c r="AF19">
        <f t="shared" si="4"/>
        <v>-44.821799073883767</v>
      </c>
      <c r="AG19">
        <f t="shared" si="5"/>
        <v>-10.390436649295347</v>
      </c>
      <c r="AH19">
        <f t="shared" si="6"/>
        <v>-842.36404350910459</v>
      </c>
      <c r="AI19">
        <f t="shared" si="7"/>
        <v>-1.1402977546083548</v>
      </c>
      <c r="AJ19">
        <f t="shared" si="8"/>
        <v>60.271915794742085</v>
      </c>
      <c r="AK19">
        <f t="shared" si="32"/>
        <v>84.614526570613705</v>
      </c>
      <c r="AL19">
        <f t="shared" si="9"/>
        <v>143.74614461074742</v>
      </c>
      <c r="AN19">
        <f t="shared" si="10"/>
        <v>240.98718707159225</v>
      </c>
      <c r="AO19">
        <f t="shared" si="11"/>
        <v>-12.049359353579613</v>
      </c>
      <c r="AP19">
        <f t="shared" si="12"/>
        <v>-2.7932414051829579</v>
      </c>
      <c r="AQ19">
        <f t="shared" si="13"/>
        <v>-226.45113039850341</v>
      </c>
      <c r="AR19">
        <f t="shared" si="14"/>
        <v>-0.30654408567374497</v>
      </c>
      <c r="AS19">
        <f t="shared" si="15"/>
        <v>16.202784969483609</v>
      </c>
      <c r="AT19">
        <f t="shared" si="16"/>
        <v>22.746762920018412</v>
      </c>
      <c r="AU19">
        <f t="shared" si="17"/>
        <v>38.643003803828272</v>
      </c>
      <c r="AW19">
        <v>16</v>
      </c>
      <c r="AX19">
        <f>(R19*SUMPRODUCT(K20:$K$23, X20:$X$23)-$AZ$3*SUMPRODUCT(K19:$K$22, W20:$W$23))/Z19</f>
        <v>357.17080863772918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1078.438774681415</v>
      </c>
      <c r="P20">
        <f t="shared" si="30"/>
        <v>53.92193873407075</v>
      </c>
      <c r="Q20" s="5">
        <f t="shared" si="31"/>
        <v>12.5</v>
      </c>
      <c r="R20">
        <f t="shared" si="0"/>
        <v>500000</v>
      </c>
      <c r="S20">
        <f t="shared" si="1"/>
        <v>280.97131313512898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296.89285281023331</v>
      </c>
      <c r="AC20">
        <f t="shared" si="2"/>
        <v>230.72428606958897</v>
      </c>
      <c r="AE20">
        <f t="shared" si="3"/>
        <v>885.57801001721668</v>
      </c>
      <c r="AF20">
        <f t="shared" si="4"/>
        <v>-44.278900500860836</v>
      </c>
      <c r="AG20">
        <f t="shared" si="5"/>
        <v>-10.264583753014028</v>
      </c>
      <c r="AH20">
        <f t="shared" si="6"/>
        <v>-877.94119153460815</v>
      </c>
      <c r="AI20">
        <f t="shared" si="7"/>
        <v>-46.906665771266262</v>
      </c>
      <c r="AJ20">
        <f t="shared" si="8"/>
        <v>66.168566740644337</v>
      </c>
      <c r="AK20">
        <f t="shared" si="32"/>
        <v>79.67343736286125</v>
      </c>
      <c r="AL20">
        <f t="shared" si="9"/>
        <v>98.935338332239326</v>
      </c>
      <c r="AN20">
        <f t="shared" si="10"/>
        <v>219.30254075612297</v>
      </c>
      <c r="AO20">
        <f t="shared" si="11"/>
        <v>-10.965127037806148</v>
      </c>
      <c r="AP20">
        <f t="shared" si="12"/>
        <v>-2.5418983662390549</v>
      </c>
      <c r="AQ20">
        <f t="shared" si="13"/>
        <v>-217.41137625385983</v>
      </c>
      <c r="AR20">
        <f t="shared" si="14"/>
        <v>-11.615860901782069</v>
      </c>
      <c r="AS20">
        <f t="shared" si="15"/>
        <v>16.385834607763449</v>
      </c>
      <c r="AT20">
        <f t="shared" si="16"/>
        <v>19.730150305007687</v>
      </c>
      <c r="AU20">
        <f t="shared" si="17"/>
        <v>24.500124010989069</v>
      </c>
      <c r="AW20">
        <v>17</v>
      </c>
      <c r="AX20">
        <f>(R20*SUMPRODUCT(K21:$K$23, X21:$X$23)-$AZ$3*SUMPRODUCT(K20:$K$22, W21:$W$23))/Z20</f>
        <v>280.97131313512898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1078.438774681415</v>
      </c>
      <c r="P21">
        <f t="shared" si="30"/>
        <v>53.92193873407075</v>
      </c>
      <c r="Q21" s="5">
        <f t="shared" si="31"/>
        <v>12.5</v>
      </c>
      <c r="R21">
        <f t="shared" si="0"/>
        <v>500000</v>
      </c>
      <c r="S21">
        <f t="shared" si="1"/>
        <v>195.67617539888749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230.72428606958897</v>
      </c>
      <c r="AC21">
        <f t="shared" si="2"/>
        <v>158.71627641945318</v>
      </c>
      <c r="AE21">
        <f t="shared" si="3"/>
        <v>874.74004597069097</v>
      </c>
      <c r="AF21">
        <f t="shared" si="4"/>
        <v>-43.737002298534549</v>
      </c>
      <c r="AG21">
        <f t="shared" si="5"/>
        <v>-10.138962759257018</v>
      </c>
      <c r="AH21">
        <f t="shared" si="6"/>
        <v>-919.00624907475128</v>
      </c>
      <c r="AI21">
        <f t="shared" si="7"/>
        <v>-98.142168161851828</v>
      </c>
      <c r="AJ21">
        <f t="shared" si="8"/>
        <v>72.00800965013579</v>
      </c>
      <c r="AK21">
        <f t="shared" si="32"/>
        <v>74.320913081922185</v>
      </c>
      <c r="AL21">
        <f t="shared" si="9"/>
        <v>48.186754570206148</v>
      </c>
      <c r="AN21">
        <f t="shared" si="10"/>
        <v>199.54369758504981</v>
      </c>
      <c r="AO21">
        <f t="shared" si="11"/>
        <v>-9.9771848792524906</v>
      </c>
      <c r="AP21">
        <f t="shared" si="12"/>
        <v>-2.3128769832575524</v>
      </c>
      <c r="AQ21">
        <f t="shared" si="13"/>
        <v>-209.64160254106798</v>
      </c>
      <c r="AR21">
        <f t="shared" si="14"/>
        <v>-22.387966818528202</v>
      </c>
      <c r="AS21">
        <f t="shared" si="15"/>
        <v>16.426302382650356</v>
      </c>
      <c r="AT21">
        <f t="shared" si="16"/>
        <v>16.953916620802286</v>
      </c>
      <c r="AU21">
        <f t="shared" si="17"/>
        <v>10.992252184924439</v>
      </c>
      <c r="AW21">
        <v>18</v>
      </c>
      <c r="AX21">
        <f>(R21*SUMPRODUCT(K22:$K$23, X22:$X$23)-$AZ$3*SUMPRODUCT(K21:$K$22, W22:$W$23))/Z21</f>
        <v>195.67617539888749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1078.438774681415</v>
      </c>
      <c r="P22">
        <f t="shared" si="30"/>
        <v>53.92193873407075</v>
      </c>
      <c r="Q22" s="5">
        <f t="shared" si="31"/>
        <v>12.5</v>
      </c>
      <c r="R22">
        <f t="shared" si="0"/>
        <v>500000</v>
      </c>
      <c r="S22">
        <f t="shared" si="1"/>
        <v>101.87941174089224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158.71627641945318</v>
      </c>
      <c r="AC22">
        <f t="shared" si="2"/>
        <v>81.613568741104899</v>
      </c>
      <c r="AE22">
        <f t="shared" si="3"/>
        <v>863.91583506962036</v>
      </c>
      <c r="AF22">
        <f t="shared" si="4"/>
        <v>-43.195791753481018</v>
      </c>
      <c r="AG22">
        <f t="shared" si="5"/>
        <v>-10.013501175864532</v>
      </c>
      <c r="AH22">
        <f t="shared" si="6"/>
        <v>-962.87823199665161</v>
      </c>
      <c r="AI22">
        <f t="shared" si="7"/>
        <v>-152.17168985637682</v>
      </c>
      <c r="AJ22">
        <f t="shared" si="8"/>
        <v>77.102707678348281</v>
      </c>
      <c r="AK22">
        <f t="shared" si="32"/>
        <v>68.560542381491487</v>
      </c>
      <c r="AL22">
        <f t="shared" si="9"/>
        <v>-6.5084397965370471</v>
      </c>
      <c r="AN22">
        <f t="shared" si="10"/>
        <v>181.54011566620466</v>
      </c>
      <c r="AO22">
        <f t="shared" si="11"/>
        <v>-9.0770057833102324</v>
      </c>
      <c r="AP22">
        <f t="shared" si="12"/>
        <v>-2.1042005342379539</v>
      </c>
      <c r="AQ22">
        <f t="shared" si="13"/>
        <v>-202.33571201418724</v>
      </c>
      <c r="AR22">
        <f t="shared" si="14"/>
        <v>-31.976802665530762</v>
      </c>
      <c r="AS22">
        <f t="shared" si="15"/>
        <v>16.202081154094042</v>
      </c>
      <c r="AT22">
        <f t="shared" si="16"/>
        <v>14.407061763222185</v>
      </c>
      <c r="AU22">
        <f t="shared" si="17"/>
        <v>-1.367659748214533</v>
      </c>
      <c r="AW22">
        <v>19</v>
      </c>
      <c r="AX22">
        <f>(R22*SUMPRODUCT(K23:$K$23, X23:$X$23)-$AZ$3*SUMPRODUCT(K22:$K$22, W23:$W$23))/Z22</f>
        <v>101.87941174089224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1078.438774681415</v>
      </c>
      <c r="P23">
        <f t="shared" si="30"/>
        <v>53.92193873407075</v>
      </c>
      <c r="Q23" s="5">
        <f t="shared" si="31"/>
        <v>12.5</v>
      </c>
      <c r="R23">
        <f t="shared" si="0"/>
        <v>500000</v>
      </c>
      <c r="S23">
        <f t="shared" si="1"/>
        <v>103.17133401846148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81.613568741104899</v>
      </c>
      <c r="AC23">
        <f t="shared" si="2"/>
        <v>81.613568741104899</v>
      </c>
      <c r="AE23">
        <f t="shared" si="3"/>
        <v>853.09779027171589</v>
      </c>
      <c r="AF23">
        <f t="shared" si="4"/>
        <v>-42.654889513585793</v>
      </c>
      <c r="AG23">
        <f t="shared" si="5"/>
        <v>-9.888111062722734</v>
      </c>
      <c r="AH23">
        <f t="shared" si="6"/>
        <v>-1010.2040553261527</v>
      </c>
      <c r="AI23">
        <f t="shared" si="7"/>
        <v>-209.64926563074528</v>
      </c>
      <c r="AJ23">
        <f t="shared" si="8"/>
        <v>0</v>
      </c>
      <c r="AK23">
        <f t="shared" si="32"/>
        <v>62.443952864946461</v>
      </c>
      <c r="AL23">
        <f t="shared" si="9"/>
        <v>-147.20531276579882</v>
      </c>
      <c r="AN23">
        <f t="shared" si="10"/>
        <v>165.13615084805247</v>
      </c>
      <c r="AO23">
        <f t="shared" si="11"/>
        <v>-8.2568075424026226</v>
      </c>
      <c r="AP23">
        <f t="shared" si="12"/>
        <v>-1.9140649743518803</v>
      </c>
      <c r="AQ23">
        <f t="shared" si="13"/>
        <v>-195.54758102763401</v>
      </c>
      <c r="AR23">
        <f t="shared" si="14"/>
        <v>-40.582302696336036</v>
      </c>
      <c r="AS23">
        <f t="shared" si="15"/>
        <v>0</v>
      </c>
      <c r="AT23">
        <f t="shared" si="16"/>
        <v>12.087423197486107</v>
      </c>
      <c r="AU23">
        <f t="shared" si="17"/>
        <v>-28.494879498849933</v>
      </c>
      <c r="AW23">
        <v>20</v>
      </c>
      <c r="AX23">
        <f>(R23*SUMPRODUCT(K$23:$K24, X$23:$X24)-$AZ$3*SUMPRODUCT(K$22:$K23, W$23:$W24))/Z23</f>
        <v>103.17133401846148</v>
      </c>
    </row>
    <row r="25" spans="5:50" x14ac:dyDescent="0.3">
      <c r="AN25" s="6">
        <f t="shared" ref="AN25:AU25" si="33">SUM(AN3:AN23)</f>
        <v>9399.8694577030055</v>
      </c>
      <c r="AO25" s="6">
        <f t="shared" si="33"/>
        <v>-1278.822553896211</v>
      </c>
      <c r="AP25" s="6">
        <f t="shared" si="33"/>
        <v>-196.45228452444883</v>
      </c>
      <c r="AQ25" s="6">
        <f t="shared" si="33"/>
        <v>-6412.1674489982879</v>
      </c>
      <c r="AR25" s="6">
        <f t="shared" si="33"/>
        <v>1512.4271702840563</v>
      </c>
      <c r="AS25" s="6">
        <f t="shared" si="33"/>
        <v>-280.77647506773627</v>
      </c>
      <c r="AT25" s="6">
        <f t="shared" si="33"/>
        <v>770.13900729777265</v>
      </c>
      <c r="AU25" s="7">
        <f t="shared" si="33"/>
        <v>2001.7897025140926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4.4" x14ac:dyDescent="0.3"/>
  <cols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'T.35.04.D'!C3*(1+C12)</f>
        <v>2542.856198905436</v>
      </c>
      <c r="K3">
        <v>1</v>
      </c>
      <c r="L3" s="2">
        <v>0</v>
      </c>
      <c r="O3">
        <f>$C$3</f>
        <v>2542.856198905436</v>
      </c>
      <c r="P3">
        <f>O3*B5</f>
        <v>2034.2849591243489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2542.856198905436</v>
      </c>
      <c r="AF3">
        <f t="shared" ref="AF3:AF23" si="4">-$Z3*P3</f>
        <v>-2034.2849591243489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408.57123978108712</v>
      </c>
      <c r="AJ3">
        <f t="shared" ref="AJ3:AJ23" si="8">AB3-AC3</f>
        <v>0</v>
      </c>
      <c r="AL3">
        <f t="shared" ref="AL3:AL23" si="9">SUM(AI3:AK3)</f>
        <v>408.57123978108712</v>
      </c>
      <c r="AN3">
        <f t="shared" ref="AN3:AN23" si="10">AE3*$K3</f>
        <v>2542.856198905436</v>
      </c>
      <c r="AO3">
        <f t="shared" ref="AO3:AO23" si="11">AF3*$K3</f>
        <v>-2034.2849591243489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408.57123978108712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408.57123978108712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1565.0925119936339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500000</v>
      </c>
      <c r="S4">
        <f t="shared" si="1"/>
        <v>892.38128446366363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882.13425043518691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-882.13425043518691</v>
      </c>
      <c r="AK4">
        <f>G4*MAX(0, SUM(AB4, AE4:AF4))</f>
        <v>0</v>
      </c>
      <c r="AL4">
        <f t="shared" si="9"/>
        <v>-1623.5332504351868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-682.95826155844395</v>
      </c>
      <c r="AR4">
        <f t="shared" si="14"/>
        <v>-682.95826155844395</v>
      </c>
      <c r="AS4">
        <f t="shared" si="15"/>
        <v>-812.60006304078684</v>
      </c>
      <c r="AT4">
        <f t="shared" si="16"/>
        <v>0</v>
      </c>
      <c r="AU4">
        <f t="shared" si="17"/>
        <v>-1495.5583245992307</v>
      </c>
      <c r="AW4">
        <v>1</v>
      </c>
      <c r="AX4">
        <f>(R4*SUMPRODUCT(K5:$K$23, X5:$X$23)-$AZ$3*SUMPRODUCT(K4:$K$22, W5:$W$23))/Z4</f>
        <v>892.38128446366363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2542.856198905436</v>
      </c>
      <c r="P5">
        <f t="shared" ref="P5:P23" si="30">O5*$C$5</f>
        <v>127.14280994527181</v>
      </c>
      <c r="Q5" s="5">
        <f t="shared" ref="Q5:Q23" si="31">$C$8</f>
        <v>12.5</v>
      </c>
      <c r="R5">
        <f t="shared" si="0"/>
        <v>500000</v>
      </c>
      <c r="S5">
        <f t="shared" si="1"/>
        <v>1700.8635492146484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882.13425043518691</v>
      </c>
      <c r="AC5">
        <f t="shared" si="2"/>
        <v>1661.9323801096398</v>
      </c>
      <c r="AE5">
        <f t="shared" si="3"/>
        <v>2484.6526088908122</v>
      </c>
      <c r="AF5">
        <f t="shared" si="4"/>
        <v>-124.23263044454063</v>
      </c>
      <c r="AG5">
        <f t="shared" si="5"/>
        <v>-12.213886740628132</v>
      </c>
      <c r="AH5">
        <f t="shared" si="6"/>
        <v>-760.54536487476003</v>
      </c>
      <c r="AI5">
        <f t="shared" si="7"/>
        <v>1587.6607268308837</v>
      </c>
      <c r="AJ5">
        <f t="shared" si="8"/>
        <v>-779.79812967445287</v>
      </c>
      <c r="AK5">
        <f>G5*SUM(AB5, AE5:AF5)</f>
        <v>226.97879602170212</v>
      </c>
      <c r="AL5">
        <f t="shared" si="9"/>
        <v>1034.8413931781329</v>
      </c>
      <c r="AN5">
        <f t="shared" si="10"/>
        <v>2108.3854504556994</v>
      </c>
      <c r="AO5">
        <f t="shared" si="11"/>
        <v>-105.41927252278499</v>
      </c>
      <c r="AP5">
        <f t="shared" si="12"/>
        <v>-10.364258168448766</v>
      </c>
      <c r="AQ5">
        <f t="shared" si="13"/>
        <v>-645.37101725029595</v>
      </c>
      <c r="AR5">
        <f t="shared" si="14"/>
        <v>1347.2309025141699</v>
      </c>
      <c r="AS5">
        <f t="shared" si="15"/>
        <v>-661.70821024036104</v>
      </c>
      <c r="AT5">
        <f t="shared" si="16"/>
        <v>192.60591576532096</v>
      </c>
      <c r="AU5">
        <f t="shared" si="17"/>
        <v>878.12860803912974</v>
      </c>
      <c r="AW5">
        <v>2</v>
      </c>
      <c r="AX5">
        <f>(R5*SUMPRODUCT(K6:$K$23, X6:$X$23)-$AZ$3*SUMPRODUCT(K5:$K$22, W6:$W$23))/Z5</f>
        <v>1700.8635492146484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2542.856198905436</v>
      </c>
      <c r="P6">
        <f t="shared" si="30"/>
        <v>127.14280994527181</v>
      </c>
      <c r="Q6" s="5">
        <f t="shared" si="31"/>
        <v>12.5</v>
      </c>
      <c r="R6">
        <f t="shared" si="0"/>
        <v>500000</v>
      </c>
      <c r="S6">
        <f t="shared" si="1"/>
        <v>2425.6393380290797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1661.9323801096398</v>
      </c>
      <c r="AC6">
        <f t="shared" si="2"/>
        <v>2342.5881223791694</v>
      </c>
      <c r="AE6">
        <f t="shared" si="3"/>
        <v>2455.7916072198459</v>
      </c>
      <c r="AF6">
        <f t="shared" si="4"/>
        <v>-122.7895803609923</v>
      </c>
      <c r="AG6">
        <f t="shared" si="5"/>
        <v>-12.072013786490036</v>
      </c>
      <c r="AH6">
        <f t="shared" si="6"/>
        <v>-789.36346927254147</v>
      </c>
      <c r="AI6">
        <f t="shared" si="7"/>
        <v>1531.5665437998223</v>
      </c>
      <c r="AJ6">
        <f t="shared" si="8"/>
        <v>-680.65574226952958</v>
      </c>
      <c r="AK6">
        <f>G6*SUM(AB6, AE6:AF6)</f>
        <v>279.64540848779455</v>
      </c>
      <c r="AL6">
        <f t="shared" si="9"/>
        <v>1130.5562100180873</v>
      </c>
      <c r="AN6">
        <f t="shared" si="10"/>
        <v>1919.6321366686368</v>
      </c>
      <c r="AO6">
        <f t="shared" si="11"/>
        <v>-95.981606833431854</v>
      </c>
      <c r="AP6">
        <f t="shared" si="12"/>
        <v>-9.4363974332039309</v>
      </c>
      <c r="AQ6">
        <f t="shared" si="13"/>
        <v>-617.02608587511395</v>
      </c>
      <c r="AR6">
        <f t="shared" si="14"/>
        <v>1197.1880465268873</v>
      </c>
      <c r="AS6">
        <f t="shared" si="15"/>
        <v>-532.05191883028726</v>
      </c>
      <c r="AT6">
        <f t="shared" si="16"/>
        <v>218.59196498057838</v>
      </c>
      <c r="AU6">
        <f t="shared" si="17"/>
        <v>883.72809267717855</v>
      </c>
      <c r="AW6">
        <v>3</v>
      </c>
      <c r="AX6">
        <f>(R6*SUMPRODUCT(K7:$K$23, X7:$X$23)-$AZ$3*SUMPRODUCT(K6:$K$22, W7:$W$23))/Z6</f>
        <v>2425.6393380290797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2542.856198905436</v>
      </c>
      <c r="P7">
        <f t="shared" si="30"/>
        <v>127.14280994527181</v>
      </c>
      <c r="Q7" s="5">
        <f t="shared" si="31"/>
        <v>12.5</v>
      </c>
      <c r="R7">
        <f t="shared" si="0"/>
        <v>500000</v>
      </c>
      <c r="S7">
        <f t="shared" si="1"/>
        <v>3071.2566831093914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2342.5881223791694</v>
      </c>
      <c r="AC7">
        <f t="shared" si="2"/>
        <v>2931.3830764345312</v>
      </c>
      <c r="AE7">
        <f t="shared" si="3"/>
        <v>2427.0474259844</v>
      </c>
      <c r="AF7">
        <f t="shared" si="4"/>
        <v>-121.35237129922001</v>
      </c>
      <c r="AG7">
        <f t="shared" si="5"/>
        <v>-11.930715090323996</v>
      </c>
      <c r="AH7">
        <f t="shared" si="6"/>
        <v>-823.14233204560969</v>
      </c>
      <c r="AI7">
        <f t="shared" si="7"/>
        <v>1470.6220075492461</v>
      </c>
      <c r="AJ7">
        <f t="shared" si="8"/>
        <v>-588.79495405536181</v>
      </c>
      <c r="AK7">
        <f>G7*SUM(AB7, AE7:AF7)</f>
        <v>325.37982239450446</v>
      </c>
      <c r="AL7">
        <f t="shared" si="9"/>
        <v>1207.2068758883888</v>
      </c>
      <c r="AN7">
        <f t="shared" si="10"/>
        <v>1747.6196969151488</v>
      </c>
      <c r="AO7">
        <f t="shared" si="11"/>
        <v>-87.380984845757453</v>
      </c>
      <c r="AP7">
        <f t="shared" si="12"/>
        <v>-8.5908303508639516</v>
      </c>
      <c r="AQ7">
        <f t="shared" si="13"/>
        <v>-592.71184297690911</v>
      </c>
      <c r="AR7">
        <f t="shared" si="14"/>
        <v>1058.9360387416182</v>
      </c>
      <c r="AS7">
        <f t="shared" si="15"/>
        <v>-423.96767699504124</v>
      </c>
      <c r="AT7">
        <f t="shared" si="16"/>
        <v>234.29298517508403</v>
      </c>
      <c r="AU7">
        <f t="shared" si="17"/>
        <v>869.26134692166102</v>
      </c>
      <c r="AW7">
        <v>4</v>
      </c>
      <c r="AX7">
        <f>(R7*SUMPRODUCT(K8:$K$23, X8:$X$23)-$AZ$3*SUMPRODUCT(K7:$K$22, W8:$W$23))/Z7</f>
        <v>3071.2566831093914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2542.856198905436</v>
      </c>
      <c r="P8">
        <f t="shared" si="30"/>
        <v>127.14280994527181</v>
      </c>
      <c r="Q8" s="5">
        <f t="shared" si="31"/>
        <v>12.5</v>
      </c>
      <c r="R8">
        <f t="shared" si="0"/>
        <v>500000</v>
      </c>
      <c r="S8">
        <f t="shared" si="1"/>
        <v>3645.7122329179429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2931.3830764345312</v>
      </c>
      <c r="AC8">
        <f t="shared" si="2"/>
        <v>3438.6314845015349</v>
      </c>
      <c r="AE8">
        <f t="shared" si="3"/>
        <v>2398.4189720639802</v>
      </c>
      <c r="AF8">
        <f t="shared" si="4"/>
        <v>-119.92094860319901</v>
      </c>
      <c r="AG8">
        <f t="shared" si="5"/>
        <v>-11.789985278642435</v>
      </c>
      <c r="AH8">
        <f t="shared" si="6"/>
        <v>-856.90643113279089</v>
      </c>
      <c r="AI8">
        <f t="shared" si="7"/>
        <v>1409.8016070493479</v>
      </c>
      <c r="AJ8">
        <f t="shared" si="8"/>
        <v>-507.24840806700377</v>
      </c>
      <c r="AK8">
        <f t="shared" ref="AK8:AK23" si="32">G8*SUM(AB8:AB8, AE8:AF8)</f>
        <v>364.69167699267194</v>
      </c>
      <c r="AL8">
        <f t="shared" si="9"/>
        <v>1267.2448759750162</v>
      </c>
      <c r="AN8">
        <f t="shared" si="10"/>
        <v>1590.8743731330392</v>
      </c>
      <c r="AO8">
        <f t="shared" si="11"/>
        <v>-79.543718656651961</v>
      </c>
      <c r="AP8">
        <f t="shared" si="12"/>
        <v>-7.8203123215236552</v>
      </c>
      <c r="AQ8">
        <f t="shared" si="13"/>
        <v>-568.38713224858657</v>
      </c>
      <c r="AR8">
        <f t="shared" si="14"/>
        <v>935.12320990627711</v>
      </c>
      <c r="AS8">
        <f t="shared" si="15"/>
        <v>-336.45851813450383</v>
      </c>
      <c r="AT8">
        <f t="shared" si="16"/>
        <v>241.90045600051104</v>
      </c>
      <c r="AU8">
        <f t="shared" si="17"/>
        <v>840.56514777228438</v>
      </c>
      <c r="AW8">
        <v>5</v>
      </c>
      <c r="AX8">
        <f>(R8*SUMPRODUCT(K9:$K$23, X9:$X$23)-$AZ$3*SUMPRODUCT(K8:$K$22, W9:$W$23))/Z8</f>
        <v>3645.7122329179429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2542.856198905436</v>
      </c>
      <c r="P9">
        <f t="shared" si="30"/>
        <v>127.14280994527181</v>
      </c>
      <c r="Q9" s="5">
        <f t="shared" si="31"/>
        <v>12.5</v>
      </c>
      <c r="R9">
        <f t="shared" si="0"/>
        <v>500000</v>
      </c>
      <c r="S9">
        <f t="shared" si="1"/>
        <v>4155.3772940827257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3438.6314845015349</v>
      </c>
      <c r="AC9">
        <f t="shared" si="2"/>
        <v>3872.7399574783331</v>
      </c>
      <c r="AE9">
        <f t="shared" si="3"/>
        <v>2369.8981128972068</v>
      </c>
      <c r="AF9">
        <f t="shared" si="4"/>
        <v>-118.49490564486035</v>
      </c>
      <c r="AG9">
        <f t="shared" si="5"/>
        <v>-11.649784373951826</v>
      </c>
      <c r="AH9">
        <f t="shared" si="6"/>
        <v>-892.04207616736528</v>
      </c>
      <c r="AI9">
        <f t="shared" si="7"/>
        <v>1347.7113467110294</v>
      </c>
      <c r="AJ9">
        <f t="shared" si="8"/>
        <v>-434.10847297679811</v>
      </c>
      <c r="AK9">
        <f t="shared" si="32"/>
        <v>398.3024284227717</v>
      </c>
      <c r="AL9">
        <f t="shared" si="9"/>
        <v>1311.905302157003</v>
      </c>
      <c r="AN9">
        <f t="shared" si="10"/>
        <v>1448.0470635270578</v>
      </c>
      <c r="AO9">
        <f t="shared" si="11"/>
        <v>-72.402353176352904</v>
      </c>
      <c r="AP9">
        <f t="shared" si="12"/>
        <v>-7.1182115220984814</v>
      </c>
      <c r="AQ9">
        <f t="shared" si="13"/>
        <v>-545.05250749265485</v>
      </c>
      <c r="AR9">
        <f t="shared" si="14"/>
        <v>823.47399133595161</v>
      </c>
      <c r="AS9">
        <f t="shared" si="15"/>
        <v>-265.24747883688167</v>
      </c>
      <c r="AT9">
        <f t="shared" si="16"/>
        <v>243.36939159304163</v>
      </c>
      <c r="AU9">
        <f t="shared" si="17"/>
        <v>801.5959040921116</v>
      </c>
      <c r="AW9">
        <v>6</v>
      </c>
      <c r="AX9">
        <f>(R9*SUMPRODUCT(K10:$K$23, X10:$X$23)-$AZ$3*SUMPRODUCT(K9:$K$22, W10:$W$23))/Z9</f>
        <v>4155.3772940827257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2542.856198905436</v>
      </c>
      <c r="P10">
        <f t="shared" si="30"/>
        <v>127.14280994527181</v>
      </c>
      <c r="Q10" s="5">
        <f t="shared" si="31"/>
        <v>12.5</v>
      </c>
      <c r="R10">
        <f t="shared" si="0"/>
        <v>500000</v>
      </c>
      <c r="S10">
        <f t="shared" si="1"/>
        <v>4603.3836555034104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3872.7399574783331</v>
      </c>
      <c r="AC10">
        <f t="shared" si="2"/>
        <v>4238.7803528150471</v>
      </c>
      <c r="AE10">
        <f t="shared" si="3"/>
        <v>2341.453526922166</v>
      </c>
      <c r="AF10">
        <f t="shared" si="4"/>
        <v>-117.0726763461083</v>
      </c>
      <c r="AG10">
        <f t="shared" si="5"/>
        <v>-11.509958407842905</v>
      </c>
      <c r="AH10">
        <f t="shared" si="6"/>
        <v>-933.12489477616839</v>
      </c>
      <c r="AI10">
        <f t="shared" si="7"/>
        <v>1279.7459973920463</v>
      </c>
      <c r="AJ10">
        <f t="shared" si="8"/>
        <v>-366.04039533671403</v>
      </c>
      <c r="AK10">
        <f t="shared" si="32"/>
        <v>426.79845656380741</v>
      </c>
      <c r="AL10">
        <f t="shared" si="9"/>
        <v>1340.5040586191396</v>
      </c>
      <c r="AN10">
        <f t="shared" si="10"/>
        <v>1317.8947001127342</v>
      </c>
      <c r="AO10">
        <f t="shared" si="11"/>
        <v>-65.894735005636704</v>
      </c>
      <c r="AP10">
        <f t="shared" si="12"/>
        <v>-6.4784173633177602</v>
      </c>
      <c r="AQ10">
        <f t="shared" si="13"/>
        <v>-525.21236882513813</v>
      </c>
      <c r="AR10">
        <f t="shared" si="14"/>
        <v>720.30917891864158</v>
      </c>
      <c r="AS10">
        <f t="shared" si="15"/>
        <v>-206.02702188821249</v>
      </c>
      <c r="AT10">
        <f t="shared" si="16"/>
        <v>240.22489340675025</v>
      </c>
      <c r="AU10">
        <f t="shared" si="17"/>
        <v>754.50705043717926</v>
      </c>
      <c r="AW10">
        <v>7</v>
      </c>
      <c r="AX10">
        <f>(R10*SUMPRODUCT(K11:$K$23, X11:$X$23)-$AZ$3*SUMPRODUCT(K10:$K$22, W11:$W$23))/Z10</f>
        <v>4603.3836555034104</v>
      </c>
    </row>
    <row r="11" spans="1:52" x14ac:dyDescent="0.3">
      <c r="A11" t="s">
        <v>33</v>
      </c>
      <c r="C11" s="24">
        <f>AU25</f>
        <v>4677.5069274485613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2542.856198905436</v>
      </c>
      <c r="P11">
        <f t="shared" si="30"/>
        <v>127.14280994527181</v>
      </c>
      <c r="Q11" s="5">
        <f t="shared" si="31"/>
        <v>12.5</v>
      </c>
      <c r="R11">
        <f t="shared" si="0"/>
        <v>500000</v>
      </c>
      <c r="S11">
        <f t="shared" si="1"/>
        <v>4997.2095445624282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4238.7803528150471</v>
      </c>
      <c r="AC11">
        <f t="shared" si="2"/>
        <v>4545.6798563088487</v>
      </c>
      <c r="AE11">
        <f t="shared" si="3"/>
        <v>2313.0929567346511</v>
      </c>
      <c r="AF11">
        <f t="shared" si="4"/>
        <v>-115.65464783673258</v>
      </c>
      <c r="AG11">
        <f t="shared" si="5"/>
        <v>-11.370545440842832</v>
      </c>
      <c r="AH11">
        <f t="shared" si="6"/>
        <v>-972.53531686569511</v>
      </c>
      <c r="AI11">
        <f t="shared" si="7"/>
        <v>1213.5324465913804</v>
      </c>
      <c r="AJ11">
        <f t="shared" si="8"/>
        <v>-306.8995034938016</v>
      </c>
      <c r="AK11">
        <f t="shared" si="32"/>
        <v>450.53530631990765</v>
      </c>
      <c r="AL11">
        <f t="shared" si="9"/>
        <v>1357.1682494174865</v>
      </c>
      <c r="AN11">
        <f t="shared" si="10"/>
        <v>1199.3071486323054</v>
      </c>
      <c r="AO11">
        <f t="shared" si="11"/>
        <v>-59.965357431615281</v>
      </c>
      <c r="AP11">
        <f t="shared" si="12"/>
        <v>-5.895472722506601</v>
      </c>
      <c r="AQ11">
        <f t="shared" si="13"/>
        <v>-504.24629689805136</v>
      </c>
      <c r="AR11">
        <f t="shared" si="14"/>
        <v>629.20002158013199</v>
      </c>
      <c r="AS11">
        <f t="shared" si="15"/>
        <v>-159.12320660532995</v>
      </c>
      <c r="AT11">
        <f t="shared" si="16"/>
        <v>233.59641124993286</v>
      </c>
      <c r="AU11">
        <f t="shared" si="17"/>
        <v>703.673226224735</v>
      </c>
      <c r="AW11">
        <v>8</v>
      </c>
      <c r="AX11">
        <f>(R11*SUMPRODUCT(K12:$K$23, X12:$X$23)-$AZ$3*SUMPRODUCT(K11:$K$22, W12:$W$23))/Z11</f>
        <v>4997.2095445624282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2542.856198905436</v>
      </c>
      <c r="P12">
        <f t="shared" si="30"/>
        <v>127.14280994527181</v>
      </c>
      <c r="Q12" s="5">
        <f t="shared" si="31"/>
        <v>12.5</v>
      </c>
      <c r="R12">
        <f t="shared" si="0"/>
        <v>500000</v>
      </c>
      <c r="S12">
        <f t="shared" si="1"/>
        <v>5339.5118847938202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4545.6798563088487</v>
      </c>
      <c r="AC12">
        <f t="shared" si="2"/>
        <v>4797.6109588323052</v>
      </c>
      <c r="AE12">
        <f t="shared" si="3"/>
        <v>2284.7846450808033</v>
      </c>
      <c r="AF12">
        <f t="shared" si="4"/>
        <v>-114.23923225404016</v>
      </c>
      <c r="AG12">
        <f t="shared" si="5"/>
        <v>-11.231389362797438</v>
      </c>
      <c r="AH12">
        <f t="shared" si="6"/>
        <v>-1018.0249454786348</v>
      </c>
      <c r="AI12">
        <f t="shared" si="7"/>
        <v>1141.289077985331</v>
      </c>
      <c r="AJ12">
        <f t="shared" si="8"/>
        <v>-251.9311025234565</v>
      </c>
      <c r="AK12">
        <f t="shared" si="32"/>
        <v>470.13576883949287</v>
      </c>
      <c r="AL12">
        <f t="shared" si="9"/>
        <v>1359.4937443013673</v>
      </c>
      <c r="AN12">
        <f t="shared" si="10"/>
        <v>1091.2513012988952</v>
      </c>
      <c r="AO12">
        <f t="shared" si="11"/>
        <v>-54.562565064944756</v>
      </c>
      <c r="AP12">
        <f t="shared" si="12"/>
        <v>-5.3642991184903641</v>
      </c>
      <c r="AQ12">
        <f t="shared" si="13"/>
        <v>-486.22571448916943</v>
      </c>
      <c r="AR12">
        <f t="shared" si="14"/>
        <v>545.09872262629062</v>
      </c>
      <c r="AS12">
        <f t="shared" si="15"/>
        <v>-120.32650169384542</v>
      </c>
      <c r="AT12">
        <f t="shared" si="16"/>
        <v>224.54469423970994</v>
      </c>
      <c r="AU12">
        <f t="shared" si="17"/>
        <v>649.31691517215518</v>
      </c>
      <c r="AW12">
        <v>9</v>
      </c>
      <c r="AX12">
        <f>(R12*SUMPRODUCT(K13:$K$23, X13:$X$23)-$AZ$3*SUMPRODUCT(K12:$K$22, W13:$W$23))/Z12</f>
        <v>5339.5118847938202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2542.856198905436</v>
      </c>
      <c r="P13">
        <f t="shared" si="30"/>
        <v>127.14280994527181</v>
      </c>
      <c r="Q13" s="5">
        <f t="shared" si="31"/>
        <v>12.5</v>
      </c>
      <c r="R13">
        <f t="shared" si="0"/>
        <v>500000</v>
      </c>
      <c r="S13">
        <f t="shared" si="1"/>
        <v>5634.4607963448943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4797.6109588323052</v>
      </c>
      <c r="AC13">
        <f t="shared" si="2"/>
        <v>4999.979884343541</v>
      </c>
      <c r="AE13">
        <f t="shared" si="3"/>
        <v>2256.5122560712907</v>
      </c>
      <c r="AF13">
        <f t="shared" si="4"/>
        <v>-112.82561280356452</v>
      </c>
      <c r="AG13">
        <f t="shared" si="5"/>
        <v>-11.092409870850142</v>
      </c>
      <c r="AH13">
        <f t="shared" si="6"/>
        <v>-1066.6239327728706</v>
      </c>
      <c r="AI13">
        <f t="shared" si="7"/>
        <v>1065.9703006240054</v>
      </c>
      <c r="AJ13">
        <f t="shared" si="8"/>
        <v>-202.36892551123583</v>
      </c>
      <c r="AK13">
        <f t="shared" si="32"/>
        <v>485.89083214700224</v>
      </c>
      <c r="AL13">
        <f t="shared" si="9"/>
        <v>1349.4922072597719</v>
      </c>
      <c r="AN13">
        <f t="shared" si="10"/>
        <v>992.79450995569937</v>
      </c>
      <c r="AO13">
        <f t="shared" si="11"/>
        <v>-49.639725497784958</v>
      </c>
      <c r="AP13">
        <f t="shared" si="12"/>
        <v>-4.8803119027289288</v>
      </c>
      <c r="AQ13">
        <f t="shared" si="13"/>
        <v>-469.28102508422955</v>
      </c>
      <c r="AR13">
        <f t="shared" si="14"/>
        <v>468.99344747095586</v>
      </c>
      <c r="AS13">
        <f t="shared" si="15"/>
        <v>-89.035970308880678</v>
      </c>
      <c r="AT13">
        <f t="shared" si="16"/>
        <v>213.77670309365683</v>
      </c>
      <c r="AU13">
        <f t="shared" si="17"/>
        <v>593.7341802557321</v>
      </c>
      <c r="AW13">
        <v>10</v>
      </c>
      <c r="AX13">
        <f>(R13*SUMPRODUCT(K14:$K$23, X14:$X$23)-$AZ$3*SUMPRODUCT(K13:$K$22, W14:$W$23))/Z13</f>
        <v>5634.4607963448943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2542.856198905436</v>
      </c>
      <c r="P14">
        <f t="shared" si="30"/>
        <v>127.14280994527181</v>
      </c>
      <c r="Q14" s="5">
        <f t="shared" si="31"/>
        <v>12.5</v>
      </c>
      <c r="R14">
        <f t="shared" si="0"/>
        <v>500000</v>
      </c>
      <c r="S14">
        <f t="shared" si="1"/>
        <v>5885.663682730612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4999.979884343541</v>
      </c>
      <c r="AC14">
        <f t="shared" si="2"/>
        <v>5157.4938684298468</v>
      </c>
      <c r="AE14">
        <f t="shared" si="3"/>
        <v>2228.2559726669792</v>
      </c>
      <c r="AF14">
        <f t="shared" si="4"/>
        <v>-111.41279863334896</v>
      </c>
      <c r="AG14">
        <f t="shared" si="5"/>
        <v>-10.953509549744322</v>
      </c>
      <c r="AH14">
        <f t="shared" si="6"/>
        <v>-1119.0488958928202</v>
      </c>
      <c r="AI14">
        <f t="shared" si="7"/>
        <v>986.84076859106585</v>
      </c>
      <c r="AJ14">
        <f t="shared" si="8"/>
        <v>-157.51398408630575</v>
      </c>
      <c r="AK14">
        <f t="shared" si="32"/>
        <v>498.17761408640206</v>
      </c>
      <c r="AL14">
        <f t="shared" si="9"/>
        <v>1327.504398591162</v>
      </c>
      <c r="AN14">
        <f t="shared" si="10"/>
        <v>903.08559821900997</v>
      </c>
      <c r="AO14">
        <f t="shared" si="11"/>
        <v>-45.154279910950493</v>
      </c>
      <c r="AP14">
        <f t="shared" si="12"/>
        <v>-4.4393269200974679</v>
      </c>
      <c r="AQ14">
        <f t="shared" si="13"/>
        <v>-453.53718512604985</v>
      </c>
      <c r="AR14">
        <f t="shared" si="14"/>
        <v>399.95480626191215</v>
      </c>
      <c r="AS14">
        <f t="shared" si="15"/>
        <v>-63.838541124243001</v>
      </c>
      <c r="AT14">
        <f t="shared" si="16"/>
        <v>201.90545168742881</v>
      </c>
      <c r="AU14">
        <f t="shared" si="17"/>
        <v>538.02171682509788</v>
      </c>
      <c r="AW14">
        <v>11</v>
      </c>
      <c r="AX14">
        <f>(R14*SUMPRODUCT(K15:$K$23, X15:$X$23)-$AZ$3*SUMPRODUCT(K14:$K$22, W15:$W$23))/Z14</f>
        <v>5885.663682730612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2542.856198905436</v>
      </c>
      <c r="P15">
        <f t="shared" si="30"/>
        <v>127.14280994527181</v>
      </c>
      <c r="Q15" s="5">
        <f t="shared" si="31"/>
        <v>12.5</v>
      </c>
      <c r="R15">
        <f t="shared" si="0"/>
        <v>500000</v>
      </c>
      <c r="S15">
        <f t="shared" si="1"/>
        <v>6097.1927020740304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5157.4938684298468</v>
      </c>
      <c r="AC15">
        <f t="shared" si="2"/>
        <v>5275.1106499855832</v>
      </c>
      <c r="AE15">
        <f t="shared" si="3"/>
        <v>2200.0039151895344</v>
      </c>
      <c r="AF15">
        <f t="shared" si="4"/>
        <v>-110.00019575947672</v>
      </c>
      <c r="AG15">
        <f t="shared" si="5"/>
        <v>-10.814630002163113</v>
      </c>
      <c r="AH15">
        <f t="shared" si="6"/>
        <v>-1173.7780833506015</v>
      </c>
      <c r="AI15">
        <f t="shared" si="7"/>
        <v>905.411006077293</v>
      </c>
      <c r="AJ15">
        <f t="shared" si="8"/>
        <v>-117.61678155573645</v>
      </c>
      <c r="AK15">
        <f t="shared" si="32"/>
        <v>507.32483115019335</v>
      </c>
      <c r="AL15">
        <f t="shared" si="9"/>
        <v>1295.1190556717499</v>
      </c>
      <c r="AN15">
        <f t="shared" si="10"/>
        <v>821.35226279207325</v>
      </c>
      <c r="AO15">
        <f t="shared" si="11"/>
        <v>-41.067613139603665</v>
      </c>
      <c r="AP15">
        <f t="shared" si="12"/>
        <v>-4.037547734441401</v>
      </c>
      <c r="AQ15">
        <f t="shared" si="13"/>
        <v>-438.21980411916746</v>
      </c>
      <c r="AR15">
        <f t="shared" si="14"/>
        <v>338.02729779886067</v>
      </c>
      <c r="AS15">
        <f t="shared" si="15"/>
        <v>-43.911198978390203</v>
      </c>
      <c r="AT15">
        <f t="shared" si="16"/>
        <v>189.40529839917079</v>
      </c>
      <c r="AU15">
        <f t="shared" si="17"/>
        <v>483.5213972196413</v>
      </c>
      <c r="AW15">
        <v>12</v>
      </c>
      <c r="AX15">
        <f>(R15*SUMPRODUCT(K16:$K$23, X16:$X$23)-$AZ$3*SUMPRODUCT(K15:$K$22, W16:$W$23))/Z15</f>
        <v>6097.1927020740304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2542.856198905436</v>
      </c>
      <c r="P16">
        <f t="shared" si="30"/>
        <v>127.14280994527181</v>
      </c>
      <c r="Q16" s="5">
        <f t="shared" si="31"/>
        <v>12.5</v>
      </c>
      <c r="R16">
        <f t="shared" si="0"/>
        <v>500000</v>
      </c>
      <c r="S16">
        <f t="shared" si="1"/>
        <v>6071.3814022419383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5275.1106499855832</v>
      </c>
      <c r="AC16">
        <f t="shared" si="2"/>
        <v>5179.0094424005283</v>
      </c>
      <c r="AE16">
        <f t="shared" si="3"/>
        <v>2169.1070602046125</v>
      </c>
      <c r="AF16">
        <f t="shared" si="4"/>
        <v>-108.45535301023062</v>
      </c>
      <c r="AG16">
        <f t="shared" si="5"/>
        <v>-10.662749338412732</v>
      </c>
      <c r="AH16">
        <f t="shared" si="6"/>
        <v>-1749.3745491499049</v>
      </c>
      <c r="AI16">
        <f t="shared" si="7"/>
        <v>300.6144087060643</v>
      </c>
      <c r="AJ16">
        <f t="shared" si="8"/>
        <v>96.101207585054908</v>
      </c>
      <c r="AK16">
        <f t="shared" si="32"/>
        <v>513.50336500259766</v>
      </c>
      <c r="AL16">
        <f t="shared" si="9"/>
        <v>910.21898129371687</v>
      </c>
      <c r="AN16">
        <f t="shared" si="10"/>
        <v>745.98339270007591</v>
      </c>
      <c r="AO16">
        <f t="shared" si="11"/>
        <v>-37.299169635003793</v>
      </c>
      <c r="AP16">
        <f t="shared" si="12"/>
        <v>-3.6670545557254766</v>
      </c>
      <c r="AQ16">
        <f t="shared" si="13"/>
        <v>-601.63206566434314</v>
      </c>
      <c r="AR16">
        <f t="shared" si="14"/>
        <v>103.3851028450035</v>
      </c>
      <c r="AS16">
        <f t="shared" si="15"/>
        <v>33.050422541205037</v>
      </c>
      <c r="AT16">
        <f t="shared" si="16"/>
        <v>176.60031144401356</v>
      </c>
      <c r="AU16">
        <f t="shared" si="17"/>
        <v>313.03583683022208</v>
      </c>
      <c r="AW16">
        <v>13</v>
      </c>
      <c r="AX16">
        <f>(R16*SUMPRODUCT(K17:$K$23, X17:$X$23)-$AZ$3*SUMPRODUCT(K16:$K$22, W17:$W$23))/Z16</f>
        <v>6071.3814022419383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2542.856198905436</v>
      </c>
      <c r="P17">
        <f t="shared" si="30"/>
        <v>127.14280994527181</v>
      </c>
      <c r="Q17" s="5">
        <f t="shared" si="31"/>
        <v>12.5</v>
      </c>
      <c r="R17">
        <f t="shared" si="0"/>
        <v>500000</v>
      </c>
      <c r="S17">
        <f t="shared" si="1"/>
        <v>5812.1879957765614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5179.0094424005283</v>
      </c>
      <c r="AC17">
        <f t="shared" si="2"/>
        <v>4880.5341593237226</v>
      </c>
      <c r="AE17">
        <f t="shared" si="3"/>
        <v>2135.2538063159991</v>
      </c>
      <c r="AF17">
        <f t="shared" si="4"/>
        <v>-106.76269031579994</v>
      </c>
      <c r="AG17">
        <f t="shared" si="5"/>
        <v>-10.496335809488125</v>
      </c>
      <c r="AH17">
        <f t="shared" si="6"/>
        <v>-2391.4414216192076</v>
      </c>
      <c r="AI17">
        <f t="shared" si="7"/>
        <v>-373.4466414284966</v>
      </c>
      <c r="AJ17">
        <f t="shared" si="8"/>
        <v>298.47528307680568</v>
      </c>
      <c r="AK17">
        <f t="shared" si="32"/>
        <v>504.52503908805096</v>
      </c>
      <c r="AL17">
        <f t="shared" si="9"/>
        <v>429.55368073636004</v>
      </c>
      <c r="AN17">
        <f t="shared" si="10"/>
        <v>676.45645134832921</v>
      </c>
      <c r="AO17">
        <f t="shared" si="11"/>
        <v>-33.822822567416459</v>
      </c>
      <c r="AP17">
        <f t="shared" si="12"/>
        <v>-3.3252787340054244</v>
      </c>
      <c r="AQ17">
        <f t="shared" si="13"/>
        <v>-757.61765317585218</v>
      </c>
      <c r="AR17">
        <f t="shared" si="14"/>
        <v>-118.30930312894482</v>
      </c>
      <c r="AS17">
        <f t="shared" si="15"/>
        <v>94.558094315577449</v>
      </c>
      <c r="AT17">
        <f t="shared" si="16"/>
        <v>159.83543340297982</v>
      </c>
      <c r="AU17">
        <f t="shared" si="17"/>
        <v>136.08422458961246</v>
      </c>
      <c r="AW17">
        <v>14</v>
      </c>
      <c r="AX17">
        <f>(R17*SUMPRODUCT(K18:$K$23, X18:$X$23)-$AZ$3*SUMPRODUCT(K17:$K$22, W18:$W$23))/Z17</f>
        <v>5812.1879957765614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2542.856198905436</v>
      </c>
      <c r="P18">
        <f t="shared" si="30"/>
        <v>127.14280994527181</v>
      </c>
      <c r="Q18" s="5">
        <f t="shared" si="31"/>
        <v>12.5</v>
      </c>
      <c r="R18">
        <f t="shared" si="0"/>
        <v>500000</v>
      </c>
      <c r="S18">
        <f t="shared" si="1"/>
        <v>5340.9921305841035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4880.5341593237226</v>
      </c>
      <c r="AC18">
        <f t="shared" si="2"/>
        <v>4407.463424063073</v>
      </c>
      <c r="AE18">
        <f t="shared" si="3"/>
        <v>2098.4014608727912</v>
      </c>
      <c r="AF18">
        <f t="shared" si="4"/>
        <v>-104.92007304363956</v>
      </c>
      <c r="AG18">
        <f t="shared" si="5"/>
        <v>-10.31517954975217</v>
      </c>
      <c r="AH18">
        <f t="shared" si="6"/>
        <v>-3047.7160656429719</v>
      </c>
      <c r="AI18">
        <f t="shared" si="7"/>
        <v>-1064.5498573635725</v>
      </c>
      <c r="AJ18">
        <f t="shared" si="8"/>
        <v>473.0707352606496</v>
      </c>
      <c r="AK18">
        <f t="shared" si="32"/>
        <v>481.18108830070122</v>
      </c>
      <c r="AL18">
        <f t="shared" si="9"/>
        <v>-110.29803380222171</v>
      </c>
      <c r="AN18">
        <f t="shared" si="10"/>
        <v>612.38012238225849</v>
      </c>
      <c r="AO18">
        <f t="shared" si="11"/>
        <v>-30.619006119112928</v>
      </c>
      <c r="AP18">
        <f t="shared" si="12"/>
        <v>-3.0102966628915917</v>
      </c>
      <c r="AQ18">
        <f t="shared" si="13"/>
        <v>-889.42024301133517</v>
      </c>
      <c r="AR18">
        <f t="shared" si="14"/>
        <v>-310.66942341108114</v>
      </c>
      <c r="AS18">
        <f t="shared" si="15"/>
        <v>138.05704969052331</v>
      </c>
      <c r="AT18">
        <f t="shared" si="16"/>
        <v>140.42390802523127</v>
      </c>
      <c r="AU18">
        <f t="shared" si="17"/>
        <v>-32.188465695326578</v>
      </c>
      <c r="AW18">
        <v>15</v>
      </c>
      <c r="AX18">
        <f>(R18*SUMPRODUCT(K19:$K$23, X19:$X$23)-$AZ$3*SUMPRODUCT(K18:$K$22, W19:$W$23))/Z18</f>
        <v>5340.9921305841035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2542.856198905436</v>
      </c>
      <c r="P19">
        <f t="shared" si="30"/>
        <v>127.14280994527181</v>
      </c>
      <c r="Q19" s="5">
        <f t="shared" si="31"/>
        <v>12.5</v>
      </c>
      <c r="R19">
        <f t="shared" si="0"/>
        <v>500000</v>
      </c>
      <c r="S19">
        <f t="shared" si="1"/>
        <v>4667.0825978045814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4407.463424063073</v>
      </c>
      <c r="AC19">
        <f t="shared" si="2"/>
        <v>3777.8830698098072</v>
      </c>
      <c r="AE19">
        <f t="shared" si="3"/>
        <v>2058.3765514081033</v>
      </c>
      <c r="AF19">
        <f t="shared" si="4"/>
        <v>-102.91882757040517</v>
      </c>
      <c r="AG19">
        <f t="shared" si="5"/>
        <v>-10.118427815020196</v>
      </c>
      <c r="AH19">
        <f t="shared" si="6"/>
        <v>-3743.9975693780475</v>
      </c>
      <c r="AI19">
        <f t="shared" si="7"/>
        <v>-1798.6582733553696</v>
      </c>
      <c r="AJ19">
        <f t="shared" si="8"/>
        <v>629.5803542532658</v>
      </c>
      <c r="AK19">
        <f t="shared" si="32"/>
        <v>445.404480353054</v>
      </c>
      <c r="AL19">
        <f t="shared" si="9"/>
        <v>-723.67343874904986</v>
      </c>
      <c r="AN19">
        <f t="shared" si="10"/>
        <v>553.34946979737765</v>
      </c>
      <c r="AO19">
        <f t="shared" si="11"/>
        <v>-27.667473489868883</v>
      </c>
      <c r="AP19">
        <f t="shared" si="12"/>
        <v>-2.7201177854432208</v>
      </c>
      <c r="AQ19">
        <f t="shared" si="13"/>
        <v>-1006.4917755309488</v>
      </c>
      <c r="AR19">
        <f t="shared" si="14"/>
        <v>-483.52989700888327</v>
      </c>
      <c r="AS19">
        <f t="shared" si="15"/>
        <v>169.2488942232508</v>
      </c>
      <c r="AT19">
        <f t="shared" si="16"/>
        <v>119.73724286750961</v>
      </c>
      <c r="AU19">
        <f t="shared" si="17"/>
        <v>-194.5437599181229</v>
      </c>
      <c r="AW19">
        <v>16</v>
      </c>
      <c r="AX19">
        <f>(R19*SUMPRODUCT(K20:$K$23, X20:$X$23)-$AZ$3*SUMPRODUCT(K19:$K$22, W20:$W$23))/Z19</f>
        <v>4667.0825978045814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2542.856198905436</v>
      </c>
      <c r="P20">
        <f t="shared" si="30"/>
        <v>127.14280994527181</v>
      </c>
      <c r="Q20" s="5">
        <f t="shared" si="31"/>
        <v>12.5</v>
      </c>
      <c r="R20">
        <f t="shared" si="0"/>
        <v>500000</v>
      </c>
      <c r="S20">
        <f t="shared" si="1"/>
        <v>3803.1619308250979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3777.8830698098072</v>
      </c>
      <c r="AC20">
        <f t="shared" si="2"/>
        <v>3013.8471147755349</v>
      </c>
      <c r="AE20">
        <f t="shared" si="3"/>
        <v>2015.1074179209538</v>
      </c>
      <c r="AF20">
        <f t="shared" si="4"/>
        <v>-100.75537089604769</v>
      </c>
      <c r="AG20">
        <f t="shared" si="5"/>
        <v>-9.9057283439206572</v>
      </c>
      <c r="AH20">
        <f t="shared" si="6"/>
        <v>-4460.607717973503</v>
      </c>
      <c r="AI20">
        <f t="shared" si="7"/>
        <v>-2556.1613992925177</v>
      </c>
      <c r="AJ20">
        <f t="shared" si="8"/>
        <v>764.03595503427232</v>
      </c>
      <c r="AK20">
        <f t="shared" si="32"/>
        <v>398.45645817842995</v>
      </c>
      <c r="AL20">
        <f t="shared" si="9"/>
        <v>-1393.6689860798153</v>
      </c>
      <c r="AN20">
        <f t="shared" si="10"/>
        <v>499.0166553909624</v>
      </c>
      <c r="AO20">
        <f t="shared" si="11"/>
        <v>-24.950832769548121</v>
      </c>
      <c r="AP20">
        <f t="shared" si="12"/>
        <v>-2.4530322222200494</v>
      </c>
      <c r="AQ20">
        <f t="shared" si="13"/>
        <v>-1104.6148332533041</v>
      </c>
      <c r="AR20">
        <f t="shared" si="14"/>
        <v>-633.00204285410996</v>
      </c>
      <c r="AS20">
        <f t="shared" si="15"/>
        <v>189.20414042890403</v>
      </c>
      <c r="AT20">
        <f t="shared" si="16"/>
        <v>98.672858484275949</v>
      </c>
      <c r="AU20">
        <f t="shared" si="17"/>
        <v>-345.12504394093003</v>
      </c>
      <c r="AW20">
        <v>17</v>
      </c>
      <c r="AX20">
        <f>(R20*SUMPRODUCT(K21:$K$23, X21:$X$23)-$AZ$3*SUMPRODUCT(K20:$K$22, W21:$W$23))/Z20</f>
        <v>3803.1619308250979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2542.856198905436</v>
      </c>
      <c r="P21">
        <f t="shared" si="30"/>
        <v>127.14280994527181</v>
      </c>
      <c r="Q21" s="5">
        <f t="shared" si="31"/>
        <v>12.5</v>
      </c>
      <c r="R21">
        <f t="shared" si="0"/>
        <v>500000</v>
      </c>
      <c r="S21">
        <f t="shared" si="1"/>
        <v>2741.756793440381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3013.8471147755349</v>
      </c>
      <c r="AC21">
        <f t="shared" si="2"/>
        <v>2122.1836707671414</v>
      </c>
      <c r="AE21">
        <f t="shared" si="3"/>
        <v>1968.2299740578585</v>
      </c>
      <c r="AF21">
        <f t="shared" si="4"/>
        <v>-98.411498702892928</v>
      </c>
      <c r="AG21">
        <f t="shared" si="5"/>
        <v>-9.6752913854560312</v>
      </c>
      <c r="AH21">
        <f t="shared" si="6"/>
        <v>-5255.1870010167868</v>
      </c>
      <c r="AI21">
        <f t="shared" si="7"/>
        <v>-3395.0438170472771</v>
      </c>
      <c r="AJ21">
        <f t="shared" si="8"/>
        <v>891.66344400839353</v>
      </c>
      <c r="AK21">
        <f t="shared" si="32"/>
        <v>341.85659130913507</v>
      </c>
      <c r="AL21">
        <f t="shared" si="9"/>
        <v>-2161.5237817297484</v>
      </c>
      <c r="AN21">
        <f t="shared" si="10"/>
        <v>448.98811770461822</v>
      </c>
      <c r="AO21">
        <f t="shared" si="11"/>
        <v>-22.44940588523091</v>
      </c>
      <c r="AP21">
        <f t="shared" si="12"/>
        <v>-2.2071053305033712</v>
      </c>
      <c r="AQ21">
        <f t="shared" si="13"/>
        <v>-1198.8012330224497</v>
      </c>
      <c r="AR21">
        <f t="shared" si="14"/>
        <v>-774.46962653356559</v>
      </c>
      <c r="AS21">
        <f t="shared" si="15"/>
        <v>203.40422441893836</v>
      </c>
      <c r="AT21">
        <f t="shared" si="16"/>
        <v>77.983543325660932</v>
      </c>
      <c r="AU21">
        <f t="shared" si="17"/>
        <v>-493.08185878896626</v>
      </c>
      <c r="AW21">
        <v>18</v>
      </c>
      <c r="AX21">
        <f>(R21*SUMPRODUCT(K22:$K$23, X22:$X$23)-$AZ$3*SUMPRODUCT(K21:$K$22, W22:$W$23))/Z21</f>
        <v>2741.756793440381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2542.856198905436</v>
      </c>
      <c r="P22">
        <f t="shared" si="30"/>
        <v>127.14280994527181</v>
      </c>
      <c r="Q22" s="5">
        <f t="shared" si="31"/>
        <v>12.5</v>
      </c>
      <c r="R22">
        <f t="shared" si="0"/>
        <v>500000</v>
      </c>
      <c r="S22">
        <f t="shared" si="1"/>
        <v>1475.211556839314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2122.1836707671414</v>
      </c>
      <c r="AC22">
        <f t="shared" si="2"/>
        <v>1112.3713238450541</v>
      </c>
      <c r="AE22">
        <f t="shared" si="3"/>
        <v>1917.4201172775552</v>
      </c>
      <c r="AF22">
        <f t="shared" si="4"/>
        <v>-95.871005863877755</v>
      </c>
      <c r="AG22">
        <f t="shared" si="5"/>
        <v>-9.425523738340484</v>
      </c>
      <c r="AH22">
        <f t="shared" si="6"/>
        <v>-6120.5893304394849</v>
      </c>
      <c r="AI22">
        <f t="shared" si="7"/>
        <v>-4308.4657427641478</v>
      </c>
      <c r="AJ22">
        <f t="shared" si="8"/>
        <v>1009.8123469220873</v>
      </c>
      <c r="AK22">
        <f t="shared" si="32"/>
        <v>276.06129475265737</v>
      </c>
      <c r="AL22">
        <f t="shared" si="9"/>
        <v>-3022.5921010894031</v>
      </c>
      <c r="AN22">
        <f t="shared" si="10"/>
        <v>402.91965460179773</v>
      </c>
      <c r="AO22">
        <f t="shared" si="11"/>
        <v>-20.145982730089884</v>
      </c>
      <c r="AP22">
        <f t="shared" si="12"/>
        <v>-1.9806451047803701</v>
      </c>
      <c r="AQ22">
        <f t="shared" si="13"/>
        <v>-1286.158268998252</v>
      </c>
      <c r="AR22">
        <f t="shared" si="14"/>
        <v>-905.36524223132437</v>
      </c>
      <c r="AS22">
        <f t="shared" si="15"/>
        <v>212.19827536396991</v>
      </c>
      <c r="AT22">
        <f t="shared" si="16"/>
        <v>58.010511378485063</v>
      </c>
      <c r="AU22">
        <f t="shared" si="17"/>
        <v>-635.15645548886948</v>
      </c>
      <c r="AW22">
        <v>19</v>
      </c>
      <c r="AX22">
        <f>(R22*SUMPRODUCT(K23:$K$23, X23:$X$23)-$AZ$3*SUMPRODUCT(K22:$K$22, W23:$W$23))/Z22</f>
        <v>1475.211556839314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2542.856198905436</v>
      </c>
      <c r="P23">
        <f t="shared" si="30"/>
        <v>127.14280994527181</v>
      </c>
      <c r="Q23" s="5">
        <f t="shared" si="31"/>
        <v>12.5</v>
      </c>
      <c r="R23">
        <f t="shared" si="0"/>
        <v>500000</v>
      </c>
      <c r="S23">
        <f t="shared" si="1"/>
        <v>1518.7073349111699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1112.3713238450541</v>
      </c>
      <c r="AC23">
        <f t="shared" si="2"/>
        <v>1112.3713238450541</v>
      </c>
      <c r="AE23">
        <f t="shared" si="3"/>
        <v>1862.5052051187258</v>
      </c>
      <c r="AF23">
        <f t="shared" si="4"/>
        <v>-93.125260255936297</v>
      </c>
      <c r="AG23">
        <f t="shared" si="5"/>
        <v>-9.1555767384744122</v>
      </c>
      <c r="AH23">
        <f t="shared" si="6"/>
        <v>-7027.6704993066651</v>
      </c>
      <c r="AI23">
        <f t="shared" si="7"/>
        <v>-5267.4461311823497</v>
      </c>
      <c r="AJ23">
        <f t="shared" si="8"/>
        <v>0</v>
      </c>
      <c r="AK23">
        <f t="shared" si="32"/>
        <v>201.72258880954908</v>
      </c>
      <c r="AL23">
        <f t="shared" si="9"/>
        <v>-5065.7235423728007</v>
      </c>
      <c r="AN23">
        <f t="shared" si="10"/>
        <v>360.52952429967871</v>
      </c>
      <c r="AO23">
        <f t="shared" si="11"/>
        <v>-18.026476214983937</v>
      </c>
      <c r="AP23">
        <f t="shared" si="12"/>
        <v>-1.7722665779078828</v>
      </c>
      <c r="AQ23">
        <f t="shared" si="13"/>
        <v>-1360.3627496377426</v>
      </c>
      <c r="AR23">
        <f t="shared" si="14"/>
        <v>-1019.6319681309556</v>
      </c>
      <c r="AS23">
        <f t="shared" si="15"/>
        <v>0</v>
      </c>
      <c r="AT23">
        <f t="shared" si="16"/>
        <v>39.047917173133712</v>
      </c>
      <c r="AU23">
        <f t="shared" si="17"/>
        <v>-980.58405095782189</v>
      </c>
      <c r="AW23">
        <v>20</v>
      </c>
      <c r="AX23">
        <f>(R23*SUMPRODUCT(K$23:$K24, X$23:$X24)-$AZ$3*SUMPRODUCT(K$22:$K23, W$23:$W24))/Z23</f>
        <v>1518.7073349111699</v>
      </c>
    </row>
    <row r="25" spans="5:50" x14ac:dyDescent="0.3">
      <c r="AN25" s="6">
        <f t="shared" ref="AN25:AU25" si="33">SUM(AN3:AN23)</f>
        <v>21982.723828840841</v>
      </c>
      <c r="AO25" s="6">
        <f t="shared" si="33"/>
        <v>-3006.2783406211192</v>
      </c>
      <c r="AP25" s="6">
        <f t="shared" si="33"/>
        <v>-195.56118253119871</v>
      </c>
      <c r="AQ25" s="6">
        <f t="shared" si="33"/>
        <v>-14733.328064238038</v>
      </c>
      <c r="AR25" s="6">
        <f t="shared" si="33"/>
        <v>4047.5562414504789</v>
      </c>
      <c r="AS25" s="6">
        <f t="shared" si="33"/>
        <v>-2674.5752056943943</v>
      </c>
      <c r="AT25" s="6">
        <f t="shared" si="33"/>
        <v>3304.5258916924754</v>
      </c>
      <c r="AU25" s="7">
        <f t="shared" si="33"/>
        <v>4677.5069274485613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'T.45.04.D'!C3*(1+C12)</f>
        <v>10661.339468629363</v>
      </c>
      <c r="K3">
        <v>1</v>
      </c>
      <c r="L3" s="2">
        <v>0</v>
      </c>
      <c r="O3">
        <f>$C$3</f>
        <v>10661.339468629363</v>
      </c>
      <c r="P3">
        <f>O3*B5</f>
        <v>8529.0715749034916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10661.339468629363</v>
      </c>
      <c r="AF3">
        <f t="shared" ref="AF3:AF23" si="4">-$Z3*P3</f>
        <v>-8529.0715749034916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2032.2678937258715</v>
      </c>
      <c r="AJ3">
        <f t="shared" ref="AJ3:AJ23" si="8">AB3-AC3</f>
        <v>0</v>
      </c>
      <c r="AL3">
        <f t="shared" ref="AL3:AL23" si="9">SUM(AI3:AK3)</f>
        <v>2032.2678937258715</v>
      </c>
      <c r="AN3">
        <f t="shared" ref="AN3:AN23" si="10">AE3*$K3</f>
        <v>10661.339468629363</v>
      </c>
      <c r="AO3">
        <f t="shared" ref="AO3:AO23" si="11">AF3*$K3</f>
        <v>-8529.0715749034916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2032.2678937258715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2032.2678937258715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6839.40226028504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500000</v>
      </c>
      <c r="S4">
        <f t="shared" si="1"/>
        <v>5749.7511470030049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5677.7521594163627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-5677.7521594163627</v>
      </c>
      <c r="AK4">
        <f>H4*SUM(AB4, AE4:AF4)</f>
        <v>0</v>
      </c>
      <c r="AL4">
        <f t="shared" si="9"/>
        <v>-6938.8046594163625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-1161.650100868668</v>
      </c>
      <c r="AR4">
        <f t="shared" si="14"/>
        <v>-1161.650100868668</v>
      </c>
      <c r="AS4">
        <f t="shared" si="15"/>
        <v>-5230.2036344191192</v>
      </c>
      <c r="AT4">
        <f t="shared" si="16"/>
        <v>0</v>
      </c>
      <c r="AU4">
        <f t="shared" si="17"/>
        <v>-6391.8537352877865</v>
      </c>
      <c r="AW4">
        <v>1</v>
      </c>
      <c r="AX4">
        <f>(R4*SUMPRODUCT(K5:$K$23, X5:$X$23)-$AZ$3*SUMPRODUCT(K4:$K$22, W5:$W$23))/Z4</f>
        <v>5749.7511470030049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10661.339468629363</v>
      </c>
      <c r="P5">
        <f t="shared" ref="P5:P23" si="30">O5*$C$5</f>
        <v>533.06697343146823</v>
      </c>
      <c r="Q5" s="5">
        <f t="shared" ref="Q5:Q23" si="31">$C$8</f>
        <v>12.5</v>
      </c>
      <c r="R5">
        <f t="shared" si="0"/>
        <v>500000</v>
      </c>
      <c r="S5">
        <f t="shared" si="1"/>
        <v>11053.53486684151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5677.7521594163627</v>
      </c>
      <c r="AC5">
        <f t="shared" si="2"/>
        <v>10776.728519114709</v>
      </c>
      <c r="AE5">
        <f t="shared" si="3"/>
        <v>10394.354610324921</v>
      </c>
      <c r="AF5">
        <f t="shared" si="4"/>
        <v>-519.71773051624609</v>
      </c>
      <c r="AG5">
        <f t="shared" si="5"/>
        <v>-12.186970784616188</v>
      </c>
      <c r="AH5">
        <f t="shared" si="6"/>
        <v>-1322.7266403525</v>
      </c>
      <c r="AI5">
        <f t="shared" si="7"/>
        <v>8539.7232686715579</v>
      </c>
      <c r="AJ5">
        <f t="shared" si="8"/>
        <v>-5098.9763596983466</v>
      </c>
      <c r="AK5">
        <f>H5*SUM(AB5, AE5:AF5)</f>
        <v>1330.8179300864865</v>
      </c>
      <c r="AL5">
        <f t="shared" si="9"/>
        <v>4771.564839059698</v>
      </c>
      <c r="AN5">
        <f t="shared" si="10"/>
        <v>8820.2696621921405</v>
      </c>
      <c r="AO5">
        <f t="shared" si="11"/>
        <v>-441.01348310960708</v>
      </c>
      <c r="AP5">
        <f t="shared" si="12"/>
        <v>-10.341418271298709</v>
      </c>
      <c r="AQ5">
        <f t="shared" si="13"/>
        <v>-1122.4175136073977</v>
      </c>
      <c r="AR5">
        <f t="shared" si="14"/>
        <v>7246.4972472038362</v>
      </c>
      <c r="AS5">
        <f t="shared" si="15"/>
        <v>-4326.8050956245352</v>
      </c>
      <c r="AT5">
        <f t="shared" si="16"/>
        <v>1129.2834865363757</v>
      </c>
      <c r="AU5">
        <f t="shared" si="17"/>
        <v>4048.9756381156772</v>
      </c>
      <c r="AW5">
        <v>2</v>
      </c>
      <c r="AX5">
        <f>(R5*SUMPRODUCT(K6:$K$23, X6:$X$23)-$AZ$3*SUMPRODUCT(K5:$K$22, W6:$W$23))/Z5</f>
        <v>11053.53486684151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10661.339468629363</v>
      </c>
      <c r="P6">
        <f t="shared" si="30"/>
        <v>533.06697343146823</v>
      </c>
      <c r="Q6" s="5">
        <f t="shared" si="31"/>
        <v>12.5</v>
      </c>
      <c r="R6">
        <f t="shared" si="0"/>
        <v>500000</v>
      </c>
      <c r="S6">
        <f t="shared" si="1"/>
        <v>15494.255268116362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10776.728519114709</v>
      </c>
      <c r="AC6">
        <f t="shared" si="2"/>
        <v>14894.090827230102</v>
      </c>
      <c r="AE6">
        <f t="shared" si="3"/>
        <v>10248.376294177519</v>
      </c>
      <c r="AF6">
        <f t="shared" si="4"/>
        <v>-512.41881470887597</v>
      </c>
      <c r="AG6">
        <f t="shared" si="5"/>
        <v>-12.015816966917038</v>
      </c>
      <c r="AH6">
        <f t="shared" si="6"/>
        <v>-1971.3643941195146</v>
      </c>
      <c r="AI6">
        <f t="shared" si="7"/>
        <v>7752.5772683822106</v>
      </c>
      <c r="AJ6">
        <f t="shared" si="8"/>
        <v>-4117.3623081153928</v>
      </c>
      <c r="AK6">
        <f>H6*SUM(AB6, AE6:AF6)</f>
        <v>1755.2705408987779</v>
      </c>
      <c r="AL6">
        <f t="shared" si="9"/>
        <v>5390.4855011655955</v>
      </c>
      <c r="AN6">
        <f t="shared" si="10"/>
        <v>8010.9046814634839</v>
      </c>
      <c r="AO6">
        <f t="shared" si="11"/>
        <v>-400.54523407317424</v>
      </c>
      <c r="AP6">
        <f t="shared" si="12"/>
        <v>-9.3924697560697048</v>
      </c>
      <c r="AQ6">
        <f t="shared" si="13"/>
        <v>-1540.9672518264865</v>
      </c>
      <c r="AR6">
        <f t="shared" si="14"/>
        <v>6059.9997258077528</v>
      </c>
      <c r="AS6">
        <f t="shared" si="15"/>
        <v>-3218.4412479177026</v>
      </c>
      <c r="AT6">
        <f t="shared" si="16"/>
        <v>1372.0519806937327</v>
      </c>
      <c r="AU6">
        <f t="shared" si="17"/>
        <v>4213.6104585837829</v>
      </c>
      <c r="AW6">
        <v>3</v>
      </c>
      <c r="AX6">
        <f>(R6*SUMPRODUCT(K7:$K$23, X7:$X$23)-$AZ$3*SUMPRODUCT(K6:$K$22, W7:$W$23))/Z6</f>
        <v>15494.255268116362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10661.339468629363</v>
      </c>
      <c r="P7">
        <f t="shared" si="30"/>
        <v>533.06697343146823</v>
      </c>
      <c r="Q7" s="5">
        <f t="shared" si="31"/>
        <v>12.5</v>
      </c>
      <c r="R7">
        <f t="shared" si="0"/>
        <v>500000</v>
      </c>
      <c r="S7">
        <f t="shared" si="1"/>
        <v>19120.168809842016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14894.090827230102</v>
      </c>
      <c r="AC7">
        <f t="shared" si="2"/>
        <v>18092.706174661158</v>
      </c>
      <c r="AE7">
        <f t="shared" si="3"/>
        <v>10088.429885354291</v>
      </c>
      <c r="AF7">
        <f t="shared" si="4"/>
        <v>-504.42149426771459</v>
      </c>
      <c r="AG7">
        <f t="shared" si="5"/>
        <v>-11.828286111514364</v>
      </c>
      <c r="AH7">
        <f t="shared" si="6"/>
        <v>-2694.9074293401532</v>
      </c>
      <c r="AI7">
        <f t="shared" si="7"/>
        <v>6877.2726756349075</v>
      </c>
      <c r="AJ7">
        <f t="shared" si="8"/>
        <v>-3198.6153474310559</v>
      </c>
      <c r="AK7">
        <f>H7*SUM(AB7, AE7:AF7)</f>
        <v>2094.5909501113588</v>
      </c>
      <c r="AL7">
        <f t="shared" si="9"/>
        <v>5773.24827831521</v>
      </c>
      <c r="AN7">
        <f t="shared" si="10"/>
        <v>7264.2745213112785</v>
      </c>
      <c r="AO7">
        <f t="shared" si="11"/>
        <v>-363.21372606556395</v>
      </c>
      <c r="AP7">
        <f t="shared" si="12"/>
        <v>-8.517075343447889</v>
      </c>
      <c r="AQ7">
        <f t="shared" si="13"/>
        <v>-1940.494962914702</v>
      </c>
      <c r="AR7">
        <f t="shared" si="14"/>
        <v>4952.0487569875631</v>
      </c>
      <c r="AS7">
        <f t="shared" si="15"/>
        <v>-2303.1948713397474</v>
      </c>
      <c r="AT7">
        <f t="shared" si="16"/>
        <v>1508.231096848107</v>
      </c>
      <c r="AU7">
        <f t="shared" si="17"/>
        <v>4157.0849824959223</v>
      </c>
      <c r="AW7">
        <v>4</v>
      </c>
      <c r="AX7">
        <f>(R7*SUMPRODUCT(K8:$K$23, X8:$X$23)-$AZ$3*SUMPRODUCT(K7:$K$22, W8:$W$23))/Z7</f>
        <v>19120.168809842016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10661.339468629363</v>
      </c>
      <c r="P8">
        <f t="shared" si="30"/>
        <v>533.06697343146823</v>
      </c>
      <c r="Q8" s="5">
        <f t="shared" si="31"/>
        <v>12.5</v>
      </c>
      <c r="R8">
        <f t="shared" si="0"/>
        <v>500000</v>
      </c>
      <c r="S8">
        <f t="shared" si="1"/>
        <v>22017.496575862377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18092.706174661158</v>
      </c>
      <c r="AC8">
        <f t="shared" si="2"/>
        <v>20474.760044064944</v>
      </c>
      <c r="AE8">
        <f t="shared" si="3"/>
        <v>9914.3136739629608</v>
      </c>
      <c r="AF8">
        <f t="shared" si="4"/>
        <v>-495.71568369814815</v>
      </c>
      <c r="AG8">
        <f t="shared" si="5"/>
        <v>-11.624141721515739</v>
      </c>
      <c r="AH8">
        <f t="shared" si="6"/>
        <v>-3434.4611553393111</v>
      </c>
      <c r="AI8">
        <f t="shared" si="7"/>
        <v>5972.5126932039857</v>
      </c>
      <c r="AJ8">
        <f t="shared" si="8"/>
        <v>-2382.0538694037859</v>
      </c>
      <c r="AK8">
        <f t="shared" ref="AK8:AK23" si="32">H8*SUM(AB8:AB8, AE8:AF8)</f>
        <v>2354.1422973927156</v>
      </c>
      <c r="AL8">
        <f t="shared" si="9"/>
        <v>5944.6011211929153</v>
      </c>
      <c r="AN8">
        <f t="shared" si="10"/>
        <v>6576.1769460725391</v>
      </c>
      <c r="AO8">
        <f t="shared" si="11"/>
        <v>-328.80884730362703</v>
      </c>
      <c r="AP8">
        <f t="shared" si="12"/>
        <v>-7.7103080778718303</v>
      </c>
      <c r="AQ8">
        <f t="shared" si="13"/>
        <v>-2278.0824789958542</v>
      </c>
      <c r="AR8">
        <f t="shared" si="14"/>
        <v>3961.575311695186</v>
      </c>
      <c r="AS8">
        <f t="shared" si="15"/>
        <v>-1580.0193795981149</v>
      </c>
      <c r="AT8">
        <f t="shared" si="16"/>
        <v>1561.5055981681519</v>
      </c>
      <c r="AU8">
        <f t="shared" si="17"/>
        <v>3943.0615302652232</v>
      </c>
      <c r="AW8">
        <v>5</v>
      </c>
      <c r="AX8">
        <f>(R8*SUMPRODUCT(K9:$K$23, X9:$X$23)-$AZ$3*SUMPRODUCT(K8:$K$22, W9:$W$23))/Z8</f>
        <v>22017.496575862377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10661.339468629363</v>
      </c>
      <c r="P9">
        <f t="shared" si="30"/>
        <v>533.06697343146823</v>
      </c>
      <c r="Q9" s="5">
        <f t="shared" si="31"/>
        <v>12.5</v>
      </c>
      <c r="R9">
        <f t="shared" si="0"/>
        <v>500000</v>
      </c>
      <c r="S9">
        <f t="shared" si="1"/>
        <v>24244.33502419664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20474.760044064944</v>
      </c>
      <c r="AC9">
        <f t="shared" si="2"/>
        <v>22115.532758139809</v>
      </c>
      <c r="AE9">
        <f t="shared" si="3"/>
        <v>9725.2080549457933</v>
      </c>
      <c r="AF9">
        <f t="shared" si="4"/>
        <v>-486.26040274728967</v>
      </c>
      <c r="AG9">
        <f t="shared" si="5"/>
        <v>-11.402422842319549</v>
      </c>
      <c r="AH9">
        <f t="shared" si="6"/>
        <v>-4219.0984792413537</v>
      </c>
      <c r="AI9">
        <f t="shared" si="7"/>
        <v>5008.4467501148292</v>
      </c>
      <c r="AJ9">
        <f t="shared" si="8"/>
        <v>-1640.7727140748648</v>
      </c>
      <c r="AK9">
        <f t="shared" si="32"/>
        <v>2542.6019675692637</v>
      </c>
      <c r="AL9">
        <f t="shared" si="9"/>
        <v>5910.2760036092277</v>
      </c>
      <c r="AN9">
        <f t="shared" si="10"/>
        <v>5942.2634625156861</v>
      </c>
      <c r="AO9">
        <f t="shared" si="11"/>
        <v>-297.11317312578427</v>
      </c>
      <c r="AP9">
        <f t="shared" si="12"/>
        <v>-6.9670695225499086</v>
      </c>
      <c r="AQ9">
        <f t="shared" si="13"/>
        <v>-2577.9391655483851</v>
      </c>
      <c r="AR9">
        <f t="shared" si="14"/>
        <v>3060.2440543189659</v>
      </c>
      <c r="AS9">
        <f t="shared" si="15"/>
        <v>-1002.5393486755703</v>
      </c>
      <c r="AT9">
        <f t="shared" si="16"/>
        <v>1553.571983884055</v>
      </c>
      <c r="AU9">
        <f t="shared" si="17"/>
        <v>3611.2766895274503</v>
      </c>
      <c r="AW9">
        <v>6</v>
      </c>
      <c r="AX9">
        <f>(R9*SUMPRODUCT(K10:$K$23, X10:$X$23)-$AZ$3*SUMPRODUCT(K9:$K$22, W10:$W$23))/Z9</f>
        <v>24244.33502419664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10661.339468629363</v>
      </c>
      <c r="P10">
        <f t="shared" si="30"/>
        <v>533.06697343146823</v>
      </c>
      <c r="Q10" s="5">
        <f t="shared" si="31"/>
        <v>12.5</v>
      </c>
      <c r="R10">
        <f t="shared" si="0"/>
        <v>500000</v>
      </c>
      <c r="S10">
        <f t="shared" si="1"/>
        <v>25865.437870183669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22115.532758139809</v>
      </c>
      <c r="AC10">
        <f t="shared" si="2"/>
        <v>23098.317139534291</v>
      </c>
      <c r="AE10">
        <f t="shared" si="3"/>
        <v>9520.774456422776</v>
      </c>
      <c r="AF10">
        <f t="shared" si="4"/>
        <v>-476.03872282113889</v>
      </c>
      <c r="AG10">
        <f t="shared" si="5"/>
        <v>-11.162732511751148</v>
      </c>
      <c r="AH10">
        <f t="shared" si="6"/>
        <v>-5026.6440858081496</v>
      </c>
      <c r="AI10">
        <f t="shared" si="7"/>
        <v>4006.9289152817364</v>
      </c>
      <c r="AJ10">
        <f t="shared" si="8"/>
        <v>-982.7843813944819</v>
      </c>
      <c r="AK10">
        <f t="shared" si="32"/>
        <v>2666.3841748383156</v>
      </c>
      <c r="AL10">
        <f t="shared" si="9"/>
        <v>5690.5287087255701</v>
      </c>
      <c r="AN10">
        <f t="shared" si="10"/>
        <v>5358.7987345543288</v>
      </c>
      <c r="AO10">
        <f t="shared" si="11"/>
        <v>-267.93993672771649</v>
      </c>
      <c r="AP10">
        <f t="shared" si="12"/>
        <v>-6.2829801432578156</v>
      </c>
      <c r="AQ10">
        <f t="shared" si="13"/>
        <v>-2829.2629018127818</v>
      </c>
      <c r="AR10">
        <f t="shared" si="14"/>
        <v>2255.3129158705729</v>
      </c>
      <c r="AS10">
        <f t="shared" si="15"/>
        <v>-553.16337168387224</v>
      </c>
      <c r="AT10">
        <f t="shared" si="16"/>
        <v>1500.7829675368544</v>
      </c>
      <c r="AU10">
        <f t="shared" si="17"/>
        <v>3202.9325117235549</v>
      </c>
      <c r="AW10">
        <v>7</v>
      </c>
      <c r="AX10">
        <f>(R10*SUMPRODUCT(K11:$K$23, X11:$X$23)-$AZ$3*SUMPRODUCT(K10:$K$22, W11:$W$23))/Z10</f>
        <v>25865.437870183669</v>
      </c>
    </row>
    <row r="11" spans="1:52" x14ac:dyDescent="0.3">
      <c r="A11" t="s">
        <v>33</v>
      </c>
      <c r="C11" s="24">
        <f>AU25</f>
        <v>18500.835283558052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10661.339468629363</v>
      </c>
      <c r="P11">
        <f t="shared" si="30"/>
        <v>533.06697343146823</v>
      </c>
      <c r="Q11" s="5">
        <f t="shared" si="31"/>
        <v>12.5</v>
      </c>
      <c r="R11">
        <f t="shared" si="0"/>
        <v>500000</v>
      </c>
      <c r="S11">
        <f t="shared" si="1"/>
        <v>26902.508332570142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23098.317139534291</v>
      </c>
      <c r="AC11">
        <f t="shared" si="2"/>
        <v>23465.559797000722</v>
      </c>
      <c r="AE11">
        <f t="shared" si="3"/>
        <v>9299.2926802430138</v>
      </c>
      <c r="AF11">
        <f t="shared" si="4"/>
        <v>-464.96463401215078</v>
      </c>
      <c r="AG11">
        <f t="shared" si="5"/>
        <v>-10.903053865330282</v>
      </c>
      <c r="AH11">
        <f t="shared" si="6"/>
        <v>-5922.0528521342194</v>
      </c>
      <c r="AI11">
        <f t="shared" si="7"/>
        <v>2901.372140231314</v>
      </c>
      <c r="AJ11">
        <f t="shared" si="8"/>
        <v>-367.24265746643141</v>
      </c>
      <c r="AK11">
        <f t="shared" si="32"/>
        <v>2732.4764485459241</v>
      </c>
      <c r="AL11">
        <f t="shared" si="9"/>
        <v>5266.6059313108071</v>
      </c>
      <c r="AN11">
        <f t="shared" si="10"/>
        <v>4821.5564169905138</v>
      </c>
      <c r="AO11">
        <f t="shared" si="11"/>
        <v>-241.07782084952572</v>
      </c>
      <c r="AP11">
        <f t="shared" si="12"/>
        <v>-5.6530847169553402</v>
      </c>
      <c r="AQ11">
        <f t="shared" si="13"/>
        <v>-3070.5036299834519</v>
      </c>
      <c r="AR11">
        <f t="shared" si="14"/>
        <v>1504.3218814405809</v>
      </c>
      <c r="AS11">
        <f t="shared" si="15"/>
        <v>-190.41030888960569</v>
      </c>
      <c r="AT11">
        <f t="shared" si="16"/>
        <v>1416.7517689547285</v>
      </c>
      <c r="AU11">
        <f t="shared" si="17"/>
        <v>2730.663341505704</v>
      </c>
      <c r="AW11">
        <v>8</v>
      </c>
      <c r="AX11">
        <f>(R11*SUMPRODUCT(K12:$K$23, X12:$X$23)-$AZ$3*SUMPRODUCT(K11:$K$22, W12:$W$23))/Z11</f>
        <v>26902.508332570142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10661.339468629363</v>
      </c>
      <c r="P12">
        <f t="shared" si="30"/>
        <v>533.06697343146823</v>
      </c>
      <c r="Q12" s="5">
        <f t="shared" si="31"/>
        <v>12.5</v>
      </c>
      <c r="R12">
        <f t="shared" si="0"/>
        <v>500000</v>
      </c>
      <c r="S12">
        <f t="shared" si="1"/>
        <v>27378.671471057267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23465.559797000722</v>
      </c>
      <c r="AC12">
        <f t="shared" si="2"/>
        <v>23264.405199525652</v>
      </c>
      <c r="AE12">
        <f t="shared" si="3"/>
        <v>9059.2314397025402</v>
      </c>
      <c r="AF12">
        <f t="shared" si="4"/>
        <v>-452.96157198512708</v>
      </c>
      <c r="AG12">
        <f t="shared" si="5"/>
        <v>-10.621591529796781</v>
      </c>
      <c r="AH12">
        <f t="shared" si="6"/>
        <v>-6897.2718752079363</v>
      </c>
      <c r="AI12">
        <f t="shared" si="7"/>
        <v>1698.3764009796814</v>
      </c>
      <c r="AJ12">
        <f t="shared" si="8"/>
        <v>201.15459747506975</v>
      </c>
      <c r="AK12">
        <f t="shared" si="32"/>
        <v>2744.3864644099308</v>
      </c>
      <c r="AL12">
        <f t="shared" si="9"/>
        <v>4643.9174628646815</v>
      </c>
      <c r="AN12">
        <f t="shared" si="10"/>
        <v>4326.8402204242047</v>
      </c>
      <c r="AO12">
        <f t="shared" si="11"/>
        <v>-216.34201102121025</v>
      </c>
      <c r="AP12">
        <f t="shared" si="12"/>
        <v>-5.0730494901177616</v>
      </c>
      <c r="AQ12">
        <f t="shared" si="13"/>
        <v>-3294.2522287332445</v>
      </c>
      <c r="AR12">
        <f t="shared" si="14"/>
        <v>811.17293117963254</v>
      </c>
      <c r="AS12">
        <f t="shared" si="15"/>
        <v>96.074794939442597</v>
      </c>
      <c r="AT12">
        <f t="shared" si="16"/>
        <v>1310.7648053405476</v>
      </c>
      <c r="AU12">
        <f t="shared" si="17"/>
        <v>2218.0125314596226</v>
      </c>
      <c r="AW12">
        <v>9</v>
      </c>
      <c r="AX12">
        <f>(R12*SUMPRODUCT(K13:$K$23, X13:$X$23)-$AZ$3*SUMPRODUCT(K12:$K$22, W13:$W$23))/Z12</f>
        <v>27378.671471057267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10661.339468629363</v>
      </c>
      <c r="P13">
        <f t="shared" si="30"/>
        <v>533.06697343146823</v>
      </c>
      <c r="Q13" s="5">
        <f t="shared" si="31"/>
        <v>12.5</v>
      </c>
      <c r="R13">
        <f t="shared" si="0"/>
        <v>500000</v>
      </c>
      <c r="S13">
        <f t="shared" si="1"/>
        <v>27327.434699709065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23264.405199525652</v>
      </c>
      <c r="AC13">
        <f t="shared" si="2"/>
        <v>22555.822257914748</v>
      </c>
      <c r="AE13">
        <f t="shared" si="3"/>
        <v>8799.7750512694602</v>
      </c>
      <c r="AF13">
        <f t="shared" si="4"/>
        <v>-439.9887525634731</v>
      </c>
      <c r="AG13">
        <f t="shared" si="5"/>
        <v>-10.317389148383402</v>
      </c>
      <c r="AH13">
        <f t="shared" si="6"/>
        <v>-7919.4586446164803</v>
      </c>
      <c r="AI13">
        <f t="shared" si="7"/>
        <v>430.01026494112284</v>
      </c>
      <c r="AJ13">
        <f t="shared" si="8"/>
        <v>708.58294161090453</v>
      </c>
      <c r="AK13">
        <f t="shared" si="32"/>
        <v>2706.0820665036817</v>
      </c>
      <c r="AL13">
        <f t="shared" si="9"/>
        <v>3844.6752730557091</v>
      </c>
      <c r="AN13">
        <f t="shared" si="10"/>
        <v>3871.6245995295149</v>
      </c>
      <c r="AO13">
        <f t="shared" si="11"/>
        <v>-193.58122997647578</v>
      </c>
      <c r="AP13">
        <f t="shared" si="12"/>
        <v>-4.5393271301903964</v>
      </c>
      <c r="AQ13">
        <f t="shared" si="13"/>
        <v>-3484.3130335508563</v>
      </c>
      <c r="AR13">
        <f t="shared" si="14"/>
        <v>189.1910088719921</v>
      </c>
      <c r="AS13">
        <f t="shared" si="15"/>
        <v>311.75423593947488</v>
      </c>
      <c r="AT13">
        <f t="shared" si="16"/>
        <v>1190.5911044294151</v>
      </c>
      <c r="AU13">
        <f t="shared" si="17"/>
        <v>1691.5363492408819</v>
      </c>
      <c r="AW13">
        <v>10</v>
      </c>
      <c r="AX13">
        <f>(R13*SUMPRODUCT(K14:$K$23, X14:$X$23)-$AZ$3*SUMPRODUCT(K13:$K$22, W14:$W$23))/Z13</f>
        <v>27327.434699709065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10661.339468629363</v>
      </c>
      <c r="P14">
        <f t="shared" si="30"/>
        <v>533.06697343146823</v>
      </c>
      <c r="Q14" s="5">
        <f t="shared" si="31"/>
        <v>12.5</v>
      </c>
      <c r="R14">
        <f t="shared" si="0"/>
        <v>500000</v>
      </c>
      <c r="S14">
        <f t="shared" si="1"/>
        <v>26761.489725036223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22555.822257914748</v>
      </c>
      <c r="AC14">
        <f t="shared" si="2"/>
        <v>21385.215495099626</v>
      </c>
      <c r="AE14">
        <f t="shared" si="3"/>
        <v>8519.5198154366299</v>
      </c>
      <c r="AF14">
        <f t="shared" si="4"/>
        <v>-425.97599077183156</v>
      </c>
      <c r="AG14">
        <f t="shared" si="5"/>
        <v>-9.9888009387856869</v>
      </c>
      <c r="AH14">
        <f t="shared" si="6"/>
        <v>-9016.5727245552225</v>
      </c>
      <c r="AI14">
        <f t="shared" si="7"/>
        <v>-933.0177008292103</v>
      </c>
      <c r="AJ14">
        <f t="shared" si="8"/>
        <v>1170.6067628151213</v>
      </c>
      <c r="AK14">
        <f t="shared" si="32"/>
        <v>2622.6662556863321</v>
      </c>
      <c r="AL14">
        <f t="shared" si="9"/>
        <v>2860.2553176722431</v>
      </c>
      <c r="AN14">
        <f t="shared" si="10"/>
        <v>3452.8598794031695</v>
      </c>
      <c r="AO14">
        <f t="shared" si="11"/>
        <v>-172.6429939701585</v>
      </c>
      <c r="AP14">
        <f t="shared" si="12"/>
        <v>-4.0483420136408457</v>
      </c>
      <c r="AQ14">
        <f t="shared" si="13"/>
        <v>-3654.309501566911</v>
      </c>
      <c r="AR14">
        <f t="shared" si="14"/>
        <v>-378.14095814754108</v>
      </c>
      <c r="AS14">
        <f t="shared" si="15"/>
        <v>474.43297432781463</v>
      </c>
      <c r="AT14">
        <f t="shared" si="16"/>
        <v>1062.9353869117988</v>
      </c>
      <c r="AU14">
        <f t="shared" si="17"/>
        <v>1159.2274030920723</v>
      </c>
      <c r="AW14">
        <v>11</v>
      </c>
      <c r="AX14">
        <f>(R14*SUMPRODUCT(K15:$K$23, X15:$X$23)-$AZ$3*SUMPRODUCT(K14:$K$22, W15:$W$23))/Z14</f>
        <v>26761.489725036223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10661.339468629363</v>
      </c>
      <c r="P15">
        <f t="shared" si="30"/>
        <v>533.06697343146823</v>
      </c>
      <c r="Q15" s="5">
        <f t="shared" si="31"/>
        <v>12.5</v>
      </c>
      <c r="R15">
        <f t="shared" si="0"/>
        <v>500000</v>
      </c>
      <c r="S15">
        <f t="shared" si="1"/>
        <v>25687.809712744918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21385.215495099626</v>
      </c>
      <c r="AC15">
        <f t="shared" si="2"/>
        <v>19798.845071177711</v>
      </c>
      <c r="AE15">
        <f t="shared" si="3"/>
        <v>8217.213174305678</v>
      </c>
      <c r="AF15">
        <f t="shared" si="4"/>
        <v>-410.86065871528393</v>
      </c>
      <c r="AG15">
        <f t="shared" si="5"/>
        <v>-9.6343583262738157</v>
      </c>
      <c r="AH15">
        <f t="shared" si="6"/>
        <v>-10182.184124960579</v>
      </c>
      <c r="AI15">
        <f t="shared" si="7"/>
        <v>-2385.4659676964584</v>
      </c>
      <c r="AJ15">
        <f t="shared" si="8"/>
        <v>1586.3704239219151</v>
      </c>
      <c r="AK15">
        <f t="shared" si="32"/>
        <v>2497.9224746747454</v>
      </c>
      <c r="AL15">
        <f t="shared" si="9"/>
        <v>1698.8269309002021</v>
      </c>
      <c r="AN15">
        <f t="shared" si="10"/>
        <v>3067.8248288387003</v>
      </c>
      <c r="AO15">
        <f t="shared" si="11"/>
        <v>-153.39124144193502</v>
      </c>
      <c r="AP15">
        <f t="shared" si="12"/>
        <v>-3.5969036042160467</v>
      </c>
      <c r="AQ15">
        <f t="shared" si="13"/>
        <v>-3801.429585402077</v>
      </c>
      <c r="AR15">
        <f t="shared" si="14"/>
        <v>-890.59290160952776</v>
      </c>
      <c r="AS15">
        <f t="shared" si="15"/>
        <v>592.25755387004949</v>
      </c>
      <c r="AT15">
        <f t="shared" si="16"/>
        <v>932.57755710699359</v>
      </c>
      <c r="AU15">
        <f t="shared" si="17"/>
        <v>634.24220936751533</v>
      </c>
      <c r="AW15">
        <v>12</v>
      </c>
      <c r="AX15">
        <f>(R15*SUMPRODUCT(K16:$K$23, X16:$X$23)-$AZ$3*SUMPRODUCT(K15:$K$22, W16:$W$23))/Z15</f>
        <v>25687.809712744918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10661.339468629363</v>
      </c>
      <c r="P16">
        <f t="shared" si="30"/>
        <v>533.06697343146823</v>
      </c>
      <c r="Q16" s="5">
        <f t="shared" si="31"/>
        <v>12.5</v>
      </c>
      <c r="R16">
        <f t="shared" si="0"/>
        <v>500000</v>
      </c>
      <c r="S16">
        <f t="shared" si="1"/>
        <v>24155.943903620602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19798.845071177711</v>
      </c>
      <c r="AC16">
        <f t="shared" si="2"/>
        <v>17886.933247580168</v>
      </c>
      <c r="AE16">
        <f t="shared" si="3"/>
        <v>7894.4821268848218</v>
      </c>
      <c r="AF16">
        <f t="shared" si="4"/>
        <v>-394.72410634424114</v>
      </c>
      <c r="AG16">
        <f t="shared" si="5"/>
        <v>-9.2559689030094123</v>
      </c>
      <c r="AH16">
        <f t="shared" si="6"/>
        <v>-11281.833600066639</v>
      </c>
      <c r="AI16">
        <f t="shared" si="7"/>
        <v>-3791.331548429067</v>
      </c>
      <c r="AJ16">
        <f t="shared" si="8"/>
        <v>1911.9118235975438</v>
      </c>
      <c r="AK16">
        <f t="shared" si="32"/>
        <v>2335.9414665583345</v>
      </c>
      <c r="AL16">
        <f t="shared" si="9"/>
        <v>456.52174172681134</v>
      </c>
      <c r="AN16">
        <f t="shared" si="10"/>
        <v>2715.0123978058164</v>
      </c>
      <c r="AO16">
        <f t="shared" si="11"/>
        <v>-135.75061989029084</v>
      </c>
      <c r="AP16">
        <f t="shared" si="12"/>
        <v>-3.1832449451997213</v>
      </c>
      <c r="AQ16">
        <f t="shared" si="13"/>
        <v>-3879.965474853755</v>
      </c>
      <c r="AR16">
        <f t="shared" si="14"/>
        <v>-1303.886941883429</v>
      </c>
      <c r="AS16">
        <f t="shared" si="15"/>
        <v>657.53069310287788</v>
      </c>
      <c r="AT16">
        <f t="shared" si="16"/>
        <v>803.35985823014175</v>
      </c>
      <c r="AU16">
        <f t="shared" si="17"/>
        <v>157.00360944959056</v>
      </c>
      <c r="AW16">
        <v>13</v>
      </c>
      <c r="AX16">
        <f>(R16*SUMPRODUCT(K17:$K$23, X17:$X$23)-$AZ$3*SUMPRODUCT(K16:$K$22, W17:$W$23))/Z16</f>
        <v>24155.943903620602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10661.339468629363</v>
      </c>
      <c r="P17">
        <f t="shared" si="30"/>
        <v>533.06697343146823</v>
      </c>
      <c r="Q17" s="5">
        <f t="shared" si="31"/>
        <v>12.5</v>
      </c>
      <c r="R17">
        <f t="shared" si="0"/>
        <v>500000</v>
      </c>
      <c r="S17">
        <f t="shared" si="1"/>
        <v>22189.919163975435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17886.933247580168</v>
      </c>
      <c r="AC17">
        <f t="shared" si="2"/>
        <v>15719.15857930916</v>
      </c>
      <c r="AE17">
        <f t="shared" si="3"/>
        <v>7552.4063218447754</v>
      </c>
      <c r="AF17">
        <f t="shared" si="4"/>
        <v>-377.62031609223885</v>
      </c>
      <c r="AG17">
        <f t="shared" si="5"/>
        <v>-8.8548985144731116</v>
      </c>
      <c r="AH17">
        <f t="shared" si="6"/>
        <v>-12340.427980248269</v>
      </c>
      <c r="AI17">
        <f t="shared" si="7"/>
        <v>-5174.4968730102055</v>
      </c>
      <c r="AJ17">
        <f t="shared" si="8"/>
        <v>2167.7746682710076</v>
      </c>
      <c r="AK17">
        <f t="shared" si="32"/>
        <v>2144.5313165076795</v>
      </c>
      <c r="AL17">
        <f t="shared" si="9"/>
        <v>-862.19088823151833</v>
      </c>
      <c r="AN17">
        <f t="shared" si="10"/>
        <v>2392.6307797714494</v>
      </c>
      <c r="AO17">
        <f t="shared" si="11"/>
        <v>-119.63153898857249</v>
      </c>
      <c r="AP17">
        <f t="shared" si="12"/>
        <v>-2.8052652141080467</v>
      </c>
      <c r="AQ17">
        <f t="shared" si="13"/>
        <v>-3909.4940821301957</v>
      </c>
      <c r="AR17">
        <f t="shared" si="14"/>
        <v>-1639.3001065614269</v>
      </c>
      <c r="AS17">
        <f t="shared" si="15"/>
        <v>686.7591829523202</v>
      </c>
      <c r="AT17">
        <f t="shared" si="16"/>
        <v>679.39560153415187</v>
      </c>
      <c r="AU17">
        <f t="shared" si="17"/>
        <v>-273.14532207495483</v>
      </c>
      <c r="AW17">
        <v>14</v>
      </c>
      <c r="AX17">
        <f>(R17*SUMPRODUCT(K18:$K$23, X18:$X$23)-$AZ$3*SUMPRODUCT(K17:$K$22, W18:$W$23))/Z17</f>
        <v>22189.919163975435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10661.339468629363</v>
      </c>
      <c r="P18">
        <f t="shared" si="30"/>
        <v>533.06697343146823</v>
      </c>
      <c r="Q18" s="5">
        <f t="shared" si="31"/>
        <v>12.5</v>
      </c>
      <c r="R18">
        <f t="shared" si="0"/>
        <v>500000</v>
      </c>
      <c r="S18">
        <f t="shared" si="1"/>
        <v>19786.727368203839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15719.15857930916</v>
      </c>
      <c r="AC18">
        <f t="shared" si="2"/>
        <v>13346.742019895521</v>
      </c>
      <c r="AE18">
        <f t="shared" si="3"/>
        <v>7191.3937472542739</v>
      </c>
      <c r="AF18">
        <f t="shared" si="4"/>
        <v>-359.56968736271375</v>
      </c>
      <c r="AG18">
        <f t="shared" si="5"/>
        <v>-8.4316255105827818</v>
      </c>
      <c r="AH18">
        <f t="shared" si="6"/>
        <v>-13388.960749823924</v>
      </c>
      <c r="AI18">
        <f t="shared" si="7"/>
        <v>-6565.5683154429471</v>
      </c>
      <c r="AJ18">
        <f t="shared" si="8"/>
        <v>2372.4165594136393</v>
      </c>
      <c r="AK18">
        <f t="shared" si="32"/>
        <v>1929.6875844364058</v>
      </c>
      <c r="AL18">
        <f t="shared" si="9"/>
        <v>-2263.4641715929019</v>
      </c>
      <c r="AN18">
        <f t="shared" si="10"/>
        <v>2098.6768571972279</v>
      </c>
      <c r="AO18">
        <f t="shared" si="11"/>
        <v>-104.93384285986141</v>
      </c>
      <c r="AP18">
        <f t="shared" si="12"/>
        <v>-2.4606158346384555</v>
      </c>
      <c r="AQ18">
        <f t="shared" si="13"/>
        <v>-3907.3235390992118</v>
      </c>
      <c r="AR18">
        <f t="shared" si="14"/>
        <v>-1916.041140596484</v>
      </c>
      <c r="AS18">
        <f t="shared" si="15"/>
        <v>692.34642182871312</v>
      </c>
      <c r="AT18">
        <f t="shared" si="16"/>
        <v>563.1440604436026</v>
      </c>
      <c r="AU18">
        <f t="shared" si="17"/>
        <v>-660.55065832416835</v>
      </c>
      <c r="AW18">
        <v>15</v>
      </c>
      <c r="AX18">
        <f>(R18*SUMPRODUCT(K19:$K$23, X19:$X$23)-$AZ$3*SUMPRODUCT(K18:$K$22, W19:$W$23))/Z18</f>
        <v>19786.727368203839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10661.339468629363</v>
      </c>
      <c r="P19">
        <f t="shared" si="30"/>
        <v>533.06697343146823</v>
      </c>
      <c r="Q19" s="5">
        <f t="shared" si="31"/>
        <v>12.5</v>
      </c>
      <c r="R19">
        <f t="shared" si="0"/>
        <v>500000</v>
      </c>
      <c r="S19">
        <f t="shared" si="1"/>
        <v>16880.129505464305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13346.742019895521</v>
      </c>
      <c r="AC19">
        <f t="shared" si="2"/>
        <v>10781.003108383979</v>
      </c>
      <c r="AE19">
        <f t="shared" si="3"/>
        <v>6809.1855523752047</v>
      </c>
      <c r="AF19">
        <f t="shared" si="4"/>
        <v>-340.45927761876027</v>
      </c>
      <c r="AG19">
        <f t="shared" si="5"/>
        <v>-7.9835014779463291</v>
      </c>
      <c r="AH19">
        <f t="shared" si="6"/>
        <v>-14552.311101225036</v>
      </c>
      <c r="AI19">
        <f t="shared" si="7"/>
        <v>-8091.5683279465375</v>
      </c>
      <c r="AJ19">
        <f t="shared" si="8"/>
        <v>2565.738911511542</v>
      </c>
      <c r="AK19">
        <f t="shared" si="32"/>
        <v>1695.6096219733688</v>
      </c>
      <c r="AL19">
        <f t="shared" si="9"/>
        <v>-3830.2197944616264</v>
      </c>
      <c r="AN19">
        <f t="shared" si="10"/>
        <v>1830.5004556048066</v>
      </c>
      <c r="AO19">
        <f t="shared" si="11"/>
        <v>-91.525022780240334</v>
      </c>
      <c r="AP19">
        <f t="shared" si="12"/>
        <v>-2.1461895817488426</v>
      </c>
      <c r="AQ19">
        <f t="shared" si="13"/>
        <v>-3912.070231601097</v>
      </c>
      <c r="AR19">
        <f t="shared" si="14"/>
        <v>-2175.2409883582795</v>
      </c>
      <c r="AS19">
        <f t="shared" si="15"/>
        <v>689.74273213138952</v>
      </c>
      <c r="AT19">
        <f t="shared" si="16"/>
        <v>455.82752322962642</v>
      </c>
      <c r="AU19">
        <f t="shared" si="17"/>
        <v>-1029.6707329972637</v>
      </c>
      <c r="AW19">
        <v>16</v>
      </c>
      <c r="AX19">
        <f>(R19*SUMPRODUCT(K20:$K$23, X20:$X$23)-$AZ$3*SUMPRODUCT(K19:$K$22, W20:$W$23))/Z19</f>
        <v>16880.129505464305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10661.339468629363</v>
      </c>
      <c r="P20">
        <f t="shared" si="30"/>
        <v>533.06697343146823</v>
      </c>
      <c r="Q20" s="5">
        <f t="shared" si="31"/>
        <v>12.5</v>
      </c>
      <c r="R20">
        <f t="shared" si="0"/>
        <v>500000</v>
      </c>
      <c r="S20">
        <f t="shared" si="1"/>
        <v>13462.584619307923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10781.003108383979</v>
      </c>
      <c r="AC20">
        <f t="shared" si="2"/>
        <v>8092.2846544247368</v>
      </c>
      <c r="AE20">
        <f t="shared" si="3"/>
        <v>6408.4717918034767</v>
      </c>
      <c r="AF20">
        <f t="shared" si="4"/>
        <v>-320.42358959017389</v>
      </c>
      <c r="AG20">
        <f t="shared" si="5"/>
        <v>-7.5136803994706662</v>
      </c>
      <c r="AH20">
        <f t="shared" si="6"/>
        <v>-15599.442547848008</v>
      </c>
      <c r="AI20">
        <f t="shared" si="7"/>
        <v>-9518.9080260341761</v>
      </c>
      <c r="AJ20">
        <f t="shared" si="8"/>
        <v>2688.7184539592417</v>
      </c>
      <c r="AK20">
        <f t="shared" si="32"/>
        <v>1443.4847206478096</v>
      </c>
      <c r="AL20">
        <f t="shared" si="9"/>
        <v>-5386.7048514271246</v>
      </c>
      <c r="AN20">
        <f t="shared" si="10"/>
        <v>1586.9794985978974</v>
      </c>
      <c r="AO20">
        <f t="shared" si="11"/>
        <v>-79.348974929894879</v>
      </c>
      <c r="AP20">
        <f t="shared" si="12"/>
        <v>-1.8606708651238566</v>
      </c>
      <c r="AQ20">
        <f t="shared" si="13"/>
        <v>-3863.0107640723013</v>
      </c>
      <c r="AR20">
        <f t="shared" si="14"/>
        <v>-2357.2409112694227</v>
      </c>
      <c r="AS20">
        <f t="shared" si="15"/>
        <v>665.82817285591045</v>
      </c>
      <c r="AT20">
        <f t="shared" si="16"/>
        <v>357.46130007739544</v>
      </c>
      <c r="AU20">
        <f t="shared" si="17"/>
        <v>-1333.9514383361168</v>
      </c>
      <c r="AW20">
        <v>17</v>
      </c>
      <c r="AX20">
        <f>(R20*SUMPRODUCT(K21:$K$23, X21:$X$23)-$AZ$3*SUMPRODUCT(K20:$K$22, W21:$W$23))/Z20</f>
        <v>13462.584619307923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10661.339468629363</v>
      </c>
      <c r="P21">
        <f t="shared" si="30"/>
        <v>533.06697343146823</v>
      </c>
      <c r="Q21" s="5">
        <f t="shared" si="31"/>
        <v>12.5</v>
      </c>
      <c r="R21">
        <f t="shared" si="0"/>
        <v>500000</v>
      </c>
      <c r="S21">
        <f t="shared" si="1"/>
        <v>9553.3350825288489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8092.2846544247368</v>
      </c>
      <c r="AC21">
        <f t="shared" si="2"/>
        <v>5371.9072901057771</v>
      </c>
      <c r="AE21">
        <f t="shared" si="3"/>
        <v>5994.9459240219821</v>
      </c>
      <c r="AF21">
        <f t="shared" si="4"/>
        <v>-299.74729620109918</v>
      </c>
      <c r="AG21">
        <f t="shared" si="5"/>
        <v>-7.0288376306536238</v>
      </c>
      <c r="AH21">
        <f t="shared" si="6"/>
        <v>-16388.23859289346</v>
      </c>
      <c r="AI21">
        <f t="shared" si="7"/>
        <v>-10700.06880270323</v>
      </c>
      <c r="AJ21">
        <f t="shared" si="8"/>
        <v>2720.3773643189597</v>
      </c>
      <c r="AK21">
        <f t="shared" si="32"/>
        <v>1179.7949444617577</v>
      </c>
      <c r="AL21">
        <f t="shared" si="9"/>
        <v>-6799.8964939225125</v>
      </c>
      <c r="AN21">
        <f t="shared" si="10"/>
        <v>1367.5533457191818</v>
      </c>
      <c r="AO21">
        <f t="shared" si="11"/>
        <v>-68.377667285959106</v>
      </c>
      <c r="AP21">
        <f t="shared" si="12"/>
        <v>-1.6034023559412516</v>
      </c>
      <c r="AQ21">
        <f t="shared" si="13"/>
        <v>-3738.4474859649276</v>
      </c>
      <c r="AR21">
        <f t="shared" si="14"/>
        <v>-2440.8752098876457</v>
      </c>
      <c r="AS21">
        <f t="shared" si="15"/>
        <v>620.56625920275474</v>
      </c>
      <c r="AT21">
        <f t="shared" si="16"/>
        <v>269.13212295980287</v>
      </c>
      <c r="AU21">
        <f t="shared" si="17"/>
        <v>-1551.1768277250883</v>
      </c>
      <c r="AW21">
        <v>18</v>
      </c>
      <c r="AX21">
        <f>(R21*SUMPRODUCT(K22:$K$23, X22:$X$23)-$AZ$3*SUMPRODUCT(K21:$K$22, W22:$W$23))/Z21</f>
        <v>9553.3350825288489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10661.339468629363</v>
      </c>
      <c r="P22">
        <f t="shared" si="30"/>
        <v>533.06697343146823</v>
      </c>
      <c r="Q22" s="5">
        <f t="shared" si="31"/>
        <v>12.5</v>
      </c>
      <c r="R22">
        <f t="shared" si="0"/>
        <v>500000</v>
      </c>
      <c r="S22">
        <f t="shared" si="1"/>
        <v>5088.1171968494327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5371.9072901057771</v>
      </c>
      <c r="AC22">
        <f t="shared" si="2"/>
        <v>2658.5907518293116</v>
      </c>
      <c r="AE22">
        <f t="shared" si="3"/>
        <v>5570.6536262493273</v>
      </c>
      <c r="AF22">
        <f t="shared" si="4"/>
        <v>-278.53268131246637</v>
      </c>
      <c r="AG22">
        <f t="shared" si="5"/>
        <v>-6.5313716473441144</v>
      </c>
      <c r="AH22">
        <f t="shared" si="6"/>
        <v>-17087.104280118961</v>
      </c>
      <c r="AI22">
        <f t="shared" si="7"/>
        <v>-11801.514706829445</v>
      </c>
      <c r="AJ22">
        <f t="shared" si="8"/>
        <v>2713.3165382764655</v>
      </c>
      <c r="AK22">
        <f t="shared" si="32"/>
        <v>912.5208960725987</v>
      </c>
      <c r="AL22">
        <f t="shared" si="9"/>
        <v>-8175.6772724803805</v>
      </c>
      <c r="AN22">
        <f t="shared" si="10"/>
        <v>1170.5967903275762</v>
      </c>
      <c r="AO22">
        <f t="shared" si="11"/>
        <v>-58.529839516378814</v>
      </c>
      <c r="AP22">
        <f t="shared" si="12"/>
        <v>-1.3724785635191741</v>
      </c>
      <c r="AQ22">
        <f t="shared" si="13"/>
        <v>-3590.6216340661431</v>
      </c>
      <c r="AR22">
        <f t="shared" si="14"/>
        <v>-2479.9271618184648</v>
      </c>
      <c r="AS22">
        <f t="shared" si="15"/>
        <v>570.16641922999406</v>
      </c>
      <c r="AT22">
        <f t="shared" si="16"/>
        <v>191.75380551682829</v>
      </c>
      <c r="AU22">
        <f t="shared" si="17"/>
        <v>-1718.0069370716426</v>
      </c>
      <c r="AW22">
        <v>19</v>
      </c>
      <c r="AX22">
        <f>(R22*SUMPRODUCT(K23:$K$23, X23:$X$23)-$AZ$3*SUMPRODUCT(K22:$K$22, W23:$W$23))/Z22</f>
        <v>5088.1171968494327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10661.339468629363</v>
      </c>
      <c r="P23">
        <f t="shared" si="30"/>
        <v>533.06697343146823</v>
      </c>
      <c r="Q23" s="5">
        <f t="shared" si="31"/>
        <v>12.5</v>
      </c>
      <c r="R23">
        <f t="shared" si="0"/>
        <v>500000</v>
      </c>
      <c r="S23">
        <f t="shared" si="1"/>
        <v>5515.0959232255555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2658.5907518293116</v>
      </c>
      <c r="AC23">
        <f t="shared" si="2"/>
        <v>2658.5907518293116</v>
      </c>
      <c r="AE23">
        <f t="shared" si="3"/>
        <v>5139.3736225051034</v>
      </c>
      <c r="AF23">
        <f t="shared" si="4"/>
        <v>-256.96868112525522</v>
      </c>
      <c r="AG23">
        <f t="shared" si="5"/>
        <v>-6.0257128544067324</v>
      </c>
      <c r="AH23">
        <f t="shared" si="6"/>
        <v>-17613.803058557605</v>
      </c>
      <c r="AI23">
        <f t="shared" si="7"/>
        <v>-12737.423830032163</v>
      </c>
      <c r="AJ23">
        <f t="shared" si="8"/>
        <v>0</v>
      </c>
      <c r="AK23">
        <f t="shared" si="32"/>
        <v>645.28300146790787</v>
      </c>
      <c r="AL23">
        <f t="shared" si="9"/>
        <v>-12092.140828564256</v>
      </c>
      <c r="AN23">
        <f t="shared" si="10"/>
        <v>994.840670634243</v>
      </c>
      <c r="AO23">
        <f t="shared" si="11"/>
        <v>-49.742033531712153</v>
      </c>
      <c r="AP23">
        <f t="shared" si="12"/>
        <v>-1.1664114457211598</v>
      </c>
      <c r="AQ23">
        <f t="shared" si="13"/>
        <v>-3409.5453909913758</v>
      </c>
      <c r="AR23">
        <f t="shared" si="14"/>
        <v>-2465.6131653345665</v>
      </c>
      <c r="AS23">
        <f t="shared" si="15"/>
        <v>0</v>
      </c>
      <c r="AT23">
        <f t="shared" si="16"/>
        <v>124.90895215676123</v>
      </c>
      <c r="AU23">
        <f t="shared" si="17"/>
        <v>-2340.7042131778053</v>
      </c>
      <c r="AW23">
        <v>20</v>
      </c>
      <c r="AX23">
        <f>(R23*SUMPRODUCT(K$23:$K24, X$23:$X24)-$AZ$3*SUMPRODUCT(K$22:$K23, W$23:$W24))/Z23</f>
        <v>5515.0959232255555</v>
      </c>
    </row>
    <row r="25" spans="5:50" x14ac:dyDescent="0.3">
      <c r="AN25" s="6">
        <f t="shared" ref="AN25:AU25" si="33">SUM(AN3:AN23)</f>
        <v>86331.524217583123</v>
      </c>
      <c r="AO25" s="6">
        <f t="shared" si="33"/>
        <v>-12312.580812351183</v>
      </c>
      <c r="AP25" s="6">
        <f t="shared" si="33"/>
        <v>-188.72030687561676</v>
      </c>
      <c r="AQ25" s="6">
        <f t="shared" si="33"/>
        <v>-60966.100957589813</v>
      </c>
      <c r="AR25" s="6">
        <f t="shared" si="33"/>
        <v>12864.122140766496</v>
      </c>
      <c r="AS25" s="6">
        <f t="shared" si="33"/>
        <v>-12347.317817767524</v>
      </c>
      <c r="AT25" s="6">
        <f t="shared" si="33"/>
        <v>17984.030960559074</v>
      </c>
      <c r="AU25" s="7">
        <f t="shared" si="33"/>
        <v>18500.835283558052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'T.55.04.D'!C3*(1+C12)</f>
        <v>36715.263199091525</v>
      </c>
      <c r="K3">
        <v>1</v>
      </c>
      <c r="L3" s="2">
        <v>0</v>
      </c>
      <c r="O3">
        <f>$C$3</f>
        <v>36715.263199091525</v>
      </c>
      <c r="P3">
        <f>O3*B5</f>
        <v>29372.210559273222</v>
      </c>
      <c r="Q3" s="5">
        <f>B8</f>
        <v>100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36715.263199091525</v>
      </c>
      <c r="AF3">
        <f t="shared" ref="AF3:AF23" si="4">-$Z3*P3</f>
        <v>-29372.210559273222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7243.0526398183029</v>
      </c>
      <c r="AJ3">
        <f t="shared" ref="AJ3:AJ23" si="8">AB3-AC3</f>
        <v>0</v>
      </c>
      <c r="AL3">
        <f t="shared" ref="AL3:AL23" si="9">SUM(AI3:AK3)</f>
        <v>7243.0526398183029</v>
      </c>
      <c r="AN3">
        <f t="shared" ref="AN3:AN23" si="10">AE3*$K3</f>
        <v>36715.263199091525</v>
      </c>
      <c r="AO3">
        <f t="shared" ref="AO3:AO23" si="11">AF3*$K3</f>
        <v>-29372.210559273222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7243.0526398183029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7243.0526398183029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22397.985116170039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500000</v>
      </c>
      <c r="S4">
        <f t="shared" si="1"/>
        <v>12740.839103977331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12335.06886019386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-12335.06886019386</v>
      </c>
      <c r="AK4">
        <f>H4*SUM(AB4, AE4:AF4)</f>
        <v>0</v>
      </c>
      <c r="AL4">
        <f t="shared" si="9"/>
        <v>-23259.06886019386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-10062.916255976123</v>
      </c>
      <c r="AR4">
        <f t="shared" si="14"/>
        <v>-10062.916255976123</v>
      </c>
      <c r="AS4">
        <f t="shared" si="15"/>
        <v>-11362.757685081442</v>
      </c>
      <c r="AT4">
        <f t="shared" si="16"/>
        <v>0</v>
      </c>
      <c r="AU4">
        <f t="shared" si="17"/>
        <v>-21425.673941057565</v>
      </c>
      <c r="AW4">
        <v>1</v>
      </c>
      <c r="AX4">
        <f>(R4*SUMPRODUCT(K5:$K$23, X5:$X$23)-$AZ$3*SUMPRODUCT(K4:$K$22, W5:$W$23))/Z4</f>
        <v>12740.839103977331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36715.263199091525</v>
      </c>
      <c r="P5">
        <f t="shared" ref="P5:P23" si="30">O5*$C$5</f>
        <v>1835.7631599545764</v>
      </c>
      <c r="Q5" s="5">
        <f t="shared" ref="Q5:Q23" si="31">$C$8</f>
        <v>12.5</v>
      </c>
      <c r="R5">
        <f t="shared" si="0"/>
        <v>500000</v>
      </c>
      <c r="S5">
        <f t="shared" si="1"/>
        <v>23390.911496144752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12335.06886019386</v>
      </c>
      <c r="AC5">
        <f t="shared" si="2"/>
        <v>21842.388582127533</v>
      </c>
      <c r="AE5">
        <f t="shared" si="3"/>
        <v>34284.642811881</v>
      </c>
      <c r="AF5">
        <f t="shared" si="4"/>
        <v>-1714.2321405940502</v>
      </c>
      <c r="AG5">
        <f t="shared" si="5"/>
        <v>-11.6724761804</v>
      </c>
      <c r="AH5">
        <f t="shared" si="6"/>
        <v>-12336.192783999999</v>
      </c>
      <c r="AI5">
        <f t="shared" si="7"/>
        <v>20222.545411106552</v>
      </c>
      <c r="AJ5">
        <f t="shared" si="8"/>
        <v>-9507.3197219336726</v>
      </c>
      <c r="AK5">
        <f>H5*SUM(AB5, AE5:AF5)</f>
        <v>3842.561883508813</v>
      </c>
      <c r="AL5">
        <f t="shared" si="9"/>
        <v>14557.787572681693</v>
      </c>
      <c r="AN5">
        <f t="shared" si="10"/>
        <v>29092.695622713127</v>
      </c>
      <c r="AO5">
        <f t="shared" si="11"/>
        <v>-1454.6347811356563</v>
      </c>
      <c r="AP5">
        <f t="shared" si="12"/>
        <v>-9.9048369423894638</v>
      </c>
      <c r="AQ5">
        <f t="shared" si="13"/>
        <v>-10468.042609551447</v>
      </c>
      <c r="AR5">
        <f t="shared" si="14"/>
        <v>17160.113395083634</v>
      </c>
      <c r="AS5">
        <f t="shared" si="15"/>
        <v>-8067.5642553925982</v>
      </c>
      <c r="AT5">
        <f t="shared" si="16"/>
        <v>3260.6576624336676</v>
      </c>
      <c r="AU5">
        <f t="shared" si="17"/>
        <v>12353.206802124705</v>
      </c>
      <c r="AW5">
        <v>2</v>
      </c>
      <c r="AX5">
        <f>(R5*SUMPRODUCT(K6:$K$23, X6:$X$23)-$AZ$3*SUMPRODUCT(K5:$K$22, W6:$W$23))/Z5</f>
        <v>23390.911496144752</v>
      </c>
    </row>
    <row r="6" spans="1:52" x14ac:dyDescent="0.3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36715.263199091525</v>
      </c>
      <c r="P6">
        <f t="shared" si="30"/>
        <v>1835.7631599545764</v>
      </c>
      <c r="Q6" s="5">
        <f t="shared" si="31"/>
        <v>12.5</v>
      </c>
      <c r="R6">
        <f t="shared" si="0"/>
        <v>500000</v>
      </c>
      <c r="S6">
        <f t="shared" si="1"/>
        <v>32220.71707242609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21842.388582127533</v>
      </c>
      <c r="AC6">
        <f t="shared" si="2"/>
        <v>28905.951977373043</v>
      </c>
      <c r="AE6">
        <f t="shared" si="3"/>
        <v>32938.113465444374</v>
      </c>
      <c r="AF6">
        <f t="shared" si="4"/>
        <v>-1646.905673272219</v>
      </c>
      <c r="AG6">
        <f t="shared" si="5"/>
        <v>-11.214039678414791</v>
      </c>
      <c r="AH6">
        <f t="shared" si="6"/>
        <v>-13668.4696072484</v>
      </c>
      <c r="AI6">
        <f t="shared" si="7"/>
        <v>17611.524145245337</v>
      </c>
      <c r="AJ6">
        <f t="shared" si="8"/>
        <v>-7063.56339524551</v>
      </c>
      <c r="AK6">
        <f>H6*SUM(AB6, AE6:AF6)</f>
        <v>4546.6418417488248</v>
      </c>
      <c r="AL6">
        <f t="shared" si="9"/>
        <v>15094.602591748651</v>
      </c>
      <c r="AN6">
        <f t="shared" si="10"/>
        <v>25746.916368480215</v>
      </c>
      <c r="AO6">
        <f t="shared" si="11"/>
        <v>-1287.345818424011</v>
      </c>
      <c r="AP6">
        <f t="shared" si="12"/>
        <v>-8.7657400918200743</v>
      </c>
      <c r="AQ6">
        <f t="shared" si="13"/>
        <v>-10684.307837852981</v>
      </c>
      <c r="AR6">
        <f t="shared" si="14"/>
        <v>13766.496972111399</v>
      </c>
      <c r="AS6">
        <f t="shared" si="15"/>
        <v>-5521.4144608385122</v>
      </c>
      <c r="AT6">
        <f t="shared" si="16"/>
        <v>3553.9985427444258</v>
      </c>
      <c r="AU6">
        <f t="shared" si="17"/>
        <v>11799.081054017312</v>
      </c>
      <c r="AW6">
        <v>3</v>
      </c>
      <c r="AX6">
        <f>(R6*SUMPRODUCT(K7:$K$23, X7:$X$23)-$AZ$3*SUMPRODUCT(K6:$K$22, W7:$W$23))/Z6</f>
        <v>32220.71707242609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36715.263199091525</v>
      </c>
      <c r="P7">
        <f t="shared" si="30"/>
        <v>1835.7631599545764</v>
      </c>
      <c r="Q7" s="5">
        <f t="shared" si="31"/>
        <v>12.5</v>
      </c>
      <c r="R7">
        <f t="shared" si="0"/>
        <v>500000</v>
      </c>
      <c r="S7">
        <f t="shared" si="1"/>
        <v>39437.37478080963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28905.951977373043</v>
      </c>
      <c r="AC7">
        <f t="shared" si="2"/>
        <v>33847.124145358786</v>
      </c>
      <c r="AE7">
        <f t="shared" si="3"/>
        <v>31510.872070873207</v>
      </c>
      <c r="AF7">
        <f t="shared" si="4"/>
        <v>-1575.5436035436605</v>
      </c>
      <c r="AG7">
        <f t="shared" si="5"/>
        <v>-10.7281241251094</v>
      </c>
      <c r="AH7">
        <f t="shared" si="6"/>
        <v>-14951.006260849736</v>
      </c>
      <c r="AI7">
        <f t="shared" si="7"/>
        <v>14973.594082354699</v>
      </c>
      <c r="AJ7">
        <f t="shared" si="8"/>
        <v>-4941.1721679857437</v>
      </c>
      <c r="AK7">
        <f>H7*SUM(AB7, AE7:AF7)</f>
        <v>5035.0483676532012</v>
      </c>
      <c r="AL7">
        <f t="shared" si="9"/>
        <v>15067.470282022157</v>
      </c>
      <c r="AN7">
        <f t="shared" si="10"/>
        <v>22689.717600263088</v>
      </c>
      <c r="AO7">
        <f t="shared" si="11"/>
        <v>-1134.4858800131544</v>
      </c>
      <c r="AP7">
        <f t="shared" si="12"/>
        <v>-7.7248927364439126</v>
      </c>
      <c r="AQ7">
        <f t="shared" si="13"/>
        <v>-10765.621120718328</v>
      </c>
      <c r="AR7">
        <f t="shared" si="14"/>
        <v>10781.885706795159</v>
      </c>
      <c r="AS7">
        <f t="shared" si="15"/>
        <v>-3557.9402833953186</v>
      </c>
      <c r="AT7">
        <f t="shared" si="16"/>
        <v>3625.5367769182444</v>
      </c>
      <c r="AU7">
        <f t="shared" si="17"/>
        <v>10849.482200318085</v>
      </c>
      <c r="AW7">
        <v>4</v>
      </c>
      <c r="AX7">
        <f>(R7*SUMPRODUCT(K8:$K$23, X8:$X$23)-$AZ$3*SUMPRODUCT(K7:$K$22, W8:$W$23))/Z7</f>
        <v>39437.37478080963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36715.263199091525</v>
      </c>
      <c r="P8">
        <f t="shared" si="30"/>
        <v>1835.7631599545764</v>
      </c>
      <c r="Q8" s="5">
        <f t="shared" si="31"/>
        <v>12.5</v>
      </c>
      <c r="R8">
        <f t="shared" si="0"/>
        <v>500000</v>
      </c>
      <c r="S8">
        <f t="shared" si="1"/>
        <v>45188.601792854322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33847.124145358786</v>
      </c>
      <c r="AC8">
        <f t="shared" si="2"/>
        <v>36929.242678017734</v>
      </c>
      <c r="AE8">
        <f t="shared" si="3"/>
        <v>30004.620875013396</v>
      </c>
      <c r="AF8">
        <f t="shared" si="4"/>
        <v>-1500.2310437506699</v>
      </c>
      <c r="AG8">
        <f t="shared" si="5"/>
        <v>-10.215309063805044</v>
      </c>
      <c r="AH8">
        <f t="shared" si="6"/>
        <v>-16221.352802130416</v>
      </c>
      <c r="AI8">
        <f t="shared" si="7"/>
        <v>12272.821720068503</v>
      </c>
      <c r="AJ8">
        <f t="shared" si="8"/>
        <v>-3082.1185326589475</v>
      </c>
      <c r="AK8">
        <f t="shared" ref="AK8:AK23" si="32">H8*SUM(AB8:AB8, AE8:AF8)</f>
        <v>5335.4190509795035</v>
      </c>
      <c r="AL8">
        <f t="shared" si="9"/>
        <v>14526.12223838906</v>
      </c>
      <c r="AN8">
        <f t="shared" si="10"/>
        <v>19902.103419634765</v>
      </c>
      <c r="AO8">
        <f t="shared" si="11"/>
        <v>-995.1051709817383</v>
      </c>
      <c r="AP8">
        <f t="shared" si="12"/>
        <v>-6.7758275733017275</v>
      </c>
      <c r="AQ8">
        <f t="shared" si="13"/>
        <v>-10759.6440701315</v>
      </c>
      <c r="AR8">
        <f t="shared" si="14"/>
        <v>8140.5783509482226</v>
      </c>
      <c r="AS8">
        <f t="shared" si="15"/>
        <v>-2044.3731665222695</v>
      </c>
      <c r="AT8">
        <f t="shared" si="16"/>
        <v>3538.9902835969842</v>
      </c>
      <c r="AU8">
        <f t="shared" si="17"/>
        <v>9635.1954680229373</v>
      </c>
      <c r="AW8">
        <v>5</v>
      </c>
      <c r="AX8">
        <f>(R8*SUMPRODUCT(K9:$K$23, X9:$X$23)-$AZ$3*SUMPRODUCT(K8:$K$22, W9:$W$23))/Z8</f>
        <v>45188.601792854322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36715.263199091525</v>
      </c>
      <c r="P9">
        <f t="shared" si="30"/>
        <v>1835.7631599545764</v>
      </c>
      <c r="Q9" s="5">
        <f t="shared" si="31"/>
        <v>12.5</v>
      </c>
      <c r="R9">
        <f t="shared" si="0"/>
        <v>500000</v>
      </c>
      <c r="S9">
        <f t="shared" si="1"/>
        <v>49493.629488325649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36929.242678017734</v>
      </c>
      <c r="AC9">
        <f t="shared" si="2"/>
        <v>38297.718394278832</v>
      </c>
      <c r="AE9">
        <f t="shared" si="3"/>
        <v>28409.935284748186</v>
      </c>
      <c r="AF9">
        <f t="shared" si="4"/>
        <v>-1420.4967642374095</v>
      </c>
      <c r="AG9">
        <f t="shared" si="5"/>
        <v>-9.6723858176819348</v>
      </c>
      <c r="AH9">
        <f t="shared" si="6"/>
        <v>-17630.806219402402</v>
      </c>
      <c r="AI9">
        <f t="shared" si="7"/>
        <v>9348.9599152906922</v>
      </c>
      <c r="AJ9">
        <f t="shared" si="8"/>
        <v>-1368.4757162610986</v>
      </c>
      <c r="AK9">
        <f t="shared" si="32"/>
        <v>5469.5215501580851</v>
      </c>
      <c r="AL9">
        <f t="shared" si="9"/>
        <v>13450.00574918768</v>
      </c>
      <c r="AN9">
        <f t="shared" si="10"/>
        <v>17358.941779054338</v>
      </c>
      <c r="AO9">
        <f t="shared" si="11"/>
        <v>-867.94708895271708</v>
      </c>
      <c r="AP9">
        <f t="shared" si="12"/>
        <v>-5.9099881992279526</v>
      </c>
      <c r="AQ9">
        <f t="shared" si="13"/>
        <v>-10772.715094662637</v>
      </c>
      <c r="AR9">
        <f t="shared" si="14"/>
        <v>5712.369607239757</v>
      </c>
      <c r="AS9">
        <f t="shared" si="15"/>
        <v>-836.16136561138433</v>
      </c>
      <c r="AT9">
        <f t="shared" si="16"/>
        <v>3341.9684063641043</v>
      </c>
      <c r="AU9">
        <f t="shared" si="17"/>
        <v>8218.1766479924772</v>
      </c>
      <c r="AW9">
        <v>6</v>
      </c>
      <c r="AX9">
        <f>(R9*SUMPRODUCT(K10:$K$23, X10:$X$23)-$AZ$3*SUMPRODUCT(K9:$K$22, W10:$W$23))/Z9</f>
        <v>49493.629488325649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36715.263199091525</v>
      </c>
      <c r="P10">
        <f t="shared" si="30"/>
        <v>1835.7631599545764</v>
      </c>
      <c r="Q10" s="5">
        <f t="shared" si="31"/>
        <v>12.5</v>
      </c>
      <c r="R10">
        <f t="shared" si="0"/>
        <v>500000</v>
      </c>
      <c r="S10">
        <f t="shared" si="1"/>
        <v>52522.667516480331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38297.718394278832</v>
      </c>
      <c r="AC10">
        <f t="shared" si="2"/>
        <v>38249.845166335275</v>
      </c>
      <c r="AE10">
        <f t="shared" si="3"/>
        <v>26738.03900317604</v>
      </c>
      <c r="AF10">
        <f t="shared" si="4"/>
        <v>-1336.901950158802</v>
      </c>
      <c r="AG10">
        <f t="shared" si="5"/>
        <v>-9.1031755846971709</v>
      </c>
      <c r="AH10">
        <f t="shared" si="6"/>
        <v>-18899.454992317795</v>
      </c>
      <c r="AI10">
        <f t="shared" si="7"/>
        <v>6492.5788851147481</v>
      </c>
      <c r="AJ10">
        <f t="shared" si="8"/>
        <v>47.87322794355714</v>
      </c>
      <c r="AK10">
        <f t="shared" si="32"/>
        <v>5450.7110606251254</v>
      </c>
      <c r="AL10">
        <f t="shared" si="9"/>
        <v>11991.163173683432</v>
      </c>
      <c r="AN10">
        <f t="shared" si="10"/>
        <v>15049.59184050662</v>
      </c>
      <c r="AO10">
        <f t="shared" si="11"/>
        <v>-752.47959202533104</v>
      </c>
      <c r="AP10">
        <f t="shared" si="12"/>
        <v>-5.123751857265388</v>
      </c>
      <c r="AQ10">
        <f t="shared" si="13"/>
        <v>-10637.619445787423</v>
      </c>
      <c r="AR10">
        <f t="shared" si="14"/>
        <v>3654.3690508366026</v>
      </c>
      <c r="AS10">
        <f t="shared" si="15"/>
        <v>26.945601379087329</v>
      </c>
      <c r="AT10">
        <f t="shared" si="16"/>
        <v>3067.9503718727892</v>
      </c>
      <c r="AU10">
        <f t="shared" si="17"/>
        <v>6749.2650240884795</v>
      </c>
      <c r="AW10">
        <v>7</v>
      </c>
      <c r="AX10">
        <f>(R10*SUMPRODUCT(K11:$K$23, X11:$X$23)-$AZ$3*SUMPRODUCT(K10:$K$22, W11:$W$23))/Z10</f>
        <v>52522.667516480331</v>
      </c>
    </row>
    <row r="11" spans="1:52" x14ac:dyDescent="0.3">
      <c r="A11" t="s">
        <v>33</v>
      </c>
      <c r="C11" s="24">
        <f>AU25</f>
        <v>49461.097201354605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36715.263199091525</v>
      </c>
      <c r="P11">
        <f t="shared" si="30"/>
        <v>1835.7631599545764</v>
      </c>
      <c r="Q11" s="5">
        <f t="shared" si="31"/>
        <v>12.5</v>
      </c>
      <c r="R11">
        <f t="shared" si="0"/>
        <v>500000</v>
      </c>
      <c r="S11">
        <f t="shared" si="1"/>
        <v>54510.914104715783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38249.845166335275</v>
      </c>
      <c r="AC11">
        <f t="shared" si="2"/>
        <v>37136.17455251146</v>
      </c>
      <c r="AE11">
        <f t="shared" si="3"/>
        <v>25012.686822379095</v>
      </c>
      <c r="AF11">
        <f t="shared" si="4"/>
        <v>-1250.6343411189548</v>
      </c>
      <c r="AG11">
        <f t="shared" si="5"/>
        <v>-8.5157658705678312</v>
      </c>
      <c r="AH11">
        <f t="shared" si="6"/>
        <v>-19855.118331294696</v>
      </c>
      <c r="AI11">
        <f t="shared" si="7"/>
        <v>3898.4183840948754</v>
      </c>
      <c r="AJ11">
        <f t="shared" si="8"/>
        <v>1113.6706138238151</v>
      </c>
      <c r="AK11">
        <f t="shared" si="32"/>
        <v>5306.3580817047405</v>
      </c>
      <c r="AL11">
        <f t="shared" si="9"/>
        <v>10318.447079623431</v>
      </c>
      <c r="AN11">
        <f t="shared" si="10"/>
        <v>12968.736956826742</v>
      </c>
      <c r="AO11">
        <f t="shared" si="11"/>
        <v>-648.43684784133711</v>
      </c>
      <c r="AP11">
        <f t="shared" si="12"/>
        <v>-4.4153084530889455</v>
      </c>
      <c r="AQ11">
        <f t="shared" si="13"/>
        <v>-10294.608040862113</v>
      </c>
      <c r="AR11">
        <f t="shared" si="14"/>
        <v>2021.2767596702029</v>
      </c>
      <c r="AS11">
        <f t="shared" si="15"/>
        <v>577.42302335575675</v>
      </c>
      <c r="AT11">
        <f t="shared" si="16"/>
        <v>2751.2742892854476</v>
      </c>
      <c r="AU11">
        <f t="shared" si="17"/>
        <v>5349.9740723114073</v>
      </c>
      <c r="AW11">
        <v>8</v>
      </c>
      <c r="AX11">
        <f>(R11*SUMPRODUCT(K12:$K$23, X12:$X$23)-$AZ$3*SUMPRODUCT(K11:$K$22, W12:$W$23))/Z11</f>
        <v>54510.914104715783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36715.263199091525</v>
      </c>
      <c r="P12">
        <f t="shared" si="30"/>
        <v>1835.7631599545764</v>
      </c>
      <c r="Q12" s="5">
        <f t="shared" si="31"/>
        <v>12.5</v>
      </c>
      <c r="R12">
        <f t="shared" si="0"/>
        <v>500000</v>
      </c>
      <c r="S12">
        <f t="shared" si="1"/>
        <v>55541.323612061395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37136.17455251146</v>
      </c>
      <c r="AC12">
        <f t="shared" si="2"/>
        <v>35160.157388521264</v>
      </c>
      <c r="AE12">
        <f t="shared" si="3"/>
        <v>23242.413912525211</v>
      </c>
      <c r="AF12">
        <f t="shared" si="4"/>
        <v>-1162.1206956262606</v>
      </c>
      <c r="AG12">
        <f t="shared" si="5"/>
        <v>-7.9130625410783919</v>
      </c>
      <c r="AH12">
        <f t="shared" si="6"/>
        <v>-20701.826831350398</v>
      </c>
      <c r="AI12">
        <f t="shared" si="7"/>
        <v>1370.5533230074725</v>
      </c>
      <c r="AJ12">
        <f t="shared" si="8"/>
        <v>1976.0171639901964</v>
      </c>
      <c r="AK12">
        <f t="shared" si="32"/>
        <v>5067.153147028449</v>
      </c>
      <c r="AL12">
        <f t="shared" si="9"/>
        <v>8413.7236340261188</v>
      </c>
      <c r="AN12">
        <f t="shared" si="10"/>
        <v>11100.965021792541</v>
      </c>
      <c r="AO12">
        <f t="shared" si="11"/>
        <v>-555.048251089627</v>
      </c>
      <c r="AP12">
        <f t="shared" si="12"/>
        <v>-3.779410813970149</v>
      </c>
      <c r="AQ12">
        <f t="shared" si="13"/>
        <v>-9887.5382052370896</v>
      </c>
      <c r="AR12">
        <f t="shared" si="14"/>
        <v>654.59915465185361</v>
      </c>
      <c r="AS12">
        <f t="shared" si="15"/>
        <v>943.77879606110264</v>
      </c>
      <c r="AT12">
        <f t="shared" si="16"/>
        <v>2420.1569620492746</v>
      </c>
      <c r="AU12">
        <f t="shared" si="17"/>
        <v>4018.5349127622312</v>
      </c>
      <c r="AW12">
        <v>9</v>
      </c>
      <c r="AX12">
        <f>(R12*SUMPRODUCT(K13:$K$23, X13:$X$23)-$AZ$3*SUMPRODUCT(K12:$K$22, W13:$W$23))/Z12</f>
        <v>55541.323612061395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36715.263199091525</v>
      </c>
      <c r="P13">
        <f t="shared" si="30"/>
        <v>1835.7631599545764</v>
      </c>
      <c r="Q13" s="5">
        <f t="shared" si="31"/>
        <v>12.5</v>
      </c>
      <c r="R13">
        <f t="shared" si="0"/>
        <v>500000</v>
      </c>
      <c r="S13">
        <f t="shared" si="1"/>
        <v>55721.600571114082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35160.157388521264</v>
      </c>
      <c r="AC13">
        <f t="shared" si="2"/>
        <v>32543.345995831616</v>
      </c>
      <c r="AE13">
        <f t="shared" si="3"/>
        <v>21442.98622741751</v>
      </c>
      <c r="AF13">
        <f t="shared" si="4"/>
        <v>-1072.1493113708757</v>
      </c>
      <c r="AG13">
        <f t="shared" si="5"/>
        <v>-7.300433239148103</v>
      </c>
      <c r="AH13">
        <f t="shared" si="6"/>
        <v>-21339.947060780207</v>
      </c>
      <c r="AI13">
        <f t="shared" si="7"/>
        <v>-976.41057797271787</v>
      </c>
      <c r="AJ13">
        <f t="shared" si="8"/>
        <v>2616.8113926896476</v>
      </c>
      <c r="AK13">
        <f t="shared" si="32"/>
        <v>4751.787182641875</v>
      </c>
      <c r="AL13">
        <f t="shared" si="9"/>
        <v>6392.1879973588048</v>
      </c>
      <c r="AN13">
        <f t="shared" si="10"/>
        <v>9434.2403620267341</v>
      </c>
      <c r="AO13">
        <f t="shared" si="11"/>
        <v>-471.71201810133681</v>
      </c>
      <c r="AP13">
        <f t="shared" si="12"/>
        <v>-3.2119613002870198</v>
      </c>
      <c r="AQ13">
        <f t="shared" si="13"/>
        <v>-9388.9063654252586</v>
      </c>
      <c r="AR13">
        <f t="shared" si="14"/>
        <v>-429.58998280014652</v>
      </c>
      <c r="AS13">
        <f t="shared" si="15"/>
        <v>1151.3148121672475</v>
      </c>
      <c r="AT13">
        <f t="shared" si="16"/>
        <v>2090.6370947961163</v>
      </c>
      <c r="AU13">
        <f t="shared" si="17"/>
        <v>2812.3619241632173</v>
      </c>
      <c r="AW13">
        <v>10</v>
      </c>
      <c r="AX13">
        <f>(R13*SUMPRODUCT(K14:$K$23, X14:$X$23)-$AZ$3*SUMPRODUCT(K13:$K$22, W14:$W$23))/Z13</f>
        <v>55721.600571114082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36715.263199091525</v>
      </c>
      <c r="P14">
        <f t="shared" si="30"/>
        <v>1835.7631599545764</v>
      </c>
      <c r="Q14" s="5">
        <f t="shared" si="31"/>
        <v>12.5</v>
      </c>
      <c r="R14">
        <f t="shared" si="0"/>
        <v>500000</v>
      </c>
      <c r="S14">
        <f t="shared" si="1"/>
        <v>55086.953673841315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32543.345995831616</v>
      </c>
      <c r="AC14">
        <f t="shared" si="2"/>
        <v>29443.86697315365</v>
      </c>
      <c r="AE14">
        <f t="shared" si="3"/>
        <v>19624.235021580414</v>
      </c>
      <c r="AF14">
        <f t="shared" si="4"/>
        <v>-981.21175107902081</v>
      </c>
      <c r="AG14">
        <f t="shared" si="5"/>
        <v>-6.6812250926700401</v>
      </c>
      <c r="AH14">
        <f t="shared" si="6"/>
        <v>-21848.152563463311</v>
      </c>
      <c r="AI14">
        <f t="shared" si="7"/>
        <v>-3211.8105180545863</v>
      </c>
      <c r="AJ14">
        <f t="shared" si="8"/>
        <v>3099.479022677966</v>
      </c>
      <c r="AK14">
        <f t="shared" si="32"/>
        <v>4380.0176181201159</v>
      </c>
      <c r="AL14">
        <f t="shared" si="9"/>
        <v>4267.6861227434956</v>
      </c>
      <c r="AN14">
        <f t="shared" si="10"/>
        <v>7953.4686505709924</v>
      </c>
      <c r="AO14">
        <f t="shared" si="11"/>
        <v>-397.67343252854965</v>
      </c>
      <c r="AP14">
        <f t="shared" si="12"/>
        <v>-2.7078209297597353</v>
      </c>
      <c r="AQ14">
        <f t="shared" si="13"/>
        <v>-8854.7959344813971</v>
      </c>
      <c r="AR14">
        <f t="shared" si="14"/>
        <v>-1301.7085373687139</v>
      </c>
      <c r="AS14">
        <f t="shared" si="15"/>
        <v>1256.1819206130938</v>
      </c>
      <c r="AT14">
        <f t="shared" si="16"/>
        <v>1775.1689569737669</v>
      </c>
      <c r="AU14">
        <f t="shared" si="17"/>
        <v>1729.6423402181467</v>
      </c>
      <c r="AW14">
        <v>11</v>
      </c>
      <c r="AX14">
        <f>(R14*SUMPRODUCT(K15:$K$23, X15:$X$23)-$AZ$3*SUMPRODUCT(K14:$K$22, W15:$W$23))/Z14</f>
        <v>55086.953673841315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36715.263199091525</v>
      </c>
      <c r="P15">
        <f t="shared" si="30"/>
        <v>1835.7631599545764</v>
      </c>
      <c r="Q15" s="5">
        <f t="shared" si="31"/>
        <v>12.5</v>
      </c>
      <c r="R15">
        <f t="shared" si="0"/>
        <v>500000</v>
      </c>
      <c r="S15">
        <f t="shared" si="1"/>
        <v>53609.948236877244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29443.86697315365</v>
      </c>
      <c r="AC15">
        <f t="shared" si="2"/>
        <v>25979.492634623602</v>
      </c>
      <c r="AE15">
        <f t="shared" si="3"/>
        <v>17792.293058080861</v>
      </c>
      <c r="AF15">
        <f t="shared" si="4"/>
        <v>-889.61465290404317</v>
      </c>
      <c r="AG15">
        <f t="shared" si="5"/>
        <v>-6.0575260490441991</v>
      </c>
      <c r="AH15">
        <f t="shared" si="6"/>
        <v>-22275.471707965618</v>
      </c>
      <c r="AI15">
        <f t="shared" si="7"/>
        <v>-5378.8508288378434</v>
      </c>
      <c r="AJ15">
        <f t="shared" si="8"/>
        <v>3464.3743385300477</v>
      </c>
      <c r="AK15">
        <f t="shared" si="32"/>
        <v>3965.8738880237388</v>
      </c>
      <c r="AL15">
        <f t="shared" si="9"/>
        <v>2051.397397715943</v>
      </c>
      <c r="AN15">
        <f t="shared" si="10"/>
        <v>6642.5973438576411</v>
      </c>
      <c r="AO15">
        <f t="shared" si="11"/>
        <v>-332.1298671928821</v>
      </c>
      <c r="AP15">
        <f t="shared" si="12"/>
        <v>-2.2615244877306249</v>
      </c>
      <c r="AQ15">
        <f t="shared" si="13"/>
        <v>-8316.3529690910273</v>
      </c>
      <c r="AR15">
        <f t="shared" si="14"/>
        <v>-2008.1470169139989</v>
      </c>
      <c r="AS15">
        <f t="shared" si="15"/>
        <v>1293.3939264673099</v>
      </c>
      <c r="AT15">
        <f t="shared" si="16"/>
        <v>1480.6244067959606</v>
      </c>
      <c r="AU15">
        <f t="shared" si="17"/>
        <v>765.87131634927186</v>
      </c>
      <c r="AW15">
        <v>12</v>
      </c>
      <c r="AX15">
        <f>(R15*SUMPRODUCT(K16:$K$23, X16:$X$23)-$AZ$3*SUMPRODUCT(K15:$K$22, W16:$W$23))/Z15</f>
        <v>53609.948236877244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36715.263199091525</v>
      </c>
      <c r="P16">
        <f t="shared" si="30"/>
        <v>1835.7631599545764</v>
      </c>
      <c r="Q16" s="5">
        <f t="shared" si="31"/>
        <v>12.5</v>
      </c>
      <c r="R16">
        <f t="shared" si="0"/>
        <v>500000</v>
      </c>
      <c r="S16">
        <f t="shared" si="1"/>
        <v>51330.602749318045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25979.492634623602</v>
      </c>
      <c r="AC16">
        <f t="shared" si="2"/>
        <v>22325.884810423806</v>
      </c>
      <c r="AE16">
        <f t="shared" si="3"/>
        <v>15969.045619247085</v>
      </c>
      <c r="AF16">
        <f t="shared" si="4"/>
        <v>-798.45228096235428</v>
      </c>
      <c r="AG16">
        <f t="shared" si="5"/>
        <v>-5.4367871246944439</v>
      </c>
      <c r="AH16">
        <f t="shared" si="6"/>
        <v>-22406.546554372529</v>
      </c>
      <c r="AI16">
        <f t="shared" si="7"/>
        <v>-7241.390003212493</v>
      </c>
      <c r="AJ16">
        <f t="shared" si="8"/>
        <v>3653.6078241997966</v>
      </c>
      <c r="AK16">
        <f t="shared" si="32"/>
        <v>3521.2128567017667</v>
      </c>
      <c r="AL16">
        <f t="shared" si="9"/>
        <v>-66.569322310929692</v>
      </c>
      <c r="AN16">
        <f t="shared" si="10"/>
        <v>5491.9570581751277</v>
      </c>
      <c r="AO16">
        <f t="shared" si="11"/>
        <v>-274.59785290875641</v>
      </c>
      <c r="AP16">
        <f t="shared" si="12"/>
        <v>-1.8697799564974313</v>
      </c>
      <c r="AQ16">
        <f t="shared" si="13"/>
        <v>-7705.8951694833777</v>
      </c>
      <c r="AR16">
        <f t="shared" si="14"/>
        <v>-2490.4057441735035</v>
      </c>
      <c r="AS16">
        <f t="shared" si="15"/>
        <v>1256.5220086624063</v>
      </c>
      <c r="AT16">
        <f t="shared" si="16"/>
        <v>1210.9897023772198</v>
      </c>
      <c r="AU16">
        <f t="shared" si="17"/>
        <v>-22.894033133877578</v>
      </c>
      <c r="AW16">
        <v>13</v>
      </c>
      <c r="AX16">
        <f>(R16*SUMPRODUCT(K17:$K$23, X17:$X$23)-$AZ$3*SUMPRODUCT(K16:$K$22, W17:$W$23))/Z16</f>
        <v>51330.602749318045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36715.263199091525</v>
      </c>
      <c r="P17">
        <f t="shared" si="30"/>
        <v>1835.7631599545764</v>
      </c>
      <c r="Q17" s="5">
        <f t="shared" si="31"/>
        <v>12.5</v>
      </c>
      <c r="R17">
        <f t="shared" si="0"/>
        <v>500000</v>
      </c>
      <c r="S17">
        <f t="shared" si="1"/>
        <v>48263.951135048221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22325.884810423806</v>
      </c>
      <c r="AC17">
        <f t="shared" si="2"/>
        <v>18637.49113856531</v>
      </c>
      <c r="AE17">
        <f t="shared" si="3"/>
        <v>14177.877617364236</v>
      </c>
      <c r="AF17">
        <f t="shared" si="4"/>
        <v>-708.89388086821191</v>
      </c>
      <c r="AG17">
        <f t="shared" si="5"/>
        <v>-4.8269698968530923</v>
      </c>
      <c r="AH17">
        <f t="shared" si="6"/>
        <v>-22217.974263776319</v>
      </c>
      <c r="AI17">
        <f t="shared" si="7"/>
        <v>-8753.8174971771477</v>
      </c>
      <c r="AJ17">
        <f t="shared" si="8"/>
        <v>3688.3936718584955</v>
      </c>
      <c r="AK17">
        <f t="shared" si="32"/>
        <v>3062.9669015599297</v>
      </c>
      <c r="AL17">
        <f t="shared" si="9"/>
        <v>-2002.4569237587225</v>
      </c>
      <c r="AN17">
        <f t="shared" si="10"/>
        <v>4491.6050505678259</v>
      </c>
      <c r="AO17">
        <f t="shared" si="11"/>
        <v>-224.58025252839133</v>
      </c>
      <c r="AP17">
        <f t="shared" si="12"/>
        <v>-1.5292022510541901</v>
      </c>
      <c r="AQ17">
        <f t="shared" si="13"/>
        <v>-7038.7379627498958</v>
      </c>
      <c r="AR17">
        <f t="shared" si="14"/>
        <v>-2773.242366961515</v>
      </c>
      <c r="AS17">
        <f t="shared" si="15"/>
        <v>1168.4970128894306</v>
      </c>
      <c r="AT17">
        <f t="shared" si="16"/>
        <v>970.35945548853624</v>
      </c>
      <c r="AU17">
        <f t="shared" si="17"/>
        <v>-634.38589858354851</v>
      </c>
      <c r="AW17">
        <v>14</v>
      </c>
      <c r="AX17">
        <f>(R17*SUMPRODUCT(K18:$K$23, X18:$X$23)-$AZ$3*SUMPRODUCT(K17:$K$22, W18:$W$23))/Z17</f>
        <v>48263.951135048221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36715.263199091525</v>
      </c>
      <c r="P18">
        <f t="shared" si="30"/>
        <v>1835.7631599545764</v>
      </c>
      <c r="Q18" s="5">
        <f t="shared" si="31"/>
        <v>12.5</v>
      </c>
      <c r="R18">
        <f t="shared" si="0"/>
        <v>500000</v>
      </c>
      <c r="S18">
        <f t="shared" si="1"/>
        <v>44313.563111901822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18637.49113856531</v>
      </c>
      <c r="AC18">
        <f t="shared" si="2"/>
        <v>15005.854425543774</v>
      </c>
      <c r="AE18">
        <f t="shared" si="3"/>
        <v>12432.85026234143</v>
      </c>
      <c r="AF18">
        <f t="shared" si="4"/>
        <v>-621.64251311707153</v>
      </c>
      <c r="AG18">
        <f t="shared" si="5"/>
        <v>-4.2328616149785168</v>
      </c>
      <c r="AH18">
        <f t="shared" si="6"/>
        <v>-21833.543316241779</v>
      </c>
      <c r="AI18">
        <f t="shared" si="7"/>
        <v>-10026.568428632399</v>
      </c>
      <c r="AJ18">
        <f t="shared" si="8"/>
        <v>3631.6367130215367</v>
      </c>
      <c r="AK18">
        <f t="shared" si="32"/>
        <v>2605.4951638281623</v>
      </c>
      <c r="AL18">
        <f t="shared" si="9"/>
        <v>-3789.4365517827005</v>
      </c>
      <c r="AN18">
        <f t="shared" si="10"/>
        <v>3628.3001642813342</v>
      </c>
      <c r="AO18">
        <f t="shared" si="11"/>
        <v>-181.41500821406672</v>
      </c>
      <c r="AP18">
        <f t="shared" si="12"/>
        <v>-1.2352833154860483</v>
      </c>
      <c r="AQ18">
        <f t="shared" si="13"/>
        <v>-6371.7206537195707</v>
      </c>
      <c r="AR18">
        <f t="shared" si="14"/>
        <v>-2926.0707809677897</v>
      </c>
      <c r="AS18">
        <f t="shared" si="15"/>
        <v>1059.8268139991783</v>
      </c>
      <c r="AT18">
        <f t="shared" si="16"/>
        <v>760.36615349468536</v>
      </c>
      <c r="AU18">
        <f t="shared" si="17"/>
        <v>-1105.8778134739257</v>
      </c>
      <c r="AW18">
        <v>15</v>
      </c>
      <c r="AX18">
        <f>(R18*SUMPRODUCT(K19:$K$23, X19:$X$23)-$AZ$3*SUMPRODUCT(K18:$K$22, W19:$W$23))/Z18</f>
        <v>44313.563111901822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36715.263199091525</v>
      </c>
      <c r="P19">
        <f t="shared" si="30"/>
        <v>1835.7631599545764</v>
      </c>
      <c r="Q19" s="5">
        <f t="shared" si="31"/>
        <v>12.5</v>
      </c>
      <c r="R19">
        <f t="shared" si="0"/>
        <v>500000</v>
      </c>
      <c r="S19">
        <f t="shared" si="1"/>
        <v>39319.262654606355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15005.854425543774</v>
      </c>
      <c r="AC19">
        <f t="shared" si="2"/>
        <v>11511.970725774212</v>
      </c>
      <c r="AE19">
        <f t="shared" si="3"/>
        <v>10749.566665323022</v>
      </c>
      <c r="AF19">
        <f t="shared" si="4"/>
        <v>-537.47833326615114</v>
      </c>
      <c r="AG19">
        <f t="shared" si="5"/>
        <v>-3.6597744809265755</v>
      </c>
      <c r="AH19">
        <f t="shared" si="6"/>
        <v>-21230.340716086248</v>
      </c>
      <c r="AI19">
        <f t="shared" si="7"/>
        <v>-11021.912158510304</v>
      </c>
      <c r="AJ19">
        <f t="shared" si="8"/>
        <v>3493.8836997695616</v>
      </c>
      <c r="AK19">
        <f t="shared" si="32"/>
        <v>2157.8993617678875</v>
      </c>
      <c r="AL19">
        <f t="shared" si="9"/>
        <v>-5370.1290969728543</v>
      </c>
      <c r="AN19">
        <f t="shared" si="10"/>
        <v>2889.7856472077192</v>
      </c>
      <c r="AO19">
        <f t="shared" si="11"/>
        <v>-144.48928236038597</v>
      </c>
      <c r="AP19">
        <f t="shared" si="12"/>
        <v>-0.98385024217912453</v>
      </c>
      <c r="AQ19">
        <f t="shared" si="13"/>
        <v>-5707.3122849303345</v>
      </c>
      <c r="AR19">
        <f t="shared" si="14"/>
        <v>-2962.9997703251802</v>
      </c>
      <c r="AS19">
        <f t="shared" si="15"/>
        <v>939.25413767399368</v>
      </c>
      <c r="AT19">
        <f t="shared" si="16"/>
        <v>580.10399841249352</v>
      </c>
      <c r="AU19">
        <f t="shared" si="17"/>
        <v>-1443.6416342386931</v>
      </c>
      <c r="AW19">
        <v>16</v>
      </c>
      <c r="AX19">
        <f>(R19*SUMPRODUCT(K20:$K$23, X20:$X$23)-$AZ$3*SUMPRODUCT(K19:$K$22, W20:$W$23))/Z19</f>
        <v>39319.262654606355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36715.263199091525</v>
      </c>
      <c r="P20">
        <f t="shared" si="30"/>
        <v>1835.7631599545764</v>
      </c>
      <c r="Q20" s="5">
        <f t="shared" si="31"/>
        <v>12.5</v>
      </c>
      <c r="R20">
        <f t="shared" si="0"/>
        <v>500000</v>
      </c>
      <c r="S20">
        <f t="shared" si="1"/>
        <v>33003.911410854482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11511.970725774212</v>
      </c>
      <c r="AC20">
        <f t="shared" si="2"/>
        <v>8218.5610699060035</v>
      </c>
      <c r="AE20">
        <f t="shared" si="3"/>
        <v>9142.7536888905342</v>
      </c>
      <c r="AF20">
        <f t="shared" si="4"/>
        <v>-457.13768444452671</v>
      </c>
      <c r="AG20">
        <f t="shared" si="5"/>
        <v>-3.1127223708411136</v>
      </c>
      <c r="AH20">
        <f t="shared" si="6"/>
        <v>-20418.174611047834</v>
      </c>
      <c r="AI20">
        <f t="shared" si="7"/>
        <v>-11735.671328972667</v>
      </c>
      <c r="AJ20">
        <f t="shared" si="8"/>
        <v>3293.4096558682086</v>
      </c>
      <c r="AK20">
        <f t="shared" si="32"/>
        <v>1728.3074965049443</v>
      </c>
      <c r="AL20">
        <f t="shared" si="9"/>
        <v>-6713.9541765995136</v>
      </c>
      <c r="AN20">
        <f t="shared" si="10"/>
        <v>2264.0908997301431</v>
      </c>
      <c r="AO20">
        <f t="shared" si="11"/>
        <v>-113.20454498650716</v>
      </c>
      <c r="AP20">
        <f t="shared" si="12"/>
        <v>-0.77082754638477069</v>
      </c>
      <c r="AQ20">
        <f t="shared" si="13"/>
        <v>-5056.3107023376742</v>
      </c>
      <c r="AR20">
        <f t="shared" si="14"/>
        <v>-2906.1951751404226</v>
      </c>
      <c r="AS20">
        <f t="shared" si="15"/>
        <v>815.57253806314054</v>
      </c>
      <c r="AT20">
        <f t="shared" si="16"/>
        <v>427.99416980105428</v>
      </c>
      <c r="AU20">
        <f t="shared" si="17"/>
        <v>-1662.6284672762276</v>
      </c>
      <c r="AW20">
        <v>17</v>
      </c>
      <c r="AX20">
        <f>(R20*SUMPRODUCT(K21:$K$23, X21:$X$23)-$AZ$3*SUMPRODUCT(K20:$K$22, W21:$W$23))/Z20</f>
        <v>33003.911410854482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36715.263199091525</v>
      </c>
      <c r="P21">
        <f t="shared" si="30"/>
        <v>1835.7631599545764</v>
      </c>
      <c r="Q21" s="5">
        <f t="shared" si="31"/>
        <v>12.5</v>
      </c>
      <c r="R21">
        <f t="shared" si="0"/>
        <v>500000</v>
      </c>
      <c r="S21">
        <f t="shared" si="1"/>
        <v>24917.406688349707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8218.5610699060035</v>
      </c>
      <c r="AC21">
        <f t="shared" si="2"/>
        <v>5176.5245688059103</v>
      </c>
      <c r="AE21">
        <f t="shared" si="3"/>
        <v>7627.4976917696395</v>
      </c>
      <c r="AF21">
        <f t="shared" si="4"/>
        <v>-381.37488458848196</v>
      </c>
      <c r="AG21">
        <f t="shared" si="5"/>
        <v>-2.5968415541545036</v>
      </c>
      <c r="AH21">
        <f t="shared" si="6"/>
        <v>-19390.143719127969</v>
      </c>
      <c r="AI21">
        <f t="shared" si="7"/>
        <v>-12146.617753500967</v>
      </c>
      <c r="AJ21">
        <f t="shared" si="8"/>
        <v>3042.0365011000931</v>
      </c>
      <c r="AK21">
        <f t="shared" si="32"/>
        <v>1323.3129993623484</v>
      </c>
      <c r="AL21">
        <f t="shared" si="9"/>
        <v>-7781.2682530385246</v>
      </c>
      <c r="AN21">
        <f t="shared" si="10"/>
        <v>1739.9673191458564</v>
      </c>
      <c r="AO21">
        <f t="shared" si="11"/>
        <v>-86.998365957292819</v>
      </c>
      <c r="AP21">
        <f t="shared" si="12"/>
        <v>-0.59238555287985439</v>
      </c>
      <c r="AQ21">
        <f t="shared" si="13"/>
        <v>-4423.2352139848927</v>
      </c>
      <c r="AR21">
        <f t="shared" si="14"/>
        <v>-2770.8586463492093</v>
      </c>
      <c r="AS21">
        <f t="shared" si="15"/>
        <v>693.9424054201113</v>
      </c>
      <c r="AT21">
        <f t="shared" si="16"/>
        <v>301.87113322575971</v>
      </c>
      <c r="AU21">
        <f t="shared" si="17"/>
        <v>-1775.0451077033381</v>
      </c>
      <c r="AW21">
        <v>18</v>
      </c>
      <c r="AX21">
        <f>(R21*SUMPRODUCT(K22:$K$23, X22:$X$23)-$AZ$3*SUMPRODUCT(K21:$K$22, W22:$W$23))/Z21</f>
        <v>24917.406688349707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36715.263199091525</v>
      </c>
      <c r="P22">
        <f t="shared" si="30"/>
        <v>1835.7631599545764</v>
      </c>
      <c r="Q22" s="5">
        <f t="shared" si="31"/>
        <v>12.5</v>
      </c>
      <c r="R22">
        <f t="shared" si="0"/>
        <v>500000</v>
      </c>
      <c r="S22">
        <f t="shared" si="1"/>
        <v>14340.695732778429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5176.5245688059103</v>
      </c>
      <c r="AC22">
        <f t="shared" si="2"/>
        <v>2429.6516116479088</v>
      </c>
      <c r="AE22">
        <f t="shared" si="3"/>
        <v>6220.4303100758179</v>
      </c>
      <c r="AF22">
        <f t="shared" si="4"/>
        <v>-311.02151550379091</v>
      </c>
      <c r="AG22">
        <f t="shared" si="5"/>
        <v>-2.1177944021349595</v>
      </c>
      <c r="AH22">
        <f t="shared" si="6"/>
        <v>-18123.149459119948</v>
      </c>
      <c r="AI22">
        <f t="shared" si="7"/>
        <v>-12215.858458950057</v>
      </c>
      <c r="AJ22">
        <f t="shared" si="8"/>
        <v>2746.8729571580016</v>
      </c>
      <c r="AK22">
        <f t="shared" si="32"/>
        <v>948.62331790425014</v>
      </c>
      <c r="AL22">
        <f t="shared" si="9"/>
        <v>-8520.3621838878062</v>
      </c>
      <c r="AN22">
        <f t="shared" si="10"/>
        <v>1307.1384875052393</v>
      </c>
      <c r="AO22">
        <f t="shared" si="11"/>
        <v>-65.356924375261968</v>
      </c>
      <c r="AP22">
        <f t="shared" si="12"/>
        <v>-0.44502557438345652</v>
      </c>
      <c r="AQ22">
        <f t="shared" si="13"/>
        <v>-3808.3323808729729</v>
      </c>
      <c r="AR22">
        <f t="shared" si="14"/>
        <v>-2566.9958433173792</v>
      </c>
      <c r="AS22">
        <f t="shared" si="15"/>
        <v>577.21784243328182</v>
      </c>
      <c r="AT22">
        <f t="shared" si="16"/>
        <v>199.34023647351975</v>
      </c>
      <c r="AU22">
        <f t="shared" si="17"/>
        <v>-1790.4377644105778</v>
      </c>
      <c r="AW22">
        <v>19</v>
      </c>
      <c r="AX22">
        <f>(R22*SUMPRODUCT(K23:$K$23, X23:$X$23)-$AZ$3*SUMPRODUCT(K22:$K$22, W23:$W$23))/Z22</f>
        <v>14340.695732778429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36715.263199091525</v>
      </c>
      <c r="P23">
        <f t="shared" si="30"/>
        <v>1835.7631599545764</v>
      </c>
      <c r="Q23" s="5">
        <f t="shared" si="31"/>
        <v>12.5</v>
      </c>
      <c r="R23">
        <f t="shared" si="0"/>
        <v>500000</v>
      </c>
      <c r="S23">
        <f t="shared" si="1"/>
        <v>18079.500219084708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2429.6516116479088</v>
      </c>
      <c r="AC23">
        <f t="shared" si="2"/>
        <v>2429.6516116479088</v>
      </c>
      <c r="AE23">
        <f t="shared" si="3"/>
        <v>4934.0577628127585</v>
      </c>
      <c r="AF23">
        <f t="shared" si="4"/>
        <v>-246.70288814063795</v>
      </c>
      <c r="AG23">
        <f t="shared" si="5"/>
        <v>-1.6798387553622542</v>
      </c>
      <c r="AH23">
        <f t="shared" si="6"/>
        <v>-16671.108110054229</v>
      </c>
      <c r="AI23">
        <f t="shared" si="7"/>
        <v>-11985.433074137471</v>
      </c>
      <c r="AJ23">
        <f t="shared" si="8"/>
        <v>0</v>
      </c>
      <c r="AK23">
        <f t="shared" si="32"/>
        <v>609.00224503440495</v>
      </c>
      <c r="AL23">
        <f t="shared" si="9"/>
        <v>-11376.430829103065</v>
      </c>
      <c r="AN23">
        <f t="shared" si="10"/>
        <v>955.09719554347555</v>
      </c>
      <c r="AO23">
        <f t="shared" si="11"/>
        <v>-47.754859777173785</v>
      </c>
      <c r="AP23">
        <f t="shared" si="12"/>
        <v>-0.32517034889699098</v>
      </c>
      <c r="AQ23">
        <f t="shared" si="13"/>
        <v>-3227.0657069563631</v>
      </c>
      <c r="AR23">
        <f t="shared" si="14"/>
        <v>-2320.048541538958</v>
      </c>
      <c r="AS23">
        <f t="shared" si="15"/>
        <v>0</v>
      </c>
      <c r="AT23">
        <f t="shared" si="16"/>
        <v>117.88600058473085</v>
      </c>
      <c r="AU23">
        <f t="shared" si="17"/>
        <v>-2202.1625409542271</v>
      </c>
      <c r="AW23">
        <v>20</v>
      </c>
      <c r="AX23">
        <f>(R23*SUMPRODUCT(K$23:$K24, X$23:$X24)-$AZ$3*SUMPRODUCT(K$22:$K23, W$23:$W24))/Z23</f>
        <v>18079.500219084708</v>
      </c>
    </row>
    <row r="25" spans="5:50" x14ac:dyDescent="0.3">
      <c r="AN25" s="6">
        <f t="shared" ref="AN25:AU25" si="33">SUM(AN3:AN23)</f>
        <v>237423.17998697501</v>
      </c>
      <c r="AO25" s="6">
        <f t="shared" si="33"/>
        <v>-39407.606398667405</v>
      </c>
      <c r="AP25" s="6">
        <f t="shared" si="33"/>
        <v>-168.33258817304684</v>
      </c>
      <c r="AQ25" s="6">
        <f t="shared" si="33"/>
        <v>-164231.6780248124</v>
      </c>
      <c r="AR25" s="6">
        <f t="shared" si="33"/>
        <v>33615.562975322195</v>
      </c>
      <c r="AS25" s="6">
        <f t="shared" si="33"/>
        <v>-19630.340377656383</v>
      </c>
      <c r="AT25" s="6">
        <f t="shared" si="33"/>
        <v>35475.874603688782</v>
      </c>
      <c r="AU25" s="7">
        <f t="shared" si="33"/>
        <v>49461.097201354605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'T.26.04.E'!C3*(1+C12)</f>
        <v>2125.1266975016433</v>
      </c>
      <c r="K3">
        <v>1</v>
      </c>
      <c r="L3" s="2">
        <v>0</v>
      </c>
      <c r="O3">
        <f>$C$3</f>
        <v>2125.1266975016433</v>
      </c>
      <c r="P3">
        <f>O3*B5</f>
        <v>1700.1013580013148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2125.1266975016433</v>
      </c>
      <c r="AF3">
        <f t="shared" ref="AF3:AF23" si="4">-$Z3*P3</f>
        <v>-1700.1013580013148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325.02533950032853</v>
      </c>
      <c r="AJ3">
        <f t="shared" ref="AJ3:AJ23" si="8">AB3-AC3</f>
        <v>0</v>
      </c>
      <c r="AL3">
        <f t="shared" ref="AL3:AL23" si="9">SUM(AI3:AK3)</f>
        <v>325.02533950032853</v>
      </c>
      <c r="AN3">
        <f t="shared" ref="AN3:AN23" si="10">AE3*$K3</f>
        <v>2125.1266975016433</v>
      </c>
      <c r="AO3">
        <f t="shared" ref="AO3:AO23" si="11">AF3*$K3</f>
        <v>-1700.1013580013148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325.02533950032853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325.02533950032853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1353.6496454672608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1000000</v>
      </c>
      <c r="S4">
        <f t="shared" si="1"/>
        <v>230.58716892836341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227.99952617509007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-227.99952617509007</v>
      </c>
      <c r="AK4">
        <f>G4*MAX(0, SUM(AB4, AE4:AF4))</f>
        <v>0</v>
      </c>
      <c r="AL4">
        <f t="shared" si="9"/>
        <v>-1449.97152617509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-1125.6501192921692</v>
      </c>
      <c r="AR4">
        <f t="shared" si="14"/>
        <v>-1125.6501192921692</v>
      </c>
      <c r="AS4">
        <f t="shared" si="15"/>
        <v>-210.0274751283566</v>
      </c>
      <c r="AT4">
        <f t="shared" si="16"/>
        <v>0</v>
      </c>
      <c r="AU4">
        <f t="shared" si="17"/>
        <v>-1335.6775944205258</v>
      </c>
      <c r="AW4">
        <v>1</v>
      </c>
      <c r="AX4">
        <f>(R4*SUMPRODUCT(K5:$K$23, X5:$X$23)-$AZ$3*SUMPRODUCT(K4:$K$22, W5:$W$23))/Z4</f>
        <v>230.58716892836341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2125.1266975016433</v>
      </c>
      <c r="P5">
        <f t="shared" ref="P5:P23" si="30">O5*$C$5</f>
        <v>106.25633487508217</v>
      </c>
      <c r="Q5" s="5">
        <f t="shared" ref="Q5:Q23" si="31">$C$8</f>
        <v>12.5</v>
      </c>
      <c r="R5">
        <f t="shared" si="0"/>
        <v>1000000</v>
      </c>
      <c r="S5">
        <f t="shared" si="1"/>
        <v>435.32914279007514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227.99952617509007</v>
      </c>
      <c r="AC5">
        <f t="shared" si="2"/>
        <v>425.60830015957981</v>
      </c>
      <c r="AE5">
        <f t="shared" si="3"/>
        <v>2077.6728972256542</v>
      </c>
      <c r="AF5">
        <f t="shared" si="4"/>
        <v>-103.88364486128272</v>
      </c>
      <c r="AG5">
        <f t="shared" si="5"/>
        <v>-12.220876640368212</v>
      </c>
      <c r="AH5">
        <f t="shared" si="6"/>
        <v>-1220.1164905429919</v>
      </c>
      <c r="AI5">
        <f t="shared" si="7"/>
        <v>741.45188518101145</v>
      </c>
      <c r="AJ5">
        <f t="shared" si="8"/>
        <v>-197.60877398448974</v>
      </c>
      <c r="AK5">
        <f>G5*SUM(AB5, AE5:AF5)</f>
        <v>154.1252144977623</v>
      </c>
      <c r="AL5">
        <f t="shared" si="9"/>
        <v>697.96832569428398</v>
      </c>
      <c r="AN5">
        <f t="shared" si="10"/>
        <v>1763.0373323183592</v>
      </c>
      <c r="AO5">
        <f t="shared" si="11"/>
        <v>-88.151866615917967</v>
      </c>
      <c r="AP5">
        <f t="shared" si="12"/>
        <v>-10.370189542057856</v>
      </c>
      <c r="AQ5">
        <f t="shared" si="13"/>
        <v>-1035.3462883772338</v>
      </c>
      <c r="AR5">
        <f t="shared" si="14"/>
        <v>629.16898778314965</v>
      </c>
      <c r="AS5">
        <f t="shared" si="15"/>
        <v>-167.68358782247611</v>
      </c>
      <c r="AT5">
        <f t="shared" si="16"/>
        <v>130.78502750551959</v>
      </c>
      <c r="AU5">
        <f t="shared" si="17"/>
        <v>592.27042746619304</v>
      </c>
      <c r="AW5">
        <v>2</v>
      </c>
      <c r="AX5">
        <f>(R5*SUMPRODUCT(K6:$K$23, X6:$X$23)-$AZ$3*SUMPRODUCT(K5:$K$22, W6:$W$23))/Z5</f>
        <v>435.32914279007514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2125.1266975016433</v>
      </c>
      <c r="P6">
        <f t="shared" si="30"/>
        <v>106.25633487508217</v>
      </c>
      <c r="Q6" s="5">
        <f t="shared" si="31"/>
        <v>12.5</v>
      </c>
      <c r="R6">
        <f t="shared" si="0"/>
        <v>1000000</v>
      </c>
      <c r="S6">
        <f t="shared" si="1"/>
        <v>614.62392070494366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425.60830015957981</v>
      </c>
      <c r="AC6">
        <f t="shared" si="2"/>
        <v>594.13995894955042</v>
      </c>
      <c r="AE6">
        <f t="shared" si="3"/>
        <v>2054.3012503777163</v>
      </c>
      <c r="AF6">
        <f t="shared" si="4"/>
        <v>-102.71506251888582</v>
      </c>
      <c r="AG6">
        <f t="shared" si="5"/>
        <v>-12.083404561201036</v>
      </c>
      <c r="AH6">
        <f t="shared" si="6"/>
        <v>-1221.0650210795554</v>
      </c>
      <c r="AI6">
        <f t="shared" si="7"/>
        <v>718.43776221807411</v>
      </c>
      <c r="AJ6">
        <f t="shared" si="8"/>
        <v>-168.53165878997061</v>
      </c>
      <c r="AK6">
        <f>G6*SUM(AB6, AE6:AF6)</f>
        <v>166.40361416128871</v>
      </c>
      <c r="AL6">
        <f t="shared" si="9"/>
        <v>716.30971758939222</v>
      </c>
      <c r="AN6">
        <f t="shared" si="10"/>
        <v>1605.7969605523617</v>
      </c>
      <c r="AO6">
        <f t="shared" si="11"/>
        <v>-80.289848027618092</v>
      </c>
      <c r="AP6">
        <f t="shared" si="12"/>
        <v>-9.4453013227410167</v>
      </c>
      <c r="AQ6">
        <f t="shared" si="13"/>
        <v>-954.47661297282195</v>
      </c>
      <c r="AR6">
        <f t="shared" si="14"/>
        <v>561.58519822918083</v>
      </c>
      <c r="AS6">
        <f t="shared" si="15"/>
        <v>-131.73706893865895</v>
      </c>
      <c r="AT6">
        <f t="shared" si="16"/>
        <v>130.07362858587291</v>
      </c>
      <c r="AU6">
        <f t="shared" si="17"/>
        <v>559.92175787639474</v>
      </c>
      <c r="AW6">
        <v>3</v>
      </c>
      <c r="AX6">
        <f>(R6*SUMPRODUCT(K7:$K$23, X7:$X$23)-$AZ$3*SUMPRODUCT(K6:$K$22, W7:$W$23))/Z6</f>
        <v>614.62392070494366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2125.1266975016433</v>
      </c>
      <c r="P7">
        <f t="shared" si="30"/>
        <v>106.25633487508217</v>
      </c>
      <c r="Q7" s="5">
        <f t="shared" si="31"/>
        <v>12.5</v>
      </c>
      <c r="R7">
        <f t="shared" si="0"/>
        <v>1000000</v>
      </c>
      <c r="S7">
        <f t="shared" si="1"/>
        <v>770.58445773665937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594.13995894955042</v>
      </c>
      <c r="AC7">
        <f t="shared" si="2"/>
        <v>736.51141365514923</v>
      </c>
      <c r="AE7">
        <f t="shared" si="3"/>
        <v>2031.1596638873825</v>
      </c>
      <c r="AF7">
        <f t="shared" si="4"/>
        <v>-101.55798319436913</v>
      </c>
      <c r="AG7">
        <f t="shared" si="5"/>
        <v>-11.947285697573166</v>
      </c>
      <c r="AH7">
        <f t="shared" si="6"/>
        <v>-1222.7854412687457</v>
      </c>
      <c r="AI7">
        <f t="shared" si="7"/>
        <v>694.8689537266946</v>
      </c>
      <c r="AJ7">
        <f t="shared" si="8"/>
        <v>-142.37145470559881</v>
      </c>
      <c r="AK7">
        <f>G7*SUM(AB7, AE7:AF7)</f>
        <v>176.66191477497949</v>
      </c>
      <c r="AL7">
        <f t="shared" si="9"/>
        <v>729.15941379607534</v>
      </c>
      <c r="AN7">
        <f t="shared" si="10"/>
        <v>1462.5567667881076</v>
      </c>
      <c r="AO7">
        <f t="shared" si="11"/>
        <v>-73.127838339405386</v>
      </c>
      <c r="AP7">
        <f t="shared" si="12"/>
        <v>-8.6027621818238469</v>
      </c>
      <c r="AQ7">
        <f t="shared" si="13"/>
        <v>-880.4788482431893</v>
      </c>
      <c r="AR7">
        <f t="shared" si="14"/>
        <v>500.34731802368913</v>
      </c>
      <c r="AS7">
        <f t="shared" si="15"/>
        <v>-102.51598541427377</v>
      </c>
      <c r="AT7">
        <f t="shared" si="16"/>
        <v>127.20717306555177</v>
      </c>
      <c r="AU7">
        <f t="shared" si="17"/>
        <v>525.03850567496715</v>
      </c>
      <c r="AW7">
        <v>4</v>
      </c>
      <c r="AX7">
        <f>(R7*SUMPRODUCT(K8:$K$23, X8:$X$23)-$AZ$3*SUMPRODUCT(K7:$K$22, W8:$W$23))/Z7</f>
        <v>770.58445773665937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2125.1266975016433</v>
      </c>
      <c r="P8">
        <f t="shared" si="30"/>
        <v>106.25633487508217</v>
      </c>
      <c r="Q8" s="5">
        <f t="shared" si="31"/>
        <v>12.5</v>
      </c>
      <c r="R8">
        <f t="shared" si="0"/>
        <v>1000000</v>
      </c>
      <c r="S8">
        <f t="shared" si="1"/>
        <v>903.19010488112701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736.51141365514923</v>
      </c>
      <c r="AC8">
        <f t="shared" si="2"/>
        <v>853.51186112999039</v>
      </c>
      <c r="AE8">
        <f t="shared" si="3"/>
        <v>2008.2381692615897</v>
      </c>
      <c r="AF8">
        <f t="shared" si="4"/>
        <v>-100.4119084630795</v>
      </c>
      <c r="AG8">
        <f t="shared" si="5"/>
        <v>-11.812461414786052</v>
      </c>
      <c r="AH8">
        <f t="shared" si="6"/>
        <v>-1228.1140649106153</v>
      </c>
      <c r="AI8">
        <f t="shared" si="7"/>
        <v>667.89973447310899</v>
      </c>
      <c r="AJ8">
        <f t="shared" si="8"/>
        <v>-117.00044747484117</v>
      </c>
      <c r="AK8">
        <f t="shared" ref="AK8:AK23" si="32">G8*SUM(AB8:AB8, AE8:AF8)</f>
        <v>185.10363721175622</v>
      </c>
      <c r="AL8">
        <f t="shared" si="9"/>
        <v>736.00292421002405</v>
      </c>
      <c r="AN8">
        <f t="shared" si="10"/>
        <v>1332.0669473676294</v>
      </c>
      <c r="AO8">
        <f t="shared" si="11"/>
        <v>-66.603347368381478</v>
      </c>
      <c r="AP8">
        <f t="shared" si="12"/>
        <v>-7.8352207713876751</v>
      </c>
      <c r="AQ8">
        <f t="shared" si="13"/>
        <v>-814.60963072236109</v>
      </c>
      <c r="AR8">
        <f t="shared" si="14"/>
        <v>443.01874850549927</v>
      </c>
      <c r="AS8">
        <f t="shared" si="15"/>
        <v>-77.606546521204606</v>
      </c>
      <c r="AT8">
        <f t="shared" si="16"/>
        <v>122.77947941701102</v>
      </c>
      <c r="AU8">
        <f t="shared" si="17"/>
        <v>488.19168140130569</v>
      </c>
      <c r="AW8">
        <v>5</v>
      </c>
      <c r="AX8">
        <f>(R8*SUMPRODUCT(K9:$K$23, X9:$X$23)-$AZ$3*SUMPRODUCT(K8:$K$22, W9:$W$23))/Z8</f>
        <v>903.19010488112701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2125.1266975016433</v>
      </c>
      <c r="P9">
        <f t="shared" si="30"/>
        <v>106.25633487508217</v>
      </c>
      <c r="Q9" s="5">
        <f t="shared" si="31"/>
        <v>12.5</v>
      </c>
      <c r="R9">
        <f t="shared" si="0"/>
        <v>1000000</v>
      </c>
      <c r="S9">
        <f t="shared" si="1"/>
        <v>1008.4367959388878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853.51186112999039</v>
      </c>
      <c r="AC9">
        <f t="shared" si="2"/>
        <v>942.18594135786134</v>
      </c>
      <c r="AE9">
        <f t="shared" si="3"/>
        <v>1985.513128887899</v>
      </c>
      <c r="AF9">
        <f t="shared" si="4"/>
        <v>-99.275656444394954</v>
      </c>
      <c r="AG9">
        <f t="shared" si="5"/>
        <v>-11.678792676350321</v>
      </c>
      <c r="AH9">
        <f t="shared" si="6"/>
        <v>-1243.5299430295761</v>
      </c>
      <c r="AI9">
        <f t="shared" si="7"/>
        <v>631.02873673757767</v>
      </c>
      <c r="AJ9">
        <f t="shared" si="8"/>
        <v>-88.674080227870945</v>
      </c>
      <c r="AK9">
        <f t="shared" si="32"/>
        <v>191.78245335014466</v>
      </c>
      <c r="AL9">
        <f t="shared" si="9"/>
        <v>734.13710985985142</v>
      </c>
      <c r="AN9">
        <f t="shared" si="10"/>
        <v>1213.1814613606766</v>
      </c>
      <c r="AO9">
        <f t="shared" si="11"/>
        <v>-60.659073068033827</v>
      </c>
      <c r="AP9">
        <f t="shared" si="12"/>
        <v>-7.1359360761109301</v>
      </c>
      <c r="AQ9">
        <f t="shared" si="13"/>
        <v>-759.81742531985856</v>
      </c>
      <c r="AR9">
        <f t="shared" si="14"/>
        <v>385.56902689667322</v>
      </c>
      <c r="AS9">
        <f t="shared" si="15"/>
        <v>-54.181334119869284</v>
      </c>
      <c r="AT9">
        <f t="shared" si="16"/>
        <v>117.18226066275511</v>
      </c>
      <c r="AU9">
        <f t="shared" si="17"/>
        <v>448.56995343955907</v>
      </c>
      <c r="AW9">
        <v>6</v>
      </c>
      <c r="AX9">
        <f>(R9*SUMPRODUCT(K10:$K$23, X10:$X$23)-$AZ$3*SUMPRODUCT(K9:$K$22, W10:$W$23))/Z9</f>
        <v>1008.4367959388878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2125.1266975016433</v>
      </c>
      <c r="P10">
        <f t="shared" si="30"/>
        <v>106.25633487508217</v>
      </c>
      <c r="Q10" s="5">
        <f t="shared" si="31"/>
        <v>12.5</v>
      </c>
      <c r="R10">
        <f t="shared" si="0"/>
        <v>1000000</v>
      </c>
      <c r="S10">
        <f t="shared" si="1"/>
        <v>1086.3977939292686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942.18594135786134</v>
      </c>
      <c r="AC10">
        <f t="shared" si="2"/>
        <v>1003.5017049587541</v>
      </c>
      <c r="AE10">
        <f t="shared" si="3"/>
        <v>1962.9718286551577</v>
      </c>
      <c r="AF10">
        <f t="shared" si="4"/>
        <v>-98.148591432757897</v>
      </c>
      <c r="AG10">
        <f t="shared" si="5"/>
        <v>-11.546204697835668</v>
      </c>
      <c r="AH10">
        <f t="shared" si="6"/>
        <v>-1264.0041400921223</v>
      </c>
      <c r="AI10">
        <f t="shared" si="7"/>
        <v>589.27289243244172</v>
      </c>
      <c r="AJ10">
        <f t="shared" si="8"/>
        <v>-61.315763600892751</v>
      </c>
      <c r="AK10">
        <f t="shared" si="32"/>
        <v>196.49064250061832</v>
      </c>
      <c r="AL10">
        <f t="shared" si="9"/>
        <v>724.44777133216735</v>
      </c>
      <c r="AN10">
        <f t="shared" si="10"/>
        <v>1104.8650505807072</v>
      </c>
      <c r="AO10">
        <f t="shared" si="11"/>
        <v>-55.243252529035374</v>
      </c>
      <c r="AP10">
        <f t="shared" si="12"/>
        <v>-6.498818705018957</v>
      </c>
      <c r="AQ10">
        <f t="shared" si="13"/>
        <v>-711.44882355947641</v>
      </c>
      <c r="AR10">
        <f t="shared" si="14"/>
        <v>331.67415578717646</v>
      </c>
      <c r="AS10">
        <f t="shared" si="15"/>
        <v>-34.511776105675423</v>
      </c>
      <c r="AT10">
        <f t="shared" si="16"/>
        <v>110.59539444018139</v>
      </c>
      <c r="AU10">
        <f t="shared" si="17"/>
        <v>407.75777412168247</v>
      </c>
      <c r="AW10">
        <v>7</v>
      </c>
      <c r="AX10">
        <f>(R10*SUMPRODUCT(K11:$K$23, X11:$X$23)-$AZ$3*SUMPRODUCT(K10:$K$22, W11:$W$23))/Z10</f>
        <v>1086.3977939292686</v>
      </c>
    </row>
    <row r="11" spans="1:52" x14ac:dyDescent="0.3">
      <c r="A11" t="s">
        <v>33</v>
      </c>
      <c r="C11" s="24">
        <f>AU25</f>
        <v>3944.643719670848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2125.1266975016433</v>
      </c>
      <c r="P11">
        <f t="shared" si="30"/>
        <v>106.25633487508217</v>
      </c>
      <c r="Q11" s="5">
        <f t="shared" si="31"/>
        <v>12.5</v>
      </c>
      <c r="R11">
        <f t="shared" si="0"/>
        <v>1000000</v>
      </c>
      <c r="S11">
        <f t="shared" si="1"/>
        <v>1141.1958334315846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1003.5017049587541</v>
      </c>
      <c r="AC11">
        <f t="shared" si="2"/>
        <v>1042.1132479369298</v>
      </c>
      <c r="AE11">
        <f t="shared" si="3"/>
        <v>1940.61581731466</v>
      </c>
      <c r="AF11">
        <f t="shared" si="4"/>
        <v>-97.03079086573301</v>
      </c>
      <c r="AG11">
        <f t="shared" si="5"/>
        <v>-11.414706589000675</v>
      </c>
      <c r="AH11">
        <f t="shared" si="6"/>
        <v>-1282.8849485308835</v>
      </c>
      <c r="AI11">
        <f t="shared" si="7"/>
        <v>549.28537132904285</v>
      </c>
      <c r="AJ11">
        <f t="shared" si="8"/>
        <v>-38.611542978175748</v>
      </c>
      <c r="AK11">
        <f t="shared" si="32"/>
        <v>199.2960711985377</v>
      </c>
      <c r="AL11">
        <f t="shared" si="9"/>
        <v>709.96989954940477</v>
      </c>
      <c r="AN11">
        <f t="shared" si="10"/>
        <v>1006.1828322455029</v>
      </c>
      <c r="AO11">
        <f t="shared" si="11"/>
        <v>-50.309141612275148</v>
      </c>
      <c r="AP11">
        <f t="shared" si="12"/>
        <v>-5.9183696754903998</v>
      </c>
      <c r="AQ11">
        <f t="shared" si="13"/>
        <v>-665.15834790221743</v>
      </c>
      <c r="AR11">
        <f t="shared" si="14"/>
        <v>284.79697305551997</v>
      </c>
      <c r="AS11">
        <f t="shared" si="15"/>
        <v>-20.019558391989793</v>
      </c>
      <c r="AT11">
        <f t="shared" si="16"/>
        <v>103.33229461740058</v>
      </c>
      <c r="AU11">
        <f t="shared" si="17"/>
        <v>368.1097092809307</v>
      </c>
      <c r="AW11">
        <v>8</v>
      </c>
      <c r="AX11">
        <f>(R11*SUMPRODUCT(K12:$K$23, X12:$X$23)-$AZ$3*SUMPRODUCT(K11:$K$22, W12:$W$23))/Z11</f>
        <v>1141.1958334315846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2125.1266975016433</v>
      </c>
      <c r="P12">
        <f t="shared" si="30"/>
        <v>106.25633487508217</v>
      </c>
      <c r="Q12" s="5">
        <f t="shared" si="31"/>
        <v>12.5</v>
      </c>
      <c r="R12">
        <f t="shared" si="0"/>
        <v>1000000</v>
      </c>
      <c r="S12">
        <f t="shared" si="1"/>
        <v>1171.1377030681281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1042.1132479369298</v>
      </c>
      <c r="AC12">
        <f t="shared" si="2"/>
        <v>1057.226419084097</v>
      </c>
      <c r="AE12">
        <f t="shared" si="3"/>
        <v>1918.425205348356</v>
      </c>
      <c r="AF12">
        <f t="shared" si="4"/>
        <v>-95.921260267417807</v>
      </c>
      <c r="AG12">
        <f t="shared" si="5"/>
        <v>-11.284181359655571</v>
      </c>
      <c r="AH12">
        <f t="shared" si="6"/>
        <v>-1310.2530764076671</v>
      </c>
      <c r="AI12">
        <f t="shared" si="7"/>
        <v>500.96668731361547</v>
      </c>
      <c r="AJ12">
        <f t="shared" si="8"/>
        <v>-15.113171147167122</v>
      </c>
      <c r="AK12">
        <f t="shared" si="32"/>
        <v>200.52320351125078</v>
      </c>
      <c r="AL12">
        <f t="shared" si="9"/>
        <v>686.37671967769916</v>
      </c>
      <c r="AN12">
        <f t="shared" si="10"/>
        <v>916.27191485565845</v>
      </c>
      <c r="AO12">
        <f t="shared" si="11"/>
        <v>-45.81359574278293</v>
      </c>
      <c r="AP12">
        <f t="shared" si="12"/>
        <v>-5.3895134577908488</v>
      </c>
      <c r="AQ12">
        <f t="shared" si="13"/>
        <v>-625.79874989057487</v>
      </c>
      <c r="AR12">
        <f t="shared" si="14"/>
        <v>239.27005576450983</v>
      </c>
      <c r="AS12">
        <f t="shared" si="15"/>
        <v>-7.2183029226002944</v>
      </c>
      <c r="AT12">
        <f t="shared" si="16"/>
        <v>95.773230638346135</v>
      </c>
      <c r="AU12">
        <f t="shared" si="17"/>
        <v>327.8249834802557</v>
      </c>
      <c r="AW12">
        <v>9</v>
      </c>
      <c r="AX12">
        <f>(R12*SUMPRODUCT(K13:$K$23, X13:$X$23)-$AZ$3*SUMPRODUCT(K12:$K$22, W13:$W$23))/Z12</f>
        <v>1171.1377030681281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2125.1266975016433</v>
      </c>
      <c r="P13">
        <f t="shared" si="30"/>
        <v>106.25633487508217</v>
      </c>
      <c r="Q13" s="5">
        <f t="shared" si="31"/>
        <v>12.5</v>
      </c>
      <c r="R13">
        <f t="shared" si="0"/>
        <v>1000000</v>
      </c>
      <c r="S13">
        <f t="shared" si="1"/>
        <v>1178.8149311858797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1057.226419084097</v>
      </c>
      <c r="AC13">
        <f t="shared" si="2"/>
        <v>1051.9374189098767</v>
      </c>
      <c r="AE13">
        <f t="shared" si="3"/>
        <v>1896.3963162372324</v>
      </c>
      <c r="AF13">
        <f t="shared" si="4"/>
        <v>-94.819815811861631</v>
      </c>
      <c r="AG13">
        <f t="shared" si="5"/>
        <v>-11.154607384507283</v>
      </c>
      <c r="AH13">
        <f t="shared" si="6"/>
        <v>-1338.5729241387651</v>
      </c>
      <c r="AI13">
        <f t="shared" si="7"/>
        <v>451.84896890209848</v>
      </c>
      <c r="AJ13">
        <f t="shared" si="8"/>
        <v>5.2890001742202912</v>
      </c>
      <c r="AK13">
        <f t="shared" si="32"/>
        <v>200.11620436566275</v>
      </c>
      <c r="AL13">
        <f t="shared" si="9"/>
        <v>657.25417344198149</v>
      </c>
      <c r="AN13">
        <f t="shared" si="10"/>
        <v>834.35480857457162</v>
      </c>
      <c r="AO13">
        <f t="shared" si="11"/>
        <v>-41.71774042872859</v>
      </c>
      <c r="AP13">
        <f t="shared" si="12"/>
        <v>-4.9076768549579999</v>
      </c>
      <c r="AQ13">
        <f t="shared" si="13"/>
        <v>-588.93003868458823</v>
      </c>
      <c r="AR13">
        <f t="shared" si="14"/>
        <v>198.79935260629682</v>
      </c>
      <c r="AS13">
        <f t="shared" si="15"/>
        <v>2.3269939358817067</v>
      </c>
      <c r="AT13">
        <f t="shared" si="16"/>
        <v>88.044843768455891</v>
      </c>
      <c r="AU13">
        <f t="shared" si="17"/>
        <v>289.17119031063442</v>
      </c>
      <c r="AW13">
        <v>10</v>
      </c>
      <c r="AX13">
        <f>(R13*SUMPRODUCT(K14:$K$23, X14:$X$23)-$AZ$3*SUMPRODUCT(K13:$K$22, W14:$W$23))/Z13</f>
        <v>1178.8149311858797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2125.1266975016433</v>
      </c>
      <c r="P14">
        <f t="shared" si="30"/>
        <v>106.25633487508217</v>
      </c>
      <c r="Q14" s="5">
        <f t="shared" si="31"/>
        <v>12.5</v>
      </c>
      <c r="R14">
        <f t="shared" si="0"/>
        <v>1000000</v>
      </c>
      <c r="S14">
        <f t="shared" si="1"/>
        <v>1164.1702394787671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1051.9374189098767</v>
      </c>
      <c r="AC14">
        <f t="shared" si="2"/>
        <v>1026.881696454238</v>
      </c>
      <c r="AE14">
        <f t="shared" si="3"/>
        <v>1874.5142542792867</v>
      </c>
      <c r="AF14">
        <f t="shared" si="4"/>
        <v>-93.725712713964342</v>
      </c>
      <c r="AG14">
        <f t="shared" si="5"/>
        <v>-11.025897047003225</v>
      </c>
      <c r="AH14">
        <f t="shared" si="6"/>
        <v>-1373.141092718754</v>
      </c>
      <c r="AI14">
        <f t="shared" si="7"/>
        <v>396.62155179956517</v>
      </c>
      <c r="AJ14">
        <f t="shared" si="8"/>
        <v>25.055722455638715</v>
      </c>
      <c r="AK14">
        <f t="shared" si="32"/>
        <v>198.29081723326397</v>
      </c>
      <c r="AL14">
        <f t="shared" si="9"/>
        <v>619.96809148846785</v>
      </c>
      <c r="AN14">
        <f t="shared" si="10"/>
        <v>759.71829424503596</v>
      </c>
      <c r="AO14">
        <f t="shared" si="11"/>
        <v>-37.985914712251798</v>
      </c>
      <c r="AP14">
        <f t="shared" si="12"/>
        <v>-4.4686647103098691</v>
      </c>
      <c r="AQ14">
        <f t="shared" si="13"/>
        <v>-556.51772523818249</v>
      </c>
      <c r="AR14">
        <f t="shared" si="14"/>
        <v>160.74598958429186</v>
      </c>
      <c r="AS14">
        <f t="shared" si="15"/>
        <v>10.154785796704212</v>
      </c>
      <c r="AT14">
        <f t="shared" si="16"/>
        <v>80.364905782394032</v>
      </c>
      <c r="AU14">
        <f t="shared" si="17"/>
        <v>251.2656811633901</v>
      </c>
      <c r="AW14">
        <v>11</v>
      </c>
      <c r="AX14">
        <f>(R14*SUMPRODUCT(K15:$K$23, X15:$X$23)-$AZ$3*SUMPRODUCT(K14:$K$22, W15:$W$23))/Z14</f>
        <v>1164.1702394787671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2125.1266975016433</v>
      </c>
      <c r="P15">
        <f t="shared" si="30"/>
        <v>106.25633487508217</v>
      </c>
      <c r="Q15" s="5">
        <f t="shared" si="31"/>
        <v>12.5</v>
      </c>
      <c r="R15">
        <f t="shared" si="0"/>
        <v>1000000</v>
      </c>
      <c r="S15">
        <f t="shared" si="1"/>
        <v>1122.6174558352734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1026.881696454238</v>
      </c>
      <c r="AC15">
        <f t="shared" si="2"/>
        <v>978.72694553896827</v>
      </c>
      <c r="AE15">
        <f t="shared" si="3"/>
        <v>1852.7404421852266</v>
      </c>
      <c r="AF15">
        <f t="shared" si="4"/>
        <v>-92.637022109261338</v>
      </c>
      <c r="AG15">
        <f t="shared" si="5"/>
        <v>-10.897823435441275</v>
      </c>
      <c r="AH15">
        <f t="shared" si="6"/>
        <v>-1425.1712873533227</v>
      </c>
      <c r="AI15">
        <f t="shared" si="7"/>
        <v>324.03430928720127</v>
      </c>
      <c r="AJ15">
        <f t="shared" si="8"/>
        <v>48.154750915269688</v>
      </c>
      <c r="AK15">
        <f t="shared" si="32"/>
        <v>195.08895815711426</v>
      </c>
      <c r="AL15">
        <f t="shared" si="9"/>
        <v>567.27801835958519</v>
      </c>
      <c r="AN15">
        <f t="shared" si="10"/>
        <v>691.70447563686287</v>
      </c>
      <c r="AO15">
        <f t="shared" si="11"/>
        <v>-34.585223781843148</v>
      </c>
      <c r="AP15">
        <f t="shared" si="12"/>
        <v>-4.068607276745249</v>
      </c>
      <c r="AQ15">
        <f t="shared" si="13"/>
        <v>-532.0752629811102</v>
      </c>
      <c r="AR15">
        <f t="shared" si="14"/>
        <v>120.97538159716424</v>
      </c>
      <c r="AS15">
        <f t="shared" si="15"/>
        <v>17.978156018435058</v>
      </c>
      <c r="AT15">
        <f t="shared" si="16"/>
        <v>72.834760030092582</v>
      </c>
      <c r="AU15">
        <f t="shared" si="17"/>
        <v>211.78829764569187</v>
      </c>
      <c r="AW15">
        <v>12</v>
      </c>
      <c r="AX15">
        <f>(R15*SUMPRODUCT(K16:$K$23, X16:$X$23)-$AZ$3*SUMPRODUCT(K15:$K$22, W16:$W$23))/Z15</f>
        <v>1122.6174558352734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2125.1266975016433</v>
      </c>
      <c r="P16">
        <f t="shared" si="30"/>
        <v>106.25633487508217</v>
      </c>
      <c r="Q16" s="5">
        <f t="shared" si="31"/>
        <v>12.5</v>
      </c>
      <c r="R16">
        <f t="shared" si="0"/>
        <v>1000000</v>
      </c>
      <c r="S16">
        <f t="shared" si="1"/>
        <v>1054.0776208825646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978.72694553896827</v>
      </c>
      <c r="AC16">
        <f t="shared" si="2"/>
        <v>908.2158966653343</v>
      </c>
      <c r="AE16">
        <f t="shared" si="3"/>
        <v>1831.0547637686032</v>
      </c>
      <c r="AF16">
        <f t="shared" si="4"/>
        <v>-91.552738188430169</v>
      </c>
      <c r="AG16">
        <f t="shared" si="5"/>
        <v>-10.770268226367637</v>
      </c>
      <c r="AH16">
        <f t="shared" si="6"/>
        <v>-1486.1579775379978</v>
      </c>
      <c r="AI16">
        <f t="shared" si="7"/>
        <v>242.57377981580771</v>
      </c>
      <c r="AJ16">
        <f t="shared" si="8"/>
        <v>70.511048873633968</v>
      </c>
      <c r="AK16">
        <f t="shared" si="32"/>
        <v>190.2760279783399</v>
      </c>
      <c r="AL16">
        <f t="shared" si="9"/>
        <v>503.3608566677816</v>
      </c>
      <c r="AN16">
        <f t="shared" si="10"/>
        <v>629.72292606289761</v>
      </c>
      <c r="AO16">
        <f t="shared" si="11"/>
        <v>-31.486146303144888</v>
      </c>
      <c r="AP16">
        <f t="shared" si="12"/>
        <v>-3.7040316631663481</v>
      </c>
      <c r="AQ16">
        <f t="shared" si="13"/>
        <v>-511.108552690571</v>
      </c>
      <c r="AR16">
        <f t="shared" si="14"/>
        <v>83.4241954060155</v>
      </c>
      <c r="AS16">
        <f t="shared" si="15"/>
        <v>24.249642826127978</v>
      </c>
      <c r="AT16">
        <f t="shared" si="16"/>
        <v>65.438336126842472</v>
      </c>
      <c r="AU16">
        <f t="shared" si="17"/>
        <v>173.11217435898595</v>
      </c>
      <c r="AW16">
        <v>13</v>
      </c>
      <c r="AX16">
        <f>(R16*SUMPRODUCT(K17:$K$23, X17:$X$23)-$AZ$3*SUMPRODUCT(K16:$K$22, W17:$W$23))/Z16</f>
        <v>1054.0776208825646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2125.1266975016433</v>
      </c>
      <c r="P17">
        <f t="shared" si="30"/>
        <v>106.25633487508217</v>
      </c>
      <c r="Q17" s="5">
        <f t="shared" si="31"/>
        <v>12.5</v>
      </c>
      <c r="R17">
        <f t="shared" si="0"/>
        <v>1000000</v>
      </c>
      <c r="S17">
        <f t="shared" si="1"/>
        <v>962.11422284831303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908.2158966653343</v>
      </c>
      <c r="AC17">
        <f t="shared" si="2"/>
        <v>819.19997271868056</v>
      </c>
      <c r="AE17">
        <f t="shared" si="3"/>
        <v>1809.4563943386968</v>
      </c>
      <c r="AF17">
        <f t="shared" si="4"/>
        <v>-90.47281971693485</v>
      </c>
      <c r="AG17">
        <f t="shared" si="5"/>
        <v>-10.643226568949647</v>
      </c>
      <c r="AH17">
        <f t="shared" si="6"/>
        <v>-1547.1180123452193</v>
      </c>
      <c r="AI17">
        <f t="shared" si="7"/>
        <v>161.22233570759295</v>
      </c>
      <c r="AJ17">
        <f t="shared" si="8"/>
        <v>89.015923946653743</v>
      </c>
      <c r="AK17">
        <f t="shared" si="32"/>
        <v>183.90396299009677</v>
      </c>
      <c r="AL17">
        <f t="shared" si="9"/>
        <v>434.14222264434346</v>
      </c>
      <c r="AN17">
        <f t="shared" si="10"/>
        <v>573.24260364894235</v>
      </c>
      <c r="AO17">
        <f t="shared" si="11"/>
        <v>-28.662130182447122</v>
      </c>
      <c r="AP17">
        <f t="shared" si="12"/>
        <v>-3.3718142800783473</v>
      </c>
      <c r="AQ17">
        <f t="shared" si="13"/>
        <v>-490.13281575822469</v>
      </c>
      <c r="AR17">
        <f t="shared" si="14"/>
        <v>51.075843428192172</v>
      </c>
      <c r="AS17">
        <f t="shared" si="15"/>
        <v>28.200580112926769</v>
      </c>
      <c r="AT17">
        <f t="shared" si="16"/>
        <v>58.261468414291521</v>
      </c>
      <c r="AU17">
        <f t="shared" si="17"/>
        <v>137.53789195541046</v>
      </c>
      <c r="AW17">
        <v>14</v>
      </c>
      <c r="AX17">
        <f>(R17*SUMPRODUCT(K18:$K$23, X18:$X$23)-$AZ$3*SUMPRODUCT(K17:$K$22, W18:$W$23))/Z17</f>
        <v>962.11422284831303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2125.1266975016433</v>
      </c>
      <c r="P18">
        <f t="shared" si="30"/>
        <v>106.25633487508217</v>
      </c>
      <c r="Q18" s="5">
        <f t="shared" si="31"/>
        <v>12.5</v>
      </c>
      <c r="R18">
        <f t="shared" si="0"/>
        <v>1000000</v>
      </c>
      <c r="S18">
        <f t="shared" si="1"/>
        <v>849.04496288613416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819.19997271868056</v>
      </c>
      <c r="AC18">
        <f t="shared" si="2"/>
        <v>714.32953720995079</v>
      </c>
      <c r="AE18">
        <f t="shared" si="3"/>
        <v>1787.9391983890082</v>
      </c>
      <c r="AF18">
        <f t="shared" si="4"/>
        <v>-89.396959919450424</v>
      </c>
      <c r="AG18">
        <f t="shared" si="5"/>
        <v>-10.516662374124317</v>
      </c>
      <c r="AH18">
        <f t="shared" si="6"/>
        <v>-1610.5543308665985</v>
      </c>
      <c r="AI18">
        <f t="shared" si="7"/>
        <v>77.47124522883496</v>
      </c>
      <c r="AJ18">
        <f t="shared" si="8"/>
        <v>104.87043550872977</v>
      </c>
      <c r="AK18">
        <f t="shared" si="32"/>
        <v>176.24195478317668</v>
      </c>
      <c r="AL18">
        <f t="shared" si="9"/>
        <v>358.58363552074138</v>
      </c>
      <c r="AN18">
        <f t="shared" si="10"/>
        <v>521.77738413606301</v>
      </c>
      <c r="AO18">
        <f t="shared" si="11"/>
        <v>-26.088869206803153</v>
      </c>
      <c r="AP18">
        <f t="shared" si="12"/>
        <v>-3.0690957435001325</v>
      </c>
      <c r="AQ18">
        <f t="shared" si="13"/>
        <v>-470.01085189348981</v>
      </c>
      <c r="AR18">
        <f t="shared" si="14"/>
        <v>22.608567292269878</v>
      </c>
      <c r="AS18">
        <f t="shared" si="15"/>
        <v>30.604520311573427</v>
      </c>
      <c r="AT18">
        <f t="shared" si="16"/>
        <v>51.432994044009078</v>
      </c>
      <c r="AU18">
        <f t="shared" si="17"/>
        <v>104.64608164785237</v>
      </c>
      <c r="AW18">
        <v>15</v>
      </c>
      <c r="AX18">
        <f>(R18*SUMPRODUCT(K19:$K$23, X19:$X$23)-$AZ$3*SUMPRODUCT(K18:$K$22, W19:$W$23))/Z18</f>
        <v>849.04496288613416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2125.1266975016433</v>
      </c>
      <c r="P19">
        <f t="shared" si="30"/>
        <v>106.25633487508217</v>
      </c>
      <c r="Q19" s="5">
        <f t="shared" si="31"/>
        <v>12.5</v>
      </c>
      <c r="R19">
        <f t="shared" si="0"/>
        <v>1000000</v>
      </c>
      <c r="S19">
        <f t="shared" si="1"/>
        <v>714.34161727545836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714.32953720995079</v>
      </c>
      <c r="AC19">
        <f t="shared" si="2"/>
        <v>593.78570562046662</v>
      </c>
      <c r="AE19">
        <f t="shared" si="3"/>
        <v>1766.4795457693649</v>
      </c>
      <c r="AF19">
        <f t="shared" si="4"/>
        <v>-88.323977288468257</v>
      </c>
      <c r="AG19">
        <f t="shared" si="5"/>
        <v>-10.390436649295347</v>
      </c>
      <c r="AH19">
        <f t="shared" si="6"/>
        <v>-1684.7280870182092</v>
      </c>
      <c r="AI19">
        <f t="shared" si="7"/>
        <v>-16.962955186608042</v>
      </c>
      <c r="AJ19">
        <f t="shared" si="8"/>
        <v>120.54383158948417</v>
      </c>
      <c r="AK19">
        <f t="shared" si="32"/>
        <v>167.47395739835935</v>
      </c>
      <c r="AL19">
        <f t="shared" si="9"/>
        <v>271.05483380123547</v>
      </c>
      <c r="AN19">
        <f t="shared" si="10"/>
        <v>474.87935061770469</v>
      </c>
      <c r="AO19">
        <f t="shared" si="11"/>
        <v>-23.743967530885239</v>
      </c>
      <c r="AP19">
        <f t="shared" si="12"/>
        <v>-2.7932414051829579</v>
      </c>
      <c r="AQ19">
        <f t="shared" si="13"/>
        <v>-452.90226079700682</v>
      </c>
      <c r="AR19">
        <f t="shared" si="14"/>
        <v>-4.5601191153703722</v>
      </c>
      <c r="AS19">
        <f t="shared" si="15"/>
        <v>32.405569938967218</v>
      </c>
      <c r="AT19">
        <f t="shared" si="16"/>
        <v>45.021706775592413</v>
      </c>
      <c r="AU19">
        <f t="shared" si="17"/>
        <v>72.867157599189269</v>
      </c>
      <c r="AW19">
        <v>16</v>
      </c>
      <c r="AX19">
        <f>(R19*SUMPRODUCT(K20:$K$23, X20:$X$23)-$AZ$3*SUMPRODUCT(K19:$K$22, W20:$W$23))/Z19</f>
        <v>714.34161727545836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2125.1266975016433</v>
      </c>
      <c r="P20">
        <f t="shared" si="30"/>
        <v>106.25633487508217</v>
      </c>
      <c r="Q20" s="5">
        <f t="shared" si="31"/>
        <v>12.5</v>
      </c>
      <c r="R20">
        <f t="shared" si="0"/>
        <v>1000000</v>
      </c>
      <c r="S20">
        <f t="shared" si="1"/>
        <v>561.94262627025796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593.78570562046662</v>
      </c>
      <c r="AC20">
        <f t="shared" si="2"/>
        <v>461.44857213917794</v>
      </c>
      <c r="AE20">
        <f t="shared" si="3"/>
        <v>1745.0832777817379</v>
      </c>
      <c r="AF20">
        <f t="shared" si="4"/>
        <v>-87.254163889086911</v>
      </c>
      <c r="AG20">
        <f t="shared" si="5"/>
        <v>-10.264583753014028</v>
      </c>
      <c r="AH20">
        <f t="shared" si="6"/>
        <v>-1755.8823830692163</v>
      </c>
      <c r="AI20">
        <f t="shared" si="7"/>
        <v>-108.3178529295792</v>
      </c>
      <c r="AJ20">
        <f t="shared" si="8"/>
        <v>132.33713348128867</v>
      </c>
      <c r="AK20">
        <f t="shared" si="32"/>
        <v>157.61303736591822</v>
      </c>
      <c r="AL20">
        <f t="shared" si="9"/>
        <v>181.63231791762769</v>
      </c>
      <c r="AN20">
        <f t="shared" si="10"/>
        <v>432.14848643443401</v>
      </c>
      <c r="AO20">
        <f t="shared" si="11"/>
        <v>-21.607424321721702</v>
      </c>
      <c r="AP20">
        <f t="shared" si="12"/>
        <v>-2.5418983662390549</v>
      </c>
      <c r="AQ20">
        <f t="shared" si="13"/>
        <v>-434.82275250771966</v>
      </c>
      <c r="AR20">
        <f t="shared" si="14"/>
        <v>-26.823588761246413</v>
      </c>
      <c r="AS20">
        <f t="shared" si="15"/>
        <v>32.771669215526899</v>
      </c>
      <c r="AT20">
        <f t="shared" si="16"/>
        <v>39.030937037340877</v>
      </c>
      <c r="AU20">
        <f t="shared" si="17"/>
        <v>44.979017491621363</v>
      </c>
      <c r="AW20">
        <v>17</v>
      </c>
      <c r="AX20">
        <f>(R20*SUMPRODUCT(K21:$K$23, X21:$X$23)-$AZ$3*SUMPRODUCT(K20:$K$22, W21:$W$23))/Z20</f>
        <v>561.94262627025796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2125.1266975016433</v>
      </c>
      <c r="P21">
        <f t="shared" si="30"/>
        <v>106.25633487508217</v>
      </c>
      <c r="Q21" s="5">
        <f t="shared" si="31"/>
        <v>12.5</v>
      </c>
      <c r="R21">
        <f t="shared" si="0"/>
        <v>1000000</v>
      </c>
      <c r="S21">
        <f t="shared" si="1"/>
        <v>391.35235079777499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461.44857213917794</v>
      </c>
      <c r="AC21">
        <f t="shared" si="2"/>
        <v>317.43255283890636</v>
      </c>
      <c r="AE21">
        <f t="shared" si="3"/>
        <v>1723.7264355737614</v>
      </c>
      <c r="AF21">
        <f t="shared" si="4"/>
        <v>-86.186321778688068</v>
      </c>
      <c r="AG21">
        <f t="shared" si="5"/>
        <v>-10.138962759257018</v>
      </c>
      <c r="AH21">
        <f t="shared" si="6"/>
        <v>-1838.0124981495026</v>
      </c>
      <c r="AI21">
        <f t="shared" si="7"/>
        <v>-210.61134711368641</v>
      </c>
      <c r="AJ21">
        <f t="shared" si="8"/>
        <v>144.01601930027158</v>
      </c>
      <c r="AK21">
        <f t="shared" si="32"/>
        <v>146.92920801539759</v>
      </c>
      <c r="AL21">
        <f t="shared" si="9"/>
        <v>80.333880201982765</v>
      </c>
      <c r="AN21">
        <f t="shared" si="10"/>
        <v>393.21253001261493</v>
      </c>
      <c r="AO21">
        <f t="shared" si="11"/>
        <v>-19.660626500630745</v>
      </c>
      <c r="AP21">
        <f t="shared" si="12"/>
        <v>-2.3128769832575524</v>
      </c>
      <c r="AQ21">
        <f t="shared" si="13"/>
        <v>-419.28320508213596</v>
      </c>
      <c r="AR21">
        <f t="shared" si="14"/>
        <v>-48.044178553409367</v>
      </c>
      <c r="AS21">
        <f t="shared" si="15"/>
        <v>32.852604765300711</v>
      </c>
      <c r="AT21">
        <f t="shared" si="16"/>
        <v>33.517154708631836</v>
      </c>
      <c r="AU21">
        <f t="shared" si="17"/>
        <v>18.325580920523187</v>
      </c>
      <c r="AW21">
        <v>18</v>
      </c>
      <c r="AX21">
        <f>(R21*SUMPRODUCT(K22:$K$23, X22:$X$23)-$AZ$3*SUMPRODUCT(K21:$K$22, W22:$W$23))/Z21</f>
        <v>391.35235079777499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2125.1266975016433</v>
      </c>
      <c r="P22">
        <f t="shared" si="30"/>
        <v>106.25633487508217</v>
      </c>
      <c r="Q22" s="5">
        <f t="shared" si="31"/>
        <v>12.5</v>
      </c>
      <c r="R22">
        <f t="shared" si="0"/>
        <v>1000000</v>
      </c>
      <c r="S22">
        <f t="shared" si="1"/>
        <v>203.75882348178448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317.43255283890636</v>
      </c>
      <c r="AC22">
        <f t="shared" si="2"/>
        <v>163.2271374822098</v>
      </c>
      <c r="AE22">
        <f t="shared" si="3"/>
        <v>1702.3966947435053</v>
      </c>
      <c r="AF22">
        <f t="shared" si="4"/>
        <v>-85.119834737175267</v>
      </c>
      <c r="AG22">
        <f t="shared" si="5"/>
        <v>-10.013501175864532</v>
      </c>
      <c r="AH22">
        <f t="shared" si="6"/>
        <v>-1925.7564639933032</v>
      </c>
      <c r="AI22">
        <f t="shared" si="7"/>
        <v>-318.49310516283776</v>
      </c>
      <c r="AJ22">
        <f t="shared" si="8"/>
        <v>154.20541535669656</v>
      </c>
      <c r="AK22">
        <f t="shared" si="32"/>
        <v>135.42965889916655</v>
      </c>
      <c r="AL22">
        <f t="shared" si="9"/>
        <v>-28.858030906974648</v>
      </c>
      <c r="AN22">
        <f t="shared" si="10"/>
        <v>357.73541857650383</v>
      </c>
      <c r="AO22">
        <f t="shared" si="11"/>
        <v>-17.886770928825189</v>
      </c>
      <c r="AP22">
        <f t="shared" si="12"/>
        <v>-2.1042005342379539</v>
      </c>
      <c r="AQ22">
        <f t="shared" si="13"/>
        <v>-404.67142402837447</v>
      </c>
      <c r="AR22">
        <f t="shared" si="14"/>
        <v>-66.926976914933817</v>
      </c>
      <c r="AS22">
        <f t="shared" si="15"/>
        <v>32.404162308188084</v>
      </c>
      <c r="AT22">
        <f t="shared" si="16"/>
        <v>28.458693478176649</v>
      </c>
      <c r="AU22">
        <f t="shared" si="17"/>
        <v>-6.0641211285690817</v>
      </c>
      <c r="AW22">
        <v>19</v>
      </c>
      <c r="AX22">
        <f>(R22*SUMPRODUCT(K23:$K$23, X23:$X$23)-$AZ$3*SUMPRODUCT(K22:$K$22, W23:$W$23))/Z22</f>
        <v>203.75882348178448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2125.1266975016433</v>
      </c>
      <c r="P23">
        <f t="shared" si="30"/>
        <v>106.25633487508217</v>
      </c>
      <c r="Q23" s="5">
        <f t="shared" si="31"/>
        <v>12.5</v>
      </c>
      <c r="R23">
        <f t="shared" si="0"/>
        <v>1000000</v>
      </c>
      <c r="S23">
        <f t="shared" si="1"/>
        <v>206.34266803692296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163.2271374822098</v>
      </c>
      <c r="AC23">
        <f t="shared" si="2"/>
        <v>163.2271374822098</v>
      </c>
      <c r="AE23">
        <f t="shared" si="3"/>
        <v>1681.0791045802741</v>
      </c>
      <c r="AF23">
        <f t="shared" si="4"/>
        <v>-84.05395522901371</v>
      </c>
      <c r="AG23">
        <f t="shared" si="5"/>
        <v>-9.888111062722734</v>
      </c>
      <c r="AH23">
        <f t="shared" si="6"/>
        <v>-2020.4081106523054</v>
      </c>
      <c r="AI23">
        <f t="shared" si="7"/>
        <v>-433.27107236376787</v>
      </c>
      <c r="AJ23">
        <f t="shared" si="8"/>
        <v>0</v>
      </c>
      <c r="AK23">
        <f t="shared" si="32"/>
        <v>123.21766007834293</v>
      </c>
      <c r="AL23">
        <f t="shared" si="9"/>
        <v>-310.05341228542494</v>
      </c>
      <c r="AN23">
        <f t="shared" si="10"/>
        <v>325.41044621983832</v>
      </c>
      <c r="AO23">
        <f t="shared" si="11"/>
        <v>-16.270522310991915</v>
      </c>
      <c r="AP23">
        <f t="shared" si="12"/>
        <v>-1.9140649743518803</v>
      </c>
      <c r="AQ23">
        <f t="shared" si="13"/>
        <v>-391.09516205526802</v>
      </c>
      <c r="AR23">
        <f t="shared" si="14"/>
        <v>-83.869303120773523</v>
      </c>
      <c r="AS23">
        <f t="shared" si="15"/>
        <v>0</v>
      </c>
      <c r="AT23">
        <f t="shared" si="16"/>
        <v>23.851533005800484</v>
      </c>
      <c r="AU23">
        <f t="shared" si="17"/>
        <v>-60.017770114973047</v>
      </c>
      <c r="AW23">
        <v>20</v>
      </c>
      <c r="AX23">
        <f>(R23*SUMPRODUCT(K$23:$K24, X$23:$X24)-$AZ$3*SUMPRODUCT(K$22:$K23, W$23:$W24))/Z23</f>
        <v>206.34266803692296</v>
      </c>
    </row>
    <row r="25" spans="5:50" x14ac:dyDescent="0.3">
      <c r="AN25" s="6">
        <f t="shared" ref="AN25:AU25" si="33">SUM(AN3:AN23)</f>
        <v>18522.992687736114</v>
      </c>
      <c r="AO25" s="6">
        <f t="shared" si="33"/>
        <v>-2519.9946575130389</v>
      </c>
      <c r="AP25" s="6">
        <f t="shared" si="33"/>
        <v>-196.45228452444883</v>
      </c>
      <c r="AQ25" s="6">
        <f t="shared" si="33"/>
        <v>-12824.334897996576</v>
      </c>
      <c r="AR25" s="6">
        <f t="shared" si="33"/>
        <v>2982.2108477020547</v>
      </c>
      <c r="AS25" s="6">
        <f t="shared" si="33"/>
        <v>-561.55295013547254</v>
      </c>
      <c r="AT25" s="6">
        <f t="shared" si="33"/>
        <v>1523.9858221042666</v>
      </c>
      <c r="AU25" s="7">
        <f t="shared" si="33"/>
        <v>3944.643719670848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'T.35.04.E'!C3*(1+C12)</f>
        <v>5053.8182302781688</v>
      </c>
      <c r="K3">
        <v>1</v>
      </c>
      <c r="L3" s="2">
        <v>0</v>
      </c>
      <c r="O3">
        <f>$C$3</f>
        <v>5053.8182302781688</v>
      </c>
      <c r="P3">
        <f>O3*B5</f>
        <v>4043.0545842225351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5053.8182302781688</v>
      </c>
      <c r="AF3">
        <f t="shared" ref="AF3:AF23" si="4">-$Z3*P3</f>
        <v>-4043.0545842225351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910.76364605563367</v>
      </c>
      <c r="AJ3">
        <f t="shared" ref="AJ3:AJ23" si="8">AB3-AC3</f>
        <v>0</v>
      </c>
      <c r="AL3">
        <f t="shared" ref="AL3:AL23" si="9">SUM(AI3:AK3)</f>
        <v>910.76364605563367</v>
      </c>
      <c r="AN3">
        <f t="shared" ref="AN3:AN23" si="10">AE3*$K3</f>
        <v>5053.8182302781688</v>
      </c>
      <c r="AO3">
        <f t="shared" ref="AO3:AO23" si="11">AF3*$K3</f>
        <v>-4043.0545842225351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910.76364605563367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910.76364605563367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3130.1850239872679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1000000</v>
      </c>
      <c r="S4">
        <f t="shared" si="1"/>
        <v>1784.7625689273273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1764.2685008703738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-1764.2685008703738</v>
      </c>
      <c r="AK4">
        <f>G4*MAX(0, SUM(AB4, AE4:AF4))</f>
        <v>0</v>
      </c>
      <c r="AL4">
        <f t="shared" si="9"/>
        <v>-3247.0665008703736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-1365.9165231168879</v>
      </c>
      <c r="AR4">
        <f t="shared" si="14"/>
        <v>-1365.9165231168879</v>
      </c>
      <c r="AS4">
        <f t="shared" si="15"/>
        <v>-1625.2001260815737</v>
      </c>
      <c r="AT4">
        <f t="shared" si="16"/>
        <v>0</v>
      </c>
      <c r="AU4">
        <f t="shared" si="17"/>
        <v>-2991.1166491984613</v>
      </c>
      <c r="AW4">
        <v>1</v>
      </c>
      <c r="AX4">
        <f>(R4*SUMPRODUCT(K5:$K$23, X5:$X$23)-$AZ$3*SUMPRODUCT(K4:$K$22, W5:$W$23))/Z4</f>
        <v>1784.7625689273273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5053.8182302781688</v>
      </c>
      <c r="P5">
        <f t="shared" ref="P5:P23" si="30">O5*$C$5</f>
        <v>252.69091151390845</v>
      </c>
      <c r="Q5" s="5">
        <f t="shared" ref="Q5:Q23" si="31">$C$8</f>
        <v>12.5</v>
      </c>
      <c r="R5">
        <f t="shared" si="0"/>
        <v>1000000</v>
      </c>
      <c r="S5">
        <f t="shared" si="1"/>
        <v>3401.7270984292968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1764.2685008703738</v>
      </c>
      <c r="AC5">
        <f t="shared" si="2"/>
        <v>3323.8647602192796</v>
      </c>
      <c r="AE5">
        <f t="shared" si="3"/>
        <v>4938.1410777871406</v>
      </c>
      <c r="AF5">
        <f t="shared" si="4"/>
        <v>-246.90705388935703</v>
      </c>
      <c r="AG5">
        <f t="shared" si="5"/>
        <v>-12.213886740628132</v>
      </c>
      <c r="AH5">
        <f t="shared" si="6"/>
        <v>-1521.0907297495201</v>
      </c>
      <c r="AI5">
        <f t="shared" si="7"/>
        <v>3157.9294074076347</v>
      </c>
      <c r="AJ5">
        <f t="shared" si="8"/>
        <v>-1559.5962593489057</v>
      </c>
      <c r="AK5">
        <f>G5*SUM(AB5, AE5:AF5)</f>
        <v>451.885176733771</v>
      </c>
      <c r="AL5">
        <f t="shared" si="9"/>
        <v>2050.2183247925</v>
      </c>
      <c r="AN5">
        <f t="shared" si="10"/>
        <v>4190.3261500012641</v>
      </c>
      <c r="AO5">
        <f t="shared" si="11"/>
        <v>-209.51630750006319</v>
      </c>
      <c r="AP5">
        <f t="shared" si="12"/>
        <v>-10.364258168448766</v>
      </c>
      <c r="AQ5">
        <f t="shared" si="13"/>
        <v>-1290.7420345005919</v>
      </c>
      <c r="AR5">
        <f t="shared" si="14"/>
        <v>2679.7035498321598</v>
      </c>
      <c r="AS5">
        <f t="shared" si="15"/>
        <v>-1323.4164204807221</v>
      </c>
      <c r="AT5">
        <f t="shared" si="16"/>
        <v>383.45325559511792</v>
      </c>
      <c r="AU5">
        <f t="shared" si="17"/>
        <v>1739.7403849465552</v>
      </c>
      <c r="AW5">
        <v>2</v>
      </c>
      <c r="AX5">
        <f>(R5*SUMPRODUCT(K6:$K$23, X6:$X$23)-$AZ$3*SUMPRODUCT(K5:$K$22, W6:$W$23))/Z5</f>
        <v>3401.7270984292968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5053.8182302781688</v>
      </c>
      <c r="P6">
        <f t="shared" si="30"/>
        <v>252.69091151390845</v>
      </c>
      <c r="Q6" s="5">
        <f t="shared" si="31"/>
        <v>12.5</v>
      </c>
      <c r="R6">
        <f t="shared" si="0"/>
        <v>1000000</v>
      </c>
      <c r="S6">
        <f t="shared" si="1"/>
        <v>4851.2786760581594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3323.8647602192796</v>
      </c>
      <c r="AC6">
        <f t="shared" si="2"/>
        <v>4685.1762447583387</v>
      </c>
      <c r="AE6">
        <f t="shared" si="3"/>
        <v>4880.7810680266184</v>
      </c>
      <c r="AF6">
        <f t="shared" si="4"/>
        <v>-244.03905340133093</v>
      </c>
      <c r="AG6">
        <f t="shared" si="5"/>
        <v>-12.072013786490036</v>
      </c>
      <c r="AH6">
        <f t="shared" si="6"/>
        <v>-1578.7269385450829</v>
      </c>
      <c r="AI6">
        <f t="shared" si="7"/>
        <v>3045.9430622937143</v>
      </c>
      <c r="AJ6">
        <f t="shared" si="8"/>
        <v>-1361.3114845390592</v>
      </c>
      <c r="AK6">
        <f>G6*SUM(AB6, AE6:AF6)</f>
        <v>557.24247423911982</v>
      </c>
      <c r="AL6">
        <f t="shared" si="9"/>
        <v>2241.8740519937751</v>
      </c>
      <c r="AN6">
        <f t="shared" si="10"/>
        <v>3815.1869900860916</v>
      </c>
      <c r="AO6">
        <f t="shared" si="11"/>
        <v>-190.75934950430459</v>
      </c>
      <c r="AP6">
        <f t="shared" si="12"/>
        <v>-9.4363974332039309</v>
      </c>
      <c r="AQ6">
        <f t="shared" si="13"/>
        <v>-1234.0521717502279</v>
      </c>
      <c r="AR6">
        <f t="shared" si="14"/>
        <v>2380.9390713983548</v>
      </c>
      <c r="AS6">
        <f t="shared" si="15"/>
        <v>-1064.1038376605745</v>
      </c>
      <c r="AT6">
        <f t="shared" si="16"/>
        <v>435.58279062495319</v>
      </c>
      <c r="AU6">
        <f t="shared" si="17"/>
        <v>1752.4180243627338</v>
      </c>
      <c r="AW6">
        <v>3</v>
      </c>
      <c r="AX6">
        <f>(R6*SUMPRODUCT(K7:$K$23, X7:$X$23)-$AZ$3*SUMPRODUCT(K6:$K$22, W7:$W$23))/Z6</f>
        <v>4851.2786760581594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5053.8182302781688</v>
      </c>
      <c r="P7">
        <f t="shared" si="30"/>
        <v>252.69091151390845</v>
      </c>
      <c r="Q7" s="5">
        <f t="shared" si="31"/>
        <v>12.5</v>
      </c>
      <c r="R7">
        <f t="shared" si="0"/>
        <v>1000000</v>
      </c>
      <c r="S7">
        <f t="shared" si="1"/>
        <v>6142.5133662187827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4685.1762447583387</v>
      </c>
      <c r="AC7">
        <f t="shared" si="2"/>
        <v>5862.7661528690624</v>
      </c>
      <c r="AE7">
        <f t="shared" si="3"/>
        <v>4823.6532338987408</v>
      </c>
      <c r="AF7">
        <f t="shared" si="4"/>
        <v>-241.18266169493702</v>
      </c>
      <c r="AG7">
        <f t="shared" si="5"/>
        <v>-11.930715090323996</v>
      </c>
      <c r="AH7">
        <f t="shared" si="6"/>
        <v>-1646.2846640912194</v>
      </c>
      <c r="AI7">
        <f t="shared" si="7"/>
        <v>2924.2551930222598</v>
      </c>
      <c r="AJ7">
        <f t="shared" si="8"/>
        <v>-1177.5899081107236</v>
      </c>
      <c r="AK7">
        <f>G7*SUM(AB7, AE7:AF7)</f>
        <v>648.73527718735011</v>
      </c>
      <c r="AL7">
        <f t="shared" si="9"/>
        <v>2395.4005620988864</v>
      </c>
      <c r="AN7">
        <f t="shared" si="10"/>
        <v>3473.3196032338592</v>
      </c>
      <c r="AO7">
        <f t="shared" si="11"/>
        <v>-173.66598016169294</v>
      </c>
      <c r="AP7">
        <f t="shared" si="12"/>
        <v>-8.5908303508639516</v>
      </c>
      <c r="AQ7">
        <f t="shared" si="13"/>
        <v>-1185.4236859538182</v>
      </c>
      <c r="AR7">
        <f t="shared" si="14"/>
        <v>2105.6391067674836</v>
      </c>
      <c r="AS7">
        <f t="shared" si="15"/>
        <v>-847.93535399008249</v>
      </c>
      <c r="AT7">
        <f t="shared" si="16"/>
        <v>467.12830427550495</v>
      </c>
      <c r="AU7">
        <f t="shared" si="17"/>
        <v>1724.8320570529061</v>
      </c>
      <c r="AW7">
        <v>4</v>
      </c>
      <c r="AX7">
        <f>(R7*SUMPRODUCT(K8:$K$23, X8:$X$23)-$AZ$3*SUMPRODUCT(K7:$K$22, W8:$W$23))/Z7</f>
        <v>6142.5133662187827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5053.8182302781688</v>
      </c>
      <c r="P8">
        <f t="shared" si="30"/>
        <v>252.69091151390845</v>
      </c>
      <c r="Q8" s="5">
        <f t="shared" si="31"/>
        <v>12.5</v>
      </c>
      <c r="R8">
        <f t="shared" si="0"/>
        <v>1000000</v>
      </c>
      <c r="S8">
        <f t="shared" si="1"/>
        <v>7291.4244658358857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5862.7661528690624</v>
      </c>
      <c r="AC8">
        <f t="shared" si="2"/>
        <v>6877.2629690030699</v>
      </c>
      <c r="AE8">
        <f t="shared" si="3"/>
        <v>4766.7554028731502</v>
      </c>
      <c r="AF8">
        <f t="shared" si="4"/>
        <v>-238.33777014365751</v>
      </c>
      <c r="AG8">
        <f t="shared" si="5"/>
        <v>-11.789985278642435</v>
      </c>
      <c r="AH8">
        <f t="shared" si="6"/>
        <v>-1713.8128622655818</v>
      </c>
      <c r="AI8">
        <f t="shared" si="7"/>
        <v>2802.8147851852686</v>
      </c>
      <c r="AJ8">
        <f t="shared" si="8"/>
        <v>-1014.4968161340075</v>
      </c>
      <c r="AK8">
        <f t="shared" ref="AK8:AK23" si="32">G8*SUM(AB8:AB8, AE8:AF8)</f>
        <v>727.38286499189883</v>
      </c>
      <c r="AL8">
        <f t="shared" si="9"/>
        <v>2515.7008340431598</v>
      </c>
      <c r="AN8">
        <f t="shared" si="10"/>
        <v>3161.7949581588191</v>
      </c>
      <c r="AO8">
        <f t="shared" si="11"/>
        <v>-158.08974790794096</v>
      </c>
      <c r="AP8">
        <f t="shared" si="12"/>
        <v>-7.8203123215236552</v>
      </c>
      <c r="AQ8">
        <f t="shared" si="13"/>
        <v>-1136.7742644971731</v>
      </c>
      <c r="AR8">
        <f t="shared" si="14"/>
        <v>1859.1106334321817</v>
      </c>
      <c r="AS8">
        <f t="shared" si="15"/>
        <v>-672.91703626900767</v>
      </c>
      <c r="AT8">
        <f t="shared" si="16"/>
        <v>482.47398509188923</v>
      </c>
      <c r="AU8">
        <f t="shared" si="17"/>
        <v>1668.6675822550633</v>
      </c>
      <c r="AW8">
        <v>5</v>
      </c>
      <c r="AX8">
        <f>(R8*SUMPRODUCT(K9:$K$23, X9:$X$23)-$AZ$3*SUMPRODUCT(K8:$K$22, W9:$W$23))/Z8</f>
        <v>7291.4244658358857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5053.8182302781688</v>
      </c>
      <c r="P9">
        <f t="shared" si="30"/>
        <v>252.69091151390845</v>
      </c>
      <c r="Q9" s="5">
        <f t="shared" si="31"/>
        <v>12.5</v>
      </c>
      <c r="R9">
        <f t="shared" si="0"/>
        <v>1000000</v>
      </c>
      <c r="S9">
        <f t="shared" si="1"/>
        <v>8310.7545881654514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6877.2629690030699</v>
      </c>
      <c r="AC9">
        <f t="shared" si="2"/>
        <v>7745.4799149566661</v>
      </c>
      <c r="AE9">
        <f t="shared" si="3"/>
        <v>4710.0714118309988</v>
      </c>
      <c r="AF9">
        <f t="shared" si="4"/>
        <v>-235.50357059154996</v>
      </c>
      <c r="AG9">
        <f t="shared" si="5"/>
        <v>-11.649784373951826</v>
      </c>
      <c r="AH9">
        <f t="shared" si="6"/>
        <v>-1784.0841523347306</v>
      </c>
      <c r="AI9">
        <f t="shared" si="7"/>
        <v>2678.8339045307666</v>
      </c>
      <c r="AJ9">
        <f t="shared" si="8"/>
        <v>-868.21694595359622</v>
      </c>
      <c r="AK9">
        <f t="shared" si="32"/>
        <v>794.62815671697638</v>
      </c>
      <c r="AL9">
        <f t="shared" si="9"/>
        <v>2605.2451152941467</v>
      </c>
      <c r="AN9">
        <f t="shared" si="10"/>
        <v>2877.9317725885935</v>
      </c>
      <c r="AO9">
        <f t="shared" si="11"/>
        <v>-143.89658862942969</v>
      </c>
      <c r="AP9">
        <f t="shared" si="12"/>
        <v>-7.1182115220984814</v>
      </c>
      <c r="AQ9">
        <f t="shared" si="13"/>
        <v>-1090.1050149853097</v>
      </c>
      <c r="AR9">
        <f t="shared" si="14"/>
        <v>1636.8119574517559</v>
      </c>
      <c r="AS9">
        <f t="shared" si="15"/>
        <v>-530.49495767376334</v>
      </c>
      <c r="AT9">
        <f t="shared" si="16"/>
        <v>485.53098661412611</v>
      </c>
      <c r="AU9">
        <f t="shared" si="17"/>
        <v>1591.8479863921186</v>
      </c>
      <c r="AW9">
        <v>6</v>
      </c>
      <c r="AX9">
        <f>(R9*SUMPRODUCT(K10:$K$23, X10:$X$23)-$AZ$3*SUMPRODUCT(K9:$K$22, W10:$W$23))/Z9</f>
        <v>8310.7545881654514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5053.8182302781688</v>
      </c>
      <c r="P10">
        <f t="shared" si="30"/>
        <v>252.69091151390845</v>
      </c>
      <c r="Q10" s="5">
        <f t="shared" si="31"/>
        <v>12.5</v>
      </c>
      <c r="R10">
        <f t="shared" si="0"/>
        <v>1000000</v>
      </c>
      <c r="S10">
        <f t="shared" si="1"/>
        <v>9206.7673110068208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7745.4799149566661</v>
      </c>
      <c r="AC10">
        <f t="shared" si="2"/>
        <v>8477.5607056300942</v>
      </c>
      <c r="AE10">
        <f t="shared" si="3"/>
        <v>4653.5390105039969</v>
      </c>
      <c r="AF10">
        <f t="shared" si="4"/>
        <v>-232.67695052519983</v>
      </c>
      <c r="AG10">
        <f t="shared" si="5"/>
        <v>-11.509958407842905</v>
      </c>
      <c r="AH10">
        <f t="shared" si="6"/>
        <v>-1866.2497895523368</v>
      </c>
      <c r="AI10">
        <f t="shared" si="7"/>
        <v>2543.1023120186182</v>
      </c>
      <c r="AJ10">
        <f t="shared" si="8"/>
        <v>-732.08079067342806</v>
      </c>
      <c r="AK10">
        <f t="shared" si="32"/>
        <v>851.64393824548256</v>
      </c>
      <c r="AL10">
        <f t="shared" si="9"/>
        <v>2662.665459590673</v>
      </c>
      <c r="AN10">
        <f t="shared" si="10"/>
        <v>2619.2595019268738</v>
      </c>
      <c r="AO10">
        <f t="shared" si="11"/>
        <v>-130.96297509634368</v>
      </c>
      <c r="AP10">
        <f t="shared" si="12"/>
        <v>-6.4784173633177602</v>
      </c>
      <c r="AQ10">
        <f t="shared" si="13"/>
        <v>-1050.4247376502763</v>
      </c>
      <c r="AR10">
        <f t="shared" si="14"/>
        <v>1431.3933718169367</v>
      </c>
      <c r="AS10">
        <f t="shared" si="15"/>
        <v>-412.05404377642498</v>
      </c>
      <c r="AT10">
        <f t="shared" si="16"/>
        <v>479.35054857664397</v>
      </c>
      <c r="AU10">
        <f t="shared" si="17"/>
        <v>1498.689876617156</v>
      </c>
      <c r="AW10">
        <v>7</v>
      </c>
      <c r="AX10">
        <f>(R10*SUMPRODUCT(K11:$K$23, X11:$X$23)-$AZ$3*SUMPRODUCT(K10:$K$22, W11:$W$23))/Z10</f>
        <v>9206.7673110068208</v>
      </c>
    </row>
    <row r="11" spans="1:52" x14ac:dyDescent="0.3">
      <c r="A11" t="s">
        <v>33</v>
      </c>
      <c r="C11" s="24">
        <f>AU25</f>
        <v>9296.3455001377552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5053.8182302781688</v>
      </c>
      <c r="P11">
        <f t="shared" si="30"/>
        <v>252.69091151390845</v>
      </c>
      <c r="Q11" s="5">
        <f t="shared" si="31"/>
        <v>12.5</v>
      </c>
      <c r="R11">
        <f t="shared" si="0"/>
        <v>1000000</v>
      </c>
      <c r="S11">
        <f t="shared" si="1"/>
        <v>9994.4190891248563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8477.5607056300942</v>
      </c>
      <c r="AC11">
        <f t="shared" si="2"/>
        <v>9091.3597126176974</v>
      </c>
      <c r="AE11">
        <f t="shared" si="3"/>
        <v>4597.1735869710265</v>
      </c>
      <c r="AF11">
        <f t="shared" si="4"/>
        <v>-229.85867934855131</v>
      </c>
      <c r="AG11">
        <f t="shared" si="5"/>
        <v>-11.370545440842832</v>
      </c>
      <c r="AH11">
        <f t="shared" si="6"/>
        <v>-1945.0706337313902</v>
      </c>
      <c r="AI11">
        <f t="shared" si="7"/>
        <v>2410.8737284502422</v>
      </c>
      <c r="AJ11">
        <f t="shared" si="8"/>
        <v>-613.79900698760321</v>
      </c>
      <c r="AK11">
        <f t="shared" si="32"/>
        <v>899.14129292767984</v>
      </c>
      <c r="AL11">
        <f t="shared" si="9"/>
        <v>2696.2160143903188</v>
      </c>
      <c r="AN11">
        <f t="shared" si="10"/>
        <v>2383.5718016889223</v>
      </c>
      <c r="AO11">
        <f t="shared" si="11"/>
        <v>-119.17859008444611</v>
      </c>
      <c r="AP11">
        <f t="shared" si="12"/>
        <v>-5.895472722506601</v>
      </c>
      <c r="AQ11">
        <f t="shared" si="13"/>
        <v>-1008.4925937961027</v>
      </c>
      <c r="AR11">
        <f t="shared" si="14"/>
        <v>1250.0051450858671</v>
      </c>
      <c r="AS11">
        <f t="shared" si="15"/>
        <v>-318.24641321065991</v>
      </c>
      <c r="AT11">
        <f t="shared" si="16"/>
        <v>466.19249654408236</v>
      </c>
      <c r="AU11">
        <f t="shared" si="17"/>
        <v>1397.9512284192895</v>
      </c>
      <c r="AW11">
        <v>8</v>
      </c>
      <c r="AX11">
        <f>(R11*SUMPRODUCT(K12:$K$23, X12:$X$23)-$AZ$3*SUMPRODUCT(K11:$K$22, W12:$W$23))/Z11</f>
        <v>9994.4190891248563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5053.8182302781688</v>
      </c>
      <c r="P12">
        <f t="shared" si="30"/>
        <v>252.69091151390845</v>
      </c>
      <c r="Q12" s="5">
        <f t="shared" si="31"/>
        <v>12.5</v>
      </c>
      <c r="R12">
        <f t="shared" si="0"/>
        <v>1000000</v>
      </c>
      <c r="S12">
        <f t="shared" si="1"/>
        <v>10679.02376958764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9091.3597126176974</v>
      </c>
      <c r="AC12">
        <f t="shared" si="2"/>
        <v>9595.2219176646104</v>
      </c>
      <c r="AE12">
        <f t="shared" si="3"/>
        <v>4540.9120250446394</v>
      </c>
      <c r="AF12">
        <f t="shared" si="4"/>
        <v>-227.04560125223199</v>
      </c>
      <c r="AG12">
        <f t="shared" si="5"/>
        <v>-11.231389362797438</v>
      </c>
      <c r="AH12">
        <f t="shared" si="6"/>
        <v>-2036.0498909572696</v>
      </c>
      <c r="AI12">
        <f t="shared" si="7"/>
        <v>2266.5851434723409</v>
      </c>
      <c r="AJ12">
        <f t="shared" si="8"/>
        <v>-503.862205046913</v>
      </c>
      <c r="AK12">
        <f t="shared" si="32"/>
        <v>938.36582954870744</v>
      </c>
      <c r="AL12">
        <f t="shared" si="9"/>
        <v>2701.0887679741354</v>
      </c>
      <c r="AN12">
        <f t="shared" si="10"/>
        <v>2168.8154142153371</v>
      </c>
      <c r="AO12">
        <f t="shared" si="11"/>
        <v>-108.44077071076686</v>
      </c>
      <c r="AP12">
        <f t="shared" si="12"/>
        <v>-5.3642991184903641</v>
      </c>
      <c r="AQ12">
        <f t="shared" si="13"/>
        <v>-972.45142897833887</v>
      </c>
      <c r="AR12">
        <f t="shared" si="14"/>
        <v>1082.5589154077411</v>
      </c>
      <c r="AS12">
        <f t="shared" si="15"/>
        <v>-240.65300338769083</v>
      </c>
      <c r="AT12">
        <f t="shared" si="16"/>
        <v>448.1791904519867</v>
      </c>
      <c r="AU12">
        <f t="shared" si="17"/>
        <v>1290.0851024720371</v>
      </c>
      <c r="AW12">
        <v>9</v>
      </c>
      <c r="AX12">
        <f>(R12*SUMPRODUCT(K13:$K$23, X13:$X$23)-$AZ$3*SUMPRODUCT(K12:$K$22, W13:$W$23))/Z12</f>
        <v>10679.02376958764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5053.8182302781688</v>
      </c>
      <c r="P13">
        <f t="shared" si="30"/>
        <v>252.69091151390845</v>
      </c>
      <c r="Q13" s="5">
        <f t="shared" si="31"/>
        <v>12.5</v>
      </c>
      <c r="R13">
        <f t="shared" si="0"/>
        <v>1000000</v>
      </c>
      <c r="S13">
        <f t="shared" si="1"/>
        <v>11268.921592689789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9595.2219176646104</v>
      </c>
      <c r="AC13">
        <f t="shared" si="2"/>
        <v>9999.959768687082</v>
      </c>
      <c r="AE13">
        <f t="shared" si="3"/>
        <v>4484.7218578415968</v>
      </c>
      <c r="AF13">
        <f t="shared" si="4"/>
        <v>-224.23609289207982</v>
      </c>
      <c r="AG13">
        <f t="shared" si="5"/>
        <v>-11.092409870850142</v>
      </c>
      <c r="AH13">
        <f t="shared" si="6"/>
        <v>-2133.2478655457412</v>
      </c>
      <c r="AI13">
        <f t="shared" si="7"/>
        <v>2116.1454895329257</v>
      </c>
      <c r="AJ13">
        <f t="shared" si="8"/>
        <v>-404.73785102247166</v>
      </c>
      <c r="AK13">
        <f t="shared" si="32"/>
        <v>969.89953778298889</v>
      </c>
      <c r="AL13">
        <f t="shared" si="9"/>
        <v>2681.3071762934428</v>
      </c>
      <c r="AN13">
        <f t="shared" si="10"/>
        <v>1973.1367410764001</v>
      </c>
      <c r="AO13">
        <f t="shared" si="11"/>
        <v>-98.656837053819999</v>
      </c>
      <c r="AP13">
        <f t="shared" si="12"/>
        <v>-4.8803119027289288</v>
      </c>
      <c r="AQ13">
        <f t="shared" si="13"/>
        <v>-938.56205016845911</v>
      </c>
      <c r="AR13">
        <f t="shared" si="14"/>
        <v>931.03754195139197</v>
      </c>
      <c r="AS13">
        <f t="shared" si="15"/>
        <v>-178.07194061776136</v>
      </c>
      <c r="AT13">
        <f t="shared" si="16"/>
        <v>426.7253296447862</v>
      </c>
      <c r="AU13">
        <f t="shared" si="17"/>
        <v>1179.6909309784166</v>
      </c>
      <c r="AW13">
        <v>10</v>
      </c>
      <c r="AX13">
        <f>(R13*SUMPRODUCT(K14:$K$23, X14:$X$23)-$AZ$3*SUMPRODUCT(K13:$K$22, W14:$W$23))/Z13</f>
        <v>11268.921592689789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5053.8182302781688</v>
      </c>
      <c r="P14">
        <f t="shared" si="30"/>
        <v>252.69091151390845</v>
      </c>
      <c r="Q14" s="5">
        <f t="shared" si="31"/>
        <v>12.5</v>
      </c>
      <c r="R14">
        <f t="shared" si="0"/>
        <v>1000000</v>
      </c>
      <c r="S14">
        <f t="shared" si="1"/>
        <v>11771.327365461224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9999.959768687082</v>
      </c>
      <c r="AC14">
        <f t="shared" si="2"/>
        <v>10314.987736859694</v>
      </c>
      <c r="AE14">
        <f t="shared" si="3"/>
        <v>4428.5636998419095</v>
      </c>
      <c r="AF14">
        <f t="shared" si="4"/>
        <v>-221.42818499209548</v>
      </c>
      <c r="AG14">
        <f t="shared" si="5"/>
        <v>-10.953509549744322</v>
      </c>
      <c r="AH14">
        <f t="shared" si="6"/>
        <v>-2238.0977917856403</v>
      </c>
      <c r="AI14">
        <f t="shared" si="7"/>
        <v>1958.0842135144298</v>
      </c>
      <c r="AJ14">
        <f t="shared" si="8"/>
        <v>-315.02796817261151</v>
      </c>
      <c r="AK14">
        <f t="shared" si="32"/>
        <v>994.49666984758278</v>
      </c>
      <c r="AL14">
        <f t="shared" si="9"/>
        <v>2637.5529151894011</v>
      </c>
      <c r="AN14">
        <f t="shared" si="10"/>
        <v>1794.8441055162575</v>
      </c>
      <c r="AO14">
        <f t="shared" si="11"/>
        <v>-89.742205275812879</v>
      </c>
      <c r="AP14">
        <f t="shared" si="12"/>
        <v>-4.4393269200974679</v>
      </c>
      <c r="AQ14">
        <f t="shared" si="13"/>
        <v>-907.0743702520997</v>
      </c>
      <c r="AR14">
        <f t="shared" si="14"/>
        <v>793.58820306824771</v>
      </c>
      <c r="AS14">
        <f t="shared" si="15"/>
        <v>-127.677082248486</v>
      </c>
      <c r="AT14">
        <f t="shared" si="16"/>
        <v>403.05765182856038</v>
      </c>
      <c r="AU14">
        <f t="shared" si="17"/>
        <v>1068.9687726483221</v>
      </c>
      <c r="AW14">
        <v>11</v>
      </c>
      <c r="AX14">
        <f>(R14*SUMPRODUCT(K15:$K$23, X15:$X$23)-$AZ$3*SUMPRODUCT(K14:$K$22, W15:$W$23))/Z14</f>
        <v>11771.327365461224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5053.8182302781688</v>
      </c>
      <c r="P15">
        <f t="shared" si="30"/>
        <v>252.69091151390845</v>
      </c>
      <c r="Q15" s="5">
        <f t="shared" si="31"/>
        <v>12.5</v>
      </c>
      <c r="R15">
        <f t="shared" si="0"/>
        <v>1000000</v>
      </c>
      <c r="S15">
        <f t="shared" si="1"/>
        <v>12194.385404148061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10314.987736859694</v>
      </c>
      <c r="AC15">
        <f t="shared" si="2"/>
        <v>10550.221299971166</v>
      </c>
      <c r="AE15">
        <f t="shared" si="3"/>
        <v>4372.4139406916138</v>
      </c>
      <c r="AF15">
        <f t="shared" si="4"/>
        <v>-218.6206970345807</v>
      </c>
      <c r="AG15">
        <f t="shared" si="5"/>
        <v>-10.814630002163113</v>
      </c>
      <c r="AH15">
        <f t="shared" si="6"/>
        <v>-2347.556166701203</v>
      </c>
      <c r="AI15">
        <f t="shared" si="7"/>
        <v>1795.4224469536662</v>
      </c>
      <c r="AJ15">
        <f t="shared" si="8"/>
        <v>-235.2335631114729</v>
      </c>
      <c r="AK15">
        <f t="shared" si="32"/>
        <v>1012.8146686361709</v>
      </c>
      <c r="AL15">
        <f t="shared" si="9"/>
        <v>2573.0035524783643</v>
      </c>
      <c r="AN15">
        <f t="shared" si="10"/>
        <v>1632.4025876750618</v>
      </c>
      <c r="AO15">
        <f t="shared" si="11"/>
        <v>-81.620129383753095</v>
      </c>
      <c r="AP15">
        <f t="shared" si="12"/>
        <v>-4.037547734441401</v>
      </c>
      <c r="AQ15">
        <f t="shared" si="13"/>
        <v>-876.43960823833493</v>
      </c>
      <c r="AR15">
        <f t="shared" si="14"/>
        <v>670.30530231853197</v>
      </c>
      <c r="AS15">
        <f t="shared" si="15"/>
        <v>-87.822397956780407</v>
      </c>
      <c r="AT15">
        <f t="shared" si="16"/>
        <v>378.12551792738748</v>
      </c>
      <c r="AU15">
        <f t="shared" si="17"/>
        <v>960.60842228913907</v>
      </c>
      <c r="AW15">
        <v>12</v>
      </c>
      <c r="AX15">
        <f>(R15*SUMPRODUCT(K16:$K$23, X16:$X$23)-$AZ$3*SUMPRODUCT(K15:$K$22, W16:$W$23))/Z15</f>
        <v>12194.385404148061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5053.8182302781688</v>
      </c>
      <c r="P16">
        <f t="shared" si="30"/>
        <v>252.69091151390845</v>
      </c>
      <c r="Q16" s="5">
        <f t="shared" si="31"/>
        <v>12.5</v>
      </c>
      <c r="R16">
        <f t="shared" si="0"/>
        <v>1000000</v>
      </c>
      <c r="S16">
        <f t="shared" si="1"/>
        <v>12142.762804483877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10550.221299971166</v>
      </c>
      <c r="AC16">
        <f t="shared" si="2"/>
        <v>10358.018884801057</v>
      </c>
      <c r="AE16">
        <f t="shared" si="3"/>
        <v>4311.0077593085407</v>
      </c>
      <c r="AF16">
        <f t="shared" si="4"/>
        <v>-215.55038796542703</v>
      </c>
      <c r="AG16">
        <f t="shared" si="5"/>
        <v>-10.662749338412732</v>
      </c>
      <c r="AH16">
        <f t="shared" si="6"/>
        <v>-3498.7490982998097</v>
      </c>
      <c r="AI16">
        <f t="shared" si="7"/>
        <v>586.04552370489137</v>
      </c>
      <c r="AJ16">
        <f t="shared" si="8"/>
        <v>192.20241517010982</v>
      </c>
      <c r="AK16">
        <f t="shared" si="32"/>
        <v>1025.1975069919997</v>
      </c>
      <c r="AL16">
        <f t="shared" si="9"/>
        <v>1803.4454458670009</v>
      </c>
      <c r="AN16">
        <f t="shared" si="10"/>
        <v>1482.6101732120021</v>
      </c>
      <c r="AO16">
        <f t="shared" si="11"/>
        <v>-74.1305086606001</v>
      </c>
      <c r="AP16">
        <f t="shared" si="12"/>
        <v>-3.6670545557254766</v>
      </c>
      <c r="AQ16">
        <f t="shared" si="13"/>
        <v>-1203.2641313286863</v>
      </c>
      <c r="AR16">
        <f t="shared" si="14"/>
        <v>201.54847866699041</v>
      </c>
      <c r="AS16">
        <f t="shared" si="15"/>
        <v>66.100845082410075</v>
      </c>
      <c r="AT16">
        <f t="shared" si="16"/>
        <v>352.57840817751509</v>
      </c>
      <c r="AU16">
        <f t="shared" si="17"/>
        <v>620.22773192691557</v>
      </c>
      <c r="AW16">
        <v>13</v>
      </c>
      <c r="AX16">
        <f>(R16*SUMPRODUCT(K17:$K$23, X17:$X$23)-$AZ$3*SUMPRODUCT(K16:$K$22, W17:$W$23))/Z16</f>
        <v>12142.762804483877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5053.8182302781688</v>
      </c>
      <c r="P17">
        <f t="shared" si="30"/>
        <v>252.69091151390845</v>
      </c>
      <c r="Q17" s="5">
        <f t="shared" si="31"/>
        <v>12.5</v>
      </c>
      <c r="R17">
        <f t="shared" si="0"/>
        <v>1000000</v>
      </c>
      <c r="S17">
        <f t="shared" si="1"/>
        <v>11624.375991553123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10358.018884801057</v>
      </c>
      <c r="AC17">
        <f t="shared" si="2"/>
        <v>9761.0683186474453</v>
      </c>
      <c r="AE17">
        <f t="shared" si="3"/>
        <v>4243.7258612090118</v>
      </c>
      <c r="AF17">
        <f t="shared" si="4"/>
        <v>-212.18629306045059</v>
      </c>
      <c r="AG17">
        <f t="shared" si="5"/>
        <v>-10.496335809488125</v>
      </c>
      <c r="AH17">
        <f t="shared" si="6"/>
        <v>-4782.8828432384153</v>
      </c>
      <c r="AI17">
        <f t="shared" si="7"/>
        <v>-761.83961089934246</v>
      </c>
      <c r="AJ17">
        <f t="shared" si="8"/>
        <v>596.95056615361136</v>
      </c>
      <c r="AK17">
        <f t="shared" si="32"/>
        <v>1007.2690917064733</v>
      </c>
      <c r="AL17">
        <f t="shared" si="9"/>
        <v>842.38004696074222</v>
      </c>
      <c r="AN17">
        <f t="shared" si="10"/>
        <v>1344.4283429338338</v>
      </c>
      <c r="AO17">
        <f t="shared" si="11"/>
        <v>-67.221417146691707</v>
      </c>
      <c r="AP17">
        <f t="shared" si="12"/>
        <v>-3.3252787340054244</v>
      </c>
      <c r="AQ17">
        <f t="shared" si="13"/>
        <v>-1515.2353063517044</v>
      </c>
      <c r="AR17">
        <f t="shared" si="14"/>
        <v>-241.35365929856752</v>
      </c>
      <c r="AS17">
        <f t="shared" si="15"/>
        <v>189.1161886311549</v>
      </c>
      <c r="AT17">
        <f t="shared" si="16"/>
        <v>319.10664358173182</v>
      </c>
      <c r="AU17">
        <f t="shared" si="17"/>
        <v>266.86917291431917</v>
      </c>
      <c r="AW17">
        <v>14</v>
      </c>
      <c r="AX17">
        <f>(R17*SUMPRODUCT(K18:$K$23, X18:$X$23)-$AZ$3*SUMPRODUCT(K17:$K$22, W18:$W$23))/Z17</f>
        <v>11624.375991553123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5053.8182302781688</v>
      </c>
      <c r="P18">
        <f t="shared" si="30"/>
        <v>252.69091151390845</v>
      </c>
      <c r="Q18" s="5">
        <f t="shared" si="31"/>
        <v>12.5</v>
      </c>
      <c r="R18">
        <f t="shared" si="0"/>
        <v>1000000</v>
      </c>
      <c r="S18">
        <f t="shared" si="1"/>
        <v>10681.984261168207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9761.0683186474453</v>
      </c>
      <c r="AC18">
        <f t="shared" si="2"/>
        <v>8814.9268481261461</v>
      </c>
      <c r="AE18">
        <f t="shared" si="3"/>
        <v>4170.4833965704056</v>
      </c>
      <c r="AF18">
        <f t="shared" si="4"/>
        <v>-208.52416982852029</v>
      </c>
      <c r="AG18">
        <f t="shared" si="5"/>
        <v>-10.31517954975217</v>
      </c>
      <c r="AH18">
        <f t="shared" si="6"/>
        <v>-6095.4321312859438</v>
      </c>
      <c r="AI18">
        <f t="shared" si="7"/>
        <v>-2143.7880840938105</v>
      </c>
      <c r="AJ18">
        <f t="shared" si="8"/>
        <v>946.1414705212992</v>
      </c>
      <c r="AK18">
        <f t="shared" si="32"/>
        <v>960.61192817725316</v>
      </c>
      <c r="AL18">
        <f t="shared" si="9"/>
        <v>-237.03468539525818</v>
      </c>
      <c r="AN18">
        <f t="shared" si="10"/>
        <v>1217.0793722773649</v>
      </c>
      <c r="AO18">
        <f t="shared" si="11"/>
        <v>-60.853968613868247</v>
      </c>
      <c r="AP18">
        <f t="shared" si="12"/>
        <v>-3.0102966628915917</v>
      </c>
      <c r="AQ18">
        <f t="shared" si="13"/>
        <v>-1778.8404860226703</v>
      </c>
      <c r="AR18">
        <f t="shared" si="14"/>
        <v>-625.6253790220652</v>
      </c>
      <c r="AS18">
        <f t="shared" si="15"/>
        <v>276.11409938104663</v>
      </c>
      <c r="AT18">
        <f t="shared" si="16"/>
        <v>280.33703803006694</v>
      </c>
      <c r="AU18">
        <f t="shared" si="17"/>
        <v>-69.174241610951654</v>
      </c>
      <c r="AW18">
        <v>15</v>
      </c>
      <c r="AX18">
        <f>(R18*SUMPRODUCT(K19:$K$23, X19:$X$23)-$AZ$3*SUMPRODUCT(K18:$K$22, W19:$W$23))/Z18</f>
        <v>10681.984261168207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5053.8182302781688</v>
      </c>
      <c r="P19">
        <f t="shared" si="30"/>
        <v>252.69091151390845</v>
      </c>
      <c r="Q19" s="5">
        <f t="shared" si="31"/>
        <v>12.5</v>
      </c>
      <c r="R19">
        <f t="shared" si="0"/>
        <v>1000000</v>
      </c>
      <c r="S19">
        <f t="shared" si="1"/>
        <v>9334.1651956091628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8814.9268481261461</v>
      </c>
      <c r="AC19">
        <f t="shared" si="2"/>
        <v>7555.7661396196145</v>
      </c>
      <c r="AE19">
        <f t="shared" si="3"/>
        <v>4090.9355962642212</v>
      </c>
      <c r="AF19">
        <f t="shared" si="4"/>
        <v>-204.54677981321109</v>
      </c>
      <c r="AG19">
        <f t="shared" si="5"/>
        <v>-10.118427815020196</v>
      </c>
      <c r="AH19">
        <f t="shared" si="6"/>
        <v>-7487.995138756095</v>
      </c>
      <c r="AI19">
        <f t="shared" si="7"/>
        <v>-3611.7247501201055</v>
      </c>
      <c r="AJ19">
        <f t="shared" si="8"/>
        <v>1259.1607085065316</v>
      </c>
      <c r="AK19">
        <f t="shared" si="32"/>
        <v>889.09209652040113</v>
      </c>
      <c r="AL19">
        <f t="shared" si="9"/>
        <v>-1463.4719450931727</v>
      </c>
      <c r="AN19">
        <f t="shared" si="10"/>
        <v>1099.7584682061463</v>
      </c>
      <c r="AO19">
        <f t="shared" si="11"/>
        <v>-54.987923410307324</v>
      </c>
      <c r="AP19">
        <f t="shared" si="12"/>
        <v>-2.7201177854432208</v>
      </c>
      <c r="AQ19">
        <f t="shared" si="13"/>
        <v>-2012.9835510618975</v>
      </c>
      <c r="AR19">
        <f t="shared" si="14"/>
        <v>-970.93312405150186</v>
      </c>
      <c r="AS19">
        <f t="shared" si="15"/>
        <v>338.4977884465016</v>
      </c>
      <c r="AT19">
        <f t="shared" si="16"/>
        <v>239.01294438767675</v>
      </c>
      <c r="AU19">
        <f t="shared" si="17"/>
        <v>-393.42239121732354</v>
      </c>
      <c r="AW19">
        <v>16</v>
      </c>
      <c r="AX19">
        <f>(R19*SUMPRODUCT(K20:$K$23, X20:$X$23)-$AZ$3*SUMPRODUCT(K19:$K$22, W20:$W$23))/Z19</f>
        <v>9334.1651956091628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5053.8182302781688</v>
      </c>
      <c r="P20">
        <f t="shared" si="30"/>
        <v>252.69091151390845</v>
      </c>
      <c r="Q20" s="5">
        <f t="shared" si="31"/>
        <v>12.5</v>
      </c>
      <c r="R20">
        <f t="shared" si="0"/>
        <v>1000000</v>
      </c>
      <c r="S20">
        <f t="shared" si="1"/>
        <v>7606.3238616501958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7555.7661396196145</v>
      </c>
      <c r="AC20">
        <f t="shared" si="2"/>
        <v>6027.6942295510698</v>
      </c>
      <c r="AE20">
        <f t="shared" si="3"/>
        <v>4004.9400390951514</v>
      </c>
      <c r="AF20">
        <f t="shared" si="4"/>
        <v>-200.24700195475756</v>
      </c>
      <c r="AG20">
        <f t="shared" si="5"/>
        <v>-9.9057283439206572</v>
      </c>
      <c r="AH20">
        <f t="shared" si="6"/>
        <v>-8921.215435947006</v>
      </c>
      <c r="AI20">
        <f t="shared" si="7"/>
        <v>-5126.4281271505333</v>
      </c>
      <c r="AJ20">
        <f t="shared" si="8"/>
        <v>1528.0719100685446</v>
      </c>
      <c r="AK20">
        <f t="shared" si="32"/>
        <v>795.23214237320053</v>
      </c>
      <c r="AL20">
        <f t="shared" si="9"/>
        <v>-2803.1240747087882</v>
      </c>
      <c r="AN20">
        <f t="shared" si="10"/>
        <v>991.77431712923635</v>
      </c>
      <c r="AO20">
        <f t="shared" si="11"/>
        <v>-49.588715856461818</v>
      </c>
      <c r="AP20">
        <f t="shared" si="12"/>
        <v>-2.4530322222200494</v>
      </c>
      <c r="AQ20">
        <f t="shared" si="13"/>
        <v>-2209.2296665066083</v>
      </c>
      <c r="AR20">
        <f t="shared" si="14"/>
        <v>-1269.497097456054</v>
      </c>
      <c r="AS20">
        <f t="shared" si="15"/>
        <v>378.40828085780805</v>
      </c>
      <c r="AT20">
        <f t="shared" si="16"/>
        <v>196.9294938906481</v>
      </c>
      <c r="AU20">
        <f t="shared" si="17"/>
        <v>-694.15932270759788</v>
      </c>
      <c r="AW20">
        <v>17</v>
      </c>
      <c r="AX20">
        <f>(R20*SUMPRODUCT(K21:$K$23, X21:$X$23)-$AZ$3*SUMPRODUCT(K20:$K$22, W21:$W$23))/Z20</f>
        <v>7606.3238616501958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5053.8182302781688</v>
      </c>
      <c r="P21">
        <f t="shared" si="30"/>
        <v>252.69091151390845</v>
      </c>
      <c r="Q21" s="5">
        <f t="shared" si="31"/>
        <v>12.5</v>
      </c>
      <c r="R21">
        <f t="shared" si="0"/>
        <v>1000000</v>
      </c>
      <c r="S21">
        <f t="shared" si="1"/>
        <v>5483.513586880762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6027.6942295510698</v>
      </c>
      <c r="AC21">
        <f t="shared" si="2"/>
        <v>4244.3673415342828</v>
      </c>
      <c r="AE21">
        <f t="shared" si="3"/>
        <v>3911.7731189656806</v>
      </c>
      <c r="AF21">
        <f t="shared" si="4"/>
        <v>-195.58865594828404</v>
      </c>
      <c r="AG21">
        <f t="shared" si="5"/>
        <v>-9.6752913854560312</v>
      </c>
      <c r="AH21">
        <f t="shared" si="6"/>
        <v>-10510.374002033574</v>
      </c>
      <c r="AI21">
        <f t="shared" si="7"/>
        <v>-6803.8648304016333</v>
      </c>
      <c r="AJ21">
        <f t="shared" si="8"/>
        <v>1783.3268880167871</v>
      </c>
      <c r="AK21">
        <f t="shared" si="32"/>
        <v>682.07150847979278</v>
      </c>
      <c r="AL21">
        <f t="shared" si="9"/>
        <v>-4338.4664339050532</v>
      </c>
      <c r="AN21">
        <f t="shared" si="10"/>
        <v>892.34473243536468</v>
      </c>
      <c r="AO21">
        <f t="shared" si="11"/>
        <v>-44.617236621768235</v>
      </c>
      <c r="AP21">
        <f t="shared" si="12"/>
        <v>-2.2071053305033712</v>
      </c>
      <c r="AQ21">
        <f t="shared" si="13"/>
        <v>-2397.6024660448993</v>
      </c>
      <c r="AR21">
        <f t="shared" si="14"/>
        <v>-1552.0820755618061</v>
      </c>
      <c r="AS21">
        <f t="shared" si="15"/>
        <v>406.80844883787671</v>
      </c>
      <c r="AT21">
        <f t="shared" si="16"/>
        <v>155.59259170355941</v>
      </c>
      <c r="AU21">
        <f t="shared" si="17"/>
        <v>-989.6810350203699</v>
      </c>
      <c r="AW21">
        <v>18</v>
      </c>
      <c r="AX21">
        <f>(R21*SUMPRODUCT(K22:$K$23, X22:$X$23)-$AZ$3*SUMPRODUCT(K21:$K$22, W22:$W$23))/Z21</f>
        <v>5483.513586880762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5053.8182302781688</v>
      </c>
      <c r="P22">
        <f t="shared" si="30"/>
        <v>252.69091151390845</v>
      </c>
      <c r="Q22" s="5">
        <f t="shared" si="31"/>
        <v>12.5</v>
      </c>
      <c r="R22">
        <f t="shared" si="0"/>
        <v>1000000</v>
      </c>
      <c r="S22">
        <f t="shared" si="1"/>
        <v>2950.4231136786279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4244.3673415342828</v>
      </c>
      <c r="AC22">
        <f t="shared" si="2"/>
        <v>2224.7426476901082</v>
      </c>
      <c r="AE22">
        <f t="shared" si="3"/>
        <v>3810.7906958995818</v>
      </c>
      <c r="AF22">
        <f t="shared" si="4"/>
        <v>-190.53953479497912</v>
      </c>
      <c r="AG22">
        <f t="shared" si="5"/>
        <v>-9.425523738340484</v>
      </c>
      <c r="AH22">
        <f t="shared" si="6"/>
        <v>-12241.17866087897</v>
      </c>
      <c r="AI22">
        <f t="shared" si="7"/>
        <v>-8630.3530235127073</v>
      </c>
      <c r="AJ22">
        <f t="shared" si="8"/>
        <v>2019.6246938441745</v>
      </c>
      <c r="AK22">
        <f t="shared" si="32"/>
        <v>550.52329518472209</v>
      </c>
      <c r="AL22">
        <f t="shared" si="9"/>
        <v>-6060.2050344838108</v>
      </c>
      <c r="AN22">
        <f t="shared" si="10"/>
        <v>800.78562706001981</v>
      </c>
      <c r="AO22">
        <f t="shared" si="11"/>
        <v>-40.039281353001002</v>
      </c>
      <c r="AP22">
        <f t="shared" si="12"/>
        <v>-1.9806451047803701</v>
      </c>
      <c r="AQ22">
        <f t="shared" si="13"/>
        <v>-2572.3165379965039</v>
      </c>
      <c r="AR22">
        <f t="shared" si="14"/>
        <v>-1813.5508373942653</v>
      </c>
      <c r="AS22">
        <f t="shared" si="15"/>
        <v>424.39655072793983</v>
      </c>
      <c r="AT22">
        <f t="shared" si="16"/>
        <v>115.68495289442235</v>
      </c>
      <c r="AU22">
        <f t="shared" si="17"/>
        <v>-1273.4693337719032</v>
      </c>
      <c r="AW22">
        <v>19</v>
      </c>
      <c r="AX22">
        <f>(R22*SUMPRODUCT(K23:$K$23, X23:$X$23)-$AZ$3*SUMPRODUCT(K22:$K$22, W23:$W$23))/Z22</f>
        <v>2950.4231136786279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5053.8182302781688</v>
      </c>
      <c r="P23">
        <f t="shared" si="30"/>
        <v>252.69091151390845</v>
      </c>
      <c r="Q23" s="5">
        <f t="shared" si="31"/>
        <v>12.5</v>
      </c>
      <c r="R23">
        <f t="shared" si="0"/>
        <v>1000000</v>
      </c>
      <c r="S23">
        <f t="shared" si="1"/>
        <v>3037.4146698223399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2224.7426476901082</v>
      </c>
      <c r="AC23">
        <f t="shared" si="2"/>
        <v>2224.7426476901082</v>
      </c>
      <c r="AE23">
        <f t="shared" si="3"/>
        <v>3701.6496503690178</v>
      </c>
      <c r="AF23">
        <f t="shared" si="4"/>
        <v>-185.08248251845089</v>
      </c>
      <c r="AG23">
        <f t="shared" si="5"/>
        <v>-9.1555767384744122</v>
      </c>
      <c r="AH23">
        <f t="shared" si="6"/>
        <v>-14055.34099861333</v>
      </c>
      <c r="AI23">
        <f t="shared" si="7"/>
        <v>-10547.929407501237</v>
      </c>
      <c r="AJ23">
        <f t="shared" si="8"/>
        <v>0</v>
      </c>
      <c r="AK23">
        <f t="shared" si="32"/>
        <v>401.89168708784729</v>
      </c>
      <c r="AL23">
        <f t="shared" si="9"/>
        <v>-10146.037720413389</v>
      </c>
      <c r="AN23">
        <f t="shared" si="10"/>
        <v>716.53705122748499</v>
      </c>
      <c r="AO23">
        <f t="shared" si="11"/>
        <v>-35.826852561374253</v>
      </c>
      <c r="AP23">
        <f t="shared" si="12"/>
        <v>-1.7722665779078828</v>
      </c>
      <c r="AQ23">
        <f t="shared" si="13"/>
        <v>-2720.7254992754852</v>
      </c>
      <c r="AR23">
        <f t="shared" si="14"/>
        <v>-2041.7875671872819</v>
      </c>
      <c r="AS23">
        <f t="shared" si="15"/>
        <v>0</v>
      </c>
      <c r="AT23">
        <f t="shared" si="16"/>
        <v>77.795121521037899</v>
      </c>
      <c r="AU23">
        <f t="shared" si="17"/>
        <v>-1963.9924456662438</v>
      </c>
      <c r="AW23">
        <v>20</v>
      </c>
      <c r="AX23">
        <f>(R23*SUMPRODUCT(K$23:$K24, X$23:$X24)-$AZ$3*SUMPRODUCT(K$22:$K23, W$23:$W24))/Z23</f>
        <v>3037.4146698223399</v>
      </c>
    </row>
    <row r="25" spans="5:50" x14ac:dyDescent="0.3">
      <c r="AN25" s="6">
        <f t="shared" ref="AN25:AU25" si="33">SUM(AN3:AN23)</f>
        <v>43689.725940927092</v>
      </c>
      <c r="AO25" s="6">
        <f t="shared" si="33"/>
        <v>-5974.8499697549823</v>
      </c>
      <c r="AP25" s="6">
        <f t="shared" si="33"/>
        <v>-195.56118253119871</v>
      </c>
      <c r="AQ25" s="6">
        <f t="shared" si="33"/>
        <v>-29466.656128476076</v>
      </c>
      <c r="AR25" s="6">
        <f t="shared" si="33"/>
        <v>8052.6586601648442</v>
      </c>
      <c r="AS25" s="6">
        <f t="shared" si="33"/>
        <v>-5349.1504113887886</v>
      </c>
      <c r="AT25" s="6">
        <f t="shared" si="33"/>
        <v>6592.8372513616969</v>
      </c>
      <c r="AU25" s="7">
        <f t="shared" si="33"/>
        <v>9296.3455001377552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'T.45.04.E'!C3*(1+C12)</f>
        <v>21290.053200765418</v>
      </c>
      <c r="K3">
        <v>1</v>
      </c>
      <c r="L3" s="2">
        <v>0</v>
      </c>
      <c r="O3">
        <f>$C$3</f>
        <v>21290.053200765418</v>
      </c>
      <c r="P3">
        <f>O3*B5</f>
        <v>17032.042560612335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21290.053200765418</v>
      </c>
      <c r="AF3">
        <f t="shared" ref="AF3:AF23" si="4">-$Z3*P3</f>
        <v>-17032.042560612335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4158.0106401530829</v>
      </c>
      <c r="AJ3">
        <f t="shared" ref="AJ3:AJ23" si="8">AB3-AC3</f>
        <v>0</v>
      </c>
      <c r="AL3">
        <f t="shared" ref="AL3:AL23" si="9">SUM(AI3:AK3)</f>
        <v>4158.0106401530829</v>
      </c>
      <c r="AN3">
        <f t="shared" ref="AN3:AN23" si="10">AE3*$K3</f>
        <v>21290.053200765418</v>
      </c>
      <c r="AO3">
        <f t="shared" ref="AO3:AO23" si="11">AF3*$K3</f>
        <v>-17032.042560612335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4158.0106401530829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4158.0106401530829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13678.80452057008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1000000</v>
      </c>
      <c r="S4">
        <f t="shared" si="1"/>
        <v>11499.50229400601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11355.504318832725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-11355.504318832725</v>
      </c>
      <c r="AK4">
        <f>H4*SUM(AB4, AE4:AF4)</f>
        <v>0</v>
      </c>
      <c r="AL4">
        <f t="shared" si="9"/>
        <v>-13877.609318832725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-2323.300201737336</v>
      </c>
      <c r="AR4">
        <f t="shared" si="14"/>
        <v>-2323.300201737336</v>
      </c>
      <c r="AS4">
        <f t="shared" si="15"/>
        <v>-10460.407268838238</v>
      </c>
      <c r="AT4">
        <f t="shared" si="16"/>
        <v>0</v>
      </c>
      <c r="AU4">
        <f t="shared" si="17"/>
        <v>-12783.707470575573</v>
      </c>
      <c r="AW4">
        <v>1</v>
      </c>
      <c r="AX4">
        <f>(R4*SUMPRODUCT(K5:$K$23, X5:$X$23)-$AZ$3*SUMPRODUCT(K4:$K$22, W5:$W$23))/Z4</f>
        <v>11499.50229400601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21290.053200765418</v>
      </c>
      <c r="P5">
        <f t="shared" ref="P5:P23" si="30">O5*$C$5</f>
        <v>1064.502660038271</v>
      </c>
      <c r="Q5" s="5">
        <f t="shared" ref="Q5:Q23" si="31">$C$8</f>
        <v>12.5</v>
      </c>
      <c r="R5">
        <f t="shared" si="0"/>
        <v>1000000</v>
      </c>
      <c r="S5">
        <f t="shared" si="1"/>
        <v>22107.06973368302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11355.504318832725</v>
      </c>
      <c r="AC5">
        <f t="shared" si="2"/>
        <v>21553.457038229419</v>
      </c>
      <c r="AE5">
        <f t="shared" si="3"/>
        <v>20756.900508852199</v>
      </c>
      <c r="AF5">
        <f t="shared" si="4"/>
        <v>-1037.84502544261</v>
      </c>
      <c r="AG5">
        <f t="shared" si="5"/>
        <v>-12.186970784616188</v>
      </c>
      <c r="AH5">
        <f t="shared" si="6"/>
        <v>-2645.453280705</v>
      </c>
      <c r="AI5">
        <f t="shared" si="7"/>
        <v>17061.415231919971</v>
      </c>
      <c r="AJ5">
        <f t="shared" si="8"/>
        <v>-10197.952719396693</v>
      </c>
      <c r="AK5">
        <f>H5*SUM(AB5, AE5:AF5)</f>
        <v>2659.0500822778749</v>
      </c>
      <c r="AL5">
        <f t="shared" si="9"/>
        <v>9522.5125948011519</v>
      </c>
      <c r="AN5">
        <f t="shared" si="10"/>
        <v>17613.547613385363</v>
      </c>
      <c r="AO5">
        <f t="shared" si="11"/>
        <v>-880.67738066926813</v>
      </c>
      <c r="AP5">
        <f t="shared" si="12"/>
        <v>-10.341418271298709</v>
      </c>
      <c r="AQ5">
        <f t="shared" si="13"/>
        <v>-2244.8350272147954</v>
      </c>
      <c r="AR5">
        <f t="shared" si="14"/>
        <v>14477.693787229999</v>
      </c>
      <c r="AS5">
        <f t="shared" si="15"/>
        <v>-8653.6101912490703</v>
      </c>
      <c r="AT5">
        <f t="shared" si="16"/>
        <v>2256.3727763980828</v>
      </c>
      <c r="AU5">
        <f t="shared" si="17"/>
        <v>8080.4563723790106</v>
      </c>
      <c r="AW5">
        <v>2</v>
      </c>
      <c r="AX5">
        <f>(R5*SUMPRODUCT(K6:$K$23, X6:$X$23)-$AZ$3*SUMPRODUCT(K5:$K$22, W6:$W$23))/Z5</f>
        <v>22107.06973368302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21290.053200765418</v>
      </c>
      <c r="P6">
        <f t="shared" si="30"/>
        <v>1064.502660038271</v>
      </c>
      <c r="Q6" s="5">
        <f t="shared" si="31"/>
        <v>12.5</v>
      </c>
      <c r="R6">
        <f t="shared" si="0"/>
        <v>1000000</v>
      </c>
      <c r="S6">
        <f t="shared" si="1"/>
        <v>30988.510536232723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21553.457038229419</v>
      </c>
      <c r="AC6">
        <f t="shared" si="2"/>
        <v>29788.181654460204</v>
      </c>
      <c r="AE6">
        <f t="shared" si="3"/>
        <v>20465.390598105882</v>
      </c>
      <c r="AF6">
        <f t="shared" si="4"/>
        <v>-1023.2695299052941</v>
      </c>
      <c r="AG6">
        <f t="shared" si="5"/>
        <v>-12.015816966917038</v>
      </c>
      <c r="AH6">
        <f t="shared" si="6"/>
        <v>-3942.7287882390292</v>
      </c>
      <c r="AI6">
        <f t="shared" si="7"/>
        <v>15487.376462994642</v>
      </c>
      <c r="AJ6">
        <f t="shared" si="8"/>
        <v>-8234.7246162307856</v>
      </c>
      <c r="AK6">
        <f>H6*SUM(AB6, AE6:AF6)</f>
        <v>3507.9916185672155</v>
      </c>
      <c r="AL6">
        <f t="shared" si="9"/>
        <v>10760.643465331072</v>
      </c>
      <c r="AN6">
        <f t="shared" si="10"/>
        <v>15997.294463464337</v>
      </c>
      <c r="AO6">
        <f t="shared" si="11"/>
        <v>-799.86472317321682</v>
      </c>
      <c r="AP6">
        <f t="shared" si="12"/>
        <v>-9.3924697560697048</v>
      </c>
      <c r="AQ6">
        <f t="shared" si="13"/>
        <v>-3081.934503652973</v>
      </c>
      <c r="AR6">
        <f t="shared" si="14"/>
        <v>12106.102766882077</v>
      </c>
      <c r="AS6">
        <f t="shared" si="15"/>
        <v>-6436.8824958354053</v>
      </c>
      <c r="AT6">
        <f t="shared" si="16"/>
        <v>2742.1111084377981</v>
      </c>
      <c r="AU6">
        <f t="shared" si="17"/>
        <v>8411.3313794844707</v>
      </c>
      <c r="AW6">
        <v>3</v>
      </c>
      <c r="AX6">
        <f>(R6*SUMPRODUCT(K7:$K$23, X7:$X$23)-$AZ$3*SUMPRODUCT(K6:$K$22, W7:$W$23))/Z6</f>
        <v>30988.510536232723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21290.053200765418</v>
      </c>
      <c r="P7">
        <f t="shared" si="30"/>
        <v>1064.502660038271</v>
      </c>
      <c r="Q7" s="5">
        <f t="shared" si="31"/>
        <v>12.5</v>
      </c>
      <c r="R7">
        <f t="shared" si="0"/>
        <v>1000000</v>
      </c>
      <c r="S7">
        <f t="shared" si="1"/>
        <v>38240.337619684033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29788.181654460204</v>
      </c>
      <c r="AC7">
        <f t="shared" si="2"/>
        <v>36185.412349322316</v>
      </c>
      <c r="AE7">
        <f t="shared" si="3"/>
        <v>20145.987247041245</v>
      </c>
      <c r="AF7">
        <f t="shared" si="4"/>
        <v>-1007.2993623520622</v>
      </c>
      <c r="AG7">
        <f t="shared" si="5"/>
        <v>-11.828286111514364</v>
      </c>
      <c r="AH7">
        <f t="shared" si="6"/>
        <v>-5389.8148586803063</v>
      </c>
      <c r="AI7">
        <f t="shared" si="7"/>
        <v>13737.044739897359</v>
      </c>
      <c r="AJ7">
        <f t="shared" si="8"/>
        <v>-6397.2306948621117</v>
      </c>
      <c r="AK7">
        <f>H7*SUM(AB7, AE7:AF7)</f>
        <v>4186.6722264650134</v>
      </c>
      <c r="AL7">
        <f t="shared" si="9"/>
        <v>11526.48627150026</v>
      </c>
      <c r="AN7">
        <f t="shared" si="10"/>
        <v>14506.318974154638</v>
      </c>
      <c r="AO7">
        <f t="shared" si="11"/>
        <v>-725.31594870773188</v>
      </c>
      <c r="AP7">
        <f t="shared" si="12"/>
        <v>-8.517075343447889</v>
      </c>
      <c r="AQ7">
        <f t="shared" si="13"/>
        <v>-3880.989925829404</v>
      </c>
      <c r="AR7">
        <f t="shared" si="14"/>
        <v>9891.4960242740508</v>
      </c>
      <c r="AS7">
        <f t="shared" si="15"/>
        <v>-4606.3897426794947</v>
      </c>
      <c r="AT7">
        <f t="shared" si="16"/>
        <v>3014.6550780853536</v>
      </c>
      <c r="AU7">
        <f t="shared" si="17"/>
        <v>8299.7613596799092</v>
      </c>
      <c r="AW7">
        <v>4</v>
      </c>
      <c r="AX7">
        <f>(R7*SUMPRODUCT(K8:$K$23, X8:$X$23)-$AZ$3*SUMPRODUCT(K7:$K$22, W8:$W$23))/Z7</f>
        <v>38240.337619684033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21290.053200765418</v>
      </c>
      <c r="P8">
        <f t="shared" si="30"/>
        <v>1064.502660038271</v>
      </c>
      <c r="Q8" s="5">
        <f t="shared" si="31"/>
        <v>12.5</v>
      </c>
      <c r="R8">
        <f t="shared" si="0"/>
        <v>1000000</v>
      </c>
      <c r="S8">
        <f t="shared" si="1"/>
        <v>44034.993151724753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36185.412349322316</v>
      </c>
      <c r="AC8">
        <f t="shared" si="2"/>
        <v>40949.520088129888</v>
      </c>
      <c r="AE8">
        <f t="shared" si="3"/>
        <v>19798.287653144562</v>
      </c>
      <c r="AF8">
        <f t="shared" si="4"/>
        <v>-989.91438265722809</v>
      </c>
      <c r="AG8">
        <f t="shared" si="5"/>
        <v>-11.624141721515739</v>
      </c>
      <c r="AH8">
        <f t="shared" si="6"/>
        <v>-6868.9223106786221</v>
      </c>
      <c r="AI8">
        <f t="shared" si="7"/>
        <v>11927.826818087193</v>
      </c>
      <c r="AJ8">
        <f t="shared" si="8"/>
        <v>-4764.1077388075719</v>
      </c>
      <c r="AK8">
        <f t="shared" ref="AK8:AK23" si="32">H8*SUM(AB8:AB8, AE8:AF8)</f>
        <v>4705.8182354871124</v>
      </c>
      <c r="AL8">
        <f t="shared" si="9"/>
        <v>11869.537314766734</v>
      </c>
      <c r="AN8">
        <f t="shared" si="10"/>
        <v>13132.229533774611</v>
      </c>
      <c r="AO8">
        <f t="shared" si="11"/>
        <v>-656.61147668873059</v>
      </c>
      <c r="AP8">
        <f t="shared" si="12"/>
        <v>-7.7103080778718303</v>
      </c>
      <c r="AQ8">
        <f t="shared" si="13"/>
        <v>-4556.1649579917084</v>
      </c>
      <c r="AR8">
        <f t="shared" si="14"/>
        <v>7911.7427910162987</v>
      </c>
      <c r="AS8">
        <f t="shared" si="15"/>
        <v>-3160.0387591962299</v>
      </c>
      <c r="AT8">
        <f t="shared" si="16"/>
        <v>3121.3752570578308</v>
      </c>
      <c r="AU8">
        <f t="shared" si="17"/>
        <v>7873.0792888779006</v>
      </c>
      <c r="AW8">
        <v>5</v>
      </c>
      <c r="AX8">
        <f>(R8*SUMPRODUCT(K9:$K$23, X9:$X$23)-$AZ$3*SUMPRODUCT(K8:$K$22, W9:$W$23))/Z8</f>
        <v>44034.993151724753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21290.053200765418</v>
      </c>
      <c r="P9">
        <f t="shared" si="30"/>
        <v>1064.502660038271</v>
      </c>
      <c r="Q9" s="5">
        <f t="shared" si="31"/>
        <v>12.5</v>
      </c>
      <c r="R9">
        <f t="shared" si="0"/>
        <v>1000000</v>
      </c>
      <c r="S9">
        <f t="shared" si="1"/>
        <v>48488.67004839328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40949.520088129888</v>
      </c>
      <c r="AC9">
        <f t="shared" si="2"/>
        <v>44231.065516279617</v>
      </c>
      <c r="AE9">
        <f t="shared" si="3"/>
        <v>19420.65511444848</v>
      </c>
      <c r="AF9">
        <f t="shared" si="4"/>
        <v>-971.0327557224241</v>
      </c>
      <c r="AG9">
        <f t="shared" si="5"/>
        <v>-11.402422842319549</v>
      </c>
      <c r="AH9">
        <f t="shared" si="6"/>
        <v>-8438.1969584827075</v>
      </c>
      <c r="AI9">
        <f t="shared" si="7"/>
        <v>10000.022977401031</v>
      </c>
      <c r="AJ9">
        <f t="shared" si="8"/>
        <v>-3281.5454281497296</v>
      </c>
      <c r="AK9">
        <f t="shared" si="32"/>
        <v>5082.7846191774634</v>
      </c>
      <c r="AL9">
        <f t="shared" si="9"/>
        <v>11801.262168428766</v>
      </c>
      <c r="AN9">
        <f t="shared" si="10"/>
        <v>11866.342463081508</v>
      </c>
      <c r="AO9">
        <f t="shared" si="11"/>
        <v>-593.31712315407549</v>
      </c>
      <c r="AP9">
        <f t="shared" si="12"/>
        <v>-6.9670695225499086</v>
      </c>
      <c r="AQ9">
        <f t="shared" si="13"/>
        <v>-5155.8783310967701</v>
      </c>
      <c r="AR9">
        <f t="shared" si="14"/>
        <v>6110.1799393081137</v>
      </c>
      <c r="AS9">
        <f t="shared" si="15"/>
        <v>-2005.0786973511406</v>
      </c>
      <c r="AT9">
        <f t="shared" si="16"/>
        <v>3105.6657255795121</v>
      </c>
      <c r="AU9">
        <f t="shared" si="17"/>
        <v>7210.7669675364868</v>
      </c>
      <c r="AW9">
        <v>6</v>
      </c>
      <c r="AX9">
        <f>(R9*SUMPRODUCT(K10:$K$23, X10:$X$23)-$AZ$3*SUMPRODUCT(K9:$K$22, W10:$W$23))/Z9</f>
        <v>48488.67004839328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21290.053200765418</v>
      </c>
      <c r="P10">
        <f t="shared" si="30"/>
        <v>1064.502660038271</v>
      </c>
      <c r="Q10" s="5">
        <f t="shared" si="31"/>
        <v>12.5</v>
      </c>
      <c r="R10">
        <f t="shared" si="0"/>
        <v>1000000</v>
      </c>
      <c r="S10">
        <f t="shared" si="1"/>
        <v>51730.875740367337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44231.065516279617</v>
      </c>
      <c r="AC10">
        <f t="shared" si="2"/>
        <v>46196.634279068581</v>
      </c>
      <c r="AE10">
        <f t="shared" si="3"/>
        <v>19012.413523287658</v>
      </c>
      <c r="AF10">
        <f t="shared" si="4"/>
        <v>-950.62067616438299</v>
      </c>
      <c r="AG10">
        <f t="shared" si="5"/>
        <v>-11.162732511751148</v>
      </c>
      <c r="AH10">
        <f t="shared" si="6"/>
        <v>-10053.288171616299</v>
      </c>
      <c r="AI10">
        <f t="shared" si="7"/>
        <v>7997.3419429952228</v>
      </c>
      <c r="AJ10">
        <f t="shared" si="8"/>
        <v>-1965.5687627889638</v>
      </c>
      <c r="AK10">
        <f t="shared" si="32"/>
        <v>5330.3998901563855</v>
      </c>
      <c r="AL10">
        <f t="shared" si="9"/>
        <v>11362.173070362645</v>
      </c>
      <c r="AN10">
        <f t="shared" si="10"/>
        <v>10701.198520744929</v>
      </c>
      <c r="AO10">
        <f t="shared" si="11"/>
        <v>-535.05992603724656</v>
      </c>
      <c r="AP10">
        <f t="shared" si="12"/>
        <v>-6.2829801432578156</v>
      </c>
      <c r="AQ10">
        <f t="shared" si="13"/>
        <v>-5658.5258036255636</v>
      </c>
      <c r="AR10">
        <f t="shared" si="14"/>
        <v>4501.3298109388597</v>
      </c>
      <c r="AS10">
        <f t="shared" si="15"/>
        <v>-1106.3267433677445</v>
      </c>
      <c r="AT10">
        <f t="shared" si="16"/>
        <v>3000.2328399627986</v>
      </c>
      <c r="AU10">
        <f t="shared" si="17"/>
        <v>6395.2359075339145</v>
      </c>
      <c r="AW10">
        <v>7</v>
      </c>
      <c r="AX10">
        <f>(R10*SUMPRODUCT(K11:$K$23, X11:$X$23)-$AZ$3*SUMPRODUCT(K10:$K$22, W11:$W$23))/Z10</f>
        <v>51730.875740367337</v>
      </c>
    </row>
    <row r="11" spans="1:52" x14ac:dyDescent="0.3">
      <c r="A11" t="s">
        <v>33</v>
      </c>
      <c r="C11" s="24">
        <f>AU25</f>
        <v>36945.054475053388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21290.053200765418</v>
      </c>
      <c r="P11">
        <f t="shared" si="30"/>
        <v>1064.502660038271</v>
      </c>
      <c r="Q11" s="5">
        <f t="shared" si="31"/>
        <v>12.5</v>
      </c>
      <c r="R11">
        <f t="shared" si="0"/>
        <v>1000000</v>
      </c>
      <c r="S11">
        <f t="shared" si="1"/>
        <v>53805.016665140283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46196.634279068581</v>
      </c>
      <c r="AC11">
        <f t="shared" si="2"/>
        <v>46931.119594001444</v>
      </c>
      <c r="AE11">
        <f t="shared" si="3"/>
        <v>18570.127747495419</v>
      </c>
      <c r="AF11">
        <f t="shared" si="4"/>
        <v>-928.50638737477107</v>
      </c>
      <c r="AG11">
        <f t="shared" si="5"/>
        <v>-10.903053865330282</v>
      </c>
      <c r="AH11">
        <f t="shared" si="6"/>
        <v>-11844.105704268439</v>
      </c>
      <c r="AI11">
        <f t="shared" si="7"/>
        <v>5786.6126019868771</v>
      </c>
      <c r="AJ11">
        <f t="shared" si="8"/>
        <v>-734.48531493286282</v>
      </c>
      <c r="AK11">
        <f t="shared" si="32"/>
        <v>5462.6395350454231</v>
      </c>
      <c r="AL11">
        <f t="shared" si="9"/>
        <v>10514.766822099438</v>
      </c>
      <c r="AN11">
        <f t="shared" si="10"/>
        <v>9628.3579497930477</v>
      </c>
      <c r="AO11">
        <f t="shared" si="11"/>
        <v>-481.41789748965249</v>
      </c>
      <c r="AP11">
        <f t="shared" si="12"/>
        <v>-5.6530847169553402</v>
      </c>
      <c r="AQ11">
        <f t="shared" si="13"/>
        <v>-6141.0072599669038</v>
      </c>
      <c r="AR11">
        <f t="shared" si="14"/>
        <v>3000.2797076195361</v>
      </c>
      <c r="AS11">
        <f t="shared" si="15"/>
        <v>-380.82061777921137</v>
      </c>
      <c r="AT11">
        <f t="shared" si="16"/>
        <v>2832.3040912414908</v>
      </c>
      <c r="AU11">
        <f t="shared" si="17"/>
        <v>5451.7631810818157</v>
      </c>
      <c r="AW11">
        <v>8</v>
      </c>
      <c r="AX11">
        <f>(R11*SUMPRODUCT(K12:$K$23, X12:$X$23)-$AZ$3*SUMPRODUCT(K11:$K$22, W12:$W$23))/Z11</f>
        <v>53805.016665140283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21290.053200765418</v>
      </c>
      <c r="P12">
        <f t="shared" si="30"/>
        <v>1064.502660038271</v>
      </c>
      <c r="Q12" s="5">
        <f t="shared" si="31"/>
        <v>12.5</v>
      </c>
      <c r="R12">
        <f t="shared" si="0"/>
        <v>1000000</v>
      </c>
      <c r="S12">
        <f t="shared" si="1"/>
        <v>54757.342942114534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46931.119594001444</v>
      </c>
      <c r="AC12">
        <f t="shared" si="2"/>
        <v>46528.810399051305</v>
      </c>
      <c r="AE12">
        <f t="shared" si="3"/>
        <v>18090.739899693825</v>
      </c>
      <c r="AF12">
        <f t="shared" si="4"/>
        <v>-904.53699498469132</v>
      </c>
      <c r="AG12">
        <f t="shared" si="5"/>
        <v>-10.621591529796781</v>
      </c>
      <c r="AH12">
        <f t="shared" si="6"/>
        <v>-13794.543750415873</v>
      </c>
      <c r="AI12">
        <f t="shared" si="7"/>
        <v>3381.0375627634639</v>
      </c>
      <c r="AJ12">
        <f t="shared" si="8"/>
        <v>402.3091949501395</v>
      </c>
      <c r="AK12">
        <f t="shared" si="32"/>
        <v>5486.519286214665</v>
      </c>
      <c r="AL12">
        <f t="shared" si="9"/>
        <v>9269.8660439282685</v>
      </c>
      <c r="AN12">
        <f t="shared" si="10"/>
        <v>8640.4394827778415</v>
      </c>
      <c r="AO12">
        <f t="shared" si="11"/>
        <v>-432.02197413889212</v>
      </c>
      <c r="AP12">
        <f t="shared" si="12"/>
        <v>-5.0730494901177616</v>
      </c>
      <c r="AQ12">
        <f t="shared" si="13"/>
        <v>-6588.5044574664889</v>
      </c>
      <c r="AR12">
        <f t="shared" si="14"/>
        <v>1614.8400016823425</v>
      </c>
      <c r="AS12">
        <f t="shared" si="15"/>
        <v>192.14958987888519</v>
      </c>
      <c r="AT12">
        <f t="shared" si="16"/>
        <v>2620.4532333381021</v>
      </c>
      <c r="AU12">
        <f t="shared" si="17"/>
        <v>4427.4428248993299</v>
      </c>
      <c r="AW12">
        <v>9</v>
      </c>
      <c r="AX12">
        <f>(R12*SUMPRODUCT(K13:$K$23, X13:$X$23)-$AZ$3*SUMPRODUCT(K12:$K$22, W13:$W$23))/Z12</f>
        <v>54757.342942114534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21290.053200765418</v>
      </c>
      <c r="P13">
        <f t="shared" si="30"/>
        <v>1064.502660038271</v>
      </c>
      <c r="Q13" s="5">
        <f t="shared" si="31"/>
        <v>12.5</v>
      </c>
      <c r="R13">
        <f t="shared" si="0"/>
        <v>1000000</v>
      </c>
      <c r="S13">
        <f t="shared" si="1"/>
        <v>54654.86939941813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46528.810399051305</v>
      </c>
      <c r="AC13">
        <f t="shared" si="2"/>
        <v>45111.644515829496</v>
      </c>
      <c r="AE13">
        <f t="shared" si="3"/>
        <v>17572.621108966596</v>
      </c>
      <c r="AF13">
        <f t="shared" si="4"/>
        <v>-878.63105544832979</v>
      </c>
      <c r="AG13">
        <f t="shared" si="5"/>
        <v>-10.317389148383402</v>
      </c>
      <c r="AH13">
        <f t="shared" si="6"/>
        <v>-15838.917289232961</v>
      </c>
      <c r="AI13">
        <f t="shared" si="7"/>
        <v>844.75537513692507</v>
      </c>
      <c r="AJ13">
        <f t="shared" si="8"/>
        <v>1417.1658832218091</v>
      </c>
      <c r="AK13">
        <f t="shared" si="32"/>
        <v>5409.9750347263789</v>
      </c>
      <c r="AL13">
        <f t="shared" si="9"/>
        <v>7671.896293085113</v>
      </c>
      <c r="AN13">
        <f t="shared" si="10"/>
        <v>7731.4012877945088</v>
      </c>
      <c r="AO13">
        <f t="shared" si="11"/>
        <v>-386.57006438972542</v>
      </c>
      <c r="AP13">
        <f t="shared" si="12"/>
        <v>-4.5393271301903964</v>
      </c>
      <c r="AQ13">
        <f t="shared" si="13"/>
        <v>-6968.6260671017126</v>
      </c>
      <c r="AR13">
        <f t="shared" si="14"/>
        <v>371.66582917288184</v>
      </c>
      <c r="AS13">
        <f t="shared" si="15"/>
        <v>623.50847187894976</v>
      </c>
      <c r="AT13">
        <f t="shared" si="16"/>
        <v>2380.2190743802703</v>
      </c>
      <c r="AU13">
        <f t="shared" si="17"/>
        <v>3375.3933754321019</v>
      </c>
      <c r="AW13">
        <v>10</v>
      </c>
      <c r="AX13">
        <f>(R13*SUMPRODUCT(K14:$K$23, X14:$X$23)-$AZ$3*SUMPRODUCT(K13:$K$22, W14:$W$23))/Z13</f>
        <v>54654.86939941813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21290.053200765418</v>
      </c>
      <c r="P14">
        <f t="shared" si="30"/>
        <v>1064.502660038271</v>
      </c>
      <c r="Q14" s="5">
        <f t="shared" si="31"/>
        <v>12.5</v>
      </c>
      <c r="R14">
        <f t="shared" si="0"/>
        <v>1000000</v>
      </c>
      <c r="S14">
        <f t="shared" si="1"/>
        <v>53522.979450072446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45111.644515829496</v>
      </c>
      <c r="AC14">
        <f t="shared" si="2"/>
        <v>42770.430990199253</v>
      </c>
      <c r="AE14">
        <f t="shared" si="3"/>
        <v>17012.968271888225</v>
      </c>
      <c r="AF14">
        <f t="shared" si="4"/>
        <v>-850.64841359441141</v>
      </c>
      <c r="AG14">
        <f t="shared" si="5"/>
        <v>-9.9888009387856869</v>
      </c>
      <c r="AH14">
        <f t="shared" si="6"/>
        <v>-18033.145449110445</v>
      </c>
      <c r="AI14">
        <f t="shared" si="7"/>
        <v>-1880.8143917554171</v>
      </c>
      <c r="AJ14">
        <f t="shared" si="8"/>
        <v>2341.2135256302427</v>
      </c>
      <c r="AK14">
        <f t="shared" si="32"/>
        <v>5243.2131314937324</v>
      </c>
      <c r="AL14">
        <f t="shared" si="9"/>
        <v>5703.6122653685579</v>
      </c>
      <c r="AN14">
        <f t="shared" si="10"/>
        <v>6895.1533476245922</v>
      </c>
      <c r="AO14">
        <f t="shared" si="11"/>
        <v>-344.75766738122968</v>
      </c>
      <c r="AP14">
        <f t="shared" si="12"/>
        <v>-4.0483420136408457</v>
      </c>
      <c r="AQ14">
        <f t="shared" si="13"/>
        <v>-7308.6190031338219</v>
      </c>
      <c r="AR14">
        <f t="shared" si="14"/>
        <v>-762.27166490410048</v>
      </c>
      <c r="AS14">
        <f t="shared" si="15"/>
        <v>948.86594865562927</v>
      </c>
      <c r="AT14">
        <f t="shared" si="16"/>
        <v>2125.0118144090166</v>
      </c>
      <c r="AU14">
        <f t="shared" si="17"/>
        <v>2311.6060981605451</v>
      </c>
      <c r="AW14">
        <v>11</v>
      </c>
      <c r="AX14">
        <f>(R14*SUMPRODUCT(K15:$K$23, X15:$X$23)-$AZ$3*SUMPRODUCT(K14:$K$22, W15:$W$23))/Z14</f>
        <v>53522.979450072446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21290.053200765418</v>
      </c>
      <c r="P15">
        <f t="shared" si="30"/>
        <v>1064.502660038271</v>
      </c>
      <c r="Q15" s="5">
        <f t="shared" si="31"/>
        <v>12.5</v>
      </c>
      <c r="R15">
        <f t="shared" si="0"/>
        <v>1000000</v>
      </c>
      <c r="S15">
        <f t="shared" si="1"/>
        <v>51375.619425489836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42770.430990199253</v>
      </c>
      <c r="AC15">
        <f t="shared" si="2"/>
        <v>39597.690142355423</v>
      </c>
      <c r="AE15">
        <f t="shared" si="3"/>
        <v>16409.280105728547</v>
      </c>
      <c r="AF15">
        <f t="shared" si="4"/>
        <v>-820.46400528642732</v>
      </c>
      <c r="AG15">
        <f t="shared" si="5"/>
        <v>-9.6343583262738157</v>
      </c>
      <c r="AH15">
        <f t="shared" si="6"/>
        <v>-20364.368249921157</v>
      </c>
      <c r="AI15">
        <f t="shared" si="7"/>
        <v>-4785.1865078053106</v>
      </c>
      <c r="AJ15">
        <f t="shared" si="8"/>
        <v>3172.7408478438301</v>
      </c>
      <c r="AK15">
        <f t="shared" si="32"/>
        <v>4993.8007735461824</v>
      </c>
      <c r="AL15">
        <f t="shared" si="9"/>
        <v>3381.3551135847019</v>
      </c>
      <c r="AN15">
        <f t="shared" si="10"/>
        <v>6126.2615273427618</v>
      </c>
      <c r="AO15">
        <f t="shared" si="11"/>
        <v>-306.31307636713808</v>
      </c>
      <c r="AP15">
        <f t="shared" si="12"/>
        <v>-3.5969036042160467</v>
      </c>
      <c r="AQ15">
        <f t="shared" si="13"/>
        <v>-7602.859170804154</v>
      </c>
      <c r="AR15">
        <f t="shared" si="14"/>
        <v>-1786.5076234327457</v>
      </c>
      <c r="AS15">
        <f t="shared" si="15"/>
        <v>1184.515107740099</v>
      </c>
      <c r="AT15">
        <f t="shared" si="16"/>
        <v>1864.3919390168887</v>
      </c>
      <c r="AU15">
        <f t="shared" si="17"/>
        <v>1262.399423324242</v>
      </c>
      <c r="AW15">
        <v>12</v>
      </c>
      <c r="AX15">
        <f>(R15*SUMPRODUCT(K16:$K$23, X16:$X$23)-$AZ$3*SUMPRODUCT(K15:$K$22, W16:$W$23))/Z15</f>
        <v>51375.619425489836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21290.053200765418</v>
      </c>
      <c r="P16">
        <f t="shared" si="30"/>
        <v>1064.502660038271</v>
      </c>
      <c r="Q16" s="5">
        <f t="shared" si="31"/>
        <v>12.5</v>
      </c>
      <c r="R16">
        <f t="shared" si="0"/>
        <v>1000000</v>
      </c>
      <c r="S16">
        <f t="shared" si="1"/>
        <v>48311.887807241204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39597.690142355423</v>
      </c>
      <c r="AC16">
        <f t="shared" si="2"/>
        <v>35773.866495160335</v>
      </c>
      <c r="AE16">
        <f t="shared" si="3"/>
        <v>15764.805629576058</v>
      </c>
      <c r="AF16">
        <f t="shared" si="4"/>
        <v>-788.2402814788029</v>
      </c>
      <c r="AG16">
        <f t="shared" si="5"/>
        <v>-9.2559689030094123</v>
      </c>
      <c r="AH16">
        <f t="shared" si="6"/>
        <v>-22563.667200133277</v>
      </c>
      <c r="AI16">
        <f t="shared" si="7"/>
        <v>-7596.3578209390325</v>
      </c>
      <c r="AJ16">
        <f t="shared" si="8"/>
        <v>3823.8236471950877</v>
      </c>
      <c r="AK16">
        <f t="shared" si="32"/>
        <v>4669.9190423180362</v>
      </c>
      <c r="AL16">
        <f t="shared" si="9"/>
        <v>897.38486857409134</v>
      </c>
      <c r="AN16">
        <f t="shared" si="10"/>
        <v>5421.7163387495739</v>
      </c>
      <c r="AO16">
        <f t="shared" si="11"/>
        <v>-271.08581693747868</v>
      </c>
      <c r="AP16">
        <f t="shared" si="12"/>
        <v>-3.1832449451997213</v>
      </c>
      <c r="AQ16">
        <f t="shared" si="13"/>
        <v>-7759.9309497075101</v>
      </c>
      <c r="AR16">
        <f t="shared" si="14"/>
        <v>-2612.4836728406149</v>
      </c>
      <c r="AS16">
        <f t="shared" si="15"/>
        <v>1315.0613862057558</v>
      </c>
      <c r="AT16">
        <f t="shared" si="16"/>
        <v>1606.0443095392816</v>
      </c>
      <c r="AU16">
        <f t="shared" si="17"/>
        <v>308.62202290442247</v>
      </c>
      <c r="AW16">
        <v>13</v>
      </c>
      <c r="AX16">
        <f>(R16*SUMPRODUCT(K17:$K$23, X17:$X$23)-$AZ$3*SUMPRODUCT(K16:$K$22, W17:$W$23))/Z16</f>
        <v>48311.887807241204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21290.053200765418</v>
      </c>
      <c r="P17">
        <f t="shared" si="30"/>
        <v>1064.502660038271</v>
      </c>
      <c r="Q17" s="5">
        <f t="shared" si="31"/>
        <v>12.5</v>
      </c>
      <c r="R17">
        <f t="shared" si="0"/>
        <v>1000000</v>
      </c>
      <c r="S17">
        <f t="shared" si="1"/>
        <v>44379.838327950871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35773.866495160335</v>
      </c>
      <c r="AC17">
        <f t="shared" si="2"/>
        <v>31438.31715861832</v>
      </c>
      <c r="AE17">
        <f t="shared" si="3"/>
        <v>15081.700836840897</v>
      </c>
      <c r="AF17">
        <f t="shared" si="4"/>
        <v>-754.08504184204492</v>
      </c>
      <c r="AG17">
        <f t="shared" si="5"/>
        <v>-8.8548985144731116</v>
      </c>
      <c r="AH17">
        <f t="shared" si="6"/>
        <v>-24680.855960496538</v>
      </c>
      <c r="AI17">
        <f t="shared" si="7"/>
        <v>-10362.095064012159</v>
      </c>
      <c r="AJ17">
        <f t="shared" si="8"/>
        <v>4335.5493365420152</v>
      </c>
      <c r="AK17">
        <f t="shared" si="32"/>
        <v>4287.1838395689219</v>
      </c>
      <c r="AL17">
        <f t="shared" si="9"/>
        <v>-1739.361887901222</v>
      </c>
      <c r="AN17">
        <f t="shared" si="10"/>
        <v>4777.9396520493519</v>
      </c>
      <c r="AO17">
        <f t="shared" si="11"/>
        <v>-238.89698260246763</v>
      </c>
      <c r="AP17">
        <f t="shared" si="12"/>
        <v>-2.8052652141080467</v>
      </c>
      <c r="AQ17">
        <f t="shared" si="13"/>
        <v>-7818.9881642603914</v>
      </c>
      <c r="AR17">
        <f t="shared" si="14"/>
        <v>-3282.7507600276149</v>
      </c>
      <c r="AS17">
        <f t="shared" si="15"/>
        <v>1373.5183659046404</v>
      </c>
      <c r="AT17">
        <f t="shared" si="16"/>
        <v>1358.195994225292</v>
      </c>
      <c r="AU17">
        <f t="shared" si="17"/>
        <v>-551.03639989768226</v>
      </c>
      <c r="AW17">
        <v>14</v>
      </c>
      <c r="AX17">
        <f>(R17*SUMPRODUCT(K18:$K$23, X18:$X$23)-$AZ$3*SUMPRODUCT(K17:$K$22, W18:$W$23))/Z17</f>
        <v>44379.838327950871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21290.053200765418</v>
      </c>
      <c r="P18">
        <f t="shared" si="30"/>
        <v>1064.502660038271</v>
      </c>
      <c r="Q18" s="5">
        <f t="shared" si="31"/>
        <v>12.5</v>
      </c>
      <c r="R18">
        <f t="shared" si="0"/>
        <v>1000000</v>
      </c>
      <c r="S18">
        <f t="shared" si="1"/>
        <v>39573.454736407679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31438.31715861832</v>
      </c>
      <c r="AC18">
        <f t="shared" si="2"/>
        <v>26693.484039791041</v>
      </c>
      <c r="AE18">
        <f t="shared" si="3"/>
        <v>14360.780455139065</v>
      </c>
      <c r="AF18">
        <f t="shared" si="4"/>
        <v>-718.03902275695327</v>
      </c>
      <c r="AG18">
        <f t="shared" si="5"/>
        <v>-8.4316255105827818</v>
      </c>
      <c r="AH18">
        <f t="shared" si="6"/>
        <v>-26777.921499647848</v>
      </c>
      <c r="AI18">
        <f t="shared" si="7"/>
        <v>-13143.611692776318</v>
      </c>
      <c r="AJ18">
        <f t="shared" si="8"/>
        <v>4744.8331188272787</v>
      </c>
      <c r="AK18">
        <f t="shared" si="32"/>
        <v>3857.5861836319077</v>
      </c>
      <c r="AL18">
        <f t="shared" si="9"/>
        <v>-4541.1923903171319</v>
      </c>
      <c r="AN18">
        <f t="shared" si="10"/>
        <v>4190.931362087882</v>
      </c>
      <c r="AO18">
        <f t="shared" si="11"/>
        <v>-209.54656810439408</v>
      </c>
      <c r="AP18">
        <f t="shared" si="12"/>
        <v>-2.4606158346384555</v>
      </c>
      <c r="AQ18">
        <f t="shared" si="13"/>
        <v>-7814.6470781984235</v>
      </c>
      <c r="AR18">
        <f t="shared" si="14"/>
        <v>-3835.7229000495745</v>
      </c>
      <c r="AS18">
        <f t="shared" si="15"/>
        <v>1384.6928436574262</v>
      </c>
      <c r="AT18">
        <f t="shared" si="16"/>
        <v>1125.7660382346753</v>
      </c>
      <c r="AU18">
        <f t="shared" si="17"/>
        <v>-1325.2640181574729</v>
      </c>
      <c r="AW18">
        <v>15</v>
      </c>
      <c r="AX18">
        <f>(R18*SUMPRODUCT(K19:$K$23, X19:$X$23)-$AZ$3*SUMPRODUCT(K18:$K$22, W19:$W$23))/Z18</f>
        <v>39573.454736407679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21290.053200765418</v>
      </c>
      <c r="P19">
        <f t="shared" si="30"/>
        <v>1064.502660038271</v>
      </c>
      <c r="Q19" s="5">
        <f t="shared" si="31"/>
        <v>12.5</v>
      </c>
      <c r="R19">
        <f t="shared" si="0"/>
        <v>1000000</v>
      </c>
      <c r="S19">
        <f t="shared" si="1"/>
        <v>33760.25901092861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26693.484039791041</v>
      </c>
      <c r="AC19">
        <f t="shared" si="2"/>
        <v>21562.006216767957</v>
      </c>
      <c r="AE19">
        <f t="shared" si="3"/>
        <v>13597.533695509335</v>
      </c>
      <c r="AF19">
        <f t="shared" si="4"/>
        <v>-679.87668477546686</v>
      </c>
      <c r="AG19">
        <f t="shared" si="5"/>
        <v>-7.9835014779463291</v>
      </c>
      <c r="AH19">
        <f t="shared" si="6"/>
        <v>-29104.622202450071</v>
      </c>
      <c r="AI19">
        <f t="shared" si="7"/>
        <v>-16194.948693194148</v>
      </c>
      <c r="AJ19">
        <f t="shared" si="8"/>
        <v>5131.4778230230841</v>
      </c>
      <c r="AK19">
        <f t="shared" si="32"/>
        <v>3389.5253396934168</v>
      </c>
      <c r="AL19">
        <f t="shared" si="9"/>
        <v>-7673.9455304776475</v>
      </c>
      <c r="AN19">
        <f t="shared" si="10"/>
        <v>3655.3992299489069</v>
      </c>
      <c r="AO19">
        <f t="shared" si="11"/>
        <v>-182.76996149744537</v>
      </c>
      <c r="AP19">
        <f t="shared" si="12"/>
        <v>-2.1461895817488426</v>
      </c>
      <c r="AQ19">
        <f t="shared" si="13"/>
        <v>-7824.140463202194</v>
      </c>
      <c r="AR19">
        <f t="shared" si="14"/>
        <v>-4353.6573843324813</v>
      </c>
      <c r="AS19">
        <f t="shared" si="15"/>
        <v>1379.485464262779</v>
      </c>
      <c r="AT19">
        <f t="shared" si="16"/>
        <v>911.19967738704815</v>
      </c>
      <c r="AU19">
        <f t="shared" si="17"/>
        <v>-2062.9722426826538</v>
      </c>
      <c r="AW19">
        <v>16</v>
      </c>
      <c r="AX19">
        <f>(R19*SUMPRODUCT(K20:$K$23, X20:$X$23)-$AZ$3*SUMPRODUCT(K19:$K$22, W20:$W$23))/Z19</f>
        <v>33760.25901092861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21290.053200765418</v>
      </c>
      <c r="P20">
        <f t="shared" si="30"/>
        <v>1064.502660038271</v>
      </c>
      <c r="Q20" s="5">
        <f t="shared" si="31"/>
        <v>12.5</v>
      </c>
      <c r="R20">
        <f t="shared" si="0"/>
        <v>1000000</v>
      </c>
      <c r="S20">
        <f t="shared" si="1"/>
        <v>26925.169238615847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21562.006216767957</v>
      </c>
      <c r="AC20">
        <f t="shared" si="2"/>
        <v>16184.569308849474</v>
      </c>
      <c r="AE20">
        <f t="shared" si="3"/>
        <v>12797.332435062308</v>
      </c>
      <c r="AF20">
        <f t="shared" si="4"/>
        <v>-639.8666217531154</v>
      </c>
      <c r="AG20">
        <f t="shared" si="5"/>
        <v>-7.5136803994706662</v>
      </c>
      <c r="AH20">
        <f t="shared" si="6"/>
        <v>-31198.885095696016</v>
      </c>
      <c r="AI20">
        <f t="shared" si="7"/>
        <v>-19048.932962786294</v>
      </c>
      <c r="AJ20">
        <f t="shared" si="8"/>
        <v>5377.4369079184835</v>
      </c>
      <c r="AK20">
        <f t="shared" si="32"/>
        <v>2885.3752216137023</v>
      </c>
      <c r="AL20">
        <f t="shared" si="9"/>
        <v>-10786.120833254108</v>
      </c>
      <c r="AN20">
        <f t="shared" si="10"/>
        <v>3169.1025366080898</v>
      </c>
      <c r="AO20">
        <f t="shared" si="11"/>
        <v>-158.45512683040451</v>
      </c>
      <c r="AP20">
        <f t="shared" si="12"/>
        <v>-1.8606708651238566</v>
      </c>
      <c r="AQ20">
        <f t="shared" si="13"/>
        <v>-7726.0215281446026</v>
      </c>
      <c r="AR20">
        <f t="shared" si="14"/>
        <v>-4717.2347892320404</v>
      </c>
      <c r="AS20">
        <f t="shared" si="15"/>
        <v>1331.6563457118209</v>
      </c>
      <c r="AT20">
        <f t="shared" si="16"/>
        <v>714.52781118892551</v>
      </c>
      <c r="AU20">
        <f t="shared" si="17"/>
        <v>-2671.0506323312943</v>
      </c>
      <c r="AW20">
        <v>17</v>
      </c>
      <c r="AX20">
        <f>(R20*SUMPRODUCT(K21:$K$23, X21:$X$23)-$AZ$3*SUMPRODUCT(K20:$K$22, W21:$W$23))/Z20</f>
        <v>26925.169238615847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21290.053200765418</v>
      </c>
      <c r="P21">
        <f t="shared" si="30"/>
        <v>1064.502660038271</v>
      </c>
      <c r="Q21" s="5">
        <f t="shared" si="31"/>
        <v>12.5</v>
      </c>
      <c r="R21">
        <f t="shared" si="0"/>
        <v>1000000</v>
      </c>
      <c r="S21">
        <f t="shared" si="1"/>
        <v>19106.670165057698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16184.569308849474</v>
      </c>
      <c r="AC21">
        <f t="shared" si="2"/>
        <v>10743.814580211554</v>
      </c>
      <c r="AE21">
        <f t="shared" si="3"/>
        <v>11971.546167692608</v>
      </c>
      <c r="AF21">
        <f t="shared" si="4"/>
        <v>-598.57730838463044</v>
      </c>
      <c r="AG21">
        <f t="shared" si="5"/>
        <v>-7.0288376306536238</v>
      </c>
      <c r="AH21">
        <f t="shared" si="6"/>
        <v>-32776.47718578692</v>
      </c>
      <c r="AI21">
        <f t="shared" si="7"/>
        <v>-21410.537164109599</v>
      </c>
      <c r="AJ21">
        <f t="shared" si="8"/>
        <v>5440.7547286379195</v>
      </c>
      <c r="AK21">
        <f t="shared" si="32"/>
        <v>2358.0985410492331</v>
      </c>
      <c r="AL21">
        <f t="shared" si="9"/>
        <v>-13611.683894422447</v>
      </c>
      <c r="AN21">
        <f t="shared" si="10"/>
        <v>2730.9217168177488</v>
      </c>
      <c r="AO21">
        <f t="shared" si="11"/>
        <v>-136.54608584088743</v>
      </c>
      <c r="AP21">
        <f t="shared" si="12"/>
        <v>-1.6034023559412516</v>
      </c>
      <c r="AQ21">
        <f t="shared" si="13"/>
        <v>-7476.8949719298553</v>
      </c>
      <c r="AR21">
        <f t="shared" si="14"/>
        <v>-4884.1227433089352</v>
      </c>
      <c r="AS21">
        <f t="shared" si="15"/>
        <v>1241.1325184055095</v>
      </c>
      <c r="AT21">
        <f t="shared" si="16"/>
        <v>537.92404305523394</v>
      </c>
      <c r="AU21">
        <f t="shared" si="17"/>
        <v>-3105.0661818481926</v>
      </c>
      <c r="AW21">
        <v>18</v>
      </c>
      <c r="AX21">
        <f>(R21*SUMPRODUCT(K22:$K$23, X22:$X$23)-$AZ$3*SUMPRODUCT(K21:$K$22, W22:$W$23))/Z21</f>
        <v>19106.670165057698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21290.053200765418</v>
      </c>
      <c r="P22">
        <f t="shared" si="30"/>
        <v>1064.502660038271</v>
      </c>
      <c r="Q22" s="5">
        <f t="shared" si="31"/>
        <v>12.5</v>
      </c>
      <c r="R22">
        <f t="shared" si="0"/>
        <v>1000000</v>
      </c>
      <c r="S22">
        <f t="shared" si="1"/>
        <v>10176.234393698865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10743.814580211554</v>
      </c>
      <c r="AC22">
        <f t="shared" si="2"/>
        <v>5317.1815036586231</v>
      </c>
      <c r="AE22">
        <f t="shared" si="3"/>
        <v>11124.259987674164</v>
      </c>
      <c r="AF22">
        <f t="shared" si="4"/>
        <v>-556.21299938370828</v>
      </c>
      <c r="AG22">
        <f t="shared" si="5"/>
        <v>-6.5313716473441144</v>
      </c>
      <c r="AH22">
        <f t="shared" si="6"/>
        <v>-34174.208560237923</v>
      </c>
      <c r="AI22">
        <f t="shared" si="7"/>
        <v>-23612.692943594811</v>
      </c>
      <c r="AJ22">
        <f t="shared" si="8"/>
        <v>5426.633076552931</v>
      </c>
      <c r="AK22">
        <f t="shared" si="32"/>
        <v>1823.6559944167172</v>
      </c>
      <c r="AL22">
        <f t="shared" si="9"/>
        <v>-16362.403872625164</v>
      </c>
      <c r="AN22">
        <f t="shared" si="10"/>
        <v>2337.6113307386649</v>
      </c>
      <c r="AO22">
        <f t="shared" si="11"/>
        <v>-116.88056653693326</v>
      </c>
      <c r="AP22">
        <f t="shared" si="12"/>
        <v>-1.3724785635191741</v>
      </c>
      <c r="AQ22">
        <f t="shared" si="13"/>
        <v>-7181.2432681322862</v>
      </c>
      <c r="AR22">
        <f t="shared" si="14"/>
        <v>-4961.8849824940744</v>
      </c>
      <c r="AS22">
        <f t="shared" si="15"/>
        <v>1140.3328384599881</v>
      </c>
      <c r="AT22">
        <f t="shared" si="16"/>
        <v>383.21640456457044</v>
      </c>
      <c r="AU22">
        <f t="shared" si="17"/>
        <v>-3438.3357394695158</v>
      </c>
      <c r="AW22">
        <v>19</v>
      </c>
      <c r="AX22">
        <f>(R22*SUMPRODUCT(K23:$K$23, X23:$X$23)-$AZ$3*SUMPRODUCT(K22:$K$22, W23:$W$23))/Z22</f>
        <v>10176.234393698865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21290.053200765418</v>
      </c>
      <c r="P23">
        <f t="shared" si="30"/>
        <v>1064.502660038271</v>
      </c>
      <c r="Q23" s="5">
        <f t="shared" si="31"/>
        <v>12.5</v>
      </c>
      <c r="R23">
        <f t="shared" si="0"/>
        <v>1000000</v>
      </c>
      <c r="S23">
        <f t="shared" si="1"/>
        <v>11030.191846451111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5317.1815036586231</v>
      </c>
      <c r="AC23">
        <f t="shared" si="2"/>
        <v>5317.1815036586231</v>
      </c>
      <c r="AE23">
        <f t="shared" si="3"/>
        <v>10263.01977942843</v>
      </c>
      <c r="AF23">
        <f t="shared" si="4"/>
        <v>-513.1509889714215</v>
      </c>
      <c r="AG23">
        <f t="shared" si="5"/>
        <v>-6.0257128544067324</v>
      </c>
      <c r="AH23">
        <f t="shared" si="6"/>
        <v>-35227.606117115211</v>
      </c>
      <c r="AI23">
        <f t="shared" si="7"/>
        <v>-25483.763039512611</v>
      </c>
      <c r="AJ23">
        <f t="shared" si="8"/>
        <v>0</v>
      </c>
      <c r="AK23">
        <f t="shared" si="32"/>
        <v>1289.2874936674748</v>
      </c>
      <c r="AL23">
        <f t="shared" si="9"/>
        <v>-24194.475545845136</v>
      </c>
      <c r="AN23">
        <f t="shared" si="10"/>
        <v>1986.6369386708159</v>
      </c>
      <c r="AO23">
        <f t="shared" si="11"/>
        <v>-99.331846933540788</v>
      </c>
      <c r="AP23">
        <f t="shared" si="12"/>
        <v>-1.1664114457211598</v>
      </c>
      <c r="AQ23">
        <f t="shared" si="13"/>
        <v>-6819.0907819827517</v>
      </c>
      <c r="AR23">
        <f t="shared" si="14"/>
        <v>-4932.9521016911985</v>
      </c>
      <c r="AS23">
        <f t="shared" si="15"/>
        <v>0</v>
      </c>
      <c r="AT23">
        <f t="shared" si="16"/>
        <v>249.57042025975397</v>
      </c>
      <c r="AU23">
        <f t="shared" si="17"/>
        <v>-4683.381681431445</v>
      </c>
      <c r="AW23">
        <v>20</v>
      </c>
      <c r="AX23">
        <f>(R23*SUMPRODUCT(K$23:$K24, X$23:$X24)-$AZ$3*SUMPRODUCT(K$22:$K23, W$23:$W24))/Z23</f>
        <v>11030.191846451111</v>
      </c>
    </row>
    <row r="25" spans="5:50" x14ac:dyDescent="0.3">
      <c r="AN25" s="6">
        <f t="shared" ref="AN25:AU25" si="33">SUM(AN3:AN23)</f>
        <v>172398.85747037461</v>
      </c>
      <c r="AO25" s="6">
        <f t="shared" si="33"/>
        <v>-24587.482774092794</v>
      </c>
      <c r="AP25" s="6">
        <f t="shared" si="33"/>
        <v>-188.72030687561676</v>
      </c>
      <c r="AQ25" s="6">
        <f t="shared" si="33"/>
        <v>-121932.20191517963</v>
      </c>
      <c r="AR25" s="6">
        <f t="shared" si="33"/>
        <v>25690.45247422652</v>
      </c>
      <c r="AS25" s="6">
        <f t="shared" si="33"/>
        <v>-24694.635635535047</v>
      </c>
      <c r="AT25" s="6">
        <f t="shared" si="33"/>
        <v>35949.237636361926</v>
      </c>
      <c r="AU25" s="7">
        <f t="shared" si="33"/>
        <v>36945.054475053388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'T.55.04.E'!C3*(1+C12)</f>
        <v>73393.040117270619</v>
      </c>
      <c r="K3">
        <v>1</v>
      </c>
      <c r="L3" s="2">
        <v>0</v>
      </c>
      <c r="O3">
        <f>$C$3</f>
        <v>73393.040117270619</v>
      </c>
      <c r="P3">
        <f>O3*B5</f>
        <v>58714.432093816496</v>
      </c>
      <c r="Q3" s="5">
        <f>B8</f>
        <v>100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73393.040117270619</v>
      </c>
      <c r="AF3">
        <f t="shared" ref="AF3:AF23" si="4">-$Z3*P3</f>
        <v>-58714.432093816496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14578.608023454122</v>
      </c>
      <c r="AJ3">
        <f t="shared" ref="AJ3:AJ23" si="8">AB3-AC3</f>
        <v>0</v>
      </c>
      <c r="AL3">
        <f t="shared" ref="AL3:AL23" si="9">SUM(AI3:AK3)</f>
        <v>14578.608023454122</v>
      </c>
      <c r="AN3">
        <f t="shared" ref="AN3:AN23" si="10">AE3*$K3</f>
        <v>73393.040117270619</v>
      </c>
      <c r="AO3">
        <f t="shared" ref="AO3:AO23" si="11">AF3*$K3</f>
        <v>-58714.432093816496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14578.608023454122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14578.608023454122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44795.970232340078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1000000</v>
      </c>
      <c r="S4">
        <f t="shared" si="1"/>
        <v>25481.678207954661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24670.13772038772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-24670.13772038772</v>
      </c>
      <c r="AK4">
        <f>H4*SUM(AB4, AE4:AF4)</f>
        <v>0</v>
      </c>
      <c r="AL4">
        <f t="shared" si="9"/>
        <v>-46518.13772038772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-20125.832511952245</v>
      </c>
      <c r="AR4">
        <f t="shared" si="14"/>
        <v>-20125.832511952245</v>
      </c>
      <c r="AS4">
        <f t="shared" si="15"/>
        <v>-22725.515370162884</v>
      </c>
      <c r="AT4">
        <f t="shared" si="16"/>
        <v>0</v>
      </c>
      <c r="AU4">
        <f t="shared" si="17"/>
        <v>-42851.347882115129</v>
      </c>
      <c r="AW4">
        <v>1</v>
      </c>
      <c r="AX4">
        <f>(R4*SUMPRODUCT(K5:$K$23, X5:$X$23)-$AZ$3*SUMPRODUCT(K4:$K$22, W5:$W$23))/Z4</f>
        <v>25481.678207954661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73393.040117270619</v>
      </c>
      <c r="P5">
        <f t="shared" ref="P5:P23" si="30">O5*$C$5</f>
        <v>3669.652005863531</v>
      </c>
      <c r="Q5" s="5">
        <f t="shared" ref="Q5:Q23" si="31">$C$8</f>
        <v>12.5</v>
      </c>
      <c r="R5">
        <f t="shared" si="0"/>
        <v>1000000</v>
      </c>
      <c r="S5">
        <f t="shared" si="1"/>
        <v>46781.822992289504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24670.13772038772</v>
      </c>
      <c r="AC5">
        <f t="shared" si="2"/>
        <v>43684.777164255065</v>
      </c>
      <c r="AE5">
        <f t="shared" si="3"/>
        <v>68534.281006078629</v>
      </c>
      <c r="AF5">
        <f t="shared" si="4"/>
        <v>-3426.7140503039318</v>
      </c>
      <c r="AG5">
        <f t="shared" si="5"/>
        <v>-11.6724761804</v>
      </c>
      <c r="AH5">
        <f t="shared" si="6"/>
        <v>-24672.385567999998</v>
      </c>
      <c r="AI5">
        <f t="shared" si="7"/>
        <v>40423.508911594297</v>
      </c>
      <c r="AJ5">
        <f t="shared" si="8"/>
        <v>-19014.639443867345</v>
      </c>
      <c r="AK5">
        <f>H5*SUM(AB5, AE5:AF5)</f>
        <v>7682.2781891392187</v>
      </c>
      <c r="AL5">
        <f t="shared" si="9"/>
        <v>29091.147656866171</v>
      </c>
      <c r="AN5">
        <f t="shared" si="10"/>
        <v>58155.687605425112</v>
      </c>
      <c r="AO5">
        <f t="shared" si="11"/>
        <v>-2907.7843802712559</v>
      </c>
      <c r="AP5">
        <f t="shared" si="12"/>
        <v>-9.9048369423894638</v>
      </c>
      <c r="AQ5">
        <f t="shared" si="13"/>
        <v>-20936.085219102893</v>
      </c>
      <c r="AR5">
        <f t="shared" si="14"/>
        <v>34301.913169108571</v>
      </c>
      <c r="AS5">
        <f t="shared" si="15"/>
        <v>-16135.128510785196</v>
      </c>
      <c r="AT5">
        <f t="shared" si="16"/>
        <v>6518.9006714161833</v>
      </c>
      <c r="AU5">
        <f t="shared" si="17"/>
        <v>24685.685329739561</v>
      </c>
      <c r="AW5">
        <v>2</v>
      </c>
      <c r="AX5">
        <f>(R5*SUMPRODUCT(K6:$K$23, X6:$X$23)-$AZ$3*SUMPRODUCT(K5:$K$22, W6:$W$23))/Z5</f>
        <v>46781.822992289504</v>
      </c>
    </row>
    <row r="6" spans="1:52" x14ac:dyDescent="0.3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73393.040117270619</v>
      </c>
      <c r="P6">
        <f t="shared" si="30"/>
        <v>3669.652005863531</v>
      </c>
      <c r="Q6" s="5">
        <f t="shared" si="31"/>
        <v>12.5</v>
      </c>
      <c r="R6">
        <f t="shared" si="0"/>
        <v>1000000</v>
      </c>
      <c r="S6">
        <f t="shared" si="1"/>
        <v>64441.434144852181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43684.777164255065</v>
      </c>
      <c r="AC6">
        <f t="shared" si="2"/>
        <v>57811.903954746085</v>
      </c>
      <c r="AE6">
        <f t="shared" si="3"/>
        <v>65842.597119564904</v>
      </c>
      <c r="AF6">
        <f t="shared" si="4"/>
        <v>-3292.1298559782449</v>
      </c>
      <c r="AG6">
        <f t="shared" si="5"/>
        <v>-11.214039678414791</v>
      </c>
      <c r="AH6">
        <f t="shared" si="6"/>
        <v>-27336.939214496801</v>
      </c>
      <c r="AI6">
        <f t="shared" si="7"/>
        <v>35202.314009411442</v>
      </c>
      <c r="AJ6">
        <f t="shared" si="8"/>
        <v>-14127.12679049102</v>
      </c>
      <c r="AK6">
        <f>H6*SUM(AB6, AE6:AF6)</f>
        <v>9090.5498656904165</v>
      </c>
      <c r="AL6">
        <f t="shared" si="9"/>
        <v>30165.737084610839</v>
      </c>
      <c r="AN6">
        <f t="shared" si="10"/>
        <v>51467.545137321453</v>
      </c>
      <c r="AO6">
        <f t="shared" si="11"/>
        <v>-2573.3772568660725</v>
      </c>
      <c r="AP6">
        <f t="shared" si="12"/>
        <v>-8.7657400918200743</v>
      </c>
      <c r="AQ6">
        <f t="shared" si="13"/>
        <v>-21368.615675705962</v>
      </c>
      <c r="AR6">
        <f t="shared" si="14"/>
        <v>27516.786464657594</v>
      </c>
      <c r="AS6">
        <f t="shared" si="15"/>
        <v>-11042.828921677024</v>
      </c>
      <c r="AT6">
        <f t="shared" si="16"/>
        <v>7105.8601270827985</v>
      </c>
      <c r="AU6">
        <f t="shared" si="17"/>
        <v>23579.817670063367</v>
      </c>
      <c r="AW6">
        <v>3</v>
      </c>
      <c r="AX6">
        <f>(R6*SUMPRODUCT(K7:$K$23, X7:$X$23)-$AZ$3*SUMPRODUCT(K6:$K$22, W7:$W$23))/Z6</f>
        <v>64441.434144852181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73393.040117270619</v>
      </c>
      <c r="P7">
        <f t="shared" si="30"/>
        <v>3669.652005863531</v>
      </c>
      <c r="Q7" s="5">
        <f t="shared" si="31"/>
        <v>12.5</v>
      </c>
      <c r="R7">
        <f t="shared" si="0"/>
        <v>1000000</v>
      </c>
      <c r="S7">
        <f t="shared" si="1"/>
        <v>78874.749561619261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57811.903954746085</v>
      </c>
      <c r="AC7">
        <f t="shared" si="2"/>
        <v>67694.248290717573</v>
      </c>
      <c r="AE7">
        <f t="shared" si="3"/>
        <v>62989.571543777034</v>
      </c>
      <c r="AF7">
        <f t="shared" si="4"/>
        <v>-3149.4785771888519</v>
      </c>
      <c r="AG7">
        <f t="shared" si="5"/>
        <v>-10.7281241251094</v>
      </c>
      <c r="AH7">
        <f t="shared" si="6"/>
        <v>-29902.012521699471</v>
      </c>
      <c r="AI7">
        <f t="shared" si="7"/>
        <v>29927.352320763603</v>
      </c>
      <c r="AJ7">
        <f t="shared" si="8"/>
        <v>-9882.3443359714875</v>
      </c>
      <c r="AK7">
        <f>H7*SUM(AB7, AE7:AF7)</f>
        <v>10067.481376558575</v>
      </c>
      <c r="AL7">
        <f t="shared" si="9"/>
        <v>30112.48936135069</v>
      </c>
      <c r="AN7">
        <f t="shared" si="10"/>
        <v>45356.269000595239</v>
      </c>
      <c r="AO7">
        <f t="shared" si="11"/>
        <v>-2267.813450029762</v>
      </c>
      <c r="AP7">
        <f t="shared" si="12"/>
        <v>-7.7248927364439126</v>
      </c>
      <c r="AQ7">
        <f t="shared" si="13"/>
        <v>-21531.242241436656</v>
      </c>
      <c r="AR7">
        <f t="shared" si="14"/>
        <v>21549.488416392378</v>
      </c>
      <c r="AS7">
        <f t="shared" si="15"/>
        <v>-7115.8805667906372</v>
      </c>
      <c r="AT7">
        <f t="shared" si="16"/>
        <v>7249.1903386948034</v>
      </c>
      <c r="AU7">
        <f t="shared" si="17"/>
        <v>21682.798188296543</v>
      </c>
      <c r="AW7">
        <v>4</v>
      </c>
      <c r="AX7">
        <f>(R7*SUMPRODUCT(K8:$K$23, X8:$X$23)-$AZ$3*SUMPRODUCT(K7:$K$22, W8:$W$23))/Z7</f>
        <v>78874.749561619261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73393.040117270619</v>
      </c>
      <c r="P8">
        <f t="shared" si="30"/>
        <v>3669.652005863531</v>
      </c>
      <c r="Q8" s="5">
        <f t="shared" si="31"/>
        <v>12.5</v>
      </c>
      <c r="R8">
        <f t="shared" si="0"/>
        <v>1000000</v>
      </c>
      <c r="S8">
        <f t="shared" si="1"/>
        <v>90377.203585708645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67694.248290717573</v>
      </c>
      <c r="AC8">
        <f t="shared" si="2"/>
        <v>73858.485356035468</v>
      </c>
      <c r="AE8">
        <f t="shared" si="3"/>
        <v>59978.607034412948</v>
      </c>
      <c r="AF8">
        <f t="shared" si="4"/>
        <v>-2998.9303517206472</v>
      </c>
      <c r="AG8">
        <f t="shared" si="5"/>
        <v>-10.215309063805044</v>
      </c>
      <c r="AH8">
        <f t="shared" si="6"/>
        <v>-32442.705604260831</v>
      </c>
      <c r="AI8">
        <f t="shared" si="7"/>
        <v>24526.755769367664</v>
      </c>
      <c r="AJ8">
        <f t="shared" si="8"/>
        <v>-6164.237065317895</v>
      </c>
      <c r="AK8">
        <f t="shared" ref="AK8:AK23" si="32">H8*SUM(AB8:AB8, AE8:AF8)</f>
        <v>10668.347759974684</v>
      </c>
      <c r="AL8">
        <f t="shared" si="9"/>
        <v>29030.866464024453</v>
      </c>
      <c r="AN8">
        <f t="shared" si="10"/>
        <v>39783.886793203375</v>
      </c>
      <c r="AO8">
        <f t="shared" si="11"/>
        <v>-1989.1943396601685</v>
      </c>
      <c r="AP8">
        <f t="shared" si="12"/>
        <v>-6.7758275733017275</v>
      </c>
      <c r="AQ8">
        <f t="shared" si="13"/>
        <v>-21519.288140263001</v>
      </c>
      <c r="AR8">
        <f t="shared" si="14"/>
        <v>16268.628485706902</v>
      </c>
      <c r="AS8">
        <f t="shared" si="15"/>
        <v>-4088.7463330445389</v>
      </c>
      <c r="AT8">
        <f t="shared" si="16"/>
        <v>7076.328720169181</v>
      </c>
      <c r="AU8">
        <f t="shared" si="17"/>
        <v>19256.210872831543</v>
      </c>
      <c r="AW8">
        <v>5</v>
      </c>
      <c r="AX8">
        <f>(R8*SUMPRODUCT(K9:$K$23, X9:$X$23)-$AZ$3*SUMPRODUCT(K8:$K$22, W9:$W$23))/Z8</f>
        <v>90377.203585708645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73393.040117270619</v>
      </c>
      <c r="P9">
        <f t="shared" si="30"/>
        <v>3669.652005863531</v>
      </c>
      <c r="Q9" s="5">
        <f t="shared" si="31"/>
        <v>12.5</v>
      </c>
      <c r="R9">
        <f t="shared" si="0"/>
        <v>1000000</v>
      </c>
      <c r="S9">
        <f t="shared" si="1"/>
        <v>98987.258976651297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73858.485356035468</v>
      </c>
      <c r="AC9">
        <f t="shared" si="2"/>
        <v>76595.436788557665</v>
      </c>
      <c r="AE9">
        <f t="shared" si="3"/>
        <v>56790.864027747972</v>
      </c>
      <c r="AF9">
        <f t="shared" si="4"/>
        <v>-2839.5432013873983</v>
      </c>
      <c r="AG9">
        <f t="shared" si="5"/>
        <v>-9.6723858176819348</v>
      </c>
      <c r="AH9">
        <f t="shared" si="6"/>
        <v>-35261.612438804805</v>
      </c>
      <c r="AI9">
        <f t="shared" si="7"/>
        <v>18680.036001738081</v>
      </c>
      <c r="AJ9">
        <f t="shared" si="8"/>
        <v>-2736.9514325221971</v>
      </c>
      <c r="AK9">
        <f t="shared" si="32"/>
        <v>10936.685115027631</v>
      </c>
      <c r="AL9">
        <f t="shared" si="9"/>
        <v>26879.769684243514</v>
      </c>
      <c r="AN9">
        <f t="shared" si="10"/>
        <v>34700.160079882648</v>
      </c>
      <c r="AO9">
        <f t="shared" si="11"/>
        <v>-1735.0080039941322</v>
      </c>
      <c r="AP9">
        <f t="shared" si="12"/>
        <v>-5.9099881992279526</v>
      </c>
      <c r="AQ9">
        <f t="shared" si="13"/>
        <v>-21545.430189325274</v>
      </c>
      <c r="AR9">
        <f t="shared" si="14"/>
        <v>11413.811898364009</v>
      </c>
      <c r="AS9">
        <f t="shared" si="15"/>
        <v>-1672.3227312227687</v>
      </c>
      <c r="AT9">
        <f t="shared" si="16"/>
        <v>6682.4960445979978</v>
      </c>
      <c r="AU9">
        <f t="shared" si="17"/>
        <v>16423.985211739237</v>
      </c>
      <c r="AW9">
        <v>6</v>
      </c>
      <c r="AX9">
        <f>(R9*SUMPRODUCT(K10:$K$23, X10:$X$23)-$AZ$3*SUMPRODUCT(K9:$K$22, W10:$W$23))/Z9</f>
        <v>98987.258976651297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73393.040117270619</v>
      </c>
      <c r="P10">
        <f t="shared" si="30"/>
        <v>3669.652005863531</v>
      </c>
      <c r="Q10" s="5">
        <f t="shared" si="31"/>
        <v>12.5</v>
      </c>
      <c r="R10">
        <f t="shared" si="0"/>
        <v>1000000</v>
      </c>
      <c r="S10">
        <f t="shared" si="1"/>
        <v>105045.33503296066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76595.436788557665</v>
      </c>
      <c r="AC10">
        <f t="shared" si="2"/>
        <v>76499.690332670551</v>
      </c>
      <c r="AE10">
        <f t="shared" si="3"/>
        <v>53448.778470579033</v>
      </c>
      <c r="AF10">
        <f t="shared" si="4"/>
        <v>-2672.4389235289514</v>
      </c>
      <c r="AG10">
        <f t="shared" si="5"/>
        <v>-9.1031755846971709</v>
      </c>
      <c r="AH10">
        <f t="shared" si="6"/>
        <v>-37798.909984635589</v>
      </c>
      <c r="AI10">
        <f t="shared" si="7"/>
        <v>12968.326386829795</v>
      </c>
      <c r="AJ10">
        <f t="shared" si="8"/>
        <v>95.74645588711428</v>
      </c>
      <c r="AK10">
        <f t="shared" si="32"/>
        <v>10899.202901037956</v>
      </c>
      <c r="AL10">
        <f t="shared" si="9"/>
        <v>23963.275743754864</v>
      </c>
      <c r="AN10">
        <f t="shared" si="10"/>
        <v>30083.818048897479</v>
      </c>
      <c r="AO10">
        <f t="shared" si="11"/>
        <v>-1504.1909024448737</v>
      </c>
      <c r="AP10">
        <f t="shared" si="12"/>
        <v>-5.123751857265388</v>
      </c>
      <c r="AQ10">
        <f t="shared" si="13"/>
        <v>-21275.238891574845</v>
      </c>
      <c r="AR10">
        <f t="shared" si="14"/>
        <v>7299.2645030204949</v>
      </c>
      <c r="AS10">
        <f t="shared" si="15"/>
        <v>53.891202758174657</v>
      </c>
      <c r="AT10">
        <f t="shared" si="16"/>
        <v>6134.6516484624399</v>
      </c>
      <c r="AU10">
        <f t="shared" si="17"/>
        <v>13487.807354241109</v>
      </c>
      <c r="AW10">
        <v>7</v>
      </c>
      <c r="AX10">
        <f>(R10*SUMPRODUCT(K11:$K$23, X11:$X$23)-$AZ$3*SUMPRODUCT(K10:$K$22, W11:$W$23))/Z10</f>
        <v>105045.33503296066</v>
      </c>
    </row>
    <row r="11" spans="1:52" x14ac:dyDescent="0.3">
      <c r="A11" t="s">
        <v>33</v>
      </c>
      <c r="C11" s="24">
        <f>AU25</f>
        <v>98871.694626257333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73393.040117270619</v>
      </c>
      <c r="P11">
        <f t="shared" si="30"/>
        <v>3669.652005863531</v>
      </c>
      <c r="Q11" s="5">
        <f t="shared" si="31"/>
        <v>12.5</v>
      </c>
      <c r="R11">
        <f t="shared" si="0"/>
        <v>1000000</v>
      </c>
      <c r="S11">
        <f t="shared" si="1"/>
        <v>109021.82820943157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76499.690332670551</v>
      </c>
      <c r="AC11">
        <f t="shared" si="2"/>
        <v>74272.34910502292</v>
      </c>
      <c r="AE11">
        <f t="shared" si="3"/>
        <v>49999.835693429501</v>
      </c>
      <c r="AF11">
        <f t="shared" si="4"/>
        <v>-2499.9917846714752</v>
      </c>
      <c r="AG11">
        <f t="shared" si="5"/>
        <v>-8.5157658705678312</v>
      </c>
      <c r="AH11">
        <f t="shared" si="6"/>
        <v>-39710.236662589392</v>
      </c>
      <c r="AI11">
        <f t="shared" si="7"/>
        <v>7781.0914802980697</v>
      </c>
      <c r="AJ11">
        <f t="shared" si="8"/>
        <v>2227.3412276476301</v>
      </c>
      <c r="AK11">
        <f t="shared" si="32"/>
        <v>10610.640145039044</v>
      </c>
      <c r="AL11">
        <f t="shared" si="9"/>
        <v>20619.072852984744</v>
      </c>
      <c r="AN11">
        <f t="shared" si="10"/>
        <v>25924.232834214483</v>
      </c>
      <c r="AO11">
        <f t="shared" si="11"/>
        <v>-1296.2116417107243</v>
      </c>
      <c r="AP11">
        <f t="shared" si="12"/>
        <v>-4.4153084530889455</v>
      </c>
      <c r="AQ11">
        <f t="shared" si="13"/>
        <v>-20589.216081724226</v>
      </c>
      <c r="AR11">
        <f t="shared" si="14"/>
        <v>4034.3898023264451</v>
      </c>
      <c r="AS11">
        <f t="shared" si="15"/>
        <v>1154.8460467115135</v>
      </c>
      <c r="AT11">
        <f t="shared" si="16"/>
        <v>5501.4721913616795</v>
      </c>
      <c r="AU11">
        <f t="shared" si="17"/>
        <v>10690.708040399639</v>
      </c>
      <c r="AW11">
        <v>8</v>
      </c>
      <c r="AX11">
        <f>(R11*SUMPRODUCT(K12:$K$23, X12:$X$23)-$AZ$3*SUMPRODUCT(K11:$K$22, W12:$W$23))/Z11</f>
        <v>109021.82820943157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73393.040117270619</v>
      </c>
      <c r="P12">
        <f t="shared" si="30"/>
        <v>3669.652005863531</v>
      </c>
      <c r="Q12" s="5">
        <f t="shared" si="31"/>
        <v>12.5</v>
      </c>
      <c r="R12">
        <f t="shared" si="0"/>
        <v>1000000</v>
      </c>
      <c r="S12">
        <f t="shared" si="1"/>
        <v>111082.64722412279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74272.34910502292</v>
      </c>
      <c r="AC12">
        <f t="shared" si="2"/>
        <v>70320.314777042528</v>
      </c>
      <c r="AE12">
        <f t="shared" si="3"/>
        <v>46461.097322227026</v>
      </c>
      <c r="AF12">
        <f t="shared" si="4"/>
        <v>-2323.0548661113512</v>
      </c>
      <c r="AG12">
        <f t="shared" si="5"/>
        <v>-7.9130625410783919</v>
      </c>
      <c r="AH12">
        <f t="shared" si="6"/>
        <v>-41403.653662700795</v>
      </c>
      <c r="AI12">
        <f t="shared" si="7"/>
        <v>2726.4757308738044</v>
      </c>
      <c r="AJ12">
        <f t="shared" si="8"/>
        <v>3952.0343279803928</v>
      </c>
      <c r="AK12">
        <f t="shared" si="32"/>
        <v>10132.377205886631</v>
      </c>
      <c r="AL12">
        <f t="shared" si="9"/>
        <v>16810.887264740828</v>
      </c>
      <c r="AN12">
        <f t="shared" si="10"/>
        <v>22190.595959148606</v>
      </c>
      <c r="AO12">
        <f t="shared" si="11"/>
        <v>-1109.5297979574302</v>
      </c>
      <c r="AP12">
        <f t="shared" si="12"/>
        <v>-3.779410813970149</v>
      </c>
      <c r="AQ12">
        <f t="shared" si="13"/>
        <v>-19775.076410474179</v>
      </c>
      <c r="AR12">
        <f t="shared" si="14"/>
        <v>1302.2103399030295</v>
      </c>
      <c r="AS12">
        <f t="shared" si="15"/>
        <v>1887.5575921222053</v>
      </c>
      <c r="AT12">
        <f t="shared" si="16"/>
        <v>4839.3925593735812</v>
      </c>
      <c r="AU12">
        <f t="shared" si="17"/>
        <v>8029.1604913988167</v>
      </c>
      <c r="AW12">
        <v>9</v>
      </c>
      <c r="AX12">
        <f>(R12*SUMPRODUCT(K13:$K$23, X13:$X$23)-$AZ$3*SUMPRODUCT(K12:$K$22, W13:$W$23))/Z12</f>
        <v>111082.64722412279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73393.040117270619</v>
      </c>
      <c r="P13">
        <f t="shared" si="30"/>
        <v>3669.652005863531</v>
      </c>
      <c r="Q13" s="5">
        <f t="shared" si="31"/>
        <v>12.5</v>
      </c>
      <c r="R13">
        <f t="shared" si="0"/>
        <v>1000000</v>
      </c>
      <c r="S13">
        <f t="shared" si="1"/>
        <v>111443.20114222816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70320.314777042528</v>
      </c>
      <c r="AC13">
        <f t="shared" si="2"/>
        <v>65086.691991663232</v>
      </c>
      <c r="AE13">
        <f t="shared" si="3"/>
        <v>42864.079167540214</v>
      </c>
      <c r="AF13">
        <f t="shared" si="4"/>
        <v>-2143.2039583770106</v>
      </c>
      <c r="AG13">
        <f t="shared" si="5"/>
        <v>-7.300433239148103</v>
      </c>
      <c r="AH13">
        <f t="shared" si="6"/>
        <v>-42679.894121560414</v>
      </c>
      <c r="AI13">
        <f t="shared" si="7"/>
        <v>-1966.3193456363588</v>
      </c>
      <c r="AJ13">
        <f t="shared" si="8"/>
        <v>5233.6227853792952</v>
      </c>
      <c r="AK13">
        <f t="shared" si="32"/>
        <v>9501.7946271196251</v>
      </c>
      <c r="AL13">
        <f t="shared" si="9"/>
        <v>12769.098066862562</v>
      </c>
      <c r="AN13">
        <f t="shared" si="10"/>
        <v>18858.848365366877</v>
      </c>
      <c r="AO13">
        <f t="shared" si="11"/>
        <v>-942.94241826834389</v>
      </c>
      <c r="AP13">
        <f t="shared" si="12"/>
        <v>-3.2119613002870198</v>
      </c>
      <c r="AQ13">
        <f t="shared" si="13"/>
        <v>-18777.812730850517</v>
      </c>
      <c r="AR13">
        <f t="shared" si="14"/>
        <v>-865.11874505226945</v>
      </c>
      <c r="AS13">
        <f t="shared" si="15"/>
        <v>2302.629624334495</v>
      </c>
      <c r="AT13">
        <f t="shared" si="16"/>
        <v>4180.4911607060621</v>
      </c>
      <c r="AU13">
        <f t="shared" si="17"/>
        <v>5618.0020399882878</v>
      </c>
      <c r="AW13">
        <v>10</v>
      </c>
      <c r="AX13">
        <f>(R13*SUMPRODUCT(K14:$K$23, X14:$X$23)-$AZ$3*SUMPRODUCT(K13:$K$22, W14:$W$23))/Z13</f>
        <v>111443.20114222816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73393.040117270619</v>
      </c>
      <c r="P14">
        <f t="shared" si="30"/>
        <v>3669.652005863531</v>
      </c>
      <c r="Q14" s="5">
        <f t="shared" si="31"/>
        <v>12.5</v>
      </c>
      <c r="R14">
        <f t="shared" si="0"/>
        <v>1000000</v>
      </c>
      <c r="S14">
        <f t="shared" si="1"/>
        <v>110173.90734768263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65086.691991663232</v>
      </c>
      <c r="AC14">
        <f t="shared" si="2"/>
        <v>58887.7339463073</v>
      </c>
      <c r="AE14">
        <f t="shared" si="3"/>
        <v>39228.433700707792</v>
      </c>
      <c r="AF14">
        <f t="shared" si="4"/>
        <v>-1961.4216850353894</v>
      </c>
      <c r="AG14">
        <f t="shared" si="5"/>
        <v>-6.6812250926700401</v>
      </c>
      <c r="AH14">
        <f t="shared" si="6"/>
        <v>-43696.305126926622</v>
      </c>
      <c r="AI14">
        <f t="shared" si="7"/>
        <v>-6435.9743363468879</v>
      </c>
      <c r="AJ14">
        <f t="shared" si="8"/>
        <v>6198.958045355932</v>
      </c>
      <c r="AK14">
        <f t="shared" si="32"/>
        <v>8758.406451907711</v>
      </c>
      <c r="AL14">
        <f t="shared" si="9"/>
        <v>8521.3901609167551</v>
      </c>
      <c r="AN14">
        <f t="shared" si="10"/>
        <v>15898.816810259304</v>
      </c>
      <c r="AO14">
        <f t="shared" si="11"/>
        <v>-794.94084051296511</v>
      </c>
      <c r="AP14">
        <f t="shared" si="12"/>
        <v>-2.7078209297597353</v>
      </c>
      <c r="AQ14">
        <f t="shared" si="13"/>
        <v>-17709.591868962794</v>
      </c>
      <c r="AR14">
        <f t="shared" si="14"/>
        <v>-2608.4237201462151</v>
      </c>
      <c r="AS14">
        <f t="shared" si="15"/>
        <v>2512.3638412261876</v>
      </c>
      <c r="AT14">
        <f t="shared" si="16"/>
        <v>3549.6777870629444</v>
      </c>
      <c r="AU14">
        <f t="shared" si="17"/>
        <v>3453.6179081429168</v>
      </c>
      <c r="AW14">
        <v>11</v>
      </c>
      <c r="AX14">
        <f>(R14*SUMPRODUCT(K15:$K$23, X15:$X$23)-$AZ$3*SUMPRODUCT(K14:$K$22, W15:$W$23))/Z14</f>
        <v>110173.90734768263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73393.040117270619</v>
      </c>
      <c r="P15">
        <f t="shared" si="30"/>
        <v>3669.652005863531</v>
      </c>
      <c r="Q15" s="5">
        <f t="shared" si="31"/>
        <v>12.5</v>
      </c>
      <c r="R15">
        <f t="shared" si="0"/>
        <v>1000000</v>
      </c>
      <c r="S15">
        <f t="shared" si="1"/>
        <v>107219.89647375449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58887.7339463073</v>
      </c>
      <c r="AC15">
        <f t="shared" si="2"/>
        <v>51958.985269247205</v>
      </c>
      <c r="AE15">
        <f t="shared" si="3"/>
        <v>35566.420186313015</v>
      </c>
      <c r="AF15">
        <f t="shared" si="4"/>
        <v>-1778.3210093156508</v>
      </c>
      <c r="AG15">
        <f t="shared" si="5"/>
        <v>-6.0575260490441991</v>
      </c>
      <c r="AH15">
        <f t="shared" si="6"/>
        <v>-44550.943415931237</v>
      </c>
      <c r="AI15">
        <f t="shared" si="7"/>
        <v>-10768.901764982918</v>
      </c>
      <c r="AJ15">
        <f t="shared" si="8"/>
        <v>6928.7486770600954</v>
      </c>
      <c r="AK15">
        <f t="shared" si="32"/>
        <v>7930.2710403611809</v>
      </c>
      <c r="AL15">
        <f t="shared" si="9"/>
        <v>4090.1179524383579</v>
      </c>
      <c r="AN15">
        <f t="shared" si="10"/>
        <v>13278.412596336289</v>
      </c>
      <c r="AO15">
        <f t="shared" si="11"/>
        <v>-663.92062981681454</v>
      </c>
      <c r="AP15">
        <f t="shared" si="12"/>
        <v>-2.2615244877306249</v>
      </c>
      <c r="AQ15">
        <f t="shared" si="13"/>
        <v>-16632.705938182055</v>
      </c>
      <c r="AR15">
        <f t="shared" si="14"/>
        <v>-4020.4754961503118</v>
      </c>
      <c r="AS15">
        <f t="shared" si="15"/>
        <v>2586.7878529346199</v>
      </c>
      <c r="AT15">
        <f t="shared" si="16"/>
        <v>2960.6974872105857</v>
      </c>
      <c r="AU15">
        <f t="shared" si="17"/>
        <v>1527.009843994894</v>
      </c>
      <c r="AW15">
        <v>12</v>
      </c>
      <c r="AX15">
        <f>(R15*SUMPRODUCT(K16:$K$23, X16:$X$23)-$AZ$3*SUMPRODUCT(K15:$K$22, W16:$W$23))/Z15</f>
        <v>107219.89647375449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73393.040117270619</v>
      </c>
      <c r="P16">
        <f t="shared" si="30"/>
        <v>3669.652005863531</v>
      </c>
      <c r="Q16" s="5">
        <f t="shared" si="31"/>
        <v>12.5</v>
      </c>
      <c r="R16">
        <f t="shared" si="0"/>
        <v>1000000</v>
      </c>
      <c r="S16">
        <f t="shared" si="1"/>
        <v>102661.20549863609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51958.985269247205</v>
      </c>
      <c r="AC16">
        <f t="shared" si="2"/>
        <v>44651.769620847612</v>
      </c>
      <c r="AE16">
        <f t="shared" si="3"/>
        <v>31921.786844140777</v>
      </c>
      <c r="AF16">
        <f t="shared" si="4"/>
        <v>-1596.089342207039</v>
      </c>
      <c r="AG16">
        <f t="shared" si="5"/>
        <v>-5.4367871246944439</v>
      </c>
      <c r="AH16">
        <f t="shared" si="6"/>
        <v>-44813.093108745059</v>
      </c>
      <c r="AI16">
        <f t="shared" si="7"/>
        <v>-14492.832393936016</v>
      </c>
      <c r="AJ16">
        <f t="shared" si="8"/>
        <v>7307.2156483995932</v>
      </c>
      <c r="AK16">
        <f t="shared" si="32"/>
        <v>7041.1003047299537</v>
      </c>
      <c r="AL16">
        <f t="shared" si="9"/>
        <v>-144.51644080646929</v>
      </c>
      <c r="AN16">
        <f t="shared" si="10"/>
        <v>10978.306828614761</v>
      </c>
      <c r="AO16">
        <f t="shared" si="11"/>
        <v>-548.91534143073807</v>
      </c>
      <c r="AP16">
        <f t="shared" si="12"/>
        <v>-1.8697799564974313</v>
      </c>
      <c r="AQ16">
        <f t="shared" si="13"/>
        <v>-15411.790338966755</v>
      </c>
      <c r="AR16">
        <f t="shared" si="14"/>
        <v>-4984.2686317392318</v>
      </c>
      <c r="AS16">
        <f t="shared" si="15"/>
        <v>2513.0440173248126</v>
      </c>
      <c r="AT16">
        <f t="shared" si="16"/>
        <v>2421.5235799234893</v>
      </c>
      <c r="AU16">
        <f t="shared" si="17"/>
        <v>-49.701034490930198</v>
      </c>
      <c r="AW16">
        <v>13</v>
      </c>
      <c r="AX16">
        <f>(R16*SUMPRODUCT(K17:$K$23, X17:$X$23)-$AZ$3*SUMPRODUCT(K16:$K$22, W17:$W$23))/Z16</f>
        <v>102661.20549863609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73393.040117270619</v>
      </c>
      <c r="P17">
        <f t="shared" si="30"/>
        <v>3669.652005863531</v>
      </c>
      <c r="Q17" s="5">
        <f t="shared" si="31"/>
        <v>12.5</v>
      </c>
      <c r="R17">
        <f t="shared" si="0"/>
        <v>1000000</v>
      </c>
      <c r="S17">
        <f t="shared" si="1"/>
        <v>96527.902270096441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44651.769620847612</v>
      </c>
      <c r="AC17">
        <f t="shared" si="2"/>
        <v>37274.982277130621</v>
      </c>
      <c r="AE17">
        <f t="shared" si="3"/>
        <v>28341.279622767728</v>
      </c>
      <c r="AF17">
        <f t="shared" si="4"/>
        <v>-1417.0639811383865</v>
      </c>
      <c r="AG17">
        <f t="shared" si="5"/>
        <v>-4.8269698968530923</v>
      </c>
      <c r="AH17">
        <f t="shared" si="6"/>
        <v>-44435.948527552639</v>
      </c>
      <c r="AI17">
        <f t="shared" si="7"/>
        <v>-17516.559855820153</v>
      </c>
      <c r="AJ17">
        <f t="shared" si="8"/>
        <v>7376.787343716991</v>
      </c>
      <c r="AK17">
        <f t="shared" si="32"/>
        <v>6124.7570589101533</v>
      </c>
      <c r="AL17">
        <f t="shared" si="9"/>
        <v>-4015.0154531930084</v>
      </c>
      <c r="AN17">
        <f t="shared" si="10"/>
        <v>8978.6241727232555</v>
      </c>
      <c r="AO17">
        <f t="shared" si="11"/>
        <v>-448.93120863616281</v>
      </c>
      <c r="AP17">
        <f t="shared" si="12"/>
        <v>-1.5292022510541901</v>
      </c>
      <c r="AQ17">
        <f t="shared" si="13"/>
        <v>-14077.475925499792</v>
      </c>
      <c r="AR17">
        <f t="shared" si="14"/>
        <v>-5549.3121636637534</v>
      </c>
      <c r="AS17">
        <f t="shared" si="15"/>
        <v>2336.9940257788612</v>
      </c>
      <c r="AT17">
        <f t="shared" si="16"/>
        <v>1940.3461139775363</v>
      </c>
      <c r="AU17">
        <f t="shared" si="17"/>
        <v>-1271.9720239073556</v>
      </c>
      <c r="AW17">
        <v>14</v>
      </c>
      <c r="AX17">
        <f>(R17*SUMPRODUCT(K18:$K$23, X18:$X$23)-$AZ$3*SUMPRODUCT(K17:$K$22, W18:$W$23))/Z17</f>
        <v>96527.902270096441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73393.040117270619</v>
      </c>
      <c r="P18">
        <f t="shared" si="30"/>
        <v>3669.652005863531</v>
      </c>
      <c r="Q18" s="5">
        <f t="shared" si="31"/>
        <v>12.5</v>
      </c>
      <c r="R18">
        <f t="shared" si="0"/>
        <v>1000000</v>
      </c>
      <c r="S18">
        <f t="shared" si="1"/>
        <v>88627.126223803643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37274.982277130621</v>
      </c>
      <c r="AC18">
        <f t="shared" si="2"/>
        <v>30011.708851087547</v>
      </c>
      <c r="AE18">
        <f t="shared" si="3"/>
        <v>24853.006585517855</v>
      </c>
      <c r="AF18">
        <f t="shared" si="4"/>
        <v>-1242.6503292758928</v>
      </c>
      <c r="AG18">
        <f t="shared" si="5"/>
        <v>-4.2328616149785168</v>
      </c>
      <c r="AH18">
        <f t="shared" si="6"/>
        <v>-43667.086632483559</v>
      </c>
      <c r="AI18">
        <f t="shared" si="7"/>
        <v>-20060.963237856577</v>
      </c>
      <c r="AJ18">
        <f t="shared" si="8"/>
        <v>7263.2734260430734</v>
      </c>
      <c r="AK18">
        <f t="shared" si="32"/>
        <v>5209.9584183006918</v>
      </c>
      <c r="AL18">
        <f t="shared" si="9"/>
        <v>-7587.7313935128113</v>
      </c>
      <c r="AN18">
        <f t="shared" si="10"/>
        <v>7252.8958343730083</v>
      </c>
      <c r="AO18">
        <f t="shared" si="11"/>
        <v>-362.64479171865042</v>
      </c>
      <c r="AP18">
        <f t="shared" si="12"/>
        <v>-1.2352833154860483</v>
      </c>
      <c r="AQ18">
        <f t="shared" si="13"/>
        <v>-12743.441307439141</v>
      </c>
      <c r="AR18">
        <f t="shared" si="14"/>
        <v>-5854.425548100271</v>
      </c>
      <c r="AS18">
        <f t="shared" si="15"/>
        <v>2119.6536279983566</v>
      </c>
      <c r="AT18">
        <f t="shared" si="16"/>
        <v>1520.4311630999518</v>
      </c>
      <c r="AU18">
        <f t="shared" si="17"/>
        <v>-2214.3407570019626</v>
      </c>
      <c r="AW18">
        <v>15</v>
      </c>
      <c r="AX18">
        <f>(R18*SUMPRODUCT(K19:$K$23, X19:$X$23)-$AZ$3*SUMPRODUCT(K18:$K$22, W19:$W$23))/Z18</f>
        <v>88627.126223803643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73393.040117270619</v>
      </c>
      <c r="P19">
        <f t="shared" si="30"/>
        <v>3669.652005863531</v>
      </c>
      <c r="Q19" s="5">
        <f t="shared" si="31"/>
        <v>12.5</v>
      </c>
      <c r="R19">
        <f t="shared" si="0"/>
        <v>1000000</v>
      </c>
      <c r="S19">
        <f t="shared" si="1"/>
        <v>78638.52530921271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30011.708851087547</v>
      </c>
      <c r="AC19">
        <f t="shared" si="2"/>
        <v>23023.941451548424</v>
      </c>
      <c r="AE19">
        <f t="shared" si="3"/>
        <v>21488.158023904591</v>
      </c>
      <c r="AF19">
        <f t="shared" si="4"/>
        <v>-1074.4079011952297</v>
      </c>
      <c r="AG19">
        <f t="shared" si="5"/>
        <v>-3.6597744809265755</v>
      </c>
      <c r="AH19">
        <f t="shared" si="6"/>
        <v>-42460.681432172496</v>
      </c>
      <c r="AI19">
        <f t="shared" si="7"/>
        <v>-22050.591083944062</v>
      </c>
      <c r="AJ19">
        <f t="shared" si="8"/>
        <v>6987.7673995391233</v>
      </c>
      <c r="AK19">
        <f t="shared" si="32"/>
        <v>4314.9065243878022</v>
      </c>
      <c r="AL19">
        <f t="shared" si="9"/>
        <v>-10747.917160017136</v>
      </c>
      <c r="AN19">
        <f t="shared" si="10"/>
        <v>5776.620823491111</v>
      </c>
      <c r="AO19">
        <f t="shared" si="11"/>
        <v>-288.83104117455559</v>
      </c>
      <c r="AP19">
        <f t="shared" si="12"/>
        <v>-0.98385024217912453</v>
      </c>
      <c r="AQ19">
        <f t="shared" si="13"/>
        <v>-11414.624569860669</v>
      </c>
      <c r="AR19">
        <f t="shared" si="14"/>
        <v>-5927.8186377862921</v>
      </c>
      <c r="AS19">
        <f t="shared" si="15"/>
        <v>1878.5082753479874</v>
      </c>
      <c r="AT19">
        <f t="shared" si="16"/>
        <v>1159.968148617842</v>
      </c>
      <c r="AU19">
        <f t="shared" si="17"/>
        <v>-2889.3422138204628</v>
      </c>
      <c r="AW19">
        <v>16</v>
      </c>
      <c r="AX19">
        <f>(R19*SUMPRODUCT(K20:$K$23, X20:$X$23)-$AZ$3*SUMPRODUCT(K19:$K$22, W20:$W$23))/Z19</f>
        <v>78638.52530921271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73393.040117270619</v>
      </c>
      <c r="P20">
        <f t="shared" si="30"/>
        <v>3669.652005863531</v>
      </c>
      <c r="Q20" s="5">
        <f t="shared" si="31"/>
        <v>12.5</v>
      </c>
      <c r="R20">
        <f t="shared" si="0"/>
        <v>1000000</v>
      </c>
      <c r="S20">
        <f t="shared" si="1"/>
        <v>66007.822821708964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23023.941451548424</v>
      </c>
      <c r="AC20">
        <f t="shared" si="2"/>
        <v>16437.122139812007</v>
      </c>
      <c r="AE20">
        <f t="shared" si="3"/>
        <v>18276.172626965406</v>
      </c>
      <c r="AF20">
        <f t="shared" si="4"/>
        <v>-913.8086313482703</v>
      </c>
      <c r="AG20">
        <f t="shared" si="5"/>
        <v>-3.1127223708411136</v>
      </c>
      <c r="AH20">
        <f t="shared" si="6"/>
        <v>-40836.349222095669</v>
      </c>
      <c r="AI20">
        <f t="shared" si="7"/>
        <v>-23477.097948849376</v>
      </c>
      <c r="AJ20">
        <f t="shared" si="8"/>
        <v>6586.8193117364171</v>
      </c>
      <c r="AK20">
        <f t="shared" si="32"/>
        <v>3455.8561571139571</v>
      </c>
      <c r="AL20">
        <f t="shared" si="9"/>
        <v>-13434.422479999001</v>
      </c>
      <c r="AN20">
        <f t="shared" si="10"/>
        <v>4525.8701628251802</v>
      </c>
      <c r="AO20">
        <f t="shared" si="11"/>
        <v>-226.29350814125903</v>
      </c>
      <c r="AP20">
        <f t="shared" si="12"/>
        <v>-0.77082754638477069</v>
      </c>
      <c r="AQ20">
        <f t="shared" si="13"/>
        <v>-10112.621404675348</v>
      </c>
      <c r="AR20">
        <f t="shared" si="14"/>
        <v>-5813.8155775378118</v>
      </c>
      <c r="AS20">
        <f t="shared" si="15"/>
        <v>1631.1450761262811</v>
      </c>
      <c r="AT20">
        <f t="shared" si="16"/>
        <v>855.80042319258575</v>
      </c>
      <c r="AU20">
        <f t="shared" si="17"/>
        <v>-3326.8700782189449</v>
      </c>
      <c r="AW20">
        <v>17</v>
      </c>
      <c r="AX20">
        <f>(R20*SUMPRODUCT(K21:$K$23, X21:$X$23)-$AZ$3*SUMPRODUCT(K20:$K$22, W21:$W$23))/Z20</f>
        <v>66007.822821708964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73393.040117270619</v>
      </c>
      <c r="P21">
        <f t="shared" si="30"/>
        <v>3669.652005863531</v>
      </c>
      <c r="Q21" s="5">
        <f t="shared" si="31"/>
        <v>12.5</v>
      </c>
      <c r="R21">
        <f t="shared" si="0"/>
        <v>1000000</v>
      </c>
      <c r="S21">
        <f t="shared" si="1"/>
        <v>49834.813376699414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16437.122139812007</v>
      </c>
      <c r="AC21">
        <f t="shared" si="2"/>
        <v>10353.049137611821</v>
      </c>
      <c r="AE21">
        <f t="shared" si="3"/>
        <v>15247.20770898055</v>
      </c>
      <c r="AF21">
        <f t="shared" si="4"/>
        <v>-762.36038544902749</v>
      </c>
      <c r="AG21">
        <f t="shared" si="5"/>
        <v>-2.5968415541545036</v>
      </c>
      <c r="AH21">
        <f t="shared" si="6"/>
        <v>-38780.287438255938</v>
      </c>
      <c r="AI21">
        <f t="shared" si="7"/>
        <v>-24298.036956278571</v>
      </c>
      <c r="AJ21">
        <f t="shared" si="8"/>
        <v>6084.0730022001862</v>
      </c>
      <c r="AK21">
        <f t="shared" si="32"/>
        <v>2645.9929269783061</v>
      </c>
      <c r="AL21">
        <f t="shared" si="9"/>
        <v>-15567.971027100077</v>
      </c>
      <c r="AN21">
        <f t="shared" si="10"/>
        <v>3478.158131792215</v>
      </c>
      <c r="AO21">
        <f t="shared" si="11"/>
        <v>-173.90790658961075</v>
      </c>
      <c r="AP21">
        <f t="shared" si="12"/>
        <v>-0.59238555287985439</v>
      </c>
      <c r="AQ21">
        <f t="shared" si="13"/>
        <v>-8846.4704279697853</v>
      </c>
      <c r="AR21">
        <f t="shared" si="14"/>
        <v>-5542.8125883200619</v>
      </c>
      <c r="AS21">
        <f t="shared" si="15"/>
        <v>1387.8848108402226</v>
      </c>
      <c r="AT21">
        <f t="shared" si="16"/>
        <v>603.5978515734156</v>
      </c>
      <c r="AU21">
        <f t="shared" si="17"/>
        <v>-3551.3299259064229</v>
      </c>
      <c r="AW21">
        <v>18</v>
      </c>
      <c r="AX21">
        <f>(R21*SUMPRODUCT(K22:$K$23, X22:$X$23)-$AZ$3*SUMPRODUCT(K21:$K$22, W22:$W$23))/Z21</f>
        <v>49834.813376699414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73393.040117270619</v>
      </c>
      <c r="P22">
        <f t="shared" si="30"/>
        <v>3669.652005863531</v>
      </c>
      <c r="Q22" s="5">
        <f t="shared" si="31"/>
        <v>12.5</v>
      </c>
      <c r="R22">
        <f t="shared" si="0"/>
        <v>1000000</v>
      </c>
      <c r="S22">
        <f t="shared" si="1"/>
        <v>28681.391465556859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10353.049137611821</v>
      </c>
      <c r="AC22">
        <f t="shared" si="2"/>
        <v>4859.3032232958176</v>
      </c>
      <c r="AE22">
        <f t="shared" si="3"/>
        <v>12434.509561281779</v>
      </c>
      <c r="AF22">
        <f t="shared" si="4"/>
        <v>-621.72547806408897</v>
      </c>
      <c r="AG22">
        <f t="shared" si="5"/>
        <v>-2.1177944021349595</v>
      </c>
      <c r="AH22">
        <f t="shared" si="6"/>
        <v>-36246.298918239896</v>
      </c>
      <c r="AI22">
        <f t="shared" si="7"/>
        <v>-24435.632629424341</v>
      </c>
      <c r="AJ22">
        <f t="shared" si="8"/>
        <v>5493.7459143160031</v>
      </c>
      <c r="AK22">
        <f t="shared" si="32"/>
        <v>1896.7303487063812</v>
      </c>
      <c r="AL22">
        <f t="shared" si="9"/>
        <v>-17045.15636640196</v>
      </c>
      <c r="AN22">
        <f t="shared" si="10"/>
        <v>2612.9423867149139</v>
      </c>
      <c r="AO22">
        <f t="shared" si="11"/>
        <v>-130.64711933574571</v>
      </c>
      <c r="AP22">
        <f t="shared" si="12"/>
        <v>-0.44502557438345652</v>
      </c>
      <c r="AQ22">
        <f t="shared" si="13"/>
        <v>-7616.6647617459457</v>
      </c>
      <c r="AR22">
        <f t="shared" si="14"/>
        <v>-5134.8145199411611</v>
      </c>
      <c r="AS22">
        <f t="shared" si="15"/>
        <v>1154.4356848665636</v>
      </c>
      <c r="AT22">
        <f t="shared" si="16"/>
        <v>398.57198226261056</v>
      </c>
      <c r="AU22">
        <f t="shared" si="17"/>
        <v>-3581.806852811987</v>
      </c>
      <c r="AW22">
        <v>19</v>
      </c>
      <c r="AX22">
        <f>(R22*SUMPRODUCT(K23:$K$23, X23:$X$23)-$AZ$3*SUMPRODUCT(K22:$K$22, W23:$W$23))/Z22</f>
        <v>28681.391465556859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73393.040117270619</v>
      </c>
      <c r="P23">
        <f t="shared" si="30"/>
        <v>3669.652005863531</v>
      </c>
      <c r="Q23" s="5">
        <f t="shared" si="31"/>
        <v>12.5</v>
      </c>
      <c r="R23">
        <f t="shared" si="0"/>
        <v>1000000</v>
      </c>
      <c r="S23">
        <f t="shared" si="1"/>
        <v>36159.000438169416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4859.3032232958176</v>
      </c>
      <c r="AC23">
        <f t="shared" si="2"/>
        <v>4859.3032232958176</v>
      </c>
      <c r="AE23">
        <f t="shared" si="3"/>
        <v>9863.0778530278294</v>
      </c>
      <c r="AF23">
        <f t="shared" si="4"/>
        <v>-493.15389265139146</v>
      </c>
      <c r="AG23">
        <f t="shared" si="5"/>
        <v>-1.6798387553622542</v>
      </c>
      <c r="AH23">
        <f t="shared" si="6"/>
        <v>-33342.216220108457</v>
      </c>
      <c r="AI23">
        <f t="shared" si="7"/>
        <v>-23973.972098487382</v>
      </c>
      <c r="AJ23">
        <f t="shared" si="8"/>
        <v>0</v>
      </c>
      <c r="AK23">
        <f t="shared" si="32"/>
        <v>1217.594970106835</v>
      </c>
      <c r="AL23">
        <f t="shared" si="9"/>
        <v>-22756.377128380547</v>
      </c>
      <c r="AN23">
        <f t="shared" si="10"/>
        <v>1909.2192369234995</v>
      </c>
      <c r="AO23">
        <f t="shared" si="11"/>
        <v>-95.460961846174968</v>
      </c>
      <c r="AP23">
        <f t="shared" si="12"/>
        <v>-0.32517034889699098</v>
      </c>
      <c r="AQ23">
        <f t="shared" si="13"/>
        <v>-6454.1314139127262</v>
      </c>
      <c r="AR23">
        <f t="shared" si="14"/>
        <v>-4640.6983091842985</v>
      </c>
      <c r="AS23">
        <f t="shared" si="15"/>
        <v>0</v>
      </c>
      <c r="AT23">
        <f t="shared" si="16"/>
        <v>235.69272942478349</v>
      </c>
      <c r="AU23">
        <f t="shared" si="17"/>
        <v>-4405.0055797595151</v>
      </c>
      <c r="AW23">
        <v>20</v>
      </c>
      <c r="AX23">
        <f>(R23*SUMPRODUCT(K$23:$K24, X$23:$X24)-$AZ$3*SUMPRODUCT(K$22:$K23, W$23:$W24))/Z23</f>
        <v>36159.000438169416</v>
      </c>
    </row>
    <row r="25" spans="5:50" x14ac:dyDescent="0.3">
      <c r="AN25" s="6">
        <f t="shared" ref="AN25:AU25" si="33">SUM(AN3:AN23)</f>
        <v>474603.95092537947</v>
      </c>
      <c r="AO25" s="6">
        <f t="shared" si="33"/>
        <v>-78774.977634221912</v>
      </c>
      <c r="AP25" s="6">
        <f t="shared" si="33"/>
        <v>-168.33258817304684</v>
      </c>
      <c r="AQ25" s="6">
        <f t="shared" si="33"/>
        <v>-328463.3560496248</v>
      </c>
      <c r="AR25" s="6">
        <f t="shared" si="33"/>
        <v>67197.284653359631</v>
      </c>
      <c r="AS25" s="6">
        <f t="shared" si="33"/>
        <v>-39260.680755312766</v>
      </c>
      <c r="AT25" s="6">
        <f t="shared" si="33"/>
        <v>70935.090728210489</v>
      </c>
      <c r="AU25" s="7">
        <f t="shared" si="33"/>
        <v>98871.694626257333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'T.26.04.F'!C3*(1+C12)</f>
        <v>4218.5025431421</v>
      </c>
      <c r="K3">
        <v>1</v>
      </c>
      <c r="L3" s="2">
        <v>0</v>
      </c>
      <c r="O3">
        <f>$C$3</f>
        <v>4218.5025431421</v>
      </c>
      <c r="P3">
        <f>O3*B5</f>
        <v>3374.8020345136802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4218.5025431421</v>
      </c>
      <c r="AF3">
        <f t="shared" ref="AF3:AF23" si="4">-$Z3*P3</f>
        <v>-3374.8020345136802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743.70050862841981</v>
      </c>
      <c r="AJ3">
        <f t="shared" ref="AJ3:AJ23" si="8">AB3-AC3</f>
        <v>0</v>
      </c>
      <c r="AL3">
        <f t="shared" ref="AL3:AL23" si="9">SUM(AI3:AK3)</f>
        <v>743.70050862841981</v>
      </c>
      <c r="AN3">
        <f t="shared" ref="AN3:AN23" si="10">AE3*$K3</f>
        <v>4218.5025431421</v>
      </c>
      <c r="AO3">
        <f t="shared" ref="AO3:AO23" si="11">AF3*$K3</f>
        <v>-3374.8020345136802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743.70050862841981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743.70050862841981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2707.2992909345217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1.221972E-3</v>
      </c>
      <c r="R4">
        <f t="shared" si="0"/>
        <v>2000000</v>
      </c>
      <c r="S4">
        <f t="shared" si="1"/>
        <v>461.17433785672682</v>
      </c>
      <c r="U4">
        <f t="shared" ref="U4:U23" si="21">M4</f>
        <v>1.221972E-3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1.221972E-3</v>
      </c>
      <c r="Y4">
        <f t="shared" ref="Y4:Y23" si="25">V4*W4</f>
        <v>0.01</v>
      </c>
      <c r="Z4">
        <f t="shared" ref="Z4:Z23" si="26">MAX(0, W4-X4-Y4)</f>
        <v>0.98877802800000003</v>
      </c>
      <c r="AB4">
        <f t="shared" ref="AB4:AB23" si="27">AC3</f>
        <v>0</v>
      </c>
      <c r="AC4">
        <f t="shared" si="2"/>
        <v>455.99905235018014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-455.99905235018014</v>
      </c>
      <c r="AK4">
        <f>G4*MAX(0, SUM(AB4, AE4:AF4))</f>
        <v>0</v>
      </c>
      <c r="AL4">
        <f t="shared" si="9"/>
        <v>-2899.9430523501801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-2251.3002385843383</v>
      </c>
      <c r="AR4">
        <f t="shared" si="14"/>
        <v>-2251.3002385843383</v>
      </c>
      <c r="AS4">
        <f t="shared" si="15"/>
        <v>-420.0549502567132</v>
      </c>
      <c r="AT4">
        <f t="shared" si="16"/>
        <v>0</v>
      </c>
      <c r="AU4">
        <f t="shared" si="17"/>
        <v>-2671.3551888410516</v>
      </c>
      <c r="AW4">
        <v>1</v>
      </c>
      <c r="AX4">
        <f>(R4*SUMPRODUCT(K5:$K$23, X5:$X$23)-$AZ$3*SUMPRODUCT(K4:$K$22, W5:$W$23))/Z4</f>
        <v>461.17433785672682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1.2339639999999999E-3</v>
      </c>
      <c r="O5">
        <f t="shared" ref="O5:O23" si="29">$C$3</f>
        <v>4218.5025431421</v>
      </c>
      <c r="P5">
        <f t="shared" ref="P5:P23" si="30">O5*$C$5</f>
        <v>210.92512715710501</v>
      </c>
      <c r="Q5" s="5">
        <f t="shared" ref="Q5:Q23" si="31">$C$8</f>
        <v>12.5</v>
      </c>
      <c r="R5">
        <f t="shared" si="0"/>
        <v>2000000</v>
      </c>
      <c r="S5">
        <f t="shared" si="1"/>
        <v>870.65828558015028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455.99905235018014</v>
      </c>
      <c r="AC5">
        <f t="shared" si="2"/>
        <v>851.21660031915962</v>
      </c>
      <c r="AE5">
        <f t="shared" si="3"/>
        <v>4124.3039349455348</v>
      </c>
      <c r="AF5">
        <f t="shared" si="4"/>
        <v>-206.21519674727676</v>
      </c>
      <c r="AG5">
        <f t="shared" si="5"/>
        <v>-12.220876640368212</v>
      </c>
      <c r="AH5">
        <f t="shared" si="6"/>
        <v>-2440.2329810859837</v>
      </c>
      <c r="AI5">
        <f t="shared" si="7"/>
        <v>1465.6348804719059</v>
      </c>
      <c r="AJ5">
        <f t="shared" si="8"/>
        <v>-395.21754796897949</v>
      </c>
      <c r="AK5">
        <f>G5*SUM(AB5, AE5:AF5)</f>
        <v>306.1861453383907</v>
      </c>
      <c r="AL5">
        <f t="shared" si="9"/>
        <v>1376.6034778413173</v>
      </c>
      <c r="AN5">
        <f t="shared" si="10"/>
        <v>3499.7336764829338</v>
      </c>
      <c r="AO5">
        <f t="shared" si="11"/>
        <v>-174.9866838241467</v>
      </c>
      <c r="AP5">
        <f t="shared" si="12"/>
        <v>-10.370189542057856</v>
      </c>
      <c r="AQ5">
        <f t="shared" si="13"/>
        <v>-2070.6925767544676</v>
      </c>
      <c r="AR5">
        <f t="shared" si="14"/>
        <v>1243.6842263622616</v>
      </c>
      <c r="AS5">
        <f t="shared" si="15"/>
        <v>-335.36717564495223</v>
      </c>
      <c r="AT5">
        <f t="shared" si="16"/>
        <v>259.81837929881254</v>
      </c>
      <c r="AU5">
        <f t="shared" si="17"/>
        <v>1168.135430016122</v>
      </c>
      <c r="AW5">
        <v>2</v>
      </c>
      <c r="AX5">
        <f>(R5*SUMPRODUCT(K6:$K$23, X6:$X$23)-$AZ$3*SUMPRODUCT(K5:$K$22, W6:$W$23))/Z5</f>
        <v>870.65828558015028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1.248954E-3</v>
      </c>
      <c r="O6">
        <f t="shared" si="29"/>
        <v>4218.5025431421</v>
      </c>
      <c r="P6">
        <f t="shared" si="30"/>
        <v>210.92512715710501</v>
      </c>
      <c r="Q6" s="5">
        <f t="shared" si="31"/>
        <v>12.5</v>
      </c>
      <c r="R6">
        <f t="shared" si="0"/>
        <v>2000000</v>
      </c>
      <c r="S6">
        <f t="shared" si="1"/>
        <v>1229.2478414098873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851.21660031915962</v>
      </c>
      <c r="AC6">
        <f t="shared" si="2"/>
        <v>1188.2799178991008</v>
      </c>
      <c r="AE6">
        <f t="shared" si="3"/>
        <v>4077.9098296993138</v>
      </c>
      <c r="AF6">
        <f t="shared" si="4"/>
        <v>-203.8954914849657</v>
      </c>
      <c r="AG6">
        <f t="shared" si="5"/>
        <v>-12.083404561201036</v>
      </c>
      <c r="AH6">
        <f t="shared" si="6"/>
        <v>-2442.1300421591109</v>
      </c>
      <c r="AI6">
        <f t="shared" si="7"/>
        <v>1419.8008914940365</v>
      </c>
      <c r="AJ6">
        <f t="shared" si="8"/>
        <v>-337.06331757994121</v>
      </c>
      <c r="AK6">
        <f>G6*SUM(AB6, AE6:AF6)</f>
        <v>330.76616569734563</v>
      </c>
      <c r="AL6">
        <f t="shared" si="9"/>
        <v>1413.5037396114408</v>
      </c>
      <c r="AN6">
        <f t="shared" si="10"/>
        <v>3187.6022120581138</v>
      </c>
      <c r="AO6">
        <f t="shared" si="11"/>
        <v>-159.38011060290569</v>
      </c>
      <c r="AP6">
        <f t="shared" si="12"/>
        <v>-9.4453013227410167</v>
      </c>
      <c r="AQ6">
        <f t="shared" si="13"/>
        <v>-1908.9532259456439</v>
      </c>
      <c r="AR6">
        <f t="shared" si="14"/>
        <v>1109.8235741868234</v>
      </c>
      <c r="AS6">
        <f t="shared" si="15"/>
        <v>-263.4741378773179</v>
      </c>
      <c r="AT6">
        <f t="shared" si="16"/>
        <v>258.55180852014632</v>
      </c>
      <c r="AU6">
        <f t="shared" si="17"/>
        <v>1104.9012448296517</v>
      </c>
      <c r="AW6">
        <v>3</v>
      </c>
      <c r="AX6">
        <f>(R6*SUMPRODUCT(K7:$K$23, X7:$X$23)-$AZ$3*SUMPRODUCT(K6:$K$22, W7:$W$23))/Z6</f>
        <v>1229.2478414098873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1.2649429999999999E-3</v>
      </c>
      <c r="O7">
        <f t="shared" si="29"/>
        <v>4218.5025431421</v>
      </c>
      <c r="P7">
        <f t="shared" si="30"/>
        <v>210.92512715710501</v>
      </c>
      <c r="Q7" s="5">
        <f t="shared" si="31"/>
        <v>12.5</v>
      </c>
      <c r="R7">
        <f t="shared" si="0"/>
        <v>2000000</v>
      </c>
      <c r="S7">
        <f t="shared" si="1"/>
        <v>1541.1689154733187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1188.2799178991008</v>
      </c>
      <c r="AC7">
        <f t="shared" si="2"/>
        <v>1473.0228273102985</v>
      </c>
      <c r="AE7">
        <f t="shared" si="3"/>
        <v>4031.9724079086113</v>
      </c>
      <c r="AF7">
        <f t="shared" si="4"/>
        <v>-201.59862039543057</v>
      </c>
      <c r="AG7">
        <f t="shared" si="5"/>
        <v>-11.947285697573166</v>
      </c>
      <c r="AH7">
        <f t="shared" si="6"/>
        <v>-2445.5708825374913</v>
      </c>
      <c r="AI7">
        <f t="shared" si="7"/>
        <v>1372.8556192781161</v>
      </c>
      <c r="AJ7">
        <f t="shared" si="8"/>
        <v>-284.74290941119762</v>
      </c>
      <c r="AK7">
        <f>G7*SUM(AB7, AE7:AF7)</f>
        <v>351.30575937885976</v>
      </c>
      <c r="AL7">
        <f t="shared" si="9"/>
        <v>1439.4184692457784</v>
      </c>
      <c r="AN7">
        <f t="shared" si="10"/>
        <v>2903.2619313656464</v>
      </c>
      <c r="AO7">
        <f t="shared" si="11"/>
        <v>-145.16309656828233</v>
      </c>
      <c r="AP7">
        <f t="shared" si="12"/>
        <v>-8.6027621818238469</v>
      </c>
      <c r="AQ7">
        <f t="shared" si="13"/>
        <v>-1760.9576964863786</v>
      </c>
      <c r="AR7">
        <f t="shared" si="14"/>
        <v>988.53837612916163</v>
      </c>
      <c r="AS7">
        <f t="shared" si="15"/>
        <v>-205.03197082854754</v>
      </c>
      <c r="AT7">
        <f t="shared" si="16"/>
        <v>252.96121458410073</v>
      </c>
      <c r="AU7">
        <f t="shared" si="17"/>
        <v>1036.4676198847148</v>
      </c>
      <c r="AW7">
        <v>4</v>
      </c>
      <c r="AX7">
        <f>(R7*SUMPRODUCT(K8:$K$23, X8:$X$23)-$AZ$3*SUMPRODUCT(K7:$K$22, W8:$W$23))/Z7</f>
        <v>1541.1689154733187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1.2849300000000001E-3</v>
      </c>
      <c r="O8">
        <f t="shared" si="29"/>
        <v>4218.5025431421</v>
      </c>
      <c r="P8">
        <f t="shared" si="30"/>
        <v>210.92512715710501</v>
      </c>
      <c r="Q8" s="5">
        <f t="shared" si="31"/>
        <v>12.5</v>
      </c>
      <c r="R8">
        <f t="shared" si="0"/>
        <v>2000000</v>
      </c>
      <c r="S8">
        <f t="shared" si="1"/>
        <v>1806.380209762254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1473.0228273102985</v>
      </c>
      <c r="AC8">
        <f t="shared" si="2"/>
        <v>1707.0237222599808</v>
      </c>
      <c r="AE8">
        <f t="shared" si="3"/>
        <v>3986.471881523431</v>
      </c>
      <c r="AF8">
        <f t="shared" si="4"/>
        <v>-199.32359407617156</v>
      </c>
      <c r="AG8">
        <f t="shared" si="5"/>
        <v>-11.812461414786052</v>
      </c>
      <c r="AH8">
        <f t="shared" si="6"/>
        <v>-2456.2281298212306</v>
      </c>
      <c r="AI8">
        <f t="shared" si="7"/>
        <v>1319.1076962112429</v>
      </c>
      <c r="AJ8">
        <f t="shared" si="8"/>
        <v>-234.00089494968233</v>
      </c>
      <c r="AK8">
        <f t="shared" ref="AK8:AK23" si="32">G8*SUM(AB8:AB8, AE8:AF8)</f>
        <v>368.21197803302908</v>
      </c>
      <c r="AL8">
        <f t="shared" si="9"/>
        <v>1453.3187792945896</v>
      </c>
      <c r="AN8">
        <f t="shared" si="10"/>
        <v>2644.231900014297</v>
      </c>
      <c r="AO8">
        <f t="shared" si="11"/>
        <v>-132.21159500071485</v>
      </c>
      <c r="AP8">
        <f t="shared" si="12"/>
        <v>-7.8352207713876751</v>
      </c>
      <c r="AQ8">
        <f t="shared" si="13"/>
        <v>-1629.2192614447222</v>
      </c>
      <c r="AR8">
        <f t="shared" si="14"/>
        <v>874.96582279747247</v>
      </c>
      <c r="AS8">
        <f t="shared" si="15"/>
        <v>-155.21309304240921</v>
      </c>
      <c r="AT8">
        <f t="shared" si="16"/>
        <v>244.23547618507803</v>
      </c>
      <c r="AU8">
        <f t="shared" si="17"/>
        <v>963.98820594014126</v>
      </c>
      <c r="AW8">
        <v>5</v>
      </c>
      <c r="AX8">
        <f>(R8*SUMPRODUCT(K9:$K$23, X9:$X$23)-$AZ$3*SUMPRODUCT(K8:$K$22, W9:$W$23))/Z8</f>
        <v>1806.380209762254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1.3159090000000001E-3</v>
      </c>
      <c r="O9">
        <f t="shared" si="29"/>
        <v>4218.5025431421</v>
      </c>
      <c r="P9">
        <f t="shared" si="30"/>
        <v>210.92512715710501</v>
      </c>
      <c r="Q9" s="5">
        <f t="shared" si="31"/>
        <v>12.5</v>
      </c>
      <c r="R9">
        <f t="shared" si="0"/>
        <v>2000000</v>
      </c>
      <c r="S9">
        <f t="shared" si="1"/>
        <v>2016.8735918777757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1707.0237222599808</v>
      </c>
      <c r="AC9">
        <f t="shared" si="2"/>
        <v>1884.3718827157227</v>
      </c>
      <c r="AE9">
        <f t="shared" si="3"/>
        <v>3941.3613284810531</v>
      </c>
      <c r="AF9">
        <f t="shared" si="4"/>
        <v>-197.06806642405266</v>
      </c>
      <c r="AG9">
        <f t="shared" si="5"/>
        <v>-11.678792676350321</v>
      </c>
      <c r="AH9">
        <f t="shared" si="6"/>
        <v>-2487.0598860591522</v>
      </c>
      <c r="AI9">
        <f t="shared" si="7"/>
        <v>1245.5545833214978</v>
      </c>
      <c r="AJ9">
        <f t="shared" si="8"/>
        <v>-177.34816045574189</v>
      </c>
      <c r="AK9">
        <f t="shared" si="32"/>
        <v>381.5921889021887</v>
      </c>
      <c r="AL9">
        <f t="shared" si="9"/>
        <v>1449.7986117679447</v>
      </c>
      <c r="AN9">
        <f t="shared" si="10"/>
        <v>2408.2371587818734</v>
      </c>
      <c r="AO9">
        <f t="shared" si="11"/>
        <v>-120.41185793909366</v>
      </c>
      <c r="AP9">
        <f t="shared" si="12"/>
        <v>-7.1359360761109301</v>
      </c>
      <c r="AQ9">
        <f t="shared" si="13"/>
        <v>-1519.6348506397171</v>
      </c>
      <c r="AR9">
        <f t="shared" si="14"/>
        <v>761.05451412695152</v>
      </c>
      <c r="AS9">
        <f t="shared" si="15"/>
        <v>-108.36266823973857</v>
      </c>
      <c r="AT9">
        <f t="shared" si="16"/>
        <v>233.15915802353479</v>
      </c>
      <c r="AU9">
        <f t="shared" si="17"/>
        <v>885.85100391074775</v>
      </c>
      <c r="AW9">
        <v>6</v>
      </c>
      <c r="AX9">
        <f>(R9*SUMPRODUCT(K10:$K$23, X10:$X$23)-$AZ$3*SUMPRODUCT(K9:$K$22, W10:$W$23))/Z9</f>
        <v>2016.8735918777757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1.3528839999999999E-3</v>
      </c>
      <c r="O10">
        <f t="shared" si="29"/>
        <v>4218.5025431421</v>
      </c>
      <c r="P10">
        <f t="shared" si="30"/>
        <v>210.92512715710501</v>
      </c>
      <c r="Q10" s="5">
        <f t="shared" si="31"/>
        <v>12.5</v>
      </c>
      <c r="R10">
        <f t="shared" si="0"/>
        <v>2000000</v>
      </c>
      <c r="S10">
        <f t="shared" si="1"/>
        <v>2172.7955878585371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1884.3718827157227</v>
      </c>
      <c r="AC10">
        <f t="shared" si="2"/>
        <v>2007.0034099175082</v>
      </c>
      <c r="AE10">
        <f t="shared" si="3"/>
        <v>3896.6155105167218</v>
      </c>
      <c r="AF10">
        <f t="shared" si="4"/>
        <v>-194.83077552583612</v>
      </c>
      <c r="AG10">
        <f t="shared" si="5"/>
        <v>-11.546204697835668</v>
      </c>
      <c r="AH10">
        <f t="shared" si="6"/>
        <v>-2528.0082801842445</v>
      </c>
      <c r="AI10">
        <f t="shared" si="7"/>
        <v>1162.2302501088056</v>
      </c>
      <c r="AJ10">
        <f t="shared" si="8"/>
        <v>-122.6315272017855</v>
      </c>
      <c r="AK10">
        <f t="shared" si="32"/>
        <v>391.03096323946261</v>
      </c>
      <c r="AL10">
        <f t="shared" si="9"/>
        <v>1430.6296861464828</v>
      </c>
      <c r="AN10">
        <f t="shared" si="10"/>
        <v>2193.2226587633531</v>
      </c>
      <c r="AO10">
        <f t="shared" si="11"/>
        <v>-109.66113293816768</v>
      </c>
      <c r="AP10">
        <f t="shared" si="12"/>
        <v>-6.498818705018957</v>
      </c>
      <c r="AQ10">
        <f t="shared" si="13"/>
        <v>-1422.8976471189528</v>
      </c>
      <c r="AR10">
        <f t="shared" si="14"/>
        <v>654.16506000121387</v>
      </c>
      <c r="AS10">
        <f t="shared" si="15"/>
        <v>-69.023552211350847</v>
      </c>
      <c r="AT10">
        <f t="shared" si="16"/>
        <v>220.09304396089169</v>
      </c>
      <c r="AU10">
        <f t="shared" si="17"/>
        <v>805.23455175075469</v>
      </c>
      <c r="AW10">
        <v>7</v>
      </c>
      <c r="AX10">
        <f>(R10*SUMPRODUCT(K11:$K$23, X11:$X$23)-$AZ$3*SUMPRODUCT(K10:$K$22, W11:$W$23))/Z10</f>
        <v>2172.7955878585371</v>
      </c>
    </row>
    <row r="11" spans="1:52" x14ac:dyDescent="0.3">
      <c r="A11" t="s">
        <v>33</v>
      </c>
      <c r="C11" s="24">
        <f>AU25</f>
        <v>7830.3517539843597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1.38886E-3</v>
      </c>
      <c r="O11">
        <f t="shared" si="29"/>
        <v>4218.5025431421</v>
      </c>
      <c r="P11">
        <f t="shared" si="30"/>
        <v>210.92512715710501</v>
      </c>
      <c r="Q11" s="5">
        <f t="shared" si="31"/>
        <v>12.5</v>
      </c>
      <c r="R11">
        <f t="shared" si="0"/>
        <v>2000000</v>
      </c>
      <c r="S11">
        <f t="shared" si="1"/>
        <v>2282.3916668631691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2007.0034099175082</v>
      </c>
      <c r="AC11">
        <f t="shared" si="2"/>
        <v>2084.2264958738597</v>
      </c>
      <c r="AE11">
        <f t="shared" si="3"/>
        <v>3852.2375019936185</v>
      </c>
      <c r="AF11">
        <f t="shared" si="4"/>
        <v>-192.61187509968093</v>
      </c>
      <c r="AG11">
        <f t="shared" si="5"/>
        <v>-11.414706589000675</v>
      </c>
      <c r="AH11">
        <f t="shared" si="6"/>
        <v>-2565.7698970617671</v>
      </c>
      <c r="AI11">
        <f t="shared" si="7"/>
        <v>1082.4410232431696</v>
      </c>
      <c r="AJ11">
        <f t="shared" si="8"/>
        <v>-77.223085956351497</v>
      </c>
      <c r="AK11">
        <f t="shared" si="32"/>
        <v>396.66403257680128</v>
      </c>
      <c r="AL11">
        <f t="shared" si="9"/>
        <v>1401.8819698636194</v>
      </c>
      <c r="AN11">
        <f t="shared" si="10"/>
        <v>1997.332602184907</v>
      </c>
      <c r="AO11">
        <f t="shared" si="11"/>
        <v>-99.866630109245349</v>
      </c>
      <c r="AP11">
        <f t="shared" si="12"/>
        <v>-5.9183696754903998</v>
      </c>
      <c r="AQ11">
        <f t="shared" si="13"/>
        <v>-1330.3166958044349</v>
      </c>
      <c r="AR11">
        <f t="shared" si="14"/>
        <v>561.23090659573643</v>
      </c>
      <c r="AS11">
        <f t="shared" si="15"/>
        <v>-40.039116783979587</v>
      </c>
      <c r="AT11">
        <f t="shared" si="16"/>
        <v>205.66489059144558</v>
      </c>
      <c r="AU11">
        <f t="shared" si="17"/>
        <v>726.8566804032024</v>
      </c>
      <c r="AW11">
        <v>8</v>
      </c>
      <c r="AX11">
        <f>(R11*SUMPRODUCT(K12:$K$23, X12:$X$23)-$AZ$3*SUMPRODUCT(K11:$K$22, W12:$W$23))/Z11</f>
        <v>2282.3916668631691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1.43483E-3</v>
      </c>
      <c r="O12">
        <f t="shared" si="29"/>
        <v>4218.5025431421</v>
      </c>
      <c r="P12">
        <f t="shared" si="30"/>
        <v>210.92512715710501</v>
      </c>
      <c r="Q12" s="5">
        <f t="shared" si="31"/>
        <v>12.5</v>
      </c>
      <c r="R12">
        <f t="shared" si="0"/>
        <v>2000000</v>
      </c>
      <c r="S12">
        <f t="shared" si="1"/>
        <v>2342.2754061362562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2084.2264958738597</v>
      </c>
      <c r="AC12">
        <f t="shared" si="2"/>
        <v>2114.4528381681939</v>
      </c>
      <c r="AE12">
        <f t="shared" si="3"/>
        <v>3808.1878210386967</v>
      </c>
      <c r="AF12">
        <f t="shared" si="4"/>
        <v>-190.40939105193485</v>
      </c>
      <c r="AG12">
        <f t="shared" si="5"/>
        <v>-11.284181359655571</v>
      </c>
      <c r="AH12">
        <f t="shared" si="6"/>
        <v>-2620.5061528153342</v>
      </c>
      <c r="AI12">
        <f t="shared" si="7"/>
        <v>985.98809581177193</v>
      </c>
      <c r="AJ12">
        <f t="shared" si="8"/>
        <v>-30.226342294334245</v>
      </c>
      <c r="AK12">
        <f t="shared" si="32"/>
        <v>399.14034481024356</v>
      </c>
      <c r="AL12">
        <f t="shared" si="9"/>
        <v>1354.9020983276812</v>
      </c>
      <c r="AN12">
        <f t="shared" si="10"/>
        <v>1818.8540982391416</v>
      </c>
      <c r="AO12">
        <f t="shared" si="11"/>
        <v>-90.942704911957094</v>
      </c>
      <c r="AP12">
        <f t="shared" si="12"/>
        <v>-5.3895134577908488</v>
      </c>
      <c r="AQ12">
        <f t="shared" si="13"/>
        <v>-1251.5974997811497</v>
      </c>
      <c r="AR12">
        <f t="shared" si="14"/>
        <v>470.92438008824399</v>
      </c>
      <c r="AS12">
        <f t="shared" si="15"/>
        <v>-14.436605845200589</v>
      </c>
      <c r="AT12">
        <f t="shared" si="16"/>
        <v>190.63609413379262</v>
      </c>
      <c r="AU12">
        <f t="shared" si="17"/>
        <v>647.12386837683596</v>
      </c>
      <c r="AW12">
        <v>9</v>
      </c>
      <c r="AX12">
        <f>(R12*SUMPRODUCT(K13:$K$23, X13:$X$23)-$AZ$3*SUMPRODUCT(K12:$K$22, W13:$W$23))/Z12</f>
        <v>2342.2754061362562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1.482798E-3</v>
      </c>
      <c r="O13">
        <f t="shared" si="29"/>
        <v>4218.5025431421</v>
      </c>
      <c r="P13">
        <f t="shared" si="30"/>
        <v>210.92512715710501</v>
      </c>
      <c r="Q13" s="5">
        <f t="shared" si="31"/>
        <v>12.5</v>
      </c>
      <c r="R13">
        <f t="shared" si="0"/>
        <v>2000000</v>
      </c>
      <c r="S13">
        <f t="shared" si="1"/>
        <v>2357.6298623717594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2114.4528381681939</v>
      </c>
      <c r="AC13">
        <f t="shared" si="2"/>
        <v>2103.8748378197533</v>
      </c>
      <c r="AE13">
        <f t="shared" si="3"/>
        <v>3764.4591695436498</v>
      </c>
      <c r="AF13">
        <f t="shared" si="4"/>
        <v>-188.22295847718249</v>
      </c>
      <c r="AG13">
        <f t="shared" si="5"/>
        <v>-11.154607384507283</v>
      </c>
      <c r="AH13">
        <f t="shared" si="6"/>
        <v>-2677.1458482775301</v>
      </c>
      <c r="AI13">
        <f t="shared" si="7"/>
        <v>887.93575540442953</v>
      </c>
      <c r="AJ13">
        <f t="shared" si="8"/>
        <v>10.578000348440582</v>
      </c>
      <c r="AK13">
        <f t="shared" si="32"/>
        <v>398.34823344642638</v>
      </c>
      <c r="AL13">
        <f t="shared" si="9"/>
        <v>1296.8619891992964</v>
      </c>
      <c r="AN13">
        <f t="shared" si="10"/>
        <v>1656.2437834847956</v>
      </c>
      <c r="AO13">
        <f t="shared" si="11"/>
        <v>-82.812189174239791</v>
      </c>
      <c r="AP13">
        <f t="shared" si="12"/>
        <v>-4.9076768549579999</v>
      </c>
      <c r="AQ13">
        <f t="shared" si="13"/>
        <v>-1177.8600773691765</v>
      </c>
      <c r="AR13">
        <f t="shared" si="14"/>
        <v>390.66384008642126</v>
      </c>
      <c r="AS13">
        <f t="shared" si="15"/>
        <v>4.6539878717634133</v>
      </c>
      <c r="AT13">
        <f t="shared" si="16"/>
        <v>175.26070959823269</v>
      </c>
      <c r="AU13">
        <f t="shared" si="17"/>
        <v>570.57853755641736</v>
      </c>
      <c r="AW13">
        <v>10</v>
      </c>
      <c r="AX13">
        <f>(R13*SUMPRODUCT(K14:$K$23, X14:$X$23)-$AZ$3*SUMPRODUCT(K13:$K$22, W14:$W$23))/Z13</f>
        <v>2357.6298623717594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1.5387599999999999E-3</v>
      </c>
      <c r="O14">
        <f t="shared" si="29"/>
        <v>4218.5025431421</v>
      </c>
      <c r="P14">
        <f t="shared" si="30"/>
        <v>210.92512715710501</v>
      </c>
      <c r="Q14" s="5">
        <f t="shared" si="31"/>
        <v>12.5</v>
      </c>
      <c r="R14">
        <f t="shared" si="0"/>
        <v>2000000</v>
      </c>
      <c r="S14">
        <f t="shared" si="1"/>
        <v>2328.3404789575343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2103.8748378197533</v>
      </c>
      <c r="AC14">
        <f t="shared" si="2"/>
        <v>2053.7633929084759</v>
      </c>
      <c r="AE14">
        <f t="shared" si="3"/>
        <v>3721.0219786564858</v>
      </c>
      <c r="AF14">
        <f t="shared" si="4"/>
        <v>-186.05109893282432</v>
      </c>
      <c r="AG14">
        <f t="shared" si="5"/>
        <v>-11.025897047003225</v>
      </c>
      <c r="AH14">
        <f t="shared" si="6"/>
        <v>-2746.2821854375079</v>
      </c>
      <c r="AI14">
        <f t="shared" si="7"/>
        <v>777.66279723915022</v>
      </c>
      <c r="AJ14">
        <f t="shared" si="8"/>
        <v>50.111444911277431</v>
      </c>
      <c r="AK14">
        <f t="shared" si="32"/>
        <v>394.71920022803909</v>
      </c>
      <c r="AL14">
        <f t="shared" si="9"/>
        <v>1222.4934423784666</v>
      </c>
      <c r="AN14">
        <f t="shared" si="10"/>
        <v>1508.085875591323</v>
      </c>
      <c r="AO14">
        <f t="shared" si="11"/>
        <v>-75.40429377956616</v>
      </c>
      <c r="AP14">
        <f t="shared" si="12"/>
        <v>-4.4686647103098691</v>
      </c>
      <c r="AQ14">
        <f t="shared" si="13"/>
        <v>-1113.035450476365</v>
      </c>
      <c r="AR14">
        <f t="shared" si="14"/>
        <v>315.17746662508205</v>
      </c>
      <c r="AS14">
        <f t="shared" si="15"/>
        <v>20.309571593408425</v>
      </c>
      <c r="AT14">
        <f t="shared" si="16"/>
        <v>159.97498915702124</v>
      </c>
      <c r="AU14">
        <f t="shared" si="17"/>
        <v>495.4620273755117</v>
      </c>
      <c r="AW14">
        <v>11</v>
      </c>
      <c r="AX14">
        <f>(R14*SUMPRODUCT(K15:$K$23, X15:$X$23)-$AZ$3*SUMPRODUCT(K14:$K$22, W15:$W$23))/Z14</f>
        <v>2328.3404789575343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1.6157089999999999E-3</v>
      </c>
      <c r="O15">
        <f t="shared" si="29"/>
        <v>4218.5025431421</v>
      </c>
      <c r="P15">
        <f t="shared" si="30"/>
        <v>210.92512715710501</v>
      </c>
      <c r="Q15" s="5">
        <f t="shared" si="31"/>
        <v>12.5</v>
      </c>
      <c r="R15">
        <f t="shared" si="0"/>
        <v>2000000</v>
      </c>
      <c r="S15">
        <f t="shared" si="1"/>
        <v>2245.2349116705468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2053.7633929084759</v>
      </c>
      <c r="AC15">
        <f t="shared" si="2"/>
        <v>1957.4538910779365</v>
      </c>
      <c r="AE15">
        <f t="shared" si="3"/>
        <v>3677.799670169808</v>
      </c>
      <c r="AF15">
        <f t="shared" si="4"/>
        <v>-183.88998350849039</v>
      </c>
      <c r="AG15">
        <f t="shared" si="5"/>
        <v>-10.897823435441275</v>
      </c>
      <c r="AH15">
        <f t="shared" si="6"/>
        <v>-2850.3425747066453</v>
      </c>
      <c r="AI15">
        <f t="shared" si="7"/>
        <v>632.66928851923103</v>
      </c>
      <c r="AJ15">
        <f t="shared" si="8"/>
        <v>96.309501830539375</v>
      </c>
      <c r="AK15">
        <f t="shared" si="32"/>
        <v>388.33711556988555</v>
      </c>
      <c r="AL15">
        <f t="shared" si="9"/>
        <v>1117.315905919656</v>
      </c>
      <c r="AN15">
        <f t="shared" si="10"/>
        <v>1373.0744115197031</v>
      </c>
      <c r="AO15">
        <f t="shared" si="11"/>
        <v>-68.653720575985147</v>
      </c>
      <c r="AP15">
        <f t="shared" si="12"/>
        <v>-4.068607276745249</v>
      </c>
      <c r="AQ15">
        <f t="shared" si="13"/>
        <v>-1064.1505259622204</v>
      </c>
      <c r="AR15">
        <f t="shared" si="14"/>
        <v>236.20155770475216</v>
      </c>
      <c r="AS15">
        <f t="shared" si="15"/>
        <v>35.956312036870116</v>
      </c>
      <c r="AT15">
        <f t="shared" si="16"/>
        <v>144.98227316654263</v>
      </c>
      <c r="AU15">
        <f t="shared" si="17"/>
        <v>417.14014290816493</v>
      </c>
      <c r="AW15">
        <v>12</v>
      </c>
      <c r="AX15">
        <f>(R15*SUMPRODUCT(K16:$K$23, X16:$X$23)-$AZ$3*SUMPRODUCT(K15:$K$22, W16:$W$23))/Z15</f>
        <v>2245.2349116705468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1.70465E-3</v>
      </c>
      <c r="O16">
        <f t="shared" si="29"/>
        <v>4218.5025431421</v>
      </c>
      <c r="P16">
        <f t="shared" si="30"/>
        <v>210.92512715710501</v>
      </c>
      <c r="Q16" s="5">
        <f t="shared" si="31"/>
        <v>12.5</v>
      </c>
      <c r="R16">
        <f t="shared" si="0"/>
        <v>2000000</v>
      </c>
      <c r="S16">
        <f t="shared" si="1"/>
        <v>2108.1552417651292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1957.4538910779365</v>
      </c>
      <c r="AC16">
        <f t="shared" si="2"/>
        <v>1816.4317933306686</v>
      </c>
      <c r="AE16">
        <f t="shared" si="3"/>
        <v>3634.7523122603548</v>
      </c>
      <c r="AF16">
        <f t="shared" si="4"/>
        <v>-181.73761561301774</v>
      </c>
      <c r="AG16">
        <f t="shared" si="5"/>
        <v>-10.770268226367637</v>
      </c>
      <c r="AH16">
        <f t="shared" si="6"/>
        <v>-2972.3159550759956</v>
      </c>
      <c r="AI16">
        <f t="shared" si="7"/>
        <v>469.92847334497401</v>
      </c>
      <c r="AJ16">
        <f t="shared" si="8"/>
        <v>141.02209774726794</v>
      </c>
      <c r="AK16">
        <f t="shared" si="32"/>
        <v>378.7328011407692</v>
      </c>
      <c r="AL16">
        <f t="shared" si="9"/>
        <v>989.68337223301114</v>
      </c>
      <c r="AN16">
        <f t="shared" si="10"/>
        <v>1250.0373592756882</v>
      </c>
      <c r="AO16">
        <f t="shared" si="11"/>
        <v>-62.501867963784406</v>
      </c>
      <c r="AP16">
        <f t="shared" si="12"/>
        <v>-3.7040316631663481</v>
      </c>
      <c r="AQ16">
        <f t="shared" si="13"/>
        <v>-1022.217105381142</v>
      </c>
      <c r="AR16">
        <f t="shared" si="14"/>
        <v>161.6143542675955</v>
      </c>
      <c r="AS16">
        <f t="shared" si="15"/>
        <v>48.499285652255956</v>
      </c>
      <c r="AT16">
        <f t="shared" si="16"/>
        <v>130.25100747915283</v>
      </c>
      <c r="AU16">
        <f t="shared" si="17"/>
        <v>340.3646473990043</v>
      </c>
      <c r="AW16">
        <v>13</v>
      </c>
      <c r="AX16">
        <f>(R16*SUMPRODUCT(K17:$K$23, X17:$X$23)-$AZ$3*SUMPRODUCT(K16:$K$22, W17:$W$23))/Z16</f>
        <v>2108.1552417651292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1.795589E-3</v>
      </c>
      <c r="O17">
        <f t="shared" si="29"/>
        <v>4218.5025431421</v>
      </c>
      <c r="P17">
        <f t="shared" si="30"/>
        <v>210.92512715710501</v>
      </c>
      <c r="Q17" s="5">
        <f t="shared" si="31"/>
        <v>12.5</v>
      </c>
      <c r="R17">
        <f t="shared" si="0"/>
        <v>2000000</v>
      </c>
      <c r="S17">
        <f t="shared" si="1"/>
        <v>1924.2284456966261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1816.4317933306686</v>
      </c>
      <c r="AC17">
        <f t="shared" si="2"/>
        <v>1638.3999454373611</v>
      </c>
      <c r="AE17">
        <f t="shared" si="3"/>
        <v>3591.8782678681323</v>
      </c>
      <c r="AF17">
        <f t="shared" si="4"/>
        <v>-179.59391339340664</v>
      </c>
      <c r="AG17">
        <f t="shared" si="5"/>
        <v>-10.643226568949647</v>
      </c>
      <c r="AH17">
        <f t="shared" si="6"/>
        <v>-3094.2360246904386</v>
      </c>
      <c r="AI17">
        <f t="shared" si="7"/>
        <v>307.40510321533748</v>
      </c>
      <c r="AJ17">
        <f t="shared" si="8"/>
        <v>178.03184789330749</v>
      </c>
      <c r="AK17">
        <f t="shared" si="32"/>
        <v>366.01013034637771</v>
      </c>
      <c r="AL17">
        <f t="shared" si="9"/>
        <v>851.44708145502273</v>
      </c>
      <c r="AN17">
        <f t="shared" si="10"/>
        <v>1137.9205692410687</v>
      </c>
      <c r="AO17">
        <f t="shared" si="11"/>
        <v>-56.896028462053437</v>
      </c>
      <c r="AP17">
        <f t="shared" si="12"/>
        <v>-3.3718142800783473</v>
      </c>
      <c r="AQ17">
        <f t="shared" si="13"/>
        <v>-980.26563151644939</v>
      </c>
      <c r="AR17">
        <f t="shared" si="14"/>
        <v>97.38709498248744</v>
      </c>
      <c r="AS17">
        <f t="shared" si="15"/>
        <v>56.401160225853538</v>
      </c>
      <c r="AT17">
        <f t="shared" si="16"/>
        <v>115.95338839780479</v>
      </c>
      <c r="AU17">
        <f t="shared" si="17"/>
        <v>269.74164360614577</v>
      </c>
      <c r="AW17">
        <v>14</v>
      </c>
      <c r="AX17">
        <f>(R17*SUMPRODUCT(K18:$K$23, X18:$X$23)-$AZ$3*SUMPRODUCT(K17:$K$22, W18:$W$23))/Z17</f>
        <v>1924.2284456966261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1.891525E-3</v>
      </c>
      <c r="O18">
        <f t="shared" si="29"/>
        <v>4218.5025431421</v>
      </c>
      <c r="P18">
        <f t="shared" si="30"/>
        <v>210.92512715710501</v>
      </c>
      <c r="Q18" s="5">
        <f t="shared" si="31"/>
        <v>12.5</v>
      </c>
      <c r="R18">
        <f t="shared" si="0"/>
        <v>2000000</v>
      </c>
      <c r="S18">
        <f t="shared" si="1"/>
        <v>1698.0899257722683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1638.3999454373611</v>
      </c>
      <c r="AC18">
        <f t="shared" si="2"/>
        <v>1428.6590744199016</v>
      </c>
      <c r="AE18">
        <f t="shared" si="3"/>
        <v>3549.1653576488216</v>
      </c>
      <c r="AF18">
        <f t="shared" si="4"/>
        <v>-177.45826788244108</v>
      </c>
      <c r="AG18">
        <f t="shared" si="5"/>
        <v>-10.516662374124317</v>
      </c>
      <c r="AH18">
        <f t="shared" si="6"/>
        <v>-3221.1086617331971</v>
      </c>
      <c r="AI18">
        <f t="shared" si="7"/>
        <v>140.08176565905933</v>
      </c>
      <c r="AJ18">
        <f t="shared" si="8"/>
        <v>209.74087101745954</v>
      </c>
      <c r="AK18">
        <f t="shared" si="32"/>
        <v>350.70749246426197</v>
      </c>
      <c r="AL18">
        <f t="shared" si="9"/>
        <v>700.5301291407809</v>
      </c>
      <c r="AN18">
        <f t="shared" si="10"/>
        <v>1035.7590559281523</v>
      </c>
      <c r="AO18">
        <f t="shared" si="11"/>
        <v>-51.787952796407616</v>
      </c>
      <c r="AP18">
        <f t="shared" si="12"/>
        <v>-3.0690957435001325</v>
      </c>
      <c r="AQ18">
        <f t="shared" si="13"/>
        <v>-940.02170378697963</v>
      </c>
      <c r="AR18">
        <f t="shared" si="14"/>
        <v>40.880303601264956</v>
      </c>
      <c r="AS18">
        <f t="shared" si="15"/>
        <v>61.209040623146855</v>
      </c>
      <c r="AT18">
        <f t="shared" si="16"/>
        <v>102.34757321714392</v>
      </c>
      <c r="AU18">
        <f t="shared" si="17"/>
        <v>204.43691744155575</v>
      </c>
      <c r="AW18">
        <v>15</v>
      </c>
      <c r="AX18">
        <f>(R18*SUMPRODUCT(K19:$K$23, X19:$X$23)-$AZ$3*SUMPRODUCT(K18:$K$22, W19:$W$23))/Z18</f>
        <v>1698.0899257722683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2.0024510000000001E-3</v>
      </c>
      <c r="O19">
        <f t="shared" si="29"/>
        <v>4218.5025431421</v>
      </c>
      <c r="P19">
        <f t="shared" si="30"/>
        <v>210.92512715710501</v>
      </c>
      <c r="Q19" s="5">
        <f t="shared" si="31"/>
        <v>12.5</v>
      </c>
      <c r="R19">
        <f t="shared" si="0"/>
        <v>2000000</v>
      </c>
      <c r="S19">
        <f t="shared" si="1"/>
        <v>1428.6832345509167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1428.6590744199016</v>
      </c>
      <c r="AC19">
        <f t="shared" si="2"/>
        <v>1187.5714112409332</v>
      </c>
      <c r="AE19">
        <f t="shared" si="3"/>
        <v>3506.566674352744</v>
      </c>
      <c r="AF19">
        <f t="shared" si="4"/>
        <v>-175.32833371763721</v>
      </c>
      <c r="AG19">
        <f t="shared" si="5"/>
        <v>-10.390436649295347</v>
      </c>
      <c r="AH19">
        <f t="shared" si="6"/>
        <v>-3369.4561740364184</v>
      </c>
      <c r="AI19">
        <f t="shared" si="7"/>
        <v>-48.608270050606734</v>
      </c>
      <c r="AJ19">
        <f t="shared" si="8"/>
        <v>241.08766317896834</v>
      </c>
      <c r="AK19">
        <f t="shared" si="32"/>
        <v>333.1928190538506</v>
      </c>
      <c r="AL19">
        <f t="shared" si="9"/>
        <v>525.67221218221221</v>
      </c>
      <c r="AN19">
        <f t="shared" si="10"/>
        <v>942.66367770992963</v>
      </c>
      <c r="AO19">
        <f t="shared" si="11"/>
        <v>-47.133183885496486</v>
      </c>
      <c r="AP19">
        <f t="shared" si="12"/>
        <v>-2.7932414051829579</v>
      </c>
      <c r="AQ19">
        <f t="shared" si="13"/>
        <v>-905.80452159401364</v>
      </c>
      <c r="AR19">
        <f t="shared" si="14"/>
        <v>-13.067269174763442</v>
      </c>
      <c r="AS19">
        <f t="shared" si="15"/>
        <v>64.811139877934437</v>
      </c>
      <c r="AT19">
        <f t="shared" si="16"/>
        <v>89.571594486740409</v>
      </c>
      <c r="AU19">
        <f t="shared" si="17"/>
        <v>141.31546518991141</v>
      </c>
      <c r="AW19">
        <v>16</v>
      </c>
      <c r="AX19">
        <f>(R19*SUMPRODUCT(K20:$K$23, X20:$X$23)-$AZ$3*SUMPRODUCT(K19:$K$22, W20:$W$23))/Z19</f>
        <v>1428.6832345509167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2.1123779999999998E-3</v>
      </c>
      <c r="O20">
        <f t="shared" si="29"/>
        <v>4218.5025431421</v>
      </c>
      <c r="P20">
        <f t="shared" si="30"/>
        <v>210.92512715710501</v>
      </c>
      <c r="Q20" s="5">
        <f t="shared" si="31"/>
        <v>12.5</v>
      </c>
      <c r="R20">
        <f t="shared" si="0"/>
        <v>2000000</v>
      </c>
      <c r="S20">
        <f t="shared" si="1"/>
        <v>1123.8852525405159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1187.5714112409332</v>
      </c>
      <c r="AC20">
        <f t="shared" si="2"/>
        <v>922.89714427835588</v>
      </c>
      <c r="AE20">
        <f t="shared" si="3"/>
        <v>3464.0938133107807</v>
      </c>
      <c r="AF20">
        <f t="shared" si="4"/>
        <v>-173.20469066553903</v>
      </c>
      <c r="AG20">
        <f t="shared" si="5"/>
        <v>-10.264583753014028</v>
      </c>
      <c r="AH20">
        <f t="shared" si="6"/>
        <v>-3511.7647661384326</v>
      </c>
      <c r="AI20">
        <f t="shared" si="7"/>
        <v>-231.14022724620509</v>
      </c>
      <c r="AJ20">
        <f t="shared" si="8"/>
        <v>264.67426696257735</v>
      </c>
      <c r="AK20">
        <f t="shared" si="32"/>
        <v>313.49223737203232</v>
      </c>
      <c r="AL20">
        <f t="shared" si="9"/>
        <v>347.02627708840458</v>
      </c>
      <c r="AN20">
        <f t="shared" si="10"/>
        <v>857.84037779105608</v>
      </c>
      <c r="AO20">
        <f t="shared" si="11"/>
        <v>-42.892018889552809</v>
      </c>
      <c r="AP20">
        <f t="shared" si="12"/>
        <v>-2.5418983662390549</v>
      </c>
      <c r="AQ20">
        <f t="shared" si="13"/>
        <v>-869.64550501543931</v>
      </c>
      <c r="AR20">
        <f t="shared" si="14"/>
        <v>-57.239044480175096</v>
      </c>
      <c r="AS20">
        <f t="shared" si="15"/>
        <v>65.543338431053797</v>
      </c>
      <c r="AT20">
        <f t="shared" si="16"/>
        <v>77.632510502007293</v>
      </c>
      <c r="AU20">
        <f t="shared" si="17"/>
        <v>85.936804452885994</v>
      </c>
      <c r="AW20">
        <v>17</v>
      </c>
      <c r="AX20">
        <f>(R20*SUMPRODUCT(K21:$K$23, X21:$X$23)-$AZ$3*SUMPRODUCT(K20:$K$22, W21:$W$23))/Z20</f>
        <v>1123.8852525405159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2.238294E-3</v>
      </c>
      <c r="O21">
        <f t="shared" si="29"/>
        <v>4218.5025431421</v>
      </c>
      <c r="P21">
        <f t="shared" si="30"/>
        <v>210.92512715710501</v>
      </c>
      <c r="Q21" s="5">
        <f t="shared" si="31"/>
        <v>12.5</v>
      </c>
      <c r="R21">
        <f t="shared" si="0"/>
        <v>2000000</v>
      </c>
      <c r="S21">
        <f t="shared" si="1"/>
        <v>782.70470159554998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922.89714427835588</v>
      </c>
      <c r="AC21">
        <f t="shared" si="2"/>
        <v>634.86510567781272</v>
      </c>
      <c r="AE21">
        <f t="shared" si="3"/>
        <v>3421.6992147799019</v>
      </c>
      <c r="AF21">
        <f t="shared" si="4"/>
        <v>-171.08496073899511</v>
      </c>
      <c r="AG21">
        <f t="shared" si="5"/>
        <v>-10.138962759257018</v>
      </c>
      <c r="AH21">
        <f t="shared" si="6"/>
        <v>-3676.0249962990051</v>
      </c>
      <c r="AI21">
        <f t="shared" si="7"/>
        <v>-435.54970501735534</v>
      </c>
      <c r="AJ21">
        <f t="shared" si="8"/>
        <v>288.03203860054316</v>
      </c>
      <c r="AK21">
        <f t="shared" si="32"/>
        <v>292.1457978823484</v>
      </c>
      <c r="AL21">
        <f t="shared" si="9"/>
        <v>144.62813146553623</v>
      </c>
      <c r="AN21">
        <f t="shared" si="10"/>
        <v>780.55019486774506</v>
      </c>
      <c r="AO21">
        <f t="shared" si="11"/>
        <v>-39.027509743387256</v>
      </c>
      <c r="AP21">
        <f t="shared" si="12"/>
        <v>-2.3128769832575524</v>
      </c>
      <c r="AQ21">
        <f t="shared" si="13"/>
        <v>-838.56641016427193</v>
      </c>
      <c r="AR21">
        <f t="shared" si="14"/>
        <v>-99.356602023171632</v>
      </c>
      <c r="AS21">
        <f t="shared" si="15"/>
        <v>65.705209530601422</v>
      </c>
      <c r="AT21">
        <f t="shared" si="16"/>
        <v>66.643630884290943</v>
      </c>
      <c r="AU21">
        <f t="shared" si="17"/>
        <v>32.992238391720733</v>
      </c>
      <c r="AW21">
        <v>18</v>
      </c>
      <c r="AX21">
        <f>(R21*SUMPRODUCT(K22:$K$23, X22:$X$23)-$AZ$3*SUMPRODUCT(K21:$K$22, W22:$W$23))/Z21</f>
        <v>782.70470159554998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2.3742030000000001E-3</v>
      </c>
      <c r="O22">
        <f t="shared" si="29"/>
        <v>4218.5025431421</v>
      </c>
      <c r="P22">
        <f t="shared" si="30"/>
        <v>210.92512715710501</v>
      </c>
      <c r="Q22" s="5">
        <f t="shared" si="31"/>
        <v>12.5</v>
      </c>
      <c r="R22">
        <f t="shared" si="0"/>
        <v>2000000</v>
      </c>
      <c r="S22">
        <f t="shared" si="1"/>
        <v>407.51764696356895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634.86510567781272</v>
      </c>
      <c r="AC22">
        <f t="shared" si="2"/>
        <v>326.4542749644196</v>
      </c>
      <c r="AE22">
        <f t="shared" si="3"/>
        <v>3379.3584140912749</v>
      </c>
      <c r="AF22">
        <f t="shared" si="4"/>
        <v>-168.96792070456377</v>
      </c>
      <c r="AG22">
        <f t="shared" si="5"/>
        <v>-10.013501175864532</v>
      </c>
      <c r="AH22">
        <f t="shared" si="6"/>
        <v>-3851.5129279866064</v>
      </c>
      <c r="AI22">
        <f t="shared" si="7"/>
        <v>-651.13593577575966</v>
      </c>
      <c r="AJ22">
        <f t="shared" si="8"/>
        <v>308.41083071339312</v>
      </c>
      <c r="AK22">
        <f t="shared" si="32"/>
        <v>269.16789193451666</v>
      </c>
      <c r="AL22">
        <f t="shared" si="9"/>
        <v>-73.557213127849877</v>
      </c>
      <c r="AN22">
        <f t="shared" si="10"/>
        <v>710.12602439710201</v>
      </c>
      <c r="AO22">
        <f t="shared" si="11"/>
        <v>-35.506301219855104</v>
      </c>
      <c r="AP22">
        <f t="shared" si="12"/>
        <v>-2.1042005342379539</v>
      </c>
      <c r="AQ22">
        <f t="shared" si="13"/>
        <v>-809.34284805674895</v>
      </c>
      <c r="AR22">
        <f t="shared" si="14"/>
        <v>-136.82732541373994</v>
      </c>
      <c r="AS22">
        <f t="shared" si="15"/>
        <v>64.808324616376169</v>
      </c>
      <c r="AT22">
        <f t="shared" si="16"/>
        <v>56.561956908085577</v>
      </c>
      <c r="AU22">
        <f t="shared" si="17"/>
        <v>-15.457043889278184</v>
      </c>
      <c r="AW22">
        <v>19</v>
      </c>
      <c r="AX22">
        <f>(R22*SUMPRODUCT(K23:$K$23, X23:$X$23)-$AZ$3*SUMPRODUCT(K22:$K$22, W23:$W$23))/Z22</f>
        <v>407.51764696356895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2.5221050000000002E-3</v>
      </c>
      <c r="O23">
        <f t="shared" si="29"/>
        <v>4218.5025431421</v>
      </c>
      <c r="P23">
        <f t="shared" si="30"/>
        <v>210.92512715710501</v>
      </c>
      <c r="Q23" s="5">
        <f t="shared" si="31"/>
        <v>12.5</v>
      </c>
      <c r="R23">
        <f t="shared" si="0"/>
        <v>2000000</v>
      </c>
      <c r="S23">
        <f t="shared" si="1"/>
        <v>412.68533607384592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326.4542749644196</v>
      </c>
      <c r="AC23">
        <f t="shared" si="2"/>
        <v>326.4542749644196</v>
      </c>
      <c r="AE23">
        <f t="shared" si="3"/>
        <v>3337.0417331973908</v>
      </c>
      <c r="AF23">
        <f t="shared" si="4"/>
        <v>-166.85208665986954</v>
      </c>
      <c r="AG23">
        <f t="shared" si="5"/>
        <v>-9.888111062722734</v>
      </c>
      <c r="AH23">
        <f t="shared" si="6"/>
        <v>-4040.8162213046107</v>
      </c>
      <c r="AI23">
        <f t="shared" si="7"/>
        <v>-880.51468582981215</v>
      </c>
      <c r="AJ23">
        <f t="shared" si="8"/>
        <v>0</v>
      </c>
      <c r="AK23">
        <f t="shared" si="32"/>
        <v>244.76507450513589</v>
      </c>
      <c r="AL23">
        <f t="shared" si="9"/>
        <v>-635.74961132467627</v>
      </c>
      <c r="AN23">
        <f t="shared" si="10"/>
        <v>645.95903696341009</v>
      </c>
      <c r="AO23">
        <f t="shared" si="11"/>
        <v>-32.297951848170506</v>
      </c>
      <c r="AP23">
        <f t="shared" si="12"/>
        <v>-1.9140649743518803</v>
      </c>
      <c r="AQ23">
        <f t="shared" si="13"/>
        <v>-782.19032411053604</v>
      </c>
      <c r="AR23">
        <f t="shared" si="14"/>
        <v>-170.44330396964833</v>
      </c>
      <c r="AS23">
        <f t="shared" si="15"/>
        <v>0</v>
      </c>
      <c r="AT23">
        <f t="shared" si="16"/>
        <v>47.379752622429237</v>
      </c>
      <c r="AU23">
        <f t="shared" si="17"/>
        <v>-123.0635513472191</v>
      </c>
      <c r="AW23">
        <v>20</v>
      </c>
      <c r="AX23">
        <f>(R23*SUMPRODUCT(K$23:$K24, X$23:$X24)-$AZ$3*SUMPRODUCT(K$22:$K23, W$23:$W24))/Z23</f>
        <v>412.68533607384592</v>
      </c>
    </row>
    <row r="25" spans="5:50" x14ac:dyDescent="0.3">
      <c r="AN25" s="6">
        <f t="shared" ref="AN25:AU25" si="33">SUM(AN3:AN23)</f>
        <v>36769.239147802342</v>
      </c>
      <c r="AO25" s="6">
        <f t="shared" si="33"/>
        <v>-5002.3388647466918</v>
      </c>
      <c r="AP25" s="6">
        <f t="shared" si="33"/>
        <v>-196.45228452444883</v>
      </c>
      <c r="AQ25" s="6">
        <f t="shared" si="33"/>
        <v>-25648.669795993152</v>
      </c>
      <c r="AR25" s="6">
        <f t="shared" si="33"/>
        <v>5921.7782025380511</v>
      </c>
      <c r="AS25" s="6">
        <f t="shared" si="33"/>
        <v>-1123.1059002709451</v>
      </c>
      <c r="AT25" s="6">
        <f t="shared" si="33"/>
        <v>3031.6794517172539</v>
      </c>
      <c r="AU25" s="7">
        <f t="shared" si="33"/>
        <v>7830.3517539843597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1" max="11" width="9.33203125" bestFit="1" customWidth="1"/>
    <col min="12" max="13" width="9.109375" bestFit="1" customWidth="1"/>
    <col min="14" max="14" width="9.33203125" bestFit="1" customWidth="1"/>
    <col min="15" max="21" width="9.109375" bestFit="1" customWidth="1"/>
    <col min="22" max="22" width="9.33203125" bestFit="1" customWidth="1"/>
    <col min="23" max="24" width="9.109375" bestFit="1" customWidth="1"/>
    <col min="25" max="26" width="9.33203125" bestFit="1" customWidth="1"/>
    <col min="27" max="32" width="9.109375" bestFit="1" customWidth="1"/>
    <col min="33" max="33" width="9.44140625" bestFit="1" customWidth="1"/>
    <col min="34" max="34" width="9.109375" bestFit="1" customWidth="1"/>
    <col min="35" max="35" width="9.44140625" bestFit="1" customWidth="1"/>
    <col min="36" max="36" width="12.5546875" customWidth="1"/>
    <col min="37" max="40" width="9.109375" bestFit="1" customWidth="1"/>
    <col min="41" max="41" width="9.88671875" bestFit="1" customWidth="1"/>
    <col min="42" max="43" width="9.109375" bestFit="1" customWidth="1"/>
    <col min="44" max="44" width="10.44140625" bestFit="1" customWidth="1"/>
    <col min="45" max="45" width="18" customWidth="1"/>
    <col min="46" max="50" width="9.109375" bestFit="1" customWidth="1"/>
  </cols>
  <sheetData>
    <row r="1" spans="1:52" x14ac:dyDescent="0.3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'T.35.04.F'!C3*(1+C12)</f>
        <v>10075.742293023637</v>
      </c>
      <c r="K3">
        <v>1</v>
      </c>
      <c r="L3" s="2">
        <v>0</v>
      </c>
      <c r="O3">
        <f>$C$3</f>
        <v>10075.742293023637</v>
      </c>
      <c r="P3">
        <f>O3*B5</f>
        <v>8060.5938344189099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10075.742293023637</v>
      </c>
      <c r="AF3">
        <f t="shared" ref="AF3:AF23" si="4">-$Z3*P3</f>
        <v>-8060.5938344189099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1915.1484586047272</v>
      </c>
      <c r="AJ3">
        <f t="shared" ref="AJ3:AJ23" si="8">AB3-AC3</f>
        <v>0</v>
      </c>
      <c r="AL3">
        <f t="shared" ref="AL3:AL23" si="9">SUM(AI3:AK3)</f>
        <v>1915.1484586047272</v>
      </c>
      <c r="AN3">
        <f t="shared" ref="AN3:AN23" si="10">AE3*$K3</f>
        <v>10075.742293023637</v>
      </c>
      <c r="AO3">
        <f t="shared" ref="AO3:AO23" si="11">AF3*$K3</f>
        <v>-8060.5938344189099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1915.1484586047272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1915.1484586047272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6260.3700479745357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1.482798E-3</v>
      </c>
      <c r="R4">
        <f t="shared" si="0"/>
        <v>2000000</v>
      </c>
      <c r="S4">
        <f t="shared" si="1"/>
        <v>3569.5251378546545</v>
      </c>
      <c r="U4">
        <f t="shared" ref="U4:U23" si="21">M4</f>
        <v>1.482798E-3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1.482798E-3</v>
      </c>
      <c r="Y4">
        <f t="shared" ref="Y4:Y23" si="25">V4*W4</f>
        <v>0.01</v>
      </c>
      <c r="Z4">
        <f t="shared" ref="Z4:Z23" si="26">MAX(0, W4-X4-Y4)</f>
        <v>0.98851720200000004</v>
      </c>
      <c r="AB4">
        <f t="shared" ref="AB4:AB23" si="27">AC3</f>
        <v>0</v>
      </c>
      <c r="AC4">
        <f t="shared" si="2"/>
        <v>3528.5370017407477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-3528.5370017407477</v>
      </c>
      <c r="AK4">
        <f>G4*MAX(0, SUM(AB4, AE4:AF4))</f>
        <v>0</v>
      </c>
      <c r="AL4">
        <f t="shared" si="9"/>
        <v>-6494.1330017407472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-2731.8330462337758</v>
      </c>
      <c r="AR4">
        <f t="shared" si="14"/>
        <v>-2731.8330462337758</v>
      </c>
      <c r="AS4">
        <f t="shared" si="15"/>
        <v>-3250.4002521631473</v>
      </c>
      <c r="AT4">
        <f t="shared" si="16"/>
        <v>0</v>
      </c>
      <c r="AU4">
        <f t="shared" si="17"/>
        <v>-5982.2332983969227</v>
      </c>
      <c r="AW4">
        <v>1</v>
      </c>
      <c r="AX4">
        <f>(R4*SUMPRODUCT(K5:$K$23, X5:$X$23)-$AZ$3*SUMPRODUCT(K4:$K$22, W5:$W$23))/Z4</f>
        <v>3569.5251378546545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1.5387599999999999E-3</v>
      </c>
      <c r="O5">
        <f t="shared" ref="O5:O23" si="29">$C$3</f>
        <v>10075.742293023637</v>
      </c>
      <c r="P5">
        <f t="shared" ref="P5:P23" si="30">O5*$C$5</f>
        <v>503.78711465118187</v>
      </c>
      <c r="Q5" s="5">
        <f t="shared" ref="Q5:Q23" si="31">$C$8</f>
        <v>12.5</v>
      </c>
      <c r="R5">
        <f t="shared" si="0"/>
        <v>2000000</v>
      </c>
      <c r="S5">
        <f t="shared" si="1"/>
        <v>6803.4541968585936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3528.5370017407477</v>
      </c>
      <c r="AC5">
        <f t="shared" si="2"/>
        <v>6647.7295204385591</v>
      </c>
      <c r="AE5">
        <f t="shared" si="3"/>
        <v>9845.1180155797992</v>
      </c>
      <c r="AF5">
        <f t="shared" si="4"/>
        <v>-492.25590077898994</v>
      </c>
      <c r="AG5">
        <f t="shared" si="5"/>
        <v>-12.213886740628132</v>
      </c>
      <c r="AH5">
        <f t="shared" si="6"/>
        <v>-3042.1814594990401</v>
      </c>
      <c r="AI5">
        <f t="shared" si="7"/>
        <v>6298.4667685611412</v>
      </c>
      <c r="AJ5">
        <f t="shared" si="8"/>
        <v>-3119.1925186978115</v>
      </c>
      <c r="AK5">
        <f>G5*SUM(AB5, AE5:AF5)</f>
        <v>901.69793815790911</v>
      </c>
      <c r="AL5">
        <f t="shared" si="9"/>
        <v>4080.9721880212387</v>
      </c>
      <c r="AN5">
        <f t="shared" si="10"/>
        <v>8354.2075490923944</v>
      </c>
      <c r="AO5">
        <f t="shared" si="11"/>
        <v>-417.71037745461973</v>
      </c>
      <c r="AP5">
        <f t="shared" si="12"/>
        <v>-10.364258168448766</v>
      </c>
      <c r="AQ5">
        <f t="shared" si="13"/>
        <v>-2581.4840690011838</v>
      </c>
      <c r="AR5">
        <f t="shared" si="14"/>
        <v>5344.6488444681427</v>
      </c>
      <c r="AS5">
        <f t="shared" si="15"/>
        <v>-2646.8328409614442</v>
      </c>
      <c r="AT5">
        <f t="shared" si="16"/>
        <v>765.14793525471202</v>
      </c>
      <c r="AU5">
        <f t="shared" si="17"/>
        <v>3462.9639387614102</v>
      </c>
      <c r="AW5">
        <v>2</v>
      </c>
      <c r="AX5">
        <f>(R5*SUMPRODUCT(K6:$K$23, X6:$X$23)-$AZ$3*SUMPRODUCT(K5:$K$22, W6:$W$23))/Z5</f>
        <v>6803.4541968585936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1.6157089999999999E-3</v>
      </c>
      <c r="O6">
        <f t="shared" si="29"/>
        <v>10075.742293023637</v>
      </c>
      <c r="P6">
        <f t="shared" si="30"/>
        <v>503.78711465118187</v>
      </c>
      <c r="Q6" s="5">
        <f t="shared" si="31"/>
        <v>12.5</v>
      </c>
      <c r="R6">
        <f t="shared" si="0"/>
        <v>2000000</v>
      </c>
      <c r="S6">
        <f t="shared" si="1"/>
        <v>9702.5573521163187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6647.7295204385591</v>
      </c>
      <c r="AC6">
        <f t="shared" si="2"/>
        <v>9370.3524895166775</v>
      </c>
      <c r="AE6">
        <f t="shared" si="3"/>
        <v>9730.7599896401662</v>
      </c>
      <c r="AF6">
        <f t="shared" si="4"/>
        <v>-486.53799948200833</v>
      </c>
      <c r="AG6">
        <f t="shared" si="5"/>
        <v>-12.072013786490036</v>
      </c>
      <c r="AH6">
        <f t="shared" si="6"/>
        <v>-3157.4538770901659</v>
      </c>
      <c r="AI6">
        <f t="shared" si="7"/>
        <v>6074.696099281502</v>
      </c>
      <c r="AJ6">
        <f t="shared" si="8"/>
        <v>-2722.6229690781183</v>
      </c>
      <c r="AK6">
        <f>G6*SUM(AB6, AE6:AF6)</f>
        <v>1112.4366057417703</v>
      </c>
      <c r="AL6">
        <f t="shared" si="9"/>
        <v>4464.5097359451538</v>
      </c>
      <c r="AN6">
        <f t="shared" si="10"/>
        <v>7606.2966969210029</v>
      </c>
      <c r="AO6">
        <f t="shared" si="11"/>
        <v>-380.31483484605019</v>
      </c>
      <c r="AP6">
        <f t="shared" si="12"/>
        <v>-9.4363974332039309</v>
      </c>
      <c r="AQ6">
        <f t="shared" si="13"/>
        <v>-2468.1043435004558</v>
      </c>
      <c r="AR6">
        <f t="shared" si="14"/>
        <v>4748.4411211412935</v>
      </c>
      <c r="AS6">
        <f t="shared" si="15"/>
        <v>-2128.2076753211491</v>
      </c>
      <c r="AT6">
        <f t="shared" si="16"/>
        <v>869.56444191370281</v>
      </c>
      <c r="AU6">
        <f t="shared" si="17"/>
        <v>3489.7978877338469</v>
      </c>
      <c r="AW6">
        <v>3</v>
      </c>
      <c r="AX6">
        <f>(R6*SUMPRODUCT(K7:$K$23, X7:$X$23)-$AZ$3*SUMPRODUCT(K6:$K$22, W7:$W$23))/Z6</f>
        <v>9702.5573521163187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1.70465E-3</v>
      </c>
      <c r="O7">
        <f t="shared" si="29"/>
        <v>10075.742293023637</v>
      </c>
      <c r="P7">
        <f t="shared" si="30"/>
        <v>503.78711465118187</v>
      </c>
      <c r="Q7" s="5">
        <f t="shared" si="31"/>
        <v>12.5</v>
      </c>
      <c r="R7">
        <f t="shared" si="0"/>
        <v>2000000</v>
      </c>
      <c r="S7">
        <f t="shared" si="1"/>
        <v>12285.026732437565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9370.3524895166775</v>
      </c>
      <c r="AC7">
        <f t="shared" si="2"/>
        <v>11725.532305738125</v>
      </c>
      <c r="AE7">
        <f t="shared" si="3"/>
        <v>9616.8648497274244</v>
      </c>
      <c r="AF7">
        <f t="shared" si="4"/>
        <v>-480.84324248637125</v>
      </c>
      <c r="AG7">
        <f t="shared" si="5"/>
        <v>-11.930715090323996</v>
      </c>
      <c r="AH7">
        <f t="shared" si="6"/>
        <v>-3292.5693281824388</v>
      </c>
      <c r="AI7">
        <f t="shared" si="7"/>
        <v>5831.5215639682901</v>
      </c>
      <c r="AJ7">
        <f t="shared" si="8"/>
        <v>-2355.1798162214473</v>
      </c>
      <c r="AK7">
        <f>G7*SUM(AB7, AE7:AF7)</f>
        <v>1295.4461867730413</v>
      </c>
      <c r="AL7">
        <f t="shared" si="9"/>
        <v>4771.7879345198844</v>
      </c>
      <c r="AN7">
        <f t="shared" si="10"/>
        <v>6924.7194158712809</v>
      </c>
      <c r="AO7">
        <f t="shared" si="11"/>
        <v>-346.23597079356409</v>
      </c>
      <c r="AP7">
        <f t="shared" si="12"/>
        <v>-8.5908303508639516</v>
      </c>
      <c r="AQ7">
        <f t="shared" si="13"/>
        <v>-2370.8473719076364</v>
      </c>
      <c r="AR7">
        <f t="shared" si="14"/>
        <v>4199.0452428192157</v>
      </c>
      <c r="AS7">
        <f t="shared" si="15"/>
        <v>-1695.870707980165</v>
      </c>
      <c r="AT7">
        <f t="shared" si="16"/>
        <v>932.79894247634672</v>
      </c>
      <c r="AU7">
        <f t="shared" si="17"/>
        <v>3435.9734773153978</v>
      </c>
      <c r="AW7">
        <v>4</v>
      </c>
      <c r="AX7">
        <f>(R7*SUMPRODUCT(K8:$K$23, X8:$X$23)-$AZ$3*SUMPRODUCT(K7:$K$22, W8:$W$23))/Z7</f>
        <v>12285.026732437565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1.795589E-3</v>
      </c>
      <c r="O8">
        <f t="shared" si="29"/>
        <v>10075.742293023637</v>
      </c>
      <c r="P8">
        <f t="shared" si="30"/>
        <v>503.78711465118187</v>
      </c>
      <c r="Q8" s="5">
        <f t="shared" si="31"/>
        <v>12.5</v>
      </c>
      <c r="R8">
        <f t="shared" si="0"/>
        <v>2000000</v>
      </c>
      <c r="S8">
        <f t="shared" si="1"/>
        <v>14582.848931671771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11725.532305738125</v>
      </c>
      <c r="AC8">
        <f t="shared" si="2"/>
        <v>13754.52593800614</v>
      </c>
      <c r="AE8">
        <f t="shared" si="3"/>
        <v>9503.4282644914929</v>
      </c>
      <c r="AF8">
        <f t="shared" si="4"/>
        <v>-475.17141322457462</v>
      </c>
      <c r="AG8">
        <f t="shared" si="5"/>
        <v>-11.789985278642435</v>
      </c>
      <c r="AH8">
        <f t="shared" si="6"/>
        <v>-3427.6257245311635</v>
      </c>
      <c r="AI8">
        <f t="shared" si="7"/>
        <v>5588.8411414571119</v>
      </c>
      <c r="AJ8">
        <f t="shared" si="8"/>
        <v>-2028.9936322680151</v>
      </c>
      <c r="AK8">
        <f t="shared" ref="AK8:AK23" si="32">G8*SUM(AB8:AB8, AE8:AF8)</f>
        <v>1452.765240990353</v>
      </c>
      <c r="AL8">
        <f t="shared" si="9"/>
        <v>5012.6127501794499</v>
      </c>
      <c r="AN8">
        <f t="shared" si="10"/>
        <v>6303.6361282103808</v>
      </c>
      <c r="AO8">
        <f t="shared" si="11"/>
        <v>-315.18180641051902</v>
      </c>
      <c r="AP8">
        <f t="shared" si="12"/>
        <v>-7.8203123215236552</v>
      </c>
      <c r="AQ8">
        <f t="shared" si="13"/>
        <v>-2273.5485289943463</v>
      </c>
      <c r="AR8">
        <f t="shared" si="14"/>
        <v>3707.0854804839919</v>
      </c>
      <c r="AS8">
        <f t="shared" si="15"/>
        <v>-1345.8340725380153</v>
      </c>
      <c r="AT8">
        <f t="shared" si="16"/>
        <v>963.6210432746459</v>
      </c>
      <c r="AU8">
        <f t="shared" si="17"/>
        <v>3324.8724512206227</v>
      </c>
      <c r="AW8">
        <v>5</v>
      </c>
      <c r="AX8">
        <f>(R8*SUMPRODUCT(K9:$K$23, X9:$X$23)-$AZ$3*SUMPRODUCT(K8:$K$22, W9:$W$23))/Z8</f>
        <v>14582.848931671771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1.891525E-3</v>
      </c>
      <c r="O9">
        <f t="shared" si="29"/>
        <v>10075.742293023637</v>
      </c>
      <c r="P9">
        <f t="shared" si="30"/>
        <v>503.78711465118187</v>
      </c>
      <c r="Q9" s="5">
        <f t="shared" si="31"/>
        <v>12.5</v>
      </c>
      <c r="R9">
        <f t="shared" si="0"/>
        <v>2000000</v>
      </c>
      <c r="S9">
        <f t="shared" si="1"/>
        <v>16621.509176330903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13754.52593800614</v>
      </c>
      <c r="AC9">
        <f t="shared" si="2"/>
        <v>15490.959829913332</v>
      </c>
      <c r="AE9">
        <f t="shared" si="3"/>
        <v>9390.4180096985856</v>
      </c>
      <c r="AF9">
        <f t="shared" si="4"/>
        <v>-469.52090048492926</v>
      </c>
      <c r="AG9">
        <f t="shared" si="5"/>
        <v>-11.649784373951826</v>
      </c>
      <c r="AH9">
        <f t="shared" si="6"/>
        <v>-3568.1683046694611</v>
      </c>
      <c r="AI9">
        <f t="shared" si="7"/>
        <v>5341.0790201702421</v>
      </c>
      <c r="AJ9">
        <f t="shared" si="8"/>
        <v>-1736.4338919071924</v>
      </c>
      <c r="AK9">
        <f t="shared" si="32"/>
        <v>1587.2796133053862</v>
      </c>
      <c r="AL9">
        <f t="shared" si="9"/>
        <v>5191.9247415684358</v>
      </c>
      <c r="AN9">
        <f t="shared" si="10"/>
        <v>5737.7011907116666</v>
      </c>
      <c r="AO9">
        <f t="shared" si="11"/>
        <v>-286.88505953558331</v>
      </c>
      <c r="AP9">
        <f t="shared" si="12"/>
        <v>-7.1182115220984814</v>
      </c>
      <c r="AQ9">
        <f t="shared" si="13"/>
        <v>-2180.2100299706194</v>
      </c>
      <c r="AR9">
        <f t="shared" si="14"/>
        <v>3263.4878896833648</v>
      </c>
      <c r="AS9">
        <f t="shared" si="15"/>
        <v>-1060.9899153475267</v>
      </c>
      <c r="AT9">
        <f t="shared" si="16"/>
        <v>969.85417665629529</v>
      </c>
      <c r="AU9">
        <f t="shared" si="17"/>
        <v>3172.3521509921334</v>
      </c>
      <c r="AW9">
        <v>6</v>
      </c>
      <c r="AX9">
        <f>(R9*SUMPRODUCT(K10:$K$23, X10:$X$23)-$AZ$3*SUMPRODUCT(K9:$K$22, W10:$W$23))/Z9</f>
        <v>16621.509176330903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2.0024510000000001E-3</v>
      </c>
      <c r="O10">
        <f t="shared" si="29"/>
        <v>10075.742293023637</v>
      </c>
      <c r="P10">
        <f t="shared" si="30"/>
        <v>503.78711465118187</v>
      </c>
      <c r="Q10" s="5">
        <f t="shared" si="31"/>
        <v>12.5</v>
      </c>
      <c r="R10">
        <f t="shared" si="0"/>
        <v>2000000</v>
      </c>
      <c r="S10">
        <f t="shared" si="1"/>
        <v>18413.534622013642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15490.959829913332</v>
      </c>
      <c r="AC10">
        <f t="shared" si="2"/>
        <v>16955.121411260188</v>
      </c>
      <c r="AE10">
        <f t="shared" si="3"/>
        <v>9277.7099776676605</v>
      </c>
      <c r="AF10">
        <f t="shared" si="4"/>
        <v>-463.88549888338304</v>
      </c>
      <c r="AG10">
        <f t="shared" si="5"/>
        <v>-11.509958407842905</v>
      </c>
      <c r="AH10">
        <f t="shared" si="6"/>
        <v>-3732.4995791046736</v>
      </c>
      <c r="AI10">
        <f t="shared" si="7"/>
        <v>5069.8149412717612</v>
      </c>
      <c r="AJ10">
        <f t="shared" si="8"/>
        <v>-1464.1615813468561</v>
      </c>
      <c r="AK10">
        <f t="shared" si="32"/>
        <v>1701.3349016088325</v>
      </c>
      <c r="AL10">
        <f t="shared" si="9"/>
        <v>5306.9882615337374</v>
      </c>
      <c r="AN10">
        <f t="shared" si="10"/>
        <v>5221.9891055551543</v>
      </c>
      <c r="AO10">
        <f t="shared" si="11"/>
        <v>-261.09945527775773</v>
      </c>
      <c r="AP10">
        <f t="shared" si="12"/>
        <v>-6.4784173633177602</v>
      </c>
      <c r="AQ10">
        <f t="shared" si="13"/>
        <v>-2100.8494753005525</v>
      </c>
      <c r="AR10">
        <f t="shared" si="14"/>
        <v>2853.5617576135264</v>
      </c>
      <c r="AS10">
        <f t="shared" si="15"/>
        <v>-824.10808755284995</v>
      </c>
      <c r="AT10">
        <f t="shared" si="16"/>
        <v>957.6018589164313</v>
      </c>
      <c r="AU10">
        <f t="shared" si="17"/>
        <v>2987.0555289771078</v>
      </c>
      <c r="AW10">
        <v>7</v>
      </c>
      <c r="AX10">
        <f>(R10*SUMPRODUCT(K11:$K$23, X11:$X$23)-$AZ$3*SUMPRODUCT(K10:$K$22, W11:$W$23))/Z10</f>
        <v>18413.534622013642</v>
      </c>
    </row>
    <row r="11" spans="1:52" x14ac:dyDescent="0.3">
      <c r="A11" t="s">
        <v>33</v>
      </c>
      <c r="C11" s="24">
        <f>AU25</f>
        <v>18534.022645516165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2.1123779999999998E-3</v>
      </c>
      <c r="O11">
        <f t="shared" si="29"/>
        <v>10075.742293023637</v>
      </c>
      <c r="P11">
        <f t="shared" si="30"/>
        <v>503.78711465118187</v>
      </c>
      <c r="Q11" s="5">
        <f t="shared" si="31"/>
        <v>12.5</v>
      </c>
      <c r="R11">
        <f t="shared" si="0"/>
        <v>2000000</v>
      </c>
      <c r="S11">
        <f t="shared" si="1"/>
        <v>19988.838178249713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16955.121411260188</v>
      </c>
      <c r="AC11">
        <f t="shared" si="2"/>
        <v>18182.719425235395</v>
      </c>
      <c r="AE11">
        <f t="shared" si="3"/>
        <v>9165.3348474437789</v>
      </c>
      <c r="AF11">
        <f t="shared" si="4"/>
        <v>-458.2667423721889</v>
      </c>
      <c r="AG11">
        <f t="shared" si="5"/>
        <v>-11.370545440842832</v>
      </c>
      <c r="AH11">
        <f t="shared" si="6"/>
        <v>-3890.1412674627804</v>
      </c>
      <c r="AI11">
        <f t="shared" si="7"/>
        <v>4805.5562921679666</v>
      </c>
      <c r="AJ11">
        <f t="shared" si="8"/>
        <v>-1227.5980139752064</v>
      </c>
      <c r="AK11">
        <f t="shared" si="32"/>
        <v>1796.3532661432246</v>
      </c>
      <c r="AL11">
        <f t="shared" si="9"/>
        <v>5374.3115443359848</v>
      </c>
      <c r="AN11">
        <f t="shared" si="10"/>
        <v>4752.1011078021575</v>
      </c>
      <c r="AO11">
        <f t="shared" si="11"/>
        <v>-237.60505539010785</v>
      </c>
      <c r="AP11">
        <f t="shared" si="12"/>
        <v>-5.895472722506601</v>
      </c>
      <c r="AQ11">
        <f t="shared" si="13"/>
        <v>-2016.9851875922054</v>
      </c>
      <c r="AR11">
        <f t="shared" si="14"/>
        <v>2491.6153920973375</v>
      </c>
      <c r="AS11">
        <f t="shared" si="15"/>
        <v>-636.49282642131982</v>
      </c>
      <c r="AT11">
        <f t="shared" si="16"/>
        <v>931.38466713238165</v>
      </c>
      <c r="AU11">
        <f t="shared" si="17"/>
        <v>2786.5072328083993</v>
      </c>
      <c r="AW11">
        <v>8</v>
      </c>
      <c r="AX11">
        <f>(R11*SUMPRODUCT(K12:$K$23, X12:$X$23)-$AZ$3*SUMPRODUCT(K11:$K$22, W12:$W$23))/Z11</f>
        <v>19988.838178249713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2.238294E-3</v>
      </c>
      <c r="O12">
        <f t="shared" si="29"/>
        <v>10075.742293023637</v>
      </c>
      <c r="P12">
        <f t="shared" si="30"/>
        <v>503.78711465118187</v>
      </c>
      <c r="Q12" s="5">
        <f t="shared" si="31"/>
        <v>12.5</v>
      </c>
      <c r="R12">
        <f t="shared" si="0"/>
        <v>2000000</v>
      </c>
      <c r="S12">
        <f t="shared" si="1"/>
        <v>21358.047539175281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18182.719425235395</v>
      </c>
      <c r="AC12">
        <f t="shared" si="2"/>
        <v>19190.443835329221</v>
      </c>
      <c r="AE12">
        <f t="shared" si="3"/>
        <v>9053.1667849723162</v>
      </c>
      <c r="AF12">
        <f t="shared" si="4"/>
        <v>-452.65833924861579</v>
      </c>
      <c r="AG12">
        <f t="shared" si="5"/>
        <v>-11.231389362797438</v>
      </c>
      <c r="AH12">
        <f t="shared" si="6"/>
        <v>-4072.0997819145391</v>
      </c>
      <c r="AI12">
        <f t="shared" si="7"/>
        <v>4517.1772744463633</v>
      </c>
      <c r="AJ12">
        <f t="shared" si="8"/>
        <v>-1007.724410093826</v>
      </c>
      <c r="AK12">
        <f t="shared" si="32"/>
        <v>1874.8259509671368</v>
      </c>
      <c r="AL12">
        <f t="shared" si="9"/>
        <v>5384.2788153196743</v>
      </c>
      <c r="AN12">
        <f t="shared" si="10"/>
        <v>4323.9436400482227</v>
      </c>
      <c r="AO12">
        <f t="shared" si="11"/>
        <v>-216.19718200241113</v>
      </c>
      <c r="AP12">
        <f t="shared" si="12"/>
        <v>-5.3642991184903641</v>
      </c>
      <c r="AQ12">
        <f t="shared" si="13"/>
        <v>-1944.9028579566777</v>
      </c>
      <c r="AR12">
        <f t="shared" si="14"/>
        <v>2157.4793009706432</v>
      </c>
      <c r="AS12">
        <f t="shared" si="15"/>
        <v>-481.30600677538166</v>
      </c>
      <c r="AT12">
        <f t="shared" si="16"/>
        <v>895.44818287654039</v>
      </c>
      <c r="AU12">
        <f t="shared" si="17"/>
        <v>2571.621477071802</v>
      </c>
      <c r="AW12">
        <v>9</v>
      </c>
      <c r="AX12">
        <f>(R12*SUMPRODUCT(K13:$K$23, X13:$X$23)-$AZ$3*SUMPRODUCT(K12:$K$22, W13:$W$23))/Z12</f>
        <v>21358.047539175281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2.3742030000000001E-3</v>
      </c>
      <c r="O13">
        <f t="shared" si="29"/>
        <v>10075.742293023637</v>
      </c>
      <c r="P13">
        <f t="shared" si="30"/>
        <v>503.78711465118187</v>
      </c>
      <c r="Q13" s="5">
        <f t="shared" si="31"/>
        <v>12.5</v>
      </c>
      <c r="R13">
        <f t="shared" si="0"/>
        <v>2000000</v>
      </c>
      <c r="S13">
        <f t="shared" si="1"/>
        <v>22537.843185379577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19190.443835329221</v>
      </c>
      <c r="AC13">
        <f t="shared" si="2"/>
        <v>19999.919537374164</v>
      </c>
      <c r="AE13">
        <f t="shared" si="3"/>
        <v>8941.1410613822118</v>
      </c>
      <c r="AF13">
        <f t="shared" si="4"/>
        <v>-447.05705306911057</v>
      </c>
      <c r="AG13">
        <f t="shared" si="5"/>
        <v>-11.092409870850142</v>
      </c>
      <c r="AH13">
        <f t="shared" si="6"/>
        <v>-4266.4957310914824</v>
      </c>
      <c r="AI13">
        <f t="shared" si="7"/>
        <v>4216.4958673507672</v>
      </c>
      <c r="AJ13">
        <f t="shared" si="8"/>
        <v>-809.47570204494332</v>
      </c>
      <c r="AK13">
        <f t="shared" si="32"/>
        <v>1937.9169490549627</v>
      </c>
      <c r="AL13">
        <f t="shared" si="9"/>
        <v>5344.9371143607868</v>
      </c>
      <c r="AN13">
        <f t="shared" si="10"/>
        <v>3933.8212033178024</v>
      </c>
      <c r="AO13">
        <f t="shared" si="11"/>
        <v>-196.69106016589012</v>
      </c>
      <c r="AP13">
        <f t="shared" si="12"/>
        <v>-4.8803119027289288</v>
      </c>
      <c r="AQ13">
        <f t="shared" si="13"/>
        <v>-1877.1241003369182</v>
      </c>
      <c r="AR13">
        <f t="shared" si="14"/>
        <v>1855.1257309122645</v>
      </c>
      <c r="AS13">
        <f t="shared" si="15"/>
        <v>-356.14388123552271</v>
      </c>
      <c r="AT13">
        <f t="shared" si="16"/>
        <v>852.62258274704516</v>
      </c>
      <c r="AU13">
        <f t="shared" si="17"/>
        <v>2351.6044324237873</v>
      </c>
      <c r="AW13">
        <v>10</v>
      </c>
      <c r="AX13">
        <f>(R13*SUMPRODUCT(K14:$K$23, X14:$X$23)-$AZ$3*SUMPRODUCT(K13:$K$22, W14:$W$23))/Z13</f>
        <v>22537.843185379577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2.5221050000000002E-3</v>
      </c>
      <c r="O14">
        <f t="shared" si="29"/>
        <v>10075.742293023637</v>
      </c>
      <c r="P14">
        <f t="shared" si="30"/>
        <v>503.78711465118187</v>
      </c>
      <c r="Q14" s="5">
        <f t="shared" si="31"/>
        <v>12.5</v>
      </c>
      <c r="R14">
        <f t="shared" si="0"/>
        <v>2000000</v>
      </c>
      <c r="S14">
        <f t="shared" si="1"/>
        <v>23542.654730922448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19999.919537374164</v>
      </c>
      <c r="AC14">
        <f t="shared" si="2"/>
        <v>20629.975473719387</v>
      </c>
      <c r="AE14">
        <f t="shared" si="3"/>
        <v>8829.1791541917719</v>
      </c>
      <c r="AF14">
        <f t="shared" si="4"/>
        <v>-441.45895770958862</v>
      </c>
      <c r="AG14">
        <f t="shared" si="5"/>
        <v>-10.953509549744322</v>
      </c>
      <c r="AH14">
        <f t="shared" si="6"/>
        <v>-4476.1955835712806</v>
      </c>
      <c r="AI14">
        <f t="shared" si="7"/>
        <v>3900.5711033611578</v>
      </c>
      <c r="AJ14">
        <f t="shared" si="8"/>
        <v>-630.05593634522302</v>
      </c>
      <c r="AK14">
        <f t="shared" si="32"/>
        <v>1987.1347813699444</v>
      </c>
      <c r="AL14">
        <f t="shared" si="9"/>
        <v>5257.6499483858788</v>
      </c>
      <c r="AN14">
        <f t="shared" si="10"/>
        <v>3578.3611201107537</v>
      </c>
      <c r="AO14">
        <f t="shared" si="11"/>
        <v>-178.91805600553769</v>
      </c>
      <c r="AP14">
        <f t="shared" si="12"/>
        <v>-4.4393269200974679</v>
      </c>
      <c r="AQ14">
        <f t="shared" si="13"/>
        <v>-1814.1487405041994</v>
      </c>
      <c r="AR14">
        <f t="shared" si="14"/>
        <v>1580.8549966809187</v>
      </c>
      <c r="AS14">
        <f t="shared" si="15"/>
        <v>-255.354164496972</v>
      </c>
      <c r="AT14">
        <f t="shared" si="16"/>
        <v>805.3620521108237</v>
      </c>
      <c r="AU14">
        <f t="shared" si="17"/>
        <v>2130.8628842947701</v>
      </c>
      <c r="AW14">
        <v>11</v>
      </c>
      <c r="AX14">
        <f>(R14*SUMPRODUCT(K15:$K$23, X15:$X$23)-$AZ$3*SUMPRODUCT(K14:$K$22, W15:$W$23))/Z14</f>
        <v>23542.654730922448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2.679E-3</v>
      </c>
      <c r="O15">
        <f t="shared" si="29"/>
        <v>10075.742293023637</v>
      </c>
      <c r="P15">
        <f t="shared" si="30"/>
        <v>503.78711465118187</v>
      </c>
      <c r="Q15" s="5">
        <f t="shared" si="31"/>
        <v>12.5</v>
      </c>
      <c r="R15">
        <f t="shared" si="0"/>
        <v>2000000</v>
      </c>
      <c r="S15">
        <f t="shared" si="1"/>
        <v>24388.770808296122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20629.975473719387</v>
      </c>
      <c r="AC15">
        <f t="shared" si="2"/>
        <v>21100.442599942333</v>
      </c>
      <c r="AE15">
        <f t="shared" si="3"/>
        <v>8717.2339916957753</v>
      </c>
      <c r="AF15">
        <f t="shared" si="4"/>
        <v>-435.86169958478877</v>
      </c>
      <c r="AG15">
        <f t="shared" si="5"/>
        <v>-10.814630002163113</v>
      </c>
      <c r="AH15">
        <f t="shared" si="6"/>
        <v>-4695.112333402406</v>
      </c>
      <c r="AI15">
        <f t="shared" si="7"/>
        <v>3575.445328706418</v>
      </c>
      <c r="AJ15">
        <f t="shared" si="8"/>
        <v>-470.46712622294581</v>
      </c>
      <c r="AK15">
        <f t="shared" si="32"/>
        <v>2023.7943436081264</v>
      </c>
      <c r="AL15">
        <f t="shared" si="9"/>
        <v>5128.772546091599</v>
      </c>
      <c r="AN15">
        <f t="shared" si="10"/>
        <v>3254.5032374410398</v>
      </c>
      <c r="AO15">
        <f t="shared" si="11"/>
        <v>-162.72516187205198</v>
      </c>
      <c r="AP15">
        <f t="shared" si="12"/>
        <v>-4.037547734441401</v>
      </c>
      <c r="AQ15">
        <f t="shared" si="13"/>
        <v>-1752.8792164766699</v>
      </c>
      <c r="AR15">
        <f t="shared" si="14"/>
        <v>1334.8613113578765</v>
      </c>
      <c r="AS15">
        <f t="shared" si="15"/>
        <v>-175.64479591356081</v>
      </c>
      <c r="AT15">
        <f t="shared" si="16"/>
        <v>755.56595698382091</v>
      </c>
      <c r="AU15">
        <f t="shared" si="17"/>
        <v>1914.7824724281368</v>
      </c>
      <c r="AW15">
        <v>12</v>
      </c>
      <c r="AX15">
        <f>(R15*SUMPRODUCT(K16:$K$23, X16:$X$23)-$AZ$3*SUMPRODUCT(K15:$K$22, W16:$W$23))/Z15</f>
        <v>24388.770808296122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4.0439999999999999E-3</v>
      </c>
      <c r="O16">
        <f t="shared" si="29"/>
        <v>10075.742293023637</v>
      </c>
      <c r="P16">
        <f t="shared" si="30"/>
        <v>503.78711465118187</v>
      </c>
      <c r="Q16" s="5">
        <f t="shared" si="31"/>
        <v>12.5</v>
      </c>
      <c r="R16">
        <f t="shared" si="0"/>
        <v>2000000</v>
      </c>
      <c r="S16">
        <f t="shared" si="1"/>
        <v>24285.525608967753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21100.442599942333</v>
      </c>
      <c r="AC16">
        <f t="shared" si="2"/>
        <v>20716.037769602113</v>
      </c>
      <c r="AE16">
        <f t="shared" si="3"/>
        <v>8594.809157516398</v>
      </c>
      <c r="AF16">
        <f t="shared" si="4"/>
        <v>-429.74045787581991</v>
      </c>
      <c r="AG16">
        <f t="shared" si="5"/>
        <v>-10.662749338412732</v>
      </c>
      <c r="AH16">
        <f t="shared" si="6"/>
        <v>-6997.4981965996194</v>
      </c>
      <c r="AI16">
        <f t="shared" si="7"/>
        <v>1156.907753702546</v>
      </c>
      <c r="AJ16">
        <f t="shared" si="8"/>
        <v>384.40483034021963</v>
      </c>
      <c r="AK16">
        <f t="shared" si="32"/>
        <v>2048.5857909708038</v>
      </c>
      <c r="AL16">
        <f t="shared" si="9"/>
        <v>3589.8983750135694</v>
      </c>
      <c r="AN16">
        <f t="shared" si="10"/>
        <v>2955.8637342358547</v>
      </c>
      <c r="AO16">
        <f t="shared" si="11"/>
        <v>-147.79318671179274</v>
      </c>
      <c r="AP16">
        <f t="shared" si="12"/>
        <v>-3.6670545557254766</v>
      </c>
      <c r="AQ16">
        <f t="shared" si="13"/>
        <v>-2406.5282626573726</v>
      </c>
      <c r="AR16">
        <f t="shared" si="14"/>
        <v>397.87523031096435</v>
      </c>
      <c r="AS16">
        <f t="shared" si="15"/>
        <v>132.20169016482015</v>
      </c>
      <c r="AT16">
        <f t="shared" si="16"/>
        <v>704.53460164451826</v>
      </c>
      <c r="AU16">
        <f t="shared" si="17"/>
        <v>1234.6115221203027</v>
      </c>
      <c r="AW16">
        <v>13</v>
      </c>
      <c r="AX16">
        <f>(R16*SUMPRODUCT(K17:$K$23, X17:$X$23)-$AZ$3*SUMPRODUCT(K16:$K$22, W17:$W$23))/Z16</f>
        <v>24285.525608967753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5.607E-3</v>
      </c>
      <c r="O17">
        <f t="shared" si="29"/>
        <v>10075.742293023637</v>
      </c>
      <c r="P17">
        <f t="shared" si="30"/>
        <v>503.78711465118187</v>
      </c>
      <c r="Q17" s="5">
        <f t="shared" si="31"/>
        <v>12.5</v>
      </c>
      <c r="R17">
        <f t="shared" si="0"/>
        <v>2000000</v>
      </c>
      <c r="S17">
        <f t="shared" si="1"/>
        <v>23248.751983106245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20716.037769602113</v>
      </c>
      <c r="AC17">
        <f t="shared" si="2"/>
        <v>19522.136637294891</v>
      </c>
      <c r="AE17">
        <f t="shared" si="3"/>
        <v>8460.669970995039</v>
      </c>
      <c r="AF17">
        <f t="shared" si="4"/>
        <v>-423.03349854975198</v>
      </c>
      <c r="AG17">
        <f t="shared" si="5"/>
        <v>-10.496335809488125</v>
      </c>
      <c r="AH17">
        <f t="shared" si="6"/>
        <v>-9565.7656864768305</v>
      </c>
      <c r="AI17">
        <f t="shared" si="7"/>
        <v>-1538.6255498410319</v>
      </c>
      <c r="AJ17">
        <f t="shared" si="8"/>
        <v>1193.9011323072227</v>
      </c>
      <c r="AK17">
        <f t="shared" si="32"/>
        <v>2012.7571969433181</v>
      </c>
      <c r="AL17">
        <f t="shared" si="9"/>
        <v>1668.032779409509</v>
      </c>
      <c r="AN17">
        <f t="shared" si="10"/>
        <v>2680.372126104844</v>
      </c>
      <c r="AO17">
        <f t="shared" si="11"/>
        <v>-134.0186063052422</v>
      </c>
      <c r="AP17">
        <f t="shared" si="12"/>
        <v>-3.3252787340054244</v>
      </c>
      <c r="AQ17">
        <f t="shared" si="13"/>
        <v>-3030.4706127034087</v>
      </c>
      <c r="AR17">
        <f t="shared" si="14"/>
        <v>-487.44237163781219</v>
      </c>
      <c r="AS17">
        <f t="shared" si="15"/>
        <v>378.2323772623098</v>
      </c>
      <c r="AT17">
        <f t="shared" si="16"/>
        <v>637.64906393923582</v>
      </c>
      <c r="AU17">
        <f t="shared" si="17"/>
        <v>528.43906956373348</v>
      </c>
      <c r="AW17">
        <v>14</v>
      </c>
      <c r="AX17">
        <f>(R17*SUMPRODUCT(K18:$K$23, X18:$X$23)-$AZ$3*SUMPRODUCT(K17:$K$22, W18:$W$23))/Z17</f>
        <v>23248.751983106245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7.2589999999999998E-3</v>
      </c>
      <c r="O18">
        <f t="shared" si="29"/>
        <v>10075.742293023637</v>
      </c>
      <c r="P18">
        <f t="shared" si="30"/>
        <v>503.78711465118187</v>
      </c>
      <c r="Q18" s="5">
        <f t="shared" si="31"/>
        <v>12.5</v>
      </c>
      <c r="R18">
        <f t="shared" si="0"/>
        <v>2000000</v>
      </c>
      <c r="S18">
        <f t="shared" si="1"/>
        <v>21363.968522336414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19522.136637294891</v>
      </c>
      <c r="AC18">
        <f t="shared" si="2"/>
        <v>17629.853696252292</v>
      </c>
      <c r="AE18">
        <f t="shared" si="3"/>
        <v>8314.6472679656363</v>
      </c>
      <c r="AF18">
        <f t="shared" si="4"/>
        <v>-415.73236339828185</v>
      </c>
      <c r="AG18">
        <f t="shared" si="5"/>
        <v>-10.31517954975217</v>
      </c>
      <c r="AH18">
        <f t="shared" si="6"/>
        <v>-12190.864262571888</v>
      </c>
      <c r="AI18">
        <f t="shared" si="7"/>
        <v>-4302.2645375542852</v>
      </c>
      <c r="AJ18">
        <f t="shared" si="8"/>
        <v>1892.2829410425984</v>
      </c>
      <c r="AK18">
        <f t="shared" si="32"/>
        <v>1919.4736079303573</v>
      </c>
      <c r="AL18">
        <f t="shared" si="9"/>
        <v>-490.50798858132953</v>
      </c>
      <c r="AN18">
        <f t="shared" si="10"/>
        <v>2426.4778720675781</v>
      </c>
      <c r="AO18">
        <f t="shared" si="11"/>
        <v>-121.32389360337892</v>
      </c>
      <c r="AP18">
        <f t="shared" si="12"/>
        <v>-3.0102966628915917</v>
      </c>
      <c r="AQ18">
        <f t="shared" si="13"/>
        <v>-3557.6809720453407</v>
      </c>
      <c r="AR18">
        <f t="shared" si="14"/>
        <v>-1255.5372902440329</v>
      </c>
      <c r="AS18">
        <f t="shared" si="15"/>
        <v>552.22819876209326</v>
      </c>
      <c r="AT18">
        <f t="shared" si="16"/>
        <v>560.16329803973827</v>
      </c>
      <c r="AU18">
        <f t="shared" si="17"/>
        <v>-143.14579344220132</v>
      </c>
      <c r="AW18">
        <v>15</v>
      </c>
      <c r="AX18">
        <f>(R18*SUMPRODUCT(K19:$K$23, X19:$X$23)-$AZ$3*SUMPRODUCT(K18:$K$22, W19:$W$23))/Z18</f>
        <v>21363.968522336414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9.0740000000000005E-3</v>
      </c>
      <c r="O19">
        <f t="shared" si="29"/>
        <v>10075.742293023637</v>
      </c>
      <c r="P19">
        <f t="shared" si="30"/>
        <v>503.78711465118187</v>
      </c>
      <c r="Q19" s="5">
        <f t="shared" si="31"/>
        <v>12.5</v>
      </c>
      <c r="R19">
        <f t="shared" si="0"/>
        <v>2000000</v>
      </c>
      <c r="S19">
        <f t="shared" si="1"/>
        <v>18668.330391218326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17629.853696252292</v>
      </c>
      <c r="AC19">
        <f t="shared" si="2"/>
        <v>15111.532279239229</v>
      </c>
      <c r="AE19">
        <f t="shared" si="3"/>
        <v>8156.0536859764597</v>
      </c>
      <c r="AF19">
        <f t="shared" si="4"/>
        <v>-407.80268429882301</v>
      </c>
      <c r="AG19">
        <f t="shared" si="5"/>
        <v>-10.118427815020196</v>
      </c>
      <c r="AH19">
        <f t="shared" si="6"/>
        <v>-14975.99027751219</v>
      </c>
      <c r="AI19">
        <f t="shared" si="7"/>
        <v>-7237.8577036495735</v>
      </c>
      <c r="AJ19">
        <f t="shared" si="8"/>
        <v>2518.3214170130632</v>
      </c>
      <c r="AK19">
        <f t="shared" si="32"/>
        <v>1776.4673288550955</v>
      </c>
      <c r="AL19">
        <f t="shared" si="9"/>
        <v>-2943.0689577814146</v>
      </c>
      <c r="AN19">
        <f t="shared" si="10"/>
        <v>2192.5764650236847</v>
      </c>
      <c r="AO19">
        <f t="shared" si="11"/>
        <v>-109.62882325118423</v>
      </c>
      <c r="AP19">
        <f t="shared" si="12"/>
        <v>-2.7201177854432208</v>
      </c>
      <c r="AQ19">
        <f t="shared" si="13"/>
        <v>-4025.967102123795</v>
      </c>
      <c r="AR19">
        <f t="shared" si="14"/>
        <v>-1945.7395781367381</v>
      </c>
      <c r="AS19">
        <f t="shared" si="15"/>
        <v>676.9955768930032</v>
      </c>
      <c r="AT19">
        <f t="shared" si="16"/>
        <v>477.5643474280111</v>
      </c>
      <c r="AU19">
        <f t="shared" si="17"/>
        <v>-791.17965381572378</v>
      </c>
      <c r="AW19">
        <v>16</v>
      </c>
      <c r="AX19">
        <f>(R19*SUMPRODUCT(K20:$K$23, X20:$X$23)-$AZ$3*SUMPRODUCT(K19:$K$22, W20:$W$23))/Z19</f>
        <v>18668.330391218326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1.1021E-2</v>
      </c>
      <c r="O20">
        <f t="shared" si="29"/>
        <v>10075.742293023637</v>
      </c>
      <c r="P20">
        <f t="shared" si="30"/>
        <v>503.78711465118187</v>
      </c>
      <c r="Q20" s="5">
        <f t="shared" si="31"/>
        <v>12.5</v>
      </c>
      <c r="R20">
        <f t="shared" si="0"/>
        <v>2000000</v>
      </c>
      <c r="S20">
        <f t="shared" si="1"/>
        <v>15212.647723300392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15111.532279239229</v>
      </c>
      <c r="AC20">
        <f t="shared" si="2"/>
        <v>12055.38845910214</v>
      </c>
      <c r="AE20">
        <f t="shared" si="3"/>
        <v>7984.6052814435488</v>
      </c>
      <c r="AF20">
        <f t="shared" si="4"/>
        <v>-399.23026407217742</v>
      </c>
      <c r="AG20">
        <f t="shared" si="5"/>
        <v>-9.9057283439206572</v>
      </c>
      <c r="AH20">
        <f t="shared" si="6"/>
        <v>-17842.430871894012</v>
      </c>
      <c r="AI20">
        <f t="shared" si="7"/>
        <v>-10266.961582866561</v>
      </c>
      <c r="AJ20">
        <f t="shared" si="8"/>
        <v>3056.1438201370893</v>
      </c>
      <c r="AK20">
        <f t="shared" si="32"/>
        <v>1588.783510762742</v>
      </c>
      <c r="AL20">
        <f t="shared" si="9"/>
        <v>-5622.0342519667302</v>
      </c>
      <c r="AN20">
        <f t="shared" si="10"/>
        <v>1977.2896406057848</v>
      </c>
      <c r="AO20">
        <f t="shared" si="11"/>
        <v>-98.864482030289238</v>
      </c>
      <c r="AP20">
        <f t="shared" si="12"/>
        <v>-2.4530322222200494</v>
      </c>
      <c r="AQ20">
        <f t="shared" si="13"/>
        <v>-4418.4593330132166</v>
      </c>
      <c r="AR20">
        <f t="shared" si="14"/>
        <v>-2542.487206659941</v>
      </c>
      <c r="AS20">
        <f t="shared" si="15"/>
        <v>756.8165617156161</v>
      </c>
      <c r="AT20">
        <f t="shared" si="16"/>
        <v>393.44276470339247</v>
      </c>
      <c r="AU20">
        <f t="shared" si="17"/>
        <v>-1392.2278802409328</v>
      </c>
      <c r="AW20">
        <v>17</v>
      </c>
      <c r="AX20">
        <f>(R20*SUMPRODUCT(K21:$K$23, X21:$X$23)-$AZ$3*SUMPRODUCT(K20:$K$22, W21:$W$23))/Z20</f>
        <v>15212.647723300392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1.3263E-2</v>
      </c>
      <c r="O21">
        <f t="shared" si="29"/>
        <v>10075.742293023637</v>
      </c>
      <c r="P21">
        <f t="shared" si="30"/>
        <v>503.78711465118187</v>
      </c>
      <c r="Q21" s="5">
        <f t="shared" si="31"/>
        <v>12.5</v>
      </c>
      <c r="R21">
        <f t="shared" si="0"/>
        <v>2000000</v>
      </c>
      <c r="S21">
        <f t="shared" si="1"/>
        <v>10967.027173761524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12055.38845910214</v>
      </c>
      <c r="AC21">
        <f t="shared" si="2"/>
        <v>8488.7346830685656</v>
      </c>
      <c r="AE21">
        <f t="shared" si="3"/>
        <v>7798.8594087813271</v>
      </c>
      <c r="AF21">
        <f t="shared" si="4"/>
        <v>-389.94297043906636</v>
      </c>
      <c r="AG21">
        <f t="shared" si="5"/>
        <v>-9.6752913854560312</v>
      </c>
      <c r="AH21">
        <f t="shared" si="6"/>
        <v>-21020.748004067147</v>
      </c>
      <c r="AI21">
        <f t="shared" si="7"/>
        <v>-13621.506857110342</v>
      </c>
      <c r="AJ21">
        <f t="shared" si="8"/>
        <v>3566.6537760335741</v>
      </c>
      <c r="AK21">
        <f t="shared" si="32"/>
        <v>1362.501342821108</v>
      </c>
      <c r="AL21">
        <f t="shared" si="9"/>
        <v>-8692.3517382556602</v>
      </c>
      <c r="AN21">
        <f t="shared" si="10"/>
        <v>1779.0579618968582</v>
      </c>
      <c r="AO21">
        <f t="shared" si="11"/>
        <v>-88.952898094842908</v>
      </c>
      <c r="AP21">
        <f t="shared" si="12"/>
        <v>-2.2071053305033712</v>
      </c>
      <c r="AQ21">
        <f t="shared" si="13"/>
        <v>-4795.2049320897986</v>
      </c>
      <c r="AR21">
        <f t="shared" si="14"/>
        <v>-3107.3069736182861</v>
      </c>
      <c r="AS21">
        <f t="shared" si="15"/>
        <v>813.61689767575342</v>
      </c>
      <c r="AT21">
        <f t="shared" si="16"/>
        <v>310.8106884593563</v>
      </c>
      <c r="AU21">
        <f t="shared" si="17"/>
        <v>-1982.8793874831765</v>
      </c>
      <c r="AW21">
        <v>18</v>
      </c>
      <c r="AX21">
        <f>(R21*SUMPRODUCT(K22:$K$23, X22:$X$23)-$AZ$3*SUMPRODUCT(K21:$K$22, W22:$W$23))/Z21</f>
        <v>10967.027173761524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1.5814999999999999E-2</v>
      </c>
      <c r="O22">
        <f t="shared" si="29"/>
        <v>10075.742293023637</v>
      </c>
      <c r="P22">
        <f t="shared" si="30"/>
        <v>503.78711465118187</v>
      </c>
      <c r="Q22" s="5">
        <f t="shared" si="31"/>
        <v>12.5</v>
      </c>
      <c r="R22">
        <f t="shared" si="0"/>
        <v>2000000</v>
      </c>
      <c r="S22">
        <f t="shared" si="1"/>
        <v>5900.8462273572559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8488.7346830685656</v>
      </c>
      <c r="AC22">
        <f t="shared" si="2"/>
        <v>4449.4852953802165</v>
      </c>
      <c r="AE22">
        <f t="shared" si="3"/>
        <v>7597.5318531436378</v>
      </c>
      <c r="AF22">
        <f t="shared" si="4"/>
        <v>-379.8765926571819</v>
      </c>
      <c r="AG22">
        <f t="shared" si="5"/>
        <v>-9.425523738340484</v>
      </c>
      <c r="AH22">
        <f t="shared" si="6"/>
        <v>-24482.35732175794</v>
      </c>
      <c r="AI22">
        <f t="shared" si="7"/>
        <v>-17274.127585009825</v>
      </c>
      <c r="AJ22">
        <f t="shared" si="8"/>
        <v>4039.2493876883491</v>
      </c>
      <c r="AK22">
        <f t="shared" si="32"/>
        <v>1099.4472960488515</v>
      </c>
      <c r="AL22">
        <f t="shared" si="9"/>
        <v>-12135.430901272624</v>
      </c>
      <c r="AN22">
        <f t="shared" si="10"/>
        <v>1596.5175719764648</v>
      </c>
      <c r="AO22">
        <f t="shared" si="11"/>
        <v>-79.825878598823238</v>
      </c>
      <c r="AP22">
        <f t="shared" si="12"/>
        <v>-1.9806451047803701</v>
      </c>
      <c r="AQ22">
        <f t="shared" si="13"/>
        <v>-5144.6330759930079</v>
      </c>
      <c r="AR22">
        <f t="shared" si="14"/>
        <v>-3629.9220277201466</v>
      </c>
      <c r="AS22">
        <f t="shared" si="15"/>
        <v>848.79310145587965</v>
      </c>
      <c r="AT22">
        <f t="shared" si="16"/>
        <v>231.03383592629692</v>
      </c>
      <c r="AU22">
        <f t="shared" si="17"/>
        <v>-2550.0950903379703</v>
      </c>
      <c r="AW22">
        <v>19</v>
      </c>
      <c r="AX22">
        <f>(R22*SUMPRODUCT(K23:$K$23, X23:$X$23)-$AZ$3*SUMPRODUCT(K22:$K$22, W23:$W$23))/Z22</f>
        <v>5900.8462273572559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1.864E-2</v>
      </c>
      <c r="O23">
        <f t="shared" si="29"/>
        <v>10075.742293023637</v>
      </c>
      <c r="P23">
        <f t="shared" si="30"/>
        <v>503.78711465118187</v>
      </c>
      <c r="Q23" s="5">
        <f t="shared" si="31"/>
        <v>12.5</v>
      </c>
      <c r="R23">
        <f t="shared" si="0"/>
        <v>2000000</v>
      </c>
      <c r="S23">
        <f t="shared" si="1"/>
        <v>6074.8293396446797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4449.4852953802165</v>
      </c>
      <c r="AC23">
        <f t="shared" si="2"/>
        <v>4449.4852953802165</v>
      </c>
      <c r="AE23">
        <f t="shared" si="3"/>
        <v>7379.9385408696035</v>
      </c>
      <c r="AF23">
        <f t="shared" si="4"/>
        <v>-368.99692704348018</v>
      </c>
      <c r="AG23">
        <f t="shared" si="5"/>
        <v>-9.1555767384744122</v>
      </c>
      <c r="AH23">
        <f t="shared" si="6"/>
        <v>-28110.68199722666</v>
      </c>
      <c r="AI23">
        <f t="shared" si="7"/>
        <v>-21108.895960139012</v>
      </c>
      <c r="AJ23">
        <f t="shared" si="8"/>
        <v>0</v>
      </c>
      <c r="AK23">
        <f t="shared" si="32"/>
        <v>802.22988364444393</v>
      </c>
      <c r="AL23">
        <f t="shared" si="9"/>
        <v>-20306.66607649457</v>
      </c>
      <c r="AN23">
        <f t="shared" si="10"/>
        <v>1428.552105083098</v>
      </c>
      <c r="AO23">
        <f t="shared" si="11"/>
        <v>-71.427605254154898</v>
      </c>
      <c r="AP23">
        <f t="shared" si="12"/>
        <v>-1.7722665779078828</v>
      </c>
      <c r="AQ23">
        <f t="shared" si="13"/>
        <v>-5441.4509985509703</v>
      </c>
      <c r="AR23">
        <f t="shared" si="14"/>
        <v>-4086.0987652999347</v>
      </c>
      <c r="AS23">
        <f t="shared" si="15"/>
        <v>0</v>
      </c>
      <c r="AT23">
        <f t="shared" si="16"/>
        <v>155.28953021684634</v>
      </c>
      <c r="AU23">
        <f t="shared" si="17"/>
        <v>-3930.8092350830889</v>
      </c>
      <c r="AW23">
        <v>20</v>
      </c>
      <c r="AX23">
        <f>(R23*SUMPRODUCT(K$23:$K24, X$23:$X24)-$AZ$3*SUMPRODUCT(K$22:$K23, W$23:$W24))/Z23</f>
        <v>6074.8293396446797</v>
      </c>
    </row>
    <row r="25" spans="5:50" x14ac:dyDescent="0.3">
      <c r="AN25" s="6">
        <f t="shared" ref="AN25:AU25" si="33">SUM(AN3:AN23)</f>
        <v>87103.730165099681</v>
      </c>
      <c r="AO25" s="6">
        <f t="shared" si="33"/>
        <v>-11911.993228022713</v>
      </c>
      <c r="AP25" s="6">
        <f t="shared" si="33"/>
        <v>-195.56118253119871</v>
      </c>
      <c r="AQ25" s="6">
        <f t="shared" si="33"/>
        <v>-58933.312256952151</v>
      </c>
      <c r="AR25" s="6">
        <f t="shared" si="33"/>
        <v>16062.863497593597</v>
      </c>
      <c r="AS25" s="6">
        <f t="shared" si="33"/>
        <v>-10698.300822777577</v>
      </c>
      <c r="AT25" s="6">
        <f t="shared" si="33"/>
        <v>13169.459970700142</v>
      </c>
      <c r="AU25" s="7">
        <f t="shared" si="33"/>
        <v>18534.022645516165</v>
      </c>
    </row>
    <row r="29" spans="5:50" x14ac:dyDescent="0.3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'T.45.04.F'!C3*(1+C12)</f>
        <v>42547.480665037532</v>
      </c>
      <c r="K3">
        <v>1</v>
      </c>
      <c r="L3" s="2">
        <v>0</v>
      </c>
      <c r="O3">
        <f>$C$3</f>
        <v>42547.480665037532</v>
      </c>
      <c r="P3">
        <f>O3*B5</f>
        <v>34037.98453203003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42547.480665037532</v>
      </c>
      <c r="AF3">
        <f t="shared" ref="AF3:AF23" si="4">-$Z3*P3</f>
        <v>-34037.98453203003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8409.4961330075021</v>
      </c>
      <c r="AJ3">
        <f t="shared" ref="AJ3:AJ23" si="8">AB3-AC3</f>
        <v>0</v>
      </c>
      <c r="AL3">
        <f t="shared" ref="AL3:AL23" si="9">SUM(AI3:AK3)</f>
        <v>8409.4961330075021</v>
      </c>
      <c r="AN3">
        <f t="shared" ref="AN3:AN23" si="10">AE3*$K3</f>
        <v>42547.480665037532</v>
      </c>
      <c r="AO3">
        <f t="shared" ref="AO3:AO23" si="11">AF3*$K3</f>
        <v>-34037.98453203003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8409.4961330075021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8409.4961330075021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27357.60904114016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2.5221050000000002E-3</v>
      </c>
      <c r="R4">
        <f t="shared" si="0"/>
        <v>2000000</v>
      </c>
      <c r="S4">
        <f t="shared" si="1"/>
        <v>22999.00458801202</v>
      </c>
      <c r="U4">
        <f t="shared" ref="U4:U23" si="21">M4</f>
        <v>2.5221050000000002E-3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2.5221050000000002E-3</v>
      </c>
      <c r="Y4">
        <f t="shared" ref="Y4:Y23" si="25">V4*W4</f>
        <v>0.01</v>
      </c>
      <c r="Z4">
        <f t="shared" ref="Z4:Z23" si="26">MAX(0, W4-X4-Y4)</f>
        <v>0.98747789499999994</v>
      </c>
      <c r="AB4">
        <f t="shared" ref="AB4:AB23" si="27">AC3</f>
        <v>0</v>
      </c>
      <c r="AC4">
        <f t="shared" si="2"/>
        <v>22711.008637665451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-22711.008637665451</v>
      </c>
      <c r="AK4">
        <f>H4*SUM(AB4, AE4:AF4)</f>
        <v>0</v>
      </c>
      <c r="AL4">
        <f t="shared" si="9"/>
        <v>-27755.21863766545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-4646.600403474672</v>
      </c>
      <c r="AR4">
        <f t="shared" si="14"/>
        <v>-4646.600403474672</v>
      </c>
      <c r="AS4">
        <f t="shared" si="15"/>
        <v>-20920.814537676477</v>
      </c>
      <c r="AT4">
        <f t="shared" si="16"/>
        <v>0</v>
      </c>
      <c r="AU4">
        <f t="shared" si="17"/>
        <v>-25567.414941151146</v>
      </c>
      <c r="AW4">
        <v>1</v>
      </c>
      <c r="AX4">
        <f>(R4*SUMPRODUCT(K5:$K$23, X5:$X$23)-$AZ$3*SUMPRODUCT(K4:$K$22, W5:$W$23))/Z4</f>
        <v>22999.00458801202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2.679E-3</v>
      </c>
      <c r="O5">
        <f t="shared" ref="O5:O23" si="29">$C$3</f>
        <v>42547.480665037532</v>
      </c>
      <c r="P5">
        <f t="shared" ref="P5:P23" si="30">O5*$C$5</f>
        <v>2127.3740332518769</v>
      </c>
      <c r="Q5" s="5">
        <f t="shared" ref="Q5:Q23" si="31">$C$8</f>
        <v>12.5</v>
      </c>
      <c r="R5">
        <f t="shared" si="0"/>
        <v>2000000</v>
      </c>
      <c r="S5">
        <f t="shared" si="1"/>
        <v>44214.13946736604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22711.008637665451</v>
      </c>
      <c r="AC5">
        <f t="shared" si="2"/>
        <v>43106.914076458837</v>
      </c>
      <c r="AE5">
        <f t="shared" si="3"/>
        <v>41481.992305906759</v>
      </c>
      <c r="AF5">
        <f t="shared" si="4"/>
        <v>-2074.0996152953385</v>
      </c>
      <c r="AG5">
        <f t="shared" si="5"/>
        <v>-12.186970784616188</v>
      </c>
      <c r="AH5">
        <f t="shared" si="6"/>
        <v>-5290.90656141</v>
      </c>
      <c r="AI5">
        <f t="shared" si="7"/>
        <v>34104.799158416805</v>
      </c>
      <c r="AJ5">
        <f t="shared" si="8"/>
        <v>-20395.905438793387</v>
      </c>
      <c r="AK5">
        <f>H5*SUM(AB5, AE5:AF5)</f>
        <v>5315.5143866606522</v>
      </c>
      <c r="AL5">
        <f t="shared" si="9"/>
        <v>19024.408106284071</v>
      </c>
      <c r="AN5">
        <f t="shared" si="10"/>
        <v>35200.103515771807</v>
      </c>
      <c r="AO5">
        <f t="shared" si="11"/>
        <v>-1760.005175788591</v>
      </c>
      <c r="AP5">
        <f t="shared" si="12"/>
        <v>-10.341418271298709</v>
      </c>
      <c r="AQ5">
        <f t="shared" si="13"/>
        <v>-4489.6700544295909</v>
      </c>
      <c r="AR5">
        <f t="shared" si="14"/>
        <v>28940.086867282331</v>
      </c>
      <c r="AS5">
        <f t="shared" si="15"/>
        <v>-17307.220382498141</v>
      </c>
      <c r="AT5">
        <f t="shared" si="16"/>
        <v>4510.5513561214975</v>
      </c>
      <c r="AU5">
        <f t="shared" si="17"/>
        <v>16143.417840905688</v>
      </c>
      <c r="AW5">
        <v>2</v>
      </c>
      <c r="AX5">
        <f>(R5*SUMPRODUCT(K6:$K$23, X6:$X$23)-$AZ$3*SUMPRODUCT(K5:$K$22, W6:$W$23))/Z5</f>
        <v>44214.13946736604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4.0439999999999999E-3</v>
      </c>
      <c r="O6">
        <f t="shared" si="29"/>
        <v>42547.480665037532</v>
      </c>
      <c r="P6">
        <f t="shared" si="30"/>
        <v>2127.3740332518769</v>
      </c>
      <c r="Q6" s="5">
        <f t="shared" si="31"/>
        <v>12.5</v>
      </c>
      <c r="R6">
        <f t="shared" si="0"/>
        <v>2000000</v>
      </c>
      <c r="S6">
        <f t="shared" si="1"/>
        <v>61977.021072465446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43106.914076458837</v>
      </c>
      <c r="AC6">
        <f t="shared" si="2"/>
        <v>59576.363308920409</v>
      </c>
      <c r="AE6">
        <f t="shared" si="3"/>
        <v>40899.419205962608</v>
      </c>
      <c r="AF6">
        <f t="shared" si="4"/>
        <v>-2044.9709602981306</v>
      </c>
      <c r="AG6">
        <f t="shared" si="5"/>
        <v>-12.015816966917038</v>
      </c>
      <c r="AH6">
        <f t="shared" si="6"/>
        <v>-7885.4575764780584</v>
      </c>
      <c r="AI6">
        <f t="shared" si="7"/>
        <v>30956.9748522195</v>
      </c>
      <c r="AJ6">
        <f t="shared" si="8"/>
        <v>-16469.449232461571</v>
      </c>
      <c r="AK6">
        <f>H6*SUM(AB6, AE6:AF6)</f>
        <v>7013.433773904093</v>
      </c>
      <c r="AL6">
        <f t="shared" si="9"/>
        <v>21500.959393662022</v>
      </c>
      <c r="AN6">
        <f t="shared" si="10"/>
        <v>31970.074027466042</v>
      </c>
      <c r="AO6">
        <f t="shared" si="11"/>
        <v>-1598.5037013733024</v>
      </c>
      <c r="AP6">
        <f t="shared" si="12"/>
        <v>-9.3924697560697048</v>
      </c>
      <c r="AQ6">
        <f t="shared" si="13"/>
        <v>-6163.8690073059461</v>
      </c>
      <c r="AR6">
        <f t="shared" si="14"/>
        <v>24198.308849030724</v>
      </c>
      <c r="AS6">
        <f t="shared" si="15"/>
        <v>-12873.764991670811</v>
      </c>
      <c r="AT6">
        <f t="shared" si="16"/>
        <v>5482.2293639259306</v>
      </c>
      <c r="AU6">
        <f t="shared" si="17"/>
        <v>16806.773221285843</v>
      </c>
      <c r="AW6">
        <v>3</v>
      </c>
      <c r="AX6">
        <f>(R6*SUMPRODUCT(K7:$K$23, X7:$X$23)-$AZ$3*SUMPRODUCT(K6:$K$22, W7:$W$23))/Z6</f>
        <v>61977.021072465446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5.607E-3</v>
      </c>
      <c r="O7">
        <f t="shared" si="29"/>
        <v>42547.480665037532</v>
      </c>
      <c r="P7">
        <f t="shared" si="30"/>
        <v>2127.3740332518769</v>
      </c>
      <c r="Q7" s="5">
        <f t="shared" si="31"/>
        <v>12.5</v>
      </c>
      <c r="R7">
        <f t="shared" si="0"/>
        <v>2000000</v>
      </c>
      <c r="S7">
        <f t="shared" si="1"/>
        <v>76480.675239368065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59576.363308920409</v>
      </c>
      <c r="AC7">
        <f t="shared" si="2"/>
        <v>72370.824698644632</v>
      </c>
      <c r="AE7">
        <f t="shared" si="3"/>
        <v>40261.101970415155</v>
      </c>
      <c r="AF7">
        <f t="shared" si="4"/>
        <v>-2013.0550985207578</v>
      </c>
      <c r="AG7">
        <f t="shared" si="5"/>
        <v>-11.828286111514364</v>
      </c>
      <c r="AH7">
        <f t="shared" si="6"/>
        <v>-10779.629717360613</v>
      </c>
      <c r="AI7">
        <f t="shared" si="7"/>
        <v>27456.588868422266</v>
      </c>
      <c r="AJ7">
        <f t="shared" si="8"/>
        <v>-12794.461389724223</v>
      </c>
      <c r="AK7">
        <f>H7*SUM(AB7, AE7:AF7)</f>
        <v>8370.8347791723245</v>
      </c>
      <c r="AL7">
        <f t="shared" si="9"/>
        <v>23032.962257870367</v>
      </c>
      <c r="AN7">
        <f t="shared" si="10"/>
        <v>28990.407879841357</v>
      </c>
      <c r="AO7">
        <f t="shared" si="11"/>
        <v>-1449.520393992068</v>
      </c>
      <c r="AP7">
        <f t="shared" si="12"/>
        <v>-8.517075343447889</v>
      </c>
      <c r="AQ7">
        <f t="shared" si="13"/>
        <v>-7761.979851658808</v>
      </c>
      <c r="AR7">
        <f t="shared" si="14"/>
        <v>19770.390558847033</v>
      </c>
      <c r="AS7">
        <f t="shared" si="15"/>
        <v>-9212.7794853589894</v>
      </c>
      <c r="AT7">
        <f t="shared" si="16"/>
        <v>6027.5030405598482</v>
      </c>
      <c r="AU7">
        <f t="shared" si="17"/>
        <v>16585.11411404789</v>
      </c>
      <c r="AW7">
        <v>4</v>
      </c>
      <c r="AX7">
        <f>(R7*SUMPRODUCT(K8:$K$23, X8:$X$23)-$AZ$3*SUMPRODUCT(K7:$K$22, W8:$W$23))/Z7</f>
        <v>76480.675239368065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7.2589999999999998E-3</v>
      </c>
      <c r="O8">
        <f t="shared" si="29"/>
        <v>42547.480665037532</v>
      </c>
      <c r="P8">
        <f t="shared" si="30"/>
        <v>2127.3740332518769</v>
      </c>
      <c r="Q8" s="5">
        <f t="shared" si="31"/>
        <v>12.5</v>
      </c>
      <c r="R8">
        <f t="shared" si="0"/>
        <v>2000000</v>
      </c>
      <c r="S8">
        <f t="shared" si="1"/>
        <v>88069.986303449507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72370.824698644632</v>
      </c>
      <c r="AC8">
        <f t="shared" si="2"/>
        <v>81899.040176259776</v>
      </c>
      <c r="AE8">
        <f t="shared" si="3"/>
        <v>39566.235611507764</v>
      </c>
      <c r="AF8">
        <f t="shared" si="4"/>
        <v>-1978.3117805753882</v>
      </c>
      <c r="AG8">
        <f t="shared" si="5"/>
        <v>-11.624141721515739</v>
      </c>
      <c r="AH8">
        <f t="shared" si="6"/>
        <v>-13737.844621357244</v>
      </c>
      <c r="AI8">
        <f t="shared" si="7"/>
        <v>23838.455067853618</v>
      </c>
      <c r="AJ8">
        <f t="shared" si="8"/>
        <v>-9528.2154776151438</v>
      </c>
      <c r="AK8">
        <f t="shared" ref="AK8:AK23" si="32">H8*SUM(AB8:AB8, AE8:AF8)</f>
        <v>9409.170111675905</v>
      </c>
      <c r="AL8">
        <f t="shared" si="9"/>
        <v>23719.409701914381</v>
      </c>
      <c r="AN8">
        <f t="shared" si="10"/>
        <v>26244.334709178755</v>
      </c>
      <c r="AO8">
        <f t="shared" si="11"/>
        <v>-1312.2167354589378</v>
      </c>
      <c r="AP8">
        <f t="shared" si="12"/>
        <v>-7.7103080778718303</v>
      </c>
      <c r="AQ8">
        <f t="shared" si="13"/>
        <v>-9112.3299159834169</v>
      </c>
      <c r="AR8">
        <f t="shared" si="14"/>
        <v>15812.077749658531</v>
      </c>
      <c r="AS8">
        <f t="shared" si="15"/>
        <v>-6320.0775183924598</v>
      </c>
      <c r="AT8">
        <f t="shared" si="16"/>
        <v>6241.1145748371882</v>
      </c>
      <c r="AU8">
        <f t="shared" si="17"/>
        <v>15733.11480610326</v>
      </c>
      <c r="AW8">
        <v>5</v>
      </c>
      <c r="AX8">
        <f>(R8*SUMPRODUCT(K9:$K$23, X9:$X$23)-$AZ$3*SUMPRODUCT(K8:$K$22, W9:$W$23))/Z8</f>
        <v>88069.986303449507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9.0740000000000005E-3</v>
      </c>
      <c r="O9">
        <f t="shared" si="29"/>
        <v>42547.480665037532</v>
      </c>
      <c r="P9">
        <f t="shared" si="30"/>
        <v>2127.3740332518769</v>
      </c>
      <c r="Q9" s="5">
        <f t="shared" si="31"/>
        <v>12.5</v>
      </c>
      <c r="R9">
        <f t="shared" si="0"/>
        <v>2000000</v>
      </c>
      <c r="S9">
        <f t="shared" si="1"/>
        <v>96977.34009678656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81899.040176259776</v>
      </c>
      <c r="AC9">
        <f t="shared" si="2"/>
        <v>88462.131032559235</v>
      </c>
      <c r="AE9">
        <f t="shared" si="3"/>
        <v>38811.549233453865</v>
      </c>
      <c r="AF9">
        <f t="shared" si="4"/>
        <v>-1940.5774616726933</v>
      </c>
      <c r="AG9">
        <f t="shared" si="5"/>
        <v>-11.402422842319549</v>
      </c>
      <c r="AH9">
        <f t="shared" si="6"/>
        <v>-16876.393916965415</v>
      </c>
      <c r="AI9">
        <f t="shared" si="7"/>
        <v>19983.175431973435</v>
      </c>
      <c r="AJ9">
        <f t="shared" si="8"/>
        <v>-6563.0908562994591</v>
      </c>
      <c r="AK9">
        <f t="shared" si="32"/>
        <v>10163.149922393864</v>
      </c>
      <c r="AL9">
        <f t="shared" si="9"/>
        <v>23583.234498067839</v>
      </c>
      <c r="AN9">
        <f t="shared" si="10"/>
        <v>23714.500464213161</v>
      </c>
      <c r="AO9">
        <f t="shared" si="11"/>
        <v>-1185.725023210658</v>
      </c>
      <c r="AP9">
        <f t="shared" si="12"/>
        <v>-6.9670695225499086</v>
      </c>
      <c r="AQ9">
        <f t="shared" si="13"/>
        <v>-10311.75666219354</v>
      </c>
      <c r="AR9">
        <f t="shared" si="14"/>
        <v>12210.05170928641</v>
      </c>
      <c r="AS9">
        <f t="shared" si="15"/>
        <v>-4010.1573947022812</v>
      </c>
      <c r="AT9">
        <f t="shared" si="16"/>
        <v>6209.8532089704277</v>
      </c>
      <c r="AU9">
        <f t="shared" si="17"/>
        <v>14409.747523554557</v>
      </c>
      <c r="AW9">
        <v>6</v>
      </c>
      <c r="AX9">
        <f>(R9*SUMPRODUCT(K10:$K$23, X10:$X$23)-$AZ$3*SUMPRODUCT(K9:$K$22, W10:$W$23))/Z9</f>
        <v>96977.34009678656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1.1021E-2</v>
      </c>
      <c r="O10">
        <f t="shared" si="29"/>
        <v>42547.480665037532</v>
      </c>
      <c r="P10">
        <f t="shared" si="30"/>
        <v>2127.3740332518769</v>
      </c>
      <c r="Q10" s="5">
        <f t="shared" si="31"/>
        <v>12.5</v>
      </c>
      <c r="R10">
        <f t="shared" si="0"/>
        <v>2000000</v>
      </c>
      <c r="S10">
        <f t="shared" si="1"/>
        <v>103461.75148073467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88462.131032559235</v>
      </c>
      <c r="AC10">
        <f t="shared" si="2"/>
        <v>92393.268558137162</v>
      </c>
      <c r="AE10">
        <f t="shared" si="3"/>
        <v>37995.691657017429</v>
      </c>
      <c r="AF10">
        <f t="shared" si="4"/>
        <v>-1899.7845828508716</v>
      </c>
      <c r="AG10">
        <f t="shared" si="5"/>
        <v>-11.162732511751148</v>
      </c>
      <c r="AH10">
        <f t="shared" si="6"/>
        <v>-20106.576343232598</v>
      </c>
      <c r="AI10">
        <f t="shared" si="7"/>
        <v>15978.167998422206</v>
      </c>
      <c r="AJ10">
        <f t="shared" si="8"/>
        <v>-3931.1375255779276</v>
      </c>
      <c r="AK10">
        <f t="shared" si="32"/>
        <v>10658.431320792526</v>
      </c>
      <c r="AL10">
        <f t="shared" si="9"/>
        <v>22705.461793636805</v>
      </c>
      <c r="AN10">
        <f t="shared" si="10"/>
        <v>21385.998093126134</v>
      </c>
      <c r="AO10">
        <f t="shared" si="11"/>
        <v>-1069.2999046563068</v>
      </c>
      <c r="AP10">
        <f t="shared" si="12"/>
        <v>-6.2829801432578156</v>
      </c>
      <c r="AQ10">
        <f t="shared" si="13"/>
        <v>-11317.051607251127</v>
      </c>
      <c r="AR10">
        <f t="shared" si="14"/>
        <v>8993.3636010754399</v>
      </c>
      <c r="AS10">
        <f t="shared" si="15"/>
        <v>-2212.653486735489</v>
      </c>
      <c r="AT10">
        <f t="shared" si="16"/>
        <v>5999.1325848146871</v>
      </c>
      <c r="AU10">
        <f t="shared" si="17"/>
        <v>12779.842699154638</v>
      </c>
      <c r="AW10">
        <v>7</v>
      </c>
      <c r="AX10">
        <f>(R10*SUMPRODUCT(K11:$K$23, X11:$X$23)-$AZ$3*SUMPRODUCT(K10:$K$22, W11:$W$23))/Z10</f>
        <v>103461.75148073467</v>
      </c>
    </row>
    <row r="11" spans="1:52" x14ac:dyDescent="0.3">
      <c r="A11" t="s">
        <v>33</v>
      </c>
      <c r="C11" s="24">
        <f>AU25</f>
        <v>73833.492858044163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1.3263E-2</v>
      </c>
      <c r="O11">
        <f t="shared" si="29"/>
        <v>42547.480665037532</v>
      </c>
      <c r="P11">
        <f t="shared" si="30"/>
        <v>2127.3740332518769</v>
      </c>
      <c r="Q11" s="5">
        <f t="shared" si="31"/>
        <v>12.5</v>
      </c>
      <c r="R11">
        <f t="shared" si="0"/>
        <v>2000000</v>
      </c>
      <c r="S11">
        <f t="shared" si="1"/>
        <v>107610.03333028057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92393.268558137162</v>
      </c>
      <c r="AC11">
        <f t="shared" si="2"/>
        <v>93862.239188002888</v>
      </c>
      <c r="AE11">
        <f t="shared" si="3"/>
        <v>37111.797882000232</v>
      </c>
      <c r="AF11">
        <f t="shared" si="4"/>
        <v>-1855.5898941000119</v>
      </c>
      <c r="AG11">
        <f t="shared" si="5"/>
        <v>-10.903053865330282</v>
      </c>
      <c r="AH11">
        <f t="shared" si="6"/>
        <v>-23688.211408536878</v>
      </c>
      <c r="AI11">
        <f t="shared" si="7"/>
        <v>11557.09352549801</v>
      </c>
      <c r="AJ11">
        <f t="shared" si="8"/>
        <v>-1468.9706298657256</v>
      </c>
      <c r="AK11">
        <f t="shared" si="32"/>
        <v>10922.965708044419</v>
      </c>
      <c r="AL11">
        <f t="shared" si="9"/>
        <v>21011.088603676704</v>
      </c>
      <c r="AN11">
        <f t="shared" si="10"/>
        <v>19241.961015398119</v>
      </c>
      <c r="AO11">
        <f t="shared" si="11"/>
        <v>-962.09805076990619</v>
      </c>
      <c r="AP11">
        <f t="shared" si="12"/>
        <v>-5.6530847169553402</v>
      </c>
      <c r="AQ11">
        <f t="shared" si="13"/>
        <v>-12282.014519933808</v>
      </c>
      <c r="AR11">
        <f t="shared" si="14"/>
        <v>5992.1953599774497</v>
      </c>
      <c r="AS11">
        <f t="shared" si="15"/>
        <v>-761.64123555842275</v>
      </c>
      <c r="AT11">
        <f t="shared" si="16"/>
        <v>5663.4087358150136</v>
      </c>
      <c r="AU11">
        <f t="shared" si="17"/>
        <v>10893.962860234042</v>
      </c>
      <c r="AW11">
        <v>8</v>
      </c>
      <c r="AX11">
        <f>(R11*SUMPRODUCT(K12:$K$23, X12:$X$23)-$AZ$3*SUMPRODUCT(K11:$K$22, W12:$W$23))/Z11</f>
        <v>107610.03333028057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1.5814999999999999E-2</v>
      </c>
      <c r="O12">
        <f t="shared" si="29"/>
        <v>42547.480665037532</v>
      </c>
      <c r="P12">
        <f t="shared" si="30"/>
        <v>2127.3740332518769</v>
      </c>
      <c r="Q12" s="5">
        <f t="shared" si="31"/>
        <v>12.5</v>
      </c>
      <c r="R12">
        <f t="shared" si="0"/>
        <v>2000000</v>
      </c>
      <c r="S12">
        <f t="shared" si="1"/>
        <v>109514.68588422907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93862.239188002888</v>
      </c>
      <c r="AC12">
        <f t="shared" si="2"/>
        <v>93057.620798102609</v>
      </c>
      <c r="AE12">
        <f t="shared" si="3"/>
        <v>36153.756819676397</v>
      </c>
      <c r="AF12">
        <f t="shared" si="4"/>
        <v>-1807.68784098382</v>
      </c>
      <c r="AG12">
        <f t="shared" si="5"/>
        <v>-10.621591529796781</v>
      </c>
      <c r="AH12">
        <f t="shared" si="6"/>
        <v>-27589.087500831745</v>
      </c>
      <c r="AI12">
        <f t="shared" si="7"/>
        <v>6746.3598863310399</v>
      </c>
      <c r="AJ12">
        <f t="shared" si="8"/>
        <v>804.618389900279</v>
      </c>
      <c r="AK12">
        <f t="shared" si="32"/>
        <v>10970.784929824133</v>
      </c>
      <c r="AL12">
        <f t="shared" si="9"/>
        <v>18521.763206055453</v>
      </c>
      <c r="AN12">
        <f t="shared" si="10"/>
        <v>17267.638007485119</v>
      </c>
      <c r="AO12">
        <f t="shared" si="11"/>
        <v>-863.38190037425591</v>
      </c>
      <c r="AP12">
        <f t="shared" si="12"/>
        <v>-5.0730494901177616</v>
      </c>
      <c r="AQ12">
        <f t="shared" si="13"/>
        <v>-13177.008914932978</v>
      </c>
      <c r="AR12">
        <f t="shared" si="14"/>
        <v>3222.1741426877679</v>
      </c>
      <c r="AS12">
        <f t="shared" si="15"/>
        <v>384.29917975777039</v>
      </c>
      <c r="AT12">
        <f t="shared" si="16"/>
        <v>5239.8300893332107</v>
      </c>
      <c r="AU12">
        <f t="shared" si="17"/>
        <v>8846.3034117787502</v>
      </c>
      <c r="AW12">
        <v>9</v>
      </c>
      <c r="AX12">
        <f>(R12*SUMPRODUCT(K13:$K$23, X13:$X$23)-$AZ$3*SUMPRODUCT(K12:$K$22, W13:$W$23))/Z12</f>
        <v>109514.68588422907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1.864E-2</v>
      </c>
      <c r="O13">
        <f t="shared" si="29"/>
        <v>42547.480665037532</v>
      </c>
      <c r="P13">
        <f t="shared" si="30"/>
        <v>2127.3740332518769</v>
      </c>
      <c r="Q13" s="5">
        <f t="shared" si="31"/>
        <v>12.5</v>
      </c>
      <c r="R13">
        <f t="shared" si="0"/>
        <v>2000000</v>
      </c>
      <c r="S13">
        <f t="shared" si="1"/>
        <v>109309.73879883626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93057.620798102609</v>
      </c>
      <c r="AC13">
        <f t="shared" si="2"/>
        <v>90223.289031658991</v>
      </c>
      <c r="AE13">
        <f t="shared" si="3"/>
        <v>35118.313224360871</v>
      </c>
      <c r="AF13">
        <f t="shared" si="4"/>
        <v>-1755.9156612180436</v>
      </c>
      <c r="AG13">
        <f t="shared" si="5"/>
        <v>-10.317389148383402</v>
      </c>
      <c r="AH13">
        <f t="shared" si="6"/>
        <v>-31677.834578465921</v>
      </c>
      <c r="AI13">
        <f t="shared" si="7"/>
        <v>1674.2455955285222</v>
      </c>
      <c r="AJ13">
        <f t="shared" si="8"/>
        <v>2834.3317664436181</v>
      </c>
      <c r="AK13">
        <f t="shared" si="32"/>
        <v>10817.760971171774</v>
      </c>
      <c r="AL13">
        <f t="shared" si="9"/>
        <v>15326.338333143914</v>
      </c>
      <c r="AN13">
        <f t="shared" si="10"/>
        <v>15450.954664324498</v>
      </c>
      <c r="AO13">
        <f t="shared" si="11"/>
        <v>-772.54773321622497</v>
      </c>
      <c r="AP13">
        <f t="shared" si="12"/>
        <v>-4.5393271301903964</v>
      </c>
      <c r="AQ13">
        <f t="shared" si="13"/>
        <v>-13937.252134203425</v>
      </c>
      <c r="AR13">
        <f t="shared" si="14"/>
        <v>736.61546977465798</v>
      </c>
      <c r="AS13">
        <f t="shared" si="15"/>
        <v>1247.0169437578995</v>
      </c>
      <c r="AT13">
        <f t="shared" si="16"/>
        <v>4759.4750142819812</v>
      </c>
      <c r="AU13">
        <f t="shared" si="17"/>
        <v>6743.1074278145388</v>
      </c>
      <c r="AW13">
        <v>10</v>
      </c>
      <c r="AX13">
        <f>(R13*SUMPRODUCT(K14:$K$23, X14:$X$23)-$AZ$3*SUMPRODUCT(K13:$K$22, W14:$W$23))/Z13</f>
        <v>109309.73879883626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2.1847999999999999E-2</v>
      </c>
      <c r="O14">
        <f t="shared" si="29"/>
        <v>42547.480665037532</v>
      </c>
      <c r="P14">
        <f t="shared" si="30"/>
        <v>2127.3740332518769</v>
      </c>
      <c r="Q14" s="5">
        <f t="shared" si="31"/>
        <v>12.5</v>
      </c>
      <c r="R14">
        <f t="shared" si="0"/>
        <v>2000000</v>
      </c>
      <c r="S14">
        <f t="shared" si="1"/>
        <v>107045.95890014489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90223.289031658991</v>
      </c>
      <c r="AC14">
        <f t="shared" si="2"/>
        <v>85540.861980398506</v>
      </c>
      <c r="AE14">
        <f t="shared" si="3"/>
        <v>33999.865184791423</v>
      </c>
      <c r="AF14">
        <f t="shared" si="4"/>
        <v>-1699.9932592395712</v>
      </c>
      <c r="AG14">
        <f t="shared" si="5"/>
        <v>-9.9888009387856869</v>
      </c>
      <c r="AH14">
        <f t="shared" si="6"/>
        <v>-36066.29089822089</v>
      </c>
      <c r="AI14">
        <f t="shared" si="7"/>
        <v>-3776.4077736078252</v>
      </c>
      <c r="AJ14">
        <f t="shared" si="8"/>
        <v>4682.4270512604853</v>
      </c>
      <c r="AK14">
        <f t="shared" si="32"/>
        <v>10484.306883108531</v>
      </c>
      <c r="AL14">
        <f t="shared" si="9"/>
        <v>11390.326160761191</v>
      </c>
      <c r="AN14">
        <f t="shared" si="10"/>
        <v>13779.74028406744</v>
      </c>
      <c r="AO14">
        <f t="shared" si="11"/>
        <v>-688.98701420337204</v>
      </c>
      <c r="AP14">
        <f t="shared" si="12"/>
        <v>-4.0483420136408457</v>
      </c>
      <c r="AQ14">
        <f t="shared" si="13"/>
        <v>-14617.238006267644</v>
      </c>
      <c r="AR14">
        <f t="shared" si="14"/>
        <v>-1530.5330784172172</v>
      </c>
      <c r="AS14">
        <f t="shared" si="15"/>
        <v>1897.7318973112585</v>
      </c>
      <c r="AT14">
        <f t="shared" si="16"/>
        <v>4249.1646694034516</v>
      </c>
      <c r="AU14">
        <f t="shared" si="17"/>
        <v>4616.3634882974929</v>
      </c>
      <c r="AW14">
        <v>11</v>
      </c>
      <c r="AX14">
        <f>(R14*SUMPRODUCT(K15:$K$23, X15:$X$23)-$AZ$3*SUMPRODUCT(K14:$K$22, W15:$W$23))/Z14</f>
        <v>107045.95890014489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2.5484E-2</v>
      </c>
      <c r="O15">
        <f t="shared" si="29"/>
        <v>42547.480665037532</v>
      </c>
      <c r="P15">
        <f t="shared" si="30"/>
        <v>2127.3740332518769</v>
      </c>
      <c r="Q15" s="5">
        <f t="shared" si="31"/>
        <v>12.5</v>
      </c>
      <c r="R15">
        <f t="shared" si="0"/>
        <v>2000000</v>
      </c>
      <c r="S15">
        <f t="shared" si="1"/>
        <v>102751.23885097967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85540.861980398506</v>
      </c>
      <c r="AC15">
        <f t="shared" si="2"/>
        <v>79195.380284710845</v>
      </c>
      <c r="AE15">
        <f t="shared" si="3"/>
        <v>32793.413968574285</v>
      </c>
      <c r="AF15">
        <f t="shared" si="4"/>
        <v>-1639.6706984287143</v>
      </c>
      <c r="AG15">
        <f t="shared" si="5"/>
        <v>-9.6343583262738157</v>
      </c>
      <c r="AH15">
        <f t="shared" si="6"/>
        <v>-40728.736499842315</v>
      </c>
      <c r="AI15">
        <f t="shared" si="7"/>
        <v>-9584.6275880230205</v>
      </c>
      <c r="AJ15">
        <f t="shared" si="8"/>
        <v>6345.4816956876602</v>
      </c>
      <c r="AK15">
        <f t="shared" si="32"/>
        <v>9985.5573712890582</v>
      </c>
      <c r="AL15">
        <f t="shared" si="9"/>
        <v>6746.411478953698</v>
      </c>
      <c r="AN15">
        <f t="shared" si="10"/>
        <v>12243.134924350887</v>
      </c>
      <c r="AO15">
        <f t="shared" si="11"/>
        <v>-612.15674621754431</v>
      </c>
      <c r="AP15">
        <f t="shared" si="12"/>
        <v>-3.5969036042160467</v>
      </c>
      <c r="AQ15">
        <f t="shared" si="13"/>
        <v>-15205.718341608308</v>
      </c>
      <c r="AR15">
        <f t="shared" si="14"/>
        <v>-3578.3370670791837</v>
      </c>
      <c r="AS15">
        <f t="shared" si="15"/>
        <v>2369.030215480198</v>
      </c>
      <c r="AT15">
        <f t="shared" si="16"/>
        <v>3728.0207028366794</v>
      </c>
      <c r="AU15">
        <f t="shared" si="17"/>
        <v>2518.7138512376941</v>
      </c>
      <c r="AW15">
        <v>12</v>
      </c>
      <c r="AX15">
        <f>(R15*SUMPRODUCT(K16:$K$23, X16:$X$23)-$AZ$3*SUMPRODUCT(K15:$K$22, W16:$W$23))/Z15</f>
        <v>102751.23885097967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2.9274999999999999E-2</v>
      </c>
      <c r="O16">
        <f t="shared" si="29"/>
        <v>42547.480665037532</v>
      </c>
      <c r="P16">
        <f t="shared" si="30"/>
        <v>2127.3740332518769</v>
      </c>
      <c r="Q16" s="5">
        <f t="shared" si="31"/>
        <v>12.5</v>
      </c>
      <c r="R16">
        <f t="shared" si="0"/>
        <v>2000000</v>
      </c>
      <c r="S16">
        <f t="shared" si="1"/>
        <v>96623.775614482409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79195.380284710845</v>
      </c>
      <c r="AC16">
        <f t="shared" si="2"/>
        <v>71547.73299032067</v>
      </c>
      <c r="AE16">
        <f t="shared" si="3"/>
        <v>31505.452634958529</v>
      </c>
      <c r="AF16">
        <f t="shared" si="4"/>
        <v>-1575.2726317479267</v>
      </c>
      <c r="AG16">
        <f t="shared" si="5"/>
        <v>-9.2559689030094123</v>
      </c>
      <c r="AH16">
        <f t="shared" si="6"/>
        <v>-45127.334400266554</v>
      </c>
      <c r="AI16">
        <f t="shared" si="7"/>
        <v>-15206.410365958964</v>
      </c>
      <c r="AJ16">
        <f t="shared" si="8"/>
        <v>7647.6472943901754</v>
      </c>
      <c r="AK16">
        <f t="shared" si="32"/>
        <v>9337.8741938374387</v>
      </c>
      <c r="AL16">
        <f t="shared" si="9"/>
        <v>1779.1111222686504</v>
      </c>
      <c r="AN16">
        <f t="shared" si="10"/>
        <v>10835.124220637088</v>
      </c>
      <c r="AO16">
        <f t="shared" si="11"/>
        <v>-541.75621103185449</v>
      </c>
      <c r="AP16">
        <f t="shared" si="12"/>
        <v>-3.1832449451997213</v>
      </c>
      <c r="AQ16">
        <f t="shared" si="13"/>
        <v>-15519.86189941502</v>
      </c>
      <c r="AR16">
        <f t="shared" si="14"/>
        <v>-5229.6771347549866</v>
      </c>
      <c r="AS16">
        <f t="shared" si="15"/>
        <v>2630.1227724115115</v>
      </c>
      <c r="AT16">
        <f t="shared" si="16"/>
        <v>3211.4132121575608</v>
      </c>
      <c r="AU16">
        <f t="shared" si="17"/>
        <v>611.85884981408583</v>
      </c>
      <c r="AW16">
        <v>13</v>
      </c>
      <c r="AX16">
        <f>(R16*SUMPRODUCT(K17:$K$23, X17:$X$23)-$AZ$3*SUMPRODUCT(K16:$K$22, W17:$W$23))/Z16</f>
        <v>96623.775614482409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3.3331E-2</v>
      </c>
      <c r="O17">
        <f t="shared" si="29"/>
        <v>42547.480665037532</v>
      </c>
      <c r="P17">
        <f t="shared" si="30"/>
        <v>2127.3740332518769</v>
      </c>
      <c r="Q17" s="5">
        <f t="shared" si="31"/>
        <v>12.5</v>
      </c>
      <c r="R17">
        <f t="shared" si="0"/>
        <v>2000000</v>
      </c>
      <c r="S17">
        <f t="shared" si="1"/>
        <v>88759.676655901741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71547.73299032067</v>
      </c>
      <c r="AC17">
        <f t="shared" si="2"/>
        <v>62876.63431723664</v>
      </c>
      <c r="AE17">
        <f t="shared" si="3"/>
        <v>30140.28986683314</v>
      </c>
      <c r="AF17">
        <f t="shared" si="4"/>
        <v>-1507.0144933416573</v>
      </c>
      <c r="AG17">
        <f t="shared" si="5"/>
        <v>-8.8548985144731116</v>
      </c>
      <c r="AH17">
        <f t="shared" si="6"/>
        <v>-49361.711920993075</v>
      </c>
      <c r="AI17">
        <f t="shared" si="7"/>
        <v>-20737.291446016065</v>
      </c>
      <c r="AJ17">
        <f t="shared" si="8"/>
        <v>8671.0986730840305</v>
      </c>
      <c r="AK17">
        <f t="shared" si="32"/>
        <v>8572.4888856914076</v>
      </c>
      <c r="AL17">
        <f t="shared" si="9"/>
        <v>-3493.7038872406265</v>
      </c>
      <c r="AN17">
        <f t="shared" si="10"/>
        <v>9548.5573966051579</v>
      </c>
      <c r="AO17">
        <f t="shared" si="11"/>
        <v>-477.42786983025803</v>
      </c>
      <c r="AP17">
        <f t="shared" si="12"/>
        <v>-2.8052652141080467</v>
      </c>
      <c r="AQ17">
        <f t="shared" si="13"/>
        <v>-15637.976328520783</v>
      </c>
      <c r="AR17">
        <f t="shared" si="14"/>
        <v>-6569.6520669599895</v>
      </c>
      <c r="AS17">
        <f t="shared" si="15"/>
        <v>2747.0367318092808</v>
      </c>
      <c r="AT17">
        <f t="shared" si="16"/>
        <v>2715.7967796075727</v>
      </c>
      <c r="AU17">
        <f t="shared" si="17"/>
        <v>-1106.8185555431362</v>
      </c>
      <c r="AW17">
        <v>14</v>
      </c>
      <c r="AX17">
        <f>(R17*SUMPRODUCT(K18:$K$23, X18:$X$23)-$AZ$3*SUMPRODUCT(K17:$K$22, W18:$W$23))/Z17</f>
        <v>88759.676655901741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3.7801000000000001E-2</v>
      </c>
      <c r="O18">
        <f t="shared" si="29"/>
        <v>42547.480665037532</v>
      </c>
      <c r="P18">
        <f t="shared" si="30"/>
        <v>2127.3740332518769</v>
      </c>
      <c r="Q18" s="5">
        <f t="shared" si="31"/>
        <v>12.5</v>
      </c>
      <c r="R18">
        <f t="shared" si="0"/>
        <v>2000000</v>
      </c>
      <c r="S18">
        <f t="shared" si="1"/>
        <v>79146.909472815358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62876.63431723664</v>
      </c>
      <c r="AC18">
        <f t="shared" si="2"/>
        <v>53386.968079582082</v>
      </c>
      <c r="AE18">
        <f t="shared" si="3"/>
        <v>28699.55387090865</v>
      </c>
      <c r="AF18">
        <f t="shared" si="4"/>
        <v>-1434.9776935454329</v>
      </c>
      <c r="AG18">
        <f t="shared" si="5"/>
        <v>-8.4316255105827818</v>
      </c>
      <c r="AH18">
        <f t="shared" si="6"/>
        <v>-53555.842999295695</v>
      </c>
      <c r="AI18">
        <f t="shared" si="7"/>
        <v>-26299.698447443061</v>
      </c>
      <c r="AJ18">
        <f t="shared" si="8"/>
        <v>9489.6662376545573</v>
      </c>
      <c r="AK18">
        <f t="shared" si="32"/>
        <v>7713.3833820229102</v>
      </c>
      <c r="AL18">
        <f t="shared" si="9"/>
        <v>-9096.6488277655935</v>
      </c>
      <c r="AN18">
        <f t="shared" si="10"/>
        <v>8375.4403718691901</v>
      </c>
      <c r="AO18">
        <f t="shared" si="11"/>
        <v>-418.77201859345962</v>
      </c>
      <c r="AP18">
        <f t="shared" si="12"/>
        <v>-2.4606158346384555</v>
      </c>
      <c r="AQ18">
        <f t="shared" si="13"/>
        <v>-15629.294156396847</v>
      </c>
      <c r="AR18">
        <f t="shared" si="14"/>
        <v>-7675.0864189557551</v>
      </c>
      <c r="AS18">
        <f t="shared" si="15"/>
        <v>2769.3856873148525</v>
      </c>
      <c r="AT18">
        <f t="shared" si="16"/>
        <v>2251.0099938168205</v>
      </c>
      <c r="AU18">
        <f t="shared" si="17"/>
        <v>-2654.6907378240826</v>
      </c>
      <c r="AW18">
        <v>15</v>
      </c>
      <c r="AX18">
        <f>(R18*SUMPRODUCT(K19:$K$23, X19:$X$23)-$AZ$3*SUMPRODUCT(K18:$K$22, W19:$W$23))/Z18</f>
        <v>79146.909472815358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4.3147999999999999E-2</v>
      </c>
      <c r="O19">
        <f t="shared" si="29"/>
        <v>42547.480665037532</v>
      </c>
      <c r="P19">
        <f t="shared" si="30"/>
        <v>2127.3740332518769</v>
      </c>
      <c r="Q19" s="5">
        <f t="shared" si="31"/>
        <v>12.5</v>
      </c>
      <c r="R19">
        <f t="shared" si="0"/>
        <v>2000000</v>
      </c>
      <c r="S19">
        <f t="shared" si="1"/>
        <v>67520.51802185722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53386.968079582082</v>
      </c>
      <c r="AC19">
        <f t="shared" si="2"/>
        <v>43124.012433535914</v>
      </c>
      <c r="AE19">
        <f t="shared" si="3"/>
        <v>27174.2299817776</v>
      </c>
      <c r="AF19">
        <f t="shared" si="4"/>
        <v>-1358.7114990888801</v>
      </c>
      <c r="AG19">
        <f t="shared" si="5"/>
        <v>-7.9835014779463291</v>
      </c>
      <c r="AH19">
        <f t="shared" si="6"/>
        <v>-58209.244404900142</v>
      </c>
      <c r="AI19">
        <f t="shared" si="7"/>
        <v>-32401.709423689368</v>
      </c>
      <c r="AJ19">
        <f t="shared" si="8"/>
        <v>10262.955646046168</v>
      </c>
      <c r="AK19">
        <f t="shared" si="32"/>
        <v>6777.3567751335131</v>
      </c>
      <c r="AL19">
        <f t="shared" si="9"/>
        <v>-15361.397002509686</v>
      </c>
      <c r="AN19">
        <f t="shared" si="10"/>
        <v>7305.1967786371088</v>
      </c>
      <c r="AO19">
        <f t="shared" si="11"/>
        <v>-365.25983893185548</v>
      </c>
      <c r="AP19">
        <f t="shared" si="12"/>
        <v>-2.1461895817488426</v>
      </c>
      <c r="AQ19">
        <f t="shared" si="13"/>
        <v>-15648.280926404388</v>
      </c>
      <c r="AR19">
        <f t="shared" si="14"/>
        <v>-8710.490176280884</v>
      </c>
      <c r="AS19">
        <f t="shared" si="15"/>
        <v>2758.9709285255581</v>
      </c>
      <c r="AT19">
        <f t="shared" si="16"/>
        <v>1821.9439857018917</v>
      </c>
      <c r="AU19">
        <f t="shared" si="17"/>
        <v>-4129.5752620534331</v>
      </c>
      <c r="AW19">
        <v>16</v>
      </c>
      <c r="AX19">
        <f>(R19*SUMPRODUCT(K20:$K$23, X20:$X$23)-$AZ$3*SUMPRODUCT(K19:$K$22, W20:$W$23))/Z19</f>
        <v>67520.51802185722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4.8848999999999997E-2</v>
      </c>
      <c r="O20">
        <f t="shared" si="29"/>
        <v>42547.480665037532</v>
      </c>
      <c r="P20">
        <f t="shared" si="30"/>
        <v>2127.3740332518769</v>
      </c>
      <c r="Q20" s="5">
        <f t="shared" si="31"/>
        <v>12.5</v>
      </c>
      <c r="R20">
        <f t="shared" si="0"/>
        <v>2000000</v>
      </c>
      <c r="S20">
        <f t="shared" si="1"/>
        <v>53850.338477231693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43124.012433535914</v>
      </c>
      <c r="AC20">
        <f t="shared" si="2"/>
        <v>32369.138617698947</v>
      </c>
      <c r="AE20">
        <f t="shared" si="3"/>
        <v>25575.053721579974</v>
      </c>
      <c r="AF20">
        <f t="shared" si="4"/>
        <v>-1278.7526860789987</v>
      </c>
      <c r="AG20">
        <f t="shared" si="5"/>
        <v>-7.5136803994706662</v>
      </c>
      <c r="AH20">
        <f t="shared" si="6"/>
        <v>-62397.770191392032</v>
      </c>
      <c r="AI20">
        <f t="shared" si="7"/>
        <v>-38108.982836290525</v>
      </c>
      <c r="AJ20">
        <f t="shared" si="8"/>
        <v>10754.873815836967</v>
      </c>
      <c r="AK20">
        <f t="shared" si="32"/>
        <v>5769.1562235454876</v>
      </c>
      <c r="AL20">
        <f t="shared" si="9"/>
        <v>-21584.95279690807</v>
      </c>
      <c r="AN20">
        <f t="shared" si="10"/>
        <v>6333.3486126284761</v>
      </c>
      <c r="AO20">
        <f t="shared" si="11"/>
        <v>-316.66743063142383</v>
      </c>
      <c r="AP20">
        <f t="shared" si="12"/>
        <v>-1.8606708651238566</v>
      </c>
      <c r="AQ20">
        <f t="shared" si="13"/>
        <v>-15452.043056289205</v>
      </c>
      <c r="AR20">
        <f t="shared" si="14"/>
        <v>-9437.2225451572758</v>
      </c>
      <c r="AS20">
        <f t="shared" si="15"/>
        <v>2663.3126914236418</v>
      </c>
      <c r="AT20">
        <f t="shared" si="16"/>
        <v>1428.6608334119858</v>
      </c>
      <c r="AU20">
        <f t="shared" si="17"/>
        <v>-5345.2490203216485</v>
      </c>
      <c r="AW20">
        <v>17</v>
      </c>
      <c r="AX20">
        <f>(R20*SUMPRODUCT(K21:$K$23, X21:$X$23)-$AZ$3*SUMPRODUCT(K20:$K$22, W21:$W$23))/Z20</f>
        <v>53850.338477231693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5.4528E-2</v>
      </c>
      <c r="O21">
        <f t="shared" si="29"/>
        <v>42547.480665037532</v>
      </c>
      <c r="P21">
        <f t="shared" si="30"/>
        <v>2127.3740332518769</v>
      </c>
      <c r="Q21" s="5">
        <f t="shared" si="31"/>
        <v>12.5</v>
      </c>
      <c r="R21">
        <f t="shared" si="0"/>
        <v>2000000</v>
      </c>
      <c r="S21">
        <f t="shared" si="1"/>
        <v>38213.340330115396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32369.138617698947</v>
      </c>
      <c r="AC21">
        <f t="shared" si="2"/>
        <v>21487.629160423108</v>
      </c>
      <c r="AE21">
        <f t="shared" si="3"/>
        <v>23924.746655033861</v>
      </c>
      <c r="AF21">
        <f t="shared" si="4"/>
        <v>-1196.2373327516932</v>
      </c>
      <c r="AG21">
        <f t="shared" si="5"/>
        <v>-7.0288376306536238</v>
      </c>
      <c r="AH21">
        <f t="shared" si="6"/>
        <v>-65552.95437157384</v>
      </c>
      <c r="AI21">
        <f t="shared" si="7"/>
        <v>-42831.473886922322</v>
      </c>
      <c r="AJ21">
        <f t="shared" si="8"/>
        <v>10881.509457275839</v>
      </c>
      <c r="AK21">
        <f t="shared" si="32"/>
        <v>4714.7057342241842</v>
      </c>
      <c r="AL21">
        <f t="shared" si="9"/>
        <v>-27235.258695422301</v>
      </c>
      <c r="AN21">
        <f t="shared" si="10"/>
        <v>5457.6584590148823</v>
      </c>
      <c r="AO21">
        <f t="shared" si="11"/>
        <v>-272.88292295074416</v>
      </c>
      <c r="AP21">
        <f t="shared" si="12"/>
        <v>-1.6034023559412516</v>
      </c>
      <c r="AQ21">
        <f t="shared" si="13"/>
        <v>-14953.789943859711</v>
      </c>
      <c r="AR21">
        <f t="shared" si="14"/>
        <v>-9770.6178101515125</v>
      </c>
      <c r="AS21">
        <f t="shared" si="15"/>
        <v>2482.2650368110189</v>
      </c>
      <c r="AT21">
        <f t="shared" si="16"/>
        <v>1075.5078832460963</v>
      </c>
      <c r="AU21">
        <f t="shared" si="17"/>
        <v>-6212.8448900943977</v>
      </c>
      <c r="AW21">
        <v>18</v>
      </c>
      <c r="AX21">
        <f>(R21*SUMPRODUCT(K22:$K$23, X22:$X$23)-$AZ$3*SUMPRODUCT(K21:$K$22, W22:$W$23))/Z21</f>
        <v>38213.340330115396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6.0775000000000003E-2</v>
      </c>
      <c r="O22">
        <f t="shared" si="29"/>
        <v>42547.480665037532</v>
      </c>
      <c r="P22">
        <f t="shared" si="30"/>
        <v>2127.3740332518769</v>
      </c>
      <c r="Q22" s="5">
        <f t="shared" si="31"/>
        <v>12.5</v>
      </c>
      <c r="R22">
        <f t="shared" si="0"/>
        <v>2000000</v>
      </c>
      <c r="S22">
        <f t="shared" si="1"/>
        <v>20352.468787397731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21487.629160423108</v>
      </c>
      <c r="AC22">
        <f t="shared" si="2"/>
        <v>10634.363007317246</v>
      </c>
      <c r="AE22">
        <f t="shared" si="3"/>
        <v>22231.472710523842</v>
      </c>
      <c r="AF22">
        <f t="shared" si="4"/>
        <v>-1111.5736355261922</v>
      </c>
      <c r="AG22">
        <f t="shared" si="5"/>
        <v>-6.5313716473441144</v>
      </c>
      <c r="AH22">
        <f t="shared" si="6"/>
        <v>-68348.417120475846</v>
      </c>
      <c r="AI22">
        <f t="shared" si="7"/>
        <v>-47235.049417125541</v>
      </c>
      <c r="AJ22">
        <f t="shared" si="8"/>
        <v>10853.266153105862</v>
      </c>
      <c r="AK22">
        <f t="shared" si="32"/>
        <v>3645.9261911049548</v>
      </c>
      <c r="AL22">
        <f t="shared" si="9"/>
        <v>-32735.857072914725</v>
      </c>
      <c r="AN22">
        <f t="shared" si="10"/>
        <v>4671.6404115608429</v>
      </c>
      <c r="AO22">
        <f t="shared" si="11"/>
        <v>-233.58202057804218</v>
      </c>
      <c r="AP22">
        <f t="shared" si="12"/>
        <v>-1.3724785635191741</v>
      </c>
      <c r="AQ22">
        <f t="shared" si="13"/>
        <v>-14362.486536264572</v>
      </c>
      <c r="AR22">
        <f t="shared" si="14"/>
        <v>-9925.8006238452908</v>
      </c>
      <c r="AS22">
        <f t="shared" si="15"/>
        <v>2280.6656769199762</v>
      </c>
      <c r="AT22">
        <f t="shared" si="16"/>
        <v>766.14160266005479</v>
      </c>
      <c r="AU22">
        <f t="shared" si="17"/>
        <v>-6878.9933442652609</v>
      </c>
      <c r="AW22">
        <v>19</v>
      </c>
      <c r="AX22">
        <f>(R22*SUMPRODUCT(K23:$K$23, X23:$X$23)-$AZ$3*SUMPRODUCT(K22:$K$22, W23:$W$23))/Z22</f>
        <v>20352.468787397731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6.7419999999999994E-2</v>
      </c>
      <c r="O23">
        <f t="shared" si="29"/>
        <v>42547.480665037532</v>
      </c>
      <c r="P23">
        <f t="shared" si="30"/>
        <v>2127.3740332518769</v>
      </c>
      <c r="Q23" s="5">
        <f t="shared" si="31"/>
        <v>12.5</v>
      </c>
      <c r="R23">
        <f t="shared" si="0"/>
        <v>2000000</v>
      </c>
      <c r="S23">
        <f t="shared" si="1"/>
        <v>22060.383692902222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10634.363007317246</v>
      </c>
      <c r="AC23">
        <f t="shared" si="2"/>
        <v>10634.363007317246</v>
      </c>
      <c r="AE23">
        <f t="shared" si="3"/>
        <v>20510.312093275086</v>
      </c>
      <c r="AF23">
        <f t="shared" si="4"/>
        <v>-1025.5156046637544</v>
      </c>
      <c r="AG23">
        <f t="shared" si="5"/>
        <v>-6.0257128544067324</v>
      </c>
      <c r="AH23">
        <f t="shared" si="6"/>
        <v>-70455.212234230421</v>
      </c>
      <c r="AI23">
        <f t="shared" si="7"/>
        <v>-50976.441458473491</v>
      </c>
      <c r="AJ23">
        <f t="shared" si="8"/>
        <v>0</v>
      </c>
      <c r="AK23">
        <f t="shared" si="32"/>
        <v>2577.2964780666089</v>
      </c>
      <c r="AL23">
        <f t="shared" si="9"/>
        <v>-48399.144980406883</v>
      </c>
      <c r="AN23">
        <f t="shared" si="10"/>
        <v>3970.2294747439619</v>
      </c>
      <c r="AO23">
        <f t="shared" si="11"/>
        <v>-198.51147373719812</v>
      </c>
      <c r="AP23">
        <f t="shared" si="12"/>
        <v>-1.1664114457211598</v>
      </c>
      <c r="AQ23">
        <f t="shared" si="13"/>
        <v>-13638.181563965503</v>
      </c>
      <c r="AR23">
        <f t="shared" si="14"/>
        <v>-9867.6299744044609</v>
      </c>
      <c r="AS23">
        <f t="shared" si="15"/>
        <v>0</v>
      </c>
      <c r="AT23">
        <f t="shared" si="16"/>
        <v>498.89335646573954</v>
      </c>
      <c r="AU23">
        <f t="shared" si="17"/>
        <v>-9368.7366179387209</v>
      </c>
      <c r="AW23">
        <v>20</v>
      </c>
      <c r="AX23">
        <f>(R23*SUMPRODUCT(K$23:$K24, X$23:$X24)-$AZ$3*SUMPRODUCT(K$22:$K23, W$23:$W24))/Z23</f>
        <v>22060.383692902222</v>
      </c>
    </row>
    <row r="25" spans="5:50" x14ac:dyDescent="0.3">
      <c r="AN25" s="6">
        <f t="shared" ref="AN25:AU25" si="33">SUM(AN3:AN23)</f>
        <v>344533.52397595753</v>
      </c>
      <c r="AO25" s="6">
        <f t="shared" si="33"/>
        <v>-49137.286697576033</v>
      </c>
      <c r="AP25" s="6">
        <f t="shared" si="33"/>
        <v>-188.72030687561676</v>
      </c>
      <c r="AQ25" s="6">
        <f t="shared" si="33"/>
        <v>-243864.40383035925</v>
      </c>
      <c r="AR25" s="6">
        <f t="shared" si="33"/>
        <v>51343.113141146627</v>
      </c>
      <c r="AS25" s="6">
        <f t="shared" si="33"/>
        <v>-49389.271271070094</v>
      </c>
      <c r="AT25" s="6">
        <f t="shared" si="33"/>
        <v>71879.65098796763</v>
      </c>
      <c r="AU25" s="7">
        <f t="shared" si="33"/>
        <v>73833.492858044163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4.4" x14ac:dyDescent="0.3"/>
  <cols>
    <col min="6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'T.55.04.F'!C3*(1+C12)</f>
        <v>146748.59395362879</v>
      </c>
      <c r="K3">
        <v>1</v>
      </c>
      <c r="L3" s="2">
        <v>0</v>
      </c>
      <c r="O3">
        <f>$C$3</f>
        <v>146748.59395362879</v>
      </c>
      <c r="P3">
        <f>O3*B5</f>
        <v>117398.87516290304</v>
      </c>
      <c r="Q3" s="5">
        <f>B8</f>
        <v>100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146748.59395362879</v>
      </c>
      <c r="AF3">
        <f t="shared" ref="AF3:AF23" si="4">-$Z3*P3</f>
        <v>-117398.87516290304</v>
      </c>
      <c r="AG3">
        <f t="shared" ref="AG3:AG23" si="5">-$Z3*Q3</f>
        <v>-100</v>
      </c>
      <c r="AH3">
        <f t="shared" ref="AH3:AH23" si="6">-X3*R3</f>
        <v>0</v>
      </c>
      <c r="AI3">
        <f t="shared" ref="AI3:AI23" si="7">SUM(AE3:AH3)</f>
        <v>29249.718790725747</v>
      </c>
      <c r="AJ3">
        <f t="shared" ref="AJ3:AJ23" si="8">AB3-AC3</f>
        <v>0</v>
      </c>
      <c r="AL3">
        <f t="shared" ref="AL3:AL23" si="9">SUM(AI3:AK3)</f>
        <v>29249.718790725747</v>
      </c>
      <c r="AN3">
        <f t="shared" ref="AN3:AN23" si="10">AE3*$K3</f>
        <v>146748.59395362879</v>
      </c>
      <c r="AO3">
        <f t="shared" ref="AO3:AO23" si="11">AF3*$K3</f>
        <v>-117398.87516290304</v>
      </c>
      <c r="AP3">
        <f t="shared" ref="AP3:AP23" si="12">AG3*$K3</f>
        <v>-100</v>
      </c>
      <c r="AQ3">
        <f t="shared" ref="AQ3:AQ23" si="13">AH3*$K3</f>
        <v>0</v>
      </c>
      <c r="AR3">
        <f t="shared" ref="AR3:AR23" si="14">AI3*$K3</f>
        <v>29249.718790725747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29249.718790725747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89591.940464680156</v>
      </c>
    </row>
    <row r="4" spans="1:52" x14ac:dyDescent="0.3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2.1847999999999999E-2</v>
      </c>
      <c r="R4">
        <f t="shared" si="0"/>
        <v>2000000</v>
      </c>
      <c r="S4">
        <f t="shared" si="1"/>
        <v>50963.356415909322</v>
      </c>
      <c r="U4">
        <f t="shared" ref="U4:U23" si="21">M4</f>
        <v>2.1847999999999999E-2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2.1847999999999999E-2</v>
      </c>
      <c r="Y4">
        <f t="shared" ref="Y4:Y23" si="25">V4*W4</f>
        <v>0.01</v>
      </c>
      <c r="Z4">
        <f t="shared" ref="Z4:Z23" si="26">MAX(0, W4-X4-Y4)</f>
        <v>0.96815200000000001</v>
      </c>
      <c r="AB4">
        <f t="shared" ref="AB4:AB23" si="27">AC3</f>
        <v>0</v>
      </c>
      <c r="AC4">
        <f t="shared" si="2"/>
        <v>49340.27544077544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-49340.27544077544</v>
      </c>
      <c r="AK4">
        <f>H4*SUM(AB4, AE4:AF4)</f>
        <v>0</v>
      </c>
      <c r="AL4">
        <f t="shared" si="9"/>
        <v>-93036.27544077544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-40251.66502390449</v>
      </c>
      <c r="AR4">
        <f t="shared" si="14"/>
        <v>-40251.66502390449</v>
      </c>
      <c r="AS4">
        <f t="shared" si="15"/>
        <v>-45451.030740325768</v>
      </c>
      <c r="AT4">
        <f t="shared" si="16"/>
        <v>0</v>
      </c>
      <c r="AU4">
        <f t="shared" si="17"/>
        <v>-85702.695764230259</v>
      </c>
      <c r="AW4">
        <v>1</v>
      </c>
      <c r="AX4">
        <f>(R4*SUMPRODUCT(K5:$K$23, X5:$X$23)-$AZ$3*SUMPRODUCT(K4:$K$22, W5:$W$23))/Z4</f>
        <v>50963.356415909322</v>
      </c>
    </row>
    <row r="5" spans="1:52" x14ac:dyDescent="0.3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2.5484E-2</v>
      </c>
      <c r="O5">
        <f t="shared" ref="O5:O23" si="29">$C$3</f>
        <v>146748.59395362879</v>
      </c>
      <c r="P5">
        <f t="shared" ref="P5:P23" si="30">O5*$C$5</f>
        <v>7337.4296976814403</v>
      </c>
      <c r="Q5" s="5">
        <f t="shared" ref="Q5:Q23" si="31">$C$8</f>
        <v>12.5</v>
      </c>
      <c r="R5">
        <f t="shared" si="0"/>
        <v>2000000</v>
      </c>
      <c r="S5">
        <f t="shared" si="1"/>
        <v>93563.645984579009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49340.27544077544</v>
      </c>
      <c r="AC5">
        <f t="shared" si="2"/>
        <v>87369.55432851013</v>
      </c>
      <c r="AE5">
        <f t="shared" si="3"/>
        <v>137033.55739447387</v>
      </c>
      <c r="AF5">
        <f t="shared" si="4"/>
        <v>-6851.677869723695</v>
      </c>
      <c r="AG5">
        <f t="shared" si="5"/>
        <v>-11.6724761804</v>
      </c>
      <c r="AH5">
        <f t="shared" si="6"/>
        <v>-49344.771135999996</v>
      </c>
      <c r="AI5">
        <f t="shared" si="7"/>
        <v>80825.435912569767</v>
      </c>
      <c r="AJ5">
        <f t="shared" si="8"/>
        <v>-38029.27888773469</v>
      </c>
      <c r="AK5">
        <f>H5*SUM(AB5, AE5:AF5)</f>
        <v>15361.710800400027</v>
      </c>
      <c r="AL5">
        <f t="shared" si="9"/>
        <v>58157.867825235102</v>
      </c>
      <c r="AN5">
        <f t="shared" si="10"/>
        <v>116281.67157084907</v>
      </c>
      <c r="AO5">
        <f t="shared" si="11"/>
        <v>-5814.0835785424551</v>
      </c>
      <c r="AP5">
        <f t="shared" si="12"/>
        <v>-9.9048369423894638</v>
      </c>
      <c r="AQ5">
        <f t="shared" si="13"/>
        <v>-41872.170438205787</v>
      </c>
      <c r="AR5">
        <f t="shared" si="14"/>
        <v>68585.512717158432</v>
      </c>
      <c r="AS5">
        <f t="shared" si="15"/>
        <v>-32270.257021570393</v>
      </c>
      <c r="AT5">
        <f t="shared" si="16"/>
        <v>13035.386689381212</v>
      </c>
      <c r="AU5">
        <f t="shared" si="17"/>
        <v>49350.642384969251</v>
      </c>
      <c r="AW5">
        <v>2</v>
      </c>
      <c r="AX5">
        <f>(R5*SUMPRODUCT(K6:$K$23, X6:$X$23)-$AZ$3*SUMPRODUCT(K5:$K$22, W6:$W$23))/Z5</f>
        <v>93563.645984579009</v>
      </c>
    </row>
    <row r="6" spans="1:52" x14ac:dyDescent="0.3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2.9274999999999999E-2</v>
      </c>
      <c r="O6">
        <f t="shared" si="29"/>
        <v>146748.59395362879</v>
      </c>
      <c r="P6">
        <f t="shared" si="30"/>
        <v>7337.4296976814403</v>
      </c>
      <c r="Q6" s="5">
        <f t="shared" si="31"/>
        <v>12.5</v>
      </c>
      <c r="R6">
        <f t="shared" si="0"/>
        <v>2000000</v>
      </c>
      <c r="S6">
        <f t="shared" si="1"/>
        <v>128882.86828970436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87369.55432851013</v>
      </c>
      <c r="AC6">
        <f t="shared" si="2"/>
        <v>115623.80790949217</v>
      </c>
      <c r="AE6">
        <f t="shared" si="3"/>
        <v>131651.56442780592</v>
      </c>
      <c r="AF6">
        <f t="shared" si="4"/>
        <v>-6582.5782213902967</v>
      </c>
      <c r="AG6">
        <f t="shared" si="5"/>
        <v>-11.214039678414791</v>
      </c>
      <c r="AH6">
        <f t="shared" si="6"/>
        <v>-54673.878428993601</v>
      </c>
      <c r="AI6">
        <f t="shared" si="7"/>
        <v>70383.893737743609</v>
      </c>
      <c r="AJ6">
        <f t="shared" si="8"/>
        <v>-28254.25358098204</v>
      </c>
      <c r="AK6">
        <f>H6*SUM(AB6, AE6:AF6)</f>
        <v>18178.365913573598</v>
      </c>
      <c r="AL6">
        <f t="shared" si="9"/>
        <v>60308.006070335163</v>
      </c>
      <c r="AN6">
        <f t="shared" si="10"/>
        <v>102908.8026750039</v>
      </c>
      <c r="AO6">
        <f t="shared" si="11"/>
        <v>-5145.4401337501949</v>
      </c>
      <c r="AP6">
        <f t="shared" si="12"/>
        <v>-8.7657400918200743</v>
      </c>
      <c r="AQ6">
        <f t="shared" si="13"/>
        <v>-42737.231351411923</v>
      </c>
      <c r="AR6">
        <f t="shared" si="14"/>
        <v>55017.365449749952</v>
      </c>
      <c r="AS6">
        <f t="shared" si="15"/>
        <v>-22085.657843354049</v>
      </c>
      <c r="AT6">
        <f t="shared" si="16"/>
        <v>14209.583295759543</v>
      </c>
      <c r="AU6">
        <f t="shared" si="17"/>
        <v>47141.290902155444</v>
      </c>
      <c r="AW6">
        <v>3</v>
      </c>
      <c r="AX6">
        <f>(R6*SUMPRODUCT(K7:$K$23, X7:$X$23)-$AZ$3*SUMPRODUCT(K6:$K$22, W7:$W$23))/Z6</f>
        <v>128882.86828970436</v>
      </c>
    </row>
    <row r="7" spans="1:52" x14ac:dyDescent="0.3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3.3331E-2</v>
      </c>
      <c r="O7">
        <f t="shared" si="29"/>
        <v>146748.59395362879</v>
      </c>
      <c r="P7">
        <f t="shared" si="30"/>
        <v>7337.4296976814403</v>
      </c>
      <c r="Q7" s="5">
        <f t="shared" si="31"/>
        <v>12.5</v>
      </c>
      <c r="R7">
        <f t="shared" si="0"/>
        <v>2000000</v>
      </c>
      <c r="S7">
        <f t="shared" si="1"/>
        <v>157749.49912323852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115623.80790949217</v>
      </c>
      <c r="AC7">
        <f t="shared" si="2"/>
        <v>135388.49658143515</v>
      </c>
      <c r="AE7">
        <f t="shared" si="3"/>
        <v>125946.97048958467</v>
      </c>
      <c r="AF7">
        <f t="shared" si="4"/>
        <v>-6297.3485244792337</v>
      </c>
      <c r="AG7">
        <f t="shared" si="5"/>
        <v>-10.7281241251094</v>
      </c>
      <c r="AH7">
        <f t="shared" si="6"/>
        <v>-59804.025043398942</v>
      </c>
      <c r="AI7">
        <f t="shared" si="7"/>
        <v>59834.868797581381</v>
      </c>
      <c r="AJ7">
        <f t="shared" si="8"/>
        <v>-19764.688671942975</v>
      </c>
      <c r="AK7">
        <f>H7*SUM(AB7, AE7:AF7)</f>
        <v>20132.347394369321</v>
      </c>
      <c r="AL7">
        <f t="shared" si="9"/>
        <v>60202.52752000773</v>
      </c>
      <c r="AN7">
        <f t="shared" si="10"/>
        <v>90689.37180125952</v>
      </c>
      <c r="AO7">
        <f t="shared" si="11"/>
        <v>-4534.4685900629765</v>
      </c>
      <c r="AP7">
        <f t="shared" si="12"/>
        <v>-7.7248927364439126</v>
      </c>
      <c r="AQ7">
        <f t="shared" si="13"/>
        <v>-43062.484482873311</v>
      </c>
      <c r="AR7">
        <f t="shared" si="14"/>
        <v>43084.69383558679</v>
      </c>
      <c r="AS7">
        <f t="shared" si="15"/>
        <v>-14231.761133581274</v>
      </c>
      <c r="AT7">
        <f t="shared" si="16"/>
        <v>14496.497462247919</v>
      </c>
      <c r="AU7">
        <f t="shared" si="17"/>
        <v>43349.430164253441</v>
      </c>
      <c r="AW7">
        <v>4</v>
      </c>
      <c r="AX7">
        <f>(R7*SUMPRODUCT(K8:$K$23, X8:$X$23)-$AZ$3*SUMPRODUCT(K7:$K$22, W8:$W$23))/Z7</f>
        <v>157749.49912323852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3.7801000000000001E-2</v>
      </c>
      <c r="O8">
        <f t="shared" si="29"/>
        <v>146748.59395362879</v>
      </c>
      <c r="P8">
        <f t="shared" si="30"/>
        <v>7337.4296976814403</v>
      </c>
      <c r="Q8" s="5">
        <f t="shared" si="31"/>
        <v>12.5</v>
      </c>
      <c r="R8">
        <f t="shared" si="0"/>
        <v>2000000</v>
      </c>
      <c r="S8">
        <f t="shared" si="1"/>
        <v>180754.40717141729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135388.49658143515</v>
      </c>
      <c r="AC8">
        <f t="shared" si="2"/>
        <v>147716.97071207094</v>
      </c>
      <c r="AE8">
        <f t="shared" si="3"/>
        <v>119926.57935321203</v>
      </c>
      <c r="AF8">
        <f t="shared" si="4"/>
        <v>-5996.3289676606018</v>
      </c>
      <c r="AG8">
        <f t="shared" si="5"/>
        <v>-10.215309063805044</v>
      </c>
      <c r="AH8">
        <f t="shared" si="6"/>
        <v>-64885.411208521662</v>
      </c>
      <c r="AI8">
        <f t="shared" si="7"/>
        <v>49034.623867965958</v>
      </c>
      <c r="AJ8">
        <f t="shared" si="8"/>
        <v>-12328.47413063579</v>
      </c>
      <c r="AK8">
        <f t="shared" ref="AK8:AK23" si="32">H8*SUM(AB8:AB8, AE8:AF8)</f>
        <v>21334.205177965043</v>
      </c>
      <c r="AL8">
        <f t="shared" si="9"/>
        <v>58040.354915295211</v>
      </c>
      <c r="AN8">
        <f t="shared" si="10"/>
        <v>79547.453540340575</v>
      </c>
      <c r="AO8">
        <f t="shared" si="11"/>
        <v>-3977.3726770170292</v>
      </c>
      <c r="AP8">
        <f t="shared" si="12"/>
        <v>-6.7758275733017275</v>
      </c>
      <c r="AQ8">
        <f t="shared" si="13"/>
        <v>-43038.576280526002</v>
      </c>
      <c r="AR8">
        <f t="shared" si="14"/>
        <v>32524.728755224241</v>
      </c>
      <c r="AS8">
        <f t="shared" si="15"/>
        <v>-8177.4926660890778</v>
      </c>
      <c r="AT8">
        <f t="shared" si="16"/>
        <v>14151.005593313574</v>
      </c>
      <c r="AU8">
        <f t="shared" si="17"/>
        <v>38498.241682448737</v>
      </c>
      <c r="AW8">
        <v>5</v>
      </c>
      <c r="AX8">
        <f>(R8*SUMPRODUCT(K9:$K$23, X9:$X$23)-$AZ$3*SUMPRODUCT(K8:$K$22, W9:$W$23))/Z8</f>
        <v>180754.40717141729</v>
      </c>
    </row>
    <row r="9" spans="1:52" x14ac:dyDescent="0.3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4.3147999999999999E-2</v>
      </c>
      <c r="O9">
        <f t="shared" si="29"/>
        <v>146748.59395362879</v>
      </c>
      <c r="P9">
        <f t="shared" si="30"/>
        <v>7337.4296976814403</v>
      </c>
      <c r="Q9" s="5">
        <f t="shared" si="31"/>
        <v>12.5</v>
      </c>
      <c r="R9">
        <f t="shared" si="0"/>
        <v>2000000</v>
      </c>
      <c r="S9">
        <f t="shared" si="1"/>
        <v>197974.51795330259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147716.97071207094</v>
      </c>
      <c r="AC9">
        <f t="shared" si="2"/>
        <v>153190.87357711533</v>
      </c>
      <c r="AE9">
        <f t="shared" si="3"/>
        <v>113552.72151374753</v>
      </c>
      <c r="AF9">
        <f t="shared" si="4"/>
        <v>-5677.6360756873764</v>
      </c>
      <c r="AG9">
        <f t="shared" si="5"/>
        <v>-9.6723858176819348</v>
      </c>
      <c r="AH9">
        <f t="shared" si="6"/>
        <v>-70523.224877609609</v>
      </c>
      <c r="AI9">
        <f t="shared" si="7"/>
        <v>37342.188174632858</v>
      </c>
      <c r="AJ9">
        <f t="shared" si="8"/>
        <v>-5473.9028650443943</v>
      </c>
      <c r="AK9">
        <f t="shared" si="32"/>
        <v>21871.01224476672</v>
      </c>
      <c r="AL9">
        <f t="shared" si="9"/>
        <v>53739.297554355187</v>
      </c>
      <c r="AN9">
        <f t="shared" si="10"/>
        <v>69382.596681539246</v>
      </c>
      <c r="AO9">
        <f t="shared" si="11"/>
        <v>-3469.1298340769627</v>
      </c>
      <c r="AP9">
        <f t="shared" si="12"/>
        <v>-5.9099881992279526</v>
      </c>
      <c r="AQ9">
        <f t="shared" si="13"/>
        <v>-43090.860378650548</v>
      </c>
      <c r="AR9">
        <f t="shared" si="14"/>
        <v>22816.696480612514</v>
      </c>
      <c r="AS9">
        <f t="shared" si="15"/>
        <v>-3344.6454624455373</v>
      </c>
      <c r="AT9">
        <f t="shared" si="16"/>
        <v>13363.551321065783</v>
      </c>
      <c r="AU9">
        <f t="shared" si="17"/>
        <v>32835.602339232762</v>
      </c>
      <c r="AW9">
        <v>6</v>
      </c>
      <c r="AX9">
        <f>(R9*SUMPRODUCT(K10:$K$23, X10:$X$23)-$AZ$3*SUMPRODUCT(K9:$K$22, W10:$W$23))/Z9</f>
        <v>197974.51795330259</v>
      </c>
    </row>
    <row r="10" spans="1:52" x14ac:dyDescent="0.3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4.8848999999999997E-2</v>
      </c>
      <c r="O10">
        <f t="shared" si="29"/>
        <v>146748.59395362879</v>
      </c>
      <c r="P10">
        <f t="shared" si="30"/>
        <v>7337.4296976814403</v>
      </c>
      <c r="Q10" s="5">
        <f t="shared" si="31"/>
        <v>12.5</v>
      </c>
      <c r="R10">
        <f t="shared" si="0"/>
        <v>2000000</v>
      </c>
      <c r="S10">
        <f t="shared" si="1"/>
        <v>210090.67006592132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153190.87357711533</v>
      </c>
      <c r="AC10">
        <f t="shared" si="2"/>
        <v>152999.3806653411</v>
      </c>
      <c r="AE10">
        <f t="shared" si="3"/>
        <v>106870.257405385</v>
      </c>
      <c r="AF10">
        <f t="shared" si="4"/>
        <v>-5343.51287026925</v>
      </c>
      <c r="AG10">
        <f t="shared" si="5"/>
        <v>-9.1031755846971709</v>
      </c>
      <c r="AH10">
        <f t="shared" si="6"/>
        <v>-75597.819969271179</v>
      </c>
      <c r="AI10">
        <f t="shared" si="7"/>
        <v>25919.82139025988</v>
      </c>
      <c r="AJ10">
        <f t="shared" si="8"/>
        <v>191.49291177422856</v>
      </c>
      <c r="AK10">
        <f t="shared" si="32"/>
        <v>21796.186581863614</v>
      </c>
      <c r="AL10">
        <f t="shared" si="9"/>
        <v>47907.500883897723</v>
      </c>
      <c r="AN10">
        <f t="shared" si="10"/>
        <v>60152.270465679183</v>
      </c>
      <c r="AO10">
        <f t="shared" si="11"/>
        <v>-3007.6135232839592</v>
      </c>
      <c r="AP10">
        <f t="shared" si="12"/>
        <v>-5.123751857265388</v>
      </c>
      <c r="AQ10">
        <f t="shared" si="13"/>
        <v>-42550.47778314969</v>
      </c>
      <c r="AR10">
        <f t="shared" si="14"/>
        <v>14589.055407388276</v>
      </c>
      <c r="AS10">
        <f t="shared" si="15"/>
        <v>107.78240551634931</v>
      </c>
      <c r="AT10">
        <f t="shared" si="16"/>
        <v>12268.05420164174</v>
      </c>
      <c r="AU10">
        <f t="shared" si="17"/>
        <v>26964.892014546363</v>
      </c>
      <c r="AW10">
        <v>7</v>
      </c>
      <c r="AX10">
        <f>(R10*SUMPRODUCT(K11:$K$23, X11:$X$23)-$AZ$3*SUMPRODUCT(K10:$K$22, W11:$W$23))/Z10</f>
        <v>210090.67006592132</v>
      </c>
    </row>
    <row r="11" spans="1:52" x14ac:dyDescent="0.3">
      <c r="A11" t="s">
        <v>33</v>
      </c>
      <c r="C11" s="24">
        <f>AU25</f>
        <v>197692.8894760627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5.4528E-2</v>
      </c>
      <c r="O11">
        <f t="shared" si="29"/>
        <v>146748.59395362879</v>
      </c>
      <c r="P11">
        <f t="shared" si="30"/>
        <v>7337.4296976814403</v>
      </c>
      <c r="Q11" s="5">
        <f t="shared" si="31"/>
        <v>12.5</v>
      </c>
      <c r="R11">
        <f t="shared" si="0"/>
        <v>2000000</v>
      </c>
      <c r="S11">
        <f t="shared" si="1"/>
        <v>218043.65641886313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152999.3806653411</v>
      </c>
      <c r="AC11">
        <f t="shared" si="2"/>
        <v>148544.69821004584</v>
      </c>
      <c r="AE11">
        <f t="shared" si="3"/>
        <v>99974.133435530297</v>
      </c>
      <c r="AF11">
        <f t="shared" si="4"/>
        <v>-4998.7066717765156</v>
      </c>
      <c r="AG11">
        <f t="shared" si="5"/>
        <v>-8.5157658705678312</v>
      </c>
      <c r="AH11">
        <f t="shared" si="6"/>
        <v>-79420.473325178784</v>
      </c>
      <c r="AI11">
        <f t="shared" si="7"/>
        <v>15546.437672704429</v>
      </c>
      <c r="AJ11">
        <f t="shared" si="8"/>
        <v>4454.6824552952603</v>
      </c>
      <c r="AK11">
        <f t="shared" si="32"/>
        <v>21219.204271707651</v>
      </c>
      <c r="AL11">
        <f t="shared" si="9"/>
        <v>41220.324399707344</v>
      </c>
      <c r="AN11">
        <f t="shared" si="10"/>
        <v>51835.224588989957</v>
      </c>
      <c r="AO11">
        <f t="shared" si="11"/>
        <v>-2591.7612294494979</v>
      </c>
      <c r="AP11">
        <f t="shared" si="12"/>
        <v>-4.4153084530889455</v>
      </c>
      <c r="AQ11">
        <f t="shared" si="13"/>
        <v>-41178.432163448451</v>
      </c>
      <c r="AR11">
        <f t="shared" si="14"/>
        <v>8060.6158876389154</v>
      </c>
      <c r="AS11">
        <f t="shared" si="15"/>
        <v>2309.692093423027</v>
      </c>
      <c r="AT11">
        <f t="shared" si="16"/>
        <v>11001.867995514142</v>
      </c>
      <c r="AU11">
        <f t="shared" si="17"/>
        <v>21372.175976576087</v>
      </c>
      <c r="AW11">
        <v>8</v>
      </c>
      <c r="AX11">
        <f>(R11*SUMPRODUCT(K12:$K$23, X12:$X$23)-$AZ$3*SUMPRODUCT(K11:$K$22, W12:$W$23))/Z11</f>
        <v>218043.65641886313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6.0775000000000003E-2</v>
      </c>
      <c r="O12">
        <f t="shared" si="29"/>
        <v>146748.59395362879</v>
      </c>
      <c r="P12">
        <f t="shared" si="30"/>
        <v>7337.4296976814403</v>
      </c>
      <c r="Q12" s="5">
        <f t="shared" si="31"/>
        <v>12.5</v>
      </c>
      <c r="R12">
        <f t="shared" si="0"/>
        <v>2000000</v>
      </c>
      <c r="S12">
        <f t="shared" si="1"/>
        <v>222165.29444824558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148544.69821004584</v>
      </c>
      <c r="AC12">
        <f t="shared" si="2"/>
        <v>140640.62955408506</v>
      </c>
      <c r="AE12">
        <f t="shared" si="3"/>
        <v>92898.46414163064</v>
      </c>
      <c r="AF12">
        <f t="shared" si="4"/>
        <v>-4644.9232070815324</v>
      </c>
      <c r="AG12">
        <f t="shared" si="5"/>
        <v>-7.9130625410783919</v>
      </c>
      <c r="AH12">
        <f t="shared" si="6"/>
        <v>-82807.307325401591</v>
      </c>
      <c r="AI12">
        <f t="shared" si="7"/>
        <v>5438.3205466064392</v>
      </c>
      <c r="AJ12">
        <f t="shared" si="8"/>
        <v>7904.0686559607857</v>
      </c>
      <c r="AK12">
        <f t="shared" si="32"/>
        <v>20262.825323602992</v>
      </c>
      <c r="AL12">
        <f t="shared" si="9"/>
        <v>33605.214526170217</v>
      </c>
      <c r="AN12">
        <f t="shared" si="10"/>
        <v>44369.857833860726</v>
      </c>
      <c r="AO12">
        <f t="shared" si="11"/>
        <v>-2218.4928916930367</v>
      </c>
      <c r="AP12">
        <f t="shared" si="12"/>
        <v>-3.779410813970149</v>
      </c>
      <c r="AQ12">
        <f t="shared" si="13"/>
        <v>-39550.152820948359</v>
      </c>
      <c r="AR12">
        <f t="shared" si="14"/>
        <v>2597.4327104053673</v>
      </c>
      <c r="AS12">
        <f t="shared" si="15"/>
        <v>3775.1151842444106</v>
      </c>
      <c r="AT12">
        <f t="shared" si="16"/>
        <v>9677.8637540221953</v>
      </c>
      <c r="AU12">
        <f t="shared" si="17"/>
        <v>16050.411648671972</v>
      </c>
      <c r="AW12">
        <v>9</v>
      </c>
      <c r="AX12">
        <f>(R12*SUMPRODUCT(K13:$K$23, X13:$X$23)-$AZ$3*SUMPRODUCT(K12:$K$22, W13:$W$23))/Z12</f>
        <v>222165.29444824558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6.7419999999999994E-2</v>
      </c>
      <c r="O13">
        <f t="shared" si="29"/>
        <v>146748.59395362879</v>
      </c>
      <c r="P13">
        <f t="shared" si="30"/>
        <v>7337.4296976814403</v>
      </c>
      <c r="Q13" s="5">
        <f t="shared" si="31"/>
        <v>12.5</v>
      </c>
      <c r="R13">
        <f t="shared" si="0"/>
        <v>2000000</v>
      </c>
      <c r="S13">
        <f t="shared" si="1"/>
        <v>222886.40228445633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140640.62955408506</v>
      </c>
      <c r="AC13">
        <f t="shared" si="2"/>
        <v>130173.38398332646</v>
      </c>
      <c r="AE13">
        <f t="shared" si="3"/>
        <v>85706.265047785608</v>
      </c>
      <c r="AF13">
        <f t="shared" si="4"/>
        <v>-4285.31325238928</v>
      </c>
      <c r="AG13">
        <f t="shared" si="5"/>
        <v>-7.300433239148103</v>
      </c>
      <c r="AH13">
        <f t="shared" si="6"/>
        <v>-85359.788243120827</v>
      </c>
      <c r="AI13">
        <f t="shared" si="7"/>
        <v>-3946.1368809636479</v>
      </c>
      <c r="AJ13">
        <f t="shared" si="8"/>
        <v>10467.24557075859</v>
      </c>
      <c r="AK13">
        <f t="shared" si="32"/>
        <v>19001.809516075125</v>
      </c>
      <c r="AL13">
        <f t="shared" si="9"/>
        <v>25522.918205870068</v>
      </c>
      <c r="AN13">
        <f t="shared" si="10"/>
        <v>37708.064372047156</v>
      </c>
      <c r="AO13">
        <f t="shared" si="11"/>
        <v>-1885.4032186023578</v>
      </c>
      <c r="AP13">
        <f t="shared" si="12"/>
        <v>-3.2119613002870198</v>
      </c>
      <c r="AQ13">
        <f t="shared" si="13"/>
        <v>-37555.625461701035</v>
      </c>
      <c r="AR13">
        <f t="shared" si="14"/>
        <v>-1736.1762695565183</v>
      </c>
      <c r="AS13">
        <f t="shared" si="15"/>
        <v>4605.25924866899</v>
      </c>
      <c r="AT13">
        <f t="shared" si="16"/>
        <v>8360.1992925259547</v>
      </c>
      <c r="AU13">
        <f t="shared" si="17"/>
        <v>11229.282271638425</v>
      </c>
      <c r="AW13">
        <v>10</v>
      </c>
      <c r="AX13">
        <f>(R13*SUMPRODUCT(K14:$K$23, X14:$X$23)-$AZ$3*SUMPRODUCT(K13:$K$22, W14:$W$23))/Z13</f>
        <v>222886.40228445633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7.4817999999999996E-2</v>
      </c>
      <c r="O14">
        <f t="shared" si="29"/>
        <v>146748.59395362879</v>
      </c>
      <c r="P14">
        <f t="shared" si="30"/>
        <v>7337.4296976814403</v>
      </c>
      <c r="Q14" s="5">
        <f t="shared" si="31"/>
        <v>12.5</v>
      </c>
      <c r="R14">
        <f t="shared" si="0"/>
        <v>2000000</v>
      </c>
      <c r="S14">
        <f t="shared" si="1"/>
        <v>220347.81469536526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130173.38398332646</v>
      </c>
      <c r="AC14">
        <f t="shared" si="2"/>
        <v>117775.4678926146</v>
      </c>
      <c r="AE14">
        <f t="shared" si="3"/>
        <v>78436.831058962533</v>
      </c>
      <c r="AF14">
        <f t="shared" si="4"/>
        <v>-3921.8415529481267</v>
      </c>
      <c r="AG14">
        <f t="shared" si="5"/>
        <v>-6.6812250926700401</v>
      </c>
      <c r="AH14">
        <f t="shared" si="6"/>
        <v>-87392.610253853243</v>
      </c>
      <c r="AI14">
        <f t="shared" si="7"/>
        <v>-12884.301972931513</v>
      </c>
      <c r="AJ14">
        <f t="shared" si="8"/>
        <v>12397.916090711864</v>
      </c>
      <c r="AK14">
        <f t="shared" si="32"/>
        <v>17515.184119482899</v>
      </c>
      <c r="AL14">
        <f t="shared" si="9"/>
        <v>17028.79823726325</v>
      </c>
      <c r="AN14">
        <f t="shared" si="10"/>
        <v>31789.513129635921</v>
      </c>
      <c r="AO14">
        <f t="shared" si="11"/>
        <v>-1589.475656481796</v>
      </c>
      <c r="AP14">
        <f t="shared" si="12"/>
        <v>-2.7078209297597353</v>
      </c>
      <c r="AQ14">
        <f t="shared" si="13"/>
        <v>-35419.183737925589</v>
      </c>
      <c r="AR14">
        <f t="shared" si="14"/>
        <v>-5221.8540857012258</v>
      </c>
      <c r="AS14">
        <f t="shared" si="15"/>
        <v>5024.7276824523751</v>
      </c>
      <c r="AT14">
        <f t="shared" si="16"/>
        <v>7098.695447241299</v>
      </c>
      <c r="AU14">
        <f t="shared" si="17"/>
        <v>6901.5690439924474</v>
      </c>
      <c r="AW14">
        <v>11</v>
      </c>
      <c r="AX14">
        <f>(R14*SUMPRODUCT(K15:$K$23, X15:$X$23)-$AZ$3*SUMPRODUCT(K14:$K$22, W15:$W$23))/Z14</f>
        <v>220347.81469536526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8.3350999999999995E-2</v>
      </c>
      <c r="O15">
        <f t="shared" si="29"/>
        <v>146748.59395362879</v>
      </c>
      <c r="P15">
        <f t="shared" si="30"/>
        <v>7337.4296976814403</v>
      </c>
      <c r="Q15" s="5">
        <f t="shared" si="31"/>
        <v>12.5</v>
      </c>
      <c r="R15">
        <f t="shared" si="0"/>
        <v>2000000</v>
      </c>
      <c r="S15">
        <f t="shared" si="1"/>
        <v>214439.79294750898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117775.4678926146</v>
      </c>
      <c r="AC15">
        <f t="shared" si="2"/>
        <v>103917.97053849441</v>
      </c>
      <c r="AE15">
        <f t="shared" si="3"/>
        <v>71114.674442777323</v>
      </c>
      <c r="AF15">
        <f t="shared" si="4"/>
        <v>-3555.7337221388661</v>
      </c>
      <c r="AG15">
        <f t="shared" si="5"/>
        <v>-6.0575260490441991</v>
      </c>
      <c r="AH15">
        <f t="shared" si="6"/>
        <v>-89101.886831862474</v>
      </c>
      <c r="AI15">
        <f t="shared" si="7"/>
        <v>-21549.003637273054</v>
      </c>
      <c r="AJ15">
        <f t="shared" si="8"/>
        <v>13857.497354120191</v>
      </c>
      <c r="AK15">
        <f t="shared" si="32"/>
        <v>15859.065345036066</v>
      </c>
      <c r="AL15">
        <f t="shared" si="9"/>
        <v>8167.559061883203</v>
      </c>
      <c r="AN15">
        <f t="shared" si="10"/>
        <v>26550.043101293584</v>
      </c>
      <c r="AO15">
        <f t="shared" si="11"/>
        <v>-1327.5021550646793</v>
      </c>
      <c r="AP15">
        <f t="shared" si="12"/>
        <v>-2.2615244877306249</v>
      </c>
      <c r="AQ15">
        <f t="shared" si="13"/>
        <v>-33265.411876364109</v>
      </c>
      <c r="AR15">
        <f t="shared" si="14"/>
        <v>-8045.1324546229325</v>
      </c>
      <c r="AS15">
        <f t="shared" si="15"/>
        <v>5173.5757058692398</v>
      </c>
      <c r="AT15">
        <f t="shared" si="16"/>
        <v>5920.8436480398359</v>
      </c>
      <c r="AU15">
        <f t="shared" si="17"/>
        <v>3049.286899286144</v>
      </c>
      <c r="AW15">
        <v>12</v>
      </c>
      <c r="AX15">
        <f>(R15*SUMPRODUCT(K16:$K$23, X16:$X$23)-$AZ$3*SUMPRODUCT(K15:$K$22, W16:$W$23))/Z15</f>
        <v>214439.79294750898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9.2474000000000001E-2</v>
      </c>
      <c r="O16">
        <f t="shared" si="29"/>
        <v>146748.59395362879</v>
      </c>
      <c r="P16">
        <f t="shared" si="30"/>
        <v>7337.4296976814403</v>
      </c>
      <c r="Q16" s="5">
        <f t="shared" si="31"/>
        <v>12.5</v>
      </c>
      <c r="R16">
        <f t="shared" si="0"/>
        <v>2000000</v>
      </c>
      <c r="S16">
        <f t="shared" si="1"/>
        <v>205322.41099727218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103917.97053849441</v>
      </c>
      <c r="AC16">
        <f t="shared" si="2"/>
        <v>89303.539241695224</v>
      </c>
      <c r="AE16">
        <f t="shared" si="3"/>
        <v>63827.269293928155</v>
      </c>
      <c r="AF16">
        <f t="shared" si="4"/>
        <v>-3191.3634646964083</v>
      </c>
      <c r="AG16">
        <f t="shared" si="5"/>
        <v>-5.4367871246944439</v>
      </c>
      <c r="AH16">
        <f t="shared" si="6"/>
        <v>-89626.186217490118</v>
      </c>
      <c r="AI16">
        <f t="shared" si="7"/>
        <v>-28995.717175383063</v>
      </c>
      <c r="AJ16">
        <f t="shared" si="8"/>
        <v>14614.431296799186</v>
      </c>
      <c r="AK16">
        <f t="shared" si="32"/>
        <v>14080.87520078633</v>
      </c>
      <c r="AL16">
        <f t="shared" si="9"/>
        <v>-300.41067779754667</v>
      </c>
      <c r="AN16">
        <f t="shared" si="10"/>
        <v>21951.006369494022</v>
      </c>
      <c r="AO16">
        <f t="shared" si="11"/>
        <v>-1097.5503184747013</v>
      </c>
      <c r="AP16">
        <f t="shared" si="12"/>
        <v>-1.8697799564974313</v>
      </c>
      <c r="AQ16">
        <f t="shared" si="13"/>
        <v>-30823.580677933511</v>
      </c>
      <c r="AR16">
        <f t="shared" si="14"/>
        <v>-9971.9944068706882</v>
      </c>
      <c r="AS16">
        <f t="shared" si="15"/>
        <v>5026.0880346496251</v>
      </c>
      <c r="AT16">
        <f t="shared" si="16"/>
        <v>4842.591335016029</v>
      </c>
      <c r="AU16">
        <f t="shared" si="17"/>
        <v>-103.31503720503481</v>
      </c>
      <c r="AW16">
        <v>13</v>
      </c>
      <c r="AX16">
        <f>(R16*SUMPRODUCT(K17:$K$23, X17:$X$23)-$AZ$3*SUMPRODUCT(K16:$K$22, W17:$W$23))/Z16</f>
        <v>205322.41099727218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0.10216500000000001</v>
      </c>
      <c r="O17">
        <f t="shared" si="29"/>
        <v>146748.59395362879</v>
      </c>
      <c r="P17">
        <f t="shared" si="30"/>
        <v>7337.4296976814403</v>
      </c>
      <c r="Q17" s="5">
        <f t="shared" si="31"/>
        <v>12.5</v>
      </c>
      <c r="R17">
        <f t="shared" si="0"/>
        <v>2000000</v>
      </c>
      <c r="S17">
        <f t="shared" si="1"/>
        <v>193055.80454019288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89303.539241695224</v>
      </c>
      <c r="AC17">
        <f t="shared" si="2"/>
        <v>74549.964554261242</v>
      </c>
      <c r="AE17">
        <f t="shared" si="3"/>
        <v>56668.083633574708</v>
      </c>
      <c r="AF17">
        <f t="shared" si="4"/>
        <v>-2833.4041816787358</v>
      </c>
      <c r="AG17">
        <f t="shared" si="5"/>
        <v>-4.8269698968530923</v>
      </c>
      <c r="AH17">
        <f t="shared" si="6"/>
        <v>-88871.897055105277</v>
      </c>
      <c r="AI17">
        <f t="shared" si="7"/>
        <v>-35042.044573106155</v>
      </c>
      <c r="AJ17">
        <f t="shared" si="8"/>
        <v>14753.574687433982</v>
      </c>
      <c r="AK17">
        <f t="shared" si="32"/>
        <v>12248.337373610599</v>
      </c>
      <c r="AL17">
        <f t="shared" si="9"/>
        <v>-8040.1325120615747</v>
      </c>
      <c r="AN17">
        <f t="shared" si="10"/>
        <v>17952.662417034117</v>
      </c>
      <c r="AO17">
        <f t="shared" si="11"/>
        <v>-897.63312085170594</v>
      </c>
      <c r="AP17">
        <f t="shared" si="12"/>
        <v>-1.5292022510541901</v>
      </c>
      <c r="AQ17">
        <f t="shared" si="13"/>
        <v>-28154.951850999583</v>
      </c>
      <c r="AR17">
        <f t="shared" si="14"/>
        <v>-11101.451757068227</v>
      </c>
      <c r="AS17">
        <f t="shared" si="15"/>
        <v>4673.9880515577224</v>
      </c>
      <c r="AT17">
        <f t="shared" si="16"/>
        <v>3880.3194309555361</v>
      </c>
      <c r="AU17">
        <f t="shared" si="17"/>
        <v>-2547.1442745549684</v>
      </c>
      <c r="AW17">
        <v>14</v>
      </c>
      <c r="AX17">
        <f>(R17*SUMPRODUCT(K18:$K$23, X18:$X$23)-$AZ$3*SUMPRODUCT(K17:$K$22, W18:$W$23))/Z17</f>
        <v>193055.80454019288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0.113081</v>
      </c>
      <c r="O18">
        <f t="shared" si="29"/>
        <v>146748.59395362879</v>
      </c>
      <c r="P18">
        <f t="shared" si="30"/>
        <v>7337.4296976814403</v>
      </c>
      <c r="Q18" s="5">
        <f t="shared" si="31"/>
        <v>12.5</v>
      </c>
      <c r="R18">
        <f t="shared" si="0"/>
        <v>2000000</v>
      </c>
      <c r="S18">
        <f t="shared" si="1"/>
        <v>177254.25244760729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74549.964554261242</v>
      </c>
      <c r="AC18">
        <f t="shared" si="2"/>
        <v>60023.417702175095</v>
      </c>
      <c r="AE18">
        <f t="shared" si="3"/>
        <v>49693.319231870701</v>
      </c>
      <c r="AF18">
        <f t="shared" si="4"/>
        <v>-2484.6659615935355</v>
      </c>
      <c r="AG18">
        <f t="shared" si="5"/>
        <v>-4.2328616149785168</v>
      </c>
      <c r="AH18">
        <f t="shared" si="6"/>
        <v>-87334.173264967118</v>
      </c>
      <c r="AI18">
        <f t="shared" si="7"/>
        <v>-40129.752856304927</v>
      </c>
      <c r="AJ18">
        <f t="shared" si="8"/>
        <v>14526.546852086147</v>
      </c>
      <c r="AK18">
        <f t="shared" si="32"/>
        <v>10418.884927245752</v>
      </c>
      <c r="AL18">
        <f t="shared" si="9"/>
        <v>-15184.321076973029</v>
      </c>
      <c r="AN18">
        <f t="shared" si="10"/>
        <v>14502.087174556355</v>
      </c>
      <c r="AO18">
        <f t="shared" si="11"/>
        <v>-725.10435872781784</v>
      </c>
      <c r="AP18">
        <f t="shared" si="12"/>
        <v>-1.2352833154860483</v>
      </c>
      <c r="AQ18">
        <f t="shared" si="13"/>
        <v>-25486.882614878283</v>
      </c>
      <c r="AR18">
        <f t="shared" si="14"/>
        <v>-11711.135082365234</v>
      </c>
      <c r="AS18">
        <f t="shared" si="15"/>
        <v>4239.3072559967131</v>
      </c>
      <c r="AT18">
        <f t="shared" si="16"/>
        <v>3040.561182310485</v>
      </c>
      <c r="AU18">
        <f t="shared" si="17"/>
        <v>-4431.2666440580351</v>
      </c>
      <c r="AW18">
        <v>15</v>
      </c>
      <c r="AX18">
        <f>(R18*SUMPRODUCT(K19:$K$23, X19:$X$23)-$AZ$3*SUMPRODUCT(K18:$K$22, W19:$W$23))/Z18</f>
        <v>177254.25244760729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0.12539</v>
      </c>
      <c r="O19">
        <f t="shared" si="29"/>
        <v>146748.59395362879</v>
      </c>
      <c r="P19">
        <f t="shared" si="30"/>
        <v>7337.4296976814403</v>
      </c>
      <c r="Q19" s="5">
        <f t="shared" si="31"/>
        <v>12.5</v>
      </c>
      <c r="R19">
        <f t="shared" si="0"/>
        <v>2000000</v>
      </c>
      <c r="S19">
        <f t="shared" si="1"/>
        <v>157277.05061842542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60023.417702175095</v>
      </c>
      <c r="AC19">
        <f t="shared" si="2"/>
        <v>46047.882903096848</v>
      </c>
      <c r="AE19">
        <f t="shared" si="3"/>
        <v>42965.340741067725</v>
      </c>
      <c r="AF19">
        <f t="shared" si="4"/>
        <v>-2148.2670370533865</v>
      </c>
      <c r="AG19">
        <f t="shared" si="5"/>
        <v>-3.6597744809265755</v>
      </c>
      <c r="AH19">
        <f t="shared" si="6"/>
        <v>-84921.362864344992</v>
      </c>
      <c r="AI19">
        <f t="shared" si="7"/>
        <v>-44107.948934811582</v>
      </c>
      <c r="AJ19">
        <f t="shared" si="8"/>
        <v>13975.534799078247</v>
      </c>
      <c r="AK19">
        <f t="shared" si="32"/>
        <v>8628.9208496276297</v>
      </c>
      <c r="AL19">
        <f t="shared" si="9"/>
        <v>-21503.493286105706</v>
      </c>
      <c r="AN19">
        <f t="shared" si="10"/>
        <v>11550.291176057894</v>
      </c>
      <c r="AO19">
        <f t="shared" si="11"/>
        <v>-577.51455880289484</v>
      </c>
      <c r="AP19">
        <f t="shared" si="12"/>
        <v>-0.98385024217912453</v>
      </c>
      <c r="AQ19">
        <f t="shared" si="13"/>
        <v>-22829.249139721338</v>
      </c>
      <c r="AR19">
        <f t="shared" si="14"/>
        <v>-11857.456372708519</v>
      </c>
      <c r="AS19">
        <f t="shared" si="15"/>
        <v>3757.0165506959747</v>
      </c>
      <c r="AT19">
        <f t="shared" si="16"/>
        <v>2319.6964490285386</v>
      </c>
      <c r="AU19">
        <f t="shared" si="17"/>
        <v>-5780.743372984005</v>
      </c>
      <c r="AW19">
        <v>16</v>
      </c>
      <c r="AX19">
        <f>(R19*SUMPRODUCT(K20:$K$23, X20:$X$23)-$AZ$3*SUMPRODUCT(K19:$K$22, W20:$W$23))/Z19</f>
        <v>157277.05061842542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0.13947699999999999</v>
      </c>
      <c r="O20">
        <f t="shared" si="29"/>
        <v>146748.59395362879</v>
      </c>
      <c r="P20">
        <f t="shared" si="30"/>
        <v>7337.4296976814403</v>
      </c>
      <c r="Q20" s="5">
        <f t="shared" si="31"/>
        <v>12.5</v>
      </c>
      <c r="R20">
        <f t="shared" si="0"/>
        <v>2000000</v>
      </c>
      <c r="S20">
        <f t="shared" si="1"/>
        <v>132015.64564341793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46047.882903096848</v>
      </c>
      <c r="AC20">
        <f t="shared" si="2"/>
        <v>32874.244279624014</v>
      </c>
      <c r="AE20">
        <f t="shared" si="3"/>
        <v>36543.010503115147</v>
      </c>
      <c r="AF20">
        <f t="shared" si="4"/>
        <v>-1827.1505251557576</v>
      </c>
      <c r="AG20">
        <f t="shared" si="5"/>
        <v>-3.1127223708411136</v>
      </c>
      <c r="AH20">
        <f t="shared" si="6"/>
        <v>-81672.698444191337</v>
      </c>
      <c r="AI20">
        <f t="shared" si="7"/>
        <v>-46959.95118860279</v>
      </c>
      <c r="AJ20">
        <f t="shared" si="8"/>
        <v>13173.638623472834</v>
      </c>
      <c r="AK20">
        <f t="shared" si="32"/>
        <v>6910.9534783319832</v>
      </c>
      <c r="AL20">
        <f t="shared" si="9"/>
        <v>-26875.359086797973</v>
      </c>
      <c r="AN20">
        <f t="shared" si="10"/>
        <v>9049.4286890152543</v>
      </c>
      <c r="AO20">
        <f t="shared" si="11"/>
        <v>-452.47143445076279</v>
      </c>
      <c r="AP20">
        <f t="shared" si="12"/>
        <v>-0.77082754638477069</v>
      </c>
      <c r="AQ20">
        <f t="shared" si="13"/>
        <v>-20225.242809350697</v>
      </c>
      <c r="AR20">
        <f t="shared" si="14"/>
        <v>-11629.05638233259</v>
      </c>
      <c r="AS20">
        <f t="shared" si="15"/>
        <v>3262.2901522525622</v>
      </c>
      <c r="AT20">
        <f t="shared" si="16"/>
        <v>1711.4129299756489</v>
      </c>
      <c r="AU20">
        <f t="shared" si="17"/>
        <v>-6655.3533001043788</v>
      </c>
      <c r="AW20">
        <v>17</v>
      </c>
      <c r="AX20">
        <f>(R20*SUMPRODUCT(K21:$K$23, X21:$X$23)-$AZ$3*SUMPRODUCT(K20:$K$22, W21:$W$23))/Z20</f>
        <v>132015.64564341793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0.15573300000000001</v>
      </c>
      <c r="O21">
        <f t="shared" si="29"/>
        <v>146748.59395362879</v>
      </c>
      <c r="P21">
        <f t="shared" si="30"/>
        <v>7337.4296976814403</v>
      </c>
      <c r="Q21" s="5">
        <f t="shared" si="31"/>
        <v>12.5</v>
      </c>
      <c r="R21">
        <f t="shared" si="0"/>
        <v>2000000</v>
      </c>
      <c r="S21">
        <f t="shared" si="1"/>
        <v>99669.626753398828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32874.244279624014</v>
      </c>
      <c r="AC21">
        <f t="shared" si="2"/>
        <v>20706.098275223641</v>
      </c>
      <c r="AE21">
        <f t="shared" si="3"/>
        <v>30486.627743402365</v>
      </c>
      <c r="AF21">
        <f t="shared" si="4"/>
        <v>-1524.3313871701184</v>
      </c>
      <c r="AG21">
        <f t="shared" si="5"/>
        <v>-2.5968415541545036</v>
      </c>
      <c r="AH21">
        <f t="shared" si="6"/>
        <v>-77560.574876511877</v>
      </c>
      <c r="AI21">
        <f t="shared" si="7"/>
        <v>-48600.87536183378</v>
      </c>
      <c r="AJ21">
        <f t="shared" si="8"/>
        <v>12168.146004400372</v>
      </c>
      <c r="AK21">
        <f t="shared" si="32"/>
        <v>5291.3527822102205</v>
      </c>
      <c r="AL21">
        <f t="shared" si="9"/>
        <v>-31141.376575223185</v>
      </c>
      <c r="AN21">
        <f t="shared" si="10"/>
        <v>6954.5397570849318</v>
      </c>
      <c r="AO21">
        <f t="shared" si="11"/>
        <v>-347.7269878542466</v>
      </c>
      <c r="AP21">
        <f t="shared" si="12"/>
        <v>-0.59238555287985439</v>
      </c>
      <c r="AQ21">
        <f t="shared" si="13"/>
        <v>-17692.940855939571</v>
      </c>
      <c r="AR21">
        <f t="shared" si="14"/>
        <v>-11086.720472261766</v>
      </c>
      <c r="AS21">
        <f t="shared" si="15"/>
        <v>2775.7696216804452</v>
      </c>
      <c r="AT21">
        <f t="shared" si="16"/>
        <v>1207.0512882687271</v>
      </c>
      <c r="AU21">
        <f t="shared" si="17"/>
        <v>-7103.8995623125929</v>
      </c>
      <c r="AW21">
        <v>18</v>
      </c>
      <c r="AX21">
        <f>(R21*SUMPRODUCT(K22:$K$23, X22:$X$23)-$AZ$3*SUMPRODUCT(K21:$K$22, W22:$W$23))/Z21</f>
        <v>99669.626753398828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0.17447299999999999</v>
      </c>
      <c r="O22">
        <f t="shared" si="29"/>
        <v>146748.59395362879</v>
      </c>
      <c r="P22">
        <f t="shared" si="30"/>
        <v>7337.4296976814403</v>
      </c>
      <c r="Q22" s="5">
        <f t="shared" si="31"/>
        <v>12.5</v>
      </c>
      <c r="R22">
        <f t="shared" si="0"/>
        <v>2000000</v>
      </c>
      <c r="S22">
        <f t="shared" si="1"/>
        <v>57362.782931113717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20706.098275223641</v>
      </c>
      <c r="AC22">
        <f t="shared" si="2"/>
        <v>9718.6064465916352</v>
      </c>
      <c r="AE22">
        <f t="shared" si="3"/>
        <v>24862.668063693698</v>
      </c>
      <c r="AF22">
        <f t="shared" si="4"/>
        <v>-1243.133403184685</v>
      </c>
      <c r="AG22">
        <f t="shared" si="5"/>
        <v>-2.1177944021349595</v>
      </c>
      <c r="AH22">
        <f t="shared" si="6"/>
        <v>-72492.597836479792</v>
      </c>
      <c r="AI22">
        <f t="shared" si="7"/>
        <v>-48875.180970372916</v>
      </c>
      <c r="AJ22">
        <f t="shared" si="8"/>
        <v>10987.491828632006</v>
      </c>
      <c r="AK22">
        <f t="shared" si="32"/>
        <v>3792.9444103106434</v>
      </c>
      <c r="AL22">
        <f t="shared" si="9"/>
        <v>-34094.744731430263</v>
      </c>
      <c r="AN22">
        <f t="shared" si="10"/>
        <v>5224.5501851342633</v>
      </c>
      <c r="AO22">
        <f t="shared" si="11"/>
        <v>-261.22750925671318</v>
      </c>
      <c r="AP22">
        <f t="shared" si="12"/>
        <v>-0.44502557438345652</v>
      </c>
      <c r="AQ22">
        <f t="shared" si="13"/>
        <v>-15233.329523491891</v>
      </c>
      <c r="AR22">
        <f t="shared" si="14"/>
        <v>-10270.451873188726</v>
      </c>
      <c r="AS22">
        <f t="shared" si="15"/>
        <v>2308.8713697331273</v>
      </c>
      <c r="AT22">
        <f t="shared" si="16"/>
        <v>797.03547384079229</v>
      </c>
      <c r="AU22">
        <f t="shared" si="17"/>
        <v>-7164.5450296148047</v>
      </c>
      <c r="AW22">
        <v>19</v>
      </c>
      <c r="AX22">
        <f>(R22*SUMPRODUCT(K23:$K$23, X23:$X$23)-$AZ$3*SUMPRODUCT(K22:$K$22, W23:$W$23))/Z22</f>
        <v>57362.782931113717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0.196798</v>
      </c>
      <c r="O23">
        <f t="shared" si="29"/>
        <v>146748.59395362879</v>
      </c>
      <c r="P23">
        <f t="shared" si="30"/>
        <v>7337.4296976814403</v>
      </c>
      <c r="Q23" s="5">
        <f t="shared" si="31"/>
        <v>12.5</v>
      </c>
      <c r="R23">
        <f t="shared" si="0"/>
        <v>2000000</v>
      </c>
      <c r="S23">
        <f t="shared" si="1"/>
        <v>72318.000876338832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9718.6064465916352</v>
      </c>
      <c r="AC23">
        <f t="shared" si="2"/>
        <v>9718.6064465916352</v>
      </c>
      <c r="AE23">
        <f t="shared" si="3"/>
        <v>19721.118033457969</v>
      </c>
      <c r="AF23">
        <f t="shared" si="4"/>
        <v>-986.05590167289847</v>
      </c>
      <c r="AG23">
        <f t="shared" si="5"/>
        <v>-1.6798387553622542</v>
      </c>
      <c r="AH23">
        <f t="shared" si="6"/>
        <v>-66684.432440216915</v>
      </c>
      <c r="AI23">
        <f t="shared" si="7"/>
        <v>-47951.050147187205</v>
      </c>
      <c r="AJ23">
        <f t="shared" si="8"/>
        <v>0</v>
      </c>
      <c r="AK23">
        <f t="shared" si="32"/>
        <v>2434.780420251695</v>
      </c>
      <c r="AL23">
        <f t="shared" si="9"/>
        <v>-45516.269726935512</v>
      </c>
      <c r="AN23">
        <f t="shared" si="10"/>
        <v>3817.4633196835471</v>
      </c>
      <c r="AO23">
        <f t="shared" si="11"/>
        <v>-190.87316598417735</v>
      </c>
      <c r="AP23">
        <f t="shared" si="12"/>
        <v>-0.32517034889699098</v>
      </c>
      <c r="AQ23">
        <f t="shared" si="13"/>
        <v>-12908.262827825452</v>
      </c>
      <c r="AR23">
        <f t="shared" si="14"/>
        <v>-9281.9978444749795</v>
      </c>
      <c r="AS23">
        <f t="shared" si="15"/>
        <v>0</v>
      </c>
      <c r="AT23">
        <f t="shared" si="16"/>
        <v>471.30618710488875</v>
      </c>
      <c r="AU23">
        <f t="shared" si="17"/>
        <v>-8810.691657370091</v>
      </c>
      <c r="AW23">
        <v>20</v>
      </c>
      <c r="AX23">
        <f>(R23*SUMPRODUCT(K$23:$K24, X$23:$X24)-$AZ$3*SUMPRODUCT(K$22:$K23, W$23:$W24))/Z23</f>
        <v>72318.000876338832</v>
      </c>
    </row>
    <row r="25" spans="5:50" x14ac:dyDescent="0.3">
      <c r="AN25" s="6">
        <f t="shared" ref="AN25:AU25" si="33">SUM(AN3:AN23)</f>
        <v>948965.49280218803</v>
      </c>
      <c r="AO25" s="6">
        <f t="shared" si="33"/>
        <v>-157509.72010533107</v>
      </c>
      <c r="AP25" s="6">
        <f t="shared" si="33"/>
        <v>-168.33258817304684</v>
      </c>
      <c r="AQ25" s="6">
        <f t="shared" si="33"/>
        <v>-656926.71209924959</v>
      </c>
      <c r="AR25" s="6">
        <f t="shared" si="33"/>
        <v>134360.72800943436</v>
      </c>
      <c r="AS25" s="6">
        <f t="shared" si="33"/>
        <v>-78521.361510625531</v>
      </c>
      <c r="AT25" s="6">
        <f t="shared" si="33"/>
        <v>141853.52297725389</v>
      </c>
      <c r="AU25" s="7">
        <f t="shared" si="33"/>
        <v>197692.8894760627</v>
      </c>
    </row>
    <row r="29" spans="5:50" x14ac:dyDescent="0.3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'S.26.04.A'!C3*(1+C12)</f>
        <v>1830.6453943121871</v>
      </c>
      <c r="K3">
        <v>1</v>
      </c>
      <c r="L3" s="2">
        <v>0</v>
      </c>
      <c r="O3">
        <f>$C$3</f>
        <v>1830.6453943121871</v>
      </c>
      <c r="P3">
        <f>O3*C5</f>
        <v>183.06453943121872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1830.6453943121871</v>
      </c>
      <c r="AF3">
        <f t="shared" ref="AF3:AF34" si="3">-$Z3*P3</f>
        <v>-183.06453943121872</v>
      </c>
      <c r="AG3">
        <f t="shared" ref="AG3:AG34" si="4">-$Z3*Q3</f>
        <v>-100</v>
      </c>
      <c r="AH3">
        <f t="shared" ref="AH3:AH34" si="5">-X3*R3</f>
        <v>0</v>
      </c>
      <c r="AI3">
        <f t="shared" ref="AI3:AI34" si="6">SUM(AE3:AH3)</f>
        <v>1547.5808548809684</v>
      </c>
      <c r="AJ3">
        <f t="shared" ref="AJ3:AJ34" si="7">AB3-AC3</f>
        <v>0</v>
      </c>
      <c r="AL3">
        <f t="shared" ref="AL3:AL23" si="8">SUM(AI3:AK3)</f>
        <v>1547.5808548809684</v>
      </c>
      <c r="AN3">
        <f t="shared" ref="AN3:AN34" si="9">AE3*$K3</f>
        <v>1830.6453943121871</v>
      </c>
      <c r="AO3">
        <f t="shared" ref="AO3:AO34" si="10">AF3*$K3</f>
        <v>-183.06453943121872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1547.5808548809684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1547.5808548809684</v>
      </c>
      <c r="AW3">
        <v>0</v>
      </c>
      <c r="AX3">
        <f>IF(Z3&gt;0, (R3*SUMPRODUCT(K3:$K$98, X3:$X$98)-K3*$AZ$3)/Z3, 0)</f>
        <v>0</v>
      </c>
      <c r="AZ3">
        <f>C6*SUMPRODUCT(X4:X98, K4:K98)/1</f>
        <v>988.20152847960765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</v>
      </c>
      <c r="S4">
        <f t="shared" si="1"/>
        <v>107.08038831364864</v>
      </c>
      <c r="U4">
        <f t="shared" ref="U4:U23" si="20">M4</f>
        <v>1.221972E-3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1.221972E-3</v>
      </c>
      <c r="Y4">
        <f t="shared" ref="Y4:Y23" si="24">V4*W4</f>
        <v>0.01</v>
      </c>
      <c r="Z4">
        <f t="shared" ref="Z4:Z23" si="25">MAX(0, W4-X4-Y4)</f>
        <v>0.98877802800000003</v>
      </c>
      <c r="AB4">
        <f t="shared" ref="AB4:AB35" si="26">AC3</f>
        <v>0</v>
      </c>
      <c r="AC4">
        <f t="shared" ref="AC4:AC67" si="27">S4*Z4</f>
        <v>105.87873519424375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-61.098599999999998</v>
      </c>
      <c r="AI4">
        <f t="shared" si="6"/>
        <v>-61.098599999999998</v>
      </c>
      <c r="AJ4">
        <f t="shared" si="7"/>
        <v>-105.87873519424375</v>
      </c>
      <c r="AK4">
        <f t="shared" ref="AK4:AK35" si="28">G4*SUM(AB4:AB4, AE4:AF4)</f>
        <v>0</v>
      </c>
      <c r="AL4">
        <f t="shared" si="8"/>
        <v>-166.97733519424375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-54.552321428571425</v>
      </c>
      <c r="AR4">
        <f t="shared" si="13"/>
        <v>-54.552321428571425</v>
      </c>
      <c r="AS4">
        <f t="shared" si="14"/>
        <v>-94.534584994860481</v>
      </c>
      <c r="AT4">
        <f t="shared" si="15"/>
        <v>0</v>
      </c>
      <c r="AU4">
        <f t="shared" si="16"/>
        <v>-149.08690642343191</v>
      </c>
      <c r="AW4">
        <v>1</v>
      </c>
      <c r="AX4">
        <f>IF(Z4&gt;0, (R4*SUMPRODUCT(K4:$K$98, X4:$X$98)-K4*$AZ$3)/Z4, 0)</f>
        <v>107.08038831364864</v>
      </c>
    </row>
    <row r="5" spans="1:52" x14ac:dyDescent="0.3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1.2339639999999999E-3</v>
      </c>
      <c r="Q5" s="5">
        <f t="shared" ref="Q5:Q36" si="30">$C$8</f>
        <v>12.5</v>
      </c>
      <c r="R5">
        <f t="shared" si="0"/>
        <v>50000</v>
      </c>
      <c r="S5">
        <f t="shared" si="1"/>
        <v>149.19244651271791</v>
      </c>
      <c r="U5">
        <f t="shared" si="20"/>
        <v>1.2339639999999999E-3</v>
      </c>
      <c r="V5">
        <f t="shared" si="21"/>
        <v>0.01</v>
      </c>
      <c r="W5">
        <f t="shared" si="22"/>
        <v>0.98877802800000003</v>
      </c>
      <c r="X5">
        <f t="shared" si="23"/>
        <v>1.2201164905429919E-3</v>
      </c>
      <c r="Y5">
        <f t="shared" si="24"/>
        <v>9.8877802800000011E-3</v>
      </c>
      <c r="Z5">
        <f t="shared" si="25"/>
        <v>0.97767013122945701</v>
      </c>
      <c r="AB5">
        <f t="shared" si="26"/>
        <v>105.87873519424375</v>
      </c>
      <c r="AC5">
        <f t="shared" si="27"/>
        <v>145.86099876053265</v>
      </c>
      <c r="AE5">
        <f t="shared" si="2"/>
        <v>0</v>
      </c>
      <c r="AF5">
        <f t="shared" si="3"/>
        <v>0</v>
      </c>
      <c r="AG5">
        <f t="shared" si="4"/>
        <v>-12.220876640368212</v>
      </c>
      <c r="AH5">
        <f t="shared" si="5"/>
        <v>-61.005824527149592</v>
      </c>
      <c r="AI5">
        <f t="shared" si="6"/>
        <v>-73.226701167517803</v>
      </c>
      <c r="AJ5">
        <f t="shared" si="7"/>
        <v>-39.982263566288907</v>
      </c>
      <c r="AK5">
        <f t="shared" si="28"/>
        <v>7.4115114635970629</v>
      </c>
      <c r="AL5">
        <f t="shared" si="8"/>
        <v>-105.79745327020964</v>
      </c>
      <c r="AN5">
        <f t="shared" si="9"/>
        <v>0</v>
      </c>
      <c r="AO5">
        <f t="shared" si="10"/>
        <v>0</v>
      </c>
      <c r="AP5">
        <f t="shared" si="11"/>
        <v>-9.7424080360078218</v>
      </c>
      <c r="AQ5">
        <f t="shared" si="12"/>
        <v>-48.633469807995525</v>
      </c>
      <c r="AR5">
        <f t="shared" si="13"/>
        <v>-58.375877844003348</v>
      </c>
      <c r="AS5">
        <f t="shared" si="14"/>
        <v>-31.873615725676739</v>
      </c>
      <c r="AT5">
        <f t="shared" si="15"/>
        <v>5.9084115621787801</v>
      </c>
      <c r="AU5">
        <f t="shared" si="16"/>
        <v>-84.341082007501299</v>
      </c>
      <c r="AW5">
        <v>2</v>
      </c>
      <c r="AX5">
        <f>IF(Z5&gt;0, (R5*SUMPRODUCT(K5:$K$98, X5:$X$98)-K5*$AZ$3)/Z5, 0)</f>
        <v>149.19244651271791</v>
      </c>
    </row>
    <row r="6" spans="1:52" x14ac:dyDescent="0.3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1.248954E-3</v>
      </c>
      <c r="Q6" s="5">
        <f t="shared" si="30"/>
        <v>12.5</v>
      </c>
      <c r="R6">
        <f t="shared" si="0"/>
        <v>50000</v>
      </c>
      <c r="S6">
        <f t="shared" si="1"/>
        <v>187.89552180045968</v>
      </c>
      <c r="U6">
        <f t="shared" si="20"/>
        <v>1.248954E-3</v>
      </c>
      <c r="V6">
        <f t="shared" si="21"/>
        <v>0.01</v>
      </c>
      <c r="W6">
        <f t="shared" si="22"/>
        <v>0.97767013122945701</v>
      </c>
      <c r="X6">
        <f t="shared" si="23"/>
        <v>1.2210650210795553E-3</v>
      </c>
      <c r="Y6">
        <f t="shared" si="24"/>
        <v>9.7767013122945709E-3</v>
      </c>
      <c r="Z6">
        <f t="shared" si="25"/>
        <v>0.96667236489608288</v>
      </c>
      <c r="AB6">
        <f t="shared" si="26"/>
        <v>145.86099876053265</v>
      </c>
      <c r="AC6">
        <f t="shared" si="27"/>
        <v>181.63340841223385</v>
      </c>
      <c r="AE6">
        <f t="shared" si="2"/>
        <v>0</v>
      </c>
      <c r="AF6">
        <f t="shared" si="3"/>
        <v>0</v>
      </c>
      <c r="AG6">
        <f t="shared" si="4"/>
        <v>-12.083404561201036</v>
      </c>
      <c r="AH6">
        <f t="shared" si="5"/>
        <v>-61.053251053977768</v>
      </c>
      <c r="AI6">
        <f t="shared" si="6"/>
        <v>-73.136655615178796</v>
      </c>
      <c r="AJ6">
        <f t="shared" si="7"/>
        <v>-35.772409651701196</v>
      </c>
      <c r="AK6">
        <f t="shared" si="28"/>
        <v>10.210269913237287</v>
      </c>
      <c r="AL6">
        <f t="shared" si="8"/>
        <v>-98.698795353642709</v>
      </c>
      <c r="AN6">
        <f t="shared" si="9"/>
        <v>0</v>
      </c>
      <c r="AO6">
        <f t="shared" si="10"/>
        <v>0</v>
      </c>
      <c r="AP6">
        <f t="shared" si="11"/>
        <v>-8.6007286930013738</v>
      </c>
      <c r="AQ6">
        <f t="shared" si="12"/>
        <v>-43.456498165014693</v>
      </c>
      <c r="AR6">
        <f t="shared" si="13"/>
        <v>-52.057226858016058</v>
      </c>
      <c r="AS6">
        <f t="shared" si="14"/>
        <v>-25.462094606770734</v>
      </c>
      <c r="AT6">
        <f t="shared" si="15"/>
        <v>7.2674684490858503</v>
      </c>
      <c r="AU6">
        <f t="shared" si="16"/>
        <v>-70.251853015700945</v>
      </c>
      <c r="AW6">
        <v>3</v>
      </c>
      <c r="AX6">
        <f>IF(Z6&gt;0, (R6*SUMPRODUCT(K6:$K$98, X6:$X$98)-K6*$AZ$3)/Z6, 0)</f>
        <v>187.89552180045968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1.2649429999999999E-3</v>
      </c>
      <c r="Q7" s="5">
        <f t="shared" si="30"/>
        <v>12.5</v>
      </c>
      <c r="R7">
        <f t="shared" si="0"/>
        <v>50000</v>
      </c>
      <c r="S7">
        <f t="shared" si="1"/>
        <v>223.41821819131314</v>
      </c>
      <c r="U7">
        <f t="shared" si="20"/>
        <v>1.2649429999999999E-3</v>
      </c>
      <c r="V7">
        <f t="shared" si="21"/>
        <v>0.01</v>
      </c>
      <c r="W7">
        <f t="shared" si="22"/>
        <v>0.96667236489608288</v>
      </c>
      <c r="X7">
        <f t="shared" si="23"/>
        <v>1.2227854412687456E-3</v>
      </c>
      <c r="Y7">
        <f t="shared" si="24"/>
        <v>9.6667236489608298E-3</v>
      </c>
      <c r="Z7">
        <f t="shared" si="25"/>
        <v>0.95578285580585332</v>
      </c>
      <c r="AB7">
        <f t="shared" si="26"/>
        <v>181.63340841223385</v>
      </c>
      <c r="AC7">
        <f t="shared" si="27"/>
        <v>213.53930262194854</v>
      </c>
      <c r="AE7">
        <f t="shared" si="2"/>
        <v>0</v>
      </c>
      <c r="AF7">
        <f t="shared" si="3"/>
        <v>0</v>
      </c>
      <c r="AG7">
        <f t="shared" si="4"/>
        <v>-11.947285697573166</v>
      </c>
      <c r="AH7">
        <f t="shared" si="5"/>
        <v>-61.139272063437282</v>
      </c>
      <c r="AI7">
        <f t="shared" si="6"/>
        <v>-73.086557761010454</v>
      </c>
      <c r="AJ7">
        <f t="shared" si="7"/>
        <v>-31.905894209714688</v>
      </c>
      <c r="AK7">
        <f t="shared" si="28"/>
        <v>12.714338588856371</v>
      </c>
      <c r="AL7">
        <f t="shared" si="8"/>
        <v>-92.278113381868764</v>
      </c>
      <c r="AN7">
        <f t="shared" si="9"/>
        <v>0</v>
      </c>
      <c r="AO7">
        <f t="shared" si="10"/>
        <v>0</v>
      </c>
      <c r="AP7">
        <f t="shared" si="11"/>
        <v>-7.5927160486752223</v>
      </c>
      <c r="AQ7">
        <f t="shared" si="12"/>
        <v>-38.855112696825842</v>
      </c>
      <c r="AR7">
        <f t="shared" si="13"/>
        <v>-46.44782874550107</v>
      </c>
      <c r="AS7">
        <f t="shared" si="14"/>
        <v>-20.27677257794571</v>
      </c>
      <c r="AT7">
        <f t="shared" si="15"/>
        <v>8.080192028178395</v>
      </c>
      <c r="AU7">
        <f t="shared" si="16"/>
        <v>-58.644409295268375</v>
      </c>
      <c r="AW7">
        <v>4</v>
      </c>
      <c r="AX7">
        <f>IF(Z7&gt;0, (R7*SUMPRODUCT(K7:$K$98, X7:$X$98)-K7*$AZ$3)/Z7, 0)</f>
        <v>223.41821819131314</v>
      </c>
    </row>
    <row r="8" spans="1:52" x14ac:dyDescent="0.3">
      <c r="B8" s="2">
        <f>'T.26.04.A'!B8</f>
        <v>100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1.2849300000000001E-3</v>
      </c>
      <c r="Q8" s="5">
        <f t="shared" si="30"/>
        <v>12.5</v>
      </c>
      <c r="R8">
        <f t="shared" si="0"/>
        <v>50000</v>
      </c>
      <c r="S8">
        <f t="shared" si="1"/>
        <v>256.05590545762323</v>
      </c>
      <c r="U8">
        <f t="shared" si="20"/>
        <v>1.2849300000000001E-3</v>
      </c>
      <c r="V8">
        <f t="shared" si="21"/>
        <v>0.01</v>
      </c>
      <c r="W8">
        <f t="shared" si="22"/>
        <v>0.95578285580585332</v>
      </c>
      <c r="X8">
        <f t="shared" si="23"/>
        <v>1.2281140649106153E-3</v>
      </c>
      <c r="Y8">
        <f t="shared" si="24"/>
        <v>9.5578285580585325E-3</v>
      </c>
      <c r="Z8">
        <f t="shared" si="25"/>
        <v>0.94499691318288415</v>
      </c>
      <c r="AB8">
        <f t="shared" si="26"/>
        <v>213.53930262194854</v>
      </c>
      <c r="AC8">
        <f t="shared" si="27"/>
        <v>241.97204025970237</v>
      </c>
      <c r="AE8">
        <f t="shared" si="2"/>
        <v>0</v>
      </c>
      <c r="AF8">
        <f t="shared" si="3"/>
        <v>0</v>
      </c>
      <c r="AG8">
        <f t="shared" si="4"/>
        <v>-11.812461414786052</v>
      </c>
      <c r="AH8">
        <f t="shared" si="5"/>
        <v>-61.405703245530766</v>
      </c>
      <c r="AI8">
        <f t="shared" si="6"/>
        <v>-73.218164660316816</v>
      </c>
      <c r="AJ8">
        <f t="shared" si="7"/>
        <v>-28.432737637753831</v>
      </c>
      <c r="AK8">
        <f t="shared" si="28"/>
        <v>14.947751183536399</v>
      </c>
      <c r="AL8">
        <f t="shared" si="8"/>
        <v>-86.703151114534251</v>
      </c>
      <c r="AN8">
        <f t="shared" si="9"/>
        <v>0</v>
      </c>
      <c r="AO8">
        <f t="shared" si="10"/>
        <v>0</v>
      </c>
      <c r="AP8">
        <f t="shared" si="11"/>
        <v>-6.7027078388893262</v>
      </c>
      <c r="AQ8">
        <f t="shared" si="12"/>
        <v>-34.843245115800912</v>
      </c>
      <c r="AR8">
        <f t="shared" si="13"/>
        <v>-41.545952954690236</v>
      </c>
      <c r="AS8">
        <f t="shared" si="14"/>
        <v>-16.133498917262532</v>
      </c>
      <c r="AT8">
        <f t="shared" si="15"/>
        <v>8.48175545413803</v>
      </c>
      <c r="AU8">
        <f t="shared" si="16"/>
        <v>-49.19769641781474</v>
      </c>
      <c r="AW8">
        <v>5</v>
      </c>
      <c r="AX8">
        <f>IF(Z8&gt;0, (R8*SUMPRODUCT(K8:$K$98, X8:$X$98)-K8*$AZ$3)/Z8, 0)</f>
        <v>256.05590545762323</v>
      </c>
    </row>
    <row r="9" spans="1:52" x14ac:dyDescent="0.3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1.3159090000000001E-3</v>
      </c>
      <c r="Q9" s="5">
        <f t="shared" si="30"/>
        <v>12.5</v>
      </c>
      <c r="R9">
        <f t="shared" si="0"/>
        <v>50000</v>
      </c>
      <c r="S9">
        <f t="shared" si="1"/>
        <v>285.99620734313061</v>
      </c>
      <c r="U9">
        <f t="shared" si="20"/>
        <v>1.3159090000000001E-3</v>
      </c>
      <c r="V9">
        <f t="shared" si="21"/>
        <v>0.01</v>
      </c>
      <c r="W9">
        <f t="shared" si="22"/>
        <v>0.94499691318288415</v>
      </c>
      <c r="X9">
        <f t="shared" si="23"/>
        <v>1.243529943029576E-3</v>
      </c>
      <c r="Y9">
        <f t="shared" si="24"/>
        <v>9.449969131828842E-3</v>
      </c>
      <c r="Z9">
        <f t="shared" si="25"/>
        <v>0.93430341410802575</v>
      </c>
      <c r="AB9">
        <f t="shared" si="26"/>
        <v>241.97204025970237</v>
      </c>
      <c r="AC9">
        <f t="shared" si="27"/>
        <v>267.20723294263377</v>
      </c>
      <c r="AE9">
        <f t="shared" si="2"/>
        <v>0</v>
      </c>
      <c r="AF9">
        <f t="shared" si="3"/>
        <v>0</v>
      </c>
      <c r="AG9">
        <f t="shared" si="4"/>
        <v>-11.678792676350321</v>
      </c>
      <c r="AH9">
        <f t="shared" si="5"/>
        <v>-62.176497151478799</v>
      </c>
      <c r="AI9">
        <f t="shared" si="6"/>
        <v>-73.855289827829125</v>
      </c>
      <c r="AJ9">
        <f t="shared" si="7"/>
        <v>-25.235192682931398</v>
      </c>
      <c r="AK9">
        <f t="shared" si="28"/>
        <v>16.938042818179166</v>
      </c>
      <c r="AL9">
        <f t="shared" si="8"/>
        <v>-82.152439692581353</v>
      </c>
      <c r="AN9">
        <f t="shared" si="9"/>
        <v>0</v>
      </c>
      <c r="AO9">
        <f t="shared" si="10"/>
        <v>0</v>
      </c>
      <c r="AP9">
        <f t="shared" si="11"/>
        <v>-5.9168398276168457</v>
      </c>
      <c r="AQ9">
        <f t="shared" si="12"/>
        <v>-31.500548462732198</v>
      </c>
      <c r="AR9">
        <f t="shared" si="13"/>
        <v>-37.417388290349045</v>
      </c>
      <c r="AS9">
        <f t="shared" si="14"/>
        <v>-12.784933962079256</v>
      </c>
      <c r="AT9">
        <f t="shared" si="15"/>
        <v>8.5813396235235775</v>
      </c>
      <c r="AU9">
        <f t="shared" si="16"/>
        <v>-41.62098262890472</v>
      </c>
      <c r="AW9">
        <v>6</v>
      </c>
      <c r="AX9">
        <f>IF(Z9&gt;0, (R9*SUMPRODUCT(K9:$K$98, X9:$X$98)-K9*$AZ$3)/Z9, 0)</f>
        <v>285.99620734313061</v>
      </c>
    </row>
    <row r="10" spans="1:52" x14ac:dyDescent="0.3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1.3528839999999999E-3</v>
      </c>
      <c r="Q10" s="5">
        <f t="shared" si="30"/>
        <v>12.5</v>
      </c>
      <c r="R10">
        <f t="shared" si="0"/>
        <v>50000</v>
      </c>
      <c r="S10">
        <f t="shared" si="1"/>
        <v>313.25027830837371</v>
      </c>
      <c r="U10">
        <f t="shared" si="20"/>
        <v>1.3528839999999999E-3</v>
      </c>
      <c r="V10">
        <f t="shared" si="21"/>
        <v>0.01</v>
      </c>
      <c r="W10">
        <f t="shared" si="22"/>
        <v>0.93430341410802575</v>
      </c>
      <c r="X10">
        <f t="shared" si="23"/>
        <v>1.2640041400921224E-3</v>
      </c>
      <c r="Y10">
        <f t="shared" si="24"/>
        <v>9.3430341410802569E-3</v>
      </c>
      <c r="Z10">
        <f t="shared" si="25"/>
        <v>0.92369637582685338</v>
      </c>
      <c r="AB10">
        <f t="shared" si="26"/>
        <v>267.20723294263377</v>
      </c>
      <c r="AC10">
        <f t="shared" si="27"/>
        <v>289.34814680019798</v>
      </c>
      <c r="AE10">
        <f t="shared" si="2"/>
        <v>0</v>
      </c>
      <c r="AF10">
        <f t="shared" si="3"/>
        <v>0</v>
      </c>
      <c r="AG10">
        <f t="shared" si="4"/>
        <v>-11.546204697835668</v>
      </c>
      <c r="AH10">
        <f t="shared" si="5"/>
        <v>-63.200207004606121</v>
      </c>
      <c r="AI10">
        <f t="shared" si="6"/>
        <v>-74.74641170244179</v>
      </c>
      <c r="AJ10">
        <f t="shared" si="7"/>
        <v>-22.140913857564215</v>
      </c>
      <c r="AK10">
        <f t="shared" si="28"/>
        <v>18.704506305984367</v>
      </c>
      <c r="AL10">
        <f t="shared" si="8"/>
        <v>-78.182819254021638</v>
      </c>
      <c r="AN10">
        <f t="shared" si="9"/>
        <v>0</v>
      </c>
      <c r="AO10">
        <f t="shared" si="10"/>
        <v>0</v>
      </c>
      <c r="AP10">
        <f t="shared" si="11"/>
        <v>-5.2229166351851184</v>
      </c>
      <c r="AQ10">
        <f t="shared" si="12"/>
        <v>-28.588564047662821</v>
      </c>
      <c r="AR10">
        <f t="shared" si="13"/>
        <v>-33.811480682847943</v>
      </c>
      <c r="AS10">
        <f t="shared" si="14"/>
        <v>-10.015425010310926</v>
      </c>
      <c r="AT10">
        <f t="shared" si="15"/>
        <v>8.4609687507760061</v>
      </c>
      <c r="AU10">
        <f t="shared" si="16"/>
        <v>-35.365936942382859</v>
      </c>
      <c r="AW10">
        <v>7</v>
      </c>
      <c r="AX10">
        <f>IF(Z10&gt;0, (R10*SUMPRODUCT(K10:$K$98, X10:$X$98)-K10*$AZ$3)/Z10, 0)</f>
        <v>313.25027830837371</v>
      </c>
    </row>
    <row r="11" spans="1:52" x14ac:dyDescent="0.3">
      <c r="A11" t="s">
        <v>33</v>
      </c>
      <c r="C11" s="25">
        <f>AU100</f>
        <v>380.21096651099271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1.38886E-3</v>
      </c>
      <c r="Q11" s="5">
        <f t="shared" si="30"/>
        <v>12.5</v>
      </c>
      <c r="R11">
        <f t="shared" si="0"/>
        <v>50000</v>
      </c>
      <c r="S11">
        <f t="shared" si="1"/>
        <v>338.00008691850206</v>
      </c>
      <c r="U11">
        <f t="shared" si="20"/>
        <v>1.38886E-3</v>
      </c>
      <c r="V11">
        <f t="shared" si="21"/>
        <v>0.01</v>
      </c>
      <c r="W11">
        <f t="shared" si="22"/>
        <v>0.92369637582685338</v>
      </c>
      <c r="X11">
        <f t="shared" si="23"/>
        <v>1.2828849485308836E-3</v>
      </c>
      <c r="Y11">
        <f t="shared" si="24"/>
        <v>9.2369637582685338E-3</v>
      </c>
      <c r="Z11">
        <f t="shared" si="25"/>
        <v>0.91317652712005393</v>
      </c>
      <c r="AB11">
        <f t="shared" si="26"/>
        <v>289.34814680019798</v>
      </c>
      <c r="AC11">
        <f t="shared" si="27"/>
        <v>308.6537455385141</v>
      </c>
      <c r="AE11">
        <f t="shared" si="2"/>
        <v>0</v>
      </c>
      <c r="AF11">
        <f t="shared" si="3"/>
        <v>0</v>
      </c>
      <c r="AG11">
        <f t="shared" si="4"/>
        <v>-11.414706589000675</v>
      </c>
      <c r="AH11">
        <f t="shared" si="5"/>
        <v>-64.144247426544183</v>
      </c>
      <c r="AI11">
        <f t="shared" si="6"/>
        <v>-75.558954015544856</v>
      </c>
      <c r="AJ11">
        <f t="shared" si="7"/>
        <v>-19.305598738316121</v>
      </c>
      <c r="AK11">
        <f t="shared" si="28"/>
        <v>20.254370276013862</v>
      </c>
      <c r="AL11">
        <f t="shared" si="8"/>
        <v>-74.610182477847118</v>
      </c>
      <c r="AN11">
        <f t="shared" si="9"/>
        <v>0</v>
      </c>
      <c r="AO11">
        <f t="shared" si="10"/>
        <v>0</v>
      </c>
      <c r="AP11">
        <f t="shared" si="11"/>
        <v>-4.6102085436029672</v>
      </c>
      <c r="AQ11">
        <f t="shared" si="12"/>
        <v>-25.90678570694001</v>
      </c>
      <c r="AR11">
        <f t="shared" si="13"/>
        <v>-30.516994250542979</v>
      </c>
      <c r="AS11">
        <f t="shared" si="14"/>
        <v>-7.7972075365055522</v>
      </c>
      <c r="AT11">
        <f t="shared" si="15"/>
        <v>8.1804004477658658</v>
      </c>
      <c r="AU11">
        <f t="shared" si="16"/>
        <v>-30.133801339282666</v>
      </c>
      <c r="AW11">
        <v>8</v>
      </c>
      <c r="AX11">
        <f>IF(Z11&gt;0, (R11*SUMPRODUCT(K11:$K$98, X11:$X$98)-K11*$AZ$3)/Z11, 0)</f>
        <v>338.00008691850206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1.43483E-3</v>
      </c>
      <c r="Q12" s="5">
        <f t="shared" si="30"/>
        <v>12.5</v>
      </c>
      <c r="R12">
        <f t="shared" si="0"/>
        <v>50000</v>
      </c>
      <c r="S12">
        <f t="shared" si="1"/>
        <v>360.58176796501527</v>
      </c>
      <c r="U12">
        <f t="shared" si="20"/>
        <v>1.43483E-3</v>
      </c>
      <c r="V12">
        <f t="shared" si="21"/>
        <v>0.01</v>
      </c>
      <c r="W12">
        <f t="shared" si="22"/>
        <v>0.91317652712005393</v>
      </c>
      <c r="X12">
        <f t="shared" si="23"/>
        <v>1.310253076407667E-3</v>
      </c>
      <c r="Y12">
        <f t="shared" si="24"/>
        <v>9.1317652712005395E-3</v>
      </c>
      <c r="Z12">
        <f t="shared" si="25"/>
        <v>0.90273450877244577</v>
      </c>
      <c r="AB12">
        <f t="shared" si="26"/>
        <v>308.6537455385141</v>
      </c>
      <c r="AC12">
        <f t="shared" si="27"/>
        <v>325.50960517619808</v>
      </c>
      <c r="AE12">
        <f t="shared" si="2"/>
        <v>0</v>
      </c>
      <c r="AF12">
        <f t="shared" si="3"/>
        <v>0</v>
      </c>
      <c r="AG12">
        <f t="shared" si="4"/>
        <v>-11.284181359655571</v>
      </c>
      <c r="AH12">
        <f t="shared" si="5"/>
        <v>-65.512653820383349</v>
      </c>
      <c r="AI12">
        <f t="shared" si="6"/>
        <v>-76.796835180038926</v>
      </c>
      <c r="AJ12">
        <f t="shared" si="7"/>
        <v>-16.855859637683977</v>
      </c>
      <c r="AK12">
        <f t="shared" si="28"/>
        <v>21.605762187695991</v>
      </c>
      <c r="AL12">
        <f t="shared" si="8"/>
        <v>-72.046932630026916</v>
      </c>
      <c r="AN12">
        <f t="shared" si="9"/>
        <v>0</v>
      </c>
      <c r="AO12">
        <f t="shared" si="10"/>
        <v>0</v>
      </c>
      <c r="AP12">
        <f t="shared" si="11"/>
        <v>-4.0691889220020707</v>
      </c>
      <c r="AQ12">
        <f t="shared" si="12"/>
        <v>-23.624519730778019</v>
      </c>
      <c r="AR12">
        <f t="shared" si="13"/>
        <v>-27.693708652780089</v>
      </c>
      <c r="AS12">
        <f t="shared" si="14"/>
        <v>-6.0783919650312184</v>
      </c>
      <c r="AT12">
        <f t="shared" si="15"/>
        <v>7.7912544422511196</v>
      </c>
      <c r="AU12">
        <f t="shared" si="16"/>
        <v>-25.980846175560192</v>
      </c>
      <c r="AW12">
        <v>9</v>
      </c>
      <c r="AX12">
        <f>IF(Z12&gt;0, (R12*SUMPRODUCT(K12:$K$98, X12:$X$98)-K12*$AZ$3)/Z12, 0)</f>
        <v>360.58176796501527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1.482798E-3</v>
      </c>
      <c r="Q13" s="5">
        <f t="shared" si="30"/>
        <v>12.5</v>
      </c>
      <c r="R13">
        <f t="shared" si="0"/>
        <v>50000</v>
      </c>
      <c r="S13">
        <f t="shared" si="1"/>
        <v>381.08246111507538</v>
      </c>
      <c r="U13">
        <f t="shared" si="20"/>
        <v>1.482798E-3</v>
      </c>
      <c r="V13">
        <f t="shared" si="21"/>
        <v>0.01</v>
      </c>
      <c r="W13">
        <f t="shared" si="22"/>
        <v>0.90273450877244577</v>
      </c>
      <c r="X13">
        <f t="shared" si="23"/>
        <v>1.338572924138765E-3</v>
      </c>
      <c r="Y13">
        <f t="shared" si="24"/>
        <v>9.027345087724457E-3</v>
      </c>
      <c r="Z13">
        <f t="shared" si="25"/>
        <v>0.89236859076058261</v>
      </c>
      <c r="AB13">
        <f t="shared" si="26"/>
        <v>325.50960517619808</v>
      </c>
      <c r="AC13">
        <f t="shared" si="27"/>
        <v>340.06601878883436</v>
      </c>
      <c r="AE13">
        <f t="shared" si="2"/>
        <v>0</v>
      </c>
      <c r="AF13">
        <f t="shared" si="3"/>
        <v>0</v>
      </c>
      <c r="AG13">
        <f t="shared" si="4"/>
        <v>-11.154607384507283</v>
      </c>
      <c r="AH13">
        <f t="shared" si="5"/>
        <v>-66.928646206938254</v>
      </c>
      <c r="AI13">
        <f t="shared" si="6"/>
        <v>-78.083253591445541</v>
      </c>
      <c r="AJ13">
        <f t="shared" si="7"/>
        <v>-14.556413612636277</v>
      </c>
      <c r="AK13">
        <f t="shared" si="28"/>
        <v>22.785672362333866</v>
      </c>
      <c r="AL13">
        <f t="shared" si="8"/>
        <v>-69.853994841747948</v>
      </c>
      <c r="AN13">
        <f t="shared" si="9"/>
        <v>0</v>
      </c>
      <c r="AO13">
        <f t="shared" si="10"/>
        <v>0</v>
      </c>
      <c r="AP13">
        <f t="shared" si="11"/>
        <v>-3.5914850424882889</v>
      </c>
      <c r="AQ13">
        <f t="shared" si="12"/>
        <v>-21.549232839881522</v>
      </c>
      <c r="AR13">
        <f t="shared" si="13"/>
        <v>-25.140717882369813</v>
      </c>
      <c r="AS13">
        <f t="shared" si="14"/>
        <v>-4.6867756040133681</v>
      </c>
      <c r="AT13">
        <f t="shared" si="15"/>
        <v>7.3363766783958058</v>
      </c>
      <c r="AU13">
        <f t="shared" si="16"/>
        <v>-22.491116807987375</v>
      </c>
      <c r="AW13">
        <v>10</v>
      </c>
      <c r="AX13">
        <f>IF(Z13&gt;0, (R13*SUMPRODUCT(K13:$K$98, X13:$X$98)-K13*$AZ$3)/Z13, 0)</f>
        <v>381.08246111507538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1.5387599999999999E-3</v>
      </c>
      <c r="Q14" s="5">
        <f t="shared" si="30"/>
        <v>12.5</v>
      </c>
      <c r="R14">
        <f t="shared" si="0"/>
        <v>50000</v>
      </c>
      <c r="S14">
        <f t="shared" si="1"/>
        <v>399.74854597137897</v>
      </c>
      <c r="U14">
        <f t="shared" si="20"/>
        <v>1.5387599999999999E-3</v>
      </c>
      <c r="V14">
        <f t="shared" si="21"/>
        <v>0.01</v>
      </c>
      <c r="W14">
        <f t="shared" si="22"/>
        <v>0.89236859076058261</v>
      </c>
      <c r="X14">
        <f t="shared" si="23"/>
        <v>1.3731410927187539E-3</v>
      </c>
      <c r="Y14">
        <f t="shared" si="24"/>
        <v>8.9236859076058262E-3</v>
      </c>
      <c r="Z14">
        <f t="shared" si="25"/>
        <v>0.88207176376025798</v>
      </c>
      <c r="AB14">
        <f t="shared" si="26"/>
        <v>340.06601878883436</v>
      </c>
      <c r="AC14">
        <f t="shared" si="27"/>
        <v>352.6069050055728</v>
      </c>
      <c r="AE14">
        <f t="shared" si="2"/>
        <v>0</v>
      </c>
      <c r="AF14">
        <f t="shared" si="3"/>
        <v>0</v>
      </c>
      <c r="AG14">
        <f t="shared" si="4"/>
        <v>-11.025897047003225</v>
      </c>
      <c r="AH14">
        <f t="shared" si="5"/>
        <v>-68.657054635937698</v>
      </c>
      <c r="AI14">
        <f t="shared" si="6"/>
        <v>-79.682951682940924</v>
      </c>
      <c r="AJ14">
        <f t="shared" si="7"/>
        <v>-12.540886216738443</v>
      </c>
      <c r="AK14">
        <f t="shared" si="28"/>
        <v>23.804621315218409</v>
      </c>
      <c r="AL14">
        <f t="shared" si="8"/>
        <v>-68.419216584460955</v>
      </c>
      <c r="AN14">
        <f t="shared" si="9"/>
        <v>0</v>
      </c>
      <c r="AO14">
        <f t="shared" si="10"/>
        <v>0</v>
      </c>
      <c r="AP14">
        <f t="shared" si="11"/>
        <v>-3.1696819272673444</v>
      </c>
      <c r="AQ14">
        <f t="shared" si="12"/>
        <v>-19.737262585640277</v>
      </c>
      <c r="AR14">
        <f t="shared" si="13"/>
        <v>-22.906944512907621</v>
      </c>
      <c r="AS14">
        <f t="shared" si="14"/>
        <v>-3.6052051115347545</v>
      </c>
      <c r="AT14">
        <f t="shared" si="15"/>
        <v>6.843259795247091</v>
      </c>
      <c r="AU14">
        <f t="shared" si="16"/>
        <v>-19.668889829195287</v>
      </c>
      <c r="AW14">
        <v>11</v>
      </c>
      <c r="AX14">
        <f>IF(Z14&gt;0, (R14*SUMPRODUCT(K14:$K$98, X14:$X$98)-K14*$AZ$3)/Z14, 0)</f>
        <v>399.74854597137897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1.6157089999999999E-3</v>
      </c>
      <c r="Q15" s="5">
        <f t="shared" si="30"/>
        <v>12.5</v>
      </c>
      <c r="R15">
        <f t="shared" si="0"/>
        <v>50000</v>
      </c>
      <c r="S15">
        <f t="shared" si="1"/>
        <v>416.71996577197126</v>
      </c>
      <c r="U15">
        <f t="shared" si="20"/>
        <v>1.6157089999999999E-3</v>
      </c>
      <c r="V15">
        <f t="shared" si="21"/>
        <v>0.01</v>
      </c>
      <c r="W15">
        <f t="shared" si="22"/>
        <v>0.88207176376025798</v>
      </c>
      <c r="X15">
        <f t="shared" si="23"/>
        <v>1.4251712873533226E-3</v>
      </c>
      <c r="Y15">
        <f t="shared" si="24"/>
        <v>8.8207176376025806E-3</v>
      </c>
      <c r="Z15">
        <f t="shared" si="25"/>
        <v>0.87182587483530205</v>
      </c>
      <c r="AB15">
        <f t="shared" si="26"/>
        <v>352.6069050055728</v>
      </c>
      <c r="AC15">
        <f t="shared" si="27"/>
        <v>363.30724872048597</v>
      </c>
      <c r="AE15">
        <f t="shared" si="2"/>
        <v>0</v>
      </c>
      <c r="AF15">
        <f t="shared" si="3"/>
        <v>0</v>
      </c>
      <c r="AG15">
        <f t="shared" si="4"/>
        <v>-10.897823435441275</v>
      </c>
      <c r="AH15">
        <f t="shared" si="5"/>
        <v>-71.258564367666125</v>
      </c>
      <c r="AI15">
        <f t="shared" si="6"/>
        <v>-82.156387803107407</v>
      </c>
      <c r="AJ15">
        <f t="shared" si="7"/>
        <v>-10.700343714913174</v>
      </c>
      <c r="AK15">
        <f t="shared" si="28"/>
        <v>24.682483350390097</v>
      </c>
      <c r="AL15">
        <f t="shared" si="8"/>
        <v>-68.174248167630481</v>
      </c>
      <c r="AN15">
        <f t="shared" si="9"/>
        <v>0</v>
      </c>
      <c r="AO15">
        <f t="shared" si="10"/>
        <v>0</v>
      </c>
      <c r="AP15">
        <f t="shared" si="11"/>
        <v>-2.7971998431943281</v>
      </c>
      <c r="AQ15">
        <f t="shared" si="12"/>
        <v>-18.290298632225689</v>
      </c>
      <c r="AR15">
        <f t="shared" si="13"/>
        <v>-21.08749847542002</v>
      </c>
      <c r="AS15">
        <f t="shared" si="14"/>
        <v>-2.7465117175729485</v>
      </c>
      <c r="AT15">
        <f t="shared" si="15"/>
        <v>6.335378708084396</v>
      </c>
      <c r="AU15">
        <f t="shared" si="16"/>
        <v>-17.498631484908572</v>
      </c>
      <c r="AW15">
        <v>12</v>
      </c>
      <c r="AX15">
        <f>IF(Z15&gt;0, (R15*SUMPRODUCT(K15:$K$98, X15:$X$98)-K15*$AZ$3)/Z15, 0)</f>
        <v>416.71996577197126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1.70465E-3</v>
      </c>
      <c r="Q16" s="5">
        <f t="shared" si="30"/>
        <v>12.5</v>
      </c>
      <c r="R16">
        <f t="shared" si="0"/>
        <v>50000</v>
      </c>
      <c r="S16">
        <f t="shared" si="1"/>
        <v>431.96856436451571</v>
      </c>
      <c r="U16">
        <f t="shared" si="20"/>
        <v>1.70465E-3</v>
      </c>
      <c r="V16">
        <f t="shared" si="21"/>
        <v>0.01</v>
      </c>
      <c r="W16">
        <f t="shared" si="22"/>
        <v>0.87182587483530205</v>
      </c>
      <c r="X16">
        <f t="shared" si="23"/>
        <v>1.4861579775379977E-3</v>
      </c>
      <c r="Y16">
        <f t="shared" si="24"/>
        <v>8.7182587483530215E-3</v>
      </c>
      <c r="Z16">
        <f t="shared" si="25"/>
        <v>0.86162145810941104</v>
      </c>
      <c r="AB16">
        <f t="shared" si="26"/>
        <v>363.30724872048597</v>
      </c>
      <c r="AC16">
        <f t="shared" si="27"/>
        <v>372.19338428518301</v>
      </c>
      <c r="AE16">
        <f t="shared" si="2"/>
        <v>0</v>
      </c>
      <c r="AF16">
        <f t="shared" si="3"/>
        <v>0</v>
      </c>
      <c r="AG16">
        <f t="shared" si="4"/>
        <v>-10.770268226367637</v>
      </c>
      <c r="AH16">
        <f t="shared" si="5"/>
        <v>-74.307898876899884</v>
      </c>
      <c r="AI16">
        <f t="shared" si="6"/>
        <v>-85.078167103267518</v>
      </c>
      <c r="AJ16">
        <f t="shared" si="7"/>
        <v>-8.8861355646970424</v>
      </c>
      <c r="AK16">
        <f t="shared" si="28"/>
        <v>25.431507410434019</v>
      </c>
      <c r="AL16">
        <f t="shared" si="8"/>
        <v>-68.532795257530537</v>
      </c>
      <c r="AN16">
        <f t="shared" si="9"/>
        <v>0</v>
      </c>
      <c r="AO16">
        <f t="shared" si="10"/>
        <v>0</v>
      </c>
      <c r="AP16">
        <f t="shared" si="11"/>
        <v>-2.4682674982586459</v>
      </c>
      <c r="AQ16">
        <f t="shared" si="12"/>
        <v>-17.029452545361469</v>
      </c>
      <c r="AR16">
        <f t="shared" si="13"/>
        <v>-19.497720043620117</v>
      </c>
      <c r="AS16">
        <f t="shared" si="14"/>
        <v>-2.0364729214231612</v>
      </c>
      <c r="AT16">
        <f t="shared" si="15"/>
        <v>5.8282451145665197</v>
      </c>
      <c r="AU16">
        <f t="shared" si="16"/>
        <v>-15.705947850476756</v>
      </c>
      <c r="AW16">
        <v>13</v>
      </c>
      <c r="AX16">
        <f>IF(Z16&gt;0, (R16*SUMPRODUCT(K16:$K$98, X16:$X$98)-K16*$AZ$3)/Z16, 0)</f>
        <v>431.96856436451571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1.795589E-3</v>
      </c>
      <c r="Q17" s="5">
        <f t="shared" si="30"/>
        <v>12.5</v>
      </c>
      <c r="R17">
        <f t="shared" si="0"/>
        <v>50000</v>
      </c>
      <c r="S17">
        <f t="shared" si="1"/>
        <v>445.62215540547299</v>
      </c>
      <c r="U17">
        <f t="shared" si="20"/>
        <v>1.795589E-3</v>
      </c>
      <c r="V17">
        <f t="shared" si="21"/>
        <v>0.01</v>
      </c>
      <c r="W17">
        <f t="shared" si="22"/>
        <v>0.86162145810941104</v>
      </c>
      <c r="X17">
        <f t="shared" si="23"/>
        <v>1.5471180123452194E-3</v>
      </c>
      <c r="Y17">
        <f t="shared" si="24"/>
        <v>8.6162145810941108E-3</v>
      </c>
      <c r="Z17">
        <f t="shared" si="25"/>
        <v>0.85145812551597178</v>
      </c>
      <c r="AB17">
        <f t="shared" si="26"/>
        <v>372.19338428518301</v>
      </c>
      <c r="AC17">
        <f t="shared" si="27"/>
        <v>379.4286051299311</v>
      </c>
      <c r="AE17">
        <f t="shared" si="2"/>
        <v>0</v>
      </c>
      <c r="AF17">
        <f t="shared" si="3"/>
        <v>0</v>
      </c>
      <c r="AG17">
        <f t="shared" si="4"/>
        <v>-10.643226568949647</v>
      </c>
      <c r="AH17">
        <f t="shared" si="5"/>
        <v>-77.355900617260971</v>
      </c>
      <c r="AI17">
        <f t="shared" si="6"/>
        <v>-87.999127186210615</v>
      </c>
      <c r="AJ17">
        <f t="shared" si="7"/>
        <v>-7.2352208447480848</v>
      </c>
      <c r="AK17">
        <f t="shared" si="28"/>
        <v>26.053536899962815</v>
      </c>
      <c r="AL17">
        <f t="shared" si="8"/>
        <v>-69.180811130995892</v>
      </c>
      <c r="AN17">
        <f t="shared" si="9"/>
        <v>0</v>
      </c>
      <c r="AO17">
        <f t="shared" si="10"/>
        <v>0</v>
      </c>
      <c r="AP17">
        <f t="shared" si="11"/>
        <v>-2.1778150261670794</v>
      </c>
      <c r="AQ17">
        <f t="shared" si="12"/>
        <v>-15.828549889038372</v>
      </c>
      <c r="AR17">
        <f t="shared" si="13"/>
        <v>-18.006364915205452</v>
      </c>
      <c r="AS17">
        <f t="shared" si="14"/>
        <v>-1.4804695334870301</v>
      </c>
      <c r="AT17">
        <f t="shared" si="15"/>
        <v>5.3310698384519117</v>
      </c>
      <c r="AU17">
        <f t="shared" si="16"/>
        <v>-14.155764610240572</v>
      </c>
      <c r="AW17">
        <v>14</v>
      </c>
      <c r="AX17">
        <f>IF(Z17&gt;0, (R17*SUMPRODUCT(K17:$K$98, X17:$X$98)-K17*$AZ$3)/Z17, 0)</f>
        <v>445.62215540547299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1.891525E-3</v>
      </c>
      <c r="Q18" s="5">
        <f t="shared" si="30"/>
        <v>12.5</v>
      </c>
      <c r="R18">
        <f t="shared" si="0"/>
        <v>50000</v>
      </c>
      <c r="S18">
        <f t="shared" si="1"/>
        <v>457.92206749009949</v>
      </c>
      <c r="U18">
        <f t="shared" si="20"/>
        <v>1.891525E-3</v>
      </c>
      <c r="V18">
        <f t="shared" si="21"/>
        <v>0.01</v>
      </c>
      <c r="W18">
        <f t="shared" si="22"/>
        <v>0.85145812551597178</v>
      </c>
      <c r="X18">
        <f t="shared" si="23"/>
        <v>1.6105543308665986E-3</v>
      </c>
      <c r="Y18">
        <f t="shared" si="24"/>
        <v>8.5145812551597182E-3</v>
      </c>
      <c r="Z18">
        <f t="shared" si="25"/>
        <v>0.84133298992994543</v>
      </c>
      <c r="AB18">
        <f t="shared" si="26"/>
        <v>379.4286051299311</v>
      </c>
      <c r="AC18">
        <f t="shared" si="27"/>
        <v>385.26494219634765</v>
      </c>
      <c r="AE18">
        <f t="shared" si="2"/>
        <v>0</v>
      </c>
      <c r="AF18">
        <f t="shared" si="3"/>
        <v>0</v>
      </c>
      <c r="AG18">
        <f t="shared" si="4"/>
        <v>-10.516662374124317</v>
      </c>
      <c r="AH18">
        <f t="shared" si="5"/>
        <v>-80.52771654332993</v>
      </c>
      <c r="AI18">
        <f t="shared" si="6"/>
        <v>-91.044378917454253</v>
      </c>
      <c r="AJ18">
        <f t="shared" si="7"/>
        <v>-5.8363370664165473</v>
      </c>
      <c r="AK18">
        <f t="shared" si="28"/>
        <v>26.560002359095179</v>
      </c>
      <c r="AL18">
        <f t="shared" si="8"/>
        <v>-70.320713624775621</v>
      </c>
      <c r="AN18">
        <f t="shared" si="9"/>
        <v>0</v>
      </c>
      <c r="AO18">
        <f t="shared" si="10"/>
        <v>0</v>
      </c>
      <c r="AP18">
        <f t="shared" si="11"/>
        <v>-1.9213548967303908</v>
      </c>
      <c r="AQ18">
        <f t="shared" si="12"/>
        <v>-14.712112740609589</v>
      </c>
      <c r="AR18">
        <f t="shared" si="13"/>
        <v>-16.633467637339979</v>
      </c>
      <c r="AS18">
        <f t="shared" si="14"/>
        <v>-1.066276961511968</v>
      </c>
      <c r="AT18">
        <f t="shared" si="15"/>
        <v>4.8524131301750026</v>
      </c>
      <c r="AU18">
        <f t="shared" si="16"/>
        <v>-12.847331468676947</v>
      </c>
      <c r="AW18">
        <v>15</v>
      </c>
      <c r="AX18">
        <f>IF(Z18&gt;0, (R18*SUMPRODUCT(K18:$K$98, X18:$X$98)-K18*$AZ$3)/Z18, 0)</f>
        <v>457.92206749009949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2.0024510000000001E-3</v>
      </c>
      <c r="Q19" s="5">
        <f t="shared" si="30"/>
        <v>12.5</v>
      </c>
      <c r="R19">
        <f t="shared" si="0"/>
        <v>50000</v>
      </c>
      <c r="S19">
        <f t="shared" si="1"/>
        <v>469.05689780317175</v>
      </c>
      <c r="U19">
        <f t="shared" si="20"/>
        <v>2.0024510000000001E-3</v>
      </c>
      <c r="V19">
        <f t="shared" si="21"/>
        <v>0.01</v>
      </c>
      <c r="W19">
        <f t="shared" si="22"/>
        <v>0.84133298992994543</v>
      </c>
      <c r="X19">
        <f t="shared" si="23"/>
        <v>1.6847280870182092E-3</v>
      </c>
      <c r="Y19">
        <f t="shared" si="24"/>
        <v>8.413329899299455E-3</v>
      </c>
      <c r="Z19">
        <f t="shared" si="25"/>
        <v>0.83123493194362774</v>
      </c>
      <c r="AB19">
        <f t="shared" si="26"/>
        <v>385.26494219634765</v>
      </c>
      <c r="AC19">
        <f t="shared" si="27"/>
        <v>389.89647852310861</v>
      </c>
      <c r="AE19">
        <f t="shared" si="2"/>
        <v>0</v>
      </c>
      <c r="AF19">
        <f t="shared" si="3"/>
        <v>0</v>
      </c>
      <c r="AG19">
        <f t="shared" si="4"/>
        <v>-10.390436649295347</v>
      </c>
      <c r="AH19">
        <f t="shared" si="5"/>
        <v>-84.236404350910462</v>
      </c>
      <c r="AI19">
        <f t="shared" si="6"/>
        <v>-94.626841000205815</v>
      </c>
      <c r="AJ19">
        <f t="shared" si="7"/>
        <v>-4.6315363267609655</v>
      </c>
      <c r="AK19">
        <f t="shared" si="28"/>
        <v>26.968545953744339</v>
      </c>
      <c r="AL19">
        <f t="shared" si="8"/>
        <v>-72.289831373222441</v>
      </c>
      <c r="AN19">
        <f t="shared" si="9"/>
        <v>0</v>
      </c>
      <c r="AO19">
        <f t="shared" si="10"/>
        <v>0</v>
      </c>
      <c r="AP19">
        <f t="shared" si="11"/>
        <v>-1.6949052935078341</v>
      </c>
      <c r="AQ19">
        <f t="shared" si="12"/>
        <v>-13.740782265402386</v>
      </c>
      <c r="AR19">
        <f t="shared" si="13"/>
        <v>-15.435687558910221</v>
      </c>
      <c r="AS19">
        <f t="shared" si="14"/>
        <v>-0.75550390250763511</v>
      </c>
      <c r="AT19">
        <f t="shared" si="15"/>
        <v>4.3991540334650363</v>
      </c>
      <c r="AU19">
        <f t="shared" si="16"/>
        <v>-11.79203742795282</v>
      </c>
      <c r="AW19">
        <v>16</v>
      </c>
      <c r="AX19">
        <f>IF(Z19&gt;0, (R19*SUMPRODUCT(K19:$K$98, X19:$X$98)-K19*$AZ$3)/Z19, 0)</f>
        <v>469.05689780317175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2.1123779999999998E-3</v>
      </c>
      <c r="Q20" s="5">
        <f t="shared" si="30"/>
        <v>12.5</v>
      </c>
      <c r="R20">
        <f t="shared" si="0"/>
        <v>50000</v>
      </c>
      <c r="S20">
        <f t="shared" si="1"/>
        <v>479.10711842176073</v>
      </c>
      <c r="U20">
        <f t="shared" si="20"/>
        <v>2.1123779999999998E-3</v>
      </c>
      <c r="V20">
        <f t="shared" si="21"/>
        <v>0.01</v>
      </c>
      <c r="W20">
        <f t="shared" si="22"/>
        <v>0.83123493194362774</v>
      </c>
      <c r="X20">
        <f t="shared" si="23"/>
        <v>1.7558823830692164E-3</v>
      </c>
      <c r="Y20">
        <f t="shared" si="24"/>
        <v>8.3123493194362779E-3</v>
      </c>
      <c r="Z20">
        <f t="shared" si="25"/>
        <v>0.82116670024112226</v>
      </c>
      <c r="AB20">
        <f t="shared" si="26"/>
        <v>389.89647852310861</v>
      </c>
      <c r="AC20">
        <f t="shared" si="27"/>
        <v>393.42681149642988</v>
      </c>
      <c r="AE20">
        <f t="shared" si="2"/>
        <v>0</v>
      </c>
      <c r="AF20">
        <f t="shared" si="3"/>
        <v>0</v>
      </c>
      <c r="AG20">
        <f t="shared" si="4"/>
        <v>-10.264583753014028</v>
      </c>
      <c r="AH20">
        <f t="shared" si="5"/>
        <v>-87.794119153460812</v>
      </c>
      <c r="AI20">
        <f t="shared" si="6"/>
        <v>-98.058702906474835</v>
      </c>
      <c r="AJ20">
        <f t="shared" si="7"/>
        <v>-3.5303329733212649</v>
      </c>
      <c r="AK20">
        <f t="shared" si="28"/>
        <v>27.292753496617607</v>
      </c>
      <c r="AL20">
        <f t="shared" si="8"/>
        <v>-74.296282383178493</v>
      </c>
      <c r="AN20">
        <f t="shared" si="9"/>
        <v>0</v>
      </c>
      <c r="AO20">
        <f t="shared" si="10"/>
        <v>0</v>
      </c>
      <c r="AP20">
        <f t="shared" si="11"/>
        <v>-1.4949785356416661</v>
      </c>
      <c r="AQ20">
        <f t="shared" si="12"/>
        <v>-12.786716621748182</v>
      </c>
      <c r="AR20">
        <f t="shared" si="13"/>
        <v>-14.281695157389846</v>
      </c>
      <c r="AS20">
        <f t="shared" si="14"/>
        <v>-0.51417301916734637</v>
      </c>
      <c r="AT20">
        <f t="shared" si="15"/>
        <v>3.9750350952147948</v>
      </c>
      <c r="AU20">
        <f t="shared" si="16"/>
        <v>-10.820833081342398</v>
      </c>
      <c r="AW20">
        <v>17</v>
      </c>
      <c r="AX20">
        <f>IF(Z20&gt;0, (R20*SUMPRODUCT(K20:$K$98, X20:$X$98)-K20*$AZ$3)/Z20, 0)</f>
        <v>479.10711842176073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2.238294E-3</v>
      </c>
      <c r="Q21" s="5">
        <f t="shared" si="30"/>
        <v>12.5</v>
      </c>
      <c r="R21">
        <f t="shared" si="0"/>
        <v>50000</v>
      </c>
      <c r="S21">
        <f t="shared" si="1"/>
        <v>488.29049736753876</v>
      </c>
      <c r="U21">
        <f t="shared" si="20"/>
        <v>2.238294E-3</v>
      </c>
      <c r="V21">
        <f t="shared" si="21"/>
        <v>0.01</v>
      </c>
      <c r="W21">
        <f t="shared" si="22"/>
        <v>0.82116670024112226</v>
      </c>
      <c r="X21">
        <f t="shared" si="23"/>
        <v>1.8380124981495025E-3</v>
      </c>
      <c r="Y21">
        <f t="shared" si="24"/>
        <v>8.2116670024112229E-3</v>
      </c>
      <c r="Z21">
        <f t="shared" si="25"/>
        <v>0.81111702074056147</v>
      </c>
      <c r="AB21">
        <f t="shared" si="26"/>
        <v>393.42681149642988</v>
      </c>
      <c r="AC21">
        <f t="shared" si="27"/>
        <v>396.06073348068503</v>
      </c>
      <c r="AE21">
        <f t="shared" si="2"/>
        <v>0</v>
      </c>
      <c r="AF21">
        <f t="shared" si="3"/>
        <v>0</v>
      </c>
      <c r="AG21">
        <f t="shared" si="4"/>
        <v>-10.138962759257018</v>
      </c>
      <c r="AH21">
        <f t="shared" si="5"/>
        <v>-91.90062490747512</v>
      </c>
      <c r="AI21">
        <f t="shared" si="6"/>
        <v>-102.03958766673213</v>
      </c>
      <c r="AJ21">
        <f t="shared" si="7"/>
        <v>-2.6339219842551529</v>
      </c>
      <c r="AK21">
        <f t="shared" si="28"/>
        <v>27.539876804750094</v>
      </c>
      <c r="AL21">
        <f t="shared" si="8"/>
        <v>-77.133632846237191</v>
      </c>
      <c r="AN21">
        <f t="shared" si="9"/>
        <v>0</v>
      </c>
      <c r="AO21">
        <f t="shared" si="10"/>
        <v>0</v>
      </c>
      <c r="AP21">
        <f t="shared" si="11"/>
        <v>-1.3184665614274942</v>
      </c>
      <c r="AQ21">
        <f t="shared" si="12"/>
        <v>-11.950719594484024</v>
      </c>
      <c r="AR21">
        <f t="shared" si="13"/>
        <v>-13.269186155911518</v>
      </c>
      <c r="AS21">
        <f t="shared" si="14"/>
        <v>-0.34251413523326285</v>
      </c>
      <c r="AT21">
        <f t="shared" si="15"/>
        <v>3.5812742915683109</v>
      </c>
      <c r="AU21">
        <f t="shared" si="16"/>
        <v>-10.030425999576471</v>
      </c>
      <c r="AW21">
        <v>18</v>
      </c>
      <c r="AX21">
        <f>IF(Z21&gt;0, (R21*SUMPRODUCT(K21:$K$98, X21:$X$98)-K21*$AZ$3)/Z21, 0)</f>
        <v>488.29049736753876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2.3742030000000001E-3</v>
      </c>
      <c r="Q22" s="5">
        <f t="shared" si="30"/>
        <v>12.5</v>
      </c>
      <c r="R22">
        <f t="shared" si="0"/>
        <v>50000</v>
      </c>
      <c r="S22">
        <f t="shared" si="1"/>
        <v>496.67747851769514</v>
      </c>
      <c r="U22">
        <f t="shared" si="20"/>
        <v>2.3742030000000001E-3</v>
      </c>
      <c r="V22">
        <f t="shared" si="21"/>
        <v>0.01</v>
      </c>
      <c r="W22">
        <f t="shared" si="22"/>
        <v>0.81111702074056147</v>
      </c>
      <c r="X22">
        <f t="shared" si="23"/>
        <v>1.9257564639933032E-3</v>
      </c>
      <c r="Y22">
        <f t="shared" si="24"/>
        <v>8.1111702074056144E-3</v>
      </c>
      <c r="Z22">
        <f t="shared" si="25"/>
        <v>0.80108009406916258</v>
      </c>
      <c r="AB22">
        <f t="shared" si="26"/>
        <v>396.06073348068503</v>
      </c>
      <c r="AC22">
        <f t="shared" si="27"/>
        <v>397.87844121298969</v>
      </c>
      <c r="AE22">
        <f t="shared" si="2"/>
        <v>0</v>
      </c>
      <c r="AF22">
        <f t="shared" si="3"/>
        <v>0</v>
      </c>
      <c r="AG22">
        <f t="shared" si="4"/>
        <v>-10.013501175864532</v>
      </c>
      <c r="AH22">
        <f t="shared" si="5"/>
        <v>-96.287823199665155</v>
      </c>
      <c r="AI22">
        <f t="shared" si="6"/>
        <v>-106.30132437552969</v>
      </c>
      <c r="AJ22">
        <f t="shared" si="7"/>
        <v>-1.8177077323046547</v>
      </c>
      <c r="AK22">
        <f t="shared" si="28"/>
        <v>27.724251343647953</v>
      </c>
      <c r="AL22">
        <f t="shared" si="8"/>
        <v>-80.394780764186393</v>
      </c>
      <c r="AN22">
        <f t="shared" si="9"/>
        <v>0</v>
      </c>
      <c r="AO22">
        <f t="shared" si="10"/>
        <v>0</v>
      </c>
      <c r="AP22">
        <f t="shared" si="11"/>
        <v>-1.1626353469175701</v>
      </c>
      <c r="AQ22">
        <f t="shared" si="12"/>
        <v>-11.179668805503004</v>
      </c>
      <c r="AR22">
        <f t="shared" si="13"/>
        <v>-12.342304152420574</v>
      </c>
      <c r="AS22">
        <f t="shared" si="14"/>
        <v>-0.21104818612659862</v>
      </c>
      <c r="AT22">
        <f t="shared" si="15"/>
        <v>3.2189734652094995</v>
      </c>
      <c r="AU22">
        <f t="shared" si="16"/>
        <v>-9.3343788733376734</v>
      </c>
      <c r="AW22">
        <v>19</v>
      </c>
      <c r="AX22">
        <f>IF(Z22&gt;0, (R22*SUMPRODUCT(K22:$K$98, X22:$X$98)-K22*$AZ$3)/Z22, 0)</f>
        <v>496.67747851769514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2.5221050000000002E-3</v>
      </c>
      <c r="Q23" s="5">
        <f t="shared" si="30"/>
        <v>12.5</v>
      </c>
      <c r="R23">
        <f t="shared" si="0"/>
        <v>50000</v>
      </c>
      <c r="S23">
        <f t="shared" si="1"/>
        <v>504.38350732664509</v>
      </c>
      <c r="U23">
        <f t="shared" si="20"/>
        <v>2.5221050000000002E-3</v>
      </c>
      <c r="V23">
        <f t="shared" si="21"/>
        <v>0.01</v>
      </c>
      <c r="W23">
        <f t="shared" si="22"/>
        <v>0.80108009406916258</v>
      </c>
      <c r="X23">
        <f t="shared" si="23"/>
        <v>2.0204081106523055E-3</v>
      </c>
      <c r="Y23">
        <f t="shared" si="24"/>
        <v>8.0108009406916255E-3</v>
      </c>
      <c r="Z23">
        <f t="shared" si="25"/>
        <v>0.79104888501781867</v>
      </c>
      <c r="AB23">
        <f t="shared" si="26"/>
        <v>397.87844121298969</v>
      </c>
      <c r="AC23">
        <f t="shared" si="27"/>
        <v>398.99201109211936</v>
      </c>
      <c r="AE23">
        <f t="shared" si="2"/>
        <v>0</v>
      </c>
      <c r="AF23">
        <f t="shared" si="3"/>
        <v>0</v>
      </c>
      <c r="AG23">
        <f t="shared" si="4"/>
        <v>-9.888111062722734</v>
      </c>
      <c r="AH23">
        <f t="shared" si="5"/>
        <v>-101.02040553261527</v>
      </c>
      <c r="AI23">
        <f t="shared" si="6"/>
        <v>-110.908516595338</v>
      </c>
      <c r="AJ23">
        <f t="shared" si="7"/>
        <v>-1.1135698791296704</v>
      </c>
      <c r="AK23">
        <f t="shared" si="28"/>
        <v>27.851490884909282</v>
      </c>
      <c r="AL23">
        <f t="shared" si="8"/>
        <v>-84.170595589558388</v>
      </c>
      <c r="AN23">
        <f t="shared" si="9"/>
        <v>0</v>
      </c>
      <c r="AO23">
        <f t="shared" si="10"/>
        <v>0</v>
      </c>
      <c r="AP23">
        <f t="shared" si="11"/>
        <v>-1.0250684866310331</v>
      </c>
      <c r="AQ23">
        <f t="shared" si="12"/>
        <v>-10.472458648705494</v>
      </c>
      <c r="AR23">
        <f t="shared" si="13"/>
        <v>-11.497527135336528</v>
      </c>
      <c r="AS23">
        <f t="shared" si="14"/>
        <v>-0.11544018706066604</v>
      </c>
      <c r="AT23">
        <f t="shared" si="15"/>
        <v>2.8872739627128228</v>
      </c>
      <c r="AU23">
        <f t="shared" si="16"/>
        <v>-8.7256933596843709</v>
      </c>
      <c r="AW23">
        <v>20</v>
      </c>
      <c r="AX23">
        <f>IF(Z23&gt;0, (R23*SUMPRODUCT(K23:$K$98, X23:$X$98)-K23*$AZ$3)/Z23, 0)</f>
        <v>504.38350732664509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2.679E-3</v>
      </c>
      <c r="Q24" s="5">
        <f t="shared" si="30"/>
        <v>12.5</v>
      </c>
      <c r="R24">
        <f t="shared" si="0"/>
        <v>50000</v>
      </c>
      <c r="S24">
        <f t="shared" si="1"/>
        <v>511.50556936791787</v>
      </c>
      <c r="U24">
        <f t="shared" ref="U24:U69" si="34">M24</f>
        <v>2.679E-3</v>
      </c>
      <c r="V24">
        <f t="shared" si="21"/>
        <v>0.01</v>
      </c>
      <c r="W24">
        <f t="shared" ref="W24:W69" si="35">Z23</f>
        <v>0.79104888501781867</v>
      </c>
      <c r="X24">
        <f t="shared" ref="X24:X69" si="36">U24*W24</f>
        <v>2.1192199629627363E-3</v>
      </c>
      <c r="Y24">
        <f t="shared" ref="Y24:Y69" si="37">V24*W24</f>
        <v>7.9104888501781868E-3</v>
      </c>
      <c r="Z24">
        <f t="shared" ref="Z24:Z69" si="38">MAX(0, W24-X24-Y24)</f>
        <v>0.78101917620467776</v>
      </c>
      <c r="AB24">
        <f t="shared" si="26"/>
        <v>398.99201109211936</v>
      </c>
      <c r="AC24">
        <f t="shared" si="27"/>
        <v>399.49565841183585</v>
      </c>
      <c r="AE24">
        <f t="shared" si="2"/>
        <v>0</v>
      </c>
      <c r="AF24">
        <f t="shared" si="3"/>
        <v>0</v>
      </c>
      <c r="AG24">
        <f t="shared" si="4"/>
        <v>-9.7627397025584717</v>
      </c>
      <c r="AH24">
        <f t="shared" si="5"/>
        <v>-105.96099814813682</v>
      </c>
      <c r="AI24">
        <f t="shared" si="6"/>
        <v>-115.7237378506953</v>
      </c>
      <c r="AJ24">
        <f t="shared" si="7"/>
        <v>-0.50364731971649235</v>
      </c>
      <c r="AK24">
        <f t="shared" si="28"/>
        <v>27.929440776448356</v>
      </c>
      <c r="AL24">
        <f t="shared" ref="AL24:AL69" si="39">SUM(AI24:AK24)</f>
        <v>-88.297944393963434</v>
      </c>
      <c r="AN24">
        <f t="shared" si="9"/>
        <v>0</v>
      </c>
      <c r="AO24">
        <f t="shared" si="10"/>
        <v>0</v>
      </c>
      <c r="AP24">
        <f t="shared" si="11"/>
        <v>-0.90363539579378394</v>
      </c>
      <c r="AQ24">
        <f t="shared" si="12"/>
        <v>-9.8077088417304914</v>
      </c>
      <c r="AR24">
        <f t="shared" si="13"/>
        <v>-10.711344237524276</v>
      </c>
      <c r="AS24">
        <f t="shared" si="14"/>
        <v>-4.6617400336221373E-2</v>
      </c>
      <c r="AT24">
        <f t="shared" si="15"/>
        <v>2.5851381926848829</v>
      </c>
      <c r="AU24">
        <f t="shared" si="16"/>
        <v>-8.172823445175613</v>
      </c>
      <c r="AW24">
        <v>21</v>
      </c>
      <c r="AX24">
        <f>IF(Z24&gt;0, (R24*SUMPRODUCT(K24:$K$98, X24:$X$98)-K24*$AZ$3)/Z24, 0)</f>
        <v>511.50556936791787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4.0439999999999999E-3</v>
      </c>
      <c r="Q25" s="5">
        <f t="shared" si="30"/>
        <v>12.5</v>
      </c>
      <c r="R25">
        <f t="shared" si="0"/>
        <v>50000</v>
      </c>
      <c r="S25">
        <f t="shared" si="1"/>
        <v>518.78158891153203</v>
      </c>
      <c r="U25">
        <f t="shared" si="34"/>
        <v>4.0439999999999999E-3</v>
      </c>
      <c r="V25">
        <f t="shared" si="21"/>
        <v>0.01</v>
      </c>
      <c r="W25">
        <f t="shared" si="35"/>
        <v>0.78101917620467776</v>
      </c>
      <c r="X25">
        <f t="shared" si="36"/>
        <v>3.1584415485717168E-3</v>
      </c>
      <c r="Y25">
        <f t="shared" si="37"/>
        <v>7.8101917620467774E-3</v>
      </c>
      <c r="Z25">
        <f t="shared" si="38"/>
        <v>0.77005054289405928</v>
      </c>
      <c r="AB25">
        <f t="shared" si="26"/>
        <v>399.49565841183585</v>
      </c>
      <c r="AC25">
        <f t="shared" si="27"/>
        <v>399.48804418476794</v>
      </c>
      <c r="AE25">
        <f t="shared" si="2"/>
        <v>0</v>
      </c>
      <c r="AF25">
        <f t="shared" si="3"/>
        <v>0</v>
      </c>
      <c r="AG25">
        <f t="shared" si="4"/>
        <v>-9.6256317861757417</v>
      </c>
      <c r="AH25">
        <f t="shared" si="5"/>
        <v>-157.92207742858585</v>
      </c>
      <c r="AI25">
        <f t="shared" si="6"/>
        <v>-167.5477092147616</v>
      </c>
      <c r="AJ25">
        <f t="shared" si="7"/>
        <v>7.6142270679042667E-3</v>
      </c>
      <c r="AK25">
        <f t="shared" si="28"/>
        <v>27.964696088828511</v>
      </c>
      <c r="AL25">
        <f t="shared" si="39"/>
        <v>-139.57539889886519</v>
      </c>
      <c r="AN25">
        <f t="shared" si="9"/>
        <v>0</v>
      </c>
      <c r="AO25">
        <f t="shared" si="10"/>
        <v>0</v>
      </c>
      <c r="AP25">
        <f t="shared" si="11"/>
        <v>-0.79548637526362154</v>
      </c>
      <c r="AQ25">
        <f t="shared" si="12"/>
        <v>-13.051076930678795</v>
      </c>
      <c r="AR25">
        <f t="shared" si="13"/>
        <v>-13.846563305942416</v>
      </c>
      <c r="AS25">
        <f t="shared" si="14"/>
        <v>6.2925883985925522E-4</v>
      </c>
      <c r="AT25">
        <f t="shared" si="15"/>
        <v>2.3110726881325165</v>
      </c>
      <c r="AU25">
        <f t="shared" si="16"/>
        <v>-11.534861358970041</v>
      </c>
      <c r="AW25">
        <v>22</v>
      </c>
      <c r="AX25">
        <f>IF(Z25&gt;0, (R25*SUMPRODUCT(K25:$K$98, X25:$X$98)-K25*$AZ$3)/Z25, 0)</f>
        <v>518.78158891153203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5.607E-3</v>
      </c>
      <c r="Q26" s="5">
        <f t="shared" si="30"/>
        <v>12.5</v>
      </c>
      <c r="R26">
        <f t="shared" si="0"/>
        <v>50000</v>
      </c>
      <c r="S26">
        <f t="shared" si="1"/>
        <v>521.33269034723378</v>
      </c>
      <c r="U26">
        <f t="shared" si="34"/>
        <v>5.607E-3</v>
      </c>
      <c r="V26">
        <f t="shared" si="21"/>
        <v>0.01</v>
      </c>
      <c r="W26">
        <f t="shared" si="35"/>
        <v>0.77005054289405928</v>
      </c>
      <c r="X26">
        <f t="shared" si="36"/>
        <v>4.3176733940069904E-3</v>
      </c>
      <c r="Y26">
        <f t="shared" si="37"/>
        <v>7.700505428940593E-3</v>
      </c>
      <c r="Z26">
        <f t="shared" si="38"/>
        <v>0.75803236407111163</v>
      </c>
      <c r="AB26">
        <f t="shared" si="26"/>
        <v>399.48804418476794</v>
      </c>
      <c r="AC26">
        <f t="shared" si="27"/>
        <v>395.1870517314664</v>
      </c>
      <c r="AE26">
        <f t="shared" si="2"/>
        <v>0</v>
      </c>
      <c r="AF26">
        <f t="shared" si="3"/>
        <v>0</v>
      </c>
      <c r="AG26">
        <f t="shared" si="4"/>
        <v>-9.4754045508888947</v>
      </c>
      <c r="AH26">
        <f t="shared" si="5"/>
        <v>-215.88366970034951</v>
      </c>
      <c r="AI26">
        <f t="shared" si="6"/>
        <v>-225.35907425123841</v>
      </c>
      <c r="AJ26">
        <f t="shared" si="7"/>
        <v>4.3009924533015464</v>
      </c>
      <c r="AK26">
        <f t="shared" si="28"/>
        <v>27.964163092933759</v>
      </c>
      <c r="AL26">
        <f t="shared" si="39"/>
        <v>-193.09391870500309</v>
      </c>
      <c r="AN26">
        <f t="shared" si="9"/>
        <v>0</v>
      </c>
      <c r="AO26">
        <f t="shared" si="10"/>
        <v>0</v>
      </c>
      <c r="AP26">
        <f t="shared" si="11"/>
        <v>-0.69917073161150178</v>
      </c>
      <c r="AQ26">
        <f t="shared" si="12"/>
        <v>-15.92961466465402</v>
      </c>
      <c r="AR26">
        <f t="shared" si="13"/>
        <v>-16.628785396265521</v>
      </c>
      <c r="AS26">
        <f t="shared" si="14"/>
        <v>0.31736144077861977</v>
      </c>
      <c r="AT26">
        <f t="shared" si="15"/>
        <v>2.0634184285836841</v>
      </c>
      <c r="AU26">
        <f t="shared" si="16"/>
        <v>-14.248005526903217</v>
      </c>
      <c r="AW26">
        <v>23</v>
      </c>
      <c r="AX26">
        <f>IF(Z26&gt;0, (R26*SUMPRODUCT(K26:$K$98, X26:$X$98)-K26*$AZ$3)/Z26, 0)</f>
        <v>521.33269034723378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7.2589999999999998E-3</v>
      </c>
      <c r="Q27" s="5">
        <f t="shared" si="30"/>
        <v>12.5</v>
      </c>
      <c r="R27">
        <f t="shared" si="0"/>
        <v>50000</v>
      </c>
      <c r="S27">
        <f t="shared" si="1"/>
        <v>519.59229594290423</v>
      </c>
      <c r="U27">
        <f t="shared" si="34"/>
        <v>7.2589999999999998E-3</v>
      </c>
      <c r="V27">
        <f t="shared" si="21"/>
        <v>0.01</v>
      </c>
      <c r="W27">
        <f t="shared" si="35"/>
        <v>0.75803236407111163</v>
      </c>
      <c r="X27">
        <f t="shared" si="36"/>
        <v>5.502556930792199E-3</v>
      </c>
      <c r="Y27">
        <f t="shared" si="37"/>
        <v>7.5803236407111169E-3</v>
      </c>
      <c r="Z27">
        <f t="shared" si="38"/>
        <v>0.74494948349960832</v>
      </c>
      <c r="AB27">
        <f t="shared" si="26"/>
        <v>395.1870517314664</v>
      </c>
      <c r="AC27">
        <f t="shared" si="27"/>
        <v>387.07001249304216</v>
      </c>
      <c r="AE27">
        <f t="shared" si="2"/>
        <v>0</v>
      </c>
      <c r="AF27">
        <f t="shared" si="3"/>
        <v>0</v>
      </c>
      <c r="AG27">
        <f t="shared" si="4"/>
        <v>-9.3118685437451045</v>
      </c>
      <c r="AH27">
        <f t="shared" si="5"/>
        <v>-275.12784653960995</v>
      </c>
      <c r="AI27">
        <f t="shared" si="6"/>
        <v>-284.43971508335505</v>
      </c>
      <c r="AJ27">
        <f t="shared" si="7"/>
        <v>8.1170392384242405</v>
      </c>
      <c r="AK27">
        <f t="shared" si="28"/>
        <v>27.663093621202652</v>
      </c>
      <c r="AL27">
        <f t="shared" si="39"/>
        <v>-248.65958222372817</v>
      </c>
      <c r="AN27">
        <f t="shared" si="9"/>
        <v>0</v>
      </c>
      <c r="AO27">
        <f t="shared" si="10"/>
        <v>0</v>
      </c>
      <c r="AP27">
        <f t="shared" si="11"/>
        <v>-0.61348548567376682</v>
      </c>
      <c r="AQ27">
        <f t="shared" si="12"/>
        <v>-18.126001217028183</v>
      </c>
      <c r="AR27">
        <f t="shared" si="13"/>
        <v>-18.739486702701949</v>
      </c>
      <c r="AS27">
        <f t="shared" si="14"/>
        <v>0.53476761790872074</v>
      </c>
      <c r="AT27">
        <f t="shared" si="15"/>
        <v>1.8225027926153399</v>
      </c>
      <c r="AU27">
        <f t="shared" si="16"/>
        <v>-16.382216292177887</v>
      </c>
      <c r="AW27">
        <v>24</v>
      </c>
      <c r="AX27">
        <f>IF(Z27&gt;0, (R27*SUMPRODUCT(K27:$K$98, X27:$X$98)-K27*$AZ$3)/Z27, 0)</f>
        <v>519.59229594290423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9.0740000000000005E-3</v>
      </c>
      <c r="Q28" s="5">
        <f t="shared" si="30"/>
        <v>12.5</v>
      </c>
      <c r="R28">
        <f t="shared" si="0"/>
        <v>50000</v>
      </c>
      <c r="S28">
        <f t="shared" si="1"/>
        <v>514.43654644146841</v>
      </c>
      <c r="U28">
        <f t="shared" si="34"/>
        <v>9.0740000000000005E-3</v>
      </c>
      <c r="V28">
        <f t="shared" si="21"/>
        <v>0.01</v>
      </c>
      <c r="W28">
        <f t="shared" si="35"/>
        <v>0.74494948349960832</v>
      </c>
      <c r="X28">
        <f t="shared" si="36"/>
        <v>6.7596716132754461E-3</v>
      </c>
      <c r="Y28">
        <f t="shared" si="37"/>
        <v>7.4494948349960836E-3</v>
      </c>
      <c r="Z28">
        <f t="shared" si="38"/>
        <v>0.7307403170513368</v>
      </c>
      <c r="AB28">
        <f t="shared" si="26"/>
        <v>387.07001249304216</v>
      </c>
      <c r="AC28">
        <f t="shared" si="27"/>
        <v>375.91952504943339</v>
      </c>
      <c r="AE28">
        <f t="shared" si="2"/>
        <v>0</v>
      </c>
      <c r="AF28">
        <f t="shared" si="3"/>
        <v>0</v>
      </c>
      <c r="AG28">
        <f t="shared" si="4"/>
        <v>-9.1342539631417097</v>
      </c>
      <c r="AH28">
        <f t="shared" si="5"/>
        <v>-337.98358066377233</v>
      </c>
      <c r="AI28">
        <f t="shared" si="6"/>
        <v>-347.11783462691403</v>
      </c>
      <c r="AJ28">
        <f t="shared" si="7"/>
        <v>11.150487443608768</v>
      </c>
      <c r="AK28">
        <f t="shared" si="28"/>
        <v>27.094900874512952</v>
      </c>
      <c r="AL28">
        <f t="shared" si="39"/>
        <v>-308.87244630879229</v>
      </c>
      <c r="AN28">
        <f t="shared" si="9"/>
        <v>0</v>
      </c>
      <c r="AO28">
        <f t="shared" si="10"/>
        <v>0</v>
      </c>
      <c r="AP28">
        <f t="shared" si="11"/>
        <v>-0.53730702100002259</v>
      </c>
      <c r="AQ28">
        <f t="shared" si="12"/>
        <v>-19.88131177501343</v>
      </c>
      <c r="AR28">
        <f t="shared" si="13"/>
        <v>-20.418618796013451</v>
      </c>
      <c r="AS28">
        <f t="shared" si="14"/>
        <v>0.65590854110245367</v>
      </c>
      <c r="AT28">
        <f t="shared" si="15"/>
        <v>1.593811660144401</v>
      </c>
      <c r="AU28">
        <f t="shared" si="16"/>
        <v>-18.168898594766596</v>
      </c>
      <c r="AW28">
        <v>25</v>
      </c>
      <c r="AX28">
        <f>IF(Z28&gt;0, (R28*SUMPRODUCT(K28:$K$98, X28:$X$98)-K28*$AZ$3)/Z28, 0)</f>
        <v>514.43654644146841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1.1021E-2</v>
      </c>
      <c r="Q29" s="5">
        <f t="shared" si="30"/>
        <v>12.5</v>
      </c>
      <c r="R29">
        <f t="shared" si="0"/>
        <v>50000</v>
      </c>
      <c r="S29">
        <f t="shared" si="1"/>
        <v>506.39749759338798</v>
      </c>
      <c r="U29">
        <f t="shared" si="34"/>
        <v>1.1021E-2</v>
      </c>
      <c r="V29">
        <f t="shared" si="21"/>
        <v>0.01</v>
      </c>
      <c r="W29">
        <f t="shared" si="35"/>
        <v>0.7307403170513368</v>
      </c>
      <c r="X29">
        <f t="shared" si="36"/>
        <v>8.0534890342227831E-3</v>
      </c>
      <c r="Y29">
        <f t="shared" si="37"/>
        <v>7.3074031705133678E-3</v>
      </c>
      <c r="Z29">
        <f t="shared" si="38"/>
        <v>0.71537942484660066</v>
      </c>
      <c r="AB29">
        <f t="shared" si="26"/>
        <v>375.91952504943339</v>
      </c>
      <c r="AC29">
        <f t="shared" si="27"/>
        <v>362.26635057211575</v>
      </c>
      <c r="AE29">
        <f t="shared" si="2"/>
        <v>0</v>
      </c>
      <c r="AF29">
        <f t="shared" si="3"/>
        <v>0</v>
      </c>
      <c r="AG29">
        <f t="shared" si="4"/>
        <v>-8.942242810582508</v>
      </c>
      <c r="AH29">
        <f t="shared" si="5"/>
        <v>-402.67445171113917</v>
      </c>
      <c r="AI29">
        <f t="shared" si="6"/>
        <v>-411.61669452172168</v>
      </c>
      <c r="AJ29">
        <f t="shared" si="7"/>
        <v>13.653174477317634</v>
      </c>
      <c r="AK29">
        <f t="shared" si="28"/>
        <v>26.314366753460341</v>
      </c>
      <c r="AL29">
        <f t="shared" si="39"/>
        <v>-371.64915329094373</v>
      </c>
      <c r="AN29">
        <f t="shared" si="9"/>
        <v>0</v>
      </c>
      <c r="AO29">
        <f t="shared" si="10"/>
        <v>0</v>
      </c>
      <c r="AP29">
        <f t="shared" si="11"/>
        <v>-0.46965383045676884</v>
      </c>
      <c r="AQ29">
        <f t="shared" si="12"/>
        <v>-21.148788137290175</v>
      </c>
      <c r="AR29">
        <f t="shared" si="13"/>
        <v>-21.618441967746943</v>
      </c>
      <c r="AS29">
        <f t="shared" si="14"/>
        <v>0.71707577472380413</v>
      </c>
      <c r="AT29">
        <f t="shared" si="15"/>
        <v>1.382051841310026</v>
      </c>
      <c r="AU29">
        <f t="shared" si="16"/>
        <v>-19.519314351713117</v>
      </c>
      <c r="AW29">
        <v>26</v>
      </c>
      <c r="AX29">
        <f>IF(Z29&gt;0, (R29*SUMPRODUCT(K29:$K$98, X29:$X$98)-K29*$AZ$3)/Z29, 0)</f>
        <v>506.39749759338798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1.3263E-2</v>
      </c>
      <c r="Q30" s="5">
        <f t="shared" si="30"/>
        <v>12.5</v>
      </c>
      <c r="R30">
        <f t="shared" si="0"/>
        <v>50000</v>
      </c>
      <c r="S30">
        <f t="shared" si="1"/>
        <v>496.14965973594076</v>
      </c>
      <c r="U30">
        <f t="shared" si="34"/>
        <v>1.3263E-2</v>
      </c>
      <c r="V30">
        <f t="shared" si="21"/>
        <v>0.01</v>
      </c>
      <c r="W30">
        <f t="shared" si="35"/>
        <v>0.71537942484660066</v>
      </c>
      <c r="X30">
        <f t="shared" si="36"/>
        <v>9.4880773117404643E-3</v>
      </c>
      <c r="Y30">
        <f t="shared" si="37"/>
        <v>7.1537942484660071E-3</v>
      </c>
      <c r="Z30">
        <f t="shared" si="38"/>
        <v>0.6987375532863942</v>
      </c>
      <c r="AB30">
        <f t="shared" si="26"/>
        <v>362.26635057211575</v>
      </c>
      <c r="AC30">
        <f t="shared" si="27"/>
        <v>346.67839930776825</v>
      </c>
      <c r="AE30">
        <f t="shared" si="2"/>
        <v>0</v>
      </c>
      <c r="AF30">
        <f t="shared" si="3"/>
        <v>0</v>
      </c>
      <c r="AG30">
        <f t="shared" si="4"/>
        <v>-8.7342194160799274</v>
      </c>
      <c r="AH30">
        <f t="shared" si="5"/>
        <v>-474.40386558702323</v>
      </c>
      <c r="AI30">
        <f t="shared" si="6"/>
        <v>-483.13808500310319</v>
      </c>
      <c r="AJ30">
        <f t="shared" si="7"/>
        <v>15.58795126434751</v>
      </c>
      <c r="AK30">
        <f t="shared" si="28"/>
        <v>25.358644540048104</v>
      </c>
      <c r="AL30">
        <f t="shared" si="39"/>
        <v>-442.19148919870759</v>
      </c>
      <c r="AN30">
        <f t="shared" si="9"/>
        <v>0</v>
      </c>
      <c r="AO30">
        <f t="shared" si="10"/>
        <v>0</v>
      </c>
      <c r="AP30">
        <f t="shared" si="11"/>
        <v>-0.40957881553469017</v>
      </c>
      <c r="AQ30">
        <f t="shared" si="12"/>
        <v>-22.246495547671874</v>
      </c>
      <c r="AR30">
        <f t="shared" si="13"/>
        <v>-22.656074363206564</v>
      </c>
      <c r="AS30">
        <f t="shared" si="14"/>
        <v>0.73097483716860912</v>
      </c>
      <c r="AT30">
        <f t="shared" si="15"/>
        <v>1.1891576223922853</v>
      </c>
      <c r="AU30">
        <f t="shared" si="16"/>
        <v>-20.735941903645671</v>
      </c>
      <c r="AW30">
        <v>27</v>
      </c>
      <c r="AX30">
        <f>IF(Z30&gt;0, (R30*SUMPRODUCT(K30:$K$98, X30:$X$98)-K30*$AZ$3)/Z30, 0)</f>
        <v>496.14965973594076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1.5814999999999999E-2</v>
      </c>
      <c r="Q31" s="5">
        <f t="shared" si="30"/>
        <v>12.5</v>
      </c>
      <c r="R31">
        <f t="shared" si="0"/>
        <v>50000</v>
      </c>
      <c r="S31">
        <f t="shared" si="1"/>
        <v>483.90937163135584</v>
      </c>
      <c r="U31">
        <f t="shared" si="34"/>
        <v>1.5814999999999999E-2</v>
      </c>
      <c r="V31">
        <f t="shared" si="21"/>
        <v>0.01</v>
      </c>
      <c r="W31">
        <f t="shared" si="35"/>
        <v>0.6987375532863942</v>
      </c>
      <c r="X31">
        <f t="shared" si="36"/>
        <v>1.1050534405224324E-2</v>
      </c>
      <c r="Y31">
        <f t="shared" si="37"/>
        <v>6.9873755328639419E-3</v>
      </c>
      <c r="Z31">
        <f t="shared" si="38"/>
        <v>0.68069964334830591</v>
      </c>
      <c r="AB31">
        <f t="shared" si="26"/>
        <v>346.67839930776825</v>
      </c>
      <c r="AC31">
        <f t="shared" si="27"/>
        <v>329.39693668236674</v>
      </c>
      <c r="AE31">
        <f t="shared" si="2"/>
        <v>0</v>
      </c>
      <c r="AF31">
        <f t="shared" si="3"/>
        <v>0</v>
      </c>
      <c r="AG31">
        <f t="shared" si="4"/>
        <v>-8.5087455418538234</v>
      </c>
      <c r="AH31">
        <f t="shared" si="5"/>
        <v>-552.52672026121616</v>
      </c>
      <c r="AI31">
        <f t="shared" si="6"/>
        <v>-561.03546580307</v>
      </c>
      <c r="AJ31">
        <f t="shared" si="7"/>
        <v>17.281462625401502</v>
      </c>
      <c r="AK31">
        <f t="shared" si="28"/>
        <v>24.267487951543778</v>
      </c>
      <c r="AL31">
        <f t="shared" si="39"/>
        <v>-519.48651522612465</v>
      </c>
      <c r="AN31">
        <f t="shared" si="9"/>
        <v>0</v>
      </c>
      <c r="AO31">
        <f t="shared" si="10"/>
        <v>0</v>
      </c>
      <c r="AP31">
        <f t="shared" si="11"/>
        <v>-0.35625494501041255</v>
      </c>
      <c r="AQ31">
        <f t="shared" si="12"/>
        <v>-23.133889170289727</v>
      </c>
      <c r="AR31">
        <f t="shared" si="13"/>
        <v>-23.49014411530014</v>
      </c>
      <c r="AS31">
        <f t="shared" si="14"/>
        <v>0.72356218516913784</v>
      </c>
      <c r="AT31">
        <f t="shared" si="15"/>
        <v>1.0160619498129306</v>
      </c>
      <c r="AU31">
        <f t="shared" si="16"/>
        <v>-21.750519980318067</v>
      </c>
      <c r="AW31">
        <v>28</v>
      </c>
      <c r="AX31">
        <f>IF(Z31&gt;0, (R31*SUMPRODUCT(K31:$K$98, X31:$X$98)-K31*$AZ$3)/Z31, 0)</f>
        <v>483.90937163135584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1.864E-2</v>
      </c>
      <c r="Q32" s="5">
        <f t="shared" si="30"/>
        <v>12.5</v>
      </c>
      <c r="R32">
        <f t="shared" si="0"/>
        <v>50000</v>
      </c>
      <c r="S32">
        <f t="shared" si="1"/>
        <v>469.89419611744057</v>
      </c>
      <c r="U32">
        <f t="shared" si="34"/>
        <v>1.864E-2</v>
      </c>
      <c r="V32">
        <f t="shared" si="21"/>
        <v>0.01</v>
      </c>
      <c r="W32">
        <f t="shared" si="35"/>
        <v>0.68069964334830591</v>
      </c>
      <c r="X32">
        <f t="shared" si="36"/>
        <v>1.2688241352012422E-2</v>
      </c>
      <c r="Y32">
        <f t="shared" si="37"/>
        <v>6.8069964334830594E-3</v>
      </c>
      <c r="Z32">
        <f t="shared" si="38"/>
        <v>0.66120440556281046</v>
      </c>
      <c r="AB32">
        <f t="shared" si="26"/>
        <v>329.39693668236674</v>
      </c>
      <c r="AC32">
        <f t="shared" si="27"/>
        <v>310.69611262124698</v>
      </c>
      <c r="AE32">
        <f t="shared" si="2"/>
        <v>0</v>
      </c>
      <c r="AF32">
        <f t="shared" si="3"/>
        <v>0</v>
      </c>
      <c r="AG32">
        <f t="shared" si="4"/>
        <v>-8.2650550695351299</v>
      </c>
      <c r="AH32">
        <f t="shared" si="5"/>
        <v>-634.41206760062107</v>
      </c>
      <c r="AI32">
        <f t="shared" si="6"/>
        <v>-642.67712267015622</v>
      </c>
      <c r="AJ32">
        <f t="shared" si="7"/>
        <v>18.700824061119761</v>
      </c>
      <c r="AK32">
        <f t="shared" si="28"/>
        <v>23.057785567765674</v>
      </c>
      <c r="AL32">
        <f t="shared" si="39"/>
        <v>-600.91851304127078</v>
      </c>
      <c r="AN32">
        <f t="shared" si="9"/>
        <v>0</v>
      </c>
      <c r="AO32">
        <f t="shared" si="10"/>
        <v>0</v>
      </c>
      <c r="AP32">
        <f t="shared" si="11"/>
        <v>-0.30897482445117347</v>
      </c>
      <c r="AQ32">
        <f t="shared" si="12"/>
        <v>-23.716400624978888</v>
      </c>
      <c r="AR32">
        <f t="shared" si="13"/>
        <v>-24.025375449430065</v>
      </c>
      <c r="AS32">
        <f t="shared" si="14"/>
        <v>0.69909804384421947</v>
      </c>
      <c r="AT32">
        <f t="shared" si="15"/>
        <v>0.86197553290275986</v>
      </c>
      <c r="AU32">
        <f t="shared" si="16"/>
        <v>-22.464301872683084</v>
      </c>
      <c r="AW32">
        <v>29</v>
      </c>
      <c r="AX32">
        <f>IF(Z32&gt;0, (R32*SUMPRODUCT(K32:$K$98, X32:$X$98)-K32*$AZ$3)/Z32, 0)</f>
        <v>469.89419611744057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2.1847999999999999E-2</v>
      </c>
      <c r="Q33" s="5">
        <f t="shared" si="30"/>
        <v>12.5</v>
      </c>
      <c r="R33">
        <f t="shared" si="0"/>
        <v>50000</v>
      </c>
      <c r="S33">
        <f t="shared" si="1"/>
        <v>454.48638084093722</v>
      </c>
      <c r="U33">
        <f t="shared" si="34"/>
        <v>2.1847999999999999E-2</v>
      </c>
      <c r="V33">
        <f t="shared" si="21"/>
        <v>0.01</v>
      </c>
      <c r="W33">
        <f t="shared" si="35"/>
        <v>0.66120440556281046</v>
      </c>
      <c r="X33">
        <f t="shared" si="36"/>
        <v>1.4445993852736283E-2</v>
      </c>
      <c r="Y33">
        <f t="shared" si="37"/>
        <v>6.6120440556281046E-3</v>
      </c>
      <c r="Z33">
        <f t="shared" si="38"/>
        <v>0.6401463676544461</v>
      </c>
      <c r="AB33">
        <f t="shared" si="26"/>
        <v>310.69611262124698</v>
      </c>
      <c r="AC33">
        <f t="shared" si="27"/>
        <v>290.93780584374122</v>
      </c>
      <c r="AE33">
        <f t="shared" si="2"/>
        <v>0</v>
      </c>
      <c r="AF33">
        <f t="shared" si="3"/>
        <v>0</v>
      </c>
      <c r="AG33">
        <f t="shared" si="4"/>
        <v>-8.0018295956805758</v>
      </c>
      <c r="AH33">
        <f t="shared" si="5"/>
        <v>-722.29969263681414</v>
      </c>
      <c r="AI33">
        <f t="shared" si="6"/>
        <v>-730.30152223249468</v>
      </c>
      <c r="AJ33">
        <f t="shared" si="7"/>
        <v>19.758306777505766</v>
      </c>
      <c r="AK33">
        <f t="shared" si="28"/>
        <v>21.748727883487291</v>
      </c>
      <c r="AL33">
        <f t="shared" si="39"/>
        <v>-688.79448757150169</v>
      </c>
      <c r="AN33">
        <f t="shared" si="9"/>
        <v>0</v>
      </c>
      <c r="AO33">
        <f t="shared" si="10"/>
        <v>0</v>
      </c>
      <c r="AP33">
        <f t="shared" si="11"/>
        <v>-0.26708445914468976</v>
      </c>
      <c r="AQ33">
        <f t="shared" si="12"/>
        <v>-24.10886415931871</v>
      </c>
      <c r="AR33">
        <f t="shared" si="13"/>
        <v>-24.375948618463397</v>
      </c>
      <c r="AS33">
        <f t="shared" si="14"/>
        <v>0.65949125961562693</v>
      </c>
      <c r="AT33">
        <f t="shared" si="15"/>
        <v>0.72592738378005761</v>
      </c>
      <c r="AU33">
        <f t="shared" si="16"/>
        <v>-22.990529975067716</v>
      </c>
      <c r="AW33">
        <v>30</v>
      </c>
      <c r="AX33">
        <f>IF(Z33&gt;0, (R33*SUMPRODUCT(K33:$K$98, X33:$X$98)-K33*$AZ$3)/Z33, 0)</f>
        <v>454.48638084093722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2.5484E-2</v>
      </c>
      <c r="Q34" s="5">
        <f t="shared" si="30"/>
        <v>12.5</v>
      </c>
      <c r="R34">
        <f t="shared" si="0"/>
        <v>50000</v>
      </c>
      <c r="S34">
        <f t="shared" si="1"/>
        <v>437.88337933919649</v>
      </c>
      <c r="U34">
        <f t="shared" si="34"/>
        <v>2.5484E-2</v>
      </c>
      <c r="V34">
        <f t="shared" si="21"/>
        <v>0.01</v>
      </c>
      <c r="W34">
        <f t="shared" si="35"/>
        <v>0.6401463676544461</v>
      </c>
      <c r="X34">
        <f t="shared" si="36"/>
        <v>1.6313490033305903E-2</v>
      </c>
      <c r="Y34">
        <f t="shared" si="37"/>
        <v>6.4014636765444615E-3</v>
      </c>
      <c r="Z34">
        <f t="shared" si="38"/>
        <v>0.61743141394459566</v>
      </c>
      <c r="AB34">
        <f t="shared" si="26"/>
        <v>290.93780584374122</v>
      </c>
      <c r="AC34">
        <f t="shared" si="27"/>
        <v>270.36295404823784</v>
      </c>
      <c r="AE34">
        <f t="shared" si="2"/>
        <v>0</v>
      </c>
      <c r="AF34">
        <f t="shared" si="3"/>
        <v>0</v>
      </c>
      <c r="AG34">
        <f t="shared" si="4"/>
        <v>-7.7178926743074454</v>
      </c>
      <c r="AH34">
        <f t="shared" si="5"/>
        <v>-815.67450166529511</v>
      </c>
      <c r="AI34">
        <f t="shared" si="6"/>
        <v>-823.39239433960256</v>
      </c>
      <c r="AJ34">
        <f t="shared" si="7"/>
        <v>20.574851795503378</v>
      </c>
      <c r="AK34">
        <f t="shared" si="28"/>
        <v>20.365646409061888</v>
      </c>
      <c r="AL34">
        <f t="shared" si="39"/>
        <v>-782.45189613503726</v>
      </c>
      <c r="AN34">
        <f t="shared" si="9"/>
        <v>0</v>
      </c>
      <c r="AO34">
        <f t="shared" si="10"/>
        <v>0</v>
      </c>
      <c r="AP34">
        <f t="shared" si="11"/>
        <v>-0.23000645910392817</v>
      </c>
      <c r="AQ34">
        <f t="shared" si="12"/>
        <v>-24.30850127444026</v>
      </c>
      <c r="AR34">
        <f t="shared" si="13"/>
        <v>-24.53850773354419</v>
      </c>
      <c r="AS34">
        <f t="shared" si="14"/>
        <v>0.6131659259561395</v>
      </c>
      <c r="AT34">
        <f t="shared" si="15"/>
        <v>0.60693124607764615</v>
      </c>
      <c r="AU34">
        <f t="shared" si="16"/>
        <v>-23.318410561510401</v>
      </c>
      <c r="AW34">
        <v>31</v>
      </c>
      <c r="AX34">
        <f>IF(Z34&gt;0, (R34*SUMPRODUCT(K34:$K$98, X34:$X$98)-K34*$AZ$3)/Z34, 0)</f>
        <v>437.88337933919649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2.9274999999999999E-2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420.12385239797919</v>
      </c>
      <c r="U35">
        <f t="shared" si="34"/>
        <v>2.9274999999999999E-2</v>
      </c>
      <c r="V35">
        <f t="shared" si="21"/>
        <v>0.01</v>
      </c>
      <c r="W35">
        <f t="shared" si="35"/>
        <v>0.61743141394459566</v>
      </c>
      <c r="X35">
        <f t="shared" si="36"/>
        <v>1.8075304643228037E-2</v>
      </c>
      <c r="Y35">
        <f t="shared" si="37"/>
        <v>6.1743141394459567E-3</v>
      </c>
      <c r="Z35">
        <f t="shared" si="38"/>
        <v>0.59318179516192171</v>
      </c>
      <c r="AB35">
        <f t="shared" si="26"/>
        <v>270.36295404823784</v>
      </c>
      <c r="AC35">
        <f t="shared" si="27"/>
        <v>249.20982095577551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-7.4147724395240218</v>
      </c>
      <c r="AH35">
        <f t="shared" ref="AH35:AH66" si="45">-X35*R35</f>
        <v>-903.76523216140185</v>
      </c>
      <c r="AI35">
        <f t="shared" ref="AI35:AI66" si="46">SUM(AE35:AH35)</f>
        <v>-911.18000460092583</v>
      </c>
      <c r="AJ35">
        <f t="shared" ref="AJ35:AJ66" si="47">AB35-AC35</f>
        <v>21.153133092462326</v>
      </c>
      <c r="AK35">
        <f t="shared" si="28"/>
        <v>18.925406783376651</v>
      </c>
      <c r="AL35">
        <f t="shared" si="39"/>
        <v>-871.10146472508688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-0.19729728162734056</v>
      </c>
      <c r="AQ35">
        <f t="shared" ref="AQ35:AQ66" si="51">AH35*$K35</f>
        <v>-24.047996750955345</v>
      </c>
      <c r="AR35">
        <f t="shared" ref="AR35:AR66" si="52">AI35*$K35</f>
        <v>-24.245294032582684</v>
      </c>
      <c r="AS35">
        <f t="shared" ref="AS35:AS66" si="53">AJ35*$K35</f>
        <v>0.56285687673943829</v>
      </c>
      <c r="AT35">
        <f t="shared" ref="AT35:AT66" si="54">AK35*$K35</f>
        <v>0.50358002791135392</v>
      </c>
      <c r="AU35">
        <f t="shared" ref="AU35:AU66" si="55">AL35*$K35</f>
        <v>-23.178857127931895</v>
      </c>
      <c r="AW35">
        <v>32</v>
      </c>
      <c r="AX35">
        <f>IF(Z35&gt;0, (R35*SUMPRODUCT(K35:$K$98, X35:$X$98)-K35*$AZ$3)/Z35, 0)</f>
        <v>420.12385239797919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3.3331E-2</v>
      </c>
      <c r="Q36" s="5">
        <f t="shared" si="30"/>
        <v>12.5</v>
      </c>
      <c r="R36">
        <f t="shared" si="40"/>
        <v>50000</v>
      </c>
      <c r="S36">
        <f t="shared" si="41"/>
        <v>401.74044139387661</v>
      </c>
      <c r="U36">
        <f t="shared" si="34"/>
        <v>3.3331E-2</v>
      </c>
      <c r="V36">
        <f t="shared" ref="V36:V67" si="57">$C$10</f>
        <v>0.01</v>
      </c>
      <c r="W36">
        <f t="shared" si="35"/>
        <v>0.59318179516192171</v>
      </c>
      <c r="X36">
        <f t="shared" si="36"/>
        <v>1.9771342414542013E-2</v>
      </c>
      <c r="Y36">
        <f t="shared" si="37"/>
        <v>5.9318179516192173E-3</v>
      </c>
      <c r="Z36">
        <f t="shared" si="38"/>
        <v>0.56747863479576044</v>
      </c>
      <c r="AB36">
        <f t="shared" ref="AB36:AB67" si="58">AC35</f>
        <v>249.20982095577551</v>
      </c>
      <c r="AC36">
        <f t="shared" si="27"/>
        <v>227.97911722444331</v>
      </c>
      <c r="AE36">
        <f t="shared" si="42"/>
        <v>0</v>
      </c>
      <c r="AF36">
        <f t="shared" si="43"/>
        <v>0</v>
      </c>
      <c r="AG36">
        <f t="shared" si="44"/>
        <v>-7.0934829349470059</v>
      </c>
      <c r="AH36">
        <f t="shared" si="45"/>
        <v>-988.56712072710059</v>
      </c>
      <c r="AI36">
        <f t="shared" si="46"/>
        <v>-995.66060366204761</v>
      </c>
      <c r="AJ36">
        <f t="shared" si="47"/>
        <v>21.230703731332198</v>
      </c>
      <c r="AK36">
        <f t="shared" ref="AK36:AK67" si="59">G36*SUM(AB36:AB36, AE36:AF36)</f>
        <v>17.444687466904288</v>
      </c>
      <c r="AL36">
        <f t="shared" si="39"/>
        <v>-956.98521246381119</v>
      </c>
      <c r="AN36">
        <f t="shared" si="48"/>
        <v>0</v>
      </c>
      <c r="AO36">
        <f t="shared" si="49"/>
        <v>0</v>
      </c>
      <c r="AP36">
        <f t="shared" si="50"/>
        <v>-0.16852517242602341</v>
      </c>
      <c r="AQ36">
        <f t="shared" si="51"/>
        <v>-23.486127478288882</v>
      </c>
      <c r="AR36">
        <f t="shared" si="52"/>
        <v>-23.654652650714905</v>
      </c>
      <c r="AS36">
        <f t="shared" si="53"/>
        <v>0.50439368641059645</v>
      </c>
      <c r="AT36">
        <f t="shared" si="54"/>
        <v>0.41444647012463676</v>
      </c>
      <c r="AU36">
        <f t="shared" si="55"/>
        <v>-22.735812494179672</v>
      </c>
      <c r="AW36">
        <v>33</v>
      </c>
      <c r="AX36">
        <f>IF(Z36&gt;0, (R36*SUMPRODUCT(K36:$K$98, X36:$X$98)-K36*$AZ$3)/Z36, 0)</f>
        <v>401.74044139387661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40"/>
        <v>50000</v>
      </c>
      <c r="S37">
        <f t="shared" si="41"/>
        <v>383.0988031140709</v>
      </c>
      <c r="U37">
        <f t="shared" si="34"/>
        <v>3.7801000000000001E-2</v>
      </c>
      <c r="V37">
        <f t="shared" si="57"/>
        <v>0.01</v>
      </c>
      <c r="W37">
        <f t="shared" si="35"/>
        <v>0.56747863479576044</v>
      </c>
      <c r="X37">
        <f t="shared" si="36"/>
        <v>2.1451259873914542E-2</v>
      </c>
      <c r="Y37">
        <f t="shared" si="37"/>
        <v>5.6747863479576048E-3</v>
      </c>
      <c r="Z37">
        <f t="shared" si="38"/>
        <v>0.54035258857388835</v>
      </c>
      <c r="AB37">
        <f t="shared" si="58"/>
        <v>227.97911722444331</v>
      </c>
      <c r="AC37">
        <f t="shared" si="27"/>
        <v>207.00842994224661</v>
      </c>
      <c r="AE37">
        <f t="shared" si="42"/>
        <v>0</v>
      </c>
      <c r="AF37">
        <f t="shared" si="43"/>
        <v>0</v>
      </c>
      <c r="AG37">
        <f t="shared" si="44"/>
        <v>-6.7544073571736041</v>
      </c>
      <c r="AH37">
        <f t="shared" si="45"/>
        <v>-1072.5629936957271</v>
      </c>
      <c r="AI37">
        <f t="shared" si="46"/>
        <v>-1079.3174010529008</v>
      </c>
      <c r="AJ37">
        <f t="shared" si="47"/>
        <v>20.970687282196707</v>
      </c>
      <c r="AK37">
        <f t="shared" si="59"/>
        <v>15.958538205711033</v>
      </c>
      <c r="AL37">
        <f t="shared" si="39"/>
        <v>-1042.3881755649932</v>
      </c>
      <c r="AN37">
        <f t="shared" si="48"/>
        <v>0</v>
      </c>
      <c r="AO37">
        <f t="shared" si="49"/>
        <v>0</v>
      </c>
      <c r="AP37">
        <f t="shared" si="50"/>
        <v>-0.14327633987400631</v>
      </c>
      <c r="AQ37">
        <f t="shared" si="51"/>
        <v>-22.751500153128969</v>
      </c>
      <c r="AR37">
        <f t="shared" si="52"/>
        <v>-22.894776493002976</v>
      </c>
      <c r="AS37">
        <f t="shared" si="53"/>
        <v>0.44483596554839705</v>
      </c>
      <c r="AT37">
        <f t="shared" si="54"/>
        <v>0.33851688578204908</v>
      </c>
      <c r="AU37">
        <f t="shared" si="55"/>
        <v>-22.111423641672534</v>
      </c>
      <c r="AW37">
        <v>34</v>
      </c>
      <c r="AX37">
        <f>IF(Z37&gt;0, (R37*SUMPRODUCT(K37:$K$98, X37:$X$98)-K37*$AZ$3)/Z37, 0)</f>
        <v>383.0988031140709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40"/>
        <v>50000</v>
      </c>
      <c r="S38">
        <f t="shared" si="41"/>
        <v>364.52402370689782</v>
      </c>
      <c r="U38">
        <f t="shared" si="34"/>
        <v>4.3147999999999999E-2</v>
      </c>
      <c r="V38">
        <f t="shared" si="57"/>
        <v>0.01</v>
      </c>
      <c r="W38">
        <f t="shared" si="35"/>
        <v>0.54035258857388835</v>
      </c>
      <c r="X38">
        <f t="shared" si="36"/>
        <v>2.3315133491786134E-2</v>
      </c>
      <c r="Y38">
        <f t="shared" si="37"/>
        <v>5.4035258857388834E-3</v>
      </c>
      <c r="Z38">
        <f t="shared" si="38"/>
        <v>0.5116339291963633</v>
      </c>
      <c r="AB38">
        <f t="shared" si="58"/>
        <v>207.00842994224661</v>
      </c>
      <c r="AC38">
        <f t="shared" si="27"/>
        <v>186.50285853562841</v>
      </c>
      <c r="AE38">
        <f t="shared" si="42"/>
        <v>0</v>
      </c>
      <c r="AF38">
        <f t="shared" si="43"/>
        <v>0</v>
      </c>
      <c r="AG38">
        <f t="shared" si="44"/>
        <v>-6.3954241149545412</v>
      </c>
      <c r="AH38">
        <f t="shared" si="45"/>
        <v>-1165.7566745893066</v>
      </c>
      <c r="AI38">
        <f t="shared" si="46"/>
        <v>-1172.1520987042611</v>
      </c>
      <c r="AJ38">
        <f t="shared" si="47"/>
        <v>20.505571406618202</v>
      </c>
      <c r="AK38">
        <f t="shared" si="59"/>
        <v>14.490590095957264</v>
      </c>
      <c r="AL38">
        <f t="shared" si="39"/>
        <v>-1137.1559372016857</v>
      </c>
      <c r="AN38">
        <f t="shared" si="48"/>
        <v>0</v>
      </c>
      <c r="AO38">
        <f t="shared" si="49"/>
        <v>0</v>
      </c>
      <c r="AP38">
        <f t="shared" si="50"/>
        <v>-0.12112632943069877</v>
      </c>
      <c r="AQ38">
        <f t="shared" si="51"/>
        <v>-22.078883974584372</v>
      </c>
      <c r="AR38">
        <f t="shared" si="52"/>
        <v>-22.20001030401507</v>
      </c>
      <c r="AS38">
        <f t="shared" si="53"/>
        <v>0.38836589297571678</v>
      </c>
      <c r="AT38">
        <f t="shared" si="54"/>
        <v>0.27444497160148329</v>
      </c>
      <c r="AU38">
        <f t="shared" si="55"/>
        <v>-21.53719943943787</v>
      </c>
      <c r="AW38">
        <v>35</v>
      </c>
      <c r="AX38">
        <f>IF(Z38&gt;0, (R38*SUMPRODUCT(K38:$K$98, X38:$X$98)-K38*$AZ$3)/Z38, 0)</f>
        <v>364.52402370689782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40"/>
        <v>50000</v>
      </c>
      <c r="S39">
        <f t="shared" si="41"/>
        <v>345.62970293790397</v>
      </c>
      <c r="U39">
        <f t="shared" si="34"/>
        <v>4.8848999999999997E-2</v>
      </c>
      <c r="V39">
        <f t="shared" si="57"/>
        <v>0.01</v>
      </c>
      <c r="W39">
        <f t="shared" si="35"/>
        <v>0.5116339291963633</v>
      </c>
      <c r="X39">
        <f t="shared" si="36"/>
        <v>2.499280580731315E-2</v>
      </c>
      <c r="Y39">
        <f t="shared" si="37"/>
        <v>5.1163392919636331E-3</v>
      </c>
      <c r="Z39">
        <f t="shared" si="38"/>
        <v>0.48152478409708649</v>
      </c>
      <c r="AB39">
        <f t="shared" si="58"/>
        <v>186.50285853562841</v>
      </c>
      <c r="AC39">
        <f t="shared" si="27"/>
        <v>166.42926808471435</v>
      </c>
      <c r="AE39">
        <f t="shared" si="42"/>
        <v>0</v>
      </c>
      <c r="AF39">
        <f t="shared" si="43"/>
        <v>0</v>
      </c>
      <c r="AG39">
        <f t="shared" si="44"/>
        <v>-6.0190598012135812</v>
      </c>
      <c r="AH39">
        <f t="shared" si="45"/>
        <v>-1249.6402903656576</v>
      </c>
      <c r="AI39">
        <f t="shared" si="46"/>
        <v>-1255.6593501668713</v>
      </c>
      <c r="AJ39">
        <f t="shared" si="47"/>
        <v>20.073590450914054</v>
      </c>
      <c r="AK39">
        <f t="shared" si="59"/>
        <v>13.055200097493989</v>
      </c>
      <c r="AL39">
        <f t="shared" si="39"/>
        <v>-1222.5305596184633</v>
      </c>
      <c r="AN39">
        <f t="shared" si="48"/>
        <v>0</v>
      </c>
      <c r="AO39">
        <f t="shared" si="49"/>
        <v>0</v>
      </c>
      <c r="AP39">
        <f t="shared" si="50"/>
        <v>-0.10178407684824246</v>
      </c>
      <c r="AQ39">
        <f t="shared" si="51"/>
        <v>-21.131785951286442</v>
      </c>
      <c r="AR39">
        <f t="shared" si="52"/>
        <v>-21.233570028134686</v>
      </c>
      <c r="AS39">
        <f t="shared" si="53"/>
        <v>0.33945033619104958</v>
      </c>
      <c r="AT39">
        <f t="shared" si="54"/>
        <v>0.22076728490462774</v>
      </c>
      <c r="AU39">
        <f t="shared" si="55"/>
        <v>-20.673352407039008</v>
      </c>
      <c r="AW39">
        <v>36</v>
      </c>
      <c r="AX39">
        <f>IF(Z39&gt;0, (R39*SUMPRODUCT(K39:$K$98, X39:$X$98)-K39*$AZ$3)/Z39, 0)</f>
        <v>345.62970293790397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40"/>
        <v>50000</v>
      </c>
      <c r="S40">
        <f t="shared" si="41"/>
        <v>326.53337458627328</v>
      </c>
      <c r="U40">
        <f t="shared" si="34"/>
        <v>5.4528E-2</v>
      </c>
      <c r="V40">
        <f t="shared" si="57"/>
        <v>0.01</v>
      </c>
      <c r="W40">
        <f t="shared" si="35"/>
        <v>0.48152478409708649</v>
      </c>
      <c r="X40">
        <f t="shared" si="36"/>
        <v>2.6256583427245933E-2</v>
      </c>
      <c r="Y40">
        <f t="shared" si="37"/>
        <v>4.8152478409708649E-3</v>
      </c>
      <c r="Z40">
        <f t="shared" si="38"/>
        <v>0.45045295282886966</v>
      </c>
      <c r="AB40">
        <f t="shared" si="58"/>
        <v>166.42926808471435</v>
      </c>
      <c r="AC40">
        <f t="shared" si="27"/>
        <v>147.08792277956218</v>
      </c>
      <c r="AE40">
        <f t="shared" si="42"/>
        <v>0</v>
      </c>
      <c r="AF40">
        <f t="shared" si="43"/>
        <v>0</v>
      </c>
      <c r="AG40">
        <f t="shared" si="44"/>
        <v>-5.630661910360871</v>
      </c>
      <c r="AH40">
        <f t="shared" si="45"/>
        <v>-1312.8291713622966</v>
      </c>
      <c r="AI40">
        <f t="shared" si="46"/>
        <v>-1318.4598332726575</v>
      </c>
      <c r="AJ40">
        <f t="shared" si="47"/>
        <v>19.341345305152174</v>
      </c>
      <c r="AK40">
        <f t="shared" si="59"/>
        <v>11.650048765930006</v>
      </c>
      <c r="AL40">
        <f t="shared" si="39"/>
        <v>-1287.4684392015754</v>
      </c>
      <c r="AN40">
        <f t="shared" si="48"/>
        <v>0</v>
      </c>
      <c r="AO40">
        <f t="shared" si="49"/>
        <v>0</v>
      </c>
      <c r="AP40">
        <f t="shared" si="50"/>
        <v>-8.5014423158374167E-2</v>
      </c>
      <c r="AQ40">
        <f t="shared" si="51"/>
        <v>-19.821721937074873</v>
      </c>
      <c r="AR40">
        <f t="shared" si="52"/>
        <v>-19.90673636023325</v>
      </c>
      <c r="AS40">
        <f t="shared" si="53"/>
        <v>0.29202487032631252</v>
      </c>
      <c r="AT40">
        <f t="shared" si="54"/>
        <v>0.17589800122433416</v>
      </c>
      <c r="AU40">
        <f t="shared" si="55"/>
        <v>-19.438813488682602</v>
      </c>
      <c r="AW40">
        <v>37</v>
      </c>
      <c r="AX40">
        <f>IF(Z40&gt;0, (R40*SUMPRODUCT(K40:$K$98, X40:$X$98)-K40*$AZ$3)/Z40, 0)</f>
        <v>326.53337458627328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40"/>
        <v>50000</v>
      </c>
      <c r="S41">
        <f t="shared" si="41"/>
        <v>307.8676163073419</v>
      </c>
      <c r="U41">
        <f t="shared" si="34"/>
        <v>6.0775000000000003E-2</v>
      </c>
      <c r="V41">
        <f t="shared" si="57"/>
        <v>0.01</v>
      </c>
      <c r="W41">
        <f t="shared" si="35"/>
        <v>0.45045295282886966</v>
      </c>
      <c r="X41">
        <f t="shared" si="36"/>
        <v>2.7376278208174554E-2</v>
      </c>
      <c r="Y41">
        <f t="shared" si="37"/>
        <v>4.5045295282886968E-3</v>
      </c>
      <c r="Z41">
        <f t="shared" si="38"/>
        <v>0.41857214509240642</v>
      </c>
      <c r="AB41">
        <f t="shared" si="58"/>
        <v>147.08792277956218</v>
      </c>
      <c r="AC41">
        <f t="shared" si="27"/>
        <v>128.86480856225003</v>
      </c>
      <c r="AE41">
        <f t="shared" si="42"/>
        <v>0</v>
      </c>
      <c r="AF41">
        <f t="shared" si="43"/>
        <v>0</v>
      </c>
      <c r="AG41">
        <f t="shared" si="44"/>
        <v>-5.2321518136550802</v>
      </c>
      <c r="AH41">
        <f t="shared" si="45"/>
        <v>-1368.8139104087277</v>
      </c>
      <c r="AI41">
        <f t="shared" si="46"/>
        <v>-1374.0460622223827</v>
      </c>
      <c r="AJ41">
        <f t="shared" si="47"/>
        <v>18.223114217312144</v>
      </c>
      <c r="AK41">
        <f t="shared" si="59"/>
        <v>10.296154594569353</v>
      </c>
      <c r="AL41">
        <f t="shared" si="39"/>
        <v>-1345.5267934105013</v>
      </c>
      <c r="AN41">
        <f t="shared" si="48"/>
        <v>0</v>
      </c>
      <c r="AO41">
        <f t="shared" si="49"/>
        <v>0</v>
      </c>
      <c r="AP41">
        <f t="shared" si="50"/>
        <v>-7.0533506570839483E-2</v>
      </c>
      <c r="AQ41">
        <f t="shared" si="51"/>
        <v>-18.452684169464963</v>
      </c>
      <c r="AR41">
        <f t="shared" si="52"/>
        <v>-18.523217676035802</v>
      </c>
      <c r="AS41">
        <f t="shared" si="53"/>
        <v>0.2456618600082307</v>
      </c>
      <c r="AT41">
        <f t="shared" si="54"/>
        <v>0.13880023241204667</v>
      </c>
      <c r="AU41">
        <f t="shared" si="55"/>
        <v>-18.138755583615527</v>
      </c>
      <c r="AW41">
        <v>38</v>
      </c>
      <c r="AX41">
        <f>IF(Z41&gt;0, (R41*SUMPRODUCT(K41:$K$98, X41:$X$98)-K41*$AZ$3)/Z41, 0)</f>
        <v>307.8676163073419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40"/>
        <v>50000</v>
      </c>
      <c r="S42">
        <f t="shared" si="41"/>
        <v>289.61474815485064</v>
      </c>
      <c r="U42">
        <f t="shared" si="34"/>
        <v>6.7419999999999994E-2</v>
      </c>
      <c r="V42">
        <f t="shared" si="57"/>
        <v>0.01</v>
      </c>
      <c r="W42">
        <f t="shared" si="35"/>
        <v>0.41857214509240642</v>
      </c>
      <c r="X42">
        <f t="shared" si="36"/>
        <v>2.8220134022130038E-2</v>
      </c>
      <c r="Y42">
        <f t="shared" si="37"/>
        <v>4.1857214509240645E-3</v>
      </c>
      <c r="Z42">
        <f t="shared" si="38"/>
        <v>0.38616628961935234</v>
      </c>
      <c r="AB42">
        <f t="shared" si="58"/>
        <v>128.86480856225003</v>
      </c>
      <c r="AC42">
        <f t="shared" si="27"/>
        <v>111.83945271400184</v>
      </c>
      <c r="AE42">
        <f t="shared" si="42"/>
        <v>0</v>
      </c>
      <c r="AF42">
        <f t="shared" si="43"/>
        <v>0</v>
      </c>
      <c r="AG42">
        <f t="shared" si="44"/>
        <v>-4.8270786202419043</v>
      </c>
      <c r="AH42">
        <f t="shared" si="45"/>
        <v>-1411.0067011065019</v>
      </c>
      <c r="AI42">
        <f t="shared" si="46"/>
        <v>-1415.8337797267438</v>
      </c>
      <c r="AJ42">
        <f t="shared" si="47"/>
        <v>17.025355848248196</v>
      </c>
      <c r="AK42">
        <f t="shared" si="59"/>
        <v>9.020536599357504</v>
      </c>
      <c r="AL42">
        <f t="shared" si="39"/>
        <v>-1389.7878872791382</v>
      </c>
      <c r="AN42">
        <f t="shared" si="48"/>
        <v>0</v>
      </c>
      <c r="AO42">
        <f t="shared" si="49"/>
        <v>0</v>
      </c>
      <c r="AP42">
        <f t="shared" si="50"/>
        <v>-5.8100716510825982E-2</v>
      </c>
      <c r="AQ42">
        <f t="shared" si="51"/>
        <v>-16.983460760735706</v>
      </c>
      <c r="AR42">
        <f t="shared" si="52"/>
        <v>-17.041561477246532</v>
      </c>
      <c r="AS42">
        <f t="shared" si="53"/>
        <v>0.20492423087681749</v>
      </c>
      <c r="AT42">
        <f t="shared" si="54"/>
        <v>0.10857491268881297</v>
      </c>
      <c r="AU42">
        <f t="shared" si="55"/>
        <v>-16.728062333680903</v>
      </c>
      <c r="AW42">
        <v>39</v>
      </c>
      <c r="AX42">
        <f>IF(Z42&gt;0, (R42*SUMPRODUCT(K42:$K$98, X42:$X$98)-K42*$AZ$3)/Z42, 0)</f>
        <v>289.61474815485064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40"/>
        <v>50000</v>
      </c>
      <c r="S43">
        <f t="shared" si="41"/>
        <v>272.00625134649511</v>
      </c>
      <c r="U43">
        <f t="shared" si="34"/>
        <v>7.4817999999999996E-2</v>
      </c>
      <c r="V43">
        <f t="shared" si="57"/>
        <v>0.01</v>
      </c>
      <c r="W43">
        <f t="shared" si="35"/>
        <v>0.38616628961935234</v>
      </c>
      <c r="X43">
        <f t="shared" si="36"/>
        <v>2.8892189456740703E-2</v>
      </c>
      <c r="Y43">
        <f t="shared" si="37"/>
        <v>3.8616628961935236E-3</v>
      </c>
      <c r="Z43">
        <f t="shared" si="38"/>
        <v>0.35341243726641813</v>
      </c>
      <c r="AB43">
        <f t="shared" si="58"/>
        <v>111.83945271400184</v>
      </c>
      <c r="AC43">
        <f t="shared" si="27"/>
        <v>96.130392240066769</v>
      </c>
      <c r="AE43">
        <f t="shared" si="42"/>
        <v>0</v>
      </c>
      <c r="AF43">
        <f t="shared" si="43"/>
        <v>0</v>
      </c>
      <c r="AG43">
        <f t="shared" si="44"/>
        <v>-4.4176554658302267</v>
      </c>
      <c r="AH43">
        <f t="shared" si="45"/>
        <v>-1444.6094728370351</v>
      </c>
      <c r="AI43">
        <f t="shared" si="46"/>
        <v>-1449.0271283028653</v>
      </c>
      <c r="AJ43">
        <f t="shared" si="47"/>
        <v>15.709060473935068</v>
      </c>
      <c r="AK43">
        <f t="shared" si="59"/>
        <v>7.8287616899801291</v>
      </c>
      <c r="AL43">
        <f t="shared" si="39"/>
        <v>-1425.48930613895</v>
      </c>
      <c r="AN43">
        <f t="shared" si="48"/>
        <v>0</v>
      </c>
      <c r="AO43">
        <f t="shared" si="49"/>
        <v>0</v>
      </c>
      <c r="AP43">
        <f t="shared" si="50"/>
        <v>-4.7475651730188161E-2</v>
      </c>
      <c r="AQ43">
        <f t="shared" si="51"/>
        <v>-15.524926456810634</v>
      </c>
      <c r="AR43">
        <f t="shared" si="52"/>
        <v>-15.572402108540821</v>
      </c>
      <c r="AS43">
        <f t="shared" si="53"/>
        <v>0.1688221025468416</v>
      </c>
      <c r="AT43">
        <f t="shared" si="54"/>
        <v>8.4134121899496192E-2</v>
      </c>
      <c r="AU43">
        <f t="shared" si="55"/>
        <v>-15.319445884094483</v>
      </c>
      <c r="AW43">
        <v>40</v>
      </c>
      <c r="AX43">
        <f>IF(Z43&gt;0, (R43*SUMPRODUCT(K43:$K$98, X43:$X$98)-K43*$AZ$3)/Z43, 0)</f>
        <v>272.00625134649511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40"/>
        <v>50000</v>
      </c>
      <c r="S44">
        <f t="shared" si="41"/>
        <v>255.11222674398468</v>
      </c>
      <c r="U44">
        <f t="shared" si="34"/>
        <v>8.3350999999999995E-2</v>
      </c>
      <c r="V44">
        <f t="shared" si="57"/>
        <v>0.01</v>
      </c>
      <c r="W44">
        <f t="shared" si="35"/>
        <v>0.35341243726641813</v>
      </c>
      <c r="X44">
        <f t="shared" si="36"/>
        <v>2.9457280058593216E-2</v>
      </c>
      <c r="Y44">
        <f t="shared" si="37"/>
        <v>3.5341243726641812E-3</v>
      </c>
      <c r="Z44">
        <f t="shared" si="38"/>
        <v>0.32042103283516071</v>
      </c>
      <c r="AB44">
        <f t="shared" si="58"/>
        <v>96.130392240066769</v>
      </c>
      <c r="AC44">
        <f t="shared" si="27"/>
        <v>81.743323182185279</v>
      </c>
      <c r="AE44">
        <f t="shared" si="42"/>
        <v>0</v>
      </c>
      <c r="AF44">
        <f t="shared" si="43"/>
        <v>0</v>
      </c>
      <c r="AG44">
        <f t="shared" si="44"/>
        <v>-4.0052629104395088</v>
      </c>
      <c r="AH44">
        <f t="shared" si="45"/>
        <v>-1472.8640029296607</v>
      </c>
      <c r="AI44">
        <f t="shared" si="46"/>
        <v>-1476.8692658401003</v>
      </c>
      <c r="AJ44">
        <f t="shared" si="47"/>
        <v>14.38706905788149</v>
      </c>
      <c r="AK44">
        <f t="shared" si="59"/>
        <v>6.7291274568046742</v>
      </c>
      <c r="AL44">
        <f t="shared" si="39"/>
        <v>-1455.7530693254141</v>
      </c>
      <c r="AN44">
        <f t="shared" si="48"/>
        <v>0</v>
      </c>
      <c r="AO44">
        <f t="shared" si="49"/>
        <v>0</v>
      </c>
      <c r="AP44">
        <f t="shared" si="50"/>
        <v>-3.8431921576360141E-2</v>
      </c>
      <c r="AQ44">
        <f t="shared" si="51"/>
        <v>-14.132653740581832</v>
      </c>
      <c r="AR44">
        <f t="shared" si="52"/>
        <v>-14.171085662158193</v>
      </c>
      <c r="AS44">
        <f t="shared" si="53"/>
        <v>0.13804904249981065</v>
      </c>
      <c r="AT44">
        <f t="shared" si="54"/>
        <v>6.4568370286801138E-2</v>
      </c>
      <c r="AU44">
        <f t="shared" si="55"/>
        <v>-13.968468249371581</v>
      </c>
      <c r="AW44">
        <v>41</v>
      </c>
      <c r="AX44">
        <f>IF(Z44&gt;0, (R44*SUMPRODUCT(K44:$K$98, X44:$X$98)-K44*$AZ$3)/Z44, 0)</f>
        <v>255.11222674398468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40"/>
        <v>50000</v>
      </c>
      <c r="S45">
        <f t="shared" si="41"/>
        <v>238.62971053096243</v>
      </c>
      <c r="U45">
        <f t="shared" si="34"/>
        <v>9.2474000000000001E-2</v>
      </c>
      <c r="V45">
        <f t="shared" si="57"/>
        <v>0.01</v>
      </c>
      <c r="W45">
        <f t="shared" si="35"/>
        <v>0.32042103283516071</v>
      </c>
      <c r="X45">
        <f t="shared" si="36"/>
        <v>2.9630614590398653E-2</v>
      </c>
      <c r="Y45">
        <f t="shared" si="37"/>
        <v>3.2042103283516071E-3</v>
      </c>
      <c r="Z45">
        <f t="shared" si="38"/>
        <v>0.28758620791641043</v>
      </c>
      <c r="AB45">
        <f t="shared" si="58"/>
        <v>81.743323182185279</v>
      </c>
      <c r="AC45">
        <f t="shared" si="27"/>
        <v>68.6266135477902</v>
      </c>
      <c r="AE45">
        <f t="shared" si="42"/>
        <v>0</v>
      </c>
      <c r="AF45">
        <f t="shared" si="43"/>
        <v>0</v>
      </c>
      <c r="AG45">
        <f t="shared" si="44"/>
        <v>-3.5948275989551304</v>
      </c>
      <c r="AH45">
        <f t="shared" si="45"/>
        <v>-1481.5307295199327</v>
      </c>
      <c r="AI45">
        <f t="shared" si="46"/>
        <v>-1485.1255571188879</v>
      </c>
      <c r="AJ45">
        <f t="shared" si="47"/>
        <v>13.116709634395079</v>
      </c>
      <c r="AK45">
        <f t="shared" si="59"/>
        <v>5.7220326227529696</v>
      </c>
      <c r="AL45">
        <f t="shared" si="39"/>
        <v>-1466.2868148617399</v>
      </c>
      <c r="AN45">
        <f t="shared" si="48"/>
        <v>0</v>
      </c>
      <c r="AO45">
        <f t="shared" si="49"/>
        <v>0</v>
      </c>
      <c r="AP45">
        <f t="shared" si="50"/>
        <v>-3.0797900754235899E-2</v>
      </c>
      <c r="AQ45">
        <f t="shared" si="51"/>
        <v>-12.692691128044029</v>
      </c>
      <c r="AR45">
        <f t="shared" si="52"/>
        <v>-12.723489028798264</v>
      </c>
      <c r="AS45">
        <f t="shared" si="53"/>
        <v>0.11237454660124625</v>
      </c>
      <c r="AT45">
        <f t="shared" si="54"/>
        <v>4.9022265456977125E-2</v>
      </c>
      <c r="AU45">
        <f t="shared" si="55"/>
        <v>-12.562092216740041</v>
      </c>
      <c r="AW45">
        <v>42</v>
      </c>
      <c r="AX45">
        <f>IF(Z45&gt;0, (R45*SUMPRODUCT(K45:$K$98, X45:$X$98)-K45*$AZ$3)/Z45, 0)</f>
        <v>238.62971053096243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40"/>
        <v>50000</v>
      </c>
      <c r="S46">
        <f t="shared" si="41"/>
        <v>222.61863285510725</v>
      </c>
      <c r="U46">
        <f t="shared" si="34"/>
        <v>0.10216500000000001</v>
      </c>
      <c r="V46">
        <f t="shared" si="57"/>
        <v>0.01</v>
      </c>
      <c r="W46">
        <f t="shared" si="35"/>
        <v>0.28758620791641043</v>
      </c>
      <c r="X46">
        <f t="shared" si="36"/>
        <v>2.9381244931780074E-2</v>
      </c>
      <c r="Y46">
        <f t="shared" si="37"/>
        <v>2.8758620791641044E-3</v>
      </c>
      <c r="Z46">
        <f t="shared" si="38"/>
        <v>0.25532910090546623</v>
      </c>
      <c r="AB46">
        <f t="shared" si="58"/>
        <v>68.6266135477902</v>
      </c>
      <c r="AC46">
        <f t="shared" si="27"/>
        <v>56.841015371698617</v>
      </c>
      <c r="AE46">
        <f t="shared" si="42"/>
        <v>0</v>
      </c>
      <c r="AF46">
        <f t="shared" si="43"/>
        <v>0</v>
      </c>
      <c r="AG46">
        <f t="shared" si="44"/>
        <v>-3.1916137613183277</v>
      </c>
      <c r="AH46">
        <f t="shared" si="45"/>
        <v>-1469.0622465890037</v>
      </c>
      <c r="AI46">
        <f t="shared" si="46"/>
        <v>-1472.2538603503222</v>
      </c>
      <c r="AJ46">
        <f t="shared" si="47"/>
        <v>11.785598176091582</v>
      </c>
      <c r="AK46">
        <f t="shared" si="59"/>
        <v>4.8038629483453148</v>
      </c>
      <c r="AL46">
        <f t="shared" si="39"/>
        <v>-1455.6643992258853</v>
      </c>
      <c r="AN46">
        <f t="shared" si="48"/>
        <v>0</v>
      </c>
      <c r="AO46">
        <f t="shared" si="49"/>
        <v>0</v>
      </c>
      <c r="AP46">
        <f t="shared" si="50"/>
        <v>-2.4413798407265201E-2</v>
      </c>
      <c r="AQ46">
        <f t="shared" si="51"/>
        <v>-11.237384037701824</v>
      </c>
      <c r="AR46">
        <f t="shared" si="52"/>
        <v>-11.261797836109091</v>
      </c>
      <c r="AS46">
        <f t="shared" si="53"/>
        <v>9.0152267629427102E-2</v>
      </c>
      <c r="AT46">
        <f t="shared" si="54"/>
        <v>3.6746470709723117E-2</v>
      </c>
      <c r="AU46">
        <f t="shared" si="55"/>
        <v>-11.13489909776994</v>
      </c>
      <c r="AW46">
        <v>43</v>
      </c>
      <c r="AX46">
        <f>IF(Z46&gt;0, (R46*SUMPRODUCT(K46:$K$98, X46:$X$98)-K46*$AZ$3)/Z46, 0)</f>
        <v>222.61863285510725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40"/>
        <v>50000</v>
      </c>
      <c r="S47">
        <f t="shared" si="41"/>
        <v>207.29310561615745</v>
      </c>
      <c r="U47">
        <f t="shared" si="34"/>
        <v>0.113081</v>
      </c>
      <c r="V47">
        <f t="shared" si="57"/>
        <v>0.01</v>
      </c>
      <c r="W47">
        <f t="shared" si="35"/>
        <v>0.25532910090546623</v>
      </c>
      <c r="X47">
        <f t="shared" si="36"/>
        <v>2.8872870059491029E-2</v>
      </c>
      <c r="Y47">
        <f t="shared" si="37"/>
        <v>2.5532910090546625E-3</v>
      </c>
      <c r="Z47">
        <f t="shared" si="38"/>
        <v>0.22390293983692056</v>
      </c>
      <c r="AB47">
        <f t="shared" si="58"/>
        <v>56.841015371698617</v>
      </c>
      <c r="AC47">
        <f t="shared" si="27"/>
        <v>46.413535755382917</v>
      </c>
      <c r="AE47">
        <f t="shared" si="42"/>
        <v>0</v>
      </c>
      <c r="AF47">
        <f t="shared" si="43"/>
        <v>0</v>
      </c>
      <c r="AG47">
        <f t="shared" si="44"/>
        <v>-2.7987867479615067</v>
      </c>
      <c r="AH47">
        <f t="shared" si="45"/>
        <v>-1443.6435029745514</v>
      </c>
      <c r="AI47">
        <f t="shared" si="46"/>
        <v>-1446.4422897225129</v>
      </c>
      <c r="AJ47">
        <f t="shared" si="47"/>
        <v>10.427479616315701</v>
      </c>
      <c r="AK47">
        <f t="shared" si="59"/>
        <v>3.9788710760189034</v>
      </c>
      <c r="AL47">
        <f t="shared" si="39"/>
        <v>-1432.0359390301783</v>
      </c>
      <c r="AN47">
        <f t="shared" si="48"/>
        <v>0</v>
      </c>
      <c r="AO47">
        <f t="shared" si="49"/>
        <v>0</v>
      </c>
      <c r="AP47">
        <f t="shared" si="50"/>
        <v>-1.9115110433482671E-2</v>
      </c>
      <c r="AQ47">
        <f t="shared" si="51"/>
        <v>-9.8597740631855579</v>
      </c>
      <c r="AR47">
        <f t="shared" si="52"/>
        <v>-9.8788891736190401</v>
      </c>
      <c r="AS47">
        <f t="shared" si="53"/>
        <v>7.1217438968488894E-2</v>
      </c>
      <c r="AT47">
        <f t="shared" si="54"/>
        <v>2.7174832121127868E-2</v>
      </c>
      <c r="AU47">
        <f t="shared" si="55"/>
        <v>-9.7804969025294231</v>
      </c>
      <c r="AW47">
        <v>44</v>
      </c>
      <c r="AX47">
        <f>IF(Z47&gt;0, (R47*SUMPRODUCT(K47:$K$98, X47:$X$98)-K47*$AZ$3)/Z47, 0)</f>
        <v>207.29310561615745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40"/>
        <v>50000</v>
      </c>
      <c r="S48">
        <f t="shared" si="41"/>
        <v>192.55714115693397</v>
      </c>
      <c r="U48">
        <f t="shared" si="34"/>
        <v>0.12539</v>
      </c>
      <c r="V48">
        <f t="shared" si="57"/>
        <v>0.01</v>
      </c>
      <c r="W48">
        <f t="shared" si="35"/>
        <v>0.22390293983692056</v>
      </c>
      <c r="X48">
        <f t="shared" si="36"/>
        <v>2.8075189626151468E-2</v>
      </c>
      <c r="Y48">
        <f t="shared" si="37"/>
        <v>2.2390293983692057E-3</v>
      </c>
      <c r="Z48">
        <f t="shared" si="38"/>
        <v>0.19358872081239989</v>
      </c>
      <c r="AB48">
        <f t="shared" si="58"/>
        <v>46.413535755382917</v>
      </c>
      <c r="AC48">
        <f t="shared" si="27"/>
        <v>37.276890639863566</v>
      </c>
      <c r="AE48">
        <f t="shared" si="42"/>
        <v>0</v>
      </c>
      <c r="AF48">
        <f t="shared" si="43"/>
        <v>0</v>
      </c>
      <c r="AG48">
        <f t="shared" si="44"/>
        <v>-2.4198590101549988</v>
      </c>
      <c r="AH48">
        <f t="shared" si="45"/>
        <v>-1403.7594813075734</v>
      </c>
      <c r="AI48">
        <f t="shared" si="46"/>
        <v>-1406.1793403177285</v>
      </c>
      <c r="AJ48">
        <f t="shared" si="47"/>
        <v>9.1366451155193502</v>
      </c>
      <c r="AK48">
        <f t="shared" si="59"/>
        <v>3.2489475028768044</v>
      </c>
      <c r="AL48">
        <f t="shared" si="39"/>
        <v>-1393.7937476993325</v>
      </c>
      <c r="AN48">
        <f t="shared" si="48"/>
        <v>0</v>
      </c>
      <c r="AO48">
        <f t="shared" si="49"/>
        <v>0</v>
      </c>
      <c r="AP48">
        <f t="shared" si="50"/>
        <v>-1.4756353242762012E-2</v>
      </c>
      <c r="AQ48">
        <f t="shared" si="51"/>
        <v>-8.5601560616228287</v>
      </c>
      <c r="AR48">
        <f t="shared" si="52"/>
        <v>-8.5749124148655902</v>
      </c>
      <c r="AS48">
        <f t="shared" si="53"/>
        <v>5.5715462021782763E-2</v>
      </c>
      <c r="AT48">
        <f t="shared" si="54"/>
        <v>1.9812153029762181E-2</v>
      </c>
      <c r="AU48">
        <f t="shared" si="55"/>
        <v>-8.499384799814047</v>
      </c>
      <c r="AW48">
        <v>45</v>
      </c>
      <c r="AX48">
        <f>IF(Z48&gt;0, (R48*SUMPRODUCT(K48:$K$98, X48:$X$98)-K48*$AZ$3)/Z48, 0)</f>
        <v>192.55714115693397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40"/>
        <v>50000</v>
      </c>
      <c r="S49">
        <f t="shared" si="41"/>
        <v>178.33033385278213</v>
      </c>
      <c r="U49">
        <f t="shared" si="34"/>
        <v>0.13947699999999999</v>
      </c>
      <c r="V49">
        <f t="shared" si="57"/>
        <v>0.01</v>
      </c>
      <c r="W49">
        <f t="shared" si="35"/>
        <v>0.19358872081239989</v>
      </c>
      <c r="X49">
        <f t="shared" si="36"/>
        <v>2.7001174012751098E-2</v>
      </c>
      <c r="Y49">
        <f t="shared" si="37"/>
        <v>1.935887208123999E-3</v>
      </c>
      <c r="Z49">
        <f t="shared" si="38"/>
        <v>0.16465165959152481</v>
      </c>
      <c r="AB49">
        <f t="shared" si="58"/>
        <v>37.276890639863566</v>
      </c>
      <c r="AC49">
        <f t="shared" si="27"/>
        <v>29.362385424371258</v>
      </c>
      <c r="AE49">
        <f t="shared" si="42"/>
        <v>0</v>
      </c>
      <c r="AF49">
        <f t="shared" si="43"/>
        <v>0</v>
      </c>
      <c r="AG49">
        <f t="shared" si="44"/>
        <v>-2.0581457448940599</v>
      </c>
      <c r="AH49">
        <f t="shared" si="45"/>
        <v>-1350.0587006375549</v>
      </c>
      <c r="AI49">
        <f t="shared" si="46"/>
        <v>-1352.116846382449</v>
      </c>
      <c r="AJ49">
        <f t="shared" si="47"/>
        <v>7.9145052154923086</v>
      </c>
      <c r="AK49">
        <f t="shared" si="59"/>
        <v>2.6093823447904501</v>
      </c>
      <c r="AL49">
        <f t="shared" si="39"/>
        <v>-1341.5929588221663</v>
      </c>
      <c r="AN49">
        <f t="shared" si="48"/>
        <v>0</v>
      </c>
      <c r="AO49">
        <f t="shared" si="49"/>
        <v>0</v>
      </c>
      <c r="AP49">
        <f t="shared" si="50"/>
        <v>-1.1205908775976494E-2</v>
      </c>
      <c r="AQ49">
        <f t="shared" si="51"/>
        <v>-7.3506138615739882</v>
      </c>
      <c r="AR49">
        <f t="shared" si="52"/>
        <v>-7.3618197703499648</v>
      </c>
      <c r="AS49">
        <f t="shared" si="53"/>
        <v>4.3091809057653564E-2</v>
      </c>
      <c r="AT49">
        <f t="shared" si="54"/>
        <v>1.4207205971640526E-2</v>
      </c>
      <c r="AU49">
        <f t="shared" si="55"/>
        <v>-7.304520755320671</v>
      </c>
      <c r="AW49">
        <v>46</v>
      </c>
      <c r="AX49">
        <f>IF(Z49&gt;0, (R49*SUMPRODUCT(K49:$K$98, X49:$X$98)-K49*$AZ$3)/Z49, 0)</f>
        <v>178.33033385278213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40"/>
        <v>50000</v>
      </c>
      <c r="S50">
        <f t="shared" si="41"/>
        <v>164.44145931920818</v>
      </c>
      <c r="U50">
        <f t="shared" si="34"/>
        <v>0.15573300000000001</v>
      </c>
      <c r="V50">
        <f t="shared" si="57"/>
        <v>0.01</v>
      </c>
      <c r="W50">
        <f t="shared" si="35"/>
        <v>0.16465165959152481</v>
      </c>
      <c r="X50">
        <f t="shared" si="36"/>
        <v>2.5641696903166936E-2</v>
      </c>
      <c r="Y50">
        <f t="shared" si="37"/>
        <v>1.6465165959152481E-3</v>
      </c>
      <c r="Z50">
        <f t="shared" si="38"/>
        <v>0.13736344609244261</v>
      </c>
      <c r="AB50">
        <f t="shared" si="58"/>
        <v>29.362385424371258</v>
      </c>
      <c r="AC50">
        <f t="shared" si="27"/>
        <v>22.588245532556648</v>
      </c>
      <c r="AE50">
        <f t="shared" si="42"/>
        <v>0</v>
      </c>
      <c r="AF50">
        <f t="shared" si="43"/>
        <v>0</v>
      </c>
      <c r="AG50">
        <f t="shared" si="44"/>
        <v>-1.7170430761555326</v>
      </c>
      <c r="AH50">
        <f t="shared" si="45"/>
        <v>-1282.0848451583468</v>
      </c>
      <c r="AI50">
        <f t="shared" si="46"/>
        <v>-1283.8018882345023</v>
      </c>
      <c r="AJ50">
        <f t="shared" si="47"/>
        <v>6.7741398918146096</v>
      </c>
      <c r="AK50">
        <f t="shared" si="59"/>
        <v>2.0553669797059881</v>
      </c>
      <c r="AL50">
        <f t="shared" si="39"/>
        <v>-1274.9723813629817</v>
      </c>
      <c r="AN50">
        <f t="shared" si="48"/>
        <v>0</v>
      </c>
      <c r="AO50">
        <f t="shared" si="49"/>
        <v>0</v>
      </c>
      <c r="AP50">
        <f t="shared" si="50"/>
        <v>-8.347071336435339E-3</v>
      </c>
      <c r="AQ50">
        <f t="shared" si="51"/>
        <v>-6.2326063978898123</v>
      </c>
      <c r="AR50">
        <f t="shared" si="52"/>
        <v>-6.2409534692262474</v>
      </c>
      <c r="AS50">
        <f t="shared" si="53"/>
        <v>3.2931165039010966E-2</v>
      </c>
      <c r="AT50">
        <f t="shared" si="54"/>
        <v>9.9917672657185465E-3</v>
      </c>
      <c r="AU50">
        <f t="shared" si="55"/>
        <v>-6.1980305369215181</v>
      </c>
      <c r="AW50">
        <v>47</v>
      </c>
      <c r="AX50">
        <f>IF(Z50&gt;0, (R50*SUMPRODUCT(K50:$K$98, X50:$X$98)-K50*$AZ$3)/Z50, 0)</f>
        <v>164.44145931920818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40"/>
        <v>50000</v>
      </c>
      <c r="S51">
        <f t="shared" si="41"/>
        <v>150.5963758668608</v>
      </c>
      <c r="U51">
        <f t="shared" si="34"/>
        <v>0.17447299999999999</v>
      </c>
      <c r="V51">
        <f t="shared" si="57"/>
        <v>0.01</v>
      </c>
      <c r="W51">
        <f t="shared" si="35"/>
        <v>0.13736344609244261</v>
      </c>
      <c r="X51">
        <f t="shared" si="36"/>
        <v>2.3966212530086739E-2</v>
      </c>
      <c r="Y51">
        <f t="shared" si="37"/>
        <v>1.3736344609244261E-3</v>
      </c>
      <c r="Z51">
        <f t="shared" si="38"/>
        <v>0.11202359910143145</v>
      </c>
      <c r="AB51">
        <f t="shared" si="58"/>
        <v>22.588245532556648</v>
      </c>
      <c r="AC51">
        <f t="shared" si="27"/>
        <v>16.870348036237701</v>
      </c>
      <c r="AE51">
        <f t="shared" si="42"/>
        <v>0</v>
      </c>
      <c r="AF51">
        <f t="shared" si="43"/>
        <v>0</v>
      </c>
      <c r="AG51">
        <f t="shared" si="44"/>
        <v>-1.400294988767893</v>
      </c>
      <c r="AH51">
        <f t="shared" si="45"/>
        <v>-1198.3106265043371</v>
      </c>
      <c r="AI51">
        <f t="shared" si="46"/>
        <v>-1199.7109214931049</v>
      </c>
      <c r="AJ51">
        <f t="shared" si="47"/>
        <v>5.7178974963189475</v>
      </c>
      <c r="AK51">
        <f t="shared" si="59"/>
        <v>1.5811771872789655</v>
      </c>
      <c r="AL51">
        <f t="shared" si="39"/>
        <v>-1192.4118468095071</v>
      </c>
      <c r="AN51">
        <f t="shared" si="48"/>
        <v>0</v>
      </c>
      <c r="AO51">
        <f t="shared" si="49"/>
        <v>0</v>
      </c>
      <c r="AP51">
        <f t="shared" si="50"/>
        <v>-6.0779125408831278E-3</v>
      </c>
      <c r="AQ51">
        <f t="shared" si="51"/>
        <v>-5.2012092045781539</v>
      </c>
      <c r="AR51">
        <f t="shared" si="52"/>
        <v>-5.2072871171190371</v>
      </c>
      <c r="AS51">
        <f t="shared" si="53"/>
        <v>2.4818256995220639E-2</v>
      </c>
      <c r="AT51">
        <f t="shared" si="54"/>
        <v>6.8630229580248035E-3</v>
      </c>
      <c r="AU51">
        <f t="shared" si="55"/>
        <v>-5.1756058371657918</v>
      </c>
      <c r="AW51">
        <v>48</v>
      </c>
      <c r="AX51">
        <f>IF(Z51&gt;0, (R51*SUMPRODUCT(K51:$K$98, X51:$X$98)-K51*$AZ$3)/Z51, 0)</f>
        <v>150.5963758668608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40"/>
        <v>50000</v>
      </c>
      <c r="S52">
        <f t="shared" si="41"/>
        <v>136.49632052115044</v>
      </c>
      <c r="U52">
        <f t="shared" si="34"/>
        <v>0.196798</v>
      </c>
      <c r="V52">
        <f t="shared" si="57"/>
        <v>0.01</v>
      </c>
      <c r="W52">
        <f t="shared" si="35"/>
        <v>0.11202359910143145</v>
      </c>
      <c r="X52">
        <f t="shared" si="36"/>
        <v>2.2046020255963507E-2</v>
      </c>
      <c r="Y52">
        <f t="shared" si="37"/>
        <v>1.1202359910143145E-3</v>
      </c>
      <c r="Z52">
        <f t="shared" si="38"/>
        <v>8.8857342854453639E-2</v>
      </c>
      <c r="AB52">
        <f t="shared" si="58"/>
        <v>16.870348036237701</v>
      </c>
      <c r="AC52">
        <f t="shared" si="27"/>
        <v>12.12870035091926</v>
      </c>
      <c r="AE52">
        <f t="shared" si="42"/>
        <v>0</v>
      </c>
      <c r="AF52">
        <f t="shared" si="43"/>
        <v>0</v>
      </c>
      <c r="AG52">
        <f t="shared" si="44"/>
        <v>-1.1107167856806706</v>
      </c>
      <c r="AH52">
        <f t="shared" si="45"/>
        <v>-1102.3010127981754</v>
      </c>
      <c r="AI52">
        <f t="shared" si="46"/>
        <v>-1103.4117295838562</v>
      </c>
      <c r="AJ52">
        <f t="shared" si="47"/>
        <v>4.7416476853184406</v>
      </c>
      <c r="AK52">
        <f t="shared" si="59"/>
        <v>1.1809243625366392</v>
      </c>
      <c r="AL52">
        <f t="shared" si="39"/>
        <v>-1097.4891575360011</v>
      </c>
      <c r="AN52">
        <f t="shared" si="48"/>
        <v>0</v>
      </c>
      <c r="AO52">
        <f t="shared" si="49"/>
        <v>0</v>
      </c>
      <c r="AP52">
        <f t="shared" si="50"/>
        <v>-4.3044753421906962E-3</v>
      </c>
      <c r="AQ52">
        <f t="shared" si="51"/>
        <v>-4.2718608293597065</v>
      </c>
      <c r="AR52">
        <f t="shared" si="52"/>
        <v>-4.2761653047018973</v>
      </c>
      <c r="AS52">
        <f t="shared" si="53"/>
        <v>1.837579642798047E-2</v>
      </c>
      <c r="AT52">
        <f t="shared" si="54"/>
        <v>4.5765580074637133E-3</v>
      </c>
      <c r="AU52">
        <f t="shared" si="55"/>
        <v>-4.2532129502664535</v>
      </c>
      <c r="AW52">
        <v>49</v>
      </c>
      <c r="AX52">
        <f>IF(Z52&gt;0, (R52*SUMPRODUCT(K52:$K$98, X52:$X$98)-K52*$AZ$3)/Z52, 0)</f>
        <v>136.49632052115044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40"/>
        <v>50000</v>
      </c>
      <c r="S53">
        <f t="shared" si="41"/>
        <v>121.23019058458469</v>
      </c>
      <c r="U53">
        <f t="shared" si="34"/>
        <v>0.22254599999999999</v>
      </c>
      <c r="V53">
        <f t="shared" si="57"/>
        <v>0.01</v>
      </c>
      <c r="W53">
        <f t="shared" si="35"/>
        <v>8.8857342854453639E-2</v>
      </c>
      <c r="X53">
        <f t="shared" si="36"/>
        <v>1.9774846222887239E-2</v>
      </c>
      <c r="Y53">
        <f t="shared" si="37"/>
        <v>8.8857342854453637E-4</v>
      </c>
      <c r="Z53">
        <f t="shared" si="38"/>
        <v>6.8193923203021867E-2</v>
      </c>
      <c r="AB53">
        <f t="shared" si="58"/>
        <v>12.12870035091926</v>
      </c>
      <c r="AC53">
        <f t="shared" si="27"/>
        <v>8.2671623066128728</v>
      </c>
      <c r="AE53">
        <f t="shared" si="42"/>
        <v>0</v>
      </c>
      <c r="AF53">
        <f t="shared" si="43"/>
        <v>0</v>
      </c>
      <c r="AG53">
        <f t="shared" si="44"/>
        <v>-0.85242404003777339</v>
      </c>
      <c r="AH53">
        <f t="shared" si="45"/>
        <v>-988.74231114436191</v>
      </c>
      <c r="AI53">
        <f t="shared" si="46"/>
        <v>-989.59473518439972</v>
      </c>
      <c r="AJ53">
        <f t="shared" si="47"/>
        <v>3.8615380443063874</v>
      </c>
      <c r="AK53">
        <f t="shared" si="59"/>
        <v>0.84900902456434824</v>
      </c>
      <c r="AL53">
        <f t="shared" si="39"/>
        <v>-984.88418811552901</v>
      </c>
      <c r="AN53">
        <f t="shared" si="48"/>
        <v>0</v>
      </c>
      <c r="AO53">
        <f t="shared" si="49"/>
        <v>0</v>
      </c>
      <c r="AP53">
        <f t="shared" si="50"/>
        <v>-2.9495418029157304E-3</v>
      </c>
      <c r="AQ53">
        <f t="shared" si="51"/>
        <v>-3.4212277482256086</v>
      </c>
      <c r="AR53">
        <f t="shared" si="52"/>
        <v>-3.4241772900285246</v>
      </c>
      <c r="AS53">
        <f t="shared" si="53"/>
        <v>1.3361622092129679E-2</v>
      </c>
      <c r="AT53">
        <f t="shared" si="54"/>
        <v>2.9377252299152491E-3</v>
      </c>
      <c r="AU53">
        <f t="shared" si="55"/>
        <v>-3.4078779427064796</v>
      </c>
      <c r="AW53">
        <v>50</v>
      </c>
      <c r="AX53">
        <f>IF(Z53&gt;0, (R53*SUMPRODUCT(K53:$K$98, X53:$X$98)-K53*$AZ$3)/Z53, 0)</f>
        <v>121.23019058458469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40"/>
        <v>50000</v>
      </c>
      <c r="S54">
        <f t="shared" si="41"/>
        <v>103.58430897305165</v>
      </c>
      <c r="U54">
        <f t="shared" si="34"/>
        <v>0.252114</v>
      </c>
      <c r="V54">
        <f t="shared" si="57"/>
        <v>0.01</v>
      </c>
      <c r="W54">
        <f t="shared" si="35"/>
        <v>6.8193923203021867E-2</v>
      </c>
      <c r="X54">
        <f t="shared" si="36"/>
        <v>1.7192642754406656E-2</v>
      </c>
      <c r="Y54">
        <f t="shared" si="37"/>
        <v>6.8193923203021872E-4</v>
      </c>
      <c r="Z54">
        <f t="shared" si="38"/>
        <v>5.031934121658499E-2</v>
      </c>
      <c r="AB54">
        <f t="shared" si="58"/>
        <v>8.2671623066128728</v>
      </c>
      <c r="AC54">
        <f t="shared" si="27"/>
        <v>5.2122941878991522</v>
      </c>
      <c r="AE54">
        <f t="shared" si="42"/>
        <v>0</v>
      </c>
      <c r="AF54">
        <f t="shared" si="43"/>
        <v>0</v>
      </c>
      <c r="AG54">
        <f t="shared" si="44"/>
        <v>-0.62899176520731237</v>
      </c>
      <c r="AH54">
        <f t="shared" si="45"/>
        <v>-859.63213772033282</v>
      </c>
      <c r="AI54">
        <f t="shared" si="46"/>
        <v>-860.2611294855401</v>
      </c>
      <c r="AJ54">
        <f t="shared" si="47"/>
        <v>3.0548681187137205</v>
      </c>
      <c r="AK54">
        <f t="shared" si="59"/>
        <v>0.57870136146290119</v>
      </c>
      <c r="AL54">
        <f t="shared" si="39"/>
        <v>-856.62756000536353</v>
      </c>
      <c r="AN54">
        <f t="shared" si="48"/>
        <v>0</v>
      </c>
      <c r="AO54">
        <f t="shared" si="49"/>
        <v>0</v>
      </c>
      <c r="AP54">
        <f t="shared" si="50"/>
        <v>-1.9432371453448896E-3</v>
      </c>
      <c r="AQ54">
        <f t="shared" si="51"/>
        <v>-2.6557885075010588</v>
      </c>
      <c r="AR54">
        <f t="shared" si="52"/>
        <v>-2.6577317446464033</v>
      </c>
      <c r="AS54">
        <f t="shared" si="53"/>
        <v>9.437855200628547E-3</v>
      </c>
      <c r="AT54">
        <f t="shared" si="54"/>
        <v>1.7878675745233677E-3</v>
      </c>
      <c r="AU54">
        <f t="shared" si="55"/>
        <v>-2.6465060218712515</v>
      </c>
      <c r="AW54">
        <v>51</v>
      </c>
      <c r="AX54">
        <f>IF(Z54&gt;0, (R54*SUMPRODUCT(K54:$K$98, X54:$X$98)-K54*$AZ$3)/Z54, 0)</f>
        <v>103.58430897305165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40"/>
        <v>50000</v>
      </c>
      <c r="S55">
        <f t="shared" si="41"/>
        <v>81.432031457715794</v>
      </c>
      <c r="U55">
        <f t="shared" si="34"/>
        <v>0.286269</v>
      </c>
      <c r="V55">
        <f t="shared" si="57"/>
        <v>0.01</v>
      </c>
      <c r="W55">
        <f t="shared" si="35"/>
        <v>5.031934121658499E-2</v>
      </c>
      <c r="X55">
        <f t="shared" si="36"/>
        <v>1.4404867490730567E-2</v>
      </c>
      <c r="Y55">
        <f t="shared" si="37"/>
        <v>5.0319341216584993E-4</v>
      </c>
      <c r="Z55">
        <f t="shared" si="38"/>
        <v>3.5411280313688571E-2</v>
      </c>
      <c r="AB55">
        <f t="shared" si="58"/>
        <v>5.2122941878991522</v>
      </c>
      <c r="AC55">
        <f t="shared" si="27"/>
        <v>2.8836124924622797</v>
      </c>
      <c r="AE55">
        <f t="shared" si="42"/>
        <v>0</v>
      </c>
      <c r="AF55">
        <f t="shared" si="43"/>
        <v>0</v>
      </c>
      <c r="AG55">
        <f t="shared" si="44"/>
        <v>-0.44264100392110717</v>
      </c>
      <c r="AH55">
        <f t="shared" si="45"/>
        <v>-720.24337453652834</v>
      </c>
      <c r="AI55">
        <f t="shared" si="46"/>
        <v>-720.68601554044949</v>
      </c>
      <c r="AJ55">
        <f t="shared" si="47"/>
        <v>2.3286816954368725</v>
      </c>
      <c r="AK55">
        <f t="shared" si="59"/>
        <v>0.36486059315294067</v>
      </c>
      <c r="AL55">
        <f t="shared" si="39"/>
        <v>-717.99247325185968</v>
      </c>
      <c r="AN55">
        <f t="shared" si="48"/>
        <v>0</v>
      </c>
      <c r="AO55">
        <f t="shared" si="49"/>
        <v>0</v>
      </c>
      <c r="AP55">
        <f t="shared" si="50"/>
        <v>-1.2209966245809861E-3</v>
      </c>
      <c r="AQ55">
        <f t="shared" si="51"/>
        <v>-1.9867448370026288</v>
      </c>
      <c r="AR55">
        <f t="shared" si="52"/>
        <v>-1.9879658336272099</v>
      </c>
      <c r="AS55">
        <f t="shared" si="53"/>
        <v>6.4235180759682148E-3</v>
      </c>
      <c r="AT55">
        <f t="shared" si="54"/>
        <v>1.0064443843565796E-3</v>
      </c>
      <c r="AU55">
        <f t="shared" si="55"/>
        <v>-1.980535871166885</v>
      </c>
      <c r="AW55">
        <v>52</v>
      </c>
      <c r="AX55">
        <f>IF(Z55&gt;0, (R55*SUMPRODUCT(K55:$K$98, X55:$X$98)-K55*$AZ$3)/Z55, 0)</f>
        <v>81.432031457715794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40"/>
        <v>50000</v>
      </c>
      <c r="S56">
        <f t="shared" si="41"/>
        <v>50.447332387185</v>
      </c>
      <c r="U56">
        <f t="shared" si="34"/>
        <v>0.32445800000000002</v>
      </c>
      <c r="V56">
        <f t="shared" si="57"/>
        <v>0.01</v>
      </c>
      <c r="W56">
        <f t="shared" si="35"/>
        <v>3.5411280313688571E-2</v>
      </c>
      <c r="X56">
        <f t="shared" si="36"/>
        <v>1.1489473188018767E-2</v>
      </c>
      <c r="Y56">
        <f t="shared" si="37"/>
        <v>3.5411280313688573E-4</v>
      </c>
      <c r="Z56">
        <f t="shared" si="38"/>
        <v>2.3567694322532917E-2</v>
      </c>
      <c r="AB56">
        <f t="shared" si="58"/>
        <v>2.8836124924622797</v>
      </c>
      <c r="AC56">
        <f t="shared" si="27"/>
        <v>1.1889273090883909</v>
      </c>
      <c r="AE56">
        <f t="shared" si="42"/>
        <v>0</v>
      </c>
      <c r="AF56">
        <f t="shared" si="43"/>
        <v>0</v>
      </c>
      <c r="AG56">
        <f t="shared" si="44"/>
        <v>-0.29459617903166146</v>
      </c>
      <c r="AH56">
        <f t="shared" si="45"/>
        <v>-574.47365940093835</v>
      </c>
      <c r="AI56">
        <f t="shared" si="46"/>
        <v>-574.76825557997006</v>
      </c>
      <c r="AJ56">
        <f t="shared" si="47"/>
        <v>1.6946851833738887</v>
      </c>
      <c r="AK56">
        <f t="shared" si="59"/>
        <v>0.20185287447235958</v>
      </c>
      <c r="AL56">
        <f t="shared" si="39"/>
        <v>-572.87171752212384</v>
      </c>
      <c r="AN56">
        <f t="shared" si="48"/>
        <v>0</v>
      </c>
      <c r="AO56">
        <f t="shared" si="49"/>
        <v>0</v>
      </c>
      <c r="AP56">
        <f t="shared" si="50"/>
        <v>-7.2555762099721301E-4</v>
      </c>
      <c r="AQ56">
        <f t="shared" si="51"/>
        <v>-1.4148647243510628</v>
      </c>
      <c r="AR56">
        <f t="shared" si="52"/>
        <v>-1.41559028197206</v>
      </c>
      <c r="AS56">
        <f t="shared" si="53"/>
        <v>4.1738211066744179E-3</v>
      </c>
      <c r="AT56">
        <f t="shared" si="54"/>
        <v>4.9714117771321826E-4</v>
      </c>
      <c r="AU56">
        <f t="shared" si="55"/>
        <v>-1.4109193196876726</v>
      </c>
      <c r="AW56">
        <v>53</v>
      </c>
      <c r="AX56">
        <f>IF(Z56&gt;0, (R56*SUMPRODUCT(K56:$K$98, X56:$X$98)-K56*$AZ$3)/Z56, 0)</f>
        <v>50.447332387185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40"/>
        <v>50000</v>
      </c>
      <c r="S57">
        <f t="shared" si="41"/>
        <v>2.3720481239363145</v>
      </c>
      <c r="U57">
        <f t="shared" si="34"/>
        <v>0.36696200000000001</v>
      </c>
      <c r="V57">
        <f t="shared" si="57"/>
        <v>0.01</v>
      </c>
      <c r="W57">
        <f t="shared" si="35"/>
        <v>2.3567694322532917E-2</v>
      </c>
      <c r="X57">
        <f t="shared" si="36"/>
        <v>8.6484482439853246E-3</v>
      </c>
      <c r="Y57">
        <f t="shared" si="37"/>
        <v>2.3567694322532918E-4</v>
      </c>
      <c r="Z57">
        <f t="shared" si="38"/>
        <v>1.4683569135322264E-2</v>
      </c>
      <c r="AB57">
        <f t="shared" si="58"/>
        <v>1.1889273090883909</v>
      </c>
      <c r="AC57">
        <f t="shared" si="27"/>
        <v>3.483013262013035E-2</v>
      </c>
      <c r="AE57">
        <f t="shared" si="42"/>
        <v>0</v>
      </c>
      <c r="AF57">
        <f t="shared" si="43"/>
        <v>0</v>
      </c>
      <c r="AG57">
        <f t="shared" si="44"/>
        <v>-0.18354461419152832</v>
      </c>
      <c r="AH57">
        <f t="shared" si="45"/>
        <v>-432.4224121992662</v>
      </c>
      <c r="AI57">
        <f t="shared" si="46"/>
        <v>-432.60595681345774</v>
      </c>
      <c r="AJ57">
        <f t="shared" si="47"/>
        <v>1.1540971764682606</v>
      </c>
      <c r="AK57">
        <f t="shared" si="59"/>
        <v>8.3224911636187379E-2</v>
      </c>
      <c r="AL57">
        <f t="shared" si="39"/>
        <v>-431.36863472535327</v>
      </c>
      <c r="AN57">
        <f t="shared" si="48"/>
        <v>0</v>
      </c>
      <c r="AO57">
        <f t="shared" si="49"/>
        <v>0</v>
      </c>
      <c r="AP57">
        <f t="shared" si="50"/>
        <v>-4.0361604381326929E-4</v>
      </c>
      <c r="AQ57">
        <f t="shared" si="51"/>
        <v>-0.95090027041564007</v>
      </c>
      <c r="AR57">
        <f t="shared" si="52"/>
        <v>-0.95130388645945341</v>
      </c>
      <c r="AS57">
        <f t="shared" si="53"/>
        <v>2.537868727960114E-3</v>
      </c>
      <c r="AT57">
        <f t="shared" si="54"/>
        <v>1.8301223236250803E-4</v>
      </c>
      <c r="AU57">
        <f t="shared" si="55"/>
        <v>-0.94858300549913077</v>
      </c>
      <c r="AW57">
        <v>54</v>
      </c>
      <c r="AX57">
        <f>IF(Z57&gt;0, (R57*SUMPRODUCT(K57:$K$98, X57:$X$98)-K57*$AZ$3)/Z57, 0)</f>
        <v>2.3720481239363145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40"/>
        <v>50000</v>
      </c>
      <c r="S58">
        <f t="shared" si="41"/>
        <v>-80.692443518260191</v>
      </c>
      <c r="U58">
        <f t="shared" si="34"/>
        <v>0.41335300000000003</v>
      </c>
      <c r="V58">
        <f t="shared" si="57"/>
        <v>0.01</v>
      </c>
      <c r="W58">
        <f t="shared" si="35"/>
        <v>1.4683569135322264E-2</v>
      </c>
      <c r="X58">
        <f t="shared" si="36"/>
        <v>6.0694973527928645E-3</v>
      </c>
      <c r="Y58">
        <f t="shared" si="37"/>
        <v>1.4683569135322264E-4</v>
      </c>
      <c r="Z58">
        <f t="shared" si="38"/>
        <v>8.4672360911761772E-3</v>
      </c>
      <c r="AB58">
        <f t="shared" si="58"/>
        <v>3.483013262013035E-2</v>
      </c>
      <c r="AC58">
        <f t="shared" si="27"/>
        <v>-0.68324197004300791</v>
      </c>
      <c r="AE58">
        <f t="shared" si="42"/>
        <v>0</v>
      </c>
      <c r="AF58">
        <f t="shared" si="43"/>
        <v>0</v>
      </c>
      <c r="AG58">
        <f t="shared" si="44"/>
        <v>-0.10584045113970221</v>
      </c>
      <c r="AH58">
        <f t="shared" si="45"/>
        <v>-303.47486763964321</v>
      </c>
      <c r="AI58">
        <f t="shared" si="46"/>
        <v>-303.58070809078293</v>
      </c>
      <c r="AJ58">
        <f t="shared" si="47"/>
        <v>0.71807210266313826</v>
      </c>
      <c r="AK58">
        <f t="shared" si="59"/>
        <v>2.4381092834091247E-3</v>
      </c>
      <c r="AL58">
        <f t="shared" si="39"/>
        <v>-302.8601978788364</v>
      </c>
      <c r="AN58">
        <f t="shared" si="48"/>
        <v>0</v>
      </c>
      <c r="AO58">
        <f t="shared" si="49"/>
        <v>0</v>
      </c>
      <c r="AP58">
        <f t="shared" si="50"/>
        <v>-2.0780712572927696E-4</v>
      </c>
      <c r="AQ58">
        <f t="shared" si="51"/>
        <v>-0.59584250913695092</v>
      </c>
      <c r="AR58">
        <f t="shared" si="52"/>
        <v>-0.59605031626268024</v>
      </c>
      <c r="AS58">
        <f t="shared" si="53"/>
        <v>1.4098626575565528E-3</v>
      </c>
      <c r="AT58">
        <f t="shared" si="54"/>
        <v>4.7869833975893129E-6</v>
      </c>
      <c r="AU58">
        <f t="shared" si="55"/>
        <v>-0.59463566662172618</v>
      </c>
      <c r="AW58">
        <v>55</v>
      </c>
      <c r="AX58">
        <f>IF(Z58&gt;0, (R58*SUMPRODUCT(K58:$K$98, X58:$X$98)-K58*$AZ$3)/Z58, 0)</f>
        <v>-80.692443518260191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40"/>
        <v>50000</v>
      </c>
      <c r="S59">
        <f t="shared" si="41"/>
        <v>-240.67480787386074</v>
      </c>
      <c r="U59">
        <f t="shared" si="34"/>
        <v>0.46434700000000001</v>
      </c>
      <c r="V59">
        <f t="shared" si="57"/>
        <v>0.01</v>
      </c>
      <c r="W59">
        <f t="shared" si="35"/>
        <v>8.4672360911761772E-3</v>
      </c>
      <c r="X59">
        <f t="shared" si="36"/>
        <v>3.9317356772293841E-3</v>
      </c>
      <c r="Y59">
        <f t="shared" si="37"/>
        <v>8.4672360911761772E-5</v>
      </c>
      <c r="Z59">
        <f t="shared" si="38"/>
        <v>4.4508280530350317E-3</v>
      </c>
      <c r="AB59">
        <f t="shared" si="58"/>
        <v>-0.68324197004300791</v>
      </c>
      <c r="AC59">
        <f t="shared" si="27"/>
        <v>-1.071202186543796</v>
      </c>
      <c r="AE59">
        <f t="shared" si="42"/>
        <v>0</v>
      </c>
      <c r="AF59">
        <f t="shared" si="43"/>
        <v>0</v>
      </c>
      <c r="AG59">
        <f t="shared" si="44"/>
        <v>-5.5635350662937899E-2</v>
      </c>
      <c r="AH59">
        <f t="shared" si="45"/>
        <v>-196.5867838614692</v>
      </c>
      <c r="AI59">
        <f t="shared" si="46"/>
        <v>-196.64241921213213</v>
      </c>
      <c r="AJ59">
        <f t="shared" si="47"/>
        <v>0.38796021650078805</v>
      </c>
      <c r="AK59">
        <f t="shared" si="59"/>
        <v>-4.7826937903010555E-2</v>
      </c>
      <c r="AL59">
        <f t="shared" si="39"/>
        <v>-196.30228593353434</v>
      </c>
      <c r="AN59">
        <f t="shared" si="48"/>
        <v>0</v>
      </c>
      <c r="AO59">
        <f t="shared" si="49"/>
        <v>0</v>
      </c>
      <c r="AP59">
        <f t="shared" si="50"/>
        <v>-9.753074916158182E-5</v>
      </c>
      <c r="AQ59">
        <f t="shared" si="51"/>
        <v>-0.34462362646790201</v>
      </c>
      <c r="AR59">
        <f t="shared" si="52"/>
        <v>-0.34472115721706353</v>
      </c>
      <c r="AS59">
        <f t="shared" si="53"/>
        <v>6.8010806275761596E-4</v>
      </c>
      <c r="AT59">
        <f t="shared" si="54"/>
        <v>-8.384232377800838E-5</v>
      </c>
      <c r="AU59">
        <f t="shared" si="55"/>
        <v>-0.34412489147808395</v>
      </c>
      <c r="AW59">
        <v>56</v>
      </c>
      <c r="AX59">
        <f>IF(Z59&gt;0, (R59*SUMPRODUCT(K59:$K$98, X59:$X$98)-K59*$AZ$3)/Z59, 0)</f>
        <v>-240.67480787386074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40"/>
        <v>50000</v>
      </c>
      <c r="S60">
        <f t="shared" si="41"/>
        <v>-590.23878701044373</v>
      </c>
      <c r="U60">
        <f t="shared" si="34"/>
        <v>0.52171199999999995</v>
      </c>
      <c r="V60">
        <f t="shared" si="57"/>
        <v>0.01</v>
      </c>
      <c r="W60">
        <f t="shared" si="35"/>
        <v>4.4508280530350317E-3</v>
      </c>
      <c r="X60">
        <f t="shared" si="36"/>
        <v>2.3220504052050123E-3</v>
      </c>
      <c r="Y60">
        <f t="shared" si="37"/>
        <v>4.4508280530350314E-5</v>
      </c>
      <c r="Z60">
        <f t="shared" si="38"/>
        <v>2.0842693672996691E-3</v>
      </c>
      <c r="AB60">
        <f t="shared" si="58"/>
        <v>-1.071202186543796</v>
      </c>
      <c r="AC60">
        <f t="shared" si="27"/>
        <v>-1.2302166231579816</v>
      </c>
      <c r="AE60">
        <f t="shared" si="42"/>
        <v>0</v>
      </c>
      <c r="AF60">
        <f t="shared" si="43"/>
        <v>0</v>
      </c>
      <c r="AG60">
        <f t="shared" si="44"/>
        <v>-2.6053367091245862E-2</v>
      </c>
      <c r="AH60">
        <f t="shared" si="45"/>
        <v>-116.10252026025061</v>
      </c>
      <c r="AI60">
        <f t="shared" si="46"/>
        <v>-116.12857362734186</v>
      </c>
      <c r="AJ60">
        <f t="shared" si="47"/>
        <v>0.15901443661418568</v>
      </c>
      <c r="AK60">
        <f t="shared" si="59"/>
        <v>-7.4984153058065731E-2</v>
      </c>
      <c r="AL60">
        <f t="shared" si="39"/>
        <v>-116.04454334378575</v>
      </c>
      <c r="AN60">
        <f t="shared" si="48"/>
        <v>0</v>
      </c>
      <c r="AO60">
        <f t="shared" si="49"/>
        <v>0</v>
      </c>
      <c r="AP60">
        <f t="shared" si="50"/>
        <v>-4.0778999520873954E-5</v>
      </c>
      <c r="AQ60">
        <f t="shared" si="51"/>
        <v>-0.18172486502352561</v>
      </c>
      <c r="AR60">
        <f t="shared" si="52"/>
        <v>-0.18176564402304649</v>
      </c>
      <c r="AS60">
        <f t="shared" si="53"/>
        <v>2.4889104014047943E-4</v>
      </c>
      <c r="AT60">
        <f t="shared" si="54"/>
        <v>-1.1736597158128706E-4</v>
      </c>
      <c r="AU60">
        <f t="shared" si="55"/>
        <v>-0.18163411895448731</v>
      </c>
      <c r="AW60">
        <v>57</v>
      </c>
      <c r="AX60">
        <f>IF(Z60&gt;0, (R60*SUMPRODUCT(K60:$K$98, X60:$X$98)-K60*$AZ$3)/Z60, 0)</f>
        <v>-590.23878701044373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40"/>
        <v>50000</v>
      </c>
      <c r="S61">
        <f t="shared" si="41"/>
        <v>-1480.650975712949</v>
      </c>
      <c r="U61">
        <f t="shared" si="34"/>
        <v>0.58618000000000003</v>
      </c>
      <c r="V61">
        <f t="shared" si="57"/>
        <v>0.01</v>
      </c>
      <c r="W61">
        <f t="shared" si="35"/>
        <v>2.0842693672996691E-3</v>
      </c>
      <c r="X61">
        <f t="shared" si="36"/>
        <v>1.22175701772372E-3</v>
      </c>
      <c r="Y61">
        <f t="shared" si="37"/>
        <v>2.0842693672996693E-5</v>
      </c>
      <c r="Z61">
        <f t="shared" si="38"/>
        <v>8.4166965590295236E-4</v>
      </c>
      <c r="AB61">
        <f t="shared" si="58"/>
        <v>-1.2302166231579816</v>
      </c>
      <c r="AC61">
        <f t="shared" si="27"/>
        <v>-1.2462189972406885</v>
      </c>
      <c r="AE61">
        <f t="shared" si="42"/>
        <v>0</v>
      </c>
      <c r="AF61">
        <f t="shared" si="43"/>
        <v>0</v>
      </c>
      <c r="AG61">
        <f t="shared" si="44"/>
        <v>-1.0520870698786905E-2</v>
      </c>
      <c r="AH61">
        <f t="shared" si="45"/>
        <v>-61.087850886186004</v>
      </c>
      <c r="AI61">
        <f t="shared" si="46"/>
        <v>-61.098371756884788</v>
      </c>
      <c r="AJ61">
        <f t="shared" si="47"/>
        <v>1.6002374082706883E-2</v>
      </c>
      <c r="AK61">
        <f t="shared" si="59"/>
        <v>-8.6115163621058727E-2</v>
      </c>
      <c r="AL61">
        <f t="shared" si="39"/>
        <v>-61.168484546423137</v>
      </c>
      <c r="AN61">
        <f t="shared" si="48"/>
        <v>0</v>
      </c>
      <c r="AO61">
        <f t="shared" si="49"/>
        <v>0</v>
      </c>
      <c r="AP61">
        <f t="shared" si="50"/>
        <v>-1.4703013916535106E-5</v>
      </c>
      <c r="AQ61">
        <f t="shared" si="51"/>
        <v>-8.5370835496949612E-2</v>
      </c>
      <c r="AR61">
        <f t="shared" si="52"/>
        <v>-8.5385538510866152E-2</v>
      </c>
      <c r="AS61">
        <f t="shared" si="53"/>
        <v>2.2363465493665748E-5</v>
      </c>
      <c r="AT61">
        <f t="shared" si="54"/>
        <v>-1.2034673606350054E-4</v>
      </c>
      <c r="AU61">
        <f t="shared" si="55"/>
        <v>-8.5483521781435978E-2</v>
      </c>
      <c r="AW61">
        <v>58</v>
      </c>
      <c r="AX61">
        <f>IF(Z61&gt;0, (R61*SUMPRODUCT(K61:$K$98, X61:$X$98)-K61*$AZ$3)/Z61, 0)</f>
        <v>-1480.650975712949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40"/>
        <v>50000</v>
      </c>
      <c r="S62">
        <f t="shared" si="41"/>
        <v>-4247.1177349840018</v>
      </c>
      <c r="U62">
        <f t="shared" si="34"/>
        <v>0.65888599999999997</v>
      </c>
      <c r="V62">
        <f t="shared" si="57"/>
        <v>0.01</v>
      </c>
      <c r="W62">
        <f t="shared" si="35"/>
        <v>8.4166965590295236E-4</v>
      </c>
      <c r="X62">
        <f t="shared" si="36"/>
        <v>5.5456435289927264E-4</v>
      </c>
      <c r="Y62">
        <f t="shared" si="37"/>
        <v>8.4166965590295235E-6</v>
      </c>
      <c r="Z62">
        <f t="shared" si="38"/>
        <v>2.7868860644465022E-4</v>
      </c>
      <c r="AB62">
        <f t="shared" si="58"/>
        <v>-1.2462189972406885</v>
      </c>
      <c r="AC62">
        <f t="shared" si="27"/>
        <v>-1.1836233229690507</v>
      </c>
      <c r="AE62">
        <f t="shared" si="42"/>
        <v>0</v>
      </c>
      <c r="AF62">
        <f t="shared" si="43"/>
        <v>0</v>
      </c>
      <c r="AG62">
        <f t="shared" si="44"/>
        <v>-3.4836075805581277E-3</v>
      </c>
      <c r="AH62">
        <f t="shared" si="45"/>
        <v>-27.728217644963632</v>
      </c>
      <c r="AI62">
        <f t="shared" si="46"/>
        <v>-27.731701252544191</v>
      </c>
      <c r="AJ62">
        <f t="shared" si="47"/>
        <v>-6.2595674271637813E-2</v>
      </c>
      <c r="AK62">
        <f t="shared" si="59"/>
        <v>-8.72353298068482E-2</v>
      </c>
      <c r="AL62">
        <f t="shared" si="39"/>
        <v>-27.881532256622677</v>
      </c>
      <c r="AN62">
        <f t="shared" si="48"/>
        <v>0</v>
      </c>
      <c r="AO62">
        <f t="shared" si="49"/>
        <v>0</v>
      </c>
      <c r="AP62">
        <f t="shared" si="50"/>
        <v>-4.3467622767496474E-6</v>
      </c>
      <c r="AQ62">
        <f t="shared" si="51"/>
        <v>-3.4598607240750527E-2</v>
      </c>
      <c r="AR62">
        <f t="shared" si="52"/>
        <v>-3.4602954003027278E-2</v>
      </c>
      <c r="AS62">
        <f t="shared" si="53"/>
        <v>-7.810538624676863E-5</v>
      </c>
      <c r="AT62">
        <f t="shared" si="54"/>
        <v>-1.0885015950719386E-4</v>
      </c>
      <c r="AU62">
        <f t="shared" si="55"/>
        <v>-3.4789909548781243E-2</v>
      </c>
      <c r="AW62">
        <v>59</v>
      </c>
      <c r="AX62">
        <f>IF(Z62&gt;0, (R62*SUMPRODUCT(K62:$K$98, X62:$X$98)-K62*$AZ$3)/Z62, 0)</f>
        <v>-4247.1177349840018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40"/>
        <v>50000</v>
      </c>
      <c r="S63">
        <f t="shared" si="41"/>
        <v>-15429.986510499044</v>
      </c>
      <c r="U63">
        <f t="shared" si="34"/>
        <v>0.73742600000000003</v>
      </c>
      <c r="V63">
        <f t="shared" si="57"/>
        <v>0.01</v>
      </c>
      <c r="W63">
        <f t="shared" si="35"/>
        <v>2.7868860644465022E-4</v>
      </c>
      <c r="X63">
        <f t="shared" si="36"/>
        <v>2.0551222429605263E-4</v>
      </c>
      <c r="Y63">
        <f t="shared" si="37"/>
        <v>2.7868860644465022E-6</v>
      </c>
      <c r="Z63">
        <f t="shared" si="38"/>
        <v>7.0389496084151087E-5</v>
      </c>
      <c r="AB63">
        <f t="shared" si="58"/>
        <v>-1.1836233229690507</v>
      </c>
      <c r="AC63">
        <f t="shared" si="27"/>
        <v>-1.0861089750592765</v>
      </c>
      <c r="AE63">
        <f t="shared" si="42"/>
        <v>0</v>
      </c>
      <c r="AF63">
        <f t="shared" si="43"/>
        <v>0</v>
      </c>
      <c r="AG63">
        <f t="shared" si="44"/>
        <v>-8.7986870105188854E-4</v>
      </c>
      <c r="AH63">
        <f t="shared" si="45"/>
        <v>-10.275611214802632</v>
      </c>
      <c r="AI63">
        <f t="shared" si="46"/>
        <v>-10.276491083503684</v>
      </c>
      <c r="AJ63">
        <f t="shared" si="47"/>
        <v>-9.7514347909774202E-2</v>
      </c>
      <c r="AK63">
        <f t="shared" si="59"/>
        <v>-8.2853632607833558E-2</v>
      </c>
      <c r="AL63">
        <f t="shared" si="39"/>
        <v>-10.456859064021291</v>
      </c>
      <c r="AN63">
        <f t="shared" si="48"/>
        <v>0</v>
      </c>
      <c r="AO63">
        <f t="shared" si="49"/>
        <v>0</v>
      </c>
      <c r="AP63">
        <f t="shared" si="50"/>
        <v>-9.8024922793550502E-7</v>
      </c>
      <c r="AQ63">
        <f t="shared" si="51"/>
        <v>-1.1447912566765663E-2</v>
      </c>
      <c r="AR63">
        <f t="shared" si="52"/>
        <v>-1.14488928159936E-2</v>
      </c>
      <c r="AS63">
        <f t="shared" si="53"/>
        <v>-1.0863935054959211E-4</v>
      </c>
      <c r="AT63">
        <f t="shared" si="54"/>
        <v>-9.2306055776714336E-5</v>
      </c>
      <c r="AU63">
        <f t="shared" si="55"/>
        <v>-1.1649838222319905E-2</v>
      </c>
      <c r="AW63">
        <v>60</v>
      </c>
      <c r="AX63">
        <f>IF(Z63&gt;0, (R63*SUMPRODUCT(K63:$K$98, X63:$X$98)-K63*$AZ$3)/Z63, 0)</f>
        <v>-15429.986510499044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40"/>
        <v>50000</v>
      </c>
      <c r="S64">
        <f t="shared" si="41"/>
        <v>-81619.826789245795</v>
      </c>
      <c r="U64">
        <f t="shared" si="34"/>
        <v>0.819492</v>
      </c>
      <c r="V64">
        <f t="shared" si="57"/>
        <v>0.01</v>
      </c>
      <c r="W64">
        <f t="shared" si="35"/>
        <v>7.0389496084151087E-5</v>
      </c>
      <c r="X64">
        <f t="shared" si="36"/>
        <v>5.7683628924993142E-5</v>
      </c>
      <c r="Y64">
        <f t="shared" si="37"/>
        <v>7.0389496084151091E-7</v>
      </c>
      <c r="Z64">
        <f t="shared" si="38"/>
        <v>1.2001972198316433E-5</v>
      </c>
      <c r="AB64">
        <f t="shared" si="58"/>
        <v>-1.0861089750592765</v>
      </c>
      <c r="AC64">
        <f t="shared" si="27"/>
        <v>-0.97959889195593086</v>
      </c>
      <c r="AE64">
        <f t="shared" si="42"/>
        <v>0</v>
      </c>
      <c r="AF64">
        <f t="shared" si="43"/>
        <v>0</v>
      </c>
      <c r="AG64">
        <f t="shared" si="44"/>
        <v>-1.5002465247895543E-4</v>
      </c>
      <c r="AH64">
        <f t="shared" si="45"/>
        <v>-2.8841814462496571</v>
      </c>
      <c r="AI64">
        <f t="shared" si="46"/>
        <v>-2.8843314709021359</v>
      </c>
      <c r="AJ64">
        <f t="shared" si="47"/>
        <v>-0.10651008310334564</v>
      </c>
      <c r="AK64">
        <f t="shared" si="59"/>
        <v>-7.6027628254149368E-2</v>
      </c>
      <c r="AL64">
        <f t="shared" si="39"/>
        <v>-3.066869182259631</v>
      </c>
      <c r="AN64">
        <f t="shared" si="48"/>
        <v>0</v>
      </c>
      <c r="AO64">
        <f t="shared" si="49"/>
        <v>0</v>
      </c>
      <c r="AP64">
        <f t="shared" si="50"/>
        <v>-1.4923244228288133E-7</v>
      </c>
      <c r="AQ64">
        <f t="shared" si="51"/>
        <v>-2.8689514296404385E-3</v>
      </c>
      <c r="AR64">
        <f t="shared" si="52"/>
        <v>-2.8691006620827214E-3</v>
      </c>
      <c r="AS64">
        <f t="shared" si="53"/>
        <v>-1.0594765304651878E-4</v>
      </c>
      <c r="AT64">
        <f t="shared" si="54"/>
        <v>-7.5626161819859728E-5</v>
      </c>
      <c r="AU64">
        <f t="shared" si="55"/>
        <v>-3.0506744769490998E-3</v>
      </c>
      <c r="AW64">
        <v>61</v>
      </c>
      <c r="AX64">
        <f>IF(Z64&gt;0, (R64*SUMPRODUCT(K64:$K$98, X64:$X$98)-K64*$AZ$3)/Z64, 0)</f>
        <v>-81619.826789245795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40"/>
        <v>50000</v>
      </c>
      <c r="S65">
        <f t="shared" si="41"/>
        <v>-434926.85394369339</v>
      </c>
      <c r="U65">
        <f t="shared" si="34"/>
        <v>0.82196330200000001</v>
      </c>
      <c r="V65">
        <f t="shared" si="57"/>
        <v>0.01</v>
      </c>
      <c r="W65">
        <f t="shared" si="35"/>
        <v>1.2001972198316433E-5</v>
      </c>
      <c r="X65">
        <f t="shared" si="36"/>
        <v>9.8651806986403748E-6</v>
      </c>
      <c r="Y65">
        <f t="shared" si="37"/>
        <v>1.2001972198316433E-7</v>
      </c>
      <c r="Z65">
        <f t="shared" si="38"/>
        <v>2.0167717776928945E-6</v>
      </c>
      <c r="AB65">
        <f t="shared" si="58"/>
        <v>-0.97959889195593086</v>
      </c>
      <c r="AC65">
        <f t="shared" si="27"/>
        <v>-0.87714820439440044</v>
      </c>
      <c r="AE65">
        <f t="shared" si="42"/>
        <v>0</v>
      </c>
      <c r="AF65">
        <f t="shared" si="43"/>
        <v>0</v>
      </c>
      <c r="AG65">
        <f t="shared" si="44"/>
        <v>-2.5209647221161182E-5</v>
      </c>
      <c r="AH65">
        <f t="shared" si="45"/>
        <v>-0.49325903493201873</v>
      </c>
      <c r="AI65">
        <f t="shared" si="46"/>
        <v>-0.49328424457923986</v>
      </c>
      <c r="AJ65">
        <f t="shared" si="47"/>
        <v>-0.10245068756153042</v>
      </c>
      <c r="AK65">
        <f t="shared" si="59"/>
        <v>-6.8571922436915164E-2</v>
      </c>
      <c r="AL65">
        <f t="shared" si="39"/>
        <v>-0.66430685457768546</v>
      </c>
      <c r="AN65">
        <f t="shared" si="48"/>
        <v>0</v>
      </c>
      <c r="AO65">
        <f t="shared" si="49"/>
        <v>0</v>
      </c>
      <c r="AP65">
        <f t="shared" si="50"/>
        <v>-2.2389756103295495E-8</v>
      </c>
      <c r="AQ65">
        <f t="shared" si="51"/>
        <v>-4.3808425365843404E-4</v>
      </c>
      <c r="AR65">
        <f t="shared" si="52"/>
        <v>-4.3810664341453732E-4</v>
      </c>
      <c r="AS65">
        <f t="shared" si="53"/>
        <v>-9.0990797570230286E-5</v>
      </c>
      <c r="AT65">
        <f t="shared" si="54"/>
        <v>-6.0901630452324459E-5</v>
      </c>
      <c r="AU65">
        <f t="shared" si="55"/>
        <v>-5.8999907143709204E-4</v>
      </c>
      <c r="AW65">
        <v>62</v>
      </c>
      <c r="AX65">
        <f>IF(Z65&gt;0, (R65*SUMPRODUCT(K65:$K$98, X65:$X$98)-K65*$AZ$3)/Z65, 0)</f>
        <v>-434926.85394369339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40"/>
        <v>50000</v>
      </c>
      <c r="S66">
        <f t="shared" si="41"/>
        <v>-2349421.7726567388</v>
      </c>
      <c r="U66">
        <f t="shared" si="34"/>
        <v>0.82463276399999996</v>
      </c>
      <c r="V66">
        <f t="shared" si="57"/>
        <v>0.01</v>
      </c>
      <c r="W66">
        <f t="shared" si="35"/>
        <v>2.0167717776928945E-6</v>
      </c>
      <c r="X66">
        <f t="shared" si="36"/>
        <v>1.663096085396085E-6</v>
      </c>
      <c r="Y66">
        <f t="shared" si="37"/>
        <v>2.0167717776928945E-8</v>
      </c>
      <c r="Z66">
        <f t="shared" si="38"/>
        <v>3.3350797451988054E-7</v>
      </c>
      <c r="AB66">
        <f t="shared" si="58"/>
        <v>-0.87714820439440044</v>
      </c>
      <c r="AC66">
        <f t="shared" si="27"/>
        <v>-0.78355089669165623</v>
      </c>
      <c r="AE66">
        <f t="shared" si="42"/>
        <v>0</v>
      </c>
      <c r="AF66">
        <f t="shared" si="43"/>
        <v>0</v>
      </c>
      <c r="AG66">
        <f t="shared" si="44"/>
        <v>-4.1688496814985068E-6</v>
      </c>
      <c r="AH66">
        <f t="shared" si="45"/>
        <v>-8.3154804269804247E-2</v>
      </c>
      <c r="AI66">
        <f t="shared" si="46"/>
        <v>-8.3158973119485752E-2</v>
      </c>
      <c r="AJ66">
        <f t="shared" si="47"/>
        <v>-9.3597307702744215E-2</v>
      </c>
      <c r="AK66">
        <f t="shared" si="59"/>
        <v>-6.1400374307608037E-2</v>
      </c>
      <c r="AL66">
        <f t="shared" si="39"/>
        <v>-0.238156655129838</v>
      </c>
      <c r="AN66">
        <f t="shared" si="48"/>
        <v>0</v>
      </c>
      <c r="AO66">
        <f t="shared" si="49"/>
        <v>0</v>
      </c>
      <c r="AP66">
        <f t="shared" si="50"/>
        <v>-3.3058322156393821E-9</v>
      </c>
      <c r="AQ66">
        <f t="shared" si="51"/>
        <v>-6.5940451645522965E-5</v>
      </c>
      <c r="AR66">
        <f t="shared" si="52"/>
        <v>-6.5943757477738616E-5</v>
      </c>
      <c r="AS66">
        <f t="shared" si="53"/>
        <v>-7.4221192592778483E-5</v>
      </c>
      <c r="AT66">
        <f t="shared" si="54"/>
        <v>-4.8689530912864589E-5</v>
      </c>
      <c r="AU66">
        <f t="shared" si="55"/>
        <v>-1.8885448098338167E-4</v>
      </c>
      <c r="AW66">
        <v>63</v>
      </c>
      <c r="AX66">
        <f>IF(Z66&gt;0, (R66*SUMPRODUCT(K66:$K$98, X66:$X$98)-K66*$AZ$3)/Z66, 0)</f>
        <v>-2349421.7726567388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-12915875.212488577</v>
      </c>
      <c r="U67">
        <f t="shared" si="34"/>
        <v>0.82757423799999996</v>
      </c>
      <c r="V67">
        <f t="shared" si="57"/>
        <v>0.01</v>
      </c>
      <c r="W67">
        <f t="shared" si="35"/>
        <v>3.3350797451988054E-7</v>
      </c>
      <c r="X67">
        <f t="shared" si="36"/>
        <v>2.7600260788021352E-7</v>
      </c>
      <c r="Y67">
        <f t="shared" si="37"/>
        <v>3.3350797451988054E-9</v>
      </c>
      <c r="Z67">
        <f t="shared" si="38"/>
        <v>5.4170286894468208E-8</v>
      </c>
      <c r="AB67">
        <f t="shared" si="58"/>
        <v>-0.78355089669165623</v>
      </c>
      <c r="AC67">
        <f t="shared" si="27"/>
        <v>-0.6996566657536567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-6.7712858618085263E-7</v>
      </c>
      <c r="AH67">
        <f t="shared" ref="AH67:AH98" si="66">-X67*R67</f>
        <v>-1.3800130394010676E-2</v>
      </c>
      <c r="AI67">
        <f t="shared" ref="AI67:AI98" si="67">SUM(AE67:AH67)</f>
        <v>-1.3800807522596856E-2</v>
      </c>
      <c r="AJ67">
        <f t="shared" ref="AJ67:AJ98" si="68">AB67-AC67</f>
        <v>-8.3894230937999525E-2</v>
      </c>
      <c r="AK67">
        <f t="shared" si="59"/>
        <v>-5.4848562768415939E-2</v>
      </c>
      <c r="AL67">
        <f t="shared" si="39"/>
        <v>-0.15254360122901231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-4.7942171131194211E-10</v>
      </c>
      <c r="AQ67">
        <f t="shared" ref="AQ67:AQ98" si="72">AH67*$K67</f>
        <v>-9.770791345762903E-6</v>
      </c>
      <c r="AR67">
        <f t="shared" ref="AR67:AR98" si="73">AI67*$K67</f>
        <v>-9.7712707674742142E-6</v>
      </c>
      <c r="AS67">
        <f t="shared" ref="AS67:AS98" si="74">AJ67*$K67</f>
        <v>-5.9398933358209395E-5</v>
      </c>
      <c r="AT67">
        <f t="shared" ref="AT67:AT98" si="75">AK67*$K67</f>
        <v>-3.8833970920866159E-5</v>
      </c>
      <c r="AU67">
        <f t="shared" ref="AU67:AU98" si="76">AL67*$K67</f>
        <v>-1.0800417504654976E-4</v>
      </c>
      <c r="AW67">
        <v>64</v>
      </c>
      <c r="AX67">
        <f>IF(Z67&gt;0, (R67*SUMPRODUCT(K67:$K$98, X67:$X$98)-K67*$AZ$3)/Z67, 0)</f>
        <v>-12915875.212488577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1"/>
        <v>50000</v>
      </c>
      <c r="S68">
        <f t="shared" si="62"/>
        <v>-72450750.198423371</v>
      </c>
      <c r="U68">
        <f t="shared" si="34"/>
        <v>0.83082719400000005</v>
      </c>
      <c r="V68">
        <f t="shared" ref="V68:V98" si="78">$C$10</f>
        <v>0.01</v>
      </c>
      <c r="W68">
        <f t="shared" si="35"/>
        <v>5.4170286894468208E-8</v>
      </c>
      <c r="X68">
        <f t="shared" si="36"/>
        <v>4.5006147458705998E-8</v>
      </c>
      <c r="Y68">
        <f t="shared" si="37"/>
        <v>5.4170286894468211E-10</v>
      </c>
      <c r="Z68">
        <f t="shared" si="38"/>
        <v>8.6224365668175286E-9</v>
      </c>
      <c r="AB68">
        <f t="shared" ref="AB68:AB98" si="79">AC67</f>
        <v>-0.6996566657536567</v>
      </c>
      <c r="AC68">
        <f t="shared" ref="AC68:AC98" si="80">S68*Z68</f>
        <v>-0.62470199780424795</v>
      </c>
      <c r="AE68">
        <f t="shared" si="63"/>
        <v>0</v>
      </c>
      <c r="AF68">
        <f t="shared" si="64"/>
        <v>0</v>
      </c>
      <c r="AG68">
        <f t="shared" si="65"/>
        <v>-1.077804570852191E-7</v>
      </c>
      <c r="AH68">
        <f t="shared" si="66"/>
        <v>-2.2503073729352998E-3</v>
      </c>
      <c r="AI68">
        <f t="shared" si="67"/>
        <v>-2.2504151533923851E-3</v>
      </c>
      <c r="AJ68">
        <f t="shared" si="68"/>
        <v>-7.4954667949408749E-2</v>
      </c>
      <c r="AK68">
        <f t="shared" ref="AK68:AK98" si="81">G68*SUM(AB68:AB68, AE68:AF68)</f>
        <v>-4.8975966602755973E-2</v>
      </c>
      <c r="AL68">
        <f t="shared" si="39"/>
        <v>-0.1261810497055571</v>
      </c>
      <c r="AN68">
        <f t="shared" si="69"/>
        <v>0</v>
      </c>
      <c r="AO68">
        <f t="shared" si="70"/>
        <v>0</v>
      </c>
      <c r="AP68">
        <f t="shared" si="71"/>
        <v>-6.813473129182477E-11</v>
      </c>
      <c r="AQ68">
        <f t="shared" si="72"/>
        <v>-1.4225592683999247E-6</v>
      </c>
      <c r="AR68">
        <f t="shared" si="73"/>
        <v>-1.4226274031312166E-6</v>
      </c>
      <c r="AS68">
        <f t="shared" si="74"/>
        <v>-4.7383508085913345E-5</v>
      </c>
      <c r="AT68">
        <f t="shared" si="75"/>
        <v>-3.0960754987313839E-5</v>
      </c>
      <c r="AU68">
        <f t="shared" si="76"/>
        <v>-7.9766890476358403E-5</v>
      </c>
      <c r="AW68">
        <v>65</v>
      </c>
      <c r="AX68">
        <f>IF(Z68&gt;0, (R68*SUMPRODUCT(K68:$K$98, X68:$X$98)-K68*$AZ$3)/Z68, 0)</f>
        <v>-72450750.198423371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0.83405797299999995</v>
      </c>
      <c r="Q69" s="5">
        <f t="shared" ref="Q69:Q98" si="82">$C$8</f>
        <v>12.5</v>
      </c>
      <c r="R69">
        <f t="shared" si="61"/>
        <v>50000</v>
      </c>
      <c r="S69">
        <f t="shared" si="62"/>
        <v>-414822837.95429534</v>
      </c>
      <c r="U69">
        <f t="shared" si="34"/>
        <v>0.83405797299999995</v>
      </c>
      <c r="V69">
        <f t="shared" si="78"/>
        <v>0.01</v>
      </c>
      <c r="W69">
        <f t="shared" si="35"/>
        <v>8.6224365668175286E-9</v>
      </c>
      <c r="X69">
        <f t="shared" si="36"/>
        <v>7.1916119652409065E-9</v>
      </c>
      <c r="Y69">
        <f t="shared" si="37"/>
        <v>8.6224365668175283E-11</v>
      </c>
      <c r="Z69">
        <f t="shared" si="38"/>
        <v>1.3446002359084468E-9</v>
      </c>
      <c r="AB69">
        <f t="shared" si="79"/>
        <v>-0.62470199780424795</v>
      </c>
      <c r="AC69">
        <f t="shared" si="80"/>
        <v>-0.55777088577355693</v>
      </c>
      <c r="AE69">
        <f t="shared" si="63"/>
        <v>0</v>
      </c>
      <c r="AF69">
        <f t="shared" si="64"/>
        <v>0</v>
      </c>
      <c r="AG69">
        <f t="shared" si="65"/>
        <v>-1.6807502948855586E-8</v>
      </c>
      <c r="AH69">
        <f t="shared" si="66"/>
        <v>-3.5958059826204534E-4</v>
      </c>
      <c r="AI69">
        <f t="shared" si="67"/>
        <v>-3.5959740576499422E-4</v>
      </c>
      <c r="AJ69">
        <f t="shared" si="68"/>
        <v>-6.693111203069102E-2</v>
      </c>
      <c r="AK69">
        <f t="shared" si="81"/>
        <v>-4.3729139846297359E-2</v>
      </c>
      <c r="AL69">
        <f t="shared" si="39"/>
        <v>-0.11101984928275338</v>
      </c>
      <c r="AN69">
        <f t="shared" si="69"/>
        <v>0</v>
      </c>
      <c r="AO69">
        <f t="shared" si="70"/>
        <v>0</v>
      </c>
      <c r="AP69">
        <f t="shared" si="71"/>
        <v>-9.486667952453114E-12</v>
      </c>
      <c r="AQ69">
        <f t="shared" si="72"/>
        <v>-2.0295827097199657E-7</v>
      </c>
      <c r="AR69">
        <f t="shared" si="73"/>
        <v>-2.0296775763994905E-7</v>
      </c>
      <c r="AS69">
        <f t="shared" si="74"/>
        <v>-3.7777963654430844E-5</v>
      </c>
      <c r="AT69">
        <f t="shared" si="75"/>
        <v>-2.4682061983303485E-5</v>
      </c>
      <c r="AU69">
        <f t="shared" si="76"/>
        <v>-6.2662993395374279E-5</v>
      </c>
      <c r="AW69">
        <v>66</v>
      </c>
      <c r="AX69">
        <f>IF(Z69&gt;0, (R69*SUMPRODUCT(K69:$K$98, X69:$X$98)-K69*$AZ$3)/Z69, 0)</f>
        <v>-414822837.95429534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0.83754713300000005</v>
      </c>
      <c r="Q70" s="5">
        <f t="shared" si="82"/>
        <v>12.5</v>
      </c>
      <c r="R70">
        <f t="shared" si="61"/>
        <v>50000</v>
      </c>
      <c r="S70">
        <f t="shared" si="62"/>
        <v>-2429456876.273623</v>
      </c>
      <c r="U70">
        <f t="shared" ref="U70:U89" si="84">M70</f>
        <v>0.83754713300000005</v>
      </c>
      <c r="V70">
        <f t="shared" si="78"/>
        <v>0.01</v>
      </c>
      <c r="W70">
        <f t="shared" ref="W70:W98" si="85">Z69</f>
        <v>1.3446002359084468E-9</v>
      </c>
      <c r="X70">
        <f t="shared" ref="X70:X98" si="86">U70*W70</f>
        <v>1.1261660726162434E-9</v>
      </c>
      <c r="Y70">
        <f t="shared" ref="Y70:Y98" si="87">V70*W70</f>
        <v>1.3446002359084468E-11</v>
      </c>
      <c r="Z70">
        <f t="shared" ref="Z70:Z98" si="88">MAX(0, W70-X70-Y70)</f>
        <v>2.0498816093311893E-10</v>
      </c>
      <c r="AB70">
        <f t="shared" si="79"/>
        <v>-0.55777088577355693</v>
      </c>
      <c r="AC70">
        <f t="shared" si="80"/>
        <v>-0.49800989713364985</v>
      </c>
      <c r="AE70">
        <f t="shared" si="63"/>
        <v>0</v>
      </c>
      <c r="AF70">
        <f t="shared" si="64"/>
        <v>0</v>
      </c>
      <c r="AG70">
        <f t="shared" si="65"/>
        <v>-2.5623520116639867E-9</v>
      </c>
      <c r="AH70">
        <f t="shared" si="66"/>
        <v>-5.6308303630812167E-5</v>
      </c>
      <c r="AI70">
        <f t="shared" si="67"/>
        <v>-5.6310865982823829E-5</v>
      </c>
      <c r="AJ70">
        <f t="shared" si="68"/>
        <v>-5.9760988639907087E-2</v>
      </c>
      <c r="AK70">
        <f t="shared" si="81"/>
        <v>-3.9043962004148988E-2</v>
      </c>
      <c r="AL70">
        <f t="shared" ref="AL70:AL98" si="89">SUM(AI70:AK70)</f>
        <v>-9.8861261510038906E-2</v>
      </c>
      <c r="AN70">
        <f t="shared" si="69"/>
        <v>0</v>
      </c>
      <c r="AO70">
        <f t="shared" si="70"/>
        <v>0</v>
      </c>
      <c r="AP70">
        <f t="shared" si="71"/>
        <v>-1.2913122568111572E-12</v>
      </c>
      <c r="AQ70">
        <f t="shared" si="72"/>
        <v>-2.8376898376071737E-8</v>
      </c>
      <c r="AR70">
        <f t="shared" si="73"/>
        <v>-2.8378189688328548E-8</v>
      </c>
      <c r="AS70">
        <f t="shared" si="74"/>
        <v>-3.0116899145231114E-5</v>
      </c>
      <c r="AT70">
        <f t="shared" si="75"/>
        <v>-1.9676432613833326E-5</v>
      </c>
      <c r="AU70">
        <f t="shared" si="76"/>
        <v>-4.982170994875277E-5</v>
      </c>
      <c r="AW70">
        <v>67</v>
      </c>
      <c r="AX70">
        <f>IF(Z70&gt;0, (R70*SUMPRODUCT(K70:$K$98, X70:$X$98)-K70*$AZ$3)/Z70, 0)</f>
        <v>-2429456876.273623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0.841203123</v>
      </c>
      <c r="Q71" s="5">
        <f t="shared" si="82"/>
        <v>12.5</v>
      </c>
      <c r="R71">
        <f t="shared" si="61"/>
        <v>50000</v>
      </c>
      <c r="S71">
        <f t="shared" si="62"/>
        <v>-14577981004.975014</v>
      </c>
      <c r="U71">
        <f t="shared" si="84"/>
        <v>0.841203123</v>
      </c>
      <c r="V71">
        <f t="shared" si="78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79"/>
        <v>-0.49800989713364985</v>
      </c>
      <c r="AC71">
        <f t="shared" si="80"/>
        <v>-0.44465171872646064</v>
      </c>
      <c r="AE71">
        <f t="shared" si="63"/>
        <v>0</v>
      </c>
      <c r="AF71">
        <f t="shared" si="64"/>
        <v>0</v>
      </c>
      <c r="AG71">
        <f t="shared" si="65"/>
        <v>-3.8126997711026886E-10</v>
      </c>
      <c r="AH71">
        <f t="shared" si="66"/>
        <v>-8.6218340577483116E-6</v>
      </c>
      <c r="AI71">
        <f t="shared" si="67"/>
        <v>-8.6222153277254223E-6</v>
      </c>
      <c r="AJ71">
        <f t="shared" si="68"/>
        <v>-5.3358178407189205E-2</v>
      </c>
      <c r="AK71">
        <f t="shared" si="81"/>
        <v>-3.486069279935549E-2</v>
      </c>
      <c r="AL71">
        <f t="shared" si="89"/>
        <v>-8.8227493421872416E-2</v>
      </c>
      <c r="AN71">
        <f t="shared" si="69"/>
        <v>0</v>
      </c>
      <c r="AO71">
        <f t="shared" si="70"/>
        <v>0</v>
      </c>
      <c r="AP71">
        <f t="shared" si="71"/>
        <v>-1.7155645629046622E-13</v>
      </c>
      <c r="AQ71">
        <f t="shared" si="72"/>
        <v>-3.8794853685632974E-9</v>
      </c>
      <c r="AR71">
        <f t="shared" si="73"/>
        <v>-3.8796569250195877E-9</v>
      </c>
      <c r="AS71">
        <f t="shared" si="74"/>
        <v>-2.4009076379503125E-5</v>
      </c>
      <c r="AT71">
        <f t="shared" si="75"/>
        <v>-1.568593720863138E-5</v>
      </c>
      <c r="AU71">
        <f t="shared" si="76"/>
        <v>-3.9698893245059521E-5</v>
      </c>
      <c r="AW71">
        <v>68</v>
      </c>
      <c r="AX71">
        <f>IF(Z71&gt;0, (R71*SUMPRODUCT(K71:$K$98, X71:$X$98)-K71*$AZ$3)/Z71, 0)</f>
        <v>-14577981004.975014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0.84498057100000001</v>
      </c>
      <c r="Q72" s="5">
        <f t="shared" si="82"/>
        <v>12.5</v>
      </c>
      <c r="R72">
        <f t="shared" si="61"/>
        <v>50000</v>
      </c>
      <c r="S72">
        <f t="shared" si="62"/>
        <v>-89753867257.335037</v>
      </c>
      <c r="U72">
        <f t="shared" si="84"/>
        <v>0.84498057100000001</v>
      </c>
      <c r="V72">
        <f t="shared" si="78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79"/>
        <v>-0.44465171872646064</v>
      </c>
      <c r="AC72">
        <f t="shared" si="80"/>
        <v>-0.39701046654872496</v>
      </c>
      <c r="AE72">
        <f t="shared" si="63"/>
        <v>0</v>
      </c>
      <c r="AF72">
        <f t="shared" si="64"/>
        <v>0</v>
      </c>
      <c r="AG72">
        <f t="shared" si="65"/>
        <v>-5.5291554375374241E-11</v>
      </c>
      <c r="AH72">
        <f t="shared" si="66"/>
        <v>-1.2886628918551679E-6</v>
      </c>
      <c r="AI72">
        <f t="shared" si="67"/>
        <v>-1.2887181834095432E-6</v>
      </c>
      <c r="AJ72">
        <f t="shared" si="68"/>
        <v>-4.7641252177735682E-2</v>
      </c>
      <c r="AK72">
        <f t="shared" si="81"/>
        <v>-3.1125620310852246E-2</v>
      </c>
      <c r="AL72">
        <f t="shared" si="89"/>
        <v>-7.8768161206771339E-2</v>
      </c>
      <c r="AN72">
        <f t="shared" si="69"/>
        <v>0</v>
      </c>
      <c r="AO72">
        <f t="shared" si="70"/>
        <v>0</v>
      </c>
      <c r="AP72">
        <f t="shared" si="71"/>
        <v>-2.2213410118309697E-14</v>
      </c>
      <c r="AQ72">
        <f t="shared" si="72"/>
        <v>-5.1772097283948111E-10</v>
      </c>
      <c r="AR72">
        <f t="shared" si="73"/>
        <v>-5.1774318624959945E-10</v>
      </c>
      <c r="AS72">
        <f t="shared" si="74"/>
        <v>-1.9139897315767853E-5</v>
      </c>
      <c r="AT72">
        <f t="shared" si="75"/>
        <v>-1.2504733805416214E-5</v>
      </c>
      <c r="AU72">
        <f t="shared" si="76"/>
        <v>-3.1645148864370313E-5</v>
      </c>
      <c r="AW72">
        <v>69</v>
      </c>
      <c r="AX72">
        <f>IF(Z72&gt;0, (R72*SUMPRODUCT(K72:$K$98, X72:$X$98)-K72*$AZ$3)/Z72, 0)</f>
        <v>-89753867257.335037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0.84903369399999995</v>
      </c>
      <c r="Q73" s="5">
        <f t="shared" si="82"/>
        <v>12.5</v>
      </c>
      <c r="R73">
        <f t="shared" si="61"/>
        <v>50000</v>
      </c>
      <c r="S73">
        <f t="shared" si="62"/>
        <v>-568486072000.77893</v>
      </c>
      <c r="U73">
        <f t="shared" si="84"/>
        <v>0.84903369399999995</v>
      </c>
      <c r="V73">
        <f t="shared" si="78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79"/>
        <v>-0.39701046654872496</v>
      </c>
      <c r="AC73">
        <f t="shared" si="80"/>
        <v>-0.3544736313010699</v>
      </c>
      <c r="AE73">
        <f t="shared" si="63"/>
        <v>0</v>
      </c>
      <c r="AF73">
        <f t="shared" si="64"/>
        <v>0</v>
      </c>
      <c r="AG73">
        <f t="shared" si="65"/>
        <v>-7.7942461732946436E-12</v>
      </c>
      <c r="AH73">
        <f t="shared" si="66"/>
        <v>-1.877775706333034E-7</v>
      </c>
      <c r="AI73">
        <f t="shared" si="67"/>
        <v>-1.877853648794767E-7</v>
      </c>
      <c r="AJ73">
        <f t="shared" si="68"/>
        <v>-4.2536835247655058E-2</v>
      </c>
      <c r="AK73">
        <f t="shared" si="81"/>
        <v>-2.7790732658410752E-2</v>
      </c>
      <c r="AL73">
        <f t="shared" si="89"/>
        <v>-7.0327755691430682E-2</v>
      </c>
      <c r="AN73">
        <f t="shared" si="69"/>
        <v>0</v>
      </c>
      <c r="AO73">
        <f t="shared" si="70"/>
        <v>0</v>
      </c>
      <c r="AP73">
        <f t="shared" si="71"/>
        <v>-2.7958414000367324E-15</v>
      </c>
      <c r="AQ73">
        <f t="shared" si="72"/>
        <v>-6.7356905889590916E-11</v>
      </c>
      <c r="AR73">
        <f t="shared" si="73"/>
        <v>-6.7359701730990948E-11</v>
      </c>
      <c r="AS73">
        <f t="shared" si="74"/>
        <v>-1.5258210013870447E-5</v>
      </c>
      <c r="AT73">
        <f t="shared" si="75"/>
        <v>-9.9686973154575584E-6</v>
      </c>
      <c r="AU73">
        <f t="shared" si="76"/>
        <v>-2.5226974689029735E-5</v>
      </c>
      <c r="AW73">
        <v>70</v>
      </c>
      <c r="AX73">
        <f>IF(Z73&gt;0, (R73*SUMPRODUCT(K73:$K$98, X73:$X$98)-K73*$AZ$3)/Z73, 0)</f>
        <v>-568486072000.77893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0.853201969</v>
      </c>
      <c r="Q74" s="5">
        <f t="shared" si="82"/>
        <v>12.5</v>
      </c>
      <c r="R74">
        <f t="shared" si="61"/>
        <v>50000</v>
      </c>
      <c r="S74">
        <f t="shared" si="62"/>
        <v>-3710410496299.3022</v>
      </c>
      <c r="U74">
        <f t="shared" si="84"/>
        <v>0.853201969</v>
      </c>
      <c r="V74">
        <f t="shared" si="78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79"/>
        <v>-0.3544736313010699</v>
      </c>
      <c r="AC74">
        <f t="shared" si="80"/>
        <v>-0.31649431372076975</v>
      </c>
      <c r="AE74">
        <f t="shared" si="63"/>
        <v>0</v>
      </c>
      <c r="AF74">
        <f t="shared" si="64"/>
        <v>0</v>
      </c>
      <c r="AG74">
        <f t="shared" si="65"/>
        <v>-1.0662375296359916E-12</v>
      </c>
      <c r="AH74">
        <f t="shared" si="66"/>
        <v>-2.6600264727702818E-8</v>
      </c>
      <c r="AI74">
        <f t="shared" si="67"/>
        <v>-2.6601330965232455E-8</v>
      </c>
      <c r="AJ74">
        <f t="shared" si="68"/>
        <v>-3.7979317580300154E-2</v>
      </c>
      <c r="AK74">
        <f t="shared" si="81"/>
        <v>-2.4813154191074896E-2</v>
      </c>
      <c r="AL74">
        <f t="shared" si="89"/>
        <v>-6.2792498372706007E-2</v>
      </c>
      <c r="AN74">
        <f t="shared" si="69"/>
        <v>0</v>
      </c>
      <c r="AO74">
        <f t="shared" si="70"/>
        <v>0</v>
      </c>
      <c r="AP74">
        <f t="shared" si="71"/>
        <v>-3.4148714152973937E-16</v>
      </c>
      <c r="AQ74">
        <f t="shared" si="72"/>
        <v>-8.5193478125823428E-12</v>
      </c>
      <c r="AR74">
        <f t="shared" si="73"/>
        <v>-8.5196892997238736E-12</v>
      </c>
      <c r="AS74">
        <f t="shared" si="74"/>
        <v>-1.2163751731919047E-5</v>
      </c>
      <c r="AT74">
        <f t="shared" si="75"/>
        <v>-7.9469844772202004E-6</v>
      </c>
      <c r="AU74">
        <f t="shared" si="76"/>
        <v>-2.0110744728828545E-5</v>
      </c>
      <c r="AW74">
        <v>71</v>
      </c>
      <c r="AX74">
        <f>IF(Z74&gt;0, (R74*SUMPRODUCT(K74:$K$98, X74:$X$98)-K74*$AZ$3)/Z74, 0)</f>
        <v>-3710410496299.3022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0.85761682500000003</v>
      </c>
      <c r="Q75" s="5">
        <f t="shared" si="82"/>
        <v>12.5</v>
      </c>
      <c r="R75">
        <f t="shared" si="61"/>
        <v>50000</v>
      </c>
      <c r="S75">
        <f t="shared" si="62"/>
        <v>-25024830494061.156</v>
      </c>
      <c r="U75">
        <f t="shared" si="84"/>
        <v>0.85761682500000003</v>
      </c>
      <c r="V75">
        <f t="shared" si="78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79"/>
        <v>-0.31649431372076975</v>
      </c>
      <c r="AC75">
        <f t="shared" si="80"/>
        <v>-0.28258420868673817</v>
      </c>
      <c r="AE75">
        <f t="shared" si="63"/>
        <v>0</v>
      </c>
      <c r="AF75">
        <f t="shared" si="64"/>
        <v>0</v>
      </c>
      <c r="AG75">
        <f t="shared" si="65"/>
        <v>-1.4115190947736916E-13</v>
      </c>
      <c r="AH75">
        <f t="shared" si="66"/>
        <v>-3.6576929794490506E-9</v>
      </c>
      <c r="AI75">
        <f t="shared" si="67"/>
        <v>-3.6578341313585279E-9</v>
      </c>
      <c r="AJ75">
        <f t="shared" si="68"/>
        <v>-3.3910105034031579E-2</v>
      </c>
      <c r="AK75">
        <f t="shared" si="81"/>
        <v>-2.2154601960453886E-2</v>
      </c>
      <c r="AL75">
        <f t="shared" si="89"/>
        <v>-5.6064710652319598E-2</v>
      </c>
      <c r="AN75">
        <f t="shared" si="69"/>
        <v>0</v>
      </c>
      <c r="AO75">
        <f t="shared" si="70"/>
        <v>0</v>
      </c>
      <c r="AP75">
        <f t="shared" si="71"/>
        <v>-4.0363528586947551E-17</v>
      </c>
      <c r="AQ75">
        <f t="shared" si="72"/>
        <v>-1.0459468503466456E-12</v>
      </c>
      <c r="AR75">
        <f t="shared" si="73"/>
        <v>-1.0459872138752325E-12</v>
      </c>
      <c r="AS75">
        <f t="shared" si="74"/>
        <v>-9.6968684234978485E-6</v>
      </c>
      <c r="AT75">
        <f t="shared" si="75"/>
        <v>-6.3352873714159535E-6</v>
      </c>
      <c r="AU75">
        <f t="shared" si="76"/>
        <v>-1.6032156840901017E-5</v>
      </c>
      <c r="AW75">
        <v>72</v>
      </c>
      <c r="AX75">
        <f>IF(Z75&gt;0, (R75*SUMPRODUCT(K75:$K$98, X75:$X$98)-K75*$AZ$3)/Z75, 0)</f>
        <v>-25024830494061.156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0.86229046899999995</v>
      </c>
      <c r="Q76" s="5">
        <f t="shared" si="82"/>
        <v>12.5</v>
      </c>
      <c r="R76">
        <f t="shared" si="61"/>
        <v>50000</v>
      </c>
      <c r="S76">
        <f t="shared" si="62"/>
        <v>-174956391120824.94</v>
      </c>
      <c r="U76">
        <f t="shared" si="84"/>
        <v>0.86229046899999995</v>
      </c>
      <c r="V76">
        <f t="shared" si="78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79"/>
        <v>-0.28258420868673817</v>
      </c>
      <c r="AC76">
        <f t="shared" si="80"/>
        <v>-0.25230732918550647</v>
      </c>
      <c r="AE76">
        <f t="shared" si="63"/>
        <v>0</v>
      </c>
      <c r="AF76">
        <f t="shared" si="64"/>
        <v>0</v>
      </c>
      <c r="AG76">
        <f t="shared" si="65"/>
        <v>-1.8026444159109265E-14</v>
      </c>
      <c r="AH76">
        <f t="shared" si="66"/>
        <v>-4.8685578489394475E-10</v>
      </c>
      <c r="AI76">
        <f t="shared" si="67"/>
        <v>-4.8687381133810382E-10</v>
      </c>
      <c r="AJ76">
        <f t="shared" si="68"/>
        <v>-3.0276879501231702E-2</v>
      </c>
      <c r="AK76">
        <f t="shared" si="81"/>
        <v>-1.9780894608071673E-2</v>
      </c>
      <c r="AL76">
        <f t="shared" si="89"/>
        <v>-5.005777459617719E-2</v>
      </c>
      <c r="AN76">
        <f t="shared" si="69"/>
        <v>0</v>
      </c>
      <c r="AO76">
        <f t="shared" si="70"/>
        <v>0</v>
      </c>
      <c r="AP76">
        <f t="shared" si="71"/>
        <v>-4.6025065226287168E-18</v>
      </c>
      <c r="AQ76">
        <f t="shared" si="72"/>
        <v>-1.2430387855619251E-13</v>
      </c>
      <c r="AR76">
        <f t="shared" si="73"/>
        <v>-1.2430848106271514E-13</v>
      </c>
      <c r="AS76">
        <f t="shared" si="74"/>
        <v>-7.7302841403053621E-6</v>
      </c>
      <c r="AT76">
        <f t="shared" si="75"/>
        <v>-5.0504523051527703E-6</v>
      </c>
      <c r="AU76">
        <f t="shared" si="76"/>
        <v>-1.2780736569766615E-5</v>
      </c>
      <c r="AW76">
        <v>73</v>
      </c>
      <c r="AX76">
        <f>IF(Z76&gt;0, (R76*SUMPRODUCT(K76:$K$98, X76:$X$98)-K76*$AZ$3)/Z76, 0)</f>
        <v>-174956391120824.94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0.86705037500000004</v>
      </c>
      <c r="Q77" s="5">
        <f t="shared" si="82"/>
        <v>12.5</v>
      </c>
      <c r="R77">
        <f t="shared" si="61"/>
        <v>50000</v>
      </c>
      <c r="S77">
        <f t="shared" si="62"/>
        <v>-1270528995113342.3</v>
      </c>
      <c r="U77">
        <f t="shared" si="84"/>
        <v>0.86705037500000004</v>
      </c>
      <c r="V77">
        <f t="shared" si="78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79"/>
        <v>-0.25230732918550647</v>
      </c>
      <c r="AC77">
        <f t="shared" si="80"/>
        <v>-0.22527440105859717</v>
      </c>
      <c r="AE77">
        <f t="shared" si="63"/>
        <v>0</v>
      </c>
      <c r="AF77">
        <f t="shared" si="64"/>
        <v>0</v>
      </c>
      <c r="AG77">
        <f t="shared" si="65"/>
        <v>-2.2163445494459254E-15</v>
      </c>
      <c r="AH77">
        <f t="shared" si="66"/>
        <v>-6.2519340672288989E-11</v>
      </c>
      <c r="AI77">
        <f t="shared" si="67"/>
        <v>-6.2521557016838433E-11</v>
      </c>
      <c r="AJ77">
        <f t="shared" si="68"/>
        <v>-2.70329281269093E-2</v>
      </c>
      <c r="AK77">
        <f t="shared" si="81"/>
        <v>-1.7661513042985456E-2</v>
      </c>
      <c r="AL77">
        <f t="shared" si="89"/>
        <v>-4.469444123241631E-2</v>
      </c>
      <c r="AN77">
        <f t="shared" si="69"/>
        <v>0</v>
      </c>
      <c r="AO77">
        <f t="shared" si="70"/>
        <v>0</v>
      </c>
      <c r="AP77">
        <f t="shared" si="71"/>
        <v>-5.0524683126540615E-19</v>
      </c>
      <c r="AQ77">
        <f t="shared" si="72"/>
        <v>-1.4252160737089909E-14</v>
      </c>
      <c r="AR77">
        <f t="shared" si="73"/>
        <v>-1.4252665983921174E-14</v>
      </c>
      <c r="AS77">
        <f t="shared" si="74"/>
        <v>-6.1625351885657401E-6</v>
      </c>
      <c r="AT77">
        <f t="shared" si="75"/>
        <v>-4.0261896565458884E-6</v>
      </c>
      <c r="AU77">
        <f t="shared" si="76"/>
        <v>-1.0188724859364294E-5</v>
      </c>
      <c r="AW77">
        <v>74</v>
      </c>
      <c r="AX77">
        <f>IF(Z77&gt;0, (R77*SUMPRODUCT(K77:$K$98, X77:$X$98)-K77*$AZ$3)/Z77, 0)</f>
        <v>-1270528995113342.3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0.87202471800000003</v>
      </c>
      <c r="Q78" s="5">
        <f t="shared" si="82"/>
        <v>12.5</v>
      </c>
      <c r="R78">
        <f t="shared" si="61"/>
        <v>50000</v>
      </c>
      <c r="S78">
        <f t="shared" si="62"/>
        <v>-9615581071415678</v>
      </c>
      <c r="U78">
        <f t="shared" si="84"/>
        <v>0.87202471800000003</v>
      </c>
      <c r="V78">
        <f t="shared" si="78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79"/>
        <v>-0.22527440105859717</v>
      </c>
      <c r="AC78">
        <f t="shared" si="80"/>
        <v>-0.20113785808804574</v>
      </c>
      <c r="AE78">
        <f t="shared" si="63"/>
        <v>0</v>
      </c>
      <c r="AF78">
        <f t="shared" si="64"/>
        <v>0</v>
      </c>
      <c r="AG78">
        <f t="shared" si="65"/>
        <v>-2.6147387323004588E-16</v>
      </c>
      <c r="AH78">
        <f t="shared" si="66"/>
        <v>-7.730828922885681E-12</v>
      </c>
      <c r="AI78">
        <f t="shared" si="67"/>
        <v>-7.7310903967589106E-12</v>
      </c>
      <c r="AJ78">
        <f t="shared" si="68"/>
        <v>-2.4136542970551428E-2</v>
      </c>
      <c r="AK78">
        <f t="shared" si="81"/>
        <v>-1.5769208074101804E-2</v>
      </c>
      <c r="AL78">
        <f t="shared" si="89"/>
        <v>-3.9905751052384322E-2</v>
      </c>
      <c r="AN78">
        <f t="shared" si="69"/>
        <v>0</v>
      </c>
      <c r="AO78">
        <f t="shared" si="70"/>
        <v>0</v>
      </c>
      <c r="AP78">
        <f t="shared" si="71"/>
        <v>-5.3220211962627395E-20</v>
      </c>
      <c r="AQ78">
        <f t="shared" si="72"/>
        <v>-1.5735275912664621E-15</v>
      </c>
      <c r="AR78">
        <f t="shared" si="73"/>
        <v>-1.5735808114784246E-15</v>
      </c>
      <c r="AS78">
        <f t="shared" si="74"/>
        <v>-4.9127353225370117E-6</v>
      </c>
      <c r="AT78">
        <f t="shared" si="75"/>
        <v>-3.2096537440591846E-6</v>
      </c>
      <c r="AU78">
        <f t="shared" si="76"/>
        <v>-8.1223890681697777E-6</v>
      </c>
      <c r="AW78">
        <v>75</v>
      </c>
      <c r="AX78">
        <f>IF(Z78&gt;0, (R78*SUMPRODUCT(K78:$K$98, X78:$X$98)-K78*$AZ$3)/Z78, 0)</f>
        <v>-9615581071415678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0.87703262900000001</v>
      </c>
      <c r="Q79" s="5">
        <f t="shared" si="82"/>
        <v>12.5</v>
      </c>
      <c r="R79">
        <f t="shared" si="61"/>
        <v>50000</v>
      </c>
      <c r="S79">
        <f t="shared" si="62"/>
        <v>-7.5998407029720912E+16</v>
      </c>
      <c r="U79">
        <f t="shared" si="84"/>
        <v>0.87703262900000001</v>
      </c>
      <c r="V79">
        <f t="shared" si="78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79"/>
        <v>-0.20113785808804574</v>
      </c>
      <c r="AC79">
        <f t="shared" si="80"/>
        <v>-0.17958737329289934</v>
      </c>
      <c r="AE79">
        <f t="shared" si="63"/>
        <v>0</v>
      </c>
      <c r="AF79">
        <f t="shared" si="64"/>
        <v>0</v>
      </c>
      <c r="AG79">
        <f t="shared" si="65"/>
        <v>-2.9538016043985568E-17</v>
      </c>
      <c r="AH79">
        <f t="shared" si="66"/>
        <v>-9.172844738150394E-13</v>
      </c>
      <c r="AI79">
        <f t="shared" si="67"/>
        <v>-9.1731401183108346E-13</v>
      </c>
      <c r="AJ79">
        <f t="shared" si="68"/>
        <v>-2.1550484795146402E-2</v>
      </c>
      <c r="AK79">
        <f t="shared" si="81"/>
        <v>-1.4079650066163202E-2</v>
      </c>
      <c r="AL79">
        <f t="shared" si="89"/>
        <v>-3.5630134862226923E-2</v>
      </c>
      <c r="AN79">
        <f t="shared" si="69"/>
        <v>0</v>
      </c>
      <c r="AO79">
        <f t="shared" si="70"/>
        <v>0</v>
      </c>
      <c r="AP79">
        <f t="shared" si="71"/>
        <v>-5.3679887763221143E-21</v>
      </c>
      <c r="AQ79">
        <f t="shared" si="72"/>
        <v>-1.6669950861971555E-16</v>
      </c>
      <c r="AR79">
        <f t="shared" si="73"/>
        <v>-1.6670487660849188E-16</v>
      </c>
      <c r="AS79">
        <f t="shared" si="74"/>
        <v>-3.9164025211571784E-6</v>
      </c>
      <c r="AT79">
        <f t="shared" si="75"/>
        <v>-2.5587163138228509E-6</v>
      </c>
      <c r="AU79">
        <f t="shared" si="76"/>
        <v>-6.4751188351467356E-6</v>
      </c>
      <c r="AW79">
        <v>76</v>
      </c>
      <c r="AX79">
        <f>IF(Z79&gt;0, (R79*SUMPRODUCT(K79:$K$98, X79:$X$98)-K79*$AZ$3)/Z79, 0)</f>
        <v>-7.5998407029720912E+16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0.88195855000000001</v>
      </c>
      <c r="Q80" s="5">
        <f t="shared" si="82"/>
        <v>12.5</v>
      </c>
      <c r="R80">
        <f t="shared" si="61"/>
        <v>50000</v>
      </c>
      <c r="S80">
        <f t="shared" si="62"/>
        <v>-6.2805266462316928E+17</v>
      </c>
      <c r="U80">
        <f t="shared" si="84"/>
        <v>0.88195855000000001</v>
      </c>
      <c r="V80">
        <f t="shared" si="78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79"/>
        <v>-0.17958737329289934</v>
      </c>
      <c r="AC80">
        <f t="shared" si="80"/>
        <v>-0.1603458690115174</v>
      </c>
      <c r="AE80">
        <f t="shared" si="63"/>
        <v>0</v>
      </c>
      <c r="AF80">
        <f t="shared" si="64"/>
        <v>0</v>
      </c>
      <c r="AG80">
        <f t="shared" si="65"/>
        <v>-3.1913300835154623E-18</v>
      </c>
      <c r="AH80">
        <f t="shared" si="66"/>
        <v>-1.04205223200121E-13</v>
      </c>
      <c r="AI80">
        <f t="shared" si="67"/>
        <v>-1.0420841453020451E-13</v>
      </c>
      <c r="AJ80">
        <f t="shared" si="68"/>
        <v>-1.9241504281381938E-2</v>
      </c>
      <c r="AK80">
        <f t="shared" si="81"/>
        <v>-1.2571116130502954E-2</v>
      </c>
      <c r="AL80">
        <f t="shared" si="89"/>
        <v>-3.1812620411989102E-2</v>
      </c>
      <c r="AN80">
        <f t="shared" si="69"/>
        <v>0</v>
      </c>
      <c r="AO80">
        <f t="shared" si="70"/>
        <v>0</v>
      </c>
      <c r="AP80">
        <f t="shared" si="71"/>
        <v>-5.178261526585415E-22</v>
      </c>
      <c r="AQ80">
        <f t="shared" si="72"/>
        <v>-1.6908369991361878E-17</v>
      </c>
      <c r="AR80">
        <f t="shared" si="73"/>
        <v>-1.6908887817514536E-17</v>
      </c>
      <c r="AS80">
        <f t="shared" si="74"/>
        <v>-3.1221321118920814E-6</v>
      </c>
      <c r="AT80">
        <f t="shared" si="75"/>
        <v>-2.0397929797695074E-6</v>
      </c>
      <c r="AU80">
        <f t="shared" si="76"/>
        <v>-5.1619250916784981E-6</v>
      </c>
      <c r="AW80">
        <v>77</v>
      </c>
      <c r="AX80">
        <f>IF(Z80&gt;0, (R80*SUMPRODUCT(K80:$K$98, X80:$X$98)-K80*$AZ$3)/Z80, 0)</f>
        <v>-6.2805266462316928E+17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0.88700226900000001</v>
      </c>
      <c r="Q81" s="5">
        <f t="shared" si="82"/>
        <v>12.5</v>
      </c>
      <c r="R81">
        <f t="shared" si="61"/>
        <v>50000</v>
      </c>
      <c r="S81">
        <f t="shared" si="62"/>
        <v>-5.4444044762428672E+18</v>
      </c>
      <c r="U81">
        <f t="shared" si="84"/>
        <v>0.88700226900000001</v>
      </c>
      <c r="V81">
        <f t="shared" si="78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79"/>
        <v>-0.1603458690115174</v>
      </c>
      <c r="AC81">
        <f t="shared" si="80"/>
        <v>-0.14316595447456912</v>
      </c>
      <c r="AE81">
        <f t="shared" si="63"/>
        <v>0</v>
      </c>
      <c r="AF81">
        <f t="shared" si="64"/>
        <v>0</v>
      </c>
      <c r="AG81">
        <f t="shared" si="65"/>
        <v>-3.2869975747413285E-19</v>
      </c>
      <c r="AH81">
        <f t="shared" si="66"/>
        <v>-1.1322868100824699E-14</v>
      </c>
      <c r="AI81">
        <f t="shared" si="67"/>
        <v>-1.1323196800582173E-14</v>
      </c>
      <c r="AJ81">
        <f t="shared" si="68"/>
        <v>-1.7179914536948282E-2</v>
      </c>
      <c r="AK81">
        <f t="shared" si="81"/>
        <v>-1.1224210830806219E-2</v>
      </c>
      <c r="AL81">
        <f t="shared" si="89"/>
        <v>-2.8404125367765827E-2</v>
      </c>
      <c r="AN81">
        <f t="shared" si="69"/>
        <v>0</v>
      </c>
      <c r="AO81">
        <f t="shared" si="70"/>
        <v>0</v>
      </c>
      <c r="AP81">
        <f t="shared" si="71"/>
        <v>-4.7620463193115484E-23</v>
      </c>
      <c r="AQ81">
        <f t="shared" si="72"/>
        <v>-1.6404034726988096E-18</v>
      </c>
      <c r="AR81">
        <f t="shared" si="73"/>
        <v>-1.6404510931620026E-18</v>
      </c>
      <c r="AS81">
        <f t="shared" si="74"/>
        <v>-2.4889446045058223E-6</v>
      </c>
      <c r="AT81">
        <f t="shared" si="75"/>
        <v>-1.6261104749438051E-6</v>
      </c>
      <c r="AU81">
        <f t="shared" si="76"/>
        <v>-4.1150550794512687E-6</v>
      </c>
      <c r="AW81">
        <v>78</v>
      </c>
      <c r="AX81">
        <f>IF(Z81&gt;0, (R81*SUMPRODUCT(K81:$K$98, X81:$X$98)-K81*$AZ$3)/Z81, 0)</f>
        <v>-5.4444044762428672E+18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0.89213428500000003</v>
      </c>
      <c r="Q82" s="5">
        <f t="shared" si="82"/>
        <v>12.5</v>
      </c>
      <c r="R82">
        <f t="shared" si="61"/>
        <v>50000</v>
      </c>
      <c r="S82">
        <f t="shared" si="62"/>
        <v>-4.967087222748894E+19</v>
      </c>
      <c r="U82">
        <f t="shared" si="84"/>
        <v>0.89213428500000003</v>
      </c>
      <c r="V82">
        <f t="shared" si="78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79"/>
        <v>-0.14316595447456912</v>
      </c>
      <c r="AC82">
        <f t="shared" si="80"/>
        <v>-0.12782674506657957</v>
      </c>
      <c r="AE82">
        <f t="shared" si="63"/>
        <v>0</v>
      </c>
      <c r="AF82">
        <f t="shared" si="64"/>
        <v>0</v>
      </c>
      <c r="AG82">
        <f t="shared" si="65"/>
        <v>-3.2168436785532597E-20</v>
      </c>
      <c r="AH82">
        <f t="shared" si="66"/>
        <v>-1.1729772924554357E-15</v>
      </c>
      <c r="AI82">
        <f t="shared" si="67"/>
        <v>-1.1730094608922212E-15</v>
      </c>
      <c r="AJ82">
        <f t="shared" si="68"/>
        <v>-1.5339209407989551E-2</v>
      </c>
      <c r="AK82">
        <f t="shared" si="81"/>
        <v>-1.0021616813219839E-2</v>
      </c>
      <c r="AL82">
        <f t="shared" si="89"/>
        <v>-2.5360826221210563E-2</v>
      </c>
      <c r="AN82">
        <f t="shared" si="69"/>
        <v>0</v>
      </c>
      <c r="AO82">
        <f t="shared" si="70"/>
        <v>0</v>
      </c>
      <c r="AP82">
        <f t="shared" si="71"/>
        <v>-4.1610809634155609E-24</v>
      </c>
      <c r="AQ82">
        <f t="shared" si="72"/>
        <v>-1.5172802815056747E-19</v>
      </c>
      <c r="AR82">
        <f t="shared" si="73"/>
        <v>-1.517321892315309E-19</v>
      </c>
      <c r="AS82">
        <f t="shared" si="74"/>
        <v>-1.9841714002756889E-6</v>
      </c>
      <c r="AT82">
        <f t="shared" si="75"/>
        <v>-1.2963253148467832E-6</v>
      </c>
      <c r="AU82">
        <f t="shared" si="76"/>
        <v>-3.2804967151226239E-6</v>
      </c>
      <c r="AW82">
        <v>79</v>
      </c>
      <c r="AX82">
        <f>IF(Z82&gt;0, (R82*SUMPRODUCT(K82:$K$98, X82:$X$98)-K82*$AZ$3)/Z82, 0)</f>
        <v>-4.967087222748894E+19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0.89732143600000003</v>
      </c>
      <c r="Q83" s="5">
        <f t="shared" si="82"/>
        <v>12.5</v>
      </c>
      <c r="R83">
        <f t="shared" si="61"/>
        <v>50000</v>
      </c>
      <c r="S83">
        <f t="shared" si="62"/>
        <v>-4.7852481896739314E+20</v>
      </c>
      <c r="U83">
        <f t="shared" si="84"/>
        <v>0.89732143600000003</v>
      </c>
      <c r="V83">
        <f t="shared" si="78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79"/>
        <v>-0.12782674506657957</v>
      </c>
      <c r="AC83">
        <f t="shared" si="80"/>
        <v>-0.11413102238087459</v>
      </c>
      <c r="AE83">
        <f t="shared" si="63"/>
        <v>0</v>
      </c>
      <c r="AF83">
        <f t="shared" si="64"/>
        <v>0</v>
      </c>
      <c r="AG83">
        <f t="shared" si="65"/>
        <v>-2.9813245274079381E-21</v>
      </c>
      <c r="AH83">
        <f t="shared" si="66"/>
        <v>-1.1546171156107733E-16</v>
      </c>
      <c r="AI83">
        <f t="shared" si="67"/>
        <v>-1.1546469288560475E-16</v>
      </c>
      <c r="AJ83">
        <f t="shared" si="68"/>
        <v>-1.3695722685704972E-2</v>
      </c>
      <c r="AK83">
        <f t="shared" si="81"/>
        <v>-8.9478721546605699E-3</v>
      </c>
      <c r="AL83">
        <f t="shared" si="89"/>
        <v>-2.2643594840365659E-2</v>
      </c>
      <c r="AN83">
        <f t="shared" si="69"/>
        <v>0</v>
      </c>
      <c r="AO83">
        <f t="shared" si="70"/>
        <v>0</v>
      </c>
      <c r="AP83">
        <f t="shared" si="71"/>
        <v>-3.4432411462240245E-25</v>
      </c>
      <c r="AQ83">
        <f t="shared" si="72"/>
        <v>-1.333509694787255E-20</v>
      </c>
      <c r="AR83">
        <f t="shared" si="73"/>
        <v>-1.3335441271987172E-20</v>
      </c>
      <c r="AS83">
        <f t="shared" si="74"/>
        <v>-1.5817692923116158E-6</v>
      </c>
      <c r="AT83">
        <f t="shared" si="75"/>
        <v>-1.0334226043102544E-6</v>
      </c>
      <c r="AU83">
        <f t="shared" si="76"/>
        <v>-2.6151918966218838E-6</v>
      </c>
      <c r="AW83">
        <v>80</v>
      </c>
      <c r="AX83">
        <f>IF(Z83&gt;0, (R83*SUMPRODUCT(K83:$K$98, X83:$X$98)-K83*$AZ$3)/Z83, 0)</f>
        <v>-4.7852481896739314E+20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0.90253096600000005</v>
      </c>
      <c r="Q84" s="5">
        <f t="shared" si="82"/>
        <v>12.5</v>
      </c>
      <c r="R84">
        <f t="shared" si="61"/>
        <v>50000</v>
      </c>
      <c r="S84">
        <f t="shared" si="62"/>
        <v>-4.8846349743551393E+21</v>
      </c>
      <c r="U84">
        <f t="shared" si="84"/>
        <v>0.90253096600000005</v>
      </c>
      <c r="V84">
        <f t="shared" si="78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79"/>
        <v>-0.11413102238087459</v>
      </c>
      <c r="AC84">
        <f t="shared" si="80"/>
        <v>-0.10190269855435231</v>
      </c>
      <c r="AE84">
        <f t="shared" si="63"/>
        <v>0</v>
      </c>
      <c r="AF84">
        <f t="shared" si="64"/>
        <v>0</v>
      </c>
      <c r="AG84">
        <f t="shared" si="65"/>
        <v>-2.6077357645287848E-22</v>
      </c>
      <c r="AH84">
        <f t="shared" si="66"/>
        <v>-1.076295082272392E-17</v>
      </c>
      <c r="AI84">
        <f t="shared" si="67"/>
        <v>-1.0763211596300373E-17</v>
      </c>
      <c r="AJ84">
        <f t="shared" si="68"/>
        <v>-1.222832382652228E-2</v>
      </c>
      <c r="AK84">
        <f t="shared" si="81"/>
        <v>-7.9891715666612229E-3</v>
      </c>
      <c r="AL84">
        <f t="shared" si="89"/>
        <v>-2.0217495393183516E-2</v>
      </c>
      <c r="AN84">
        <f t="shared" si="69"/>
        <v>0</v>
      </c>
      <c r="AO84">
        <f t="shared" si="70"/>
        <v>0</v>
      </c>
      <c r="AP84">
        <f t="shared" si="71"/>
        <v>-2.6890801507970336E-26</v>
      </c>
      <c r="AQ84">
        <f t="shared" si="72"/>
        <v>-1.1098684849544702E-21</v>
      </c>
      <c r="AR84">
        <f t="shared" si="73"/>
        <v>-1.1098953757559782E-21</v>
      </c>
      <c r="AS84">
        <f t="shared" si="74"/>
        <v>-1.2609767955290287E-6</v>
      </c>
      <c r="AT84">
        <f t="shared" si="75"/>
        <v>-8.2383817307896543E-7</v>
      </c>
      <c r="AU84">
        <f t="shared" si="76"/>
        <v>-2.0848149686079956E-6</v>
      </c>
      <c r="AW84">
        <v>81</v>
      </c>
      <c r="AX84">
        <f>IF(Z84&gt;0, (R84*SUMPRODUCT(K84:$K$98, X84:$X$98)-K84*$AZ$3)/Z84, 0)</f>
        <v>-4.8846349743551393E+21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0.90776816500000002</v>
      </c>
      <c r="Q85" s="5">
        <f t="shared" si="82"/>
        <v>12.5</v>
      </c>
      <c r="R85">
        <f t="shared" si="61"/>
        <v>50000</v>
      </c>
      <c r="S85">
        <f t="shared" si="62"/>
        <v>-5.303640891757797E+22</v>
      </c>
      <c r="U85">
        <f t="shared" si="84"/>
        <v>0.90776816500000002</v>
      </c>
      <c r="V85">
        <f t="shared" si="78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79"/>
        <v>-0.10190269855435231</v>
      </c>
      <c r="AC85">
        <f t="shared" si="80"/>
        <v>-9.0984552280671704E-2</v>
      </c>
      <c r="AE85">
        <f t="shared" si="63"/>
        <v>0</v>
      </c>
      <c r="AF85">
        <f t="shared" si="64"/>
        <v>0</v>
      </c>
      <c r="AG85">
        <f t="shared" si="65"/>
        <v>-2.1443889711233E-23</v>
      </c>
      <c r="AH85">
        <f t="shared" si="66"/>
        <v>-9.4688780390846679E-19</v>
      </c>
      <c r="AI85">
        <f t="shared" si="67"/>
        <v>-9.4690924779817795E-19</v>
      </c>
      <c r="AJ85">
        <f t="shared" si="68"/>
        <v>-1.091814627368061E-2</v>
      </c>
      <c r="AK85">
        <f t="shared" si="81"/>
        <v>-7.133188898804663E-3</v>
      </c>
      <c r="AL85">
        <f t="shared" si="89"/>
        <v>-1.8051335172485274E-2</v>
      </c>
      <c r="AN85">
        <f t="shared" si="69"/>
        <v>0</v>
      </c>
      <c r="AO85">
        <f t="shared" si="70"/>
        <v>0</v>
      </c>
      <c r="AP85">
        <f t="shared" si="71"/>
        <v>-1.9743571005546151E-27</v>
      </c>
      <c r="AQ85">
        <f t="shared" si="72"/>
        <v>-8.7180762643819511E-23</v>
      </c>
      <c r="AR85">
        <f t="shared" si="73"/>
        <v>-8.7182737000920054E-23</v>
      </c>
      <c r="AS85">
        <f t="shared" si="74"/>
        <v>-1.0052429811296469E-6</v>
      </c>
      <c r="AT85">
        <f t="shared" si="75"/>
        <v>-6.5675874767136908E-7</v>
      </c>
      <c r="AU85">
        <f t="shared" si="76"/>
        <v>-1.662001728801016E-6</v>
      </c>
      <c r="AW85">
        <v>82</v>
      </c>
      <c r="AX85">
        <f>IF(Z85&gt;0, (R85*SUMPRODUCT(K85:$K$98, X85:$X$98)-K85*$AZ$3)/Z85, 0)</f>
        <v>-5.303640891757797E+22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0.91304259499999996</v>
      </c>
      <c r="Q86" s="5">
        <f t="shared" si="82"/>
        <v>12.5</v>
      </c>
      <c r="R86">
        <f t="shared" si="61"/>
        <v>50000</v>
      </c>
      <c r="S86">
        <f t="shared" si="62"/>
        <v>-6.153265762216349E+23</v>
      </c>
      <c r="U86">
        <f t="shared" si="84"/>
        <v>0.91304259499999996</v>
      </c>
      <c r="V86">
        <f t="shared" si="78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79"/>
        <v>-9.0984552280671704E-2</v>
      </c>
      <c r="AC86">
        <f t="shared" si="80"/>
        <v>-8.1236207393456869E-2</v>
      </c>
      <c r="AE86">
        <f t="shared" si="63"/>
        <v>0</v>
      </c>
      <c r="AF86">
        <f t="shared" si="64"/>
        <v>0</v>
      </c>
      <c r="AG86">
        <f t="shared" si="65"/>
        <v>-1.6502661052826918E-24</v>
      </c>
      <c r="AH86">
        <f t="shared" si="66"/>
        <v>-7.8316738835351921E-20</v>
      </c>
      <c r="AI86">
        <f t="shared" si="67"/>
        <v>-7.83183891014572E-20</v>
      </c>
      <c r="AJ86">
        <f t="shared" si="68"/>
        <v>-9.7483448872148354E-3</v>
      </c>
      <c r="AK86">
        <f t="shared" si="81"/>
        <v>-6.3689186596470196E-3</v>
      </c>
      <c r="AL86">
        <f t="shared" si="89"/>
        <v>-1.6117263546861854E-2</v>
      </c>
      <c r="AN86">
        <f t="shared" si="69"/>
        <v>0</v>
      </c>
      <c r="AO86">
        <f t="shared" si="70"/>
        <v>0</v>
      </c>
      <c r="AP86">
        <f t="shared" si="71"/>
        <v>-1.3566196339464937E-28</v>
      </c>
      <c r="AQ86">
        <f t="shared" si="72"/>
        <v>-6.4381147519537913E-24</v>
      </c>
      <c r="AR86">
        <f t="shared" si="73"/>
        <v>-6.4382504139171858E-24</v>
      </c>
      <c r="AS86">
        <f t="shared" si="74"/>
        <v>-8.0137355000769079E-7</v>
      </c>
      <c r="AT86">
        <f t="shared" si="75"/>
        <v>-5.2356405267169077E-7</v>
      </c>
      <c r="AU86">
        <f t="shared" si="76"/>
        <v>-1.3249376026793815E-6</v>
      </c>
      <c r="AW86">
        <v>83</v>
      </c>
      <c r="AX86">
        <f>IF(Z86&gt;0, (R86*SUMPRODUCT(K86:$K$98, X86:$X$98)-K86*$AZ$3)/Z86, 0)</f>
        <v>-6.153265762216349E+23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0.91832435000000001</v>
      </c>
      <c r="Q87" s="5">
        <f t="shared" si="82"/>
        <v>12.5</v>
      </c>
      <c r="R87">
        <f t="shared" si="61"/>
        <v>50000</v>
      </c>
      <c r="S87">
        <f t="shared" si="62"/>
        <v>-7.6650679661686546E+24</v>
      </c>
      <c r="U87">
        <f t="shared" si="84"/>
        <v>0.91832435000000001</v>
      </c>
      <c r="V87">
        <f t="shared" si="78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79"/>
        <v>-8.1236207393456869E-2</v>
      </c>
      <c r="AC87">
        <f t="shared" si="80"/>
        <v>-7.2532328029872209E-2</v>
      </c>
      <c r="AE87">
        <f t="shared" si="63"/>
        <v>0</v>
      </c>
      <c r="AF87">
        <f t="shared" si="64"/>
        <v>0</v>
      </c>
      <c r="AG87">
        <f t="shared" si="65"/>
        <v>-1.182838957691055E-25</v>
      </c>
      <c r="AH87">
        <f t="shared" si="66"/>
        <v>-6.0619181938430376E-21</v>
      </c>
      <c r="AI87">
        <f t="shared" si="67"/>
        <v>-6.0620364777388068E-21</v>
      </c>
      <c r="AJ87">
        <f t="shared" si="68"/>
        <v>-8.7038793635846601E-3</v>
      </c>
      <c r="AK87">
        <f t="shared" si="81"/>
        <v>-5.6865345175419815E-3</v>
      </c>
      <c r="AL87">
        <f t="shared" si="89"/>
        <v>-1.4390413881126642E-2</v>
      </c>
      <c r="AN87">
        <f t="shared" si="69"/>
        <v>0</v>
      </c>
      <c r="AO87">
        <f t="shared" si="70"/>
        <v>0</v>
      </c>
      <c r="AP87">
        <f t="shared" si="71"/>
        <v>-8.6818387558818838E-30</v>
      </c>
      <c r="AQ87">
        <f t="shared" si="72"/>
        <v>-4.4493458697898272E-25</v>
      </c>
      <c r="AR87">
        <f t="shared" si="73"/>
        <v>-4.4494326881773865E-25</v>
      </c>
      <c r="AS87">
        <f t="shared" si="74"/>
        <v>-6.3885008769745649E-7</v>
      </c>
      <c r="AT87">
        <f t="shared" si="75"/>
        <v>-4.1738205729567183E-7</v>
      </c>
      <c r="AU87">
        <f t="shared" si="76"/>
        <v>-1.0562321449931284E-6</v>
      </c>
      <c r="AW87">
        <v>84</v>
      </c>
      <c r="AX87">
        <f>IF(Z87&gt;0, (R87*SUMPRODUCT(K87:$K$98, X87:$X$98)-K87*$AZ$3)/Z87, 0)</f>
        <v>-7.6650679661686546E+24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0.92358270799999997</v>
      </c>
      <c r="Q88" s="5">
        <f t="shared" si="82"/>
        <v>12.5</v>
      </c>
      <c r="R88">
        <f t="shared" si="61"/>
        <v>50000</v>
      </c>
      <c r="S88">
        <f t="shared" si="62"/>
        <v>-1.03042603484634E+26</v>
      </c>
      <c r="U88">
        <f t="shared" si="84"/>
        <v>0.92358270799999997</v>
      </c>
      <c r="V88">
        <f t="shared" si="78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79"/>
        <v>-7.2532328029872209E-2</v>
      </c>
      <c r="AC88">
        <f t="shared" si="80"/>
        <v>-6.4761007169528748E-2</v>
      </c>
      <c r="AE88">
        <f t="shared" si="63"/>
        <v>0</v>
      </c>
      <c r="AF88">
        <f t="shared" si="64"/>
        <v>0</v>
      </c>
      <c r="AG88">
        <f t="shared" si="65"/>
        <v>-7.8560960441942461E-27</v>
      </c>
      <c r="AH88">
        <f t="shared" si="66"/>
        <v>-4.3697984306888081E-22</v>
      </c>
      <c r="AI88">
        <f t="shared" si="67"/>
        <v>-4.3698769916492499E-22</v>
      </c>
      <c r="AJ88">
        <f t="shared" si="68"/>
        <v>-7.7713208603434614E-3</v>
      </c>
      <c r="AK88">
        <f t="shared" si="81"/>
        <v>-5.0772629620910552E-3</v>
      </c>
      <c r="AL88">
        <f t="shared" si="89"/>
        <v>-1.2848583822434517E-2</v>
      </c>
      <c r="AN88">
        <f t="shared" si="69"/>
        <v>0</v>
      </c>
      <c r="AO88">
        <f t="shared" si="70"/>
        <v>0</v>
      </c>
      <c r="AP88">
        <f t="shared" si="71"/>
        <v>-5.1484305334493201E-31</v>
      </c>
      <c r="AQ88">
        <f t="shared" si="72"/>
        <v>-2.863712910205979E-26</v>
      </c>
      <c r="AR88">
        <f t="shared" si="73"/>
        <v>-2.8637643945113135E-26</v>
      </c>
      <c r="AS88">
        <f t="shared" si="74"/>
        <v>-5.0928737858534571E-7</v>
      </c>
      <c r="AT88">
        <f t="shared" si="75"/>
        <v>-3.3273442067575879E-7</v>
      </c>
      <c r="AU88">
        <f t="shared" si="76"/>
        <v>-8.420217992611045E-7</v>
      </c>
      <c r="AW88">
        <v>85</v>
      </c>
      <c r="AX88">
        <f>IF(Z88&gt;0, (R88*SUMPRODUCT(K88:$K$98, X88:$X$98)-K88*$AZ$3)/Z88, 0)</f>
        <v>-1.03042603484634E+26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0.92968762000000005</v>
      </c>
      <c r="Q89" s="5">
        <f t="shared" si="82"/>
        <v>12.5</v>
      </c>
      <c r="R89">
        <f t="shared" si="61"/>
        <v>50000</v>
      </c>
      <c r="S89">
        <f t="shared" si="62"/>
        <v>-1.5254301776824585E+27</v>
      </c>
      <c r="U89">
        <f t="shared" si="84"/>
        <v>0.92968762000000005</v>
      </c>
      <c r="V89">
        <f t="shared" si="78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79"/>
        <v>-6.4761007169528748E-2</v>
      </c>
      <c r="AC89">
        <f t="shared" si="80"/>
        <v>-5.7822327829936383E-2</v>
      </c>
      <c r="AE89">
        <f t="shared" si="63"/>
        <v>0</v>
      </c>
      <c r="AF89">
        <f t="shared" si="64"/>
        <v>0</v>
      </c>
      <c r="AG89">
        <f t="shared" si="65"/>
        <v>-4.7381984993393924E-28</v>
      </c>
      <c r="AH89">
        <f t="shared" si="66"/>
        <v>-2.9214860935273457E-23</v>
      </c>
      <c r="AI89">
        <f t="shared" si="67"/>
        <v>-2.9215334755123392E-23</v>
      </c>
      <c r="AJ89">
        <f t="shared" si="68"/>
        <v>-6.9386793395923643E-3</v>
      </c>
      <c r="AK89">
        <f t="shared" si="81"/>
        <v>-4.5332705018670131E-3</v>
      </c>
      <c r="AL89">
        <f t="shared" si="89"/>
        <v>-1.1471949841459377E-2</v>
      </c>
      <c r="AN89">
        <f t="shared" si="69"/>
        <v>0</v>
      </c>
      <c r="AO89">
        <f t="shared" si="70"/>
        <v>0</v>
      </c>
      <c r="AP89">
        <f t="shared" si="71"/>
        <v>-2.7724473101517635E-32</v>
      </c>
      <c r="AQ89">
        <f t="shared" si="72"/>
        <v>-1.7094400462063678E-27</v>
      </c>
      <c r="AR89">
        <f t="shared" si="73"/>
        <v>-1.7094677706794693E-27</v>
      </c>
      <c r="AS89">
        <f t="shared" si="74"/>
        <v>-4.0600078012224557E-7</v>
      </c>
      <c r="AT89">
        <f t="shared" si="75"/>
        <v>-2.6525384301320052E-7</v>
      </c>
      <c r="AU89">
        <f t="shared" si="76"/>
        <v>-6.7125462313544604E-7</v>
      </c>
      <c r="AW89">
        <v>86</v>
      </c>
      <c r="AX89">
        <f>IF(Z89&gt;0, (R89*SUMPRODUCT(K89:$K$98, X89:$X$98)-K89*$AZ$3)/Z89, 0)</f>
        <v>-1.5254301776824585E+27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0.93575936900000001</v>
      </c>
      <c r="Q90" s="5">
        <f t="shared" si="82"/>
        <v>12.5</v>
      </c>
      <c r="R90">
        <f t="shared" si="61"/>
        <v>50000</v>
      </c>
      <c r="S90">
        <f t="shared" si="62"/>
        <v>-2.5110165662962546E+28</v>
      </c>
      <c r="U90">
        <f t="shared" ref="U90:U98" si="93">M90</f>
        <v>0.93575936900000001</v>
      </c>
      <c r="V90">
        <f t="shared" si="78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79"/>
        <v>-5.7822327829936383E-2</v>
      </c>
      <c r="AC90">
        <f t="shared" si="80"/>
        <v>-5.1627078419586053E-2</v>
      </c>
      <c r="AE90">
        <f t="shared" si="63"/>
        <v>0</v>
      </c>
      <c r="AF90">
        <f t="shared" si="64"/>
        <v>0</v>
      </c>
      <c r="AG90">
        <f t="shared" si="65"/>
        <v>-2.570028764074221E-29</v>
      </c>
      <c r="AH90">
        <f t="shared" si="66"/>
        <v>-1.7735254551754309E-24</v>
      </c>
      <c r="AI90">
        <f t="shared" si="67"/>
        <v>-1.7735511554630718E-24</v>
      </c>
      <c r="AJ90">
        <f t="shared" si="68"/>
        <v>-6.19524941035033E-3</v>
      </c>
      <c r="AK90">
        <f t="shared" si="81"/>
        <v>-4.0475629480955476E-3</v>
      </c>
      <c r="AL90">
        <f t="shared" si="89"/>
        <v>-1.0242812358445878E-2</v>
      </c>
      <c r="AN90">
        <f t="shared" si="69"/>
        <v>0</v>
      </c>
      <c r="AO90">
        <f t="shared" si="70"/>
        <v>0</v>
      </c>
      <c r="AP90">
        <f t="shared" si="71"/>
        <v>-1.3426722456864693E-33</v>
      </c>
      <c r="AQ90">
        <f t="shared" si="72"/>
        <v>-9.2655126626191489E-29</v>
      </c>
      <c r="AR90">
        <f t="shared" si="73"/>
        <v>-9.2656469298437178E-29</v>
      </c>
      <c r="AS90">
        <f t="shared" si="74"/>
        <v>-3.2366133619439242E-7</v>
      </c>
      <c r="AT90">
        <f t="shared" si="75"/>
        <v>-2.1145873964700296E-7</v>
      </c>
      <c r="AU90">
        <f t="shared" si="76"/>
        <v>-5.3512007584139536E-7</v>
      </c>
      <c r="AW90">
        <v>87</v>
      </c>
      <c r="AX90">
        <f>IF(Z90&gt;0, (R90*SUMPRODUCT(K90:$K$98, X90:$X$98)-K90*$AZ$3)/Z90, 0)</f>
        <v>-2.5110165662962546E+28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0.94179042899999998</v>
      </c>
      <c r="Q91" s="5">
        <f t="shared" si="82"/>
        <v>12.5</v>
      </c>
      <c r="R91">
        <f t="shared" si="61"/>
        <v>50000</v>
      </c>
      <c r="S91">
        <f t="shared" si="62"/>
        <v>-4.6504854337953496E+29</v>
      </c>
      <c r="U91">
        <f t="shared" si="93"/>
        <v>0.94179042899999998</v>
      </c>
      <c r="V91">
        <f t="shared" si="78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79"/>
        <v>-5.1627078419586053E-2</v>
      </c>
      <c r="AC91">
        <f t="shared" si="80"/>
        <v>-4.6095605731773258E-2</v>
      </c>
      <c r="AE91">
        <f t="shared" si="63"/>
        <v>0</v>
      </c>
      <c r="AF91">
        <f t="shared" si="64"/>
        <v>0</v>
      </c>
      <c r="AG91">
        <f t="shared" si="65"/>
        <v>-1.2389998417367839E-30</v>
      </c>
      <c r="AH91">
        <f t="shared" si="66"/>
        <v>-9.6817139690392004E-26</v>
      </c>
      <c r="AI91">
        <f t="shared" si="67"/>
        <v>-9.6818378690233744E-26</v>
      </c>
      <c r="AJ91">
        <f t="shared" si="68"/>
        <v>-5.5314726878127954E-3</v>
      </c>
      <c r="AK91">
        <f t="shared" si="81"/>
        <v>-3.613895489371024E-3</v>
      </c>
      <c r="AL91">
        <f t="shared" si="89"/>
        <v>-9.1453681771838189E-3</v>
      </c>
      <c r="AN91">
        <f t="shared" si="69"/>
        <v>0</v>
      </c>
      <c r="AO91">
        <f t="shared" si="70"/>
        <v>0</v>
      </c>
      <c r="AP91">
        <f t="shared" si="71"/>
        <v>-5.7794332998349356E-35</v>
      </c>
      <c r="AQ91">
        <f t="shared" si="72"/>
        <v>-4.516128108112333E-30</v>
      </c>
      <c r="AR91">
        <f t="shared" si="73"/>
        <v>-4.5161859024453311E-30</v>
      </c>
      <c r="AS91">
        <f t="shared" si="74"/>
        <v>-2.5802083561415213E-7</v>
      </c>
      <c r="AT91">
        <f t="shared" si="75"/>
        <v>-1.6857361260124596E-7</v>
      </c>
      <c r="AU91">
        <f t="shared" si="76"/>
        <v>-4.2659444821539809E-7</v>
      </c>
      <c r="AW91">
        <v>88</v>
      </c>
      <c r="AX91">
        <f>IF(Z91&gt;0, (R91*SUMPRODUCT(K91:$K$98, X91:$X$98)-K91*$AZ$3)/Z91, 0)</f>
        <v>-4.6504854337953496E+29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0.94777327099999997</v>
      </c>
      <c r="Q92" s="5">
        <f t="shared" si="82"/>
        <v>12.5</v>
      </c>
      <c r="R92">
        <f t="shared" si="61"/>
        <v>50000</v>
      </c>
      <c r="S92">
        <f t="shared" si="62"/>
        <v>-9.8331536343183802E+30</v>
      </c>
      <c r="U92">
        <f t="shared" si="93"/>
        <v>0.94777327099999997</v>
      </c>
      <c r="V92">
        <f t="shared" si="78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79"/>
        <v>-4.6095605731773258E-2</v>
      </c>
      <c r="AC92">
        <f t="shared" si="80"/>
        <v>-4.1156790831940404E-2</v>
      </c>
      <c r="AE92">
        <f t="shared" si="63"/>
        <v>0</v>
      </c>
      <c r="AF92">
        <f t="shared" si="64"/>
        <v>0</v>
      </c>
      <c r="AG92">
        <f t="shared" si="65"/>
        <v>-5.231891054806209E-32</v>
      </c>
      <c r="AH92">
        <f t="shared" si="66"/>
        <v>-4.6971637310854154E-27</v>
      </c>
      <c r="AI92">
        <f t="shared" si="67"/>
        <v>-4.6972160499959636E-27</v>
      </c>
      <c r="AJ92">
        <f t="shared" si="68"/>
        <v>-4.9388148998328538E-3</v>
      </c>
      <c r="AK92">
        <f t="shared" si="81"/>
        <v>-3.2266924012241283E-3</v>
      </c>
      <c r="AL92">
        <f t="shared" si="89"/>
        <v>-8.1655073010569821E-3</v>
      </c>
      <c r="AN92">
        <f t="shared" si="69"/>
        <v>0</v>
      </c>
      <c r="AO92">
        <f t="shared" si="70"/>
        <v>0</v>
      </c>
      <c r="AP92">
        <f t="shared" si="71"/>
        <v>-2.178987176122372E-36</v>
      </c>
      <c r="AQ92">
        <f t="shared" si="72"/>
        <v>-1.9562830011110281E-31</v>
      </c>
      <c r="AR92">
        <f t="shared" si="73"/>
        <v>-1.9563047909827896E-31</v>
      </c>
      <c r="AS92">
        <f t="shared" si="74"/>
        <v>-2.0569263043220036E-7</v>
      </c>
      <c r="AT92">
        <f t="shared" si="75"/>
        <v>-1.343858518823708E-7</v>
      </c>
      <c r="AU92">
        <f t="shared" si="76"/>
        <v>-3.4007848231457116E-7</v>
      </c>
      <c r="AW92">
        <v>89</v>
      </c>
      <c r="AX92">
        <f>IF(Z92&gt;0, (R92*SUMPRODUCT(K92:$K$98, X92:$X$98)-K92*$AZ$3)/Z92, 0)</f>
        <v>-9.8331536343183802E+30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0.95370057100000005</v>
      </c>
      <c r="Q93" s="5">
        <f t="shared" si="82"/>
        <v>12.5</v>
      </c>
      <c r="R93">
        <f t="shared" si="61"/>
        <v>50000</v>
      </c>
      <c r="S93">
        <f t="shared" si="62"/>
        <v>-2.4186610371234306E+32</v>
      </c>
      <c r="U93">
        <f t="shared" si="93"/>
        <v>0.95370057100000005</v>
      </c>
      <c r="V93">
        <f t="shared" si="78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79"/>
        <v>-4.1156790831940404E-2</v>
      </c>
      <c r="AC93">
        <f t="shared" si="80"/>
        <v>-3.6747134671375359E-2</v>
      </c>
      <c r="AE93">
        <f t="shared" si="63"/>
        <v>0</v>
      </c>
      <c r="AF93">
        <f t="shared" si="64"/>
        <v>0</v>
      </c>
      <c r="AG93">
        <f t="shared" si="65"/>
        <v>-1.8991465787967324E-33</v>
      </c>
      <c r="AH93">
        <f t="shared" si="66"/>
        <v>-1.9958629945513897E-28</v>
      </c>
      <c r="AI93">
        <f t="shared" si="67"/>
        <v>-1.9958819860171777E-28</v>
      </c>
      <c r="AJ93">
        <f t="shared" si="68"/>
        <v>-4.4096561605650453E-3</v>
      </c>
      <c r="AK93">
        <f t="shared" si="81"/>
        <v>-2.8809753582358286E-3</v>
      </c>
      <c r="AL93">
        <f t="shared" si="89"/>
        <v>-7.2906315188008743E-3</v>
      </c>
      <c r="AN93">
        <f t="shared" si="69"/>
        <v>0</v>
      </c>
      <c r="AO93">
        <f t="shared" si="70"/>
        <v>0</v>
      </c>
      <c r="AP93">
        <f t="shared" si="71"/>
        <v>-7.0621419903182671E-38</v>
      </c>
      <c r="AQ93">
        <f t="shared" si="72"/>
        <v>-7.4217904073913698E-33</v>
      </c>
      <c r="AR93">
        <f t="shared" si="73"/>
        <v>-7.4218610288112736E-33</v>
      </c>
      <c r="AS93">
        <f t="shared" si="74"/>
        <v>-1.6397690563791471E-7</v>
      </c>
      <c r="AT93">
        <f t="shared" si="75"/>
        <v>-1.0713157835010425E-7</v>
      </c>
      <c r="AU93">
        <f t="shared" si="76"/>
        <v>-2.7110848398801899E-7</v>
      </c>
      <c r="AW93">
        <v>90</v>
      </c>
      <c r="AX93">
        <f>IF(Z93&gt;0, (R93*SUMPRODUCT(K93:$K$98, X93:$X$98)-K93*$AZ$3)/Z93, 0)</f>
        <v>-2.4186610371234306E+32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0.95959776100000005</v>
      </c>
      <c r="Q94" s="5">
        <f t="shared" si="82"/>
        <v>12.5</v>
      </c>
      <c r="R94">
        <f t="shared" si="61"/>
        <v>50000</v>
      </c>
      <c r="S94">
        <f t="shared" si="62"/>
        <v>-7.1031570508537874E+33</v>
      </c>
      <c r="U94">
        <f t="shared" si="93"/>
        <v>0.95959776100000005</v>
      </c>
      <c r="V94">
        <f t="shared" si="78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79"/>
        <v>-3.6747134671375359E-2</v>
      </c>
      <c r="AC94">
        <f t="shared" si="80"/>
        <v>-3.2809941670870854E-2</v>
      </c>
      <c r="AE94">
        <f t="shared" si="63"/>
        <v>0</v>
      </c>
      <c r="AF94">
        <f t="shared" si="64"/>
        <v>0</v>
      </c>
      <c r="AG94">
        <f t="shared" si="65"/>
        <v>-5.7738308184610594E-35</v>
      </c>
      <c r="AH94">
        <f t="shared" si="66"/>
        <v>-7.2896672192966176E-30</v>
      </c>
      <c r="AI94">
        <f t="shared" si="67"/>
        <v>-7.2897249576048028E-30</v>
      </c>
      <c r="AJ94">
        <f t="shared" si="68"/>
        <v>-3.9371930005045047E-3</v>
      </c>
      <c r="AK94">
        <f t="shared" si="81"/>
        <v>-2.5722994269962753E-3</v>
      </c>
      <c r="AL94">
        <f t="shared" si="89"/>
        <v>-6.50949242750078E-3</v>
      </c>
      <c r="AN94">
        <f t="shared" si="69"/>
        <v>0</v>
      </c>
      <c r="AO94">
        <f t="shared" si="70"/>
        <v>0</v>
      </c>
      <c r="AP94">
        <f t="shared" si="71"/>
        <v>-1.9170082914427825E-39</v>
      </c>
      <c r="AQ94">
        <f t="shared" si="72"/>
        <v>-2.4202913006333899E-34</v>
      </c>
      <c r="AR94">
        <f t="shared" si="73"/>
        <v>-2.4203104707163046E-34</v>
      </c>
      <c r="AS94">
        <f t="shared" si="74"/>
        <v>-1.3072138523430701E-7</v>
      </c>
      <c r="AT94">
        <f t="shared" si="75"/>
        <v>-8.5404638353080549E-8</v>
      </c>
      <c r="AU94">
        <f t="shared" si="76"/>
        <v>-2.1612602358738756E-7</v>
      </c>
      <c r="AW94">
        <v>91</v>
      </c>
      <c r="AX94">
        <f>IF(Z94&gt;0, (R94*SUMPRODUCT(K94:$K$98, X94:$X$98)-K94*$AZ$3)/Z94, 0)</f>
        <v>-7.1031570508537874E+33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0.96549474700000004</v>
      </c>
      <c r="Q95" s="5">
        <f t="shared" si="82"/>
        <v>12.5</v>
      </c>
      <c r="R95">
        <f t="shared" si="61"/>
        <v>50000</v>
      </c>
      <c r="S95">
        <f t="shared" si="62"/>
        <v>-2.5880591845719274E+35</v>
      </c>
      <c r="U95">
        <f t="shared" si="93"/>
        <v>0.96549474700000004</v>
      </c>
      <c r="V95">
        <f t="shared" si="78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79"/>
        <v>-3.2809941670870854E-2</v>
      </c>
      <c r="AC95">
        <f t="shared" si="80"/>
        <v>-2.9294590777563263E-2</v>
      </c>
      <c r="AE95">
        <f t="shared" si="63"/>
        <v>0</v>
      </c>
      <c r="AF95">
        <f t="shared" si="64"/>
        <v>0</v>
      </c>
      <c r="AG95">
        <f t="shared" si="65"/>
        <v>-1.4148918498558542E-36</v>
      </c>
      <c r="AH95">
        <f t="shared" si="66"/>
        <v>-2.2298413301163453E-31</v>
      </c>
      <c r="AI95">
        <f t="shared" si="67"/>
        <v>-2.2298554790348438E-31</v>
      </c>
      <c r="AJ95">
        <f t="shared" si="68"/>
        <v>-3.5153508933075915E-3</v>
      </c>
      <c r="AK95">
        <f t="shared" si="81"/>
        <v>-2.2966959169609599E-3</v>
      </c>
      <c r="AL95">
        <f t="shared" si="89"/>
        <v>-5.8120468102685514E-3</v>
      </c>
      <c r="AN95">
        <f t="shared" si="69"/>
        <v>0</v>
      </c>
      <c r="AO95">
        <f t="shared" si="70"/>
        <v>0</v>
      </c>
      <c r="AP95">
        <f t="shared" si="71"/>
        <v>-4.1943547486520669E-41</v>
      </c>
      <c r="AQ95">
        <f t="shared" si="72"/>
        <v>-6.610219411940898E-36</v>
      </c>
      <c r="AR95">
        <f t="shared" si="73"/>
        <v>-6.6102613554883839E-36</v>
      </c>
      <c r="AS95">
        <f t="shared" si="74"/>
        <v>-1.0421028797377785E-7</v>
      </c>
      <c r="AT95">
        <f t="shared" si="75"/>
        <v>-6.8084054809534865E-8</v>
      </c>
      <c r="AU95">
        <f t="shared" si="76"/>
        <v>-1.7229434278331271E-7</v>
      </c>
      <c r="AW95">
        <v>92</v>
      </c>
      <c r="AX95">
        <f>IF(Z95&gt;0, (R95*SUMPRODUCT(K95:$K$98, X95:$X$98)-K95*$AZ$3)/Z95, 0)</f>
        <v>-2.5880591845719274E+35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0.97139193700000004</v>
      </c>
      <c r="Q96" s="5">
        <f t="shared" si="82"/>
        <v>12.5</v>
      </c>
      <c r="R96">
        <f t="shared" si="61"/>
        <v>50000</v>
      </c>
      <c r="S96">
        <f t="shared" si="62"/>
        <v>-1.2418096010756623E+37</v>
      </c>
      <c r="U96">
        <f t="shared" si="93"/>
        <v>0.97139193700000004</v>
      </c>
      <c r="V96">
        <f t="shared" si="78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79"/>
        <v>-2.9294590777563263E-2</v>
      </c>
      <c r="AC96">
        <f t="shared" si="80"/>
        <v>-2.6155884622824338E-2</v>
      </c>
      <c r="AE96">
        <f t="shared" si="63"/>
        <v>0</v>
      </c>
      <c r="AF96">
        <f t="shared" si="64"/>
        <v>0</v>
      </c>
      <c r="AG96">
        <f t="shared" si="65"/>
        <v>-2.6328396680304262E-38</v>
      </c>
      <c r="AH96">
        <f t="shared" si="66"/>
        <v>-5.4976581387079657E-33</v>
      </c>
      <c r="AI96">
        <f t="shared" si="67"/>
        <v>-5.4976844671046463E-33</v>
      </c>
      <c r="AJ96">
        <f t="shared" si="68"/>
        <v>-3.1387061547389246E-3</v>
      </c>
      <c r="AK96">
        <f t="shared" si="81"/>
        <v>-2.0506213544294284E-3</v>
      </c>
      <c r="AL96">
        <f t="shared" si="89"/>
        <v>-5.189327509168353E-3</v>
      </c>
      <c r="AN96">
        <f t="shared" si="69"/>
        <v>0</v>
      </c>
      <c r="AO96">
        <f t="shared" si="70"/>
        <v>0</v>
      </c>
      <c r="AP96">
        <f t="shared" si="71"/>
        <v>-6.9686444113631049E-43</v>
      </c>
      <c r="AQ96">
        <f t="shared" si="72"/>
        <v>-1.455129422770814E-37</v>
      </c>
      <c r="AR96">
        <f t="shared" si="73"/>
        <v>-1.4551363914152254E-37</v>
      </c>
      <c r="AS96">
        <f t="shared" si="74"/>
        <v>-8.307580355052452E-8</v>
      </c>
      <c r="AT96">
        <f t="shared" si="75"/>
        <v>-5.4276191653009291E-8</v>
      </c>
      <c r="AU96">
        <f t="shared" si="76"/>
        <v>-1.3735199520353382E-7</v>
      </c>
      <c r="AW96">
        <v>93</v>
      </c>
      <c r="AX96">
        <f>IF(Z96&gt;0, (R96*SUMPRODUCT(K96:$K$98, X96:$X$98)-K96*$AZ$3)/Z96, 0)</f>
        <v>-1.2418096010756623E+37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0.97728912599999995</v>
      </c>
      <c r="Q97" s="5">
        <f t="shared" si="82"/>
        <v>12.5</v>
      </c>
      <c r="R97">
        <f t="shared" si="61"/>
        <v>50000</v>
      </c>
      <c r="S97">
        <f t="shared" si="62"/>
        <v>-8.7229137224472641E+38</v>
      </c>
      <c r="U97">
        <f t="shared" si="93"/>
        <v>0.97728912599999995</v>
      </c>
      <c r="V97">
        <f t="shared" si="78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79"/>
        <v>-2.6155884622824338E-2</v>
      </c>
      <c r="AC97">
        <f t="shared" si="80"/>
        <v>-2.3353468413236014E-2</v>
      </c>
      <c r="AE97">
        <f t="shared" si="63"/>
        <v>0</v>
      </c>
      <c r="AF97">
        <f t="shared" si="64"/>
        <v>0</v>
      </c>
      <c r="AG97">
        <f t="shared" si="65"/>
        <v>-3.3465693282536652E-40</v>
      </c>
      <c r="AH97">
        <f t="shared" si="66"/>
        <v>-1.0292182312270339E-34</v>
      </c>
      <c r="AI97">
        <f t="shared" si="67"/>
        <v>-1.0292215777963623E-34</v>
      </c>
      <c r="AJ97">
        <f t="shared" si="68"/>
        <v>-2.8024162095883244E-3</v>
      </c>
      <c r="AK97">
        <f t="shared" si="81"/>
        <v>-1.8309119235977039E-3</v>
      </c>
      <c r="AL97">
        <f t="shared" si="89"/>
        <v>-4.6333281331860281E-3</v>
      </c>
      <c r="AN97">
        <f t="shared" si="69"/>
        <v>0</v>
      </c>
      <c r="AO97">
        <f t="shared" si="70"/>
        <v>0</v>
      </c>
      <c r="AP97">
        <f t="shared" si="71"/>
        <v>-7.9087108092536421E-45</v>
      </c>
      <c r="AQ97">
        <f t="shared" si="72"/>
        <v>-2.43227871649494E-39</v>
      </c>
      <c r="AR97">
        <f t="shared" si="73"/>
        <v>-2.4322866252057494E-39</v>
      </c>
      <c r="AS97">
        <f t="shared" si="74"/>
        <v>-6.6227521963109441E-8</v>
      </c>
      <c r="AT97">
        <f t="shared" si="75"/>
        <v>-4.3268647682564803E-8</v>
      </c>
      <c r="AU97">
        <f t="shared" si="76"/>
        <v>-1.0949616964567423E-7</v>
      </c>
      <c r="AW97">
        <v>94</v>
      </c>
      <c r="AX97">
        <f>IF(Z97&gt;0, (R97*SUMPRODUCT(K97:$K$98, X97:$X$98)-K97*$AZ$3)/Z97, 0)</f>
        <v>-8.7229137224472641E+38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79"/>
        <v>-2.3353468413236014E-2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-1.338627731301466E-36</v>
      </c>
      <c r="AI98">
        <f t="shared" si="67"/>
        <v>-1.338627731301466E-36</v>
      </c>
      <c r="AJ98">
        <f t="shared" si="68"/>
        <v>-2.3353468413236014E-2</v>
      </c>
      <c r="AK98">
        <f t="shared" si="81"/>
        <v>-1.6347427889265211E-3</v>
      </c>
      <c r="AL98">
        <f t="shared" si="89"/>
        <v>-2.4988211202162533E-2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-2.8245395747334433E-41</v>
      </c>
      <c r="AR98">
        <f t="shared" si="73"/>
        <v>-2.8245395747334433E-41</v>
      </c>
      <c r="AS98">
        <f t="shared" si="74"/>
        <v>-4.9276430032075418E-7</v>
      </c>
      <c r="AT98">
        <f t="shared" si="75"/>
        <v>-3.4493501022452799E-8</v>
      </c>
      <c r="AU98">
        <f t="shared" si="76"/>
        <v>-5.2725780134320699E-7</v>
      </c>
      <c r="AW98">
        <v>95</v>
      </c>
    </row>
    <row r="100" spans="5:50" x14ac:dyDescent="0.3">
      <c r="AN100" s="6">
        <f t="shared" ref="AN100:AP100" si="94">SUM(AN3:AN98)</f>
        <v>1830.6453943121871</v>
      </c>
      <c r="AO100" s="6">
        <f t="shared" si="94"/>
        <v>-183.06453943121872</v>
      </c>
      <c r="AP100" s="6">
        <f t="shared" si="94"/>
        <v>-182.02840456846707</v>
      </c>
      <c r="AQ100" s="6">
        <f>SUM(AQ3:AQ98)</f>
        <v>-988.20152847960787</v>
      </c>
      <c r="AR100" s="6">
        <f t="shared" ref="AR100:AU100" si="95">SUM(AR3:AR98)</f>
        <v>477.35092183289407</v>
      </c>
      <c r="AS100" s="6">
        <f t="shared" si="95"/>
        <v>-233.1358927725629</v>
      </c>
      <c r="AT100" s="6">
        <f t="shared" si="95"/>
        <v>135.99593745066153</v>
      </c>
      <c r="AU100" s="6">
        <f t="shared" si="95"/>
        <v>380.21096651099271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'S.35.04.A'!C3*(1+C12)</f>
        <v>3524.6218970468158</v>
      </c>
      <c r="K3">
        <v>1</v>
      </c>
      <c r="L3" s="2">
        <v>0</v>
      </c>
      <c r="O3">
        <f>$C$3</f>
        <v>3524.6218970468158</v>
      </c>
      <c r="P3">
        <f>O3*C5</f>
        <v>352.46218970468158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3524.6218970468158</v>
      </c>
      <c r="AF3">
        <f t="shared" ref="AF3:AF34" si="3">-$Z3*P3</f>
        <v>-352.46218970468158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3072.1597073421344</v>
      </c>
      <c r="AJ3">
        <f t="shared" ref="AJ3:AJ34" si="7">AB3-AC3</f>
        <v>0</v>
      </c>
      <c r="AL3">
        <f t="shared" ref="AL3:AL23" si="8">SUM(AI3:AK3)</f>
        <v>3072.1597073421344</v>
      </c>
      <c r="AN3">
        <f t="shared" ref="AN3:AN34" si="9">AE3*$K3</f>
        <v>3524.6218970468158</v>
      </c>
      <c r="AO3">
        <f t="shared" ref="AO3:AO34" si="10">AF3*$K3</f>
        <v>-352.46218970468158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3072.1597073421344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3072.1597073421344</v>
      </c>
      <c r="AW3">
        <v>0</v>
      </c>
      <c r="AX3">
        <f>IF(Z3&gt;0, (R3*SUMPRODUCT(K3:$K$98, X3:$X$98)-K3*$AZ$3)/Z3, 0)</f>
        <v>0</v>
      </c>
      <c r="AZ3">
        <f>C6*SUMPRODUCT(X4:X89, K4:K89)/1</f>
        <v>2022.0259980993549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</v>
      </c>
      <c r="S4">
        <f t="shared" si="1"/>
        <v>219.16223836588566</v>
      </c>
      <c r="U4">
        <f t="shared" ref="U4:U35" si="20">M4</f>
        <v>1.482798E-3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1.482798E-3</v>
      </c>
      <c r="Y4">
        <f t="shared" ref="Y4:Y23" si="24">V4*W4</f>
        <v>0.01</v>
      </c>
      <c r="Z4">
        <f t="shared" ref="Z4:Z23" si="25">MAX(0, W4-X4-Y4)</f>
        <v>0.98851720200000004</v>
      </c>
      <c r="AB4">
        <f t="shared" ref="AB4:AB23" si="26">AC3</f>
        <v>0</v>
      </c>
      <c r="AC4">
        <f t="shared" ref="AC4:AC67" si="27">S4*Z4</f>
        <v>216.64564265350236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-74.139899999999997</v>
      </c>
      <c r="AI4">
        <f t="shared" si="6"/>
        <v>-74.139899999999997</v>
      </c>
      <c r="AJ4">
        <f t="shared" si="7"/>
        <v>-216.64564265350236</v>
      </c>
      <c r="AK4">
        <f t="shared" ref="AK4:AK35" si="28">G4*SUM(AB4:AB4, AE4:AF4)</f>
        <v>0</v>
      </c>
      <c r="AL4">
        <f t="shared" si="8"/>
        <v>-290.78554265350238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-66.196339285714274</v>
      </c>
      <c r="AR4">
        <f t="shared" si="13"/>
        <v>-66.196339285714274</v>
      </c>
      <c r="AS4">
        <f t="shared" si="14"/>
        <v>-193.43360951205568</v>
      </c>
      <c r="AT4">
        <f t="shared" si="15"/>
        <v>0</v>
      </c>
      <c r="AU4">
        <f t="shared" si="16"/>
        <v>-259.62994879776994</v>
      </c>
      <c r="AW4">
        <v>1</v>
      </c>
      <c r="AX4">
        <f>IF(Z4&gt;0, (R4*SUMPRODUCT(K4:$K$98, X4:$X$98)-K4*$AZ$3)/Z4, 0)</f>
        <v>219.16223836588566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1.5387599999999999E-3</v>
      </c>
      <c r="Q5" s="5">
        <f t="shared" ref="Q5:Q36" si="30">$C$8</f>
        <v>12.5</v>
      </c>
      <c r="R5">
        <f t="shared" si="0"/>
        <v>50000</v>
      </c>
      <c r="S5">
        <f t="shared" si="1"/>
        <v>351.93845352269756</v>
      </c>
      <c r="U5">
        <f t="shared" si="20"/>
        <v>1.5387599999999999E-3</v>
      </c>
      <c r="V5">
        <f t="shared" si="21"/>
        <v>0.01</v>
      </c>
      <c r="W5">
        <f t="shared" si="22"/>
        <v>0.98851720200000004</v>
      </c>
      <c r="X5">
        <f t="shared" si="23"/>
        <v>1.52109072974952E-3</v>
      </c>
      <c r="Y5">
        <f t="shared" si="24"/>
        <v>9.885172020000001E-3</v>
      </c>
      <c r="Z5">
        <f t="shared" si="25"/>
        <v>0.9771109392502505</v>
      </c>
      <c r="AB5">
        <f t="shared" si="26"/>
        <v>216.64564265350236</v>
      </c>
      <c r="AC5">
        <f t="shared" si="27"/>
        <v>343.88291287984362</v>
      </c>
      <c r="AE5">
        <f t="shared" si="2"/>
        <v>0</v>
      </c>
      <c r="AF5">
        <f t="shared" si="3"/>
        <v>0</v>
      </c>
      <c r="AG5">
        <f t="shared" si="4"/>
        <v>-12.213886740628132</v>
      </c>
      <c r="AH5">
        <f t="shared" si="5"/>
        <v>-76.054536487476</v>
      </c>
      <c r="AI5">
        <f t="shared" si="6"/>
        <v>-88.268423228104126</v>
      </c>
      <c r="AJ5">
        <f t="shared" si="7"/>
        <v>-127.23727022634125</v>
      </c>
      <c r="AK5">
        <f t="shared" si="28"/>
        <v>15.165194985745167</v>
      </c>
      <c r="AL5">
        <f t="shared" si="8"/>
        <v>-200.34049846870022</v>
      </c>
      <c r="AN5">
        <f t="shared" si="9"/>
        <v>0</v>
      </c>
      <c r="AO5">
        <f t="shared" si="10"/>
        <v>0</v>
      </c>
      <c r="AP5">
        <f t="shared" si="11"/>
        <v>-9.7368357307303341</v>
      </c>
      <c r="AQ5">
        <f t="shared" si="12"/>
        <v>-60.630210847796548</v>
      </c>
      <c r="AR5">
        <f t="shared" si="13"/>
        <v>-70.367046578526882</v>
      </c>
      <c r="AS5">
        <f t="shared" si="14"/>
        <v>-101.43277282074398</v>
      </c>
      <c r="AT5">
        <f t="shared" si="15"/>
        <v>12.08960059450348</v>
      </c>
      <c r="AU5">
        <f t="shared" si="16"/>
        <v>-159.71021880476738</v>
      </c>
      <c r="AW5">
        <v>2</v>
      </c>
      <c r="AX5">
        <f>IF(Z5&gt;0, (R5*SUMPRODUCT(K5:$K$98, X5:$X$98)-K5*$AZ$3)/Z5, 0)</f>
        <v>351.93845352269756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1.6157089999999999E-3</v>
      </c>
      <c r="Q6" s="5">
        <f t="shared" si="30"/>
        <v>12.5</v>
      </c>
      <c r="R6">
        <f t="shared" si="0"/>
        <v>50000</v>
      </c>
      <c r="S6">
        <f t="shared" si="1"/>
        <v>472.12636807932375</v>
      </c>
      <c r="U6">
        <f t="shared" si="20"/>
        <v>1.6157089999999999E-3</v>
      </c>
      <c r="V6">
        <f t="shared" si="21"/>
        <v>0.01</v>
      </c>
      <c r="W6">
        <f t="shared" si="22"/>
        <v>0.9771109392502505</v>
      </c>
      <c r="X6">
        <f t="shared" si="23"/>
        <v>1.5787269385450829E-3</v>
      </c>
      <c r="Y6">
        <f t="shared" si="24"/>
        <v>9.7711093925025045E-3</v>
      </c>
      <c r="Z6">
        <f t="shared" si="25"/>
        <v>0.96576110291920292</v>
      </c>
      <c r="AB6">
        <f t="shared" si="26"/>
        <v>343.88291287984362</v>
      </c>
      <c r="AC6">
        <f t="shared" si="27"/>
        <v>455.96128195352526</v>
      </c>
      <c r="AE6">
        <f t="shared" si="2"/>
        <v>0</v>
      </c>
      <c r="AF6">
        <f t="shared" si="3"/>
        <v>0</v>
      </c>
      <c r="AG6">
        <f t="shared" si="4"/>
        <v>-12.072013786490036</v>
      </c>
      <c r="AH6">
        <f t="shared" si="5"/>
        <v>-78.936346927254149</v>
      </c>
      <c r="AI6">
        <f t="shared" si="6"/>
        <v>-91.008360713744182</v>
      </c>
      <c r="AJ6">
        <f t="shared" si="7"/>
        <v>-112.07836907368164</v>
      </c>
      <c r="AK6">
        <f t="shared" si="28"/>
        <v>24.071803901589057</v>
      </c>
      <c r="AL6">
        <f t="shared" si="8"/>
        <v>-179.01492588583679</v>
      </c>
      <c r="AN6">
        <f t="shared" si="9"/>
        <v>0</v>
      </c>
      <c r="AO6">
        <f t="shared" si="10"/>
        <v>0</v>
      </c>
      <c r="AP6">
        <f t="shared" si="11"/>
        <v>-8.5926209645547917</v>
      </c>
      <c r="AQ6">
        <f t="shared" si="12"/>
        <v>-56.185332577366339</v>
      </c>
      <c r="AR6">
        <f t="shared" si="13"/>
        <v>-64.777953541921136</v>
      </c>
      <c r="AS6">
        <f t="shared" si="14"/>
        <v>-79.775169313788055</v>
      </c>
      <c r="AT6">
        <f t="shared" si="15"/>
        <v>17.133834546388893</v>
      </c>
      <c r="AU6">
        <f t="shared" si="16"/>
        <v>-127.41928830932031</v>
      </c>
      <c r="AW6">
        <v>3</v>
      </c>
      <c r="AX6">
        <f>IF(Z6&gt;0, (R6*SUMPRODUCT(K6:$K$98, X6:$X$98)-K6*$AZ$3)/Z6, 0)</f>
        <v>472.12636807932375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1.70465E-3</v>
      </c>
      <c r="Q7" s="5">
        <f t="shared" si="30"/>
        <v>12.5</v>
      </c>
      <c r="R7">
        <f t="shared" si="0"/>
        <v>50000</v>
      </c>
      <c r="S7">
        <f t="shared" si="1"/>
        <v>580.41369942805341</v>
      </c>
      <c r="U7">
        <f t="shared" si="20"/>
        <v>1.70465E-3</v>
      </c>
      <c r="V7">
        <f t="shared" si="21"/>
        <v>0.01</v>
      </c>
      <c r="W7">
        <f t="shared" si="22"/>
        <v>0.96576110291920292</v>
      </c>
      <c r="X7">
        <f t="shared" si="23"/>
        <v>1.6462846640912193E-3</v>
      </c>
      <c r="Y7">
        <f t="shared" si="24"/>
        <v>9.657611029192029E-3</v>
      </c>
      <c r="Z7">
        <f t="shared" si="25"/>
        <v>0.95445720722591965</v>
      </c>
      <c r="AB7">
        <f t="shared" si="26"/>
        <v>455.96128195352526</v>
      </c>
      <c r="AC7">
        <f t="shared" si="27"/>
        <v>553.98003859176424</v>
      </c>
      <c r="AE7">
        <f t="shared" si="2"/>
        <v>0</v>
      </c>
      <c r="AF7">
        <f t="shared" si="3"/>
        <v>0</v>
      </c>
      <c r="AG7">
        <f t="shared" si="4"/>
        <v>-11.930715090323996</v>
      </c>
      <c r="AH7">
        <f t="shared" si="5"/>
        <v>-82.314233204560963</v>
      </c>
      <c r="AI7">
        <f t="shared" si="6"/>
        <v>-94.244948294884964</v>
      </c>
      <c r="AJ7">
        <f t="shared" si="7"/>
        <v>-98.018756638238983</v>
      </c>
      <c r="AK7">
        <f t="shared" si="28"/>
        <v>31.917289736746771</v>
      </c>
      <c r="AL7">
        <f t="shared" si="8"/>
        <v>-160.34641519637719</v>
      </c>
      <c r="AN7">
        <f t="shared" si="9"/>
        <v>0</v>
      </c>
      <c r="AO7">
        <f t="shared" si="10"/>
        <v>0</v>
      </c>
      <c r="AP7">
        <f t="shared" si="11"/>
        <v>-7.5821851281982289</v>
      </c>
      <c r="AQ7">
        <f t="shared" si="12"/>
        <v>-52.312183311529736</v>
      </c>
      <c r="AR7">
        <f t="shared" si="13"/>
        <v>-59.894368439727963</v>
      </c>
      <c r="AS7">
        <f t="shared" si="14"/>
        <v>-62.292691866364429</v>
      </c>
      <c r="AT7">
        <f t="shared" si="15"/>
        <v>20.28401464138755</v>
      </c>
      <c r="AU7">
        <f t="shared" si="16"/>
        <v>-101.90304566470486</v>
      </c>
      <c r="AW7">
        <v>4</v>
      </c>
      <c r="AX7">
        <f>IF(Z7&gt;0, (R7*SUMPRODUCT(K7:$K$98, X7:$X$98)-K7*$AZ$3)/Z7, 0)</f>
        <v>580.41369942805341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1.795589E-3</v>
      </c>
      <c r="Q8" s="5">
        <f t="shared" si="30"/>
        <v>12.5</v>
      </c>
      <c r="R8">
        <f t="shared" si="0"/>
        <v>50000</v>
      </c>
      <c r="S8">
        <f t="shared" si="1"/>
        <v>677.85292208162366</v>
      </c>
      <c r="U8">
        <f t="shared" si="20"/>
        <v>1.795589E-3</v>
      </c>
      <c r="V8">
        <f t="shared" si="21"/>
        <v>0.01</v>
      </c>
      <c r="W8">
        <f t="shared" si="22"/>
        <v>0.95445720722591965</v>
      </c>
      <c r="X8">
        <f t="shared" si="23"/>
        <v>1.7138128622655817E-3</v>
      </c>
      <c r="Y8">
        <f t="shared" si="24"/>
        <v>9.5445720722591963E-3</v>
      </c>
      <c r="Z8">
        <f t="shared" si="25"/>
        <v>0.94319882229139484</v>
      </c>
      <c r="AB8">
        <f t="shared" si="26"/>
        <v>553.98003859176424</v>
      </c>
      <c r="AC8">
        <f t="shared" si="27"/>
        <v>639.3500777941681</v>
      </c>
      <c r="AE8">
        <f t="shared" si="2"/>
        <v>0</v>
      </c>
      <c r="AF8">
        <f t="shared" si="3"/>
        <v>0</v>
      </c>
      <c r="AG8">
        <f t="shared" si="4"/>
        <v>-11.789985278642435</v>
      </c>
      <c r="AH8">
        <f t="shared" si="5"/>
        <v>-85.69064311327908</v>
      </c>
      <c r="AI8">
        <f t="shared" si="6"/>
        <v>-97.480628391921513</v>
      </c>
      <c r="AJ8">
        <f t="shared" si="7"/>
        <v>-85.370039202403859</v>
      </c>
      <c r="AK8">
        <f t="shared" si="28"/>
        <v>38.778602701423502</v>
      </c>
      <c r="AL8">
        <f t="shared" si="8"/>
        <v>-144.07206489290189</v>
      </c>
      <c r="AN8">
        <f t="shared" si="9"/>
        <v>0</v>
      </c>
      <c r="AO8">
        <f t="shared" si="10"/>
        <v>0</v>
      </c>
      <c r="AP8">
        <f t="shared" si="11"/>
        <v>-6.6899542756286507</v>
      </c>
      <c r="AQ8">
        <f t="shared" si="12"/>
        <v>-48.623172186272591</v>
      </c>
      <c r="AR8">
        <f t="shared" si="13"/>
        <v>-55.313126461901241</v>
      </c>
      <c r="AS8">
        <f t="shared" si="14"/>
        <v>-48.44125291719358</v>
      </c>
      <c r="AT8">
        <f t="shared" si="15"/>
        <v>22.00402060002952</v>
      </c>
      <c r="AU8">
        <f t="shared" si="16"/>
        <v>-81.750358779065323</v>
      </c>
      <c r="AW8">
        <v>5</v>
      </c>
      <c r="AX8">
        <f>IF(Z8&gt;0, (R8*SUMPRODUCT(K8:$K$98, X8:$X$98)-K8*$AZ$3)/Z8, 0)</f>
        <v>677.85292208162366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1.891525E-3</v>
      </c>
      <c r="Q9" s="5">
        <f t="shared" si="30"/>
        <v>12.5</v>
      </c>
      <c r="R9">
        <f t="shared" si="0"/>
        <v>50000</v>
      </c>
      <c r="S9">
        <f t="shared" si="1"/>
        <v>765.7410627912567</v>
      </c>
      <c r="U9">
        <f t="shared" si="20"/>
        <v>1.891525E-3</v>
      </c>
      <c r="V9">
        <f t="shared" si="21"/>
        <v>0.01</v>
      </c>
      <c r="W9">
        <f t="shared" si="22"/>
        <v>0.94319882229139484</v>
      </c>
      <c r="X9">
        <f t="shared" si="23"/>
        <v>1.7840841523347306E-3</v>
      </c>
      <c r="Y9">
        <f t="shared" si="24"/>
        <v>9.4319882229139482E-3</v>
      </c>
      <c r="Z9">
        <f t="shared" si="25"/>
        <v>0.93198274991614616</v>
      </c>
      <c r="AB9">
        <f t="shared" si="26"/>
        <v>639.3500777941681</v>
      </c>
      <c r="AC9">
        <f t="shared" si="27"/>
        <v>713.65746142390776</v>
      </c>
      <c r="AE9">
        <f t="shared" si="2"/>
        <v>0</v>
      </c>
      <c r="AF9">
        <f t="shared" si="3"/>
        <v>0</v>
      </c>
      <c r="AG9">
        <f t="shared" si="4"/>
        <v>-11.649784373951826</v>
      </c>
      <c r="AH9">
        <f t="shared" si="5"/>
        <v>-89.204207616736525</v>
      </c>
      <c r="AI9">
        <f t="shared" si="6"/>
        <v>-100.85399199068836</v>
      </c>
      <c r="AJ9">
        <f t="shared" si="7"/>
        <v>-74.307383629739661</v>
      </c>
      <c r="AK9">
        <f t="shared" si="28"/>
        <v>44.754505445591768</v>
      </c>
      <c r="AL9">
        <f t="shared" si="8"/>
        <v>-130.40687017483626</v>
      </c>
      <c r="AN9">
        <f t="shared" si="9"/>
        <v>0</v>
      </c>
      <c r="AO9">
        <f t="shared" si="10"/>
        <v>0</v>
      </c>
      <c r="AP9">
        <f t="shared" si="11"/>
        <v>-5.9021433188492463</v>
      </c>
      <c r="AQ9">
        <f t="shared" si="12"/>
        <v>-45.193627718601725</v>
      </c>
      <c r="AR9">
        <f t="shared" si="13"/>
        <v>-51.095771037450973</v>
      </c>
      <c r="AS9">
        <f t="shared" si="14"/>
        <v>-37.6464330800883</v>
      </c>
      <c r="AT9">
        <f t="shared" si="15"/>
        <v>22.674025271636665</v>
      </c>
      <c r="AU9">
        <f t="shared" si="16"/>
        <v>-66.068178845902608</v>
      </c>
      <c r="AW9">
        <v>6</v>
      </c>
      <c r="AX9">
        <f>IF(Z9&gt;0, (R9*SUMPRODUCT(K9:$K$98, X9:$X$98)-K9*$AZ$3)/Z9, 0)</f>
        <v>765.7410627912567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2.0024510000000001E-3</v>
      </c>
      <c r="Q10" s="5">
        <f t="shared" si="30"/>
        <v>12.5</v>
      </c>
      <c r="R10">
        <f t="shared" si="0"/>
        <v>50000</v>
      </c>
      <c r="S10">
        <f t="shared" si="1"/>
        <v>845.16297861983196</v>
      </c>
      <c r="U10">
        <f t="shared" si="20"/>
        <v>2.0024510000000001E-3</v>
      </c>
      <c r="V10">
        <f t="shared" si="21"/>
        <v>0.01</v>
      </c>
      <c r="W10">
        <f t="shared" si="22"/>
        <v>0.93198274991614616</v>
      </c>
      <c r="X10">
        <f t="shared" si="23"/>
        <v>1.8662497895523369E-3</v>
      </c>
      <c r="Y10">
        <f t="shared" si="24"/>
        <v>9.3198274991614614E-3</v>
      </c>
      <c r="Z10">
        <f t="shared" si="25"/>
        <v>0.92079667262743237</v>
      </c>
      <c r="AB10">
        <f t="shared" si="26"/>
        <v>713.65746142390776</v>
      </c>
      <c r="AC10">
        <f t="shared" si="27"/>
        <v>778.22325854103099</v>
      </c>
      <c r="AE10">
        <f t="shared" si="2"/>
        <v>0</v>
      </c>
      <c r="AF10">
        <f t="shared" si="3"/>
        <v>0</v>
      </c>
      <c r="AG10">
        <f t="shared" si="4"/>
        <v>-11.509958407842905</v>
      </c>
      <c r="AH10">
        <f t="shared" si="5"/>
        <v>-93.31248947761685</v>
      </c>
      <c r="AI10">
        <f t="shared" si="6"/>
        <v>-104.82244788545975</v>
      </c>
      <c r="AJ10">
        <f t="shared" si="7"/>
        <v>-64.565797117123225</v>
      </c>
      <c r="AK10">
        <f t="shared" si="28"/>
        <v>49.956022299673549</v>
      </c>
      <c r="AL10">
        <f t="shared" si="8"/>
        <v>-119.43222270290943</v>
      </c>
      <c r="AN10">
        <f t="shared" si="9"/>
        <v>0</v>
      </c>
      <c r="AO10">
        <f t="shared" si="10"/>
        <v>0</v>
      </c>
      <c r="AP10">
        <f t="shared" si="11"/>
        <v>-5.2065206543480187</v>
      </c>
      <c r="AQ10">
        <f t="shared" si="12"/>
        <v>-42.20983139633212</v>
      </c>
      <c r="AR10">
        <f t="shared" si="13"/>
        <v>-47.416352050680132</v>
      </c>
      <c r="AS10">
        <f t="shared" si="14"/>
        <v>-29.206287663531754</v>
      </c>
      <c r="AT10">
        <f t="shared" si="15"/>
        <v>22.597567488609688</v>
      </c>
      <c r="AU10">
        <f t="shared" si="16"/>
        <v>-54.025072225602202</v>
      </c>
      <c r="AW10">
        <v>7</v>
      </c>
      <c r="AX10">
        <f>IF(Z10&gt;0, (R10*SUMPRODUCT(K10:$K$98, X10:$X$98)-K10*$AZ$3)/Z10, 0)</f>
        <v>845.16297861983196</v>
      </c>
    </row>
    <row r="11" spans="1:52" x14ac:dyDescent="0.3">
      <c r="A11" t="s">
        <v>33</v>
      </c>
      <c r="C11" s="25">
        <f>AU91</f>
        <v>732.0368555404915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2.1123779999999998E-3</v>
      </c>
      <c r="Q11" s="5">
        <f t="shared" si="30"/>
        <v>12.5</v>
      </c>
      <c r="R11">
        <f t="shared" si="0"/>
        <v>50000</v>
      </c>
      <c r="S11">
        <f t="shared" si="1"/>
        <v>916.85675716290325</v>
      </c>
      <c r="U11">
        <f t="shared" si="20"/>
        <v>2.1123779999999998E-3</v>
      </c>
      <c r="V11">
        <f t="shared" si="21"/>
        <v>0.01</v>
      </c>
      <c r="W11">
        <f t="shared" si="22"/>
        <v>0.92079667262743237</v>
      </c>
      <c r="X11">
        <f t="shared" si="23"/>
        <v>1.9450706337313902E-3</v>
      </c>
      <c r="Y11">
        <f t="shared" si="24"/>
        <v>9.2079667262743234E-3</v>
      </c>
      <c r="Z11">
        <f t="shared" si="25"/>
        <v>0.90964363526742664</v>
      </c>
      <c r="AB11">
        <f t="shared" si="26"/>
        <v>778.22325854103099</v>
      </c>
      <c r="AC11">
        <f t="shared" si="27"/>
        <v>834.01291360516757</v>
      </c>
      <c r="AE11">
        <f t="shared" si="2"/>
        <v>0</v>
      </c>
      <c r="AF11">
        <f t="shared" si="3"/>
        <v>0</v>
      </c>
      <c r="AG11">
        <f t="shared" si="4"/>
        <v>-11.370545440842832</v>
      </c>
      <c r="AH11">
        <f t="shared" si="5"/>
        <v>-97.253531686569517</v>
      </c>
      <c r="AI11">
        <f t="shared" si="6"/>
        <v>-108.62407712741235</v>
      </c>
      <c r="AJ11">
        <f t="shared" si="7"/>
        <v>-55.789655064136582</v>
      </c>
      <c r="AK11">
        <f t="shared" si="28"/>
        <v>54.475628097872175</v>
      </c>
      <c r="AL11">
        <f t="shared" si="8"/>
        <v>-109.93810409367677</v>
      </c>
      <c r="AN11">
        <f t="shared" si="9"/>
        <v>0</v>
      </c>
      <c r="AO11">
        <f t="shared" si="10"/>
        <v>0</v>
      </c>
      <c r="AP11">
        <f t="shared" si="11"/>
        <v>-4.5923725965337026</v>
      </c>
      <c r="AQ11">
        <f t="shared" si="12"/>
        <v>-39.279070309965562</v>
      </c>
      <c r="AR11">
        <f t="shared" si="13"/>
        <v>-43.871442906499269</v>
      </c>
      <c r="AS11">
        <f t="shared" si="14"/>
        <v>-22.532505975159044</v>
      </c>
      <c r="AT11">
        <f t="shared" si="15"/>
        <v>22.001792522372238</v>
      </c>
      <c r="AU11">
        <f t="shared" si="16"/>
        <v>-44.402156359286082</v>
      </c>
      <c r="AW11">
        <v>8</v>
      </c>
      <c r="AX11">
        <f>IF(Z11&gt;0, (R11*SUMPRODUCT(K11:$K$98, X11:$X$98)-K11*$AZ$3)/Z11, 0)</f>
        <v>916.85675716290325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2.238294E-3</v>
      </c>
      <c r="Q12" s="5">
        <f t="shared" si="30"/>
        <v>12.5</v>
      </c>
      <c r="R12">
        <f t="shared" si="0"/>
        <v>50000</v>
      </c>
      <c r="S12">
        <f t="shared" si="1"/>
        <v>981.88362574719645</v>
      </c>
      <c r="U12">
        <f t="shared" si="20"/>
        <v>2.238294E-3</v>
      </c>
      <c r="V12">
        <f t="shared" si="21"/>
        <v>0.01</v>
      </c>
      <c r="W12">
        <f t="shared" si="22"/>
        <v>0.90964363526742664</v>
      </c>
      <c r="X12">
        <f t="shared" si="23"/>
        <v>2.0360498909572696E-3</v>
      </c>
      <c r="Y12">
        <f t="shared" si="24"/>
        <v>9.0964363526742659E-3</v>
      </c>
      <c r="Z12">
        <f t="shared" si="25"/>
        <v>0.89851114902379503</v>
      </c>
      <c r="AB12">
        <f t="shared" si="26"/>
        <v>834.01291360516757</v>
      </c>
      <c r="AC12">
        <f t="shared" si="27"/>
        <v>882.23338477776338</v>
      </c>
      <c r="AE12">
        <f t="shared" si="2"/>
        <v>0</v>
      </c>
      <c r="AF12">
        <f t="shared" si="3"/>
        <v>0</v>
      </c>
      <c r="AG12">
        <f t="shared" si="4"/>
        <v>-11.231389362797438</v>
      </c>
      <c r="AH12">
        <f t="shared" si="5"/>
        <v>-101.80249454786347</v>
      </c>
      <c r="AI12">
        <f t="shared" si="6"/>
        <v>-113.03388391066092</v>
      </c>
      <c r="AJ12">
        <f t="shared" si="7"/>
        <v>-48.220471172595808</v>
      </c>
      <c r="AK12">
        <f t="shared" si="28"/>
        <v>58.380903952361734</v>
      </c>
      <c r="AL12">
        <f t="shared" si="8"/>
        <v>-102.87345113089498</v>
      </c>
      <c r="AN12">
        <f t="shared" si="9"/>
        <v>0</v>
      </c>
      <c r="AO12">
        <f t="shared" si="10"/>
        <v>0</v>
      </c>
      <c r="AP12">
        <f t="shared" si="11"/>
        <v>-4.0501515986962318</v>
      </c>
      <c r="AQ12">
        <f t="shared" si="12"/>
        <v>-36.711000102092171</v>
      </c>
      <c r="AR12">
        <f t="shared" si="13"/>
        <v>-40.761151700788403</v>
      </c>
      <c r="AS12">
        <f t="shared" si="14"/>
        <v>-17.388785314173315</v>
      </c>
      <c r="AT12">
        <f t="shared" si="15"/>
        <v>21.052739232708365</v>
      </c>
      <c r="AU12">
        <f t="shared" si="16"/>
        <v>-37.097197782253346</v>
      </c>
      <c r="AW12">
        <v>9</v>
      </c>
      <c r="AX12">
        <f>IF(Z12&gt;0, (R12*SUMPRODUCT(K12:$K$98, X12:$X$98)-K12*$AZ$3)/Z12, 0)</f>
        <v>981.88362574719645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2.3742030000000001E-3</v>
      </c>
      <c r="Q13" s="5">
        <f t="shared" si="30"/>
        <v>12.5</v>
      </c>
      <c r="R13">
        <f t="shared" si="0"/>
        <v>50000</v>
      </c>
      <c r="S13">
        <f t="shared" si="1"/>
        <v>1040.8547218764909</v>
      </c>
      <c r="U13">
        <f t="shared" si="20"/>
        <v>2.3742030000000001E-3</v>
      </c>
      <c r="V13">
        <f t="shared" si="21"/>
        <v>0.01</v>
      </c>
      <c r="W13">
        <f t="shared" si="22"/>
        <v>0.89851114902379503</v>
      </c>
      <c r="X13">
        <f t="shared" si="23"/>
        <v>2.1332478655457414E-3</v>
      </c>
      <c r="Y13">
        <f t="shared" si="24"/>
        <v>8.9851114902379497E-3</v>
      </c>
      <c r="Z13">
        <f t="shared" si="25"/>
        <v>0.88739278966801138</v>
      </c>
      <c r="AB13">
        <f t="shared" si="26"/>
        <v>882.23338477776338</v>
      </c>
      <c r="AC13">
        <f t="shared" si="27"/>
        <v>923.64697528510135</v>
      </c>
      <c r="AE13">
        <f t="shared" si="2"/>
        <v>0</v>
      </c>
      <c r="AF13">
        <f t="shared" si="3"/>
        <v>0</v>
      </c>
      <c r="AG13">
        <f t="shared" si="4"/>
        <v>-11.092409870850142</v>
      </c>
      <c r="AH13">
        <f t="shared" si="5"/>
        <v>-106.66239327728707</v>
      </c>
      <c r="AI13">
        <f t="shared" si="6"/>
        <v>-117.75480314813721</v>
      </c>
      <c r="AJ13">
        <f t="shared" si="7"/>
        <v>-41.413590507337972</v>
      </c>
      <c r="AK13">
        <f t="shared" si="28"/>
        <v>61.756336934443439</v>
      </c>
      <c r="AL13">
        <f t="shared" si="8"/>
        <v>-97.41205672103176</v>
      </c>
      <c r="AN13">
        <f t="shared" si="9"/>
        <v>0</v>
      </c>
      <c r="AO13">
        <f t="shared" si="10"/>
        <v>0</v>
      </c>
      <c r="AP13">
        <f t="shared" si="11"/>
        <v>-3.571459107708205</v>
      </c>
      <c r="AQ13">
        <f t="shared" si="12"/>
        <v>-34.342435985997817</v>
      </c>
      <c r="AR13">
        <f t="shared" si="13"/>
        <v>-37.913895093706024</v>
      </c>
      <c r="AS13">
        <f t="shared" si="14"/>
        <v>-13.334067774489332</v>
      </c>
      <c r="AT13">
        <f t="shared" si="15"/>
        <v>19.883887682768297</v>
      </c>
      <c r="AU13">
        <f t="shared" si="16"/>
        <v>-31.364075185427062</v>
      </c>
      <c r="AW13">
        <v>10</v>
      </c>
      <c r="AX13">
        <f>IF(Z13&gt;0, (R13*SUMPRODUCT(K13:$K$98, X13:$X$98)-K13*$AZ$3)/Z13, 0)</f>
        <v>1040.8547218764909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2.5221050000000002E-3</v>
      </c>
      <c r="Q14" s="5">
        <f t="shared" si="30"/>
        <v>12.5</v>
      </c>
      <c r="R14">
        <f t="shared" si="0"/>
        <v>50000</v>
      </c>
      <c r="S14">
        <f t="shared" si="1"/>
        <v>1094.4650133617574</v>
      </c>
      <c r="U14">
        <f t="shared" si="20"/>
        <v>2.5221050000000002E-3</v>
      </c>
      <c r="V14">
        <f t="shared" si="21"/>
        <v>0.01</v>
      </c>
      <c r="W14">
        <f t="shared" si="22"/>
        <v>0.88739278966801138</v>
      </c>
      <c r="X14">
        <f t="shared" si="23"/>
        <v>2.2380977917856402E-3</v>
      </c>
      <c r="Y14">
        <f t="shared" si="24"/>
        <v>8.873927896680114E-3</v>
      </c>
      <c r="Z14">
        <f t="shared" si="25"/>
        <v>0.87628076397954568</v>
      </c>
      <c r="AB14">
        <f t="shared" si="26"/>
        <v>923.64697528510135</v>
      </c>
      <c r="AC14">
        <f t="shared" si="27"/>
        <v>959.05863805752449</v>
      </c>
      <c r="AE14">
        <f t="shared" si="2"/>
        <v>0</v>
      </c>
      <c r="AF14">
        <f t="shared" si="3"/>
        <v>0</v>
      </c>
      <c r="AG14">
        <f t="shared" si="4"/>
        <v>-10.953509549744322</v>
      </c>
      <c r="AH14">
        <f t="shared" si="5"/>
        <v>-111.90488958928201</v>
      </c>
      <c r="AI14">
        <f t="shared" si="6"/>
        <v>-122.85839913902633</v>
      </c>
      <c r="AJ14">
        <f t="shared" si="7"/>
        <v>-35.411662772423142</v>
      </c>
      <c r="AK14">
        <f t="shared" si="28"/>
        <v>64.655288269957097</v>
      </c>
      <c r="AL14">
        <f t="shared" si="8"/>
        <v>-93.614773641492391</v>
      </c>
      <c r="AN14">
        <f t="shared" si="9"/>
        <v>0</v>
      </c>
      <c r="AO14">
        <f t="shared" si="10"/>
        <v>0</v>
      </c>
      <c r="AP14">
        <f t="shared" si="11"/>
        <v>-3.1488722515698897</v>
      </c>
      <c r="AQ14">
        <f t="shared" si="12"/>
        <v>-32.169981688737153</v>
      </c>
      <c r="AR14">
        <f t="shared" si="13"/>
        <v>-35.318853940307044</v>
      </c>
      <c r="AS14">
        <f t="shared" si="14"/>
        <v>-10.18000685347798</v>
      </c>
      <c r="AT14">
        <f t="shared" si="15"/>
        <v>18.58685038123442</v>
      </c>
      <c r="AU14">
        <f t="shared" si="16"/>
        <v>-26.912010412550611</v>
      </c>
      <c r="AW14">
        <v>11</v>
      </c>
      <c r="AX14">
        <f>IF(Z14&gt;0, (R14*SUMPRODUCT(K14:$K$98, X14:$X$98)-K14*$AZ$3)/Z14, 0)</f>
        <v>1094.4650133617574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2.679E-3</v>
      </c>
      <c r="Q15" s="5">
        <f t="shared" si="30"/>
        <v>12.5</v>
      </c>
      <c r="R15">
        <f t="shared" si="0"/>
        <v>50000</v>
      </c>
      <c r="S15">
        <f t="shared" si="1"/>
        <v>1143.3228662133538</v>
      </c>
      <c r="U15">
        <f t="shared" si="20"/>
        <v>2.679E-3</v>
      </c>
      <c r="V15">
        <f t="shared" si="21"/>
        <v>0.01</v>
      </c>
      <c r="W15">
        <f t="shared" si="22"/>
        <v>0.87628076397954568</v>
      </c>
      <c r="X15">
        <f t="shared" si="23"/>
        <v>2.347556166701203E-3</v>
      </c>
      <c r="Y15">
        <f t="shared" si="24"/>
        <v>8.7628076397954571E-3</v>
      </c>
      <c r="Z15">
        <f t="shared" si="25"/>
        <v>0.86517040017304903</v>
      </c>
      <c r="AB15">
        <f t="shared" si="26"/>
        <v>959.05863805752449</v>
      </c>
      <c r="AC15">
        <f t="shared" si="27"/>
        <v>989.16910168880474</v>
      </c>
      <c r="AE15">
        <f t="shared" si="2"/>
        <v>0</v>
      </c>
      <c r="AF15">
        <f t="shared" si="3"/>
        <v>0</v>
      </c>
      <c r="AG15">
        <f t="shared" si="4"/>
        <v>-10.814630002163113</v>
      </c>
      <c r="AH15">
        <f t="shared" si="5"/>
        <v>-117.37780833506015</v>
      </c>
      <c r="AI15">
        <f t="shared" si="6"/>
        <v>-128.19243833722328</v>
      </c>
      <c r="AJ15">
        <f t="shared" si="7"/>
        <v>-30.110463631280254</v>
      </c>
      <c r="AK15">
        <f t="shared" si="28"/>
        <v>67.134104664026722</v>
      </c>
      <c r="AL15">
        <f t="shared" si="8"/>
        <v>-91.168797304476811</v>
      </c>
      <c r="AN15">
        <f t="shared" si="9"/>
        <v>0</v>
      </c>
      <c r="AO15">
        <f t="shared" si="10"/>
        <v>0</v>
      </c>
      <c r="AP15">
        <f t="shared" si="11"/>
        <v>-2.7758461609752101</v>
      </c>
      <c r="AQ15">
        <f t="shared" si="12"/>
        <v>-30.127959864127625</v>
      </c>
      <c r="AR15">
        <f t="shared" si="13"/>
        <v>-32.903806025102838</v>
      </c>
      <c r="AS15">
        <f t="shared" si="14"/>
        <v>-7.7286060511876151</v>
      </c>
      <c r="AT15">
        <f t="shared" si="15"/>
        <v>17.231652554444533</v>
      </c>
      <c r="AU15">
        <f t="shared" si="16"/>
        <v>-23.40075952184592</v>
      </c>
      <c r="AW15">
        <v>12</v>
      </c>
      <c r="AX15">
        <f>IF(Z15&gt;0, (R15*SUMPRODUCT(K15:$K$98, X15:$X$98)-K15*$AZ$3)/Z15, 0)</f>
        <v>1143.3228662133538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4.0439999999999999E-3</v>
      </c>
      <c r="Q16" s="5">
        <f t="shared" si="30"/>
        <v>12.5</v>
      </c>
      <c r="R16">
        <f t="shared" si="0"/>
        <v>50000</v>
      </c>
      <c r="S16">
        <f t="shared" si="1"/>
        <v>1189.4782598819158</v>
      </c>
      <c r="U16">
        <f t="shared" si="20"/>
        <v>4.0439999999999999E-3</v>
      </c>
      <c r="V16">
        <f t="shared" si="21"/>
        <v>0.01</v>
      </c>
      <c r="W16">
        <f t="shared" si="22"/>
        <v>0.86517040017304903</v>
      </c>
      <c r="X16">
        <f t="shared" si="23"/>
        <v>3.4987490982998099E-3</v>
      </c>
      <c r="Y16">
        <f t="shared" si="24"/>
        <v>8.6517040017304904E-3</v>
      </c>
      <c r="Z16">
        <f t="shared" si="25"/>
        <v>0.85301994707301865</v>
      </c>
      <c r="AB16">
        <f t="shared" si="26"/>
        <v>989.16910168880474</v>
      </c>
      <c r="AC16">
        <f t="shared" si="27"/>
        <v>1014.6486822889782</v>
      </c>
      <c r="AE16">
        <f t="shared" si="2"/>
        <v>0</v>
      </c>
      <c r="AF16">
        <f t="shared" si="3"/>
        <v>0</v>
      </c>
      <c r="AG16">
        <f t="shared" si="4"/>
        <v>-10.662749338412732</v>
      </c>
      <c r="AH16">
        <f t="shared" si="5"/>
        <v>-174.9374549149905</v>
      </c>
      <c r="AI16">
        <f t="shared" si="6"/>
        <v>-185.60020425340323</v>
      </c>
      <c r="AJ16">
        <f t="shared" si="7"/>
        <v>-25.479580600173449</v>
      </c>
      <c r="AK16">
        <f t="shared" si="28"/>
        <v>69.241837118216338</v>
      </c>
      <c r="AL16">
        <f t="shared" si="8"/>
        <v>-141.83794773536033</v>
      </c>
      <c r="AN16">
        <f t="shared" si="9"/>
        <v>0</v>
      </c>
      <c r="AO16">
        <f t="shared" si="10"/>
        <v>0</v>
      </c>
      <c r="AP16">
        <f t="shared" si="11"/>
        <v>-2.4436269441879226</v>
      </c>
      <c r="AQ16">
        <f t="shared" si="12"/>
        <v>-40.091149553513382</v>
      </c>
      <c r="AR16">
        <f t="shared" si="13"/>
        <v>-42.534776497701309</v>
      </c>
      <c r="AS16">
        <f t="shared" si="14"/>
        <v>-5.8392622488920098</v>
      </c>
      <c r="AT16">
        <f t="shared" si="15"/>
        <v>15.868441944667559</v>
      </c>
      <c r="AU16">
        <f t="shared" si="16"/>
        <v>-32.505596801925755</v>
      </c>
      <c r="AW16">
        <v>13</v>
      </c>
      <c r="AX16">
        <f>IF(Z16&gt;0, (R16*SUMPRODUCT(K16:$K$98, X16:$X$98)-K16*$AZ$3)/Z16, 0)</f>
        <v>1189.4782598819158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5.607E-3</v>
      </c>
      <c r="Q17" s="5">
        <f t="shared" si="30"/>
        <v>12.5</v>
      </c>
      <c r="R17">
        <f t="shared" si="0"/>
        <v>50000</v>
      </c>
      <c r="S17">
        <f t="shared" si="1"/>
        <v>1219.7198396485965</v>
      </c>
      <c r="U17">
        <f t="shared" si="20"/>
        <v>5.607E-3</v>
      </c>
      <c r="V17">
        <f t="shared" si="21"/>
        <v>0.01</v>
      </c>
      <c r="W17">
        <f t="shared" si="22"/>
        <v>0.85301994707301865</v>
      </c>
      <c r="X17">
        <f t="shared" si="23"/>
        <v>4.7828828432384153E-3</v>
      </c>
      <c r="Y17">
        <f t="shared" si="24"/>
        <v>8.5301994707301862E-3</v>
      </c>
      <c r="Z17">
        <f t="shared" si="25"/>
        <v>0.83970686475904999</v>
      </c>
      <c r="AB17">
        <f t="shared" si="26"/>
        <v>1014.6486822889782</v>
      </c>
      <c r="AC17">
        <f t="shared" si="27"/>
        <v>1024.2071224357342</v>
      </c>
      <c r="AE17">
        <f t="shared" si="2"/>
        <v>0</v>
      </c>
      <c r="AF17">
        <f t="shared" si="3"/>
        <v>0</v>
      </c>
      <c r="AG17">
        <f t="shared" si="4"/>
        <v>-10.496335809488125</v>
      </c>
      <c r="AH17">
        <f t="shared" si="5"/>
        <v>-239.14414216192077</v>
      </c>
      <c r="AI17">
        <f t="shared" si="6"/>
        <v>-249.6404779714089</v>
      </c>
      <c r="AJ17">
        <f t="shared" si="7"/>
        <v>-9.5584401467559701</v>
      </c>
      <c r="AK17">
        <f t="shared" si="28"/>
        <v>71.025407760228475</v>
      </c>
      <c r="AL17">
        <f t="shared" si="8"/>
        <v>-188.17351035793644</v>
      </c>
      <c r="AN17">
        <f t="shared" si="9"/>
        <v>0</v>
      </c>
      <c r="AO17">
        <f t="shared" si="10"/>
        <v>0</v>
      </c>
      <c r="AP17">
        <f t="shared" si="11"/>
        <v>-2.1477582664910551</v>
      </c>
      <c r="AQ17">
        <f t="shared" si="12"/>
        <v>-48.933629557363147</v>
      </c>
      <c r="AR17">
        <f t="shared" si="13"/>
        <v>-51.081387823854207</v>
      </c>
      <c r="AS17">
        <f t="shared" si="14"/>
        <v>-1.9558462317295331</v>
      </c>
      <c r="AT17">
        <f t="shared" si="15"/>
        <v>14.533205626866069</v>
      </c>
      <c r="AU17">
        <f t="shared" si="16"/>
        <v>-38.504028428717682</v>
      </c>
      <c r="AW17">
        <v>14</v>
      </c>
      <c r="AX17">
        <f>IF(Z17&gt;0, (R17*SUMPRODUCT(K17:$K$98, X17:$X$98)-K17*$AZ$3)/Z17, 0)</f>
        <v>1219.7198396485965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7.2589999999999998E-3</v>
      </c>
      <c r="Q18" s="5">
        <f t="shared" si="30"/>
        <v>12.5</v>
      </c>
      <c r="R18">
        <f t="shared" si="0"/>
        <v>50000</v>
      </c>
      <c r="S18">
        <f t="shared" si="1"/>
        <v>1235.561968122357</v>
      </c>
      <c r="U18">
        <f t="shared" si="20"/>
        <v>7.2589999999999998E-3</v>
      </c>
      <c r="V18">
        <f t="shared" si="21"/>
        <v>0.01</v>
      </c>
      <c r="W18">
        <f t="shared" si="22"/>
        <v>0.83970686475904999</v>
      </c>
      <c r="X18">
        <f t="shared" si="23"/>
        <v>6.0954321312859435E-3</v>
      </c>
      <c r="Y18">
        <f t="shared" si="24"/>
        <v>8.3970686475905009E-3</v>
      </c>
      <c r="Z18">
        <f t="shared" si="25"/>
        <v>0.82521436398017356</v>
      </c>
      <c r="AB18">
        <f t="shared" si="26"/>
        <v>1024.2071224357342</v>
      </c>
      <c r="AC18">
        <f t="shared" si="27"/>
        <v>1019.6034836821823</v>
      </c>
      <c r="AE18">
        <f t="shared" si="2"/>
        <v>0</v>
      </c>
      <c r="AF18">
        <f t="shared" si="3"/>
        <v>0</v>
      </c>
      <c r="AG18">
        <f t="shared" si="4"/>
        <v>-10.31517954975217</v>
      </c>
      <c r="AH18">
        <f t="shared" si="5"/>
        <v>-304.7716065642972</v>
      </c>
      <c r="AI18">
        <f t="shared" si="6"/>
        <v>-315.08678611404935</v>
      </c>
      <c r="AJ18">
        <f t="shared" si="7"/>
        <v>4.603638753551877</v>
      </c>
      <c r="AK18">
        <f t="shared" si="28"/>
        <v>71.694498570501395</v>
      </c>
      <c r="AL18">
        <f t="shared" si="8"/>
        <v>-238.78864878999607</v>
      </c>
      <c r="AN18">
        <f t="shared" si="9"/>
        <v>0</v>
      </c>
      <c r="AO18">
        <f t="shared" si="10"/>
        <v>0</v>
      </c>
      <c r="AP18">
        <f t="shared" si="11"/>
        <v>-1.8845447380086482</v>
      </c>
      <c r="AQ18">
        <f t="shared" si="12"/>
        <v>-55.6806330587806</v>
      </c>
      <c r="AR18">
        <f t="shared" si="13"/>
        <v>-57.565177796789243</v>
      </c>
      <c r="AS18">
        <f t="shared" si="14"/>
        <v>0.84106758848490659</v>
      </c>
      <c r="AT18">
        <f t="shared" si="15"/>
        <v>13.098316842042086</v>
      </c>
      <c r="AU18">
        <f t="shared" si="16"/>
        <v>-43.625793366262251</v>
      </c>
      <c r="AW18">
        <v>15</v>
      </c>
      <c r="AX18">
        <f>IF(Z18&gt;0, (R18*SUMPRODUCT(K18:$K$98, X18:$X$98)-K18*$AZ$3)/Z18, 0)</f>
        <v>1235.561968122357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9.0740000000000005E-3</v>
      </c>
      <c r="Q19" s="5">
        <f t="shared" si="30"/>
        <v>12.5</v>
      </c>
      <c r="R19">
        <f t="shared" si="0"/>
        <v>50000</v>
      </c>
      <c r="S19">
        <f t="shared" si="1"/>
        <v>1239.6975324389532</v>
      </c>
      <c r="U19">
        <f t="shared" si="20"/>
        <v>9.0740000000000005E-3</v>
      </c>
      <c r="V19">
        <f t="shared" si="21"/>
        <v>0.01</v>
      </c>
      <c r="W19">
        <f t="shared" si="22"/>
        <v>0.82521436398017356</v>
      </c>
      <c r="X19">
        <f t="shared" si="23"/>
        <v>7.487995138756095E-3</v>
      </c>
      <c r="Y19">
        <f t="shared" si="24"/>
        <v>8.2521436398017359E-3</v>
      </c>
      <c r="Z19">
        <f t="shared" si="25"/>
        <v>0.80947422520161572</v>
      </c>
      <c r="AB19">
        <f t="shared" si="26"/>
        <v>1019.6034836821823</v>
      </c>
      <c r="AC19">
        <f t="shared" si="27"/>
        <v>1003.5031995553765</v>
      </c>
      <c r="AE19">
        <f t="shared" si="2"/>
        <v>0</v>
      </c>
      <c r="AF19">
        <f t="shared" si="3"/>
        <v>0</v>
      </c>
      <c r="AG19">
        <f t="shared" si="4"/>
        <v>-10.118427815020196</v>
      </c>
      <c r="AH19">
        <f t="shared" si="5"/>
        <v>-374.39975693780474</v>
      </c>
      <c r="AI19">
        <f t="shared" si="6"/>
        <v>-384.51818475282494</v>
      </c>
      <c r="AJ19">
        <f t="shared" si="7"/>
        <v>16.100284126805832</v>
      </c>
      <c r="AK19">
        <f t="shared" si="28"/>
        <v>71.372243857752764</v>
      </c>
      <c r="AL19">
        <f t="shared" si="8"/>
        <v>-297.04565676826633</v>
      </c>
      <c r="AN19">
        <f t="shared" si="9"/>
        <v>0</v>
      </c>
      <c r="AO19">
        <f t="shared" si="10"/>
        <v>0</v>
      </c>
      <c r="AP19">
        <f t="shared" si="11"/>
        <v>-1.6505347604248848</v>
      </c>
      <c r="AQ19">
        <f t="shared" si="12"/>
        <v>-61.072710545323112</v>
      </c>
      <c r="AR19">
        <f t="shared" si="13"/>
        <v>-62.723245305748001</v>
      </c>
      <c r="AS19">
        <f t="shared" si="14"/>
        <v>2.6263051029096065</v>
      </c>
      <c r="AT19">
        <f t="shared" si="15"/>
        <v>11.642359027542984</v>
      </c>
      <c r="AU19">
        <f t="shared" si="16"/>
        <v>-48.454581175295409</v>
      </c>
      <c r="AW19">
        <v>16</v>
      </c>
      <c r="AX19">
        <f>IF(Z19&gt;0, (R19*SUMPRODUCT(K19:$K$98, X19:$X$98)-K19*$AZ$3)/Z19, 0)</f>
        <v>1239.6975324389532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1.1021E-2</v>
      </c>
      <c r="Q20" s="5">
        <f t="shared" si="30"/>
        <v>12.5</v>
      </c>
      <c r="R20">
        <f t="shared" si="0"/>
        <v>50000</v>
      </c>
      <c r="S20">
        <f t="shared" si="1"/>
        <v>1233.8442620309972</v>
      </c>
      <c r="U20">
        <f t="shared" si="20"/>
        <v>1.1021E-2</v>
      </c>
      <c r="V20">
        <f t="shared" si="21"/>
        <v>0.01</v>
      </c>
      <c r="W20">
        <f t="shared" si="22"/>
        <v>0.80947422520161572</v>
      </c>
      <c r="X20">
        <f t="shared" si="23"/>
        <v>8.9212154359470056E-3</v>
      </c>
      <c r="Y20">
        <f t="shared" si="24"/>
        <v>8.0947422520161565E-3</v>
      </c>
      <c r="Z20">
        <f t="shared" si="25"/>
        <v>0.79245826751365256</v>
      </c>
      <c r="AB20">
        <f t="shared" si="26"/>
        <v>1003.5031995553765</v>
      </c>
      <c r="AC20">
        <f t="shared" si="27"/>
        <v>977.7700862707452</v>
      </c>
      <c r="AE20">
        <f t="shared" si="2"/>
        <v>0</v>
      </c>
      <c r="AF20">
        <f t="shared" si="3"/>
        <v>0</v>
      </c>
      <c r="AG20">
        <f t="shared" si="4"/>
        <v>-9.9057283439206572</v>
      </c>
      <c r="AH20">
        <f t="shared" si="5"/>
        <v>-446.0607717973503</v>
      </c>
      <c r="AI20">
        <f t="shared" si="6"/>
        <v>-455.96650014127096</v>
      </c>
      <c r="AJ20">
        <f t="shared" si="7"/>
        <v>25.733113284631258</v>
      </c>
      <c r="AK20">
        <f t="shared" si="28"/>
        <v>70.24522396887636</v>
      </c>
      <c r="AL20">
        <f t="shared" si="8"/>
        <v>-359.98816288776334</v>
      </c>
      <c r="AN20">
        <f t="shared" si="9"/>
        <v>0</v>
      </c>
      <c r="AO20">
        <f t="shared" si="10"/>
        <v>0</v>
      </c>
      <c r="AP20">
        <f t="shared" si="11"/>
        <v>-1.4427132760946368</v>
      </c>
      <c r="AQ20">
        <f t="shared" si="12"/>
        <v>-64.966227123723755</v>
      </c>
      <c r="AR20">
        <f t="shared" si="13"/>
        <v>-66.408940399818391</v>
      </c>
      <c r="AS20">
        <f t="shared" si="14"/>
        <v>3.7478823244501194</v>
      </c>
      <c r="AT20">
        <f t="shared" si="15"/>
        <v>10.230819348517242</v>
      </c>
      <c r="AU20">
        <f t="shared" si="16"/>
        <v>-52.430238726851037</v>
      </c>
      <c r="AW20">
        <v>17</v>
      </c>
      <c r="AX20">
        <f>IF(Z20&gt;0, (R20*SUMPRODUCT(K20:$K$98, X20:$X$98)-K20*$AZ$3)/Z20, 0)</f>
        <v>1233.8442620309972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1.3263E-2</v>
      </c>
      <c r="Q21" s="5">
        <f t="shared" si="30"/>
        <v>12.5</v>
      </c>
      <c r="R21">
        <f t="shared" si="0"/>
        <v>50000</v>
      </c>
      <c r="S21">
        <f t="shared" si="1"/>
        <v>1220.0628298472866</v>
      </c>
      <c r="U21">
        <f t="shared" si="20"/>
        <v>1.3263E-2</v>
      </c>
      <c r="V21">
        <f t="shared" si="21"/>
        <v>0.01</v>
      </c>
      <c r="W21">
        <f t="shared" si="22"/>
        <v>0.79245826751365256</v>
      </c>
      <c r="X21">
        <f t="shared" si="23"/>
        <v>1.0510374002033574E-2</v>
      </c>
      <c r="Y21">
        <f t="shared" si="24"/>
        <v>7.924582675136526E-3</v>
      </c>
      <c r="Z21">
        <f t="shared" si="25"/>
        <v>0.77402331083648246</v>
      </c>
      <c r="AB21">
        <f t="shared" si="26"/>
        <v>977.7700862707452</v>
      </c>
      <c r="AC21">
        <f t="shared" si="27"/>
        <v>944.35707098692467</v>
      </c>
      <c r="AE21">
        <f t="shared" si="2"/>
        <v>0</v>
      </c>
      <c r="AF21">
        <f t="shared" si="3"/>
        <v>0</v>
      </c>
      <c r="AG21">
        <f t="shared" si="4"/>
        <v>-9.6752913854560312</v>
      </c>
      <c r="AH21">
        <f t="shared" si="5"/>
        <v>-525.51870010167875</v>
      </c>
      <c r="AI21">
        <f t="shared" si="6"/>
        <v>-535.19399148713478</v>
      </c>
      <c r="AJ21">
        <f t="shared" si="7"/>
        <v>33.413015283820528</v>
      </c>
      <c r="AK21">
        <f t="shared" si="28"/>
        <v>68.443906038952164</v>
      </c>
      <c r="AL21">
        <f t="shared" si="8"/>
        <v>-433.3370701643621</v>
      </c>
      <c r="AN21">
        <f t="shared" si="9"/>
        <v>0</v>
      </c>
      <c r="AO21">
        <f t="shared" si="10"/>
        <v>0</v>
      </c>
      <c r="AP21">
        <f t="shared" si="11"/>
        <v>-1.2581709260293279</v>
      </c>
      <c r="AQ21">
        <f t="shared" si="12"/>
        <v>-68.33823636015417</v>
      </c>
      <c r="AR21">
        <f t="shared" si="13"/>
        <v>-69.596407286183492</v>
      </c>
      <c r="AS21">
        <f t="shared" si="14"/>
        <v>4.3450148120882766</v>
      </c>
      <c r="AT21">
        <f t="shared" si="15"/>
        <v>8.9004174873265463</v>
      </c>
      <c r="AU21">
        <f t="shared" si="16"/>
        <v>-56.350974986768676</v>
      </c>
      <c r="AW21">
        <v>18</v>
      </c>
      <c r="AX21">
        <f>IF(Z21&gt;0, (R21*SUMPRODUCT(K21:$K$98, X21:$X$98)-K21*$AZ$3)/Z21, 0)</f>
        <v>1220.0628298472866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1.5814999999999999E-2</v>
      </c>
      <c r="Q22" s="5">
        <f t="shared" si="30"/>
        <v>12.5</v>
      </c>
      <c r="R22">
        <f t="shared" si="0"/>
        <v>50000</v>
      </c>
      <c r="S22">
        <f t="shared" si="1"/>
        <v>1199.126131209169</v>
      </c>
      <c r="U22">
        <f t="shared" si="20"/>
        <v>1.5814999999999999E-2</v>
      </c>
      <c r="V22">
        <f t="shared" si="21"/>
        <v>0.01</v>
      </c>
      <c r="W22">
        <f t="shared" si="22"/>
        <v>0.77402331083648246</v>
      </c>
      <c r="X22">
        <f t="shared" si="23"/>
        <v>1.224117866087897E-2</v>
      </c>
      <c r="Y22">
        <f t="shared" si="24"/>
        <v>7.7402331083648249E-3</v>
      </c>
      <c r="Z22">
        <f t="shared" si="25"/>
        <v>0.75404189906723873</v>
      </c>
      <c r="AB22">
        <f t="shared" si="26"/>
        <v>944.35707098692467</v>
      </c>
      <c r="AC22">
        <f t="shared" si="27"/>
        <v>904.19134519811269</v>
      </c>
      <c r="AE22">
        <f t="shared" si="2"/>
        <v>0</v>
      </c>
      <c r="AF22">
        <f t="shared" si="3"/>
        <v>0</v>
      </c>
      <c r="AG22">
        <f t="shared" si="4"/>
        <v>-9.425523738340484</v>
      </c>
      <c r="AH22">
        <f t="shared" si="5"/>
        <v>-612.05893304394851</v>
      </c>
      <c r="AI22">
        <f t="shared" si="6"/>
        <v>-621.48445678228904</v>
      </c>
      <c r="AJ22">
        <f t="shared" si="7"/>
        <v>40.165725788811983</v>
      </c>
      <c r="AK22">
        <f t="shared" si="28"/>
        <v>66.104994969084728</v>
      </c>
      <c r="AL22">
        <f t="shared" si="8"/>
        <v>-515.21373602439235</v>
      </c>
      <c r="AN22">
        <f t="shared" si="9"/>
        <v>0</v>
      </c>
      <c r="AO22">
        <f t="shared" si="10"/>
        <v>0</v>
      </c>
      <c r="AP22">
        <f t="shared" si="11"/>
        <v>-1.0943671817623934</v>
      </c>
      <c r="AQ22">
        <f t="shared" si="12"/>
        <v>-71.064189982692213</v>
      </c>
      <c r="AR22">
        <f t="shared" si="13"/>
        <v>-72.158557164454606</v>
      </c>
      <c r="AS22">
        <f t="shared" si="14"/>
        <v>4.6635129628014109</v>
      </c>
      <c r="AT22">
        <f t="shared" si="15"/>
        <v>7.6752379022146133</v>
      </c>
      <c r="AU22">
        <f t="shared" si="16"/>
        <v>-59.819806299438582</v>
      </c>
      <c r="AW22">
        <v>19</v>
      </c>
      <c r="AX22">
        <f>IF(Z22&gt;0, (R22*SUMPRODUCT(K22:$K$98, X22:$X$98)-K22*$AZ$3)/Z22, 0)</f>
        <v>1199.126131209169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1.864E-2</v>
      </c>
      <c r="Q23" s="5">
        <f t="shared" si="30"/>
        <v>12.5</v>
      </c>
      <c r="R23">
        <f t="shared" si="0"/>
        <v>50000</v>
      </c>
      <c r="S23">
        <f t="shared" si="1"/>
        <v>1171.8010877792562</v>
      </c>
      <c r="U23">
        <f t="shared" si="20"/>
        <v>1.864E-2</v>
      </c>
      <c r="V23">
        <f t="shared" si="21"/>
        <v>0.01</v>
      </c>
      <c r="W23">
        <f t="shared" si="22"/>
        <v>0.75404189906723873</v>
      </c>
      <c r="X23">
        <f t="shared" si="23"/>
        <v>1.405534099861333E-2</v>
      </c>
      <c r="Y23">
        <f t="shared" si="24"/>
        <v>7.5404189906723871E-3</v>
      </c>
      <c r="Z23">
        <f t="shared" si="25"/>
        <v>0.73244613907795297</v>
      </c>
      <c r="AB23">
        <f t="shared" si="26"/>
        <v>904.19134519811269</v>
      </c>
      <c r="AC23">
        <f t="shared" si="27"/>
        <v>858.2811825112617</v>
      </c>
      <c r="AE23">
        <f t="shared" si="2"/>
        <v>0</v>
      </c>
      <c r="AF23">
        <f t="shared" si="3"/>
        <v>0</v>
      </c>
      <c r="AG23">
        <f t="shared" si="4"/>
        <v>-9.1555767384744122</v>
      </c>
      <c r="AH23">
        <f t="shared" si="5"/>
        <v>-702.76704993066653</v>
      </c>
      <c r="AI23">
        <f t="shared" si="6"/>
        <v>-711.92262666914098</v>
      </c>
      <c r="AJ23">
        <f t="shared" si="7"/>
        <v>45.910162686850981</v>
      </c>
      <c r="AK23">
        <f t="shared" si="28"/>
        <v>63.293394163867895</v>
      </c>
      <c r="AL23">
        <f t="shared" si="8"/>
        <v>-602.7190698184221</v>
      </c>
      <c r="AN23">
        <f t="shared" si="9"/>
        <v>0</v>
      </c>
      <c r="AO23">
        <f t="shared" si="10"/>
        <v>0</v>
      </c>
      <c r="AP23">
        <f t="shared" si="11"/>
        <v>-0.9491290229256415</v>
      </c>
      <c r="AQ23">
        <f t="shared" si="12"/>
        <v>-72.853586671610771</v>
      </c>
      <c r="AR23">
        <f t="shared" si="13"/>
        <v>-73.802715694536417</v>
      </c>
      <c r="AS23">
        <f t="shared" si="14"/>
        <v>4.7593580500739634</v>
      </c>
      <c r="AT23">
        <f t="shared" si="15"/>
        <v>6.5614214239451023</v>
      </c>
      <c r="AU23">
        <f t="shared" si="16"/>
        <v>-62.481936220517348</v>
      </c>
      <c r="AW23">
        <v>20</v>
      </c>
      <c r="AX23">
        <f>IF(Z23&gt;0, (R23*SUMPRODUCT(K23:$K$98, X23:$X$98)-K23*$AZ$3)/Z23, 0)</f>
        <v>1171.8010877792562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2.1847999999999999E-2</v>
      </c>
      <c r="Q24" s="5">
        <f t="shared" si="30"/>
        <v>12.5</v>
      </c>
      <c r="R24">
        <f t="shared" si="0"/>
        <v>50000</v>
      </c>
      <c r="S24">
        <f t="shared" si="1"/>
        <v>1139.2817386922979</v>
      </c>
      <c r="U24">
        <f t="shared" si="20"/>
        <v>2.1847999999999999E-2</v>
      </c>
      <c r="V24">
        <f t="shared" si="21"/>
        <v>0.01</v>
      </c>
      <c r="W24">
        <f t="shared" ref="W24:W69" si="34">Z23</f>
        <v>0.73244613907795297</v>
      </c>
      <c r="X24">
        <f t="shared" ref="X24:X69" si="35">U24*W24</f>
        <v>1.6002483246575116E-2</v>
      </c>
      <c r="Y24">
        <f t="shared" ref="Y24:Y69" si="36">V24*W24</f>
        <v>7.3244613907795303E-3</v>
      </c>
      <c r="Z24">
        <f t="shared" ref="Z24:Z69" si="37">MAX(0, W24-X24-Y24)</f>
        <v>0.70911919444059823</v>
      </c>
      <c r="AB24">
        <f t="shared" ref="AB24:AB69" si="38">AC23</f>
        <v>858.2811825112617</v>
      </c>
      <c r="AC24">
        <f t="shared" si="27"/>
        <v>807.8865487823665</v>
      </c>
      <c r="AE24">
        <f t="shared" si="2"/>
        <v>0</v>
      </c>
      <c r="AF24">
        <f t="shared" si="3"/>
        <v>0</v>
      </c>
      <c r="AG24">
        <f t="shared" si="4"/>
        <v>-8.8639899305074774</v>
      </c>
      <c r="AH24">
        <f t="shared" si="5"/>
        <v>-800.1241623287558</v>
      </c>
      <c r="AI24">
        <f t="shared" ref="AI24:AI69" si="39">SUM(AE24:AH24)</f>
        <v>-808.9881522592633</v>
      </c>
      <c r="AJ24">
        <f t="shared" si="7"/>
        <v>50.394633728895201</v>
      </c>
      <c r="AK24">
        <f t="shared" si="28"/>
        <v>60.079682775788328</v>
      </c>
      <c r="AL24">
        <f t="shared" ref="AL24:AL69" si="40">SUM(AI24:AK24)</f>
        <v>-698.51383575457976</v>
      </c>
      <c r="AN24">
        <f t="shared" si="9"/>
        <v>0</v>
      </c>
      <c r="AO24">
        <f t="shared" si="10"/>
        <v>0</v>
      </c>
      <c r="AP24">
        <f t="shared" si="11"/>
        <v>-0.82044746589598705</v>
      </c>
      <c r="AQ24">
        <f t="shared" si="12"/>
        <v>-74.059181760283622</v>
      </c>
      <c r="AR24">
        <f t="shared" si="13"/>
        <v>-74.879629226179603</v>
      </c>
      <c r="AS24">
        <f t="shared" si="14"/>
        <v>4.6645077286613486</v>
      </c>
      <c r="AT24">
        <f t="shared" si="15"/>
        <v>5.5609521075356474</v>
      </c>
      <c r="AU24">
        <f t="shared" si="16"/>
        <v>-64.654169389982613</v>
      </c>
      <c r="AW24">
        <v>21</v>
      </c>
      <c r="AX24">
        <f>IF(Z24&gt;0, (R24*SUMPRODUCT(K24:$K$98, X24:$X$98)-K24*$AZ$3)/Z24, 0)</f>
        <v>1139.2817386922979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2.5484E-2</v>
      </c>
      <c r="Q25" s="5">
        <f t="shared" si="30"/>
        <v>12.5</v>
      </c>
      <c r="R25">
        <f t="shared" si="0"/>
        <v>50000</v>
      </c>
      <c r="S25">
        <f t="shared" si="1"/>
        <v>1102.2333482444014</v>
      </c>
      <c r="U25">
        <f t="shared" si="20"/>
        <v>2.5484E-2</v>
      </c>
      <c r="V25">
        <f t="shared" si="21"/>
        <v>0.01</v>
      </c>
      <c r="W25">
        <f t="shared" si="34"/>
        <v>0.70911919444059823</v>
      </c>
      <c r="X25">
        <f t="shared" si="35"/>
        <v>1.8071193551124205E-2</v>
      </c>
      <c r="Y25">
        <f t="shared" si="36"/>
        <v>7.0911919444059824E-3</v>
      </c>
      <c r="Z25">
        <f t="shared" si="37"/>
        <v>0.68395680894506805</v>
      </c>
      <c r="AB25">
        <f t="shared" si="38"/>
        <v>807.8865487823665</v>
      </c>
      <c r="AC25">
        <f t="shared" si="27"/>
        <v>753.88000357807869</v>
      </c>
      <c r="AE25">
        <f t="shared" si="2"/>
        <v>0</v>
      </c>
      <c r="AF25">
        <f t="shared" si="3"/>
        <v>0</v>
      </c>
      <c r="AG25">
        <f t="shared" si="4"/>
        <v>-8.5494601118133513</v>
      </c>
      <c r="AH25">
        <f t="shared" si="5"/>
        <v>-903.5596775562102</v>
      </c>
      <c r="AI25">
        <f t="shared" si="39"/>
        <v>-912.10913766802355</v>
      </c>
      <c r="AJ25">
        <f t="shared" si="7"/>
        <v>54.006545204287818</v>
      </c>
      <c r="AK25">
        <f t="shared" si="28"/>
        <v>56.552058414765661</v>
      </c>
      <c r="AL25">
        <f t="shared" si="40"/>
        <v>-801.55053404897012</v>
      </c>
      <c r="AN25">
        <f t="shared" si="9"/>
        <v>0</v>
      </c>
      <c r="AO25">
        <f t="shared" si="10"/>
        <v>0</v>
      </c>
      <c r="AP25">
        <f t="shared" si="11"/>
        <v>-0.70654884644297666</v>
      </c>
      <c r="AQ25">
        <f t="shared" si="12"/>
        <v>-74.672440074619033</v>
      </c>
      <c r="AR25">
        <f t="shared" si="13"/>
        <v>-75.378988921062017</v>
      </c>
      <c r="AS25">
        <f t="shared" si="14"/>
        <v>4.4632364752172187</v>
      </c>
      <c r="AT25">
        <f t="shared" si="15"/>
        <v>4.67360407725835</v>
      </c>
      <c r="AU25">
        <f t="shared" si="16"/>
        <v>-66.242148368586456</v>
      </c>
      <c r="AW25">
        <v>22</v>
      </c>
      <c r="AX25">
        <f>IF(Z25&gt;0, (R25*SUMPRODUCT(K25:$K$98, X25:$X$98)-K25*$AZ$3)/Z25, 0)</f>
        <v>1102.2333482444014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2.9274999999999999E-2</v>
      </c>
      <c r="Q26" s="5">
        <f t="shared" si="30"/>
        <v>12.5</v>
      </c>
      <c r="R26">
        <f t="shared" si="0"/>
        <v>50000</v>
      </c>
      <c r="S26">
        <f t="shared" si="1"/>
        <v>1060.9003785311133</v>
      </c>
      <c r="U26">
        <f t="shared" si="20"/>
        <v>2.9274999999999999E-2</v>
      </c>
      <c r="V26">
        <f t="shared" si="21"/>
        <v>0.01</v>
      </c>
      <c r="W26">
        <f t="shared" si="34"/>
        <v>0.68395680894506805</v>
      </c>
      <c r="X26">
        <f t="shared" si="35"/>
        <v>2.0022835581866866E-2</v>
      </c>
      <c r="Y26">
        <f t="shared" si="36"/>
        <v>6.8395680894506802E-3</v>
      </c>
      <c r="Z26">
        <f t="shared" si="37"/>
        <v>0.65709440527375051</v>
      </c>
      <c r="AB26">
        <f t="shared" si="38"/>
        <v>753.88000357807869</v>
      </c>
      <c r="AC26">
        <f t="shared" si="27"/>
        <v>697.11170328559876</v>
      </c>
      <c r="AE26">
        <f t="shared" si="2"/>
        <v>0</v>
      </c>
      <c r="AF26">
        <f t="shared" si="3"/>
        <v>0</v>
      </c>
      <c r="AG26">
        <f t="shared" si="4"/>
        <v>-8.2136800659218814</v>
      </c>
      <c r="AH26">
        <f t="shared" si="5"/>
        <v>-1001.1417790933433</v>
      </c>
      <c r="AI26">
        <f t="shared" si="39"/>
        <v>-1009.3554591592651</v>
      </c>
      <c r="AJ26">
        <f t="shared" si="7"/>
        <v>56.768300292479921</v>
      </c>
      <c r="AK26">
        <f t="shared" si="28"/>
        <v>52.771600250465511</v>
      </c>
      <c r="AL26">
        <f t="shared" si="40"/>
        <v>-899.81555861631966</v>
      </c>
      <c r="AN26">
        <f t="shared" si="9"/>
        <v>0</v>
      </c>
      <c r="AO26">
        <f t="shared" si="10"/>
        <v>0</v>
      </c>
      <c r="AP26">
        <f t="shared" si="11"/>
        <v>-0.60607066115975772</v>
      </c>
      <c r="AQ26">
        <f t="shared" si="12"/>
        <v>-73.8722052843505</v>
      </c>
      <c r="AR26">
        <f t="shared" si="13"/>
        <v>-74.478275945510248</v>
      </c>
      <c r="AS26">
        <f t="shared" si="14"/>
        <v>4.1888168293681138</v>
      </c>
      <c r="AT26">
        <f t="shared" si="15"/>
        <v>3.8939085035653078</v>
      </c>
      <c r="AU26">
        <f t="shared" si="16"/>
        <v>-66.395550612576827</v>
      </c>
      <c r="AW26">
        <v>23</v>
      </c>
      <c r="AX26">
        <f>IF(Z26&gt;0, (R26*SUMPRODUCT(K26:$K$98, X26:$X$98)-K26*$AZ$3)/Z26, 0)</f>
        <v>1060.9003785311133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3.3331E-2</v>
      </c>
      <c r="Q27" s="5">
        <f t="shared" si="30"/>
        <v>12.5</v>
      </c>
      <c r="R27">
        <f t="shared" si="0"/>
        <v>50000</v>
      </c>
      <c r="S27">
        <f t="shared" si="1"/>
        <v>1016.8678348264746</v>
      </c>
      <c r="U27">
        <f t="shared" si="20"/>
        <v>3.3331E-2</v>
      </c>
      <c r="V27">
        <f t="shared" si="21"/>
        <v>0.01</v>
      </c>
      <c r="W27">
        <f t="shared" si="34"/>
        <v>0.65709440527375051</v>
      </c>
      <c r="X27">
        <f t="shared" si="35"/>
        <v>2.1901613622179378E-2</v>
      </c>
      <c r="Y27">
        <f t="shared" si="36"/>
        <v>6.5709440527375049E-3</v>
      </c>
      <c r="Z27">
        <f t="shared" si="37"/>
        <v>0.62862184759883366</v>
      </c>
      <c r="AB27">
        <f t="shared" si="38"/>
        <v>697.11170328559876</v>
      </c>
      <c r="AC27">
        <f t="shared" si="27"/>
        <v>639.22533709244408</v>
      </c>
      <c r="AE27">
        <f t="shared" si="2"/>
        <v>0</v>
      </c>
      <c r="AF27">
        <f t="shared" si="3"/>
        <v>0</v>
      </c>
      <c r="AG27">
        <f t="shared" si="4"/>
        <v>-7.8577730949854203</v>
      </c>
      <c r="AH27">
        <f t="shared" si="5"/>
        <v>-1095.080681108969</v>
      </c>
      <c r="AI27">
        <f t="shared" si="39"/>
        <v>-1102.9384542039545</v>
      </c>
      <c r="AJ27">
        <f t="shared" si="7"/>
        <v>57.886366193154686</v>
      </c>
      <c r="AK27">
        <f t="shared" si="28"/>
        <v>48.797819229991916</v>
      </c>
      <c r="AL27">
        <f t="shared" si="40"/>
        <v>-996.25426878080782</v>
      </c>
      <c r="AN27">
        <f t="shared" si="9"/>
        <v>0</v>
      </c>
      <c r="AO27">
        <f t="shared" si="10"/>
        <v>0</v>
      </c>
      <c r="AP27">
        <f t="shared" si="11"/>
        <v>-0.51768661905450375</v>
      </c>
      <c r="AQ27">
        <f t="shared" si="12"/>
        <v>-72.146218596842445</v>
      </c>
      <c r="AR27">
        <f t="shared" si="13"/>
        <v>-72.66390521589696</v>
      </c>
      <c r="AS27">
        <f t="shared" si="14"/>
        <v>3.8136755594290648</v>
      </c>
      <c r="AT27">
        <f t="shared" si="15"/>
        <v>3.2149029692049456</v>
      </c>
      <c r="AU27">
        <f t="shared" si="16"/>
        <v>-65.635326687262946</v>
      </c>
      <c r="AW27">
        <v>24</v>
      </c>
      <c r="AX27">
        <f>IF(Z27&gt;0, (R27*SUMPRODUCT(K27:$K$98, X27:$X$98)-K27*$AZ$3)/Z27, 0)</f>
        <v>1016.8678348264746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3.7801000000000001E-2</v>
      </c>
      <c r="Q28" s="5">
        <f t="shared" si="30"/>
        <v>12.5</v>
      </c>
      <c r="R28">
        <f t="shared" si="0"/>
        <v>50000</v>
      </c>
      <c r="S28">
        <f t="shared" si="1"/>
        <v>971.23007080905916</v>
      </c>
      <c r="U28">
        <f t="shared" si="20"/>
        <v>3.7801000000000001E-2</v>
      </c>
      <c r="V28">
        <f t="shared" si="21"/>
        <v>0.01</v>
      </c>
      <c r="W28">
        <f t="shared" si="34"/>
        <v>0.62862184759883366</v>
      </c>
      <c r="X28">
        <f t="shared" si="35"/>
        <v>2.3762534461083513E-2</v>
      </c>
      <c r="Y28">
        <f t="shared" si="36"/>
        <v>6.286218475988337E-3</v>
      </c>
      <c r="Z28">
        <f t="shared" si="37"/>
        <v>0.59857309466176178</v>
      </c>
      <c r="AB28">
        <f t="shared" si="38"/>
        <v>639.22533709244408</v>
      </c>
      <c r="AC28">
        <f t="shared" si="27"/>
        <v>581.35218911274058</v>
      </c>
      <c r="AE28">
        <f t="shared" si="2"/>
        <v>0</v>
      </c>
      <c r="AF28">
        <f t="shared" si="3"/>
        <v>0</v>
      </c>
      <c r="AG28">
        <f t="shared" si="4"/>
        <v>-7.482163683272022</v>
      </c>
      <c r="AH28">
        <f t="shared" si="5"/>
        <v>-1188.1267230541757</v>
      </c>
      <c r="AI28">
        <f t="shared" si="39"/>
        <v>-1195.6088867374478</v>
      </c>
      <c r="AJ28">
        <f t="shared" si="7"/>
        <v>57.873147979703504</v>
      </c>
      <c r="AK28">
        <f t="shared" si="28"/>
        <v>44.745773596471089</v>
      </c>
      <c r="AL28">
        <f t="shared" si="40"/>
        <v>-1092.9899651612734</v>
      </c>
      <c r="AN28">
        <f t="shared" si="9"/>
        <v>0</v>
      </c>
      <c r="AO28">
        <f t="shared" si="10"/>
        <v>0</v>
      </c>
      <c r="AP28">
        <f t="shared" si="11"/>
        <v>-0.44012560801524947</v>
      </c>
      <c r="AQ28">
        <f t="shared" si="12"/>
        <v>-69.889542453140351</v>
      </c>
      <c r="AR28">
        <f t="shared" si="13"/>
        <v>-70.329668061155616</v>
      </c>
      <c r="AS28">
        <f t="shared" si="14"/>
        <v>3.4042899247540381</v>
      </c>
      <c r="AT28">
        <f t="shared" si="15"/>
        <v>2.632094357182956</v>
      </c>
      <c r="AU28">
        <f t="shared" si="16"/>
        <v>-64.293283779218626</v>
      </c>
      <c r="AW28">
        <v>25</v>
      </c>
      <c r="AX28">
        <f>IF(Z28&gt;0, (R28*SUMPRODUCT(K28:$K$98, X28:$X$98)-K28*$AZ$3)/Z28, 0)</f>
        <v>971.23007080905916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4.3147999999999999E-2</v>
      </c>
      <c r="Q29" s="5">
        <f t="shared" si="30"/>
        <v>12.5</v>
      </c>
      <c r="R29">
        <f t="shared" si="0"/>
        <v>50000</v>
      </c>
      <c r="S29">
        <f t="shared" si="1"/>
        <v>924.91766846953396</v>
      </c>
      <c r="U29">
        <f t="shared" si="20"/>
        <v>4.3147999999999999E-2</v>
      </c>
      <c r="V29">
        <f t="shared" si="21"/>
        <v>0.01</v>
      </c>
      <c r="W29">
        <f t="shared" si="34"/>
        <v>0.59857309466176178</v>
      </c>
      <c r="X29">
        <f t="shared" si="35"/>
        <v>2.5827231888465696E-2</v>
      </c>
      <c r="Y29">
        <f t="shared" si="36"/>
        <v>5.9857309466176184E-3</v>
      </c>
      <c r="Z29">
        <f t="shared" si="37"/>
        <v>0.5667601318266785</v>
      </c>
      <c r="AB29">
        <f t="shared" si="38"/>
        <v>581.35218911274058</v>
      </c>
      <c r="AC29">
        <f t="shared" si="27"/>
        <v>524.2064597106172</v>
      </c>
      <c r="AE29">
        <f t="shared" si="2"/>
        <v>0</v>
      </c>
      <c r="AF29">
        <f t="shared" si="3"/>
        <v>0</v>
      </c>
      <c r="AG29">
        <f t="shared" si="4"/>
        <v>-7.0845016478334815</v>
      </c>
      <c r="AH29">
        <f t="shared" si="5"/>
        <v>-1291.3615944232847</v>
      </c>
      <c r="AI29">
        <f t="shared" si="39"/>
        <v>-1298.4460960711183</v>
      </c>
      <c r="AJ29">
        <f t="shared" si="7"/>
        <v>57.145729402123379</v>
      </c>
      <c r="AK29">
        <f t="shared" si="28"/>
        <v>40.694653237891842</v>
      </c>
      <c r="AL29">
        <f t="shared" si="40"/>
        <v>-1200.6057134311031</v>
      </c>
      <c r="AN29">
        <f t="shared" si="9"/>
        <v>0</v>
      </c>
      <c r="AO29">
        <f t="shared" si="10"/>
        <v>0</v>
      </c>
      <c r="AP29">
        <f t="shared" si="11"/>
        <v>-0.37208376089326334</v>
      </c>
      <c r="AQ29">
        <f t="shared" si="12"/>
        <v>-67.823356195149927</v>
      </c>
      <c r="AR29">
        <f t="shared" si="13"/>
        <v>-68.195439956043188</v>
      </c>
      <c r="AS29">
        <f t="shared" si="14"/>
        <v>3.0013399631903908</v>
      </c>
      <c r="AT29">
        <f t="shared" si="15"/>
        <v>2.1373161271876544</v>
      </c>
      <c r="AU29">
        <f t="shared" si="16"/>
        <v>-63.056783865665153</v>
      </c>
      <c r="AW29">
        <v>26</v>
      </c>
      <c r="AX29">
        <f>IF(Z29&gt;0, (R29*SUMPRODUCT(K29:$K$98, X29:$X$98)-K29*$AZ$3)/Z29, 0)</f>
        <v>924.91766846953396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4.8848999999999997E-2</v>
      </c>
      <c r="Q30" s="5">
        <f t="shared" si="30"/>
        <v>12.5</v>
      </c>
      <c r="R30">
        <f t="shared" si="0"/>
        <v>50000</v>
      </c>
      <c r="S30">
        <f t="shared" si="1"/>
        <v>876.93192358037152</v>
      </c>
      <c r="U30">
        <f t="shared" si="20"/>
        <v>4.8848999999999997E-2</v>
      </c>
      <c r="V30">
        <f t="shared" si="21"/>
        <v>0.01</v>
      </c>
      <c r="W30">
        <f t="shared" si="34"/>
        <v>0.5667601318266785</v>
      </c>
      <c r="X30">
        <f t="shared" si="35"/>
        <v>2.7685665679601415E-2</v>
      </c>
      <c r="Y30">
        <f t="shared" si="36"/>
        <v>5.6676013182667849E-3</v>
      </c>
      <c r="Z30">
        <f t="shared" si="37"/>
        <v>0.53340686482881028</v>
      </c>
      <c r="AB30">
        <f t="shared" si="38"/>
        <v>524.2064597106172</v>
      </c>
      <c r="AC30">
        <f t="shared" si="27"/>
        <v>467.76150802530384</v>
      </c>
      <c r="AE30">
        <f t="shared" si="2"/>
        <v>0</v>
      </c>
      <c r="AF30">
        <f t="shared" si="3"/>
        <v>0</v>
      </c>
      <c r="AG30">
        <f t="shared" si="4"/>
        <v>-6.6675858103601282</v>
      </c>
      <c r="AH30">
        <f t="shared" si="5"/>
        <v>-1384.2832839800708</v>
      </c>
      <c r="AI30">
        <f t="shared" si="39"/>
        <v>-1390.9508697904309</v>
      </c>
      <c r="AJ30">
        <f t="shared" si="7"/>
        <v>56.444951685313356</v>
      </c>
      <c r="AK30">
        <f t="shared" si="28"/>
        <v>36.694452179743209</v>
      </c>
      <c r="AL30">
        <f t="shared" si="40"/>
        <v>-1297.8114659253745</v>
      </c>
      <c r="AN30">
        <f t="shared" si="9"/>
        <v>0</v>
      </c>
      <c r="AO30">
        <f t="shared" si="10"/>
        <v>0</v>
      </c>
      <c r="AP30">
        <f t="shared" si="11"/>
        <v>-0.31266696754326395</v>
      </c>
      <c r="AQ30">
        <f t="shared" si="12"/>
        <v>-64.91399869955363</v>
      </c>
      <c r="AR30">
        <f t="shared" si="13"/>
        <v>-65.226665667096896</v>
      </c>
      <c r="AS30">
        <f t="shared" si="14"/>
        <v>2.6469058484632759</v>
      </c>
      <c r="AT30">
        <f t="shared" si="15"/>
        <v>1.7207342230038636</v>
      </c>
      <c r="AU30">
        <f t="shared" si="16"/>
        <v>-60.859025595629767</v>
      </c>
      <c r="AW30">
        <v>27</v>
      </c>
      <c r="AX30">
        <f>IF(Z30&gt;0, (R30*SUMPRODUCT(K30:$K$98, X30:$X$98)-K30*$AZ$3)/Z30, 0)</f>
        <v>876.93192358037152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5.4528E-2</v>
      </c>
      <c r="Q31" s="5">
        <f t="shared" si="30"/>
        <v>12.5</v>
      </c>
      <c r="R31">
        <f t="shared" si="0"/>
        <v>50000</v>
      </c>
      <c r="S31">
        <f t="shared" si="1"/>
        <v>827.69018947197083</v>
      </c>
      <c r="U31">
        <f t="shared" si="20"/>
        <v>5.4528E-2</v>
      </c>
      <c r="V31">
        <f t="shared" si="21"/>
        <v>0.01</v>
      </c>
      <c r="W31">
        <f t="shared" si="34"/>
        <v>0.53340686482881028</v>
      </c>
      <c r="X31">
        <f t="shared" si="35"/>
        <v>2.9085609525385366E-2</v>
      </c>
      <c r="Y31">
        <f t="shared" si="36"/>
        <v>5.3340686482881029E-3</v>
      </c>
      <c r="Z31">
        <f t="shared" si="37"/>
        <v>0.49898718665513675</v>
      </c>
      <c r="AB31">
        <f t="shared" si="38"/>
        <v>467.76150802530384</v>
      </c>
      <c r="AC31">
        <f t="shared" si="27"/>
        <v>413.0067990666758</v>
      </c>
      <c r="AE31">
        <f t="shared" si="2"/>
        <v>0</v>
      </c>
      <c r="AF31">
        <f t="shared" si="3"/>
        <v>0</v>
      </c>
      <c r="AG31">
        <f t="shared" si="4"/>
        <v>-6.2373398331892096</v>
      </c>
      <c r="AH31">
        <f t="shared" si="5"/>
        <v>-1454.2804762692683</v>
      </c>
      <c r="AI31">
        <f t="shared" si="39"/>
        <v>-1460.5178161024576</v>
      </c>
      <c r="AJ31">
        <f t="shared" si="7"/>
        <v>54.754708958628044</v>
      </c>
      <c r="AK31">
        <f t="shared" si="28"/>
        <v>32.743305561771272</v>
      </c>
      <c r="AL31">
        <f t="shared" si="40"/>
        <v>-1373.0198015820583</v>
      </c>
      <c r="AN31">
        <f t="shared" si="9"/>
        <v>0</v>
      </c>
      <c r="AO31">
        <f t="shared" si="10"/>
        <v>0</v>
      </c>
      <c r="AP31">
        <f t="shared" si="11"/>
        <v>-0.26115285130502874</v>
      </c>
      <c r="AQ31">
        <f t="shared" si="12"/>
        <v>-60.8896585935682</v>
      </c>
      <c r="AR31">
        <f t="shared" si="13"/>
        <v>-61.150811444873227</v>
      </c>
      <c r="AS31">
        <f t="shared" si="14"/>
        <v>2.2925395680439178</v>
      </c>
      <c r="AT31">
        <f t="shared" si="15"/>
        <v>1.3709382264387804</v>
      </c>
      <c r="AU31">
        <f t="shared" si="16"/>
        <v>-57.487333650390532</v>
      </c>
      <c r="AW31">
        <v>28</v>
      </c>
      <c r="AX31">
        <f>IF(Z31&gt;0, (R31*SUMPRODUCT(K31:$K$98, X31:$X$98)-K31*$AZ$3)/Z31, 0)</f>
        <v>827.69018947197083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6.0775000000000003E-2</v>
      </c>
      <c r="Q32" s="5">
        <f t="shared" si="30"/>
        <v>12.5</v>
      </c>
      <c r="R32">
        <f t="shared" si="0"/>
        <v>50000</v>
      </c>
      <c r="S32">
        <f t="shared" si="1"/>
        <v>778.97398762797491</v>
      </c>
      <c r="U32">
        <f t="shared" si="20"/>
        <v>6.0775000000000003E-2</v>
      </c>
      <c r="V32">
        <f t="shared" si="21"/>
        <v>0.01</v>
      </c>
      <c r="W32">
        <f t="shared" si="34"/>
        <v>0.49898718665513675</v>
      </c>
      <c r="X32">
        <f t="shared" si="35"/>
        <v>3.0325946268965936E-2</v>
      </c>
      <c r="Y32">
        <f t="shared" si="36"/>
        <v>4.9898718665513679E-3</v>
      </c>
      <c r="Z32">
        <f t="shared" si="37"/>
        <v>0.46367136851961943</v>
      </c>
      <c r="AB32">
        <f t="shared" si="38"/>
        <v>413.0067990666758</v>
      </c>
      <c r="AC32">
        <f t="shared" si="27"/>
        <v>361.1879348846482</v>
      </c>
      <c r="AE32">
        <f t="shared" si="2"/>
        <v>0</v>
      </c>
      <c r="AF32">
        <f t="shared" si="3"/>
        <v>0</v>
      </c>
      <c r="AG32">
        <f t="shared" si="4"/>
        <v>-5.7958921064952431</v>
      </c>
      <c r="AH32">
        <f t="shared" si="5"/>
        <v>-1516.2973134482968</v>
      </c>
      <c r="AI32">
        <f t="shared" si="39"/>
        <v>-1522.0932055547921</v>
      </c>
      <c r="AJ32">
        <f t="shared" si="7"/>
        <v>51.818864182027596</v>
      </c>
      <c r="AK32">
        <f t="shared" si="28"/>
        <v>28.910475934667307</v>
      </c>
      <c r="AL32">
        <f t="shared" si="40"/>
        <v>-1441.363865438097</v>
      </c>
      <c r="AN32">
        <f t="shared" si="9"/>
        <v>0</v>
      </c>
      <c r="AO32">
        <f t="shared" si="10"/>
        <v>0</v>
      </c>
      <c r="AP32">
        <f t="shared" si="11"/>
        <v>-0.21666942701242436</v>
      </c>
      <c r="AQ32">
        <f t="shared" si="12"/>
        <v>-56.684159064511135</v>
      </c>
      <c r="AR32">
        <f t="shared" si="13"/>
        <v>-56.900828491523562</v>
      </c>
      <c r="AS32">
        <f t="shared" si="14"/>
        <v>1.937158836716826</v>
      </c>
      <c r="AT32">
        <f t="shared" si="15"/>
        <v>1.0807682648890231</v>
      </c>
      <c r="AU32">
        <f t="shared" si="16"/>
        <v>-53.882901389917706</v>
      </c>
      <c r="AW32">
        <v>29</v>
      </c>
      <c r="AX32">
        <f>IF(Z32&gt;0, (R32*SUMPRODUCT(K32:$K$98, X32:$X$98)-K32*$AZ$3)/Z32, 0)</f>
        <v>778.97398762797491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6.7419999999999994E-2</v>
      </c>
      <c r="Q33" s="5">
        <f t="shared" si="30"/>
        <v>12.5</v>
      </c>
      <c r="R33">
        <f t="shared" si="0"/>
        <v>50000</v>
      </c>
      <c r="S33">
        <f t="shared" si="1"/>
        <v>730.76612814560212</v>
      </c>
      <c r="U33">
        <f t="shared" si="20"/>
        <v>6.7419999999999994E-2</v>
      </c>
      <c r="V33">
        <f t="shared" si="21"/>
        <v>0.01</v>
      </c>
      <c r="W33">
        <f t="shared" si="34"/>
        <v>0.46367136851961943</v>
      </c>
      <c r="X33">
        <f t="shared" si="35"/>
        <v>3.1260723665592738E-2</v>
      </c>
      <c r="Y33">
        <f t="shared" si="36"/>
        <v>4.6367136851961947E-3</v>
      </c>
      <c r="Z33">
        <f t="shared" si="37"/>
        <v>0.4277739311688305</v>
      </c>
      <c r="AB33">
        <f t="shared" si="38"/>
        <v>361.1879348846482</v>
      </c>
      <c r="AC33">
        <f t="shared" si="27"/>
        <v>312.60269940186959</v>
      </c>
      <c r="AE33">
        <f t="shared" si="2"/>
        <v>0</v>
      </c>
      <c r="AF33">
        <f t="shared" si="3"/>
        <v>0</v>
      </c>
      <c r="AG33">
        <f t="shared" si="4"/>
        <v>-5.3471741396103809</v>
      </c>
      <c r="AH33">
        <f t="shared" si="5"/>
        <v>-1563.0361832796368</v>
      </c>
      <c r="AI33">
        <f t="shared" si="39"/>
        <v>-1568.3833574192472</v>
      </c>
      <c r="AJ33">
        <f t="shared" si="7"/>
        <v>48.585235482778614</v>
      </c>
      <c r="AK33">
        <f t="shared" si="28"/>
        <v>25.283155441925377</v>
      </c>
      <c r="AL33">
        <f t="shared" si="40"/>
        <v>-1494.5149664945432</v>
      </c>
      <c r="AN33">
        <f t="shared" si="9"/>
        <v>0</v>
      </c>
      <c r="AO33">
        <f t="shared" si="10"/>
        <v>0</v>
      </c>
      <c r="AP33">
        <f t="shared" si="11"/>
        <v>-0.17847757140457363</v>
      </c>
      <c r="AQ33">
        <f t="shared" si="12"/>
        <v>-52.170902747063025</v>
      </c>
      <c r="AR33">
        <f t="shared" si="13"/>
        <v>-52.349380318467603</v>
      </c>
      <c r="AS33">
        <f t="shared" si="14"/>
        <v>1.6216742916320057</v>
      </c>
      <c r="AT33">
        <f t="shared" si="15"/>
        <v>0.84389923778468334</v>
      </c>
      <c r="AU33">
        <f t="shared" si="16"/>
        <v>-49.883806789050908</v>
      </c>
      <c r="AW33">
        <v>30</v>
      </c>
      <c r="AX33">
        <f>IF(Z33&gt;0, (R33*SUMPRODUCT(K33:$K$98, X33:$X$98)-K33*$AZ$3)/Z33, 0)</f>
        <v>730.76612814560212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7.4817999999999996E-2</v>
      </c>
      <c r="Q34" s="5">
        <f t="shared" si="30"/>
        <v>12.5</v>
      </c>
      <c r="R34">
        <f t="shared" si="0"/>
        <v>50000</v>
      </c>
      <c r="S34">
        <f t="shared" si="1"/>
        <v>683.70148264532997</v>
      </c>
      <c r="U34">
        <f t="shared" si="20"/>
        <v>7.4817999999999996E-2</v>
      </c>
      <c r="V34">
        <f t="shared" si="21"/>
        <v>0.01</v>
      </c>
      <c r="W34">
        <f t="shared" si="34"/>
        <v>0.4277739311688305</v>
      </c>
      <c r="X34">
        <f t="shared" si="35"/>
        <v>3.2005189982189555E-2</v>
      </c>
      <c r="Y34">
        <f t="shared" si="36"/>
        <v>4.2777393116883054E-3</v>
      </c>
      <c r="Z34">
        <f t="shared" si="37"/>
        <v>0.39149100187495267</v>
      </c>
      <c r="AB34">
        <f t="shared" si="38"/>
        <v>312.60269940186959</v>
      </c>
      <c r="AC34">
        <f t="shared" si="27"/>
        <v>267.66297842421079</v>
      </c>
      <c r="AE34">
        <f t="shared" si="2"/>
        <v>0</v>
      </c>
      <c r="AF34">
        <f t="shared" si="3"/>
        <v>0</v>
      </c>
      <c r="AG34">
        <f t="shared" si="4"/>
        <v>-4.8936375234369081</v>
      </c>
      <c r="AH34">
        <f t="shared" si="5"/>
        <v>-1600.2594991094777</v>
      </c>
      <c r="AI34">
        <f t="shared" si="39"/>
        <v>-1605.1531366329145</v>
      </c>
      <c r="AJ34">
        <f t="shared" si="7"/>
        <v>44.939720977658794</v>
      </c>
      <c r="AK34">
        <f t="shared" si="28"/>
        <v>21.882188958130872</v>
      </c>
      <c r="AL34">
        <f t="shared" si="40"/>
        <v>-1538.3312266971247</v>
      </c>
      <c r="AN34">
        <f t="shared" si="9"/>
        <v>0</v>
      </c>
      <c r="AO34">
        <f t="shared" si="10"/>
        <v>0</v>
      </c>
      <c r="AP34">
        <f t="shared" si="11"/>
        <v>-0.14583880424391116</v>
      </c>
      <c r="AQ34">
        <f t="shared" si="12"/>
        <v>-47.690481919097806</v>
      </c>
      <c r="AR34">
        <f t="shared" si="13"/>
        <v>-47.836320723341721</v>
      </c>
      <c r="AS34">
        <f t="shared" si="14"/>
        <v>1.3392808803365934</v>
      </c>
      <c r="AT34">
        <f t="shared" si="15"/>
        <v>0.65212681908075254</v>
      </c>
      <c r="AU34">
        <f t="shared" si="16"/>
        <v>-45.84491302392437</v>
      </c>
      <c r="AW34">
        <v>31</v>
      </c>
      <c r="AX34">
        <f>IF(Z34&gt;0, (R34*SUMPRODUCT(K34:$K$98, X34:$X$98)-K34*$AZ$3)/Z34, 0)</f>
        <v>683.70148264532997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8.3350999999999995E-2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637.92687998076497</v>
      </c>
      <c r="U35">
        <f t="shared" si="20"/>
        <v>8.3350999999999995E-2</v>
      </c>
      <c r="V35">
        <f t="shared" si="21"/>
        <v>0.01</v>
      </c>
      <c r="W35">
        <f t="shared" si="34"/>
        <v>0.39149100187495267</v>
      </c>
      <c r="X35">
        <f t="shared" si="35"/>
        <v>3.2631166497279179E-2</v>
      </c>
      <c r="Y35">
        <f t="shared" si="36"/>
        <v>3.9149100187495268E-3</v>
      </c>
      <c r="Z35">
        <f t="shared" si="37"/>
        <v>0.35494492535892397</v>
      </c>
      <c r="AB35">
        <f t="shared" si="38"/>
        <v>267.66297842421079</v>
      </c>
      <c r="AC35">
        <f t="shared" si="27"/>
        <v>226.42890879922388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-4.4368115669865498</v>
      </c>
      <c r="AH35">
        <f t="shared" ref="AH35:AH66" si="46">-X35*R35</f>
        <v>-1631.5583248639589</v>
      </c>
      <c r="AI35">
        <f t="shared" si="39"/>
        <v>-1635.9951364309454</v>
      </c>
      <c r="AJ35">
        <f t="shared" ref="AJ35:AJ66" si="47">AB35-AC35</f>
        <v>41.234069624986915</v>
      </c>
      <c r="AK35">
        <f t="shared" si="28"/>
        <v>18.736408489694757</v>
      </c>
      <c r="AL35">
        <f t="shared" si="40"/>
        <v>-1576.0246583162639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-0.11805768395440877</v>
      </c>
      <c r="AQ35">
        <f t="shared" ref="AQ35:AQ66" si="51">AH35*$K35</f>
        <v>-43.413607759050855</v>
      </c>
      <c r="AR35">
        <f t="shared" ref="AR35:AR66" si="52">AI35*$K35</f>
        <v>-43.531665443005259</v>
      </c>
      <c r="AS35">
        <f t="shared" ref="AS35:AS66" si="53">AJ35*$K35</f>
        <v>1.0971840220041396</v>
      </c>
      <c r="AT35">
        <f t="shared" ref="AT35:AT66" si="54">AK35*$K35</f>
        <v>0.49855103344392054</v>
      </c>
      <c r="AU35">
        <f t="shared" ref="AU35:AU66" si="55">AL35*$K35</f>
        <v>-41.9359303875572</v>
      </c>
      <c r="AW35">
        <v>32</v>
      </c>
      <c r="AX35">
        <f>IF(Z35&gt;0, (R35*SUMPRODUCT(K35:$K$98, X35:$X$98)-K35*$AZ$3)/Z35, 0)</f>
        <v>637.92687998076497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9.2474000000000001E-2</v>
      </c>
      <c r="Q36" s="5">
        <f t="shared" si="30"/>
        <v>12.5</v>
      </c>
      <c r="R36">
        <f t="shared" si="41"/>
        <v>50000</v>
      </c>
      <c r="S36">
        <f t="shared" si="42"/>
        <v>592.58119874434192</v>
      </c>
      <c r="U36">
        <f t="shared" ref="U36:U67" si="57">M36</f>
        <v>9.2474000000000001E-2</v>
      </c>
      <c r="V36">
        <f t="shared" ref="V36:V67" si="58">$C$10</f>
        <v>0.01</v>
      </c>
      <c r="W36">
        <f t="shared" si="34"/>
        <v>0.35494492535892397</v>
      </c>
      <c r="X36">
        <f t="shared" si="35"/>
        <v>3.2823177027641134E-2</v>
      </c>
      <c r="Y36">
        <f t="shared" si="36"/>
        <v>3.5494492535892395E-3</v>
      </c>
      <c r="Z36">
        <f t="shared" si="37"/>
        <v>0.31857229907769358</v>
      </c>
      <c r="AB36">
        <f t="shared" si="38"/>
        <v>226.42890879922388</v>
      </c>
      <c r="AC36">
        <f t="shared" si="27"/>
        <v>188.77995487420068</v>
      </c>
      <c r="AE36">
        <f t="shared" si="43"/>
        <v>0</v>
      </c>
      <c r="AF36">
        <f t="shared" si="44"/>
        <v>0</v>
      </c>
      <c r="AG36">
        <f t="shared" si="45"/>
        <v>-3.9821537384711698</v>
      </c>
      <c r="AH36">
        <f t="shared" si="46"/>
        <v>-1641.1588513820568</v>
      </c>
      <c r="AI36">
        <f t="shared" si="39"/>
        <v>-1645.141005120528</v>
      </c>
      <c r="AJ36">
        <f t="shared" si="47"/>
        <v>37.648953925023193</v>
      </c>
      <c r="AK36">
        <f t="shared" ref="AK36:AK67" si="59">G36*SUM(AB36:AB36, AE36:AF36)</f>
        <v>15.850023615945673</v>
      </c>
      <c r="AL36">
        <f t="shared" si="40"/>
        <v>-1591.642027579559</v>
      </c>
      <c r="AN36">
        <f t="shared" si="48"/>
        <v>0</v>
      </c>
      <c r="AO36">
        <f t="shared" si="49"/>
        <v>0</v>
      </c>
      <c r="AP36">
        <f t="shared" si="50"/>
        <v>-9.460700075791488E-2</v>
      </c>
      <c r="AQ36">
        <f t="shared" si="51"/>
        <v>-38.990236664285696</v>
      </c>
      <c r="AR36">
        <f t="shared" si="52"/>
        <v>-39.084843665043614</v>
      </c>
      <c r="AS36">
        <f t="shared" si="53"/>
        <v>0.89445431955794863</v>
      </c>
      <c r="AT36">
        <f t="shared" si="54"/>
        <v>0.37656084991395605</v>
      </c>
      <c r="AU36">
        <f t="shared" si="55"/>
        <v>-37.813828495571705</v>
      </c>
      <c r="AW36">
        <v>33</v>
      </c>
      <c r="AX36">
        <f>IF(Z36&gt;0, (R36*SUMPRODUCT(K36:$K$98, X36:$X$98)-K36*$AZ$3)/Z36, 0)</f>
        <v>592.58119874434192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41"/>
        <v>50000</v>
      </c>
      <c r="S37">
        <f t="shared" si="42"/>
        <v>547.79002024619422</v>
      </c>
      <c r="U37">
        <f t="shared" si="57"/>
        <v>0.10216500000000001</v>
      </c>
      <c r="V37">
        <f t="shared" si="58"/>
        <v>0.01</v>
      </c>
      <c r="W37">
        <f t="shared" si="34"/>
        <v>0.31857229907769358</v>
      </c>
      <c r="X37">
        <f t="shared" si="35"/>
        <v>3.2546938935272565E-2</v>
      </c>
      <c r="Y37">
        <f t="shared" si="36"/>
        <v>3.185722990776936E-3</v>
      </c>
      <c r="Z37">
        <f t="shared" si="37"/>
        <v>0.28283963715164406</v>
      </c>
      <c r="AB37">
        <f t="shared" si="38"/>
        <v>188.77995487420068</v>
      </c>
      <c r="AC37">
        <f t="shared" si="27"/>
        <v>154.93673056172534</v>
      </c>
      <c r="AE37">
        <f t="shared" si="43"/>
        <v>0</v>
      </c>
      <c r="AF37">
        <f t="shared" si="44"/>
        <v>0</v>
      </c>
      <c r="AG37">
        <f t="shared" si="45"/>
        <v>-3.535495464395551</v>
      </c>
      <c r="AH37">
        <f t="shared" si="46"/>
        <v>-1627.3469467636282</v>
      </c>
      <c r="AI37">
        <f t="shared" si="39"/>
        <v>-1630.8824422280238</v>
      </c>
      <c r="AJ37">
        <f t="shared" si="47"/>
        <v>33.843224312475343</v>
      </c>
      <c r="AK37">
        <f t="shared" si="59"/>
        <v>13.21459684119405</v>
      </c>
      <c r="AL37">
        <f t="shared" si="40"/>
        <v>-1583.8246210743546</v>
      </c>
      <c r="AN37">
        <f t="shared" si="48"/>
        <v>0</v>
      </c>
      <c r="AO37">
        <f t="shared" si="49"/>
        <v>0</v>
      </c>
      <c r="AP37">
        <f t="shared" si="50"/>
        <v>-7.4995898676699424E-2</v>
      </c>
      <c r="AQ37">
        <f t="shared" si="51"/>
        <v>-34.51972940154419</v>
      </c>
      <c r="AR37">
        <f t="shared" si="52"/>
        <v>-34.594725300220894</v>
      </c>
      <c r="AS37">
        <f t="shared" si="53"/>
        <v>0.71789174869303363</v>
      </c>
      <c r="AT37">
        <f t="shared" si="54"/>
        <v>0.28031164959366034</v>
      </c>
      <c r="AU37">
        <f t="shared" si="55"/>
        <v>-33.596521901934203</v>
      </c>
      <c r="AW37">
        <v>34</v>
      </c>
      <c r="AX37">
        <f>IF(Z37&gt;0, (R37*SUMPRODUCT(K37:$K$98, X37:$X$98)-K37*$AZ$3)/Z37, 0)</f>
        <v>547.79002024619422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41"/>
        <v>50000</v>
      </c>
      <c r="S38">
        <f t="shared" si="42"/>
        <v>504.02706236767028</v>
      </c>
      <c r="U38">
        <f t="shared" si="57"/>
        <v>0.113081</v>
      </c>
      <c r="V38">
        <f t="shared" si="58"/>
        <v>0.01</v>
      </c>
      <c r="W38">
        <f t="shared" si="34"/>
        <v>0.28283963715164406</v>
      </c>
      <c r="X38">
        <f t="shared" si="35"/>
        <v>3.1983789008745066E-2</v>
      </c>
      <c r="Y38">
        <f t="shared" si="36"/>
        <v>2.8283963715164408E-3</v>
      </c>
      <c r="Z38">
        <f t="shared" si="37"/>
        <v>0.24802745177138258</v>
      </c>
      <c r="AB38">
        <f t="shared" si="38"/>
        <v>154.93673056172534</v>
      </c>
      <c r="AC38">
        <f t="shared" si="27"/>
        <v>125.01254790286897</v>
      </c>
      <c r="AE38">
        <f t="shared" si="43"/>
        <v>0</v>
      </c>
      <c r="AF38">
        <f t="shared" si="44"/>
        <v>0</v>
      </c>
      <c r="AG38">
        <f t="shared" si="45"/>
        <v>-3.1003431471422824</v>
      </c>
      <c r="AH38">
        <f t="shared" si="46"/>
        <v>-1599.1894504372533</v>
      </c>
      <c r="AI38">
        <f t="shared" si="39"/>
        <v>-1602.2897935843955</v>
      </c>
      <c r="AJ38">
        <f t="shared" si="47"/>
        <v>29.924182658856367</v>
      </c>
      <c r="AK38">
        <f t="shared" si="59"/>
        <v>10.845571139320775</v>
      </c>
      <c r="AL38">
        <f t="shared" si="40"/>
        <v>-1561.5200397862184</v>
      </c>
      <c r="AN38">
        <f t="shared" si="48"/>
        <v>0</v>
      </c>
      <c r="AO38">
        <f t="shared" si="49"/>
        <v>0</v>
      </c>
      <c r="AP38">
        <f t="shared" si="50"/>
        <v>-5.8719043278279093E-2</v>
      </c>
      <c r="AQ38">
        <f t="shared" si="51"/>
        <v>-30.287897208070884</v>
      </c>
      <c r="AR38">
        <f t="shared" si="52"/>
        <v>-30.346616251349165</v>
      </c>
      <c r="AS38">
        <f t="shared" si="53"/>
        <v>0.56674996709061931</v>
      </c>
      <c r="AT38">
        <f t="shared" si="54"/>
        <v>0.20541002427245356</v>
      </c>
      <c r="AU38">
        <f t="shared" si="55"/>
        <v>-29.574456259986089</v>
      </c>
      <c r="AW38">
        <v>35</v>
      </c>
      <c r="AX38">
        <f>IF(Z38&gt;0, (R38*SUMPRODUCT(K38:$K$98, X38:$X$98)-K38*$AZ$3)/Z38, 0)</f>
        <v>504.02706236767028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41"/>
        <v>50000</v>
      </c>
      <c r="S39">
        <f t="shared" si="42"/>
        <v>460.84958279456947</v>
      </c>
      <c r="U39">
        <f t="shared" si="57"/>
        <v>0.12539</v>
      </c>
      <c r="V39">
        <f t="shared" si="58"/>
        <v>0.01</v>
      </c>
      <c r="W39">
        <f t="shared" si="34"/>
        <v>0.24802745177138258</v>
      </c>
      <c r="X39">
        <f t="shared" si="35"/>
        <v>3.1100162177613661E-2</v>
      </c>
      <c r="Y39">
        <f t="shared" si="36"/>
        <v>2.480274517713826E-3</v>
      </c>
      <c r="Z39">
        <f t="shared" si="37"/>
        <v>0.2144470150760551</v>
      </c>
      <c r="AB39">
        <f t="shared" si="38"/>
        <v>125.01254790286897</v>
      </c>
      <c r="AC39">
        <f t="shared" si="27"/>
        <v>98.82781742934074</v>
      </c>
      <c r="AE39">
        <f t="shared" si="43"/>
        <v>0</v>
      </c>
      <c r="AF39">
        <f t="shared" si="44"/>
        <v>0</v>
      </c>
      <c r="AG39">
        <f t="shared" si="45"/>
        <v>-2.6805876884506885</v>
      </c>
      <c r="AH39">
        <f t="shared" si="46"/>
        <v>-1555.008108880683</v>
      </c>
      <c r="AI39">
        <f t="shared" si="39"/>
        <v>-1557.6886965691338</v>
      </c>
      <c r="AJ39">
        <f t="shared" si="47"/>
        <v>26.184730473528234</v>
      </c>
      <c r="AK39">
        <f t="shared" si="59"/>
        <v>8.7508783532008287</v>
      </c>
      <c r="AL39">
        <f t="shared" si="40"/>
        <v>-1522.7530877424049</v>
      </c>
      <c r="AN39">
        <f t="shared" si="48"/>
        <v>0</v>
      </c>
      <c r="AO39">
        <f t="shared" si="49"/>
        <v>0</v>
      </c>
      <c r="AP39">
        <f t="shared" si="50"/>
        <v>-4.5329528579315069E-2</v>
      </c>
      <c r="AQ39">
        <f t="shared" si="51"/>
        <v>-26.295645845226478</v>
      </c>
      <c r="AR39">
        <f t="shared" si="52"/>
        <v>-26.340975373805794</v>
      </c>
      <c r="AS39">
        <f t="shared" si="53"/>
        <v>0.4427915167466438</v>
      </c>
      <c r="AT39">
        <f t="shared" si="54"/>
        <v>0.14797993444295551</v>
      </c>
      <c r="AU39">
        <f t="shared" si="55"/>
        <v>-25.750203922616198</v>
      </c>
      <c r="AW39">
        <v>36</v>
      </c>
      <c r="AX39">
        <f>IF(Z39&gt;0, (R39*SUMPRODUCT(K39:$K$98, X39:$X$98)-K39*$AZ$3)/Z39, 0)</f>
        <v>460.84958279456947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41"/>
        <v>50000</v>
      </c>
      <c r="S40">
        <f t="shared" si="42"/>
        <v>417.75770737666738</v>
      </c>
      <c r="U40">
        <f t="shared" si="57"/>
        <v>0.13947699999999999</v>
      </c>
      <c r="V40">
        <f t="shared" si="58"/>
        <v>0.01</v>
      </c>
      <c r="W40">
        <f t="shared" si="34"/>
        <v>0.2144470150760551</v>
      </c>
      <c r="X40">
        <f t="shared" si="35"/>
        <v>2.9910426321762936E-2</v>
      </c>
      <c r="Y40">
        <f t="shared" si="36"/>
        <v>2.1444701507605511E-3</v>
      </c>
      <c r="Z40">
        <f t="shared" si="37"/>
        <v>0.18239211860353161</v>
      </c>
      <c r="AB40">
        <f t="shared" si="38"/>
        <v>98.82781742934074</v>
      </c>
      <c r="AC40">
        <f t="shared" si="27"/>
        <v>76.195713311384566</v>
      </c>
      <c r="AE40">
        <f t="shared" si="43"/>
        <v>0</v>
      </c>
      <c r="AF40">
        <f t="shared" si="44"/>
        <v>0</v>
      </c>
      <c r="AG40">
        <f t="shared" si="45"/>
        <v>-2.2799014825441453</v>
      </c>
      <c r="AH40">
        <f t="shared" si="46"/>
        <v>-1495.5213160881467</v>
      </c>
      <c r="AI40">
        <f t="shared" si="39"/>
        <v>-1497.8012175706908</v>
      </c>
      <c r="AJ40">
        <f t="shared" si="47"/>
        <v>22.632104117956175</v>
      </c>
      <c r="AK40">
        <f t="shared" si="59"/>
        <v>6.9179472200538523</v>
      </c>
      <c r="AL40">
        <f t="shared" si="40"/>
        <v>-1468.2511662326808</v>
      </c>
      <c r="AN40">
        <f t="shared" si="48"/>
        <v>0</v>
      </c>
      <c r="AO40">
        <f t="shared" si="49"/>
        <v>0</v>
      </c>
      <c r="AP40">
        <f t="shared" si="50"/>
        <v>-3.4423041639164993E-2</v>
      </c>
      <c r="AQ40">
        <f t="shared" si="51"/>
        <v>-22.580095205918312</v>
      </c>
      <c r="AR40">
        <f t="shared" si="52"/>
        <v>-22.614518247557477</v>
      </c>
      <c r="AS40">
        <f t="shared" si="53"/>
        <v>0.34171031880068881</v>
      </c>
      <c r="AT40">
        <f t="shared" si="54"/>
        <v>0.10445047167025932</v>
      </c>
      <c r="AU40">
        <f t="shared" si="55"/>
        <v>-22.168357457086529</v>
      </c>
      <c r="AW40">
        <v>37</v>
      </c>
      <c r="AX40">
        <f>IF(Z40&gt;0, (R40*SUMPRODUCT(K40:$K$98, X40:$X$98)-K40*$AZ$3)/Z40, 0)</f>
        <v>417.75770737666738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41"/>
        <v>50000</v>
      </c>
      <c r="S41">
        <f t="shared" si="42"/>
        <v>373.85150288865981</v>
      </c>
      <c r="U41">
        <f t="shared" si="57"/>
        <v>0.15573300000000001</v>
      </c>
      <c r="V41">
        <f t="shared" si="58"/>
        <v>0.01</v>
      </c>
      <c r="W41">
        <f t="shared" si="34"/>
        <v>0.18239211860353161</v>
      </c>
      <c r="X41">
        <f t="shared" si="35"/>
        <v>2.840447180648379E-2</v>
      </c>
      <c r="Y41">
        <f t="shared" si="36"/>
        <v>1.8239211860353161E-3</v>
      </c>
      <c r="Z41">
        <f t="shared" si="37"/>
        <v>0.15216372561101252</v>
      </c>
      <c r="AB41">
        <f t="shared" si="38"/>
        <v>76.195713311384566</v>
      </c>
      <c r="AC41">
        <f t="shared" si="27"/>
        <v>56.886637504814686</v>
      </c>
      <c r="AE41">
        <f t="shared" si="43"/>
        <v>0</v>
      </c>
      <c r="AF41">
        <f t="shared" si="44"/>
        <v>0</v>
      </c>
      <c r="AG41">
        <f t="shared" si="45"/>
        <v>-1.9020465701376565</v>
      </c>
      <c r="AH41">
        <f t="shared" si="46"/>
        <v>-1420.2235903241894</v>
      </c>
      <c r="AI41">
        <f t="shared" si="39"/>
        <v>-1422.125636894327</v>
      </c>
      <c r="AJ41">
        <f t="shared" si="47"/>
        <v>19.309075806569879</v>
      </c>
      <c r="AK41">
        <f t="shared" si="59"/>
        <v>5.3336999317969198</v>
      </c>
      <c r="AL41">
        <f t="shared" si="40"/>
        <v>-1397.4828611559603</v>
      </c>
      <c r="AN41">
        <f t="shared" si="48"/>
        <v>0</v>
      </c>
      <c r="AO41">
        <f t="shared" si="49"/>
        <v>0</v>
      </c>
      <c r="AP41">
        <f t="shared" si="50"/>
        <v>-2.5641078284983271E-2</v>
      </c>
      <c r="AQ41">
        <f t="shared" si="51"/>
        <v>-19.145726941400291</v>
      </c>
      <c r="AR41">
        <f t="shared" si="52"/>
        <v>-19.171368019685275</v>
      </c>
      <c r="AS41">
        <f t="shared" si="53"/>
        <v>0.26030147323422398</v>
      </c>
      <c r="AT41">
        <f t="shared" si="54"/>
        <v>7.1902454780545619E-2</v>
      </c>
      <c r="AU41">
        <f t="shared" si="55"/>
        <v>-18.839164091670504</v>
      </c>
      <c r="AW41">
        <v>38</v>
      </c>
      <c r="AX41">
        <f>IF(Z41&gt;0, (R41*SUMPRODUCT(K41:$K$98, X41:$X$98)-K41*$AZ$3)/Z41, 0)</f>
        <v>373.85150288865981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41"/>
        <v>50000</v>
      </c>
      <c r="S42">
        <f t="shared" si="42"/>
        <v>327.66762237630968</v>
      </c>
      <c r="U42">
        <f t="shared" si="57"/>
        <v>0.17447299999999999</v>
      </c>
      <c r="V42">
        <f t="shared" si="58"/>
        <v>0.01</v>
      </c>
      <c r="W42">
        <f t="shared" si="34"/>
        <v>0.15216372561101252</v>
      </c>
      <c r="X42">
        <f t="shared" si="35"/>
        <v>2.6548461698530184E-2</v>
      </c>
      <c r="Y42">
        <f t="shared" si="36"/>
        <v>1.5216372561101252E-3</v>
      </c>
      <c r="Z42">
        <f t="shared" si="37"/>
        <v>0.12409362665637222</v>
      </c>
      <c r="AB42">
        <f t="shared" si="38"/>
        <v>56.886637504814686</v>
      </c>
      <c r="AC42">
        <f t="shared" si="27"/>
        <v>40.661463598546931</v>
      </c>
      <c r="AE42">
        <f t="shared" si="43"/>
        <v>0</v>
      </c>
      <c r="AF42">
        <f t="shared" si="44"/>
        <v>0</v>
      </c>
      <c r="AG42">
        <f t="shared" si="45"/>
        <v>-1.5511703332046527</v>
      </c>
      <c r="AH42">
        <f t="shared" si="46"/>
        <v>-1327.4230849265091</v>
      </c>
      <c r="AI42">
        <f t="shared" si="39"/>
        <v>-1328.9742552597138</v>
      </c>
      <c r="AJ42">
        <f t="shared" si="47"/>
        <v>16.225173906267756</v>
      </c>
      <c r="AK42">
        <f t="shared" si="59"/>
        <v>3.9820646253370282</v>
      </c>
      <c r="AL42">
        <f t="shared" si="40"/>
        <v>-1308.767016728109</v>
      </c>
      <c r="AN42">
        <f t="shared" si="48"/>
        <v>0</v>
      </c>
      <c r="AO42">
        <f t="shared" si="49"/>
        <v>0</v>
      </c>
      <c r="AP42">
        <f t="shared" si="50"/>
        <v>-1.8670528259390671E-2</v>
      </c>
      <c r="AQ42">
        <f t="shared" si="51"/>
        <v>-15.977413755771018</v>
      </c>
      <c r="AR42">
        <f t="shared" si="52"/>
        <v>-15.996084284030408</v>
      </c>
      <c r="AS42">
        <f t="shared" si="53"/>
        <v>0.19529290977648747</v>
      </c>
      <c r="AT42">
        <f t="shared" si="54"/>
        <v>4.7929778262633872E-2</v>
      </c>
      <c r="AU42">
        <f t="shared" si="55"/>
        <v>-15.752861595991286</v>
      </c>
      <c r="AW42">
        <v>39</v>
      </c>
      <c r="AX42">
        <f>IF(Z42&gt;0, (R42*SUMPRODUCT(K42:$K$98, X42:$X$98)-K42*$AZ$3)/Z42, 0)</f>
        <v>327.66762237630968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41"/>
        <v>50000</v>
      </c>
      <c r="S43">
        <f t="shared" si="42"/>
        <v>277.26630571894805</v>
      </c>
      <c r="U43">
        <f t="shared" si="57"/>
        <v>0.196798</v>
      </c>
      <c r="V43">
        <f t="shared" si="58"/>
        <v>0.01</v>
      </c>
      <c r="W43">
        <f t="shared" si="34"/>
        <v>0.12409362665637222</v>
      </c>
      <c r="X43">
        <f t="shared" si="35"/>
        <v>2.4421377538720739E-2</v>
      </c>
      <c r="Y43">
        <f t="shared" si="36"/>
        <v>1.2409362665637223E-3</v>
      </c>
      <c r="Z43">
        <f t="shared" si="37"/>
        <v>9.8431312851087749E-2</v>
      </c>
      <c r="AB43">
        <f t="shared" si="38"/>
        <v>40.661463598546931</v>
      </c>
      <c r="AC43">
        <f t="shared" si="27"/>
        <v>27.291686481287115</v>
      </c>
      <c r="AE43">
        <f t="shared" si="43"/>
        <v>0</v>
      </c>
      <c r="AF43">
        <f t="shared" si="44"/>
        <v>0</v>
      </c>
      <c r="AG43">
        <f t="shared" si="45"/>
        <v>-1.2303914106385969</v>
      </c>
      <c r="AH43">
        <f t="shared" si="46"/>
        <v>-1221.068876936037</v>
      </c>
      <c r="AI43">
        <f t="shared" si="39"/>
        <v>-1222.2992683466755</v>
      </c>
      <c r="AJ43">
        <f t="shared" si="47"/>
        <v>13.369777117259815</v>
      </c>
      <c r="AK43">
        <f t="shared" si="59"/>
        <v>2.8463024518982856</v>
      </c>
      <c r="AL43">
        <f t="shared" si="40"/>
        <v>-1206.0831887775173</v>
      </c>
      <c r="AN43">
        <f t="shared" si="48"/>
        <v>0</v>
      </c>
      <c r="AO43">
        <f t="shared" si="49"/>
        <v>0</v>
      </c>
      <c r="AP43">
        <f t="shared" si="50"/>
        <v>-1.3222768175361783E-2</v>
      </c>
      <c r="AQ43">
        <f t="shared" si="51"/>
        <v>-13.122580787112732</v>
      </c>
      <c r="AR43">
        <f t="shared" si="52"/>
        <v>-13.135803555288092</v>
      </c>
      <c r="AS43">
        <f t="shared" si="53"/>
        <v>0.14368229642145194</v>
      </c>
      <c r="AT43">
        <f t="shared" si="54"/>
        <v>3.0588638016321206E-2</v>
      </c>
      <c r="AU43">
        <f t="shared" si="55"/>
        <v>-12.961532620850319</v>
      </c>
      <c r="AW43">
        <v>40</v>
      </c>
      <c r="AX43">
        <f>IF(Z43&gt;0, (R43*SUMPRODUCT(K43:$K$98, X43:$X$98)-K43*$AZ$3)/Z43, 0)</f>
        <v>277.26630571894805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41"/>
        <v>50000</v>
      </c>
      <c r="S44">
        <f t="shared" si="42"/>
        <v>218.38792783462202</v>
      </c>
      <c r="U44">
        <f t="shared" si="57"/>
        <v>0.22254599999999999</v>
      </c>
      <c r="V44">
        <f t="shared" si="58"/>
        <v>0.01</v>
      </c>
      <c r="W44">
        <f t="shared" si="34"/>
        <v>9.8431312851087749E-2</v>
      </c>
      <c r="X44">
        <f t="shared" si="35"/>
        <v>2.1905494949758172E-2</v>
      </c>
      <c r="Y44">
        <f t="shared" si="36"/>
        <v>9.843131285108774E-4</v>
      </c>
      <c r="Z44">
        <f t="shared" si="37"/>
        <v>7.5541504772818693E-2</v>
      </c>
      <c r="AB44">
        <f t="shared" si="38"/>
        <v>27.291686481287115</v>
      </c>
      <c r="AC44">
        <f t="shared" si="27"/>
        <v>16.497352692845084</v>
      </c>
      <c r="AE44">
        <f t="shared" si="43"/>
        <v>0</v>
      </c>
      <c r="AF44">
        <f t="shared" si="44"/>
        <v>0</v>
      </c>
      <c r="AG44">
        <f t="shared" si="45"/>
        <v>-0.94426880966023363</v>
      </c>
      <c r="AH44">
        <f t="shared" si="46"/>
        <v>-1095.2747474879086</v>
      </c>
      <c r="AI44">
        <f t="shared" si="39"/>
        <v>-1096.2190162975689</v>
      </c>
      <c r="AJ44">
        <f t="shared" si="47"/>
        <v>10.794333788442032</v>
      </c>
      <c r="AK44">
        <f t="shared" si="59"/>
        <v>1.9104180536900983</v>
      </c>
      <c r="AL44">
        <f t="shared" si="40"/>
        <v>-1083.5142644554367</v>
      </c>
      <c r="AN44">
        <f t="shared" si="48"/>
        <v>0</v>
      </c>
      <c r="AO44">
        <f t="shared" si="49"/>
        <v>0</v>
      </c>
      <c r="AP44">
        <f t="shared" si="50"/>
        <v>-9.0605949350483043E-3</v>
      </c>
      <c r="AQ44">
        <f t="shared" si="51"/>
        <v>-10.509550594121654</v>
      </c>
      <c r="AR44">
        <f t="shared" si="52"/>
        <v>-10.518611189056703</v>
      </c>
      <c r="AS44">
        <f t="shared" si="53"/>
        <v>0.1035754703006341</v>
      </c>
      <c r="AT44">
        <f t="shared" si="54"/>
        <v>1.8331140416803185E-2</v>
      </c>
      <c r="AU44">
        <f t="shared" si="55"/>
        <v>-10.396704578339264</v>
      </c>
      <c r="AW44">
        <v>41</v>
      </c>
      <c r="AX44">
        <f>IF(Z44&gt;0, (R44*SUMPRODUCT(K44:$K$98, X44:$X$98)-K44*$AZ$3)/Z44, 0)</f>
        <v>218.38792783462202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41"/>
        <v>50000</v>
      </c>
      <c r="S45">
        <f t="shared" si="42"/>
        <v>144.71558354714227</v>
      </c>
      <c r="U45">
        <f t="shared" si="57"/>
        <v>0.252114</v>
      </c>
      <c r="V45">
        <f t="shared" si="58"/>
        <v>0.01</v>
      </c>
      <c r="W45">
        <f t="shared" si="34"/>
        <v>7.5541504772818693E-2</v>
      </c>
      <c r="X45">
        <f t="shared" si="35"/>
        <v>1.9045070934294413E-2</v>
      </c>
      <c r="Y45">
        <f t="shared" si="36"/>
        <v>7.5541504772818691E-4</v>
      </c>
      <c r="Z45">
        <f t="shared" si="37"/>
        <v>5.5741018790796092E-2</v>
      </c>
      <c r="AB45">
        <f t="shared" si="38"/>
        <v>16.497352692845084</v>
      </c>
      <c r="AC45">
        <f t="shared" si="27"/>
        <v>8.0665940618222791</v>
      </c>
      <c r="AE45">
        <f t="shared" si="43"/>
        <v>0</v>
      </c>
      <c r="AF45">
        <f t="shared" si="44"/>
        <v>0</v>
      </c>
      <c r="AG45">
        <f t="shared" si="45"/>
        <v>-0.69676273488495111</v>
      </c>
      <c r="AH45">
        <f t="shared" si="46"/>
        <v>-952.25354671472064</v>
      </c>
      <c r="AI45">
        <f t="shared" si="39"/>
        <v>-952.95030944960558</v>
      </c>
      <c r="AJ45">
        <f t="shared" si="47"/>
        <v>8.4307586310228047</v>
      </c>
      <c r="AK45">
        <f t="shared" si="59"/>
        <v>1.1548146884991559</v>
      </c>
      <c r="AL45">
        <f t="shared" si="40"/>
        <v>-943.36473613008354</v>
      </c>
      <c r="AN45">
        <f t="shared" si="48"/>
        <v>0</v>
      </c>
      <c r="AO45">
        <f t="shared" si="49"/>
        <v>0</v>
      </c>
      <c r="AP45">
        <f t="shared" si="50"/>
        <v>-5.96936263771701E-3</v>
      </c>
      <c r="AQ45">
        <f t="shared" si="51"/>
        <v>-8.1582243980527434</v>
      </c>
      <c r="AR45">
        <f t="shared" si="52"/>
        <v>-8.1641937606904591</v>
      </c>
      <c r="AS45">
        <f t="shared" si="53"/>
        <v>7.2228684256409853E-2</v>
      </c>
      <c r="AT45">
        <f t="shared" si="54"/>
        <v>9.8936227640703533E-3</v>
      </c>
      <c r="AU45">
        <f t="shared" si="55"/>
        <v>-8.0820714536699789</v>
      </c>
      <c r="AW45">
        <v>42</v>
      </c>
      <c r="AX45">
        <f>IF(Z45&gt;0, (R45*SUMPRODUCT(K45:$K$98, X45:$X$98)-K45*$AZ$3)/Z45, 0)</f>
        <v>144.71558354714227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41"/>
        <v>50000</v>
      </c>
      <c r="S46">
        <f t="shared" si="42"/>
        <v>44.980451731652785</v>
      </c>
      <c r="U46">
        <f t="shared" si="57"/>
        <v>0.286269</v>
      </c>
      <c r="V46">
        <f t="shared" si="58"/>
        <v>0.01</v>
      </c>
      <c r="W46">
        <f t="shared" si="34"/>
        <v>5.5741018790796092E-2</v>
      </c>
      <c r="X46">
        <f t="shared" si="35"/>
        <v>1.5956925708222405E-2</v>
      </c>
      <c r="Y46">
        <f t="shared" si="36"/>
        <v>5.5741018790796094E-4</v>
      </c>
      <c r="Z46">
        <f t="shared" si="37"/>
        <v>3.9226682894665729E-2</v>
      </c>
      <c r="AB46">
        <f t="shared" si="38"/>
        <v>8.0665940618222791</v>
      </c>
      <c r="AC46">
        <f t="shared" si="27"/>
        <v>1.7644339165363618</v>
      </c>
      <c r="AE46">
        <f t="shared" si="43"/>
        <v>0</v>
      </c>
      <c r="AF46">
        <f t="shared" si="44"/>
        <v>0</v>
      </c>
      <c r="AG46">
        <f t="shared" si="45"/>
        <v>-0.49033353618332159</v>
      </c>
      <c r="AH46">
        <f t="shared" si="46"/>
        <v>-797.84628541112022</v>
      </c>
      <c r="AI46">
        <f t="shared" si="39"/>
        <v>-798.33661894730358</v>
      </c>
      <c r="AJ46">
        <f t="shared" si="47"/>
        <v>6.3021601452859173</v>
      </c>
      <c r="AK46">
        <f t="shared" si="59"/>
        <v>0.56466158432755964</v>
      </c>
      <c r="AL46">
        <f t="shared" si="40"/>
        <v>-791.46979721769003</v>
      </c>
      <c r="AN46">
        <f t="shared" si="48"/>
        <v>0</v>
      </c>
      <c r="AO46">
        <f t="shared" si="49"/>
        <v>0</v>
      </c>
      <c r="AP46">
        <f t="shared" si="50"/>
        <v>-3.7507370878600266E-3</v>
      </c>
      <c r="AQ46">
        <f t="shared" si="51"/>
        <v>-6.1030124033450379</v>
      </c>
      <c r="AR46">
        <f t="shared" si="52"/>
        <v>-6.1067631404328981</v>
      </c>
      <c r="AS46">
        <f t="shared" si="53"/>
        <v>4.82074833684632E-2</v>
      </c>
      <c r="AT46">
        <f t="shared" si="54"/>
        <v>4.3192989876086286E-3</v>
      </c>
      <c r="AU46">
        <f t="shared" si="55"/>
        <v>-6.0542363580768255</v>
      </c>
      <c r="AW46">
        <v>43</v>
      </c>
      <c r="AX46">
        <f>IF(Z46&gt;0, (R46*SUMPRODUCT(K46:$K$98, X46:$X$98)-K46*$AZ$3)/Z46, 0)</f>
        <v>44.980451731652785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41"/>
        <v>50000</v>
      </c>
      <c r="S47">
        <f t="shared" si="42"/>
        <v>-102.70723365054012</v>
      </c>
      <c r="U47">
        <f t="shared" si="57"/>
        <v>0.32445800000000002</v>
      </c>
      <c r="V47">
        <f t="shared" si="58"/>
        <v>0.01</v>
      </c>
      <c r="W47">
        <f t="shared" si="34"/>
        <v>3.9226682894665729E-2</v>
      </c>
      <c r="X47">
        <f t="shared" si="35"/>
        <v>1.2727411078637453E-2</v>
      </c>
      <c r="Y47">
        <f t="shared" si="36"/>
        <v>3.922668289466573E-4</v>
      </c>
      <c r="Z47">
        <f t="shared" si="37"/>
        <v>2.6107004987081621E-2</v>
      </c>
      <c r="AB47">
        <f t="shared" si="38"/>
        <v>1.7644339165363618</v>
      </c>
      <c r="AC47">
        <f t="shared" si="27"/>
        <v>-2.6813782611240082</v>
      </c>
      <c r="AE47">
        <f t="shared" si="43"/>
        <v>0</v>
      </c>
      <c r="AF47">
        <f t="shared" si="44"/>
        <v>0</v>
      </c>
      <c r="AG47">
        <f t="shared" si="45"/>
        <v>-0.32633756233852024</v>
      </c>
      <c r="AH47">
        <f t="shared" si="46"/>
        <v>-636.37055393187268</v>
      </c>
      <c r="AI47">
        <f t="shared" si="39"/>
        <v>-636.69689149421117</v>
      </c>
      <c r="AJ47">
        <f t="shared" si="47"/>
        <v>4.4458121776603701</v>
      </c>
      <c r="AK47">
        <f t="shared" si="59"/>
        <v>0.12351037415754534</v>
      </c>
      <c r="AL47">
        <f t="shared" si="40"/>
        <v>-632.12756894239328</v>
      </c>
      <c r="AN47">
        <f t="shared" si="48"/>
        <v>0</v>
      </c>
      <c r="AO47">
        <f t="shared" si="49"/>
        <v>0</v>
      </c>
      <c r="AP47">
        <f t="shared" si="50"/>
        <v>-2.2288152347576229E-3</v>
      </c>
      <c r="AQ47">
        <f t="shared" si="51"/>
        <v>-4.3462737644746019</v>
      </c>
      <c r="AR47">
        <f t="shared" si="52"/>
        <v>-4.3485025797093586</v>
      </c>
      <c r="AS47">
        <f t="shared" si="53"/>
        <v>3.0363939233454186E-2</v>
      </c>
      <c r="AT47">
        <f t="shared" si="54"/>
        <v>8.4354924269303935E-4</v>
      </c>
      <c r="AU47">
        <f t="shared" si="55"/>
        <v>-4.3172950912332118</v>
      </c>
      <c r="AW47">
        <v>44</v>
      </c>
      <c r="AX47">
        <f>IF(Z47&gt;0, (R47*SUMPRODUCT(K47:$K$98, X47:$X$98)-K47*$AZ$3)/Z47, 0)</f>
        <v>-102.70723365054012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41"/>
        <v>50000</v>
      </c>
      <c r="S48">
        <f t="shared" si="42"/>
        <v>-341.0873135332053</v>
      </c>
      <c r="U48">
        <f t="shared" si="57"/>
        <v>0.36696200000000001</v>
      </c>
      <c r="V48">
        <f t="shared" si="58"/>
        <v>0.01</v>
      </c>
      <c r="W48">
        <f t="shared" si="34"/>
        <v>2.6107004987081621E-2</v>
      </c>
      <c r="X48">
        <f t="shared" si="35"/>
        <v>9.580278764069446E-3</v>
      </c>
      <c r="Y48">
        <f t="shared" si="36"/>
        <v>2.6107004987081621E-4</v>
      </c>
      <c r="Z48">
        <f t="shared" si="37"/>
        <v>1.6265656173141359E-2</v>
      </c>
      <c r="AB48">
        <f t="shared" si="38"/>
        <v>-2.6813782611240082</v>
      </c>
      <c r="AC48">
        <f t="shared" si="27"/>
        <v>-5.5480089669515831</v>
      </c>
      <c r="AE48">
        <f t="shared" si="43"/>
        <v>0</v>
      </c>
      <c r="AF48">
        <f t="shared" si="44"/>
        <v>0</v>
      </c>
      <c r="AG48">
        <f t="shared" si="45"/>
        <v>-0.20332070216426698</v>
      </c>
      <c r="AH48">
        <f t="shared" si="46"/>
        <v>-479.01393820347232</v>
      </c>
      <c r="AI48">
        <f t="shared" si="39"/>
        <v>-479.21725890563658</v>
      </c>
      <c r="AJ48">
        <f t="shared" si="47"/>
        <v>2.8666307058275748</v>
      </c>
      <c r="AK48">
        <f t="shared" si="59"/>
        <v>-0.18769647827868061</v>
      </c>
      <c r="AL48">
        <f t="shared" si="40"/>
        <v>-476.53832467808769</v>
      </c>
      <c r="AN48">
        <f t="shared" si="48"/>
        <v>0</v>
      </c>
      <c r="AO48">
        <f t="shared" si="49"/>
        <v>0</v>
      </c>
      <c r="AP48">
        <f t="shared" si="50"/>
        <v>-1.2398540948508213E-3</v>
      </c>
      <c r="AQ48">
        <f t="shared" si="51"/>
        <v>-2.9210374863468815</v>
      </c>
      <c r="AR48">
        <f t="shared" si="52"/>
        <v>-2.9222773404417324</v>
      </c>
      <c r="AS48">
        <f t="shared" si="53"/>
        <v>1.7480776827998087E-2</v>
      </c>
      <c r="AT48">
        <f t="shared" si="54"/>
        <v>-1.1445772354006733E-3</v>
      </c>
      <c r="AU48">
        <f t="shared" si="55"/>
        <v>-2.9059411408491349</v>
      </c>
      <c r="AW48">
        <v>45</v>
      </c>
      <c r="AX48">
        <f>IF(Z48&gt;0, (R48*SUMPRODUCT(K48:$K$98, X48:$X$98)-K48*$AZ$3)/Z48, 0)</f>
        <v>-341.0873135332053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41"/>
        <v>50000</v>
      </c>
      <c r="S49">
        <f t="shared" si="42"/>
        <v>-762.07737062650392</v>
      </c>
      <c r="U49">
        <f t="shared" si="57"/>
        <v>0.41335300000000003</v>
      </c>
      <c r="V49">
        <f t="shared" si="58"/>
        <v>0.01</v>
      </c>
      <c r="W49">
        <f t="shared" si="34"/>
        <v>1.6265656173141359E-2</v>
      </c>
      <c r="X49">
        <f t="shared" si="35"/>
        <v>6.7234577761365001E-3</v>
      </c>
      <c r="Y49">
        <f t="shared" si="36"/>
        <v>1.6265656173141359E-4</v>
      </c>
      <c r="Z49">
        <f t="shared" si="37"/>
        <v>9.3795418352734441E-3</v>
      </c>
      <c r="AB49">
        <f t="shared" si="38"/>
        <v>-5.5480089669515831</v>
      </c>
      <c r="AC49">
        <f t="shared" si="27"/>
        <v>-7.1479365795064789</v>
      </c>
      <c r="AE49">
        <f t="shared" si="43"/>
        <v>0</v>
      </c>
      <c r="AF49">
        <f t="shared" si="44"/>
        <v>0</v>
      </c>
      <c r="AG49">
        <f t="shared" si="45"/>
        <v>-0.11724427294091805</v>
      </c>
      <c r="AH49">
        <f t="shared" si="46"/>
        <v>-336.17288880682503</v>
      </c>
      <c r="AI49">
        <f t="shared" si="39"/>
        <v>-336.29013307976595</v>
      </c>
      <c r="AJ49">
        <f t="shared" si="47"/>
        <v>1.5999276125548958</v>
      </c>
      <c r="AK49">
        <f t="shared" si="59"/>
        <v>-0.38836062768661084</v>
      </c>
      <c r="AL49">
        <f t="shared" si="40"/>
        <v>-335.07856609489767</v>
      </c>
      <c r="AN49">
        <f t="shared" si="48"/>
        <v>0</v>
      </c>
      <c r="AO49">
        <f t="shared" si="49"/>
        <v>0</v>
      </c>
      <c r="AP49">
        <f t="shared" si="50"/>
        <v>-6.3835548592271554E-4</v>
      </c>
      <c r="AQ49">
        <f t="shared" si="51"/>
        <v>-1.830347891674541</v>
      </c>
      <c r="AR49">
        <f t="shared" si="52"/>
        <v>-1.8309862471604639</v>
      </c>
      <c r="AS49">
        <f t="shared" si="53"/>
        <v>8.7110657342582293E-3</v>
      </c>
      <c r="AT49">
        <f t="shared" si="54"/>
        <v>-2.1144925119290525E-3</v>
      </c>
      <c r="AU49">
        <f t="shared" si="55"/>
        <v>-1.8243896739381347</v>
      </c>
      <c r="AW49">
        <v>46</v>
      </c>
      <c r="AX49">
        <f>IF(Z49&gt;0, (R49*SUMPRODUCT(K49:$K$98, X49:$X$98)-K49*$AZ$3)/Z49, 0)</f>
        <v>-762.07737062650392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41"/>
        <v>50000</v>
      </c>
      <c r="S50">
        <f t="shared" si="42"/>
        <v>-1581.7675869620623</v>
      </c>
      <c r="U50">
        <f t="shared" si="57"/>
        <v>0.46434700000000001</v>
      </c>
      <c r="V50">
        <f t="shared" si="58"/>
        <v>0.01</v>
      </c>
      <c r="W50">
        <f t="shared" si="34"/>
        <v>9.3795418352734441E-3</v>
      </c>
      <c r="X50">
        <f t="shared" si="35"/>
        <v>4.3553621125837182E-3</v>
      </c>
      <c r="Y50">
        <f t="shared" si="36"/>
        <v>9.3795418352734446E-5</v>
      </c>
      <c r="Z50">
        <f t="shared" si="37"/>
        <v>4.9303843043369917E-3</v>
      </c>
      <c r="AB50">
        <f t="shared" si="38"/>
        <v>-7.1479365795064789</v>
      </c>
      <c r="AC50">
        <f t="shared" si="27"/>
        <v>-7.7987220838667497</v>
      </c>
      <c r="AE50">
        <f t="shared" si="43"/>
        <v>0</v>
      </c>
      <c r="AF50">
        <f t="shared" si="44"/>
        <v>0</v>
      </c>
      <c r="AG50">
        <f t="shared" si="45"/>
        <v>-6.1629803804212395E-2</v>
      </c>
      <c r="AH50">
        <f t="shared" si="46"/>
        <v>-217.7681056291859</v>
      </c>
      <c r="AI50">
        <f t="shared" si="39"/>
        <v>-217.82973543299011</v>
      </c>
      <c r="AJ50">
        <f t="shared" si="47"/>
        <v>0.65078550436027083</v>
      </c>
      <c r="AK50">
        <f t="shared" si="59"/>
        <v>-0.50035556056545361</v>
      </c>
      <c r="AL50">
        <f t="shared" si="40"/>
        <v>-217.67930548919529</v>
      </c>
      <c r="AN50">
        <f t="shared" si="48"/>
        <v>0</v>
      </c>
      <c r="AO50">
        <f t="shared" si="49"/>
        <v>0</v>
      </c>
      <c r="AP50">
        <f t="shared" si="50"/>
        <v>-2.9960131807297603E-4</v>
      </c>
      <c r="AQ50">
        <f t="shared" si="51"/>
        <v>-1.0586373386491255</v>
      </c>
      <c r="AR50">
        <f t="shared" si="52"/>
        <v>-1.0589369399671986</v>
      </c>
      <c r="AS50">
        <f t="shared" si="53"/>
        <v>3.1636672981879103E-3</v>
      </c>
      <c r="AT50">
        <f t="shared" si="54"/>
        <v>-2.4323813511849366E-3</v>
      </c>
      <c r="AU50">
        <f t="shared" si="55"/>
        <v>-1.0582056540201956</v>
      </c>
      <c r="AW50">
        <v>47</v>
      </c>
      <c r="AX50">
        <f>IF(Z50&gt;0, (R50*SUMPRODUCT(K50:$K$98, X50:$X$98)-K50*$AZ$3)/Z50, 0)</f>
        <v>-1581.7675869620623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41"/>
        <v>50000</v>
      </c>
      <c r="S51">
        <f t="shared" si="42"/>
        <v>-3380.1300126091023</v>
      </c>
      <c r="U51">
        <f t="shared" si="57"/>
        <v>0.52171199999999995</v>
      </c>
      <c r="V51">
        <f t="shared" si="58"/>
        <v>0.01</v>
      </c>
      <c r="W51">
        <f t="shared" si="34"/>
        <v>4.9303843043369917E-3</v>
      </c>
      <c r="X51">
        <f t="shared" si="35"/>
        <v>2.5722406561842605E-3</v>
      </c>
      <c r="Y51">
        <f t="shared" si="36"/>
        <v>4.9303843043369921E-5</v>
      </c>
      <c r="Z51">
        <f t="shared" si="37"/>
        <v>2.3088398051093612E-3</v>
      </c>
      <c r="AB51">
        <f t="shared" si="38"/>
        <v>-7.7987220838667497</v>
      </c>
      <c r="AC51">
        <f t="shared" si="27"/>
        <v>-7.8041787195567025</v>
      </c>
      <c r="AE51">
        <f t="shared" si="43"/>
        <v>0</v>
      </c>
      <c r="AF51">
        <f t="shared" si="44"/>
        <v>0</v>
      </c>
      <c r="AG51">
        <f t="shared" si="45"/>
        <v>-2.8860497563867014E-2</v>
      </c>
      <c r="AH51">
        <f t="shared" si="46"/>
        <v>-128.61203280921302</v>
      </c>
      <c r="AI51">
        <f t="shared" si="39"/>
        <v>-128.64089330677689</v>
      </c>
      <c r="AJ51">
        <f t="shared" si="47"/>
        <v>5.4566356899528046E-3</v>
      </c>
      <c r="AK51">
        <f t="shared" si="59"/>
        <v>-0.54591054587067256</v>
      </c>
      <c r="AL51">
        <f t="shared" si="40"/>
        <v>-129.18134721695762</v>
      </c>
      <c r="AN51">
        <f t="shared" si="48"/>
        <v>0</v>
      </c>
      <c r="AO51">
        <f t="shared" si="49"/>
        <v>0</v>
      </c>
      <c r="AP51">
        <f t="shared" si="50"/>
        <v>-1.2526759110514089E-4</v>
      </c>
      <c r="AQ51">
        <f t="shared" si="51"/>
        <v>-0.55823429590888729</v>
      </c>
      <c r="AR51">
        <f t="shared" si="52"/>
        <v>-0.5583595634999925</v>
      </c>
      <c r="AS51">
        <f t="shared" si="53"/>
        <v>2.3684262785355073E-5</v>
      </c>
      <c r="AT51">
        <f t="shared" si="54"/>
        <v>-2.3694982696947234E-3</v>
      </c>
      <c r="AU51">
        <f t="shared" si="55"/>
        <v>-0.56070537750690186</v>
      </c>
      <c r="AW51">
        <v>48</v>
      </c>
      <c r="AX51">
        <f>IF(Z51&gt;0, (R51*SUMPRODUCT(K51:$K$98, X51:$X$98)-K51*$AZ$3)/Z51, 0)</f>
        <v>-3380.1300126091023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41"/>
        <v>50000</v>
      </c>
      <c r="S52">
        <f t="shared" si="42"/>
        <v>-7960.5596672220709</v>
      </c>
      <c r="U52">
        <f t="shared" si="57"/>
        <v>0.58618000000000003</v>
      </c>
      <c r="V52">
        <f t="shared" si="58"/>
        <v>0.01</v>
      </c>
      <c r="W52">
        <f t="shared" si="34"/>
        <v>2.3088398051093612E-3</v>
      </c>
      <c r="X52">
        <f t="shared" si="35"/>
        <v>1.3533957169590055E-3</v>
      </c>
      <c r="Y52">
        <f t="shared" si="36"/>
        <v>2.3088398051093612E-5</v>
      </c>
      <c r="Z52">
        <f t="shared" si="37"/>
        <v>9.3235569009926208E-4</v>
      </c>
      <c r="AB52">
        <f t="shared" si="38"/>
        <v>-7.8041787195567025</v>
      </c>
      <c r="AC52">
        <f t="shared" si="27"/>
        <v>-7.4220731021091861</v>
      </c>
      <c r="AE52">
        <f t="shared" si="43"/>
        <v>0</v>
      </c>
      <c r="AF52">
        <f t="shared" si="44"/>
        <v>0</v>
      </c>
      <c r="AG52">
        <f t="shared" si="45"/>
        <v>-1.1654446126240775E-2</v>
      </c>
      <c r="AH52">
        <f t="shared" si="46"/>
        <v>-67.66978584795028</v>
      </c>
      <c r="AI52">
        <f t="shared" si="39"/>
        <v>-67.681440294076523</v>
      </c>
      <c r="AJ52">
        <f t="shared" si="47"/>
        <v>-0.38210561744751637</v>
      </c>
      <c r="AK52">
        <f t="shared" si="59"/>
        <v>-0.5462925103689692</v>
      </c>
      <c r="AL52">
        <f t="shared" si="40"/>
        <v>-68.609838421893016</v>
      </c>
      <c r="AN52">
        <f t="shared" si="48"/>
        <v>0</v>
      </c>
      <c r="AO52">
        <f t="shared" si="49"/>
        <v>0</v>
      </c>
      <c r="AP52">
        <f t="shared" si="50"/>
        <v>-4.516567735721248E-5</v>
      </c>
      <c r="AQ52">
        <f t="shared" si="51"/>
        <v>-0.26224770197861247</v>
      </c>
      <c r="AR52">
        <f t="shared" si="52"/>
        <v>-0.26229286765596971</v>
      </c>
      <c r="AS52">
        <f t="shared" si="53"/>
        <v>-1.4808133176878562E-3</v>
      </c>
      <c r="AT52">
        <f t="shared" si="54"/>
        <v>-2.1171037215086588E-3</v>
      </c>
      <c r="AU52">
        <f t="shared" si="55"/>
        <v>-0.26589078469516625</v>
      </c>
      <c r="AW52">
        <v>49</v>
      </c>
      <c r="AX52">
        <f>IF(Z52&gt;0, (R52*SUMPRODUCT(K52:$K$98, X52:$X$98)-K52*$AZ$3)/Z52, 0)</f>
        <v>-7960.5596672220709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41"/>
        <v>50000</v>
      </c>
      <c r="S53">
        <f t="shared" si="42"/>
        <v>-22171.611152611826</v>
      </c>
      <c r="U53">
        <f t="shared" si="57"/>
        <v>0.65888599999999997</v>
      </c>
      <c r="V53">
        <f t="shared" si="58"/>
        <v>0.01</v>
      </c>
      <c r="W53">
        <f t="shared" si="34"/>
        <v>9.3235569009926208E-4</v>
      </c>
      <c r="X53">
        <f t="shared" si="35"/>
        <v>6.1431611122674239E-4</v>
      </c>
      <c r="Y53">
        <f t="shared" si="36"/>
        <v>9.3235569009926217E-6</v>
      </c>
      <c r="Z53">
        <f t="shared" si="37"/>
        <v>3.0871602197152709E-4</v>
      </c>
      <c r="AB53">
        <f t="shared" si="38"/>
        <v>-7.4220731021091861</v>
      </c>
      <c r="AC53">
        <f t="shared" si="27"/>
        <v>-6.844731595733867</v>
      </c>
      <c r="AE53">
        <f t="shared" si="43"/>
        <v>0</v>
      </c>
      <c r="AF53">
        <f t="shared" si="44"/>
        <v>0</v>
      </c>
      <c r="AG53">
        <f t="shared" si="45"/>
        <v>-3.8589502746440886E-3</v>
      </c>
      <c r="AH53">
        <f t="shared" si="46"/>
        <v>-30.71580556133712</v>
      </c>
      <c r="AI53">
        <f t="shared" si="39"/>
        <v>-30.719664511611764</v>
      </c>
      <c r="AJ53">
        <f t="shared" si="47"/>
        <v>-0.57734150637531911</v>
      </c>
      <c r="AK53">
        <f t="shared" si="59"/>
        <v>-0.51954511714764307</v>
      </c>
      <c r="AL53">
        <f t="shared" si="40"/>
        <v>-31.816551135134727</v>
      </c>
      <c r="AN53">
        <f t="shared" si="48"/>
        <v>0</v>
      </c>
      <c r="AO53">
        <f t="shared" si="49"/>
        <v>0</v>
      </c>
      <c r="AP53">
        <f t="shared" si="50"/>
        <v>-1.3352667939692907E-5</v>
      </c>
      <c r="AQ53">
        <f t="shared" si="51"/>
        <v>-0.1062822588970868</v>
      </c>
      <c r="AR53">
        <f t="shared" si="52"/>
        <v>-0.1062956115650265</v>
      </c>
      <c r="AS53">
        <f t="shared" si="53"/>
        <v>-1.9977063381939374E-3</v>
      </c>
      <c r="AT53">
        <f t="shared" si="54"/>
        <v>-1.7977203475629542E-3</v>
      </c>
      <c r="AU53">
        <f t="shared" si="55"/>
        <v>-0.11009103825078338</v>
      </c>
      <c r="AW53">
        <v>50</v>
      </c>
      <c r="AX53">
        <f>IF(Z53&gt;0, (R53*SUMPRODUCT(K53:$K$98, X53:$X$98)-K53*$AZ$3)/Z53, 0)</f>
        <v>-22171.611152611826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41"/>
        <v>50000</v>
      </c>
      <c r="S54">
        <f t="shared" si="42"/>
        <v>-79531.757020208766</v>
      </c>
      <c r="U54">
        <f t="shared" si="57"/>
        <v>0.73742600000000003</v>
      </c>
      <c r="V54">
        <f t="shared" si="58"/>
        <v>0.01</v>
      </c>
      <c r="W54">
        <f t="shared" si="34"/>
        <v>3.0871602197152709E-4</v>
      </c>
      <c r="X54">
        <f t="shared" si="35"/>
        <v>2.2765522121837535E-4</v>
      </c>
      <c r="Y54">
        <f t="shared" si="36"/>
        <v>3.0871602197152711E-6</v>
      </c>
      <c r="Z54">
        <f t="shared" si="37"/>
        <v>7.7973640533436465E-5</v>
      </c>
      <c r="AB54">
        <f t="shared" si="38"/>
        <v>-6.844731595733867</v>
      </c>
      <c r="AC54">
        <f t="shared" si="27"/>
        <v>-6.2013806328863703</v>
      </c>
      <c r="AE54">
        <f t="shared" si="43"/>
        <v>0</v>
      </c>
      <c r="AF54">
        <f t="shared" si="44"/>
        <v>0</v>
      </c>
      <c r="AG54">
        <f t="shared" si="45"/>
        <v>-9.7467050666795582E-4</v>
      </c>
      <c r="AH54">
        <f t="shared" si="46"/>
        <v>-11.382761060918767</v>
      </c>
      <c r="AI54">
        <f t="shared" si="39"/>
        <v>-11.383735731425435</v>
      </c>
      <c r="AJ54">
        <f t="shared" si="47"/>
        <v>-0.64335096284749671</v>
      </c>
      <c r="AK54">
        <f t="shared" si="59"/>
        <v>-0.47913121170137074</v>
      </c>
      <c r="AL54">
        <f t="shared" si="40"/>
        <v>-12.506217905974301</v>
      </c>
      <c r="AN54">
        <f t="shared" si="48"/>
        <v>0</v>
      </c>
      <c r="AO54">
        <f t="shared" si="49"/>
        <v>0</v>
      </c>
      <c r="AP54">
        <f t="shared" si="50"/>
        <v>-3.0111935287499955E-6</v>
      </c>
      <c r="AQ54">
        <f t="shared" si="51"/>
        <v>-3.5166444671771359E-2</v>
      </c>
      <c r="AR54">
        <f t="shared" si="52"/>
        <v>-3.5169455865300105E-2</v>
      </c>
      <c r="AS54">
        <f t="shared" si="53"/>
        <v>-1.987599135080253E-3</v>
      </c>
      <c r="AT54">
        <f t="shared" si="54"/>
        <v>-1.4802508070440878E-3</v>
      </c>
      <c r="AU54">
        <f t="shared" si="55"/>
        <v>-3.8637305807424444E-2</v>
      </c>
      <c r="AW54">
        <v>51</v>
      </c>
      <c r="AX54">
        <f>IF(Z54&gt;0, (R54*SUMPRODUCT(K54:$K$98, X54:$X$98)-K54*$AZ$3)/Z54, 0)</f>
        <v>-79531.757020208766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41"/>
        <v>50000</v>
      </c>
      <c r="S55">
        <f t="shared" si="42"/>
        <v>-418742.19434786221</v>
      </c>
      <c r="U55">
        <f t="shared" si="57"/>
        <v>0.819492</v>
      </c>
      <c r="V55">
        <f t="shared" si="58"/>
        <v>0.01</v>
      </c>
      <c r="W55">
        <f t="shared" si="34"/>
        <v>7.7973640533436465E-5</v>
      </c>
      <c r="X55">
        <f t="shared" si="35"/>
        <v>6.3898774628026915E-5</v>
      </c>
      <c r="Y55">
        <f t="shared" si="36"/>
        <v>7.7973640533436472E-7</v>
      </c>
      <c r="Z55">
        <f t="shared" si="37"/>
        <v>1.3295129500075186E-5</v>
      </c>
      <c r="AB55">
        <f t="shared" si="38"/>
        <v>-6.2013806328863703</v>
      </c>
      <c r="AC55">
        <f t="shared" si="27"/>
        <v>-5.5672317010004795</v>
      </c>
      <c r="AE55">
        <f t="shared" si="43"/>
        <v>0</v>
      </c>
      <c r="AF55">
        <f t="shared" si="44"/>
        <v>0</v>
      </c>
      <c r="AG55">
        <f t="shared" si="45"/>
        <v>-1.6618911875093982E-4</v>
      </c>
      <c r="AH55">
        <f t="shared" si="46"/>
        <v>-3.1949387314013458</v>
      </c>
      <c r="AI55">
        <f t="shared" si="39"/>
        <v>-3.1951049205200968</v>
      </c>
      <c r="AJ55">
        <f t="shared" si="47"/>
        <v>-0.63414893188589083</v>
      </c>
      <c r="AK55">
        <f t="shared" si="59"/>
        <v>-0.43409664430204598</v>
      </c>
      <c r="AL55">
        <f t="shared" si="40"/>
        <v>-4.2633504967080338</v>
      </c>
      <c r="AN55">
        <f t="shared" si="48"/>
        <v>0</v>
      </c>
      <c r="AO55">
        <f t="shared" si="49"/>
        <v>0</v>
      </c>
      <c r="AP55">
        <f t="shared" si="50"/>
        <v>-4.5842195196437876E-7</v>
      </c>
      <c r="AQ55">
        <f t="shared" si="51"/>
        <v>-8.813032168794253E-3</v>
      </c>
      <c r="AR55">
        <f t="shared" si="52"/>
        <v>-8.8134905907462178E-3</v>
      </c>
      <c r="AS55">
        <f t="shared" si="53"/>
        <v>-1.7492588767314343E-3</v>
      </c>
      <c r="AT55">
        <f t="shared" si="54"/>
        <v>-1.1974275603468484E-3</v>
      </c>
      <c r="AU55">
        <f t="shared" si="55"/>
        <v>-1.1760177027824502E-2</v>
      </c>
      <c r="AW55">
        <v>52</v>
      </c>
      <c r="AX55">
        <f>IF(Z55&gt;0, (R55*SUMPRODUCT(K55:$K$98, X55:$X$98)-K55*$AZ$3)/Z55, 0)</f>
        <v>-418742.19434786221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41"/>
        <v>50000</v>
      </c>
      <c r="S56">
        <f t="shared" si="42"/>
        <v>-2228418.3013708754</v>
      </c>
      <c r="U56">
        <f t="shared" si="57"/>
        <v>0.82196330200000001</v>
      </c>
      <c r="V56">
        <f t="shared" si="58"/>
        <v>0.01</v>
      </c>
      <c r="W56">
        <f t="shared" si="34"/>
        <v>1.3295129500075186E-5</v>
      </c>
      <c r="X56">
        <f t="shared" si="35"/>
        <v>1.0928108544399408E-5</v>
      </c>
      <c r="Y56">
        <f t="shared" si="36"/>
        <v>1.3295129500075187E-7</v>
      </c>
      <c r="Z56">
        <f t="shared" si="37"/>
        <v>2.2340696606750255E-6</v>
      </c>
      <c r="AB56">
        <f t="shared" si="38"/>
        <v>-5.5672317010004795</v>
      </c>
      <c r="AC56">
        <f t="shared" si="27"/>
        <v>-4.9784417183856489</v>
      </c>
      <c r="AE56">
        <f t="shared" si="43"/>
        <v>0</v>
      </c>
      <c r="AF56">
        <f t="shared" si="44"/>
        <v>0</v>
      </c>
      <c r="AG56">
        <f t="shared" si="45"/>
        <v>-2.7925870758437818E-5</v>
      </c>
      <c r="AH56">
        <f t="shared" si="46"/>
        <v>-0.54640542721997043</v>
      </c>
      <c r="AI56">
        <f t="shared" si="39"/>
        <v>-0.54643335309072882</v>
      </c>
      <c r="AJ56">
        <f t="shared" si="47"/>
        <v>-0.58878998261483062</v>
      </c>
      <c r="AK56">
        <f t="shared" si="59"/>
        <v>-0.38970621907003361</v>
      </c>
      <c r="AL56">
        <f t="shared" si="40"/>
        <v>-1.524929554775593</v>
      </c>
      <c r="AN56">
        <f t="shared" si="48"/>
        <v>0</v>
      </c>
      <c r="AO56">
        <f t="shared" si="49"/>
        <v>0</v>
      </c>
      <c r="AP56">
        <f t="shared" si="50"/>
        <v>-6.8778313481079317E-8</v>
      </c>
      <c r="AQ56">
        <f t="shared" si="51"/>
        <v>-1.3457357905211648E-3</v>
      </c>
      <c r="AR56">
        <f t="shared" si="52"/>
        <v>-1.3458045688346458E-3</v>
      </c>
      <c r="AS56">
        <f t="shared" si="53"/>
        <v>-1.4501242360210444E-3</v>
      </c>
      <c r="AT56">
        <f t="shared" si="54"/>
        <v>-9.5980307051397136E-4</v>
      </c>
      <c r="AU56">
        <f t="shared" si="55"/>
        <v>-3.7557318753696613E-3</v>
      </c>
      <c r="AW56">
        <v>53</v>
      </c>
      <c r="AX56">
        <f>IF(Z56&gt;0, (R56*SUMPRODUCT(K56:$K$98, X56:$X$98)-K56*$AZ$3)/Z56, 0)</f>
        <v>-2228418.3013708754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41"/>
        <v>50000</v>
      </c>
      <c r="S57">
        <f t="shared" si="42"/>
        <v>-12034945.23809821</v>
      </c>
      <c r="U57">
        <f t="shared" si="57"/>
        <v>0.82463276399999996</v>
      </c>
      <c r="V57">
        <f t="shared" si="58"/>
        <v>0.01</v>
      </c>
      <c r="W57">
        <f t="shared" si="34"/>
        <v>2.2340696606750255E-6</v>
      </c>
      <c r="X57">
        <f t="shared" si="35"/>
        <v>1.8422870392509884E-6</v>
      </c>
      <c r="Y57">
        <f t="shared" si="36"/>
        <v>2.2340696606750254E-8</v>
      </c>
      <c r="Z57">
        <f t="shared" si="37"/>
        <v>3.6944192481728689E-7</v>
      </c>
      <c r="AB57">
        <f t="shared" si="38"/>
        <v>-4.9784417183856489</v>
      </c>
      <c r="AC57">
        <f t="shared" si="27"/>
        <v>-4.4462133338336436</v>
      </c>
      <c r="AE57">
        <f t="shared" si="43"/>
        <v>0</v>
      </c>
      <c r="AF57">
        <f t="shared" si="44"/>
        <v>0</v>
      </c>
      <c r="AG57">
        <f t="shared" si="45"/>
        <v>-4.6180240602160858E-6</v>
      </c>
      <c r="AH57">
        <f t="shared" si="46"/>
        <v>-9.2114351962549412E-2</v>
      </c>
      <c r="AI57">
        <f t="shared" si="39"/>
        <v>-9.2118969986609622E-2</v>
      </c>
      <c r="AJ57">
        <f t="shared" si="47"/>
        <v>-0.53222838455200527</v>
      </c>
      <c r="AK57">
        <f t="shared" si="59"/>
        <v>-0.34849092028699546</v>
      </c>
      <c r="AL57">
        <f t="shared" si="40"/>
        <v>-0.97283827482561036</v>
      </c>
      <c r="AN57">
        <f t="shared" si="48"/>
        <v>0</v>
      </c>
      <c r="AO57">
        <f t="shared" si="49"/>
        <v>0</v>
      </c>
      <c r="AP57">
        <f t="shared" si="50"/>
        <v>-1.0155071068846094E-8</v>
      </c>
      <c r="AQ57">
        <f t="shared" si="51"/>
        <v>-2.025601812470032E-4</v>
      </c>
      <c r="AR57">
        <f t="shared" si="52"/>
        <v>-2.0257033631807203E-4</v>
      </c>
      <c r="AS57">
        <f t="shared" si="53"/>
        <v>-1.1703743851282276E-3</v>
      </c>
      <c r="AT57">
        <f t="shared" si="54"/>
        <v>-7.6633426249330197E-4</v>
      </c>
      <c r="AU57">
        <f t="shared" si="55"/>
        <v>-2.1392789839396013E-3</v>
      </c>
      <c r="AW57">
        <v>54</v>
      </c>
      <c r="AX57">
        <f>IF(Z57&gt;0, (R57*SUMPRODUCT(K57:$K$98, X57:$X$98)-K57*$AZ$3)/Z57, 0)</f>
        <v>-12034945.23809821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41"/>
        <v>50000</v>
      </c>
      <c r="S58">
        <f t="shared" si="42"/>
        <v>-66159247.445170134</v>
      </c>
      <c r="U58">
        <f t="shared" si="57"/>
        <v>0.82757423799999996</v>
      </c>
      <c r="V58">
        <f t="shared" si="58"/>
        <v>0.01</v>
      </c>
      <c r="W58">
        <f t="shared" si="34"/>
        <v>3.6944192481728689E-7</v>
      </c>
      <c r="X58">
        <f t="shared" si="35"/>
        <v>3.0574061941591949E-7</v>
      </c>
      <c r="Y58">
        <f t="shared" si="36"/>
        <v>3.6944192481728692E-9</v>
      </c>
      <c r="Z58">
        <f t="shared" si="37"/>
        <v>6.0006886153194537E-8</v>
      </c>
      <c r="AB58">
        <f t="shared" si="38"/>
        <v>-4.4462133338336436</v>
      </c>
      <c r="AC58">
        <f t="shared" si="27"/>
        <v>-3.9700104294233509</v>
      </c>
      <c r="AE58">
        <f t="shared" si="43"/>
        <v>0</v>
      </c>
      <c r="AF58">
        <f t="shared" si="44"/>
        <v>0</v>
      </c>
      <c r="AG58">
        <f t="shared" si="45"/>
        <v>-7.5008607691493166E-7</v>
      </c>
      <c r="AH58">
        <f t="shared" si="46"/>
        <v>-1.5287030970795975E-2</v>
      </c>
      <c r="AI58">
        <f t="shared" si="39"/>
        <v>-1.528778105687289E-2</v>
      </c>
      <c r="AJ58">
        <f t="shared" si="47"/>
        <v>-0.47620290441029267</v>
      </c>
      <c r="AK58">
        <f t="shared" si="59"/>
        <v>-0.31123493336835506</v>
      </c>
      <c r="AL58">
        <f t="shared" si="40"/>
        <v>-0.80272561883552063</v>
      </c>
      <c r="AN58">
        <f t="shared" si="48"/>
        <v>0</v>
      </c>
      <c r="AO58">
        <f t="shared" si="49"/>
        <v>0</v>
      </c>
      <c r="AP58">
        <f t="shared" si="50"/>
        <v>-1.4727188897513223E-9</v>
      </c>
      <c r="AQ58">
        <f t="shared" si="51"/>
        <v>-3.0014554291557681E-5</v>
      </c>
      <c r="AR58">
        <f t="shared" si="52"/>
        <v>-3.0016027010447432E-5</v>
      </c>
      <c r="AS58">
        <f t="shared" si="53"/>
        <v>-9.3497671035829423E-4</v>
      </c>
      <c r="AT58">
        <f t="shared" si="54"/>
        <v>-6.1107862101279092E-4</v>
      </c>
      <c r="AU58">
        <f t="shared" si="55"/>
        <v>-1.5760713583815326E-3</v>
      </c>
      <c r="AW58">
        <v>55</v>
      </c>
      <c r="AX58">
        <f>IF(Z58&gt;0, (R58*SUMPRODUCT(K58:$K$98, X58:$X$98)-K58*$AZ$3)/Z58, 0)</f>
        <v>-66159247.445170134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41"/>
        <v>50000</v>
      </c>
      <c r="S59">
        <f t="shared" si="42"/>
        <v>-371113606.83983535</v>
      </c>
      <c r="U59">
        <f t="shared" si="57"/>
        <v>0.83082719400000005</v>
      </c>
      <c r="V59">
        <f t="shared" si="58"/>
        <v>0.01</v>
      </c>
      <c r="W59">
        <f t="shared" si="34"/>
        <v>6.0006886153194537E-8</v>
      </c>
      <c r="X59">
        <f t="shared" si="35"/>
        <v>4.9855352843336077E-8</v>
      </c>
      <c r="Y59">
        <f t="shared" si="36"/>
        <v>6.0006886153194539E-10</v>
      </c>
      <c r="Z59">
        <f t="shared" si="37"/>
        <v>9.551464448326515E-9</v>
      </c>
      <c r="AB59">
        <f t="shared" si="38"/>
        <v>-3.9700104294233509</v>
      </c>
      <c r="AC59">
        <f t="shared" si="27"/>
        <v>-3.5446784220209109</v>
      </c>
      <c r="AE59">
        <f t="shared" si="43"/>
        <v>0</v>
      </c>
      <c r="AF59">
        <f t="shared" si="44"/>
        <v>0</v>
      </c>
      <c r="AG59">
        <f t="shared" si="45"/>
        <v>-1.1939330560408144E-7</v>
      </c>
      <c r="AH59">
        <f t="shared" si="46"/>
        <v>-2.492767642166804E-3</v>
      </c>
      <c r="AI59">
        <f t="shared" si="39"/>
        <v>-2.4928870354724081E-3</v>
      </c>
      <c r="AJ59">
        <f t="shared" si="47"/>
        <v>-0.42533200740244004</v>
      </c>
      <c r="AK59">
        <f t="shared" si="59"/>
        <v>-0.27790073005963462</v>
      </c>
      <c r="AL59">
        <f t="shared" si="40"/>
        <v>-0.70572562449754705</v>
      </c>
      <c r="AN59">
        <f t="shared" si="48"/>
        <v>0</v>
      </c>
      <c r="AO59">
        <f t="shared" si="49"/>
        <v>0</v>
      </c>
      <c r="AP59">
        <f t="shared" si="50"/>
        <v>-2.0930071261689508E-10</v>
      </c>
      <c r="AQ59">
        <f t="shared" si="51"/>
        <v>-4.3699103668674524E-6</v>
      </c>
      <c r="AR59">
        <f t="shared" si="52"/>
        <v>-4.3701196675800695E-6</v>
      </c>
      <c r="AS59">
        <f t="shared" si="53"/>
        <v>-7.4562214185869714E-4</v>
      </c>
      <c r="AT59">
        <f t="shared" si="54"/>
        <v>-4.8716986722116995E-4</v>
      </c>
      <c r="AU59">
        <f t="shared" si="55"/>
        <v>-1.2371621287474471E-3</v>
      </c>
      <c r="AW59">
        <v>56</v>
      </c>
      <c r="AX59">
        <f>IF(Z59&gt;0, (R59*SUMPRODUCT(K59:$K$98, X59:$X$98)-K59*$AZ$3)/Z59, 0)</f>
        <v>-371113606.83983535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41"/>
        <v>50000</v>
      </c>
      <c r="S60">
        <f t="shared" si="42"/>
        <v>-2124839861.4552512</v>
      </c>
      <c r="U60">
        <f t="shared" si="57"/>
        <v>0.83405797299999995</v>
      </c>
      <c r="V60">
        <f t="shared" si="58"/>
        <v>0.01</v>
      </c>
      <c r="W60">
        <f t="shared" si="34"/>
        <v>9.551464448326515E-9</v>
      </c>
      <c r="X60">
        <f t="shared" si="35"/>
        <v>7.9664750769527754E-9</v>
      </c>
      <c r="Y60">
        <f t="shared" si="36"/>
        <v>9.5514644483265158E-11</v>
      </c>
      <c r="Z60">
        <f t="shared" si="37"/>
        <v>1.4894747268904744E-9</v>
      </c>
      <c r="AB60">
        <f t="shared" si="38"/>
        <v>-3.5446784220209109</v>
      </c>
      <c r="AC60">
        <f t="shared" si="27"/>
        <v>-3.1648952723270538</v>
      </c>
      <c r="AE60">
        <f t="shared" si="43"/>
        <v>0</v>
      </c>
      <c r="AF60">
        <f t="shared" si="44"/>
        <v>0</v>
      </c>
      <c r="AG60">
        <f t="shared" si="45"/>
        <v>-1.861843408613093E-8</v>
      </c>
      <c r="AH60">
        <f t="shared" si="46"/>
        <v>-3.9832375384763879E-4</v>
      </c>
      <c r="AI60">
        <f t="shared" si="39"/>
        <v>-3.9834237228172491E-4</v>
      </c>
      <c r="AJ60">
        <f t="shared" si="47"/>
        <v>-0.37978314969385707</v>
      </c>
      <c r="AK60">
        <f t="shared" si="59"/>
        <v>-0.2481274895414638</v>
      </c>
      <c r="AL60">
        <f t="shared" si="40"/>
        <v>-0.62830898160760262</v>
      </c>
      <c r="AN60">
        <f t="shared" si="48"/>
        <v>0</v>
      </c>
      <c r="AO60">
        <f t="shared" si="49"/>
        <v>0</v>
      </c>
      <c r="AP60">
        <f t="shared" si="50"/>
        <v>-2.9141765516092066E-11</v>
      </c>
      <c r="AQ60">
        <f t="shared" si="51"/>
        <v>-6.2346045754536795E-7</v>
      </c>
      <c r="AR60">
        <f t="shared" si="52"/>
        <v>-6.2348959931088397E-7</v>
      </c>
      <c r="AS60">
        <f t="shared" si="53"/>
        <v>-5.9444051224402444E-4</v>
      </c>
      <c r="AT60">
        <f t="shared" si="54"/>
        <v>-3.8837171186701882E-4</v>
      </c>
      <c r="AU60">
        <f t="shared" si="55"/>
        <v>-9.8343571371035422E-4</v>
      </c>
      <c r="AW60">
        <v>57</v>
      </c>
      <c r="AX60">
        <f>IF(Z60&gt;0, (R60*SUMPRODUCT(K60:$K$98, X60:$X$98)-K60*$AZ$3)/Z60, 0)</f>
        <v>-2124839861.4552512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41"/>
        <v>50000</v>
      </c>
      <c r="S61">
        <f t="shared" si="42"/>
        <v>-12444362979.402805</v>
      </c>
      <c r="U61">
        <f t="shared" si="57"/>
        <v>0.83754713300000005</v>
      </c>
      <c r="V61">
        <f t="shared" si="58"/>
        <v>0.01</v>
      </c>
      <c r="W61">
        <f t="shared" si="34"/>
        <v>1.4894747268904744E-9</v>
      </c>
      <c r="X61">
        <f t="shared" si="35"/>
        <v>1.247505287183075E-9</v>
      </c>
      <c r="Y61">
        <f t="shared" si="36"/>
        <v>1.4894747268904746E-11</v>
      </c>
      <c r="Z61">
        <f t="shared" si="37"/>
        <v>2.2707469243849472E-10</v>
      </c>
      <c r="AB61">
        <f t="shared" si="38"/>
        <v>-3.1648952723270538</v>
      </c>
      <c r="AC61">
        <f t="shared" si="27"/>
        <v>-2.8257998961408819</v>
      </c>
      <c r="AE61">
        <f t="shared" si="43"/>
        <v>0</v>
      </c>
      <c r="AF61">
        <f t="shared" si="44"/>
        <v>0</v>
      </c>
      <c r="AG61">
        <f t="shared" si="45"/>
        <v>-2.8384336554811841E-9</v>
      </c>
      <c r="AH61">
        <f t="shared" si="46"/>
        <v>-6.2375264359153747E-5</v>
      </c>
      <c r="AI61">
        <f t="shared" si="39"/>
        <v>-6.2378102792809222E-5</v>
      </c>
      <c r="AJ61">
        <f t="shared" si="47"/>
        <v>-0.33909537618617192</v>
      </c>
      <c r="AK61">
        <f t="shared" si="59"/>
        <v>-0.2215426690628938</v>
      </c>
      <c r="AL61">
        <f t="shared" si="40"/>
        <v>-0.56070042335185855</v>
      </c>
      <c r="AN61">
        <f t="shared" si="48"/>
        <v>0</v>
      </c>
      <c r="AO61">
        <f t="shared" si="49"/>
        <v>0</v>
      </c>
      <c r="AP61">
        <f t="shared" si="50"/>
        <v>-3.9667372342588997E-12</v>
      </c>
      <c r="AQ61">
        <f t="shared" si="51"/>
        <v>-8.7170007709147039E-8</v>
      </c>
      <c r="AR61">
        <f t="shared" si="52"/>
        <v>-8.717397444638129E-8</v>
      </c>
      <c r="AS61">
        <f t="shared" si="53"/>
        <v>-4.7388891830719531E-4</v>
      </c>
      <c r="AT61">
        <f t="shared" si="54"/>
        <v>-3.0960792500887239E-4</v>
      </c>
      <c r="AU61">
        <f t="shared" si="55"/>
        <v>-7.8358401729051411E-4</v>
      </c>
      <c r="AW61">
        <v>58</v>
      </c>
      <c r="AX61">
        <f>IF(Z61&gt;0, (R61*SUMPRODUCT(K61:$K$98, X61:$X$98)-K61*$AZ$3)/Z61, 0)</f>
        <v>-12444362979.402805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41"/>
        <v>50000</v>
      </c>
      <c r="S62">
        <f t="shared" si="42"/>
        <v>-74672526297.268463</v>
      </c>
      <c r="U62">
        <f t="shared" si="57"/>
        <v>0.841203123</v>
      </c>
      <c r="V62">
        <f t="shared" si="58"/>
        <v>0.01</v>
      </c>
      <c r="W62">
        <f t="shared" si="34"/>
        <v>2.2707469243849472E-10</v>
      </c>
      <c r="X62">
        <f t="shared" si="35"/>
        <v>1.9101594043352625E-10</v>
      </c>
      <c r="Y62">
        <f t="shared" si="36"/>
        <v>2.2707469243849472E-12</v>
      </c>
      <c r="Z62">
        <f t="shared" si="37"/>
        <v>3.3788005080583521E-11</v>
      </c>
      <c r="AB62">
        <f t="shared" si="38"/>
        <v>-2.8257998961408819</v>
      </c>
      <c r="AC62">
        <f t="shared" si="27"/>
        <v>-2.5230356979121136</v>
      </c>
      <c r="AE62">
        <f t="shared" si="43"/>
        <v>0</v>
      </c>
      <c r="AF62">
        <f t="shared" si="44"/>
        <v>0</v>
      </c>
      <c r="AG62">
        <f t="shared" si="45"/>
        <v>-4.2235006350729404E-10</v>
      </c>
      <c r="AH62">
        <f t="shared" si="46"/>
        <v>-9.550797021676312E-6</v>
      </c>
      <c r="AI62">
        <f t="shared" si="39"/>
        <v>-9.5512193717398191E-6</v>
      </c>
      <c r="AJ62">
        <f t="shared" si="47"/>
        <v>-0.30276419822876832</v>
      </c>
      <c r="AK62">
        <f t="shared" si="59"/>
        <v>-0.19780599272986174</v>
      </c>
      <c r="AL62">
        <f t="shared" si="40"/>
        <v>-0.50057974217800183</v>
      </c>
      <c r="AN62">
        <f t="shared" si="48"/>
        <v>0</v>
      </c>
      <c r="AO62">
        <f t="shared" si="49"/>
        <v>0</v>
      </c>
      <c r="AP62">
        <f t="shared" si="50"/>
        <v>-5.2699831458691207E-13</v>
      </c>
      <c r="AQ62">
        <f t="shared" si="51"/>
        <v>-1.1917256248496316E-8</v>
      </c>
      <c r="AR62">
        <f t="shared" si="52"/>
        <v>-1.1917783246810904E-8</v>
      </c>
      <c r="AS62">
        <f t="shared" si="53"/>
        <v>-3.7778193013356348E-4</v>
      </c>
      <c r="AT62">
        <f t="shared" si="54"/>
        <v>-2.4681758993515062E-4</v>
      </c>
      <c r="AU62">
        <f t="shared" si="55"/>
        <v>-6.2461143785196092E-4</v>
      </c>
      <c r="AW62">
        <v>59</v>
      </c>
      <c r="AX62">
        <f>IF(Z62&gt;0, (R62*SUMPRODUCT(K62:$K$98, X62:$X$98)-K62*$AZ$3)/Z62, 0)</f>
        <v>-74672526297.268463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41"/>
        <v>50000</v>
      </c>
      <c r="S63">
        <f t="shared" si="42"/>
        <v>-459744595938.43066</v>
      </c>
      <c r="U63">
        <f t="shared" si="57"/>
        <v>0.84498057100000001</v>
      </c>
      <c r="V63">
        <f t="shared" si="58"/>
        <v>0.01</v>
      </c>
      <c r="W63">
        <f t="shared" si="34"/>
        <v>3.3788005080583521E-11</v>
      </c>
      <c r="X63">
        <f t="shared" si="35"/>
        <v>2.8550207825942366E-11</v>
      </c>
      <c r="Y63">
        <f t="shared" si="36"/>
        <v>3.3788005080583522E-13</v>
      </c>
      <c r="Z63">
        <f t="shared" si="37"/>
        <v>4.8999172038353194E-12</v>
      </c>
      <c r="AB63">
        <f t="shared" si="38"/>
        <v>-2.5230356979121136</v>
      </c>
      <c r="AC63">
        <f t="shared" si="27"/>
        <v>-2.252710455009034</v>
      </c>
      <c r="AE63">
        <f t="shared" si="43"/>
        <v>0</v>
      </c>
      <c r="AF63">
        <f t="shared" si="44"/>
        <v>0</v>
      </c>
      <c r="AG63">
        <f t="shared" si="45"/>
        <v>-6.1248965047941487E-11</v>
      </c>
      <c r="AH63">
        <f t="shared" si="46"/>
        <v>-1.4275103912971184E-6</v>
      </c>
      <c r="AI63">
        <f t="shared" si="39"/>
        <v>-1.4275716402621664E-6</v>
      </c>
      <c r="AJ63">
        <f t="shared" si="47"/>
        <v>-0.27032524290307958</v>
      </c>
      <c r="AK63">
        <f t="shared" si="59"/>
        <v>-0.17661249885384797</v>
      </c>
      <c r="AL63">
        <f t="shared" si="40"/>
        <v>-0.44693916932856781</v>
      </c>
      <c r="AN63">
        <f t="shared" si="48"/>
        <v>0</v>
      </c>
      <c r="AO63">
        <f t="shared" si="49"/>
        <v>0</v>
      </c>
      <c r="AP63">
        <f t="shared" si="50"/>
        <v>-6.823660237978243E-14</v>
      </c>
      <c r="AQ63">
        <f t="shared" si="51"/>
        <v>-1.5903690599131664E-9</v>
      </c>
      <c r="AR63">
        <f t="shared" si="52"/>
        <v>-1.5904372965155462E-9</v>
      </c>
      <c r="AS63">
        <f t="shared" si="53"/>
        <v>-3.0116551518474181E-4</v>
      </c>
      <c r="AT63">
        <f t="shared" si="54"/>
        <v>-1.9676147752303676E-4</v>
      </c>
      <c r="AU63">
        <f t="shared" si="55"/>
        <v>-4.9792858314507511E-4</v>
      </c>
      <c r="AW63">
        <v>60</v>
      </c>
      <c r="AX63">
        <f>IF(Z63&gt;0, (R63*SUMPRODUCT(K63:$K$98, X63:$X$98)-K63*$AZ$3)/Z63, 0)</f>
        <v>-459744595938.43066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41"/>
        <v>50000</v>
      </c>
      <c r="S64">
        <f t="shared" si="42"/>
        <v>-2911945828091.8374</v>
      </c>
      <c r="U64">
        <f t="shared" si="57"/>
        <v>0.84903369399999995</v>
      </c>
      <c r="V64">
        <f t="shared" si="58"/>
        <v>0.01</v>
      </c>
      <c r="W64">
        <f t="shared" si="34"/>
        <v>4.8999172038353194E-12</v>
      </c>
      <c r="X64">
        <f t="shared" si="35"/>
        <v>4.1601948038664516E-12</v>
      </c>
      <c r="Y64">
        <f t="shared" si="36"/>
        <v>4.8999172038353196E-14</v>
      </c>
      <c r="Z64">
        <f t="shared" si="37"/>
        <v>6.9072322793051467E-13</v>
      </c>
      <c r="AB64">
        <f t="shared" si="38"/>
        <v>-2.252710455009034</v>
      </c>
      <c r="AC64">
        <f t="shared" si="27"/>
        <v>-2.0113486219383896</v>
      </c>
      <c r="AE64">
        <f t="shared" si="43"/>
        <v>0</v>
      </c>
      <c r="AF64">
        <f t="shared" si="44"/>
        <v>0</v>
      </c>
      <c r="AG64">
        <f t="shared" si="45"/>
        <v>-8.6340403491314325E-12</v>
      </c>
      <c r="AH64">
        <f t="shared" si="46"/>
        <v>-2.0800974019332257E-7</v>
      </c>
      <c r="AI64">
        <f t="shared" si="39"/>
        <v>-2.080183742336717E-7</v>
      </c>
      <c r="AJ64">
        <f t="shared" si="47"/>
        <v>-0.2413618330706444</v>
      </c>
      <c r="AK64">
        <f t="shared" si="59"/>
        <v>-0.1576897318506324</v>
      </c>
      <c r="AL64">
        <f t="shared" si="40"/>
        <v>-0.39905177293965099</v>
      </c>
      <c r="AN64">
        <f t="shared" si="48"/>
        <v>0</v>
      </c>
      <c r="AO64">
        <f t="shared" si="49"/>
        <v>0</v>
      </c>
      <c r="AP64">
        <f t="shared" si="50"/>
        <v>-8.5884480102399523E-15</v>
      </c>
      <c r="AQ64">
        <f t="shared" si="51"/>
        <v>-2.0691133780184234E-10</v>
      </c>
      <c r="AR64">
        <f t="shared" si="52"/>
        <v>-2.0691992624985258E-10</v>
      </c>
      <c r="AS64">
        <f t="shared" si="53"/>
        <v>-2.4008731383702364E-4</v>
      </c>
      <c r="AT64">
        <f t="shared" si="54"/>
        <v>-1.5685704594652216E-4</v>
      </c>
      <c r="AU64">
        <f t="shared" si="55"/>
        <v>-3.96944566703472E-4</v>
      </c>
      <c r="AW64">
        <v>61</v>
      </c>
      <c r="AX64">
        <f>IF(Z64&gt;0, (R64*SUMPRODUCT(K64:$K$98, X64:$X$98)-K64*$AZ$3)/Z64, 0)</f>
        <v>-2911945828091.8374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41"/>
        <v>50000</v>
      </c>
      <c r="S65">
        <f t="shared" si="42"/>
        <v>-19005767944771.754</v>
      </c>
      <c r="U65">
        <f t="shared" si="57"/>
        <v>0.853201969</v>
      </c>
      <c r="V65">
        <f t="shared" si="58"/>
        <v>0.01</v>
      </c>
      <c r="W65">
        <f t="shared" si="34"/>
        <v>6.9072322793051467E-13</v>
      </c>
      <c r="X65">
        <f t="shared" si="35"/>
        <v>5.8932641810435092E-13</v>
      </c>
      <c r="Y65">
        <f t="shared" si="36"/>
        <v>6.9072322793051465E-15</v>
      </c>
      <c r="Z65">
        <f t="shared" si="37"/>
        <v>9.448957754685859E-14</v>
      </c>
      <c r="AB65">
        <f t="shared" si="38"/>
        <v>-2.0113486219383896</v>
      </c>
      <c r="AC65">
        <f t="shared" si="27"/>
        <v>-1.7958469840551099</v>
      </c>
      <c r="AE65">
        <f t="shared" si="43"/>
        <v>0</v>
      </c>
      <c r="AF65">
        <f t="shared" si="44"/>
        <v>0</v>
      </c>
      <c r="AG65">
        <f t="shared" si="45"/>
        <v>-1.1811197193357323E-12</v>
      </c>
      <c r="AH65">
        <f t="shared" si="46"/>
        <v>-2.9466320905217546E-8</v>
      </c>
      <c r="AI65">
        <f t="shared" si="39"/>
        <v>-2.9467502024936881E-8</v>
      </c>
      <c r="AJ65">
        <f t="shared" si="47"/>
        <v>-0.2155016378832797</v>
      </c>
      <c r="AK65">
        <f t="shared" si="59"/>
        <v>-0.14079440353568728</v>
      </c>
      <c r="AL65">
        <f t="shared" si="40"/>
        <v>-0.35629607088646897</v>
      </c>
      <c r="AN65">
        <f t="shared" si="48"/>
        <v>0</v>
      </c>
      <c r="AO65">
        <f t="shared" si="49"/>
        <v>0</v>
      </c>
      <c r="AP65">
        <f t="shared" si="50"/>
        <v>-1.0490024795952615E-15</v>
      </c>
      <c r="AQ65">
        <f t="shared" si="51"/>
        <v>-2.6170288403538782E-11</v>
      </c>
      <c r="AR65">
        <f t="shared" si="52"/>
        <v>-2.6171337406018377E-11</v>
      </c>
      <c r="AS65">
        <f t="shared" si="53"/>
        <v>-1.9139613774591692E-4</v>
      </c>
      <c r="AT65">
        <f t="shared" si="54"/>
        <v>-1.2504547676600936E-4</v>
      </c>
      <c r="AU65">
        <f t="shared" si="55"/>
        <v>-3.1644164068326365E-4</v>
      </c>
      <c r="AW65">
        <v>62</v>
      </c>
      <c r="AX65">
        <f>IF(Z65&gt;0, (R65*SUMPRODUCT(K65:$K$98, X65:$X$98)-K65*$AZ$3)/Z65, 0)</f>
        <v>-19005767944771.754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41"/>
        <v>50000</v>
      </c>
      <c r="S66">
        <f t="shared" si="42"/>
        <v>-128184232363500.41</v>
      </c>
      <c r="U66">
        <f t="shared" si="57"/>
        <v>0.85761682500000003</v>
      </c>
      <c r="V66">
        <f t="shared" si="58"/>
        <v>0.01</v>
      </c>
      <c r="W66">
        <f t="shared" si="34"/>
        <v>9.448957754685859E-14</v>
      </c>
      <c r="X66">
        <f t="shared" si="35"/>
        <v>8.1035851491328153E-14</v>
      </c>
      <c r="Y66">
        <f t="shared" si="36"/>
        <v>9.4489577546858594E-16</v>
      </c>
      <c r="Z66">
        <f t="shared" si="37"/>
        <v>1.2508830280061851E-14</v>
      </c>
      <c r="AB66">
        <f t="shared" si="38"/>
        <v>-1.7958469840551099</v>
      </c>
      <c r="AC66">
        <f t="shared" si="27"/>
        <v>-1.6034348072150382</v>
      </c>
      <c r="AE66">
        <f t="shared" si="43"/>
        <v>0</v>
      </c>
      <c r="AF66">
        <f t="shared" si="44"/>
        <v>0</v>
      </c>
      <c r="AG66">
        <f t="shared" si="45"/>
        <v>-1.5636037850077314E-13</v>
      </c>
      <c r="AH66">
        <f t="shared" si="46"/>
        <v>-4.0517925745664078E-9</v>
      </c>
      <c r="AI66">
        <f t="shared" si="39"/>
        <v>-4.0519489349449083E-9</v>
      </c>
      <c r="AJ66">
        <f t="shared" si="47"/>
        <v>-0.19241217684007172</v>
      </c>
      <c r="AK66">
        <f t="shared" si="59"/>
        <v>-0.12570928888385771</v>
      </c>
      <c r="AL66">
        <f t="shared" si="40"/>
        <v>-0.31812146977587841</v>
      </c>
      <c r="AN66">
        <f t="shared" si="48"/>
        <v>0</v>
      </c>
      <c r="AO66">
        <f t="shared" si="49"/>
        <v>0</v>
      </c>
      <c r="AP66">
        <f t="shared" si="50"/>
        <v>-1.2399132038544057E-16</v>
      </c>
      <c r="AQ66">
        <f t="shared" si="51"/>
        <v>-3.2130077713129129E-12</v>
      </c>
      <c r="AR66">
        <f t="shared" si="52"/>
        <v>-3.2131317626332979E-12</v>
      </c>
      <c r="AS66">
        <f t="shared" si="53"/>
        <v>-1.5257982932370182E-4</v>
      </c>
      <c r="AT66">
        <f t="shared" si="54"/>
        <v>-9.9685488503388557E-5</v>
      </c>
      <c r="AU66">
        <f t="shared" si="55"/>
        <v>-2.5226532104022218E-4</v>
      </c>
      <c r="AW66">
        <v>63</v>
      </c>
      <c r="AX66">
        <f>IF(Z66&gt;0, (R66*SUMPRODUCT(K66:$K$98, X66:$X$98)-K66*$AZ$3)/Z66, 0)</f>
        <v>-128184232363500.41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-896175928072562.63</v>
      </c>
      <c r="U67">
        <f t="shared" si="57"/>
        <v>0.86229046899999995</v>
      </c>
      <c r="V67">
        <f t="shared" si="58"/>
        <v>0.01</v>
      </c>
      <c r="W67">
        <f t="shared" si="34"/>
        <v>1.2508830280061851E-14</v>
      </c>
      <c r="X67">
        <f t="shared" si="35"/>
        <v>1.0786245128835935E-14</v>
      </c>
      <c r="Y67">
        <f t="shared" si="36"/>
        <v>1.2508830280061851E-16</v>
      </c>
      <c r="Z67">
        <f t="shared" si="37"/>
        <v>1.5974968484252978E-15</v>
      </c>
      <c r="AB67">
        <f t="shared" si="38"/>
        <v>-1.6034348072150382</v>
      </c>
      <c r="AC67">
        <f t="shared" si="27"/>
        <v>-1.4316382207305351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-1.9968710605316223E-14</v>
      </c>
      <c r="AH67">
        <f t="shared" ref="AH67:AH89" si="66">-X67*R67</f>
        <v>-5.3931225644179668E-10</v>
      </c>
      <c r="AI67">
        <f t="shared" si="39"/>
        <v>-5.3933222515240195E-10</v>
      </c>
      <c r="AJ67">
        <f t="shared" ref="AJ67:AJ89" si="67">AB67-AC67</f>
        <v>-0.17179658648450302</v>
      </c>
      <c r="AK67">
        <f t="shared" si="59"/>
        <v>-0.11224043650505268</v>
      </c>
      <c r="AL67">
        <f t="shared" si="40"/>
        <v>-0.28403702352888793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-1.4138279798656568E-17</v>
      </c>
      <c r="AQ67">
        <f t="shared" ref="AQ67:AQ89" si="71">AH67*$K67</f>
        <v>-3.8184476359675283E-13</v>
      </c>
      <c r="AR67">
        <f t="shared" ref="AR67:AR89" si="72">AI67*$K67</f>
        <v>-3.8185890187655148E-13</v>
      </c>
      <c r="AS67">
        <f t="shared" ref="AS67:AS89" si="73">AJ67*$K67</f>
        <v>-1.2163570578890369E-4</v>
      </c>
      <c r="AT67">
        <f t="shared" ref="AT67:AT89" si="74">AK67*$K67</f>
        <v>-7.9468661116722692E-5</v>
      </c>
      <c r="AU67">
        <f t="shared" ref="AU67:AU89" si="75">AL67*$K67</f>
        <v>-2.011043672874853E-4</v>
      </c>
      <c r="AW67">
        <v>64</v>
      </c>
      <c r="AX67">
        <f>IF(Z67&gt;0, (R67*SUMPRODUCT(K67:$K$98, X67:$X$98)-K67*$AZ$3)/Z67, 0)</f>
        <v>-896175928072562.63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1"/>
        <v>50000</v>
      </c>
      <c r="S68">
        <f t="shared" si="62"/>
        <v>-6508007475715576</v>
      </c>
      <c r="U68">
        <f t="shared" ref="U68:U89" si="77">M68</f>
        <v>0.86705037500000004</v>
      </c>
      <c r="V68">
        <f t="shared" ref="V68:V89" si="78">$C$10</f>
        <v>0.01</v>
      </c>
      <c r="W68">
        <f t="shared" si="34"/>
        <v>1.5974968484252978E-15</v>
      </c>
      <c r="X68">
        <f t="shared" si="35"/>
        <v>1.3851102414884725E-15</v>
      </c>
      <c r="Y68">
        <f t="shared" si="36"/>
        <v>1.5974968484252978E-17</v>
      </c>
      <c r="Z68">
        <f t="shared" si="37"/>
        <v>1.9641163845257222E-16</v>
      </c>
      <c r="AB68">
        <f t="shared" si="38"/>
        <v>-1.4316382207305351</v>
      </c>
      <c r="AC68">
        <f t="shared" ref="AC68:AC89" si="79">S68*Z68</f>
        <v>-1.2782484113668848</v>
      </c>
      <c r="AE68">
        <f t="shared" si="63"/>
        <v>0</v>
      </c>
      <c r="AF68">
        <f t="shared" si="64"/>
        <v>0</v>
      </c>
      <c r="AG68">
        <f t="shared" si="65"/>
        <v>-2.4551454806571528E-15</v>
      </c>
      <c r="AH68">
        <f t="shared" si="66"/>
        <v>-6.9255512074423633E-11</v>
      </c>
      <c r="AI68">
        <f t="shared" si="39"/>
        <v>-6.9257967219904296E-11</v>
      </c>
      <c r="AJ68">
        <f t="shared" si="67"/>
        <v>-0.15338980936365032</v>
      </c>
      <c r="AK68">
        <f t="shared" ref="AK68:AK89" si="80">G68*SUM(AB68:AB68, AE68:AF68)</f>
        <v>-0.10021467545113746</v>
      </c>
      <c r="AL68">
        <f t="shared" si="40"/>
        <v>-0.25360448488404574</v>
      </c>
      <c r="AN68">
        <f t="shared" si="68"/>
        <v>0</v>
      </c>
      <c r="AO68">
        <f t="shared" si="69"/>
        <v>0</v>
      </c>
      <c r="AP68">
        <f t="shared" si="70"/>
        <v>-1.552050178026697E-18</v>
      </c>
      <c r="AQ68">
        <f t="shared" si="71"/>
        <v>-4.3780717147428934E-14</v>
      </c>
      <c r="AR68">
        <f t="shared" si="72"/>
        <v>-4.3782269197606967E-14</v>
      </c>
      <c r="AS68">
        <f t="shared" si="73"/>
        <v>-9.6967239948083357E-5</v>
      </c>
      <c r="AT68">
        <f t="shared" si="74"/>
        <v>-6.3351930099553064E-5</v>
      </c>
      <c r="AU68">
        <f t="shared" si="75"/>
        <v>-1.603191700914187E-4</v>
      </c>
      <c r="AW68">
        <v>65</v>
      </c>
      <c r="AX68">
        <f>IF(Z68&gt;0, (R68*SUMPRODUCT(K68:$K$98, X68:$X$98)-K68*$AZ$3)/Z68, 0)</f>
        <v>-6508007475715576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0.87202471800000003</v>
      </c>
      <c r="Q69" s="5">
        <f t="shared" ref="Q69:Q89" si="81">$C$8</f>
        <v>12.5</v>
      </c>
      <c r="R69">
        <f t="shared" si="61"/>
        <v>50000</v>
      </c>
      <c r="S69">
        <f t="shared" si="62"/>
        <v>-4.9253715371161696E+16</v>
      </c>
      <c r="U69">
        <f t="shared" si="77"/>
        <v>0.87202471800000003</v>
      </c>
      <c r="V69">
        <f t="shared" si="78"/>
        <v>0.01</v>
      </c>
      <c r="W69">
        <f t="shared" si="34"/>
        <v>1.9641163845257222E-16</v>
      </c>
      <c r="X69">
        <f t="shared" si="35"/>
        <v>1.7127580363352226E-16</v>
      </c>
      <c r="Y69">
        <f t="shared" si="36"/>
        <v>1.9641163845257224E-18</v>
      </c>
      <c r="Z69">
        <f t="shared" si="37"/>
        <v>2.3171718434524239E-17</v>
      </c>
      <c r="AB69">
        <f t="shared" si="38"/>
        <v>-1.2782484113668848</v>
      </c>
      <c r="AC69">
        <f t="shared" si="79"/>
        <v>-1.1412932244347573</v>
      </c>
      <c r="AE69">
        <f t="shared" si="63"/>
        <v>0</v>
      </c>
      <c r="AF69">
        <f t="shared" si="64"/>
        <v>0</v>
      </c>
      <c r="AG69">
        <f t="shared" si="65"/>
        <v>-2.8964648043155299E-16</v>
      </c>
      <c r="AH69">
        <f t="shared" si="66"/>
        <v>-8.5637901816761136E-12</v>
      </c>
      <c r="AI69">
        <f t="shared" si="39"/>
        <v>-8.5640798281565449E-12</v>
      </c>
      <c r="AJ69">
        <f t="shared" si="67"/>
        <v>-0.13695518693212749</v>
      </c>
      <c r="AK69">
        <f t="shared" si="80"/>
        <v>-8.9477388795681942E-2</v>
      </c>
      <c r="AL69">
        <f t="shared" si="40"/>
        <v>-0.22643257573637349</v>
      </c>
      <c r="AN69">
        <f t="shared" si="68"/>
        <v>0</v>
      </c>
      <c r="AO69">
        <f t="shared" si="69"/>
        <v>0</v>
      </c>
      <c r="AP69">
        <f t="shared" si="70"/>
        <v>-1.6348531913468721E-19</v>
      </c>
      <c r="AQ69">
        <f t="shared" si="71"/>
        <v>-4.8336647100556444E-15</v>
      </c>
      <c r="AR69">
        <f t="shared" si="72"/>
        <v>-4.8338281953747786E-15</v>
      </c>
      <c r="AS69">
        <f t="shared" si="73"/>
        <v>-7.7301690009800339E-5</v>
      </c>
      <c r="AT69">
        <f t="shared" si="74"/>
        <v>-5.0503770806417169E-5</v>
      </c>
      <c r="AU69">
        <f t="shared" si="75"/>
        <v>-1.2780546082105131E-4</v>
      </c>
      <c r="AW69">
        <v>66</v>
      </c>
      <c r="AX69">
        <f>IF(Z69&gt;0, (R69*SUMPRODUCT(K69:$K$98, X69:$X$98)-K69*$AZ$3)/Z69, 0)</f>
        <v>-4.9253715371161696E+16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0.87703262900000001</v>
      </c>
      <c r="Q70" s="5">
        <f t="shared" si="81"/>
        <v>12.5</v>
      </c>
      <c r="R70">
        <f t="shared" si="61"/>
        <v>50000</v>
      </c>
      <c r="S70">
        <f t="shared" si="62"/>
        <v>-3.8928525283105472E+17</v>
      </c>
      <c r="U70">
        <f t="shared" si="77"/>
        <v>0.87703262900000001</v>
      </c>
      <c r="V70">
        <f t="shared" si="78"/>
        <v>0.01</v>
      </c>
      <c r="W70">
        <f t="shared" ref="W70:W89" si="83">Z69</f>
        <v>2.3171718434524239E-17</v>
      </c>
      <c r="X70">
        <f t="shared" ref="X70:X89" si="84">U70*W70</f>
        <v>2.0322353137078559E-17</v>
      </c>
      <c r="Y70">
        <f t="shared" ref="Y70:Y89" si="85">V70*W70</f>
        <v>2.3171718434524237E-19</v>
      </c>
      <c r="Z70">
        <f t="shared" ref="Z70:Z89" si="86">MAX(0, W70-X70-Y70)</f>
        <v>2.6176481131004377E-18</v>
      </c>
      <c r="AB70">
        <f t="shared" ref="AB70:AB89" si="87">AC69</f>
        <v>-1.1412932244347573</v>
      </c>
      <c r="AC70">
        <f t="shared" si="79"/>
        <v>-1.0190118075310373</v>
      </c>
      <c r="AE70">
        <f t="shared" si="63"/>
        <v>0</v>
      </c>
      <c r="AF70">
        <f t="shared" si="64"/>
        <v>0</v>
      </c>
      <c r="AG70">
        <f t="shared" si="65"/>
        <v>-3.272060141375547E-17</v>
      </c>
      <c r="AH70">
        <f t="shared" si="66"/>
        <v>-1.0161176568539279E-12</v>
      </c>
      <c r="AI70">
        <f t="shared" ref="AI70:AI89" si="88">SUM(AE70:AH70)</f>
        <v>-1.0161503774553415E-12</v>
      </c>
      <c r="AJ70">
        <f t="shared" si="67"/>
        <v>-0.12228141690372007</v>
      </c>
      <c r="AK70">
        <f t="shared" si="80"/>
        <v>-7.9890525710433022E-2</v>
      </c>
      <c r="AL70">
        <f t="shared" ref="AL70:AL89" si="89">SUM(AI70:AK70)</f>
        <v>-0.20217194261516924</v>
      </c>
      <c r="AN70">
        <f t="shared" si="68"/>
        <v>0</v>
      </c>
      <c r="AO70">
        <f t="shared" si="69"/>
        <v>0</v>
      </c>
      <c r="AP70">
        <f t="shared" si="70"/>
        <v>-1.6489738124769287E-20</v>
      </c>
      <c r="AQ70">
        <f t="shared" si="71"/>
        <v>-5.1207842586999546E-16</v>
      </c>
      <c r="AR70">
        <f t="shared" si="72"/>
        <v>-5.1209491560812016E-16</v>
      </c>
      <c r="AS70">
        <f t="shared" si="73"/>
        <v>-6.1624434000177245E-5</v>
      </c>
      <c r="AT70">
        <f t="shared" si="74"/>
        <v>-4.0261296880117101E-5</v>
      </c>
      <c r="AU70">
        <f t="shared" si="75"/>
        <v>-1.0188573088080644E-4</v>
      </c>
      <c r="AW70">
        <v>67</v>
      </c>
      <c r="AX70">
        <f>IF(Z70&gt;0, (R70*SUMPRODUCT(K70:$K$98, X70:$X$98)-K70*$AZ$3)/Z70, 0)</f>
        <v>-3.8928525283105472E+17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0.88195855000000001</v>
      </c>
      <c r="Q71" s="5">
        <f t="shared" si="81"/>
        <v>12.5</v>
      </c>
      <c r="R71">
        <f t="shared" si="61"/>
        <v>50000</v>
      </c>
      <c r="S71">
        <f t="shared" si="62"/>
        <v>-3.2170626976883067E+18</v>
      </c>
      <c r="U71">
        <f t="shared" si="77"/>
        <v>0.88195855000000001</v>
      </c>
      <c r="V71">
        <f t="shared" si="78"/>
        <v>0.01</v>
      </c>
      <c r="W71">
        <f t="shared" si="83"/>
        <v>2.6176481131004377E-18</v>
      </c>
      <c r="X71">
        <f t="shared" si="84"/>
        <v>2.3086571342402982E-18</v>
      </c>
      <c r="Y71">
        <f t="shared" si="85"/>
        <v>2.6176481131004377E-20</v>
      </c>
      <c r="Z71">
        <f t="shared" si="86"/>
        <v>2.8281449772913518E-19</v>
      </c>
      <c r="AB71">
        <f t="shared" si="87"/>
        <v>-1.0190118075310373</v>
      </c>
      <c r="AC71">
        <f t="shared" si="79"/>
        <v>-0.90983197100985513</v>
      </c>
      <c r="AE71">
        <f t="shared" si="63"/>
        <v>0</v>
      </c>
      <c r="AF71">
        <f t="shared" si="64"/>
        <v>0</v>
      </c>
      <c r="AG71">
        <f t="shared" si="65"/>
        <v>-3.5351812216141898E-18</v>
      </c>
      <c r="AH71">
        <f t="shared" si="66"/>
        <v>-1.1543285671201491E-13</v>
      </c>
      <c r="AI71">
        <f t="shared" si="88"/>
        <v>-1.1543639189323653E-13</v>
      </c>
      <c r="AJ71">
        <f t="shared" si="67"/>
        <v>-0.10917983652118213</v>
      </c>
      <c r="AK71">
        <f t="shared" si="80"/>
        <v>-7.1330826527172611E-2</v>
      </c>
      <c r="AL71">
        <f t="shared" si="89"/>
        <v>-0.18051066304847019</v>
      </c>
      <c r="AN71">
        <f t="shared" si="68"/>
        <v>0</v>
      </c>
      <c r="AO71">
        <f t="shared" si="69"/>
        <v>0</v>
      </c>
      <c r="AP71">
        <f t="shared" si="70"/>
        <v>-1.590692158143173E-21</v>
      </c>
      <c r="AQ71">
        <f t="shared" si="71"/>
        <v>-5.1940234022861564E-17</v>
      </c>
      <c r="AR71">
        <f t="shared" si="72"/>
        <v>-5.1941824715019712E-17</v>
      </c>
      <c r="AS71">
        <f t="shared" si="73"/>
        <v>-4.9126621492489806E-5</v>
      </c>
      <c r="AT71">
        <f t="shared" si="74"/>
        <v>-3.2096059375093471E-5</v>
      </c>
      <c r="AU71">
        <f t="shared" si="75"/>
        <v>-8.1222680867635224E-5</v>
      </c>
      <c r="AW71">
        <v>68</v>
      </c>
      <c r="AX71">
        <f>IF(Z71&gt;0, (R71*SUMPRODUCT(K71:$K$98, X71:$X$98)-K71*$AZ$3)/Z71, 0)</f>
        <v>-3.2170626976883067E+18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0.88700226900000001</v>
      </c>
      <c r="Q72" s="5">
        <f t="shared" si="81"/>
        <v>12.5</v>
      </c>
      <c r="R72">
        <f t="shared" si="61"/>
        <v>50000</v>
      </c>
      <c r="S72">
        <f t="shared" si="62"/>
        <v>-2.7887773650569802E+19</v>
      </c>
      <c r="U72">
        <f t="shared" si="77"/>
        <v>0.88700226900000001</v>
      </c>
      <c r="V72">
        <f t="shared" si="78"/>
        <v>0.01</v>
      </c>
      <c r="W72">
        <f t="shared" si="83"/>
        <v>2.8281449772913518E-19</v>
      </c>
      <c r="X72">
        <f t="shared" si="84"/>
        <v>2.5085710119183828E-19</v>
      </c>
      <c r="Y72">
        <f t="shared" si="85"/>
        <v>2.8281449772913518E-21</v>
      </c>
      <c r="Z72">
        <f t="shared" si="86"/>
        <v>2.9129251560005554E-20</v>
      </c>
      <c r="AB72">
        <f t="shared" si="87"/>
        <v>-0.90983197100985513</v>
      </c>
      <c r="AC72">
        <f t="shared" si="79"/>
        <v>-0.81234997411594212</v>
      </c>
      <c r="AE72">
        <f t="shared" si="63"/>
        <v>0</v>
      </c>
      <c r="AF72">
        <f t="shared" si="64"/>
        <v>0</v>
      </c>
      <c r="AG72">
        <f t="shared" si="65"/>
        <v>-3.6411564450006941E-19</v>
      </c>
      <c r="AH72">
        <f t="shared" si="66"/>
        <v>-1.2542855059591914E-14</v>
      </c>
      <c r="AI72">
        <f t="shared" si="88"/>
        <v>-1.2543219175236415E-14</v>
      </c>
      <c r="AJ72">
        <f t="shared" si="67"/>
        <v>-9.7481996893913014E-2</v>
      </c>
      <c r="AK72">
        <f t="shared" si="80"/>
        <v>-6.368823797068987E-2</v>
      </c>
      <c r="AL72">
        <f t="shared" si="89"/>
        <v>-0.16117023486461543</v>
      </c>
      <c r="AN72">
        <f t="shared" si="68"/>
        <v>0</v>
      </c>
      <c r="AO72">
        <f t="shared" si="69"/>
        <v>0</v>
      </c>
      <c r="AP72">
        <f t="shared" si="70"/>
        <v>-1.4628364554307129E-22</v>
      </c>
      <c r="AQ72">
        <f t="shared" si="71"/>
        <v>-5.0390984055482189E-18</v>
      </c>
      <c r="AR72">
        <f t="shared" si="72"/>
        <v>-5.0392446891937627E-18</v>
      </c>
      <c r="AS72">
        <f t="shared" si="73"/>
        <v>-3.9163441878579399E-5</v>
      </c>
      <c r="AT72">
        <f t="shared" si="74"/>
        <v>-2.5586782027338555E-5</v>
      </c>
      <c r="AU72">
        <f t="shared" si="75"/>
        <v>-6.4750223905922993E-5</v>
      </c>
      <c r="AW72">
        <v>69</v>
      </c>
      <c r="AX72">
        <f>IF(Z72&gt;0, (R72*SUMPRODUCT(K72:$K$98, X72:$X$98)-K72*$AZ$3)/Z72, 0)</f>
        <v>-2.7887773650569802E+19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0.89213428500000003</v>
      </c>
      <c r="Q73" s="5">
        <f t="shared" si="81"/>
        <v>12.5</v>
      </c>
      <c r="R73">
        <f t="shared" si="61"/>
        <v>50000</v>
      </c>
      <c r="S73">
        <f t="shared" si="62"/>
        <v>-2.5442820197343337E+20</v>
      </c>
      <c r="U73">
        <f t="shared" si="77"/>
        <v>0.89213428500000003</v>
      </c>
      <c r="V73">
        <f t="shared" si="78"/>
        <v>0.01</v>
      </c>
      <c r="W73">
        <f t="shared" si="83"/>
        <v>2.9129251560005554E-20</v>
      </c>
      <c r="X73">
        <f t="shared" si="84"/>
        <v>2.598720401307069E-20</v>
      </c>
      <c r="Y73">
        <f t="shared" si="85"/>
        <v>2.9129251560005556E-22</v>
      </c>
      <c r="Z73">
        <f t="shared" si="86"/>
        <v>2.8507550313348081E-21</v>
      </c>
      <c r="AB73">
        <f t="shared" si="87"/>
        <v>-0.81234997411594212</v>
      </c>
      <c r="AC73">
        <f t="shared" si="79"/>
        <v>-0.72531247688923395</v>
      </c>
      <c r="AE73">
        <f t="shared" si="63"/>
        <v>0</v>
      </c>
      <c r="AF73">
        <f t="shared" si="64"/>
        <v>0</v>
      </c>
      <c r="AG73">
        <f t="shared" si="65"/>
        <v>-3.56344378916851E-20</v>
      </c>
      <c r="AH73">
        <f t="shared" si="66"/>
        <v>-1.2993602006535344E-15</v>
      </c>
      <c r="AI73">
        <f t="shared" si="88"/>
        <v>-1.2993958350914262E-15</v>
      </c>
      <c r="AJ73">
        <f t="shared" si="67"/>
        <v>-8.7037497226708171E-2</v>
      </c>
      <c r="AK73">
        <f t="shared" si="80"/>
        <v>-5.6864498188115953E-2</v>
      </c>
      <c r="AL73">
        <f t="shared" si="89"/>
        <v>-0.14390199541482543</v>
      </c>
      <c r="AN73">
        <f t="shared" si="68"/>
        <v>0</v>
      </c>
      <c r="AO73">
        <f t="shared" si="69"/>
        <v>0</v>
      </c>
      <c r="AP73">
        <f t="shared" si="70"/>
        <v>-1.2782279967749312E-23</v>
      </c>
      <c r="AQ73">
        <f t="shared" si="71"/>
        <v>-4.6608805544200478E-19</v>
      </c>
      <c r="AR73">
        <f t="shared" si="72"/>
        <v>-4.6610083772197254E-19</v>
      </c>
      <c r="AS73">
        <f t="shared" si="73"/>
        <v>-3.1220856089428774E-5</v>
      </c>
      <c r="AT73">
        <f t="shared" si="74"/>
        <v>-2.0397625978426779E-5</v>
      </c>
      <c r="AU73">
        <f t="shared" si="75"/>
        <v>-5.1618482067856024E-5</v>
      </c>
      <c r="AW73">
        <v>70</v>
      </c>
      <c r="AX73">
        <f>IF(Z73&gt;0, (R73*SUMPRODUCT(K73:$K$98, X73:$X$98)-K73*$AZ$3)/Z73, 0)</f>
        <v>-2.5442820197343337E+20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0.89732143600000003</v>
      </c>
      <c r="Q74" s="5">
        <f t="shared" si="81"/>
        <v>12.5</v>
      </c>
      <c r="R74">
        <f t="shared" si="61"/>
        <v>50000</v>
      </c>
      <c r="S74">
        <f t="shared" si="62"/>
        <v>-2.4511389438045234E+21</v>
      </c>
      <c r="U74">
        <f t="shared" si="77"/>
        <v>0.89732143600000003</v>
      </c>
      <c r="V74">
        <f t="shared" si="78"/>
        <v>0.01</v>
      </c>
      <c r="W74">
        <f t="shared" si="83"/>
        <v>2.8507550313348081E-21</v>
      </c>
      <c r="X74">
        <f t="shared" si="84"/>
        <v>2.5580435984015752E-21</v>
      </c>
      <c r="Y74">
        <f t="shared" si="85"/>
        <v>2.8507550313348081E-23</v>
      </c>
      <c r="Z74">
        <f t="shared" si="86"/>
        <v>2.6420388261988483E-22</v>
      </c>
      <c r="AB74">
        <f t="shared" si="87"/>
        <v>-0.72531247688923395</v>
      </c>
      <c r="AC74">
        <f t="shared" si="79"/>
        <v>-0.64760042579395882</v>
      </c>
      <c r="AE74">
        <f t="shared" si="63"/>
        <v>0</v>
      </c>
      <c r="AF74">
        <f t="shared" si="64"/>
        <v>0</v>
      </c>
      <c r="AG74">
        <f t="shared" si="65"/>
        <v>-3.3025485327485604E-21</v>
      </c>
      <c r="AH74">
        <f t="shared" si="66"/>
        <v>-1.2790217992007877E-16</v>
      </c>
      <c r="AI74">
        <f t="shared" si="88"/>
        <v>-1.2790548246861151E-16</v>
      </c>
      <c r="AJ74">
        <f t="shared" si="67"/>
        <v>-7.7712051095275125E-2</v>
      </c>
      <c r="AK74">
        <f t="shared" si="80"/>
        <v>-5.0771873382246382E-2</v>
      </c>
      <c r="AL74">
        <f t="shared" si="89"/>
        <v>-0.12848392447752163</v>
      </c>
      <c r="AN74">
        <f t="shared" si="68"/>
        <v>0</v>
      </c>
      <c r="AO74">
        <f t="shared" si="69"/>
        <v>0</v>
      </c>
      <c r="AP74">
        <f t="shared" si="70"/>
        <v>-1.057717278622296E-24</v>
      </c>
      <c r="AQ74">
        <f t="shared" si="71"/>
        <v>-4.0963620771481597E-20</v>
      </c>
      <c r="AR74">
        <f t="shared" si="72"/>
        <v>-4.0964678488760217E-20</v>
      </c>
      <c r="AS74">
        <f t="shared" si="73"/>
        <v>-2.4889075326394101E-5</v>
      </c>
      <c r="AT74">
        <f t="shared" si="74"/>
        <v>-1.6260862546577467E-5</v>
      </c>
      <c r="AU74">
        <f t="shared" si="75"/>
        <v>-4.1149937872971608E-5</v>
      </c>
      <c r="AW74">
        <v>71</v>
      </c>
      <c r="AX74">
        <f>IF(Z74&gt;0, (R74*SUMPRODUCT(K74:$K$98, X74:$X$98)-K74*$AZ$3)/Z74, 0)</f>
        <v>-2.4511389438045234E+21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0.90253096600000005</v>
      </c>
      <c r="Q75" s="5">
        <f t="shared" si="81"/>
        <v>12.5</v>
      </c>
      <c r="R75">
        <f t="shared" si="61"/>
        <v>50000</v>
      </c>
      <c r="S75">
        <f t="shared" si="62"/>
        <v>-2.5020476550720612E+22</v>
      </c>
      <c r="U75">
        <f t="shared" si="77"/>
        <v>0.90253096600000005</v>
      </c>
      <c r="V75">
        <f t="shared" si="78"/>
        <v>0.01</v>
      </c>
      <c r="W75">
        <f t="shared" si="83"/>
        <v>2.6420388261988483E-22</v>
      </c>
      <c r="X75">
        <f t="shared" si="84"/>
        <v>2.384521854018753E-22</v>
      </c>
      <c r="Y75">
        <f t="shared" si="85"/>
        <v>2.6420388261988485E-24</v>
      </c>
      <c r="Z75">
        <f t="shared" si="86"/>
        <v>2.310965839181069E-23</v>
      </c>
      <c r="AB75">
        <f t="shared" si="87"/>
        <v>-0.64760042579395882</v>
      </c>
      <c r="AC75">
        <f t="shared" si="79"/>
        <v>-0.57821466588746318</v>
      </c>
      <c r="AE75">
        <f t="shared" si="63"/>
        <v>0</v>
      </c>
      <c r="AF75">
        <f t="shared" si="64"/>
        <v>0</v>
      </c>
      <c r="AG75">
        <f t="shared" si="65"/>
        <v>-2.8887072989763362E-22</v>
      </c>
      <c r="AH75">
        <f t="shared" si="66"/>
        <v>-1.1922609270093765E-17</v>
      </c>
      <c r="AI75">
        <f t="shared" si="88"/>
        <v>-1.1922898140823663E-17</v>
      </c>
      <c r="AJ75">
        <f t="shared" si="67"/>
        <v>-6.9385759906495648E-2</v>
      </c>
      <c r="AK75">
        <f t="shared" si="80"/>
        <v>-4.5332029805577122E-2</v>
      </c>
      <c r="AL75">
        <f t="shared" si="89"/>
        <v>-0.11471778971207278</v>
      </c>
      <c r="AN75">
        <f t="shared" si="68"/>
        <v>0</v>
      </c>
      <c r="AO75">
        <f t="shared" si="69"/>
        <v>0</v>
      </c>
      <c r="AP75">
        <f t="shared" si="70"/>
        <v>-8.2604918398393738E-26</v>
      </c>
      <c r="AQ75">
        <f t="shared" si="71"/>
        <v>-3.4093664186781149E-21</v>
      </c>
      <c r="AR75">
        <f t="shared" si="72"/>
        <v>-3.4094490235965135E-21</v>
      </c>
      <c r="AS75">
        <f t="shared" si="73"/>
        <v>-1.9841418468107539E-5</v>
      </c>
      <c r="AT75">
        <f t="shared" si="74"/>
        <v>-1.2963060065830251E-5</v>
      </c>
      <c r="AU75">
        <f t="shared" si="75"/>
        <v>-3.280447853393779E-5</v>
      </c>
      <c r="AW75">
        <v>72</v>
      </c>
      <c r="AX75">
        <f>IF(Z75&gt;0, (R75*SUMPRODUCT(K75:$K$98, X75:$X$98)-K75*$AZ$3)/Z75, 0)</f>
        <v>-2.5020476550720612E+22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0.90776816500000002</v>
      </c>
      <c r="Q76" s="5">
        <f t="shared" si="81"/>
        <v>12.5</v>
      </c>
      <c r="R76">
        <f t="shared" si="61"/>
        <v>50000</v>
      </c>
      <c r="S76">
        <f t="shared" si="62"/>
        <v>-2.7166742911672279E+23</v>
      </c>
      <c r="U76">
        <f t="shared" si="77"/>
        <v>0.90776816500000002</v>
      </c>
      <c r="V76">
        <f t="shared" si="78"/>
        <v>0.01</v>
      </c>
      <c r="W76">
        <f t="shared" si="83"/>
        <v>2.310965839181069E-23</v>
      </c>
      <c r="X76">
        <f t="shared" si="84"/>
        <v>2.0978212192110841E-23</v>
      </c>
      <c r="Y76">
        <f t="shared" si="85"/>
        <v>2.3109658391810691E-25</v>
      </c>
      <c r="Z76">
        <f t="shared" si="86"/>
        <v>1.9003496157817423E-24</v>
      </c>
      <c r="AB76">
        <f t="shared" si="87"/>
        <v>-0.57821466588746318</v>
      </c>
      <c r="AC76">
        <f t="shared" si="79"/>
        <v>-0.51626309454237784</v>
      </c>
      <c r="AE76">
        <f t="shared" si="63"/>
        <v>0</v>
      </c>
      <c r="AF76">
        <f t="shared" si="64"/>
        <v>0</v>
      </c>
      <c r="AG76">
        <f t="shared" si="65"/>
        <v>-2.3754370197271779E-23</v>
      </c>
      <c r="AH76">
        <f t="shared" si="66"/>
        <v>-1.0489106096055421E-18</v>
      </c>
      <c r="AI76">
        <f t="shared" si="88"/>
        <v>-1.0489343639757394E-18</v>
      </c>
      <c r="AJ76">
        <f t="shared" si="67"/>
        <v>-6.1951571345085332E-2</v>
      </c>
      <c r="AK76">
        <f t="shared" si="80"/>
        <v>-4.0475026612122426E-2</v>
      </c>
      <c r="AL76">
        <f t="shared" si="89"/>
        <v>-0.10242659795720777</v>
      </c>
      <c r="AN76">
        <f t="shared" si="68"/>
        <v>0</v>
      </c>
      <c r="AO76">
        <f t="shared" si="69"/>
        <v>0</v>
      </c>
      <c r="AP76">
        <f t="shared" si="70"/>
        <v>-6.0649589463617665E-27</v>
      </c>
      <c r="AQ76">
        <f t="shared" si="71"/>
        <v>-2.6780755426601648E-22</v>
      </c>
      <c r="AR76">
        <f t="shared" si="72"/>
        <v>-2.6781361922496286E-22</v>
      </c>
      <c r="AS76">
        <f t="shared" si="73"/>
        <v>-1.5817457324703058E-5</v>
      </c>
      <c r="AT76">
        <f t="shared" si="74"/>
        <v>-1.0334072118806002E-5</v>
      </c>
      <c r="AU76">
        <f t="shared" si="75"/>
        <v>-2.6151529443509061E-5</v>
      </c>
      <c r="AW76">
        <v>73</v>
      </c>
      <c r="AX76">
        <f>IF(Z76&gt;0, (R76*SUMPRODUCT(K76:$K$98, X76:$X$98)-K76*$AZ$3)/Z76, 0)</f>
        <v>-2.7166742911672279E+23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0.91304259499999996</v>
      </c>
      <c r="Q77" s="5">
        <f t="shared" si="81"/>
        <v>12.5</v>
      </c>
      <c r="R77">
        <f t="shared" si="61"/>
        <v>50000</v>
      </c>
      <c r="S77">
        <f t="shared" si="62"/>
        <v>-3.15187608740838E+24</v>
      </c>
      <c r="U77">
        <f t="shared" si="77"/>
        <v>0.91304259499999996</v>
      </c>
      <c r="V77">
        <f t="shared" si="78"/>
        <v>0.01</v>
      </c>
      <c r="W77">
        <f t="shared" si="83"/>
        <v>1.9003496157817423E-24</v>
      </c>
      <c r="X77">
        <f t="shared" si="84"/>
        <v>1.7351001446006147E-24</v>
      </c>
      <c r="Y77">
        <f t="shared" si="85"/>
        <v>1.9003496157817422E-26</v>
      </c>
      <c r="Z77">
        <f t="shared" si="86"/>
        <v>1.4624597502331016E-25</v>
      </c>
      <c r="AB77">
        <f t="shared" si="87"/>
        <v>-0.51626309454237784</v>
      </c>
      <c r="AC77">
        <f t="shared" si="79"/>
        <v>-0.46094919155569447</v>
      </c>
      <c r="AE77">
        <f t="shared" si="63"/>
        <v>0</v>
      </c>
      <c r="AF77">
        <f t="shared" si="64"/>
        <v>0</v>
      </c>
      <c r="AG77">
        <f t="shared" si="65"/>
        <v>-1.828074687791377E-24</v>
      </c>
      <c r="AH77">
        <f t="shared" si="66"/>
        <v>-8.6755007230030729E-20</v>
      </c>
      <c r="AI77">
        <f t="shared" si="88"/>
        <v>-8.6756835304718516E-20</v>
      </c>
      <c r="AJ77">
        <f t="shared" si="67"/>
        <v>-5.5313902986683372E-2</v>
      </c>
      <c r="AK77">
        <f t="shared" si="80"/>
        <v>-3.6138416617966455E-2</v>
      </c>
      <c r="AL77">
        <f t="shared" si="89"/>
        <v>-9.1452319604649834E-2</v>
      </c>
      <c r="AN77">
        <f t="shared" si="68"/>
        <v>0</v>
      </c>
      <c r="AO77">
        <f t="shared" si="69"/>
        <v>0</v>
      </c>
      <c r="AP77">
        <f t="shared" si="70"/>
        <v>-4.1673526959244327E-28</v>
      </c>
      <c r="AQ77">
        <f t="shared" si="71"/>
        <v>-1.9777020910552185E-23</v>
      </c>
      <c r="AR77">
        <f t="shared" si="72"/>
        <v>-1.9777437645821776E-23</v>
      </c>
      <c r="AS77">
        <f t="shared" si="73"/>
        <v>-1.260958013767783E-5</v>
      </c>
      <c r="AT77">
        <f t="shared" si="74"/>
        <v>-8.2382590232828451E-6</v>
      </c>
      <c r="AU77">
        <f t="shared" si="75"/>
        <v>-2.0847839160960679E-5</v>
      </c>
      <c r="AW77">
        <v>74</v>
      </c>
      <c r="AX77">
        <f>IF(Z77&gt;0, (R77*SUMPRODUCT(K77:$K$98, X77:$X$98)-K77*$AZ$3)/Z77, 0)</f>
        <v>-3.15187608740838E+24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0.91832435000000001</v>
      </c>
      <c r="Q78" s="5">
        <f t="shared" si="81"/>
        <v>12.5</v>
      </c>
      <c r="R78">
        <f t="shared" si="61"/>
        <v>50000</v>
      </c>
      <c r="S78">
        <f t="shared" si="62"/>
        <v>-3.9262637702527951E+25</v>
      </c>
      <c r="U78">
        <f t="shared" si="77"/>
        <v>0.91832435000000001</v>
      </c>
      <c r="V78">
        <f t="shared" si="78"/>
        <v>0.01</v>
      </c>
      <c r="W78">
        <f t="shared" si="83"/>
        <v>1.4624597502331016E-25</v>
      </c>
      <c r="X78">
        <f t="shared" si="84"/>
        <v>1.3430123995339754E-25</v>
      </c>
      <c r="Y78">
        <f t="shared" si="85"/>
        <v>1.4624597502331017E-27</v>
      </c>
      <c r="Z78">
        <f t="shared" si="86"/>
        <v>1.0482275319679514E-26</v>
      </c>
      <c r="AB78">
        <f t="shared" si="87"/>
        <v>-0.46094919155569447</v>
      </c>
      <c r="AC78">
        <f t="shared" si="79"/>
        <v>-0.41156177817472711</v>
      </c>
      <c r="AE78">
        <f t="shared" si="63"/>
        <v>0</v>
      </c>
      <c r="AF78">
        <f t="shared" si="64"/>
        <v>0</v>
      </c>
      <c r="AG78">
        <f t="shared" si="65"/>
        <v>-1.3102844149599392E-25</v>
      </c>
      <c r="AH78">
        <f t="shared" si="66"/>
        <v>-6.715061997669877E-21</v>
      </c>
      <c r="AI78">
        <f t="shared" si="88"/>
        <v>-6.7151930261113733E-21</v>
      </c>
      <c r="AJ78">
        <f t="shared" si="67"/>
        <v>-4.938741338096736E-2</v>
      </c>
      <c r="AK78">
        <f t="shared" si="80"/>
        <v>-3.2266443408898615E-2</v>
      </c>
      <c r="AL78">
        <f t="shared" si="89"/>
        <v>-8.1653856789865975E-2</v>
      </c>
      <c r="AN78">
        <f t="shared" si="68"/>
        <v>0</v>
      </c>
      <c r="AO78">
        <f t="shared" si="69"/>
        <v>0</v>
      </c>
      <c r="AP78">
        <f t="shared" si="70"/>
        <v>-2.6669438683896058E-29</v>
      </c>
      <c r="AQ78">
        <f t="shared" si="71"/>
        <v>-1.3667790913234114E-24</v>
      </c>
      <c r="AR78">
        <f t="shared" si="72"/>
        <v>-1.3668057607620955E-24</v>
      </c>
      <c r="AS78">
        <f t="shared" si="73"/>
        <v>-1.0052280084245732E-5</v>
      </c>
      <c r="AT78">
        <f t="shared" si="74"/>
        <v>-6.5674896550405319E-6</v>
      </c>
      <c r="AU78">
        <f t="shared" si="75"/>
        <v>-1.6619769739286265E-5</v>
      </c>
      <c r="AW78">
        <v>75</v>
      </c>
      <c r="AX78">
        <f>IF(Z78&gt;0, (R78*SUMPRODUCT(K78:$K$98, X78:$X$98)-K78*$AZ$3)/Z78, 0)</f>
        <v>-3.9262637702527951E+25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0.92358270799999997</v>
      </c>
      <c r="Q79" s="5">
        <f t="shared" si="81"/>
        <v>12.5</v>
      </c>
      <c r="R79">
        <f t="shared" si="61"/>
        <v>50000</v>
      </c>
      <c r="S79">
        <f t="shared" si="62"/>
        <v>-5.2781324658816647E+26</v>
      </c>
      <c r="U79">
        <f t="shared" si="77"/>
        <v>0.92358270799999997</v>
      </c>
      <c r="V79">
        <f t="shared" si="78"/>
        <v>0.01</v>
      </c>
      <c r="W79">
        <f t="shared" si="83"/>
        <v>1.0482275319679514E-26</v>
      </c>
      <c r="X79">
        <f t="shared" si="84"/>
        <v>9.6812482257511715E-27</v>
      </c>
      <c r="Y79">
        <f t="shared" si="85"/>
        <v>1.0482275319679515E-28</v>
      </c>
      <c r="Z79">
        <f t="shared" si="86"/>
        <v>6.9620434073154742E-28</v>
      </c>
      <c r="AB79">
        <f t="shared" si="87"/>
        <v>-0.41156177817472711</v>
      </c>
      <c r="AC79">
        <f t="shared" si="79"/>
        <v>-0.36746587337029213</v>
      </c>
      <c r="AE79">
        <f t="shared" si="63"/>
        <v>0</v>
      </c>
      <c r="AF79">
        <f t="shared" si="64"/>
        <v>0</v>
      </c>
      <c r="AG79">
        <f t="shared" si="65"/>
        <v>-8.7025542591443434E-27</v>
      </c>
      <c r="AH79">
        <f t="shared" si="66"/>
        <v>-4.8406241128755858E-22</v>
      </c>
      <c r="AI79">
        <f t="shared" si="88"/>
        <v>-4.8407111384181775E-22</v>
      </c>
      <c r="AJ79">
        <f t="shared" si="67"/>
        <v>-4.4095904804434982E-2</v>
      </c>
      <c r="AK79">
        <f t="shared" si="80"/>
        <v>-2.8809324472230901E-2</v>
      </c>
      <c r="AL79">
        <f t="shared" si="89"/>
        <v>-7.2905229276665887E-2</v>
      </c>
      <c r="AN79">
        <f t="shared" si="68"/>
        <v>0</v>
      </c>
      <c r="AO79">
        <f t="shared" si="69"/>
        <v>0</v>
      </c>
      <c r="AP79">
        <f t="shared" si="70"/>
        <v>-1.5815284790575176E-30</v>
      </c>
      <c r="AQ79">
        <f t="shared" si="71"/>
        <v>-8.7969401430402415E-26</v>
      </c>
      <c r="AR79">
        <f t="shared" si="72"/>
        <v>-8.7970982958881485E-26</v>
      </c>
      <c r="AS79">
        <f t="shared" si="73"/>
        <v>-8.0136161385887232E-6</v>
      </c>
      <c r="AT79">
        <f t="shared" si="74"/>
        <v>-5.2355625438779747E-6</v>
      </c>
      <c r="AU79">
        <f t="shared" si="75"/>
        <v>-1.3249178682466699E-5</v>
      </c>
      <c r="AW79">
        <v>76</v>
      </c>
      <c r="AX79">
        <f>IF(Z79&gt;0, (R79*SUMPRODUCT(K79:$K$98, X79:$X$98)-K79*$AZ$3)/Z79, 0)</f>
        <v>-5.2781324658816647E+26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0.92968762000000005</v>
      </c>
      <c r="Q80" s="5">
        <f t="shared" si="81"/>
        <v>12.5</v>
      </c>
      <c r="R80">
        <f t="shared" si="61"/>
        <v>50000</v>
      </c>
      <c r="S80">
        <f t="shared" si="62"/>
        <v>-7.8136831494771586E+27</v>
      </c>
      <c r="U80">
        <f t="shared" si="77"/>
        <v>0.92968762000000005</v>
      </c>
      <c r="V80">
        <f t="shared" si="78"/>
        <v>0.01</v>
      </c>
      <c r="W80">
        <f t="shared" si="83"/>
        <v>6.9620434073154742E-28</v>
      </c>
      <c r="X80">
        <f t="shared" si="84"/>
        <v>6.472525565683814E-28</v>
      </c>
      <c r="Y80">
        <f t="shared" si="85"/>
        <v>6.9620434073154743E-30</v>
      </c>
      <c r="Z80">
        <f t="shared" si="86"/>
        <v>4.1989740755850543E-29</v>
      </c>
      <c r="AB80">
        <f t="shared" si="87"/>
        <v>-0.36746587337029213</v>
      </c>
      <c r="AC80">
        <f t="shared" si="79"/>
        <v>-0.32809452979490367</v>
      </c>
      <c r="AE80">
        <f t="shared" si="63"/>
        <v>0</v>
      </c>
      <c r="AF80">
        <f t="shared" si="64"/>
        <v>0</v>
      </c>
      <c r="AG80">
        <f t="shared" si="65"/>
        <v>-5.2487175944813182E-28</v>
      </c>
      <c r="AH80">
        <f t="shared" si="66"/>
        <v>-3.236262782841907E-23</v>
      </c>
      <c r="AI80">
        <f t="shared" si="88"/>
        <v>-3.2363152700178516E-23</v>
      </c>
      <c r="AJ80">
        <f t="shared" si="67"/>
        <v>-3.9371343575388462E-2</v>
      </c>
      <c r="AK80">
        <f t="shared" si="80"/>
        <v>-2.5722611135920451E-2</v>
      </c>
      <c r="AL80">
        <f t="shared" si="89"/>
        <v>-6.509395471130891E-2</v>
      </c>
      <c r="AN80">
        <f t="shared" si="68"/>
        <v>0</v>
      </c>
      <c r="AO80">
        <f t="shared" si="69"/>
        <v>0</v>
      </c>
      <c r="AP80">
        <f t="shared" si="70"/>
        <v>-8.5165845187266952E-32</v>
      </c>
      <c r="AQ80">
        <f t="shared" si="71"/>
        <v>-5.2511694559185832E-27</v>
      </c>
      <c r="AR80">
        <f t="shared" si="72"/>
        <v>-5.2512546217637696E-27</v>
      </c>
      <c r="AS80">
        <f t="shared" si="73"/>
        <v>-6.388405722726993E-6</v>
      </c>
      <c r="AT80">
        <f t="shared" si="74"/>
        <v>-4.1737584055149668E-6</v>
      </c>
      <c r="AU80">
        <f t="shared" si="75"/>
        <v>-1.0562164128241959E-5</v>
      </c>
      <c r="AW80">
        <v>77</v>
      </c>
      <c r="AX80">
        <f>IF(Z80&gt;0, (R80*SUMPRODUCT(K80:$K$98, X80:$X$98)-K80*$AZ$3)/Z80, 0)</f>
        <v>-7.8136831494771586E+27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0.93575936900000001</v>
      </c>
      <c r="Q81" s="5">
        <f t="shared" si="81"/>
        <v>12.5</v>
      </c>
      <c r="R81">
        <f t="shared" si="61"/>
        <v>50000</v>
      </c>
      <c r="S81">
        <f t="shared" si="62"/>
        <v>-1.286213431409598E+29</v>
      </c>
      <c r="U81">
        <f t="shared" si="77"/>
        <v>0.93575936900000001</v>
      </c>
      <c r="V81">
        <f t="shared" si="78"/>
        <v>0.01</v>
      </c>
      <c r="W81">
        <f t="shared" si="83"/>
        <v>4.1989740755850543E-29</v>
      </c>
      <c r="X81">
        <f t="shared" si="84"/>
        <v>3.9292293314168289E-29</v>
      </c>
      <c r="Y81">
        <f t="shared" si="85"/>
        <v>4.1989740755850546E-31</v>
      </c>
      <c r="Z81">
        <f t="shared" si="86"/>
        <v>2.277550034123749E-30</v>
      </c>
      <c r="AB81">
        <f t="shared" si="87"/>
        <v>-0.32809452979490367</v>
      </c>
      <c r="AC81">
        <f t="shared" si="79"/>
        <v>-0.29294154445973541</v>
      </c>
      <c r="AE81">
        <f t="shared" si="63"/>
        <v>0</v>
      </c>
      <c r="AF81">
        <f t="shared" si="64"/>
        <v>0</v>
      </c>
      <c r="AG81">
        <f t="shared" si="65"/>
        <v>-2.8469375426546861E-29</v>
      </c>
      <c r="AH81">
        <f t="shared" si="66"/>
        <v>-1.9646146657084143E-24</v>
      </c>
      <c r="AI81">
        <f t="shared" si="88"/>
        <v>-1.9646431350838408E-24</v>
      </c>
      <c r="AJ81">
        <f t="shared" si="67"/>
        <v>-3.5152985335168252E-2</v>
      </c>
      <c r="AK81">
        <f t="shared" si="80"/>
        <v>-2.2966617085643258E-2</v>
      </c>
      <c r="AL81">
        <f t="shared" si="89"/>
        <v>-5.811960242081151E-2</v>
      </c>
      <c r="AN81">
        <f t="shared" si="68"/>
        <v>0</v>
      </c>
      <c r="AO81">
        <f t="shared" si="69"/>
        <v>0</v>
      </c>
      <c r="AP81">
        <f t="shared" si="70"/>
        <v>-4.1245081987550611E-33</v>
      </c>
      <c r="AQ81">
        <f t="shared" si="71"/>
        <v>-2.846240626885307E-28</v>
      </c>
      <c r="AR81">
        <f t="shared" si="72"/>
        <v>-2.8462818719672942E-28</v>
      </c>
      <c r="AS81">
        <f t="shared" si="73"/>
        <v>-5.0927979294698578E-6</v>
      </c>
      <c r="AT81">
        <f t="shared" si="74"/>
        <v>-3.3272946472536403E-6</v>
      </c>
      <c r="AU81">
        <f t="shared" si="75"/>
        <v>-8.4200925767234977E-6</v>
      </c>
      <c r="AW81">
        <v>78</v>
      </c>
      <c r="AX81">
        <f>IF(Z81&gt;0, (R81*SUMPRODUCT(K81:$K$98, X81:$X$98)-K81*$AZ$3)/Z81, 0)</f>
        <v>-1.286213431409598E+29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0.94179042899999998</v>
      </c>
      <c r="Q82" s="5">
        <f t="shared" si="81"/>
        <v>12.5</v>
      </c>
      <c r="R82">
        <f t="shared" si="61"/>
        <v>50000</v>
      </c>
      <c r="S82">
        <f t="shared" si="62"/>
        <v>-2.3821096633962063E+30</v>
      </c>
      <c r="U82">
        <f t="shared" si="77"/>
        <v>0.94179042899999998</v>
      </c>
      <c r="V82">
        <f t="shared" si="78"/>
        <v>0.01</v>
      </c>
      <c r="W82">
        <f t="shared" si="83"/>
        <v>2.277550034123749E-30</v>
      </c>
      <c r="X82">
        <f t="shared" si="84"/>
        <v>2.1449748237063703E-30</v>
      </c>
      <c r="Y82">
        <f t="shared" si="85"/>
        <v>2.2775500341237492E-32</v>
      </c>
      <c r="Z82">
        <f t="shared" si="86"/>
        <v>1.097997100761413E-31</v>
      </c>
      <c r="AB82">
        <f t="shared" si="87"/>
        <v>-0.29294154445973541</v>
      </c>
      <c r="AC82">
        <f t="shared" si="79"/>
        <v>-0.26155495041047799</v>
      </c>
      <c r="AE82">
        <f t="shared" si="63"/>
        <v>0</v>
      </c>
      <c r="AF82">
        <f t="shared" si="64"/>
        <v>0</v>
      </c>
      <c r="AG82">
        <f t="shared" si="65"/>
        <v>-1.3724963759517662E-30</v>
      </c>
      <c r="AH82">
        <f t="shared" si="66"/>
        <v>-1.0724874118531852E-25</v>
      </c>
      <c r="AI82">
        <f t="shared" si="88"/>
        <v>-1.0725011368169447E-25</v>
      </c>
      <c r="AJ82">
        <f t="shared" si="67"/>
        <v>-3.1386594049257421E-2</v>
      </c>
      <c r="AK82">
        <f t="shared" si="80"/>
        <v>-2.0505908112181483E-2</v>
      </c>
      <c r="AL82">
        <f t="shared" si="89"/>
        <v>-5.1892502161438904E-2</v>
      </c>
      <c r="AN82">
        <f t="shared" si="68"/>
        <v>0</v>
      </c>
      <c r="AO82">
        <f t="shared" si="69"/>
        <v>0</v>
      </c>
      <c r="AP82">
        <f t="shared" si="70"/>
        <v>-1.7753640254282518E-34</v>
      </c>
      <c r="AQ82">
        <f t="shared" si="71"/>
        <v>-1.3872936949712666E-29</v>
      </c>
      <c r="AR82">
        <f t="shared" si="72"/>
        <v>-1.3873114486115209E-29</v>
      </c>
      <c r="AS82">
        <f t="shared" si="73"/>
        <v>-4.0599473289778898E-6</v>
      </c>
      <c r="AT82">
        <f t="shared" si="74"/>
        <v>-2.6524989215988839E-6</v>
      </c>
      <c r="AU82">
        <f t="shared" si="75"/>
        <v>-6.7124462505767737E-6</v>
      </c>
      <c r="AW82">
        <v>79</v>
      </c>
      <c r="AX82">
        <f>IF(Z82&gt;0, (R82*SUMPRODUCT(K82:$K$98, X82:$X$98)-K82*$AZ$3)/Z82, 0)</f>
        <v>-2.3821096633962063E+30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0.94777327099999997</v>
      </c>
      <c r="Q83" s="5">
        <f t="shared" si="81"/>
        <v>12.5</v>
      </c>
      <c r="R83">
        <f t="shared" si="61"/>
        <v>50000</v>
      </c>
      <c r="S83">
        <f t="shared" si="62"/>
        <v>-5.0368183337912006E+31</v>
      </c>
      <c r="U83">
        <f t="shared" si="77"/>
        <v>0.94777327099999997</v>
      </c>
      <c r="V83">
        <f t="shared" si="78"/>
        <v>0.01</v>
      </c>
      <c r="W83">
        <f t="shared" si="83"/>
        <v>1.097997100761413E-31</v>
      </c>
      <c r="X83">
        <f t="shared" si="84"/>
        <v>1.0406523037371609E-31</v>
      </c>
      <c r="Y83">
        <f t="shared" si="85"/>
        <v>1.097997100761413E-33</v>
      </c>
      <c r="Z83">
        <f t="shared" si="86"/>
        <v>4.6364826016637903E-33</v>
      </c>
      <c r="AB83">
        <f t="shared" si="87"/>
        <v>-0.26155495041047799</v>
      </c>
      <c r="AC83">
        <f t="shared" si="79"/>
        <v>-0.23353120572364103</v>
      </c>
      <c r="AE83">
        <f t="shared" si="63"/>
        <v>0</v>
      </c>
      <c r="AF83">
        <f t="shared" si="64"/>
        <v>0</v>
      </c>
      <c r="AG83">
        <f t="shared" si="65"/>
        <v>-5.7956032520797383E-32</v>
      </c>
      <c r="AH83">
        <f t="shared" si="66"/>
        <v>-5.2032615186858046E-27</v>
      </c>
      <c r="AI83">
        <f t="shared" si="88"/>
        <v>-5.2033194747183256E-27</v>
      </c>
      <c r="AJ83">
        <f t="shared" si="67"/>
        <v>-2.8023744686836966E-2</v>
      </c>
      <c r="AK83">
        <f t="shared" si="80"/>
        <v>-1.830884652873346E-2</v>
      </c>
      <c r="AL83">
        <f t="shared" si="89"/>
        <v>-4.6332591215570429E-2</v>
      </c>
      <c r="AN83">
        <f t="shared" si="68"/>
        <v>0</v>
      </c>
      <c r="AO83">
        <f t="shared" si="69"/>
        <v>0</v>
      </c>
      <c r="AP83">
        <f t="shared" si="70"/>
        <v>-6.6935549623310653E-36</v>
      </c>
      <c r="AQ83">
        <f t="shared" si="71"/>
        <v>-6.0094377485566468E-31</v>
      </c>
      <c r="AR83">
        <f t="shared" si="72"/>
        <v>-6.0095046841062711E-31</v>
      </c>
      <c r="AS83">
        <f t="shared" si="73"/>
        <v>-3.2365651538407901E-6</v>
      </c>
      <c r="AT83">
        <f t="shared" si="74"/>
        <v>-2.1145559005093135E-6</v>
      </c>
      <c r="AU83">
        <f t="shared" si="75"/>
        <v>-5.351121054350104E-6</v>
      </c>
      <c r="AW83">
        <v>80</v>
      </c>
      <c r="AX83">
        <f>IF(Z83&gt;0, (R83*SUMPRODUCT(K83:$K$98, X83:$X$98)-K83*$AZ$3)/Z83, 0)</f>
        <v>-5.0368183337912006E+31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0.95370057100000005</v>
      </c>
      <c r="Q84" s="5">
        <f t="shared" si="81"/>
        <v>12.5</v>
      </c>
      <c r="R84">
        <f t="shared" si="61"/>
        <v>50000</v>
      </c>
      <c r="S84">
        <f t="shared" si="62"/>
        <v>-1.2389063273142123E+33</v>
      </c>
      <c r="U84">
        <f t="shared" si="77"/>
        <v>0.95370057100000005</v>
      </c>
      <c r="V84">
        <f t="shared" si="78"/>
        <v>0.01</v>
      </c>
      <c r="W84">
        <f t="shared" si="83"/>
        <v>4.6364826016637903E-33</v>
      </c>
      <c r="X84">
        <f t="shared" si="84"/>
        <v>4.4218161046383229E-33</v>
      </c>
      <c r="Y84">
        <f t="shared" si="85"/>
        <v>4.6364826016637904E-35</v>
      </c>
      <c r="Z84">
        <f t="shared" si="86"/>
        <v>1.6830167100882949E-34</v>
      </c>
      <c r="AB84">
        <f t="shared" si="87"/>
        <v>-0.23353120572364103</v>
      </c>
      <c r="AC84">
        <f t="shared" si="79"/>
        <v>-0.20851000511039378</v>
      </c>
      <c r="AE84">
        <f t="shared" si="63"/>
        <v>0</v>
      </c>
      <c r="AF84">
        <f t="shared" si="64"/>
        <v>0</v>
      </c>
      <c r="AG84">
        <f t="shared" si="65"/>
        <v>-2.1037708876103685E-33</v>
      </c>
      <c r="AH84">
        <f t="shared" si="66"/>
        <v>-2.2109080523191614E-28</v>
      </c>
      <c r="AI84">
        <f t="shared" si="88"/>
        <v>-2.2109290900280376E-28</v>
      </c>
      <c r="AJ84">
        <f t="shared" si="67"/>
        <v>-2.5021200613247252E-2</v>
      </c>
      <c r="AK84">
        <f t="shared" si="80"/>
        <v>-1.6347184400654875E-2</v>
      </c>
      <c r="AL84">
        <f t="shared" si="89"/>
        <v>-4.1368385013902123E-2</v>
      </c>
      <c r="AN84">
        <f t="shared" si="68"/>
        <v>0</v>
      </c>
      <c r="AO84">
        <f t="shared" si="69"/>
        <v>0</v>
      </c>
      <c r="AP84">
        <f t="shared" si="70"/>
        <v>-2.1693948492208339E-37</v>
      </c>
      <c r="AQ84">
        <f t="shared" si="71"/>
        <v>-2.2798739962839362E-32</v>
      </c>
      <c r="AR84">
        <f t="shared" si="72"/>
        <v>-2.2798956902324284E-32</v>
      </c>
      <c r="AS84">
        <f t="shared" si="73"/>
        <v>-2.5801699249368502E-6</v>
      </c>
      <c r="AT84">
        <f t="shared" si="74"/>
        <v>-1.6857110176254092E-6</v>
      </c>
      <c r="AU84">
        <f t="shared" si="75"/>
        <v>-4.2658809425622594E-6</v>
      </c>
      <c r="AW84">
        <v>81</v>
      </c>
      <c r="AX84">
        <f>IF(Z84&gt;0, (R84*SUMPRODUCT(K84:$K$98, X84:$X$98)-K84*$AZ$3)/Z84, 0)</f>
        <v>-1.2389063273142123E+33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0.95959776100000005</v>
      </c>
      <c r="Q85" s="5">
        <f t="shared" si="81"/>
        <v>12.5</v>
      </c>
      <c r="R85">
        <f t="shared" si="61"/>
        <v>50000</v>
      </c>
      <c r="S85">
        <f t="shared" si="62"/>
        <v>-3.6384371679776843E+34</v>
      </c>
      <c r="U85">
        <f t="shared" si="77"/>
        <v>0.95959776100000005</v>
      </c>
      <c r="V85">
        <f t="shared" si="78"/>
        <v>0.01</v>
      </c>
      <c r="W85">
        <f t="shared" si="83"/>
        <v>1.6830167100882949E-34</v>
      </c>
      <c r="X85">
        <f t="shared" si="84"/>
        <v>1.615019066726314E-34</v>
      </c>
      <c r="Y85">
        <f t="shared" si="85"/>
        <v>1.6830167100882949E-36</v>
      </c>
      <c r="Z85">
        <f t="shared" si="86"/>
        <v>5.11674762610979E-36</v>
      </c>
      <c r="AB85">
        <f t="shared" si="87"/>
        <v>-0.20851000511039378</v>
      </c>
      <c r="AC85">
        <f t="shared" si="79"/>
        <v>-0.18616964741999442</v>
      </c>
      <c r="AE85">
        <f t="shared" si="63"/>
        <v>0</v>
      </c>
      <c r="AF85">
        <f t="shared" si="64"/>
        <v>0</v>
      </c>
      <c r="AG85">
        <f t="shared" si="65"/>
        <v>-6.3959345326372375E-35</v>
      </c>
      <c r="AH85">
        <f t="shared" si="66"/>
        <v>-8.0750953336315703E-30</v>
      </c>
      <c r="AI85">
        <f t="shared" si="88"/>
        <v>-8.0751592929768966E-30</v>
      </c>
      <c r="AJ85">
        <f t="shared" si="67"/>
        <v>-2.2340357690399354E-2</v>
      </c>
      <c r="AK85">
        <f t="shared" si="80"/>
        <v>-1.4595700357727566E-2</v>
      </c>
      <c r="AL85">
        <f t="shared" si="89"/>
        <v>-3.693605804812692E-2</v>
      </c>
      <c r="AN85">
        <f t="shared" si="68"/>
        <v>0</v>
      </c>
      <c r="AO85">
        <f t="shared" si="69"/>
        <v>0</v>
      </c>
      <c r="AP85">
        <f t="shared" si="70"/>
        <v>-5.8887911331589777E-39</v>
      </c>
      <c r="AQ85">
        <f t="shared" si="71"/>
        <v>-7.4348087144187322E-34</v>
      </c>
      <c r="AR85">
        <f t="shared" si="72"/>
        <v>-7.4348676023300637E-34</v>
      </c>
      <c r="AS85">
        <f t="shared" si="73"/>
        <v>-2.0568956672009351E-6</v>
      </c>
      <c r="AT85">
        <f t="shared" si="74"/>
        <v>-1.3438385025712764E-6</v>
      </c>
      <c r="AU85">
        <f t="shared" si="75"/>
        <v>-3.4007341697722112E-6</v>
      </c>
      <c r="AW85">
        <v>82</v>
      </c>
      <c r="AX85">
        <f>IF(Z85&gt;0, (R85*SUMPRODUCT(K85:$K$98, X85:$X$98)-K85*$AZ$3)/Z85, 0)</f>
        <v>-3.6384371679776843E+34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0.96549474700000004</v>
      </c>
      <c r="Q86" s="5">
        <f t="shared" si="81"/>
        <v>12.5</v>
      </c>
      <c r="R86">
        <f t="shared" si="61"/>
        <v>50000</v>
      </c>
      <c r="S86">
        <f t="shared" si="62"/>
        <v>-1.325676831112822E+36</v>
      </c>
      <c r="U86">
        <f t="shared" si="77"/>
        <v>0.96549474700000004</v>
      </c>
      <c r="V86">
        <f t="shared" si="78"/>
        <v>0.01</v>
      </c>
      <c r="W86">
        <f t="shared" si="83"/>
        <v>5.11674762610979E-36</v>
      </c>
      <c r="X86">
        <f t="shared" si="84"/>
        <v>4.9401929547337226E-36</v>
      </c>
      <c r="Y86">
        <f t="shared" si="85"/>
        <v>5.1167476261097903E-38</v>
      </c>
      <c r="Z86">
        <f t="shared" si="86"/>
        <v>1.2538719511496949E-37</v>
      </c>
      <c r="AB86">
        <f t="shared" si="87"/>
        <v>-0.18616964741999442</v>
      </c>
      <c r="AC86">
        <f t="shared" si="79"/>
        <v>-0.16622289948213786</v>
      </c>
      <c r="AE86">
        <f t="shared" si="63"/>
        <v>0</v>
      </c>
      <c r="AF86">
        <f t="shared" si="64"/>
        <v>0</v>
      </c>
      <c r="AG86">
        <f t="shared" si="65"/>
        <v>-1.5673399389371187E-36</v>
      </c>
      <c r="AH86">
        <f t="shared" si="66"/>
        <v>-2.4700964773668612E-31</v>
      </c>
      <c r="AI86">
        <f t="shared" si="88"/>
        <v>-2.4701121507662508E-31</v>
      </c>
      <c r="AJ86">
        <f t="shared" si="67"/>
        <v>-1.9946747937856557E-2</v>
      </c>
      <c r="AK86">
        <f t="shared" si="80"/>
        <v>-1.3031875319399611E-2</v>
      </c>
      <c r="AL86">
        <f t="shared" si="89"/>
        <v>-3.2978623257256166E-2</v>
      </c>
      <c r="AN86">
        <f t="shared" si="68"/>
        <v>0</v>
      </c>
      <c r="AO86">
        <f t="shared" si="69"/>
        <v>0</v>
      </c>
      <c r="AP86">
        <f t="shared" si="70"/>
        <v>-1.2884492551983668E-40</v>
      </c>
      <c r="AQ86">
        <f t="shared" si="71"/>
        <v>-2.0305703233018467E-35</v>
      </c>
      <c r="AR86">
        <f t="shared" si="72"/>
        <v>-2.0305832077943987E-35</v>
      </c>
      <c r="AS86">
        <f t="shared" si="73"/>
        <v>-1.6397446326538057E-6</v>
      </c>
      <c r="AT86">
        <f t="shared" si="74"/>
        <v>-1.0712998266671526E-6</v>
      </c>
      <c r="AU86">
        <f t="shared" si="75"/>
        <v>-2.7110444593209581E-6</v>
      </c>
      <c r="AW86">
        <v>83</v>
      </c>
      <c r="AX86">
        <f>IF(Z86&gt;0, (R86*SUMPRODUCT(K86:$K$98, X86:$X$98)-K86*$AZ$3)/Z86, 0)</f>
        <v>-1.325676831112822E+36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0.97139193700000004</v>
      </c>
      <c r="Q87" s="5">
        <f t="shared" si="81"/>
        <v>12.5</v>
      </c>
      <c r="R87">
        <f t="shared" si="61"/>
        <v>50000</v>
      </c>
      <c r="S87">
        <f t="shared" si="62"/>
        <v>-6.3608986479641195E+37</v>
      </c>
      <c r="U87">
        <f t="shared" si="77"/>
        <v>0.97139193700000004</v>
      </c>
      <c r="V87">
        <f t="shared" si="78"/>
        <v>0.01</v>
      </c>
      <c r="W87">
        <f t="shared" si="83"/>
        <v>1.2538719511496949E-37</v>
      </c>
      <c r="X87">
        <f t="shared" si="84"/>
        <v>1.2180011033772716E-37</v>
      </c>
      <c r="Y87">
        <f t="shared" si="85"/>
        <v>1.2538719511496949E-39</v>
      </c>
      <c r="Z87">
        <f t="shared" si="86"/>
        <v>2.3332128260926319E-39</v>
      </c>
      <c r="AB87">
        <f t="shared" si="87"/>
        <v>-0.16622289948213786</v>
      </c>
      <c r="AC87">
        <f t="shared" si="79"/>
        <v>-0.14841330310905165</v>
      </c>
      <c r="AE87">
        <f t="shared" si="63"/>
        <v>0</v>
      </c>
      <c r="AF87">
        <f t="shared" si="64"/>
        <v>0</v>
      </c>
      <c r="AG87">
        <f t="shared" si="65"/>
        <v>-2.9165160326157898E-38</v>
      </c>
      <c r="AH87">
        <f t="shared" si="66"/>
        <v>-6.090005516886358E-33</v>
      </c>
      <c r="AI87">
        <f t="shared" si="88"/>
        <v>-6.0900346820466844E-33</v>
      </c>
      <c r="AJ87">
        <f t="shared" si="67"/>
        <v>-1.7809596373086212E-2</v>
      </c>
      <c r="AK87">
        <f t="shared" si="80"/>
        <v>-1.1635602963749651E-2</v>
      </c>
      <c r="AL87">
        <f t="shared" si="89"/>
        <v>-2.9445199336835863E-2</v>
      </c>
      <c r="AN87">
        <f t="shared" si="68"/>
        <v>0</v>
      </c>
      <c r="AO87">
        <f t="shared" si="69"/>
        <v>0</v>
      </c>
      <c r="AP87">
        <f t="shared" si="70"/>
        <v>-2.1406736529494781E-42</v>
      </c>
      <c r="AQ87">
        <f t="shared" si="71"/>
        <v>-4.469961491904817E-37</v>
      </c>
      <c r="AR87">
        <f t="shared" si="72"/>
        <v>-4.4699828986413468E-37</v>
      </c>
      <c r="AS87">
        <f t="shared" si="73"/>
        <v>-1.3071943818987608E-6</v>
      </c>
      <c r="AT87">
        <f t="shared" si="74"/>
        <v>-8.5403366284052321E-7</v>
      </c>
      <c r="AU87">
        <f t="shared" si="75"/>
        <v>-2.1612280447392843E-6</v>
      </c>
      <c r="AW87">
        <v>84</v>
      </c>
      <c r="AX87">
        <f>IF(Z87&gt;0, (R87*SUMPRODUCT(K87:$K$98, X87:$X$98)-K87*$AZ$3)/Z87, 0)</f>
        <v>-6.3608986479641195E+37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0.97728912599999995</v>
      </c>
      <c r="Q88" s="5">
        <f t="shared" si="81"/>
        <v>12.5</v>
      </c>
      <c r="R88">
        <f t="shared" si="61"/>
        <v>50000</v>
      </c>
      <c r="S88">
        <f t="shared" si="62"/>
        <v>-4.4681221706902957E+39</v>
      </c>
      <c r="U88">
        <f t="shared" si="77"/>
        <v>0.97728912599999995</v>
      </c>
      <c r="V88">
        <f t="shared" si="78"/>
        <v>0.01</v>
      </c>
      <c r="W88">
        <f t="shared" si="83"/>
        <v>2.3332128260926319E-39</v>
      </c>
      <c r="X88">
        <f t="shared" si="84"/>
        <v>2.2802235235840581E-39</v>
      </c>
      <c r="Y88">
        <f t="shared" si="85"/>
        <v>2.3332128260926319E-41</v>
      </c>
      <c r="Z88">
        <f t="shared" si="86"/>
        <v>2.9657174247647476E-41</v>
      </c>
      <c r="AB88">
        <f t="shared" si="87"/>
        <v>-0.14841330310905165</v>
      </c>
      <c r="AC88">
        <f t="shared" si="79"/>
        <v>-0.13251187777593898</v>
      </c>
      <c r="AE88">
        <f t="shared" si="63"/>
        <v>0</v>
      </c>
      <c r="AF88">
        <f t="shared" si="64"/>
        <v>0</v>
      </c>
      <c r="AG88">
        <f t="shared" si="65"/>
        <v>-3.7071467809559346E-40</v>
      </c>
      <c r="AH88">
        <f t="shared" si="66"/>
        <v>-1.1401117617920291E-34</v>
      </c>
      <c r="AI88">
        <f t="shared" si="88"/>
        <v>-1.1401154689388102E-34</v>
      </c>
      <c r="AJ88">
        <f t="shared" si="67"/>
        <v>-1.5901425333112673E-2</v>
      </c>
      <c r="AK88">
        <f t="shared" si="80"/>
        <v>-1.0388931217633617E-2</v>
      </c>
      <c r="AL88">
        <f t="shared" si="89"/>
        <v>-2.629035655074629E-2</v>
      </c>
      <c r="AN88">
        <f t="shared" si="68"/>
        <v>0</v>
      </c>
      <c r="AO88">
        <f t="shared" si="69"/>
        <v>0</v>
      </c>
      <c r="AP88">
        <f t="shared" si="70"/>
        <v>-2.4294493819429152E-44</v>
      </c>
      <c r="AQ88">
        <f t="shared" si="71"/>
        <v>-7.4716324405079383E-39</v>
      </c>
      <c r="AR88">
        <f t="shared" si="72"/>
        <v>-7.4716567350017578E-39</v>
      </c>
      <c r="AS88">
        <f t="shared" si="73"/>
        <v>-1.0420873580187815E-6</v>
      </c>
      <c r="AT88">
        <f t="shared" si="74"/>
        <v>-6.8083040723893739E-7</v>
      </c>
      <c r="AU88">
        <f t="shared" si="75"/>
        <v>-1.7229177652577189E-6</v>
      </c>
      <c r="AW88">
        <v>85</v>
      </c>
      <c r="AX88">
        <f>IF(Z88&gt;0, (R88*SUMPRODUCT(K88:$K$98, X88:$X$98)-K88*$AZ$3)/Z88, 0)</f>
        <v>-4.4681221706902957E+39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2.9657174247647476E-41</v>
      </c>
      <c r="X89">
        <f t="shared" si="84"/>
        <v>2.9657174247647476E-41</v>
      </c>
      <c r="Y89">
        <f t="shared" si="85"/>
        <v>2.9657174247647476E-43</v>
      </c>
      <c r="Z89">
        <f t="shared" si="86"/>
        <v>0</v>
      </c>
      <c r="AB89">
        <f t="shared" si="87"/>
        <v>-0.13251187777593898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-1.4828587123823739E-36</v>
      </c>
      <c r="AI89">
        <f t="shared" si="88"/>
        <v>-1.4828587123823739E-36</v>
      </c>
      <c r="AJ89">
        <f t="shared" si="67"/>
        <v>-0.13251187777593898</v>
      </c>
      <c r="AK89">
        <f t="shared" si="80"/>
        <v>-9.27583144431573E-3</v>
      </c>
      <c r="AL89">
        <f t="shared" si="89"/>
        <v>-0.14178770922025472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-8.6766049355104125E-41</v>
      </c>
      <c r="AR89">
        <f t="shared" si="72"/>
        <v>-8.6766049355104125E-41</v>
      </c>
      <c r="AS89">
        <f t="shared" si="73"/>
        <v>-7.7536261757349836E-6</v>
      </c>
      <c r="AT89">
        <f t="shared" si="74"/>
        <v>-5.427538323014489E-7</v>
      </c>
      <c r="AU89">
        <f t="shared" si="75"/>
        <v>-8.2963800080364328E-6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3524.6218970468158</v>
      </c>
      <c r="AO91" s="6">
        <f t="shared" ref="AO91:AU91" si="93">SUM(AO3:AO89)</f>
        <v>-352.46218970468158</v>
      </c>
      <c r="AP91" s="6">
        <f t="shared" si="93"/>
        <v>-179.80461671528877</v>
      </c>
      <c r="AQ91" s="6">
        <f t="shared" si="93"/>
        <v>-2022.025998099356</v>
      </c>
      <c r="AR91" s="6">
        <f t="shared" si="93"/>
        <v>970.32909252748971</v>
      </c>
      <c r="AS91" s="6">
        <f t="shared" si="93"/>
        <v>-571.90136876879569</v>
      </c>
      <c r="AT91" s="6">
        <f t="shared" si="93"/>
        <v>333.60913178179698</v>
      </c>
      <c r="AU91" s="6">
        <f t="shared" si="93"/>
        <v>732.0368555404915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'S.45.04.A'!C3*(1+C12)</f>
        <v>8764.9845243136715</v>
      </c>
      <c r="K3">
        <v>1</v>
      </c>
      <c r="L3" s="2">
        <v>0</v>
      </c>
      <c r="O3">
        <f>$C$3</f>
        <v>8764.9845243136715</v>
      </c>
      <c r="P3">
        <f>O3*C5</f>
        <v>876.49845243136724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8764.9845243136715</v>
      </c>
      <c r="AF3">
        <f t="shared" ref="AF3:AF34" si="3">-$Z3*P3</f>
        <v>-876.49845243136724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7788.4860718823038</v>
      </c>
      <c r="AJ3">
        <f t="shared" ref="AJ3:AJ34" si="7">AB3-AC3</f>
        <v>0</v>
      </c>
      <c r="AL3">
        <f t="shared" ref="AL3:AL23" si="8">SUM(AI3:AK3)</f>
        <v>7788.4860718823038</v>
      </c>
      <c r="AN3">
        <f t="shared" ref="AN3:AN34" si="9">AE3*$K3</f>
        <v>8764.9845243136715</v>
      </c>
      <c r="AO3">
        <f t="shared" ref="AO3:AO34" si="10">AF3*$K3</f>
        <v>-876.49845243136724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7788.4860718823038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7788.4860718823038</v>
      </c>
      <c r="AW3">
        <v>0</v>
      </c>
      <c r="AX3">
        <f>IF(Z3&gt;0, (R3*SUMPRODUCT(K3:$K$98, X3:$X$98)-K3*$AZ$3)/Z3, 0)</f>
        <v>0</v>
      </c>
      <c r="AZ3">
        <f>C6*ABS(SUMPRODUCT(X4:X79, K4:K79))/1</f>
        <v>5391.1536851044966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</v>
      </c>
      <c r="S4">
        <f t="shared" si="1"/>
        <v>584.94839433174263</v>
      </c>
      <c r="U4">
        <f t="shared" ref="U4:U35" si="20">M4</f>
        <v>2.5221050000000002E-3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2.5221050000000002E-3</v>
      </c>
      <c r="Y4">
        <f t="shared" ref="Y4:Y23" si="24">V4*W4</f>
        <v>0.01</v>
      </c>
      <c r="Z4">
        <f t="shared" ref="Z4:Z23" si="25">MAX(0, W4-X4-Y4)</f>
        <v>0.98747789499999994</v>
      </c>
      <c r="AB4">
        <f t="shared" ref="AB4:AB23" si="26">AC3</f>
        <v>0</v>
      </c>
      <c r="AC4">
        <f t="shared" ref="AC4:AC67" si="27">S4*Z4</f>
        <v>577.62360911833912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-126.10525000000001</v>
      </c>
      <c r="AI4">
        <f t="shared" si="6"/>
        <v>-126.10525000000001</v>
      </c>
      <c r="AJ4">
        <f t="shared" si="7"/>
        <v>-577.62360911833912</v>
      </c>
      <c r="AK4">
        <f t="shared" ref="AK4:AK35" si="28">G4*SUM(AB4:AB4, AE4:AF4)</f>
        <v>0</v>
      </c>
      <c r="AL4">
        <f t="shared" si="8"/>
        <v>-703.72885911833919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-112.59397321428571</v>
      </c>
      <c r="AR4">
        <f t="shared" si="13"/>
        <v>-112.59397321428571</v>
      </c>
      <c r="AS4">
        <f t="shared" si="14"/>
        <v>-515.73536528423131</v>
      </c>
      <c r="AT4">
        <f t="shared" si="15"/>
        <v>0</v>
      </c>
      <c r="AU4">
        <f t="shared" si="16"/>
        <v>-628.32933849851713</v>
      </c>
      <c r="AW4">
        <v>1</v>
      </c>
      <c r="AX4">
        <f>IF(Z4&gt;0, (R4*SUMPRODUCT(K4:$K$98, X4:$X$98)-K4*$AZ$3)/Z4, 0)</f>
        <v>584.94839433174263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2.679E-3</v>
      </c>
      <c r="Q5" s="5">
        <f t="shared" ref="Q5:Q36" si="30">$C$8</f>
        <v>12.5</v>
      </c>
      <c r="R5">
        <f t="shared" si="0"/>
        <v>50000</v>
      </c>
      <c r="S5">
        <f t="shared" si="1"/>
        <v>1005.9565031803482</v>
      </c>
      <c r="U5">
        <f t="shared" si="20"/>
        <v>2.679E-3</v>
      </c>
      <c r="V5">
        <f t="shared" si="21"/>
        <v>0.01</v>
      </c>
      <c r="W5">
        <f t="shared" si="22"/>
        <v>0.98747789499999994</v>
      </c>
      <c r="X5">
        <f t="shared" si="23"/>
        <v>2.6454532807049999E-3</v>
      </c>
      <c r="Y5">
        <f t="shared" si="24"/>
        <v>9.8747789499999995E-3</v>
      </c>
      <c r="Z5">
        <f t="shared" si="25"/>
        <v>0.97495766276929496</v>
      </c>
      <c r="AB5">
        <f t="shared" si="26"/>
        <v>577.62360911833912</v>
      </c>
      <c r="AC5">
        <f t="shared" si="27"/>
        <v>980.76500118828517</v>
      </c>
      <c r="AE5">
        <f t="shared" si="2"/>
        <v>0</v>
      </c>
      <c r="AF5">
        <f t="shared" si="3"/>
        <v>0</v>
      </c>
      <c r="AG5">
        <f t="shared" si="4"/>
        <v>-12.186970784616188</v>
      </c>
      <c r="AH5">
        <f t="shared" si="5"/>
        <v>-132.27266403524999</v>
      </c>
      <c r="AI5">
        <f t="shared" si="6"/>
        <v>-144.45963481986618</v>
      </c>
      <c r="AJ5">
        <f t="shared" si="7"/>
        <v>-403.14139206994605</v>
      </c>
      <c r="AK5">
        <f t="shared" si="28"/>
        <v>40.433652638283739</v>
      </c>
      <c r="AL5">
        <f t="shared" si="8"/>
        <v>-507.16737425152854</v>
      </c>
      <c r="AN5">
        <f t="shared" si="9"/>
        <v>0</v>
      </c>
      <c r="AO5">
        <f t="shared" si="10"/>
        <v>0</v>
      </c>
      <c r="AP5">
        <f t="shared" si="11"/>
        <v>-9.7153784953891797</v>
      </c>
      <c r="AQ5">
        <f t="shared" si="12"/>
        <v>-105.44695793626433</v>
      </c>
      <c r="AR5">
        <f t="shared" si="13"/>
        <v>-115.16233643165351</v>
      </c>
      <c r="AS5">
        <f t="shared" si="14"/>
        <v>-321.38184954555646</v>
      </c>
      <c r="AT5">
        <f t="shared" si="15"/>
        <v>32.233460330264457</v>
      </c>
      <c r="AU5">
        <f t="shared" si="16"/>
        <v>-404.31072564694557</v>
      </c>
      <c r="AW5">
        <v>2</v>
      </c>
      <c r="AX5">
        <f>IF(Z5&gt;0, (R5*SUMPRODUCT(K5:$K$98, X5:$X$98)-K5*$AZ$3)/Z5, 0)</f>
        <v>1005.9565031803482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4.0439999999999999E-3</v>
      </c>
      <c r="Q6" s="5">
        <f t="shared" si="30"/>
        <v>12.5</v>
      </c>
      <c r="R6">
        <f t="shared" si="0"/>
        <v>50000</v>
      </c>
      <c r="S6">
        <f t="shared" si="1"/>
        <v>1389.6225821014821</v>
      </c>
      <c r="U6">
        <f t="shared" si="20"/>
        <v>4.0439999999999999E-3</v>
      </c>
      <c r="V6">
        <f t="shared" si="21"/>
        <v>0.01</v>
      </c>
      <c r="W6">
        <f t="shared" si="22"/>
        <v>0.97495766276929496</v>
      </c>
      <c r="X6">
        <f t="shared" si="23"/>
        <v>3.9427287882390291E-3</v>
      </c>
      <c r="Y6">
        <f t="shared" si="24"/>
        <v>9.7495766276929491E-3</v>
      </c>
      <c r="Z6">
        <f t="shared" si="25"/>
        <v>0.96126535735336305</v>
      </c>
      <c r="AB6">
        <f t="shared" si="26"/>
        <v>980.76500118828517</v>
      </c>
      <c r="AC6">
        <f t="shared" si="27"/>
        <v>1335.7960479700841</v>
      </c>
      <c r="AE6">
        <f t="shared" si="2"/>
        <v>0</v>
      </c>
      <c r="AF6">
        <f t="shared" si="3"/>
        <v>0</v>
      </c>
      <c r="AG6">
        <f t="shared" si="4"/>
        <v>-12.015816966917038</v>
      </c>
      <c r="AH6">
        <f t="shared" si="5"/>
        <v>-197.13643941195144</v>
      </c>
      <c r="AI6">
        <f t="shared" si="6"/>
        <v>-209.15225637886849</v>
      </c>
      <c r="AJ6">
        <f t="shared" si="7"/>
        <v>-355.03104678179898</v>
      </c>
      <c r="AK6">
        <f t="shared" si="28"/>
        <v>68.653550083179965</v>
      </c>
      <c r="AL6">
        <f t="shared" si="8"/>
        <v>-495.5297530774875</v>
      </c>
      <c r="AN6">
        <f t="shared" si="9"/>
        <v>0</v>
      </c>
      <c r="AO6">
        <f t="shared" si="10"/>
        <v>0</v>
      </c>
      <c r="AP6">
        <f t="shared" si="11"/>
        <v>-8.5526211783927977</v>
      </c>
      <c r="AQ6">
        <f t="shared" si="12"/>
        <v>-140.31782369769229</v>
      </c>
      <c r="AR6">
        <f t="shared" si="13"/>
        <v>-148.87044487608509</v>
      </c>
      <c r="AS6">
        <f t="shared" si="14"/>
        <v>-252.70408645980359</v>
      </c>
      <c r="AT6">
        <f t="shared" si="15"/>
        <v>48.866240891476259</v>
      </c>
      <c r="AU6">
        <f t="shared" si="16"/>
        <v>-352.7082904444124</v>
      </c>
      <c r="AW6">
        <v>3</v>
      </c>
      <c r="AX6">
        <f>IF(Z6&gt;0, (R6*SUMPRODUCT(K6:$K$98, X6:$X$98)-K6*$AZ$3)/Z6, 0)</f>
        <v>1389.6225821014821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5.607E-3</v>
      </c>
      <c r="Q7" s="5">
        <f t="shared" si="30"/>
        <v>12.5</v>
      </c>
      <c r="R7">
        <f t="shared" si="0"/>
        <v>50000</v>
      </c>
      <c r="S7">
        <f t="shared" si="1"/>
        <v>1697.8572431866733</v>
      </c>
      <c r="U7">
        <f t="shared" si="20"/>
        <v>5.607E-3</v>
      </c>
      <c r="V7">
        <f t="shared" si="21"/>
        <v>0.01</v>
      </c>
      <c r="W7">
        <f t="shared" si="22"/>
        <v>0.96126535735336305</v>
      </c>
      <c r="X7">
        <f t="shared" si="23"/>
        <v>5.3898148586803063E-3</v>
      </c>
      <c r="Y7">
        <f t="shared" si="24"/>
        <v>9.6126535735336308E-3</v>
      </c>
      <c r="Z7">
        <f t="shared" si="25"/>
        <v>0.94626288892114918</v>
      </c>
      <c r="AB7">
        <f t="shared" si="26"/>
        <v>1335.7960479700841</v>
      </c>
      <c r="AC7">
        <f t="shared" si="27"/>
        <v>1606.6192999135196</v>
      </c>
      <c r="AE7">
        <f t="shared" si="2"/>
        <v>0</v>
      </c>
      <c r="AF7">
        <f t="shared" si="3"/>
        <v>0</v>
      </c>
      <c r="AG7">
        <f t="shared" si="4"/>
        <v>-11.828286111514364</v>
      </c>
      <c r="AH7">
        <f t="shared" si="5"/>
        <v>-269.49074293401532</v>
      </c>
      <c r="AI7">
        <f t="shared" si="6"/>
        <v>-281.3190290455297</v>
      </c>
      <c r="AJ7">
        <f t="shared" si="7"/>
        <v>-270.82325194343548</v>
      </c>
      <c r="AK7">
        <f t="shared" si="28"/>
        <v>93.505723357905893</v>
      </c>
      <c r="AL7">
        <f t="shared" si="8"/>
        <v>-458.63655763105936</v>
      </c>
      <c r="AN7">
        <f t="shared" si="9"/>
        <v>0</v>
      </c>
      <c r="AO7">
        <f t="shared" si="10"/>
        <v>0</v>
      </c>
      <c r="AP7">
        <f t="shared" si="11"/>
        <v>-7.5170896604121618</v>
      </c>
      <c r="AQ7">
        <f t="shared" si="12"/>
        <v>-171.26623909731575</v>
      </c>
      <c r="AR7">
        <f t="shared" si="13"/>
        <v>-178.78332875772793</v>
      </c>
      <c r="AS7">
        <f t="shared" si="14"/>
        <v>-172.11307266243958</v>
      </c>
      <c r="AT7">
        <f t="shared" si="15"/>
        <v>59.424577628270093</v>
      </c>
      <c r="AU7">
        <f t="shared" si="16"/>
        <v>-291.47182379189746</v>
      </c>
      <c r="AW7">
        <v>4</v>
      </c>
      <c r="AX7">
        <f>IF(Z7&gt;0, (R7*SUMPRODUCT(K7:$K$98, X7:$X$98)-K7*$AZ$3)/Z7, 0)</f>
        <v>1697.8572431866733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7.2589999999999998E-3</v>
      </c>
      <c r="Q8" s="5">
        <f t="shared" si="30"/>
        <v>12.5</v>
      </c>
      <c r="R8">
        <f t="shared" si="0"/>
        <v>50000</v>
      </c>
      <c r="S8">
        <f t="shared" si="1"/>
        <v>1938.2541848101744</v>
      </c>
      <c r="U8">
        <f t="shared" si="20"/>
        <v>7.2589999999999998E-3</v>
      </c>
      <c r="V8">
        <f t="shared" si="21"/>
        <v>0.01</v>
      </c>
      <c r="W8">
        <f t="shared" si="22"/>
        <v>0.94626288892114918</v>
      </c>
      <c r="X8">
        <f t="shared" si="23"/>
        <v>6.8689223106786221E-3</v>
      </c>
      <c r="Y8">
        <f t="shared" si="24"/>
        <v>9.4626288892114916E-3</v>
      </c>
      <c r="Z8">
        <f t="shared" si="25"/>
        <v>0.92993133772125913</v>
      </c>
      <c r="AB8">
        <f t="shared" si="26"/>
        <v>1606.6192999135196</v>
      </c>
      <c r="AC8">
        <f t="shared" si="27"/>
        <v>1802.4433069243541</v>
      </c>
      <c r="AE8">
        <f t="shared" si="2"/>
        <v>0</v>
      </c>
      <c r="AF8">
        <f t="shared" si="3"/>
        <v>0</v>
      </c>
      <c r="AG8">
        <f t="shared" si="4"/>
        <v>-11.624141721515739</v>
      </c>
      <c r="AH8">
        <f t="shared" si="5"/>
        <v>-343.44611553393111</v>
      </c>
      <c r="AI8">
        <f t="shared" si="6"/>
        <v>-355.07025725544685</v>
      </c>
      <c r="AJ8">
        <f t="shared" si="7"/>
        <v>-195.82400701083452</v>
      </c>
      <c r="AK8">
        <f t="shared" si="28"/>
        <v>112.46335099394638</v>
      </c>
      <c r="AL8">
        <f t="shared" si="8"/>
        <v>-438.43091327233503</v>
      </c>
      <c r="AN8">
        <f t="shared" si="9"/>
        <v>0</v>
      </c>
      <c r="AO8">
        <f t="shared" si="10"/>
        <v>0</v>
      </c>
      <c r="AP8">
        <f t="shared" si="11"/>
        <v>-6.5958501874670619</v>
      </c>
      <c r="AQ8">
        <f t="shared" si="12"/>
        <v>-194.88054944618531</v>
      </c>
      <c r="AR8">
        <f t="shared" si="13"/>
        <v>-201.47639963365236</v>
      </c>
      <c r="AS8">
        <f t="shared" si="14"/>
        <v>-111.11580057237478</v>
      </c>
      <c r="AT8">
        <f t="shared" si="15"/>
        <v>63.814725638072204</v>
      </c>
      <c r="AU8">
        <f t="shared" si="16"/>
        <v>-248.77747456795498</v>
      </c>
      <c r="AW8">
        <v>5</v>
      </c>
      <c r="AX8">
        <f>IF(Z8&gt;0, (R8*SUMPRODUCT(K8:$K$98, X8:$X$98)-K8*$AZ$3)/Z8, 0)</f>
        <v>1938.2541848101744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9.0740000000000005E-3</v>
      </c>
      <c r="Q9" s="5">
        <f t="shared" si="30"/>
        <v>12.5</v>
      </c>
      <c r="R9">
        <f t="shared" si="0"/>
        <v>50000</v>
      </c>
      <c r="S9">
        <f t="shared" si="1"/>
        <v>2121.6125868071686</v>
      </c>
      <c r="U9">
        <f t="shared" si="20"/>
        <v>9.0740000000000005E-3</v>
      </c>
      <c r="V9">
        <f t="shared" si="21"/>
        <v>0.01</v>
      </c>
      <c r="W9">
        <f t="shared" si="22"/>
        <v>0.92993133772125913</v>
      </c>
      <c r="X9">
        <f t="shared" si="23"/>
        <v>8.4381969584827066E-3</v>
      </c>
      <c r="Y9">
        <f t="shared" si="24"/>
        <v>9.299313377212591E-3</v>
      </c>
      <c r="Z9">
        <f t="shared" si="25"/>
        <v>0.91219382738556387</v>
      </c>
      <c r="AB9">
        <f t="shared" si="26"/>
        <v>1802.4433069243541</v>
      </c>
      <c r="AC9">
        <f t="shared" si="27"/>
        <v>1935.321905789018</v>
      </c>
      <c r="AE9">
        <f t="shared" si="2"/>
        <v>0</v>
      </c>
      <c r="AF9">
        <f t="shared" si="3"/>
        <v>0</v>
      </c>
      <c r="AG9">
        <f t="shared" si="4"/>
        <v>-11.402422842319549</v>
      </c>
      <c r="AH9">
        <f t="shared" si="5"/>
        <v>-421.90984792413531</v>
      </c>
      <c r="AI9">
        <f t="shared" si="6"/>
        <v>-433.31227076645484</v>
      </c>
      <c r="AJ9">
        <f t="shared" si="7"/>
        <v>-132.8785988646639</v>
      </c>
      <c r="AK9">
        <f t="shared" si="28"/>
        <v>126.1710314847048</v>
      </c>
      <c r="AL9">
        <f t="shared" si="8"/>
        <v>-440.01983814641392</v>
      </c>
      <c r="AN9">
        <f t="shared" si="9"/>
        <v>0</v>
      </c>
      <c r="AO9">
        <f t="shared" si="10"/>
        <v>0</v>
      </c>
      <c r="AP9">
        <f t="shared" si="11"/>
        <v>-5.7768222687422455</v>
      </c>
      <c r="AQ9">
        <f t="shared" si="12"/>
        <v>-213.75265928955758</v>
      </c>
      <c r="AR9">
        <f t="shared" si="13"/>
        <v>-219.52948155829981</v>
      </c>
      <c r="AS9">
        <f t="shared" si="14"/>
        <v>-67.320433523276137</v>
      </c>
      <c r="AT9">
        <f t="shared" si="15"/>
        <v>63.92217114119503</v>
      </c>
      <c r="AU9">
        <f t="shared" si="16"/>
        <v>-222.92774394038091</v>
      </c>
      <c r="AW9">
        <v>6</v>
      </c>
      <c r="AX9">
        <f>IF(Z9&gt;0, (R9*SUMPRODUCT(K9:$K$98, X9:$X$98)-K9*$AZ$3)/Z9, 0)</f>
        <v>2121.6125868071686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1.1021E-2</v>
      </c>
      <c r="Q10" s="5">
        <f t="shared" si="30"/>
        <v>12.5</v>
      </c>
      <c r="R10">
        <f t="shared" si="0"/>
        <v>50000</v>
      </c>
      <c r="S10">
        <f t="shared" si="1"/>
        <v>2255.5088338419687</v>
      </c>
      <c r="U10">
        <f t="shared" si="20"/>
        <v>1.1021E-2</v>
      </c>
      <c r="V10">
        <f t="shared" si="21"/>
        <v>0.01</v>
      </c>
      <c r="W10">
        <f t="shared" si="22"/>
        <v>0.91219382738556387</v>
      </c>
      <c r="X10">
        <f t="shared" si="23"/>
        <v>1.00532881716163E-2</v>
      </c>
      <c r="Y10">
        <f t="shared" si="24"/>
        <v>9.1219382738556391E-3</v>
      </c>
      <c r="Z10">
        <f t="shared" si="25"/>
        <v>0.89301860094009189</v>
      </c>
      <c r="AB10">
        <f t="shared" si="26"/>
        <v>1935.321905789018</v>
      </c>
      <c r="AC10">
        <f t="shared" si="27"/>
        <v>2014.211343205573</v>
      </c>
      <c r="AE10">
        <f t="shared" si="2"/>
        <v>0</v>
      </c>
      <c r="AF10">
        <f t="shared" si="3"/>
        <v>0</v>
      </c>
      <c r="AG10">
        <f t="shared" si="4"/>
        <v>-11.162732511751148</v>
      </c>
      <c r="AH10">
        <f t="shared" si="5"/>
        <v>-502.66440858081501</v>
      </c>
      <c r="AI10">
        <f t="shared" si="6"/>
        <v>-513.82714109256619</v>
      </c>
      <c r="AJ10">
        <f t="shared" si="7"/>
        <v>-78.889437416554983</v>
      </c>
      <c r="AK10">
        <f t="shared" si="28"/>
        <v>135.47253340523127</v>
      </c>
      <c r="AL10">
        <f t="shared" si="8"/>
        <v>-457.2440451038899</v>
      </c>
      <c r="AN10">
        <f t="shared" si="9"/>
        <v>0</v>
      </c>
      <c r="AO10">
        <f t="shared" si="10"/>
        <v>0</v>
      </c>
      <c r="AP10">
        <f t="shared" si="11"/>
        <v>-5.0494532927062625</v>
      </c>
      <c r="AQ10">
        <f t="shared" si="12"/>
        <v>-227.37985079931534</v>
      </c>
      <c r="AR10">
        <f t="shared" si="13"/>
        <v>-232.4293040920216</v>
      </c>
      <c r="AS10">
        <f t="shared" si="14"/>
        <v>-35.685575113747618</v>
      </c>
      <c r="AT10">
        <f t="shared" si="15"/>
        <v>61.280894185557464</v>
      </c>
      <c r="AU10">
        <f t="shared" si="16"/>
        <v>-206.83398502021174</v>
      </c>
      <c r="AW10">
        <v>7</v>
      </c>
      <c r="AX10">
        <f>IF(Z10&gt;0, (R10*SUMPRODUCT(K10:$K$98, X10:$X$98)-K10*$AZ$3)/Z10, 0)</f>
        <v>2255.5088338419687</v>
      </c>
    </row>
    <row r="11" spans="1:52" x14ac:dyDescent="0.3">
      <c r="A11" t="s">
        <v>33</v>
      </c>
      <c r="C11" s="25">
        <f>AU81</f>
        <v>1820.4198627420706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1.3263E-2</v>
      </c>
      <c r="Q11" s="5">
        <f t="shared" si="30"/>
        <v>12.5</v>
      </c>
      <c r="R11">
        <f t="shared" si="0"/>
        <v>50000</v>
      </c>
      <c r="S11">
        <f t="shared" si="1"/>
        <v>2348.1025408666101</v>
      </c>
      <c r="U11">
        <f t="shared" si="20"/>
        <v>1.3263E-2</v>
      </c>
      <c r="V11">
        <f t="shared" si="21"/>
        <v>0.01</v>
      </c>
      <c r="W11">
        <f t="shared" si="22"/>
        <v>0.89301860094009189</v>
      </c>
      <c r="X11">
        <f t="shared" si="23"/>
        <v>1.1844105704268439E-2</v>
      </c>
      <c r="Y11">
        <f t="shared" si="24"/>
        <v>8.930186009400919E-3</v>
      </c>
      <c r="Z11">
        <f t="shared" si="25"/>
        <v>0.8722443092264226</v>
      </c>
      <c r="AB11">
        <f t="shared" si="26"/>
        <v>2014.211343205573</v>
      </c>
      <c r="AC11">
        <f t="shared" si="27"/>
        <v>2048.1190787510041</v>
      </c>
      <c r="AE11">
        <f t="shared" si="2"/>
        <v>0</v>
      </c>
      <c r="AF11">
        <f t="shared" si="3"/>
        <v>0</v>
      </c>
      <c r="AG11">
        <f t="shared" si="4"/>
        <v>-10.903053865330282</v>
      </c>
      <c r="AH11">
        <f t="shared" si="5"/>
        <v>-592.20528521342192</v>
      </c>
      <c r="AI11">
        <f t="shared" si="6"/>
        <v>-603.10833907875224</v>
      </c>
      <c r="AJ11">
        <f t="shared" si="7"/>
        <v>-33.907735545431024</v>
      </c>
      <c r="AK11">
        <f t="shared" si="28"/>
        <v>140.99479402439013</v>
      </c>
      <c r="AL11">
        <f t="shared" si="8"/>
        <v>-496.02128059979316</v>
      </c>
      <c r="AN11">
        <f t="shared" si="9"/>
        <v>0</v>
      </c>
      <c r="AO11">
        <f t="shared" si="10"/>
        <v>0</v>
      </c>
      <c r="AP11">
        <f t="shared" si="11"/>
        <v>-4.4035605899625327</v>
      </c>
      <c r="AQ11">
        <f t="shared" si="12"/>
        <v>-239.18178221843985</v>
      </c>
      <c r="AR11">
        <f t="shared" si="13"/>
        <v>-243.5853428084024</v>
      </c>
      <c r="AS11">
        <f t="shared" si="14"/>
        <v>-13.69476568555948</v>
      </c>
      <c r="AT11">
        <f t="shared" si="15"/>
        <v>56.945432538856963</v>
      </c>
      <c r="AU11">
        <f t="shared" si="16"/>
        <v>-200.33467595510493</v>
      </c>
      <c r="AW11">
        <v>8</v>
      </c>
      <c r="AX11">
        <f>IF(Z11&gt;0, (R11*SUMPRODUCT(K11:$K$98, X11:$X$98)-K11*$AZ$3)/Z11, 0)</f>
        <v>2348.1025408666101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1.5814999999999999E-2</v>
      </c>
      <c r="Q12" s="5">
        <f t="shared" si="30"/>
        <v>12.5</v>
      </c>
      <c r="R12">
        <f t="shared" si="0"/>
        <v>50000</v>
      </c>
      <c r="S12">
        <f t="shared" si="1"/>
        <v>2403.3942778388009</v>
      </c>
      <c r="U12">
        <f t="shared" si="20"/>
        <v>1.5814999999999999E-2</v>
      </c>
      <c r="V12">
        <f t="shared" si="21"/>
        <v>0.01</v>
      </c>
      <c r="W12">
        <f t="shared" si="22"/>
        <v>0.8722443092264226</v>
      </c>
      <c r="X12">
        <f t="shared" si="23"/>
        <v>1.3794543750415873E-2</v>
      </c>
      <c r="Y12">
        <f t="shared" si="24"/>
        <v>8.7224430922642256E-3</v>
      </c>
      <c r="Z12">
        <f t="shared" si="25"/>
        <v>0.84972732238374249</v>
      </c>
      <c r="AB12">
        <f t="shared" si="26"/>
        <v>2048.1190787510041</v>
      </c>
      <c r="AC12">
        <f t="shared" si="27"/>
        <v>2042.2297843403728</v>
      </c>
      <c r="AE12">
        <f t="shared" si="2"/>
        <v>0</v>
      </c>
      <c r="AF12">
        <f t="shared" si="3"/>
        <v>0</v>
      </c>
      <c r="AG12">
        <f t="shared" si="4"/>
        <v>-10.621591529796781</v>
      </c>
      <c r="AH12">
        <f t="shared" si="5"/>
        <v>-689.72718752079368</v>
      </c>
      <c r="AI12">
        <f t="shared" si="6"/>
        <v>-700.34877905059045</v>
      </c>
      <c r="AJ12">
        <f t="shared" si="7"/>
        <v>5.889294410631237</v>
      </c>
      <c r="AK12">
        <f t="shared" si="28"/>
        <v>143.3683355125703</v>
      </c>
      <c r="AL12">
        <f t="shared" si="8"/>
        <v>-551.09114912738892</v>
      </c>
      <c r="AN12">
        <f t="shared" si="9"/>
        <v>0</v>
      </c>
      <c r="AO12">
        <f t="shared" si="10"/>
        <v>0</v>
      </c>
      <c r="AP12">
        <f t="shared" si="11"/>
        <v>-3.8302523869041516</v>
      </c>
      <c r="AQ12">
        <f t="shared" si="12"/>
        <v>-248.72253832234807</v>
      </c>
      <c r="AR12">
        <f t="shared" si="13"/>
        <v>-252.55279070925221</v>
      </c>
      <c r="AS12">
        <f t="shared" si="14"/>
        <v>2.1237386045416078</v>
      </c>
      <c r="AT12">
        <f t="shared" si="15"/>
        <v>51.700059050755463</v>
      </c>
      <c r="AU12">
        <f t="shared" si="16"/>
        <v>-198.72899305395515</v>
      </c>
      <c r="AW12">
        <v>9</v>
      </c>
      <c r="AX12">
        <f>IF(Z12&gt;0, (R12*SUMPRODUCT(K12:$K$98, X12:$X$98)-K12*$AZ$3)/Z12, 0)</f>
        <v>2403.3942778388009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1.864E-2</v>
      </c>
      <c r="Q13" s="5">
        <f t="shared" si="30"/>
        <v>12.5</v>
      </c>
      <c r="R13">
        <f t="shared" si="0"/>
        <v>50000</v>
      </c>
      <c r="S13">
        <f t="shared" si="1"/>
        <v>2425.279401288497</v>
      </c>
      <c r="U13">
        <f t="shared" si="20"/>
        <v>1.864E-2</v>
      </c>
      <c r="V13">
        <f t="shared" si="21"/>
        <v>0.01</v>
      </c>
      <c r="W13">
        <f t="shared" si="22"/>
        <v>0.84972732238374249</v>
      </c>
      <c r="X13">
        <f t="shared" si="23"/>
        <v>1.5838917289232961E-2</v>
      </c>
      <c r="Y13">
        <f t="shared" si="24"/>
        <v>8.4972732238374257E-3</v>
      </c>
      <c r="Z13">
        <f t="shared" si="25"/>
        <v>0.82539113187067215</v>
      </c>
      <c r="AB13">
        <f t="shared" si="26"/>
        <v>2042.2297843403728</v>
      </c>
      <c r="AC13">
        <f t="shared" si="27"/>
        <v>2001.8041101321385</v>
      </c>
      <c r="AE13">
        <f t="shared" si="2"/>
        <v>0</v>
      </c>
      <c r="AF13">
        <f t="shared" si="3"/>
        <v>0</v>
      </c>
      <c r="AG13">
        <f t="shared" si="4"/>
        <v>-10.317389148383402</v>
      </c>
      <c r="AH13">
        <f t="shared" si="5"/>
        <v>-791.94586446164806</v>
      </c>
      <c r="AI13">
        <f t="shared" si="6"/>
        <v>-802.26325361003148</v>
      </c>
      <c r="AJ13">
        <f t="shared" si="7"/>
        <v>40.425674208234341</v>
      </c>
      <c r="AK13">
        <f t="shared" si="28"/>
        <v>142.95608490382611</v>
      </c>
      <c r="AL13">
        <f t="shared" si="8"/>
        <v>-618.88149449797106</v>
      </c>
      <c r="AN13">
        <f t="shared" si="9"/>
        <v>0</v>
      </c>
      <c r="AO13">
        <f t="shared" si="10"/>
        <v>0</v>
      </c>
      <c r="AP13">
        <f t="shared" si="11"/>
        <v>-3.3219231772707292</v>
      </c>
      <c r="AQ13">
        <f t="shared" si="12"/>
        <v>-254.98537318533351</v>
      </c>
      <c r="AR13">
        <f t="shared" si="13"/>
        <v>-258.30729636260423</v>
      </c>
      <c r="AS13">
        <f t="shared" si="14"/>
        <v>13.015985166186235</v>
      </c>
      <c r="AT13">
        <f t="shared" si="15"/>
        <v>46.028033346819235</v>
      </c>
      <c r="AU13">
        <f t="shared" si="16"/>
        <v>-199.26327784959878</v>
      </c>
      <c r="AW13">
        <v>10</v>
      </c>
      <c r="AX13">
        <f>IF(Z13&gt;0, (R13*SUMPRODUCT(K13:$K$98, X13:$X$98)-K13*$AZ$3)/Z13, 0)</f>
        <v>2425.279401288497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2.1847999999999999E-2</v>
      </c>
      <c r="Q14" s="5">
        <f t="shared" si="30"/>
        <v>12.5</v>
      </c>
      <c r="R14">
        <f t="shared" si="0"/>
        <v>50000</v>
      </c>
      <c r="S14">
        <f t="shared" si="1"/>
        <v>2418.706323900376</v>
      </c>
      <c r="U14">
        <f t="shared" si="20"/>
        <v>2.1847999999999999E-2</v>
      </c>
      <c r="V14">
        <f t="shared" si="21"/>
        <v>0.01</v>
      </c>
      <c r="W14">
        <f t="shared" si="22"/>
        <v>0.82539113187067215</v>
      </c>
      <c r="X14">
        <f t="shared" si="23"/>
        <v>1.8033145449110444E-2</v>
      </c>
      <c r="Y14">
        <f t="shared" si="24"/>
        <v>8.2539113187067217E-3</v>
      </c>
      <c r="Z14">
        <f t="shared" si="25"/>
        <v>0.79910407510285497</v>
      </c>
      <c r="AB14">
        <f t="shared" si="26"/>
        <v>2001.8041101321385</v>
      </c>
      <c r="AC14">
        <f t="shared" si="27"/>
        <v>1932.7980799058364</v>
      </c>
      <c r="AE14">
        <f t="shared" si="2"/>
        <v>0</v>
      </c>
      <c r="AF14">
        <f t="shared" si="3"/>
        <v>0</v>
      </c>
      <c r="AG14">
        <f t="shared" si="4"/>
        <v>-9.9888009387856869</v>
      </c>
      <c r="AH14">
        <f t="shared" si="5"/>
        <v>-901.65727245552216</v>
      </c>
      <c r="AI14">
        <f t="shared" si="6"/>
        <v>-911.6460733943079</v>
      </c>
      <c r="AJ14">
        <f t="shared" si="7"/>
        <v>69.006030226302073</v>
      </c>
      <c r="AK14">
        <f t="shared" si="28"/>
        <v>140.12628770924971</v>
      </c>
      <c r="AL14">
        <f t="shared" si="8"/>
        <v>-702.51375545875612</v>
      </c>
      <c r="AN14">
        <f t="shared" si="9"/>
        <v>0</v>
      </c>
      <c r="AO14">
        <f t="shared" si="10"/>
        <v>0</v>
      </c>
      <c r="AP14">
        <f t="shared" si="11"/>
        <v>-2.871541578500902</v>
      </c>
      <c r="AQ14">
        <f t="shared" si="12"/>
        <v>-259.20491991789595</v>
      </c>
      <c r="AR14">
        <f t="shared" si="13"/>
        <v>-262.07646149639692</v>
      </c>
      <c r="AS14">
        <f t="shared" si="14"/>
        <v>19.837584728783821</v>
      </c>
      <c r="AT14">
        <f t="shared" si="15"/>
        <v>40.282959272487673</v>
      </c>
      <c r="AU14">
        <f t="shared" si="16"/>
        <v>-201.95591749512539</v>
      </c>
      <c r="AW14">
        <v>11</v>
      </c>
      <c r="AX14">
        <f>IF(Z14&gt;0, (R14*SUMPRODUCT(K14:$K$98, X14:$X$98)-K14*$AZ$3)/Z14, 0)</f>
        <v>2418.706323900376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2.5484E-2</v>
      </c>
      <c r="Q15" s="5">
        <f t="shared" si="30"/>
        <v>12.5</v>
      </c>
      <c r="R15">
        <f t="shared" si="0"/>
        <v>50000</v>
      </c>
      <c r="S15">
        <f t="shared" si="1"/>
        <v>2386.8301376074742</v>
      </c>
      <c r="U15">
        <f t="shared" si="20"/>
        <v>2.5484E-2</v>
      </c>
      <c r="V15">
        <f t="shared" si="21"/>
        <v>0.01</v>
      </c>
      <c r="W15">
        <f t="shared" si="22"/>
        <v>0.79910407510285497</v>
      </c>
      <c r="X15">
        <f t="shared" si="23"/>
        <v>2.0364368249921157E-2</v>
      </c>
      <c r="Y15">
        <f t="shared" si="24"/>
        <v>7.9910407510285497E-3</v>
      </c>
      <c r="Z15">
        <f t="shared" si="25"/>
        <v>0.77074866610190529</v>
      </c>
      <c r="AB15">
        <f t="shared" si="26"/>
        <v>1932.7980799058364</v>
      </c>
      <c r="AC15">
        <f t="shared" si="27"/>
        <v>1839.6461447727877</v>
      </c>
      <c r="AE15">
        <f t="shared" si="2"/>
        <v>0</v>
      </c>
      <c r="AF15">
        <f t="shared" si="3"/>
        <v>0</v>
      </c>
      <c r="AG15">
        <f t="shared" si="4"/>
        <v>-9.6343583262738157</v>
      </c>
      <c r="AH15">
        <f t="shared" si="5"/>
        <v>-1018.2184124960579</v>
      </c>
      <c r="AI15">
        <f t="shared" si="6"/>
        <v>-1027.8527708223316</v>
      </c>
      <c r="AJ15">
        <f t="shared" si="7"/>
        <v>93.15193513304871</v>
      </c>
      <c r="AK15">
        <f t="shared" si="28"/>
        <v>135.29586559340856</v>
      </c>
      <c r="AL15">
        <f t="shared" si="8"/>
        <v>-799.40497009587443</v>
      </c>
      <c r="AN15">
        <f t="shared" si="9"/>
        <v>0</v>
      </c>
      <c r="AO15">
        <f t="shared" si="10"/>
        <v>0</v>
      </c>
      <c r="AP15">
        <f t="shared" si="11"/>
        <v>-2.4728998188655145</v>
      </c>
      <c r="AQ15">
        <f t="shared" si="12"/>
        <v>-261.35130566613213</v>
      </c>
      <c r="AR15">
        <f t="shared" si="13"/>
        <v>-263.82420548499766</v>
      </c>
      <c r="AS15">
        <f t="shared" si="14"/>
        <v>23.909781608318127</v>
      </c>
      <c r="AT15">
        <f t="shared" si="15"/>
        <v>34.727078876315005</v>
      </c>
      <c r="AU15">
        <f t="shared" si="16"/>
        <v>-205.1873450003645</v>
      </c>
      <c r="AW15">
        <v>12</v>
      </c>
      <c r="AX15">
        <f>IF(Z15&gt;0, (R15*SUMPRODUCT(K15:$K$98, X15:$X$98)-K15*$AZ$3)/Z15, 0)</f>
        <v>2386.8301376074742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2.9274999999999999E-2</v>
      </c>
      <c r="Q16" s="5">
        <f t="shared" si="30"/>
        <v>12.5</v>
      </c>
      <c r="R16">
        <f t="shared" si="0"/>
        <v>50000</v>
      </c>
      <c r="S16">
        <f t="shared" si="1"/>
        <v>2331.6797662630406</v>
      </c>
      <c r="U16">
        <f t="shared" si="20"/>
        <v>2.9274999999999999E-2</v>
      </c>
      <c r="V16">
        <f t="shared" si="21"/>
        <v>0.01</v>
      </c>
      <c r="W16">
        <f t="shared" si="22"/>
        <v>0.77074866610190529</v>
      </c>
      <c r="X16">
        <f t="shared" si="23"/>
        <v>2.2563667200133277E-2</v>
      </c>
      <c r="Y16">
        <f t="shared" si="24"/>
        <v>7.7074866610190532E-3</v>
      </c>
      <c r="Z16">
        <f t="shared" si="25"/>
        <v>0.74047751224075298</v>
      </c>
      <c r="AB16">
        <f t="shared" si="26"/>
        <v>1839.6461447727877</v>
      </c>
      <c r="AC16">
        <f t="shared" si="27"/>
        <v>1726.5564326645567</v>
      </c>
      <c r="AE16">
        <f t="shared" si="2"/>
        <v>0</v>
      </c>
      <c r="AF16">
        <f t="shared" si="3"/>
        <v>0</v>
      </c>
      <c r="AG16">
        <f t="shared" si="4"/>
        <v>-9.2559689030094123</v>
      </c>
      <c r="AH16">
        <f t="shared" si="5"/>
        <v>-1128.1833600066639</v>
      </c>
      <c r="AI16">
        <f t="shared" si="6"/>
        <v>-1137.4393289096733</v>
      </c>
      <c r="AJ16">
        <f t="shared" si="7"/>
        <v>113.08971210823097</v>
      </c>
      <c r="AK16">
        <f t="shared" si="28"/>
        <v>128.77523013409515</v>
      </c>
      <c r="AL16">
        <f t="shared" si="8"/>
        <v>-895.5743866673472</v>
      </c>
      <c r="AN16">
        <f t="shared" si="9"/>
        <v>0</v>
      </c>
      <c r="AO16">
        <f t="shared" si="10"/>
        <v>0</v>
      </c>
      <c r="AP16">
        <f t="shared" si="11"/>
        <v>-2.1212291772139031</v>
      </c>
      <c r="AQ16">
        <f t="shared" si="12"/>
        <v>-258.55050784745691</v>
      </c>
      <c r="AR16">
        <f t="shared" si="13"/>
        <v>-260.67173702467085</v>
      </c>
      <c r="AS16">
        <f t="shared" si="14"/>
        <v>25.917243184417384</v>
      </c>
      <c r="AT16">
        <f t="shared" si="15"/>
        <v>29.511959074761371</v>
      </c>
      <c r="AU16">
        <f t="shared" si="16"/>
        <v>-205.24253476549208</v>
      </c>
      <c r="AW16">
        <v>13</v>
      </c>
      <c r="AX16">
        <f>IF(Z16&gt;0, (R16*SUMPRODUCT(K16:$K$98, X16:$X$98)-K16*$AZ$3)/Z16, 0)</f>
        <v>2331.6797662630406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3.3331E-2</v>
      </c>
      <c r="Q17" s="5">
        <f t="shared" si="30"/>
        <v>12.5</v>
      </c>
      <c r="R17">
        <f t="shared" si="0"/>
        <v>50000</v>
      </c>
      <c r="S17">
        <f t="shared" si="1"/>
        <v>2259.176580370839</v>
      </c>
      <c r="U17">
        <f t="shared" si="20"/>
        <v>3.3331E-2</v>
      </c>
      <c r="V17">
        <f t="shared" si="21"/>
        <v>0.01</v>
      </c>
      <c r="W17">
        <f t="shared" si="22"/>
        <v>0.74047751224075298</v>
      </c>
      <c r="X17">
        <f t="shared" si="23"/>
        <v>2.4680855960496538E-2</v>
      </c>
      <c r="Y17">
        <f t="shared" si="24"/>
        <v>7.40477512240753E-3</v>
      </c>
      <c r="Z17">
        <f t="shared" si="25"/>
        <v>0.7083918811578489</v>
      </c>
      <c r="AB17">
        <f t="shared" si="26"/>
        <v>1726.5564326645567</v>
      </c>
      <c r="AC17">
        <f t="shared" si="27"/>
        <v>1600.3823476366549</v>
      </c>
      <c r="AE17">
        <f t="shared" si="2"/>
        <v>0</v>
      </c>
      <c r="AF17">
        <f t="shared" si="3"/>
        <v>0</v>
      </c>
      <c r="AG17">
        <f t="shared" si="4"/>
        <v>-8.8548985144731116</v>
      </c>
      <c r="AH17">
        <f t="shared" si="5"/>
        <v>-1234.0427980248269</v>
      </c>
      <c r="AI17">
        <f t="shared" si="6"/>
        <v>-1242.8976965392999</v>
      </c>
      <c r="AJ17">
        <f t="shared" si="7"/>
        <v>126.17408502790181</v>
      </c>
      <c r="AK17">
        <f t="shared" si="28"/>
        <v>120.85895028651898</v>
      </c>
      <c r="AL17">
        <f t="shared" si="8"/>
        <v>-995.86466122487911</v>
      </c>
      <c r="AN17">
        <f t="shared" si="9"/>
        <v>0</v>
      </c>
      <c r="AO17">
        <f t="shared" si="10"/>
        <v>0</v>
      </c>
      <c r="AP17">
        <f t="shared" si="11"/>
        <v>-1.811887674764328</v>
      </c>
      <c r="AQ17">
        <f t="shared" si="12"/>
        <v>-252.509606091845</v>
      </c>
      <c r="AR17">
        <f t="shared" si="13"/>
        <v>-254.32149376660931</v>
      </c>
      <c r="AS17">
        <f t="shared" si="14"/>
        <v>25.817717635392309</v>
      </c>
      <c r="AT17">
        <f t="shared" si="15"/>
        <v>24.730135760582275</v>
      </c>
      <c r="AU17">
        <f t="shared" si="16"/>
        <v>-203.77364037063472</v>
      </c>
      <c r="AW17">
        <v>14</v>
      </c>
      <c r="AX17">
        <f>IF(Z17&gt;0, (R17*SUMPRODUCT(K17:$K$98, X17:$X$98)-K17*$AZ$3)/Z17, 0)</f>
        <v>2259.176580370839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3.7801000000000001E-2</v>
      </c>
      <c r="Q18" s="5">
        <f t="shared" si="30"/>
        <v>12.5</v>
      </c>
      <c r="R18">
        <f t="shared" si="0"/>
        <v>50000</v>
      </c>
      <c r="S18">
        <f t="shared" si="1"/>
        <v>2173.4628369776137</v>
      </c>
      <c r="U18">
        <f t="shared" si="20"/>
        <v>3.7801000000000001E-2</v>
      </c>
      <c r="V18">
        <f t="shared" si="21"/>
        <v>0.01</v>
      </c>
      <c r="W18">
        <f t="shared" si="22"/>
        <v>0.7083918811578489</v>
      </c>
      <c r="X18">
        <f t="shared" si="23"/>
        <v>2.6777921499647847E-2</v>
      </c>
      <c r="Y18">
        <f t="shared" si="24"/>
        <v>7.0839188115784891E-3</v>
      </c>
      <c r="Z18">
        <f t="shared" si="25"/>
        <v>0.6745300408466226</v>
      </c>
      <c r="AB18">
        <f t="shared" si="26"/>
        <v>1600.3823476366549</v>
      </c>
      <c r="AC18">
        <f t="shared" si="27"/>
        <v>1466.0659762051259</v>
      </c>
      <c r="AE18">
        <f t="shared" si="2"/>
        <v>0</v>
      </c>
      <c r="AF18">
        <f t="shared" si="3"/>
        <v>0</v>
      </c>
      <c r="AG18">
        <f t="shared" si="4"/>
        <v>-8.4316255105827818</v>
      </c>
      <c r="AH18">
        <f t="shared" si="5"/>
        <v>-1338.8960749823923</v>
      </c>
      <c r="AI18">
        <f t="shared" si="6"/>
        <v>-1347.3277004929751</v>
      </c>
      <c r="AJ18">
        <f t="shared" si="7"/>
        <v>134.31637143152898</v>
      </c>
      <c r="AK18">
        <f t="shared" si="28"/>
        <v>112.02676433456585</v>
      </c>
      <c r="AL18">
        <f t="shared" si="8"/>
        <v>-1100.9845647268803</v>
      </c>
      <c r="AN18">
        <f t="shared" si="9"/>
        <v>0</v>
      </c>
      <c r="AO18">
        <f t="shared" si="10"/>
        <v>0</v>
      </c>
      <c r="AP18">
        <f t="shared" si="11"/>
        <v>-1.5404264571633197</v>
      </c>
      <c r="AQ18">
        <f t="shared" si="12"/>
        <v>-244.61130712059412</v>
      </c>
      <c r="AR18">
        <f t="shared" si="13"/>
        <v>-246.15173357775743</v>
      </c>
      <c r="AS18">
        <f t="shared" si="14"/>
        <v>24.539098887113852</v>
      </c>
      <c r="AT18">
        <f t="shared" si="15"/>
        <v>20.466871005450727</v>
      </c>
      <c r="AU18">
        <f t="shared" si="16"/>
        <v>-201.14576368519286</v>
      </c>
      <c r="AW18">
        <v>15</v>
      </c>
      <c r="AX18">
        <f>IF(Z18&gt;0, (R18*SUMPRODUCT(K18:$K$98, X18:$X$98)-K18*$AZ$3)/Z18, 0)</f>
        <v>2173.4628369776137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4.3147999999999999E-2</v>
      </c>
      <c r="Q19" s="5">
        <f t="shared" si="30"/>
        <v>12.5</v>
      </c>
      <c r="R19">
        <f t="shared" si="0"/>
        <v>50000</v>
      </c>
      <c r="S19">
        <f t="shared" si="1"/>
        <v>2077.6979038490422</v>
      </c>
      <c r="U19">
        <f t="shared" si="20"/>
        <v>4.3147999999999999E-2</v>
      </c>
      <c r="V19">
        <f t="shared" si="21"/>
        <v>0.01</v>
      </c>
      <c r="W19">
        <f t="shared" si="22"/>
        <v>0.6745300408466226</v>
      </c>
      <c r="X19">
        <f t="shared" si="23"/>
        <v>2.9104622202450071E-2</v>
      </c>
      <c r="Y19">
        <f t="shared" si="24"/>
        <v>6.7453004084662262E-3</v>
      </c>
      <c r="Z19">
        <f t="shared" si="25"/>
        <v>0.63868011823570636</v>
      </c>
      <c r="AB19">
        <f t="shared" si="26"/>
        <v>1466.0659762051259</v>
      </c>
      <c r="AC19">
        <f t="shared" si="27"/>
        <v>1326.9843428883855</v>
      </c>
      <c r="AE19">
        <f t="shared" si="2"/>
        <v>0</v>
      </c>
      <c r="AF19">
        <f t="shared" si="3"/>
        <v>0</v>
      </c>
      <c r="AG19">
        <f t="shared" si="4"/>
        <v>-7.9835014779463291</v>
      </c>
      <c r="AH19">
        <f t="shared" si="5"/>
        <v>-1455.2311101225034</v>
      </c>
      <c r="AI19">
        <f t="shared" si="6"/>
        <v>-1463.2146116004496</v>
      </c>
      <c r="AJ19">
        <f t="shared" si="7"/>
        <v>139.08163331674041</v>
      </c>
      <c r="AK19">
        <f t="shared" si="28"/>
        <v>102.62461833435883</v>
      </c>
      <c r="AL19">
        <f t="shared" si="8"/>
        <v>-1221.5083599493505</v>
      </c>
      <c r="AN19">
        <f t="shared" si="9"/>
        <v>0</v>
      </c>
      <c r="AO19">
        <f t="shared" si="10"/>
        <v>0</v>
      </c>
      <c r="AP19">
        <f t="shared" si="11"/>
        <v>-1.302282028408932</v>
      </c>
      <c r="AQ19">
        <f t="shared" si="12"/>
        <v>-237.37971704886755</v>
      </c>
      <c r="AR19">
        <f t="shared" si="13"/>
        <v>-238.68199907727646</v>
      </c>
      <c r="AS19">
        <f t="shared" si="14"/>
        <v>22.687227158470332</v>
      </c>
      <c r="AT19">
        <f t="shared" si="15"/>
        <v>16.74029828870782</v>
      </c>
      <c r="AU19">
        <f t="shared" si="16"/>
        <v>-199.25447363009835</v>
      </c>
      <c r="AW19">
        <v>16</v>
      </c>
      <c r="AX19">
        <f>IF(Z19&gt;0, (R19*SUMPRODUCT(K19:$K$98, X19:$X$98)-K19*$AZ$3)/Z19, 0)</f>
        <v>2077.6979038490422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4.8848999999999997E-2</v>
      </c>
      <c r="Q20" s="5">
        <f t="shared" si="30"/>
        <v>12.5</v>
      </c>
      <c r="R20">
        <f t="shared" si="0"/>
        <v>50000</v>
      </c>
      <c r="S20">
        <f t="shared" si="1"/>
        <v>1969.4535266666267</v>
      </c>
      <c r="U20">
        <f t="shared" si="20"/>
        <v>4.8848999999999997E-2</v>
      </c>
      <c r="V20">
        <f t="shared" si="21"/>
        <v>0.01</v>
      </c>
      <c r="W20">
        <f t="shared" si="22"/>
        <v>0.63868011823570636</v>
      </c>
      <c r="X20">
        <f t="shared" si="23"/>
        <v>3.1198885095696016E-2</v>
      </c>
      <c r="Y20">
        <f t="shared" si="24"/>
        <v>6.3868011823570636E-3</v>
      </c>
      <c r="Z20">
        <f t="shared" si="25"/>
        <v>0.60109443195765333</v>
      </c>
      <c r="AB20">
        <f t="shared" si="26"/>
        <v>1326.9843428883855</v>
      </c>
      <c r="AC20">
        <f t="shared" si="27"/>
        <v>1183.827548878673</v>
      </c>
      <c r="AE20">
        <f t="shared" si="2"/>
        <v>0</v>
      </c>
      <c r="AF20">
        <f t="shared" si="3"/>
        <v>0</v>
      </c>
      <c r="AG20">
        <f t="shared" si="4"/>
        <v>-7.5136803994706662</v>
      </c>
      <c r="AH20">
        <f t="shared" si="5"/>
        <v>-1559.9442547848007</v>
      </c>
      <c r="AI20">
        <f t="shared" si="6"/>
        <v>-1567.4579351842713</v>
      </c>
      <c r="AJ20">
        <f t="shared" si="7"/>
        <v>143.15679400971248</v>
      </c>
      <c r="AK20">
        <f t="shared" si="28"/>
        <v>92.88890400218699</v>
      </c>
      <c r="AL20">
        <f t="shared" si="8"/>
        <v>-1331.4122371723718</v>
      </c>
      <c r="AN20">
        <f t="shared" si="9"/>
        <v>0</v>
      </c>
      <c r="AO20">
        <f t="shared" si="10"/>
        <v>0</v>
      </c>
      <c r="AP20">
        <f t="shared" si="11"/>
        <v>-1.0943250297491918</v>
      </c>
      <c r="AQ20">
        <f t="shared" si="12"/>
        <v>-227.19705287767107</v>
      </c>
      <c r="AR20">
        <f t="shared" si="13"/>
        <v>-228.29137790742024</v>
      </c>
      <c r="AS20">
        <f t="shared" si="14"/>
        <v>20.849976913379777</v>
      </c>
      <c r="AT20">
        <f t="shared" si="15"/>
        <v>13.528743203227583</v>
      </c>
      <c r="AU20">
        <f t="shared" si="16"/>
        <v>-193.91265779081289</v>
      </c>
      <c r="AW20">
        <v>17</v>
      </c>
      <c r="AX20">
        <f>IF(Z20&gt;0, (R20*SUMPRODUCT(K20:$K$98, X20:$X$98)-K20*$AZ$3)/Z20, 0)</f>
        <v>1969.4535266666267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5.4528E-2</v>
      </c>
      <c r="Q21" s="5">
        <f t="shared" si="30"/>
        <v>12.5</v>
      </c>
      <c r="R21">
        <f t="shared" si="0"/>
        <v>50000</v>
      </c>
      <c r="S21">
        <f t="shared" si="1"/>
        <v>1850.8716528720856</v>
      </c>
      <c r="U21">
        <f t="shared" si="20"/>
        <v>5.4528E-2</v>
      </c>
      <c r="V21">
        <f t="shared" si="21"/>
        <v>0.01</v>
      </c>
      <c r="W21">
        <f t="shared" si="22"/>
        <v>0.60109443195765333</v>
      </c>
      <c r="X21">
        <f t="shared" si="23"/>
        <v>3.2776477185786919E-2</v>
      </c>
      <c r="Y21">
        <f t="shared" si="24"/>
        <v>6.0109443195765335E-3</v>
      </c>
      <c r="Z21">
        <f t="shared" si="25"/>
        <v>0.56230701045228992</v>
      </c>
      <c r="AB21">
        <f t="shared" si="26"/>
        <v>1183.827548878673</v>
      </c>
      <c r="AC21">
        <f t="shared" si="27"/>
        <v>1040.758105857391</v>
      </c>
      <c r="AE21">
        <f t="shared" si="2"/>
        <v>0</v>
      </c>
      <c r="AF21">
        <f t="shared" si="3"/>
        <v>0</v>
      </c>
      <c r="AG21">
        <f t="shared" si="4"/>
        <v>-7.0288376306536238</v>
      </c>
      <c r="AH21">
        <f t="shared" si="5"/>
        <v>-1638.823859289346</v>
      </c>
      <c r="AI21">
        <f t="shared" si="6"/>
        <v>-1645.8526969199997</v>
      </c>
      <c r="AJ21">
        <f t="shared" si="7"/>
        <v>143.06944302128204</v>
      </c>
      <c r="AK21">
        <f t="shared" si="28"/>
        <v>82.867928421507116</v>
      </c>
      <c r="AL21">
        <f t="shared" si="8"/>
        <v>-1419.9153254772107</v>
      </c>
      <c r="AN21">
        <f t="shared" si="9"/>
        <v>0</v>
      </c>
      <c r="AO21">
        <f t="shared" si="10"/>
        <v>0</v>
      </c>
      <c r="AP21">
        <f t="shared" si="11"/>
        <v>-0.91402716449065702</v>
      </c>
      <c r="AQ21">
        <f t="shared" si="12"/>
        <v>-213.11198293629971</v>
      </c>
      <c r="AR21">
        <f t="shared" si="13"/>
        <v>-214.02601010079039</v>
      </c>
      <c r="AS21">
        <f t="shared" si="14"/>
        <v>18.604691728785827</v>
      </c>
      <c r="AT21">
        <f t="shared" si="15"/>
        <v>10.776111445795534</v>
      </c>
      <c r="AU21">
        <f t="shared" si="16"/>
        <v>-184.64520692620903</v>
      </c>
      <c r="AW21">
        <v>18</v>
      </c>
      <c r="AX21">
        <f>IF(Z21&gt;0, (R21*SUMPRODUCT(K21:$K$98, X21:$X$98)-K21*$AZ$3)/Z21, 0)</f>
        <v>1850.8716528720856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6.0775000000000003E-2</v>
      </c>
      <c r="Q22" s="5">
        <f t="shared" si="30"/>
        <v>12.5</v>
      </c>
      <c r="R22">
        <f t="shared" si="0"/>
        <v>50000</v>
      </c>
      <c r="S22">
        <f t="shared" si="1"/>
        <v>1727.7382704518891</v>
      </c>
      <c r="U22">
        <f t="shared" si="20"/>
        <v>6.0775000000000003E-2</v>
      </c>
      <c r="V22">
        <f t="shared" si="21"/>
        <v>0.01</v>
      </c>
      <c r="W22">
        <f t="shared" si="22"/>
        <v>0.56230701045228992</v>
      </c>
      <c r="X22">
        <f t="shared" si="23"/>
        <v>3.4174208560237923E-2</v>
      </c>
      <c r="Y22">
        <f t="shared" si="24"/>
        <v>5.623070104522899E-3</v>
      </c>
      <c r="Z22">
        <f t="shared" si="25"/>
        <v>0.52250973178752913</v>
      </c>
      <c r="AB22">
        <f t="shared" si="26"/>
        <v>1040.758105857391</v>
      </c>
      <c r="AC22">
        <f t="shared" si="27"/>
        <v>902.760060292866</v>
      </c>
      <c r="AE22">
        <f t="shared" si="2"/>
        <v>0</v>
      </c>
      <c r="AF22">
        <f t="shared" si="3"/>
        <v>0</v>
      </c>
      <c r="AG22">
        <f t="shared" si="4"/>
        <v>-6.5313716473441144</v>
      </c>
      <c r="AH22">
        <f t="shared" si="5"/>
        <v>-1708.7104280118961</v>
      </c>
      <c r="AI22">
        <f t="shared" si="6"/>
        <v>-1715.2417996592401</v>
      </c>
      <c r="AJ22">
        <f t="shared" si="7"/>
        <v>137.998045564525</v>
      </c>
      <c r="AK22">
        <f t="shared" si="28"/>
        <v>72.853067410017374</v>
      </c>
      <c r="AL22">
        <f t="shared" si="8"/>
        <v>-1504.3906866846978</v>
      </c>
      <c r="AN22">
        <f t="shared" si="9"/>
        <v>0</v>
      </c>
      <c r="AO22">
        <f t="shared" si="10"/>
        <v>0</v>
      </c>
      <c r="AP22">
        <f t="shared" si="11"/>
        <v>-0.7583365106462775</v>
      </c>
      <c r="AQ22">
        <f t="shared" si="12"/>
        <v>-198.39286043542742</v>
      </c>
      <c r="AR22">
        <f t="shared" si="13"/>
        <v>-199.1511969460737</v>
      </c>
      <c r="AS22">
        <f t="shared" si="14"/>
        <v>16.022508287667545</v>
      </c>
      <c r="AT22">
        <f t="shared" si="15"/>
        <v>8.4587348435540406</v>
      </c>
      <c r="AU22">
        <f t="shared" si="16"/>
        <v>-174.66995381485211</v>
      </c>
      <c r="AW22">
        <v>19</v>
      </c>
      <c r="AX22">
        <f>IF(Z22&gt;0, (R22*SUMPRODUCT(K22:$K$98, X22:$X$98)-K22*$AZ$3)/Z22, 0)</f>
        <v>1727.7382704518891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6.7419999999999994E-2</v>
      </c>
      <c r="Q23" s="5">
        <f t="shared" si="30"/>
        <v>12.5</v>
      </c>
      <c r="R23">
        <f t="shared" si="0"/>
        <v>50000</v>
      </c>
      <c r="S23">
        <f t="shared" si="1"/>
        <v>1600.2945087314165</v>
      </c>
      <c r="U23">
        <f t="shared" si="20"/>
        <v>6.7419999999999994E-2</v>
      </c>
      <c r="V23">
        <f t="shared" si="21"/>
        <v>0.01</v>
      </c>
      <c r="W23">
        <f t="shared" si="22"/>
        <v>0.52250973178752913</v>
      </c>
      <c r="X23">
        <f t="shared" si="23"/>
        <v>3.5227606117115208E-2</v>
      </c>
      <c r="Y23">
        <f t="shared" si="24"/>
        <v>5.2250973178752918E-3</v>
      </c>
      <c r="Z23">
        <f t="shared" si="25"/>
        <v>0.48205702835253861</v>
      </c>
      <c r="AB23">
        <f t="shared" si="26"/>
        <v>902.760060292866</v>
      </c>
      <c r="AC23">
        <f t="shared" si="27"/>
        <v>771.43321536795224</v>
      </c>
      <c r="AE23">
        <f t="shared" si="2"/>
        <v>0</v>
      </c>
      <c r="AF23">
        <f t="shared" si="3"/>
        <v>0</v>
      </c>
      <c r="AG23">
        <f t="shared" si="4"/>
        <v>-6.0257128544067324</v>
      </c>
      <c r="AH23">
        <f t="shared" si="5"/>
        <v>-1761.3803058557603</v>
      </c>
      <c r="AI23">
        <f t="shared" si="6"/>
        <v>-1767.406018710167</v>
      </c>
      <c r="AJ23">
        <f t="shared" si="7"/>
        <v>131.32684492491376</v>
      </c>
      <c r="AK23">
        <f t="shared" si="28"/>
        <v>63.193204220500625</v>
      </c>
      <c r="AL23">
        <f t="shared" si="8"/>
        <v>-1572.8859695647527</v>
      </c>
      <c r="AN23">
        <f t="shared" si="9"/>
        <v>0</v>
      </c>
      <c r="AO23">
        <f t="shared" si="10"/>
        <v>0</v>
      </c>
      <c r="AP23">
        <f t="shared" si="11"/>
        <v>-0.6246661589214666</v>
      </c>
      <c r="AQ23">
        <f t="shared" si="12"/>
        <v>-182.59659838490006</v>
      </c>
      <c r="AR23">
        <f t="shared" si="13"/>
        <v>-183.22126454382152</v>
      </c>
      <c r="AS23">
        <f t="shared" si="14"/>
        <v>13.61422918161902</v>
      </c>
      <c r="AT23">
        <f t="shared" si="15"/>
        <v>6.5510350566226005</v>
      </c>
      <c r="AU23">
        <f t="shared" si="16"/>
        <v>-163.05600030557991</v>
      </c>
      <c r="AW23">
        <v>20</v>
      </c>
      <c r="AX23">
        <f>IF(Z23&gt;0, (R23*SUMPRODUCT(K23:$K$98, X23:$X$98)-K23*$AZ$3)/Z23, 0)</f>
        <v>1600.2945087314165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7.4817999999999996E-2</v>
      </c>
      <c r="Q24" s="5">
        <f t="shared" si="30"/>
        <v>12.5</v>
      </c>
      <c r="R24">
        <f t="shared" si="0"/>
        <v>50000</v>
      </c>
      <c r="S24">
        <f t="shared" si="1"/>
        <v>1470.4470215324884</v>
      </c>
      <c r="U24">
        <f t="shared" si="20"/>
        <v>7.4817999999999996E-2</v>
      </c>
      <c r="V24">
        <f t="shared" si="21"/>
        <v>0.01</v>
      </c>
      <c r="W24">
        <f t="shared" ref="W24:W69" si="34">Z23</f>
        <v>0.48205702835253861</v>
      </c>
      <c r="X24">
        <f t="shared" ref="X24:X69" si="35">U24*W24</f>
        <v>3.6066542747280231E-2</v>
      </c>
      <c r="Y24">
        <f t="shared" ref="Y24:Y69" si="36">V24*W24</f>
        <v>4.820570283525386E-3</v>
      </c>
      <c r="Z24">
        <f t="shared" ref="Z24:Z69" si="37">MAX(0, W24-X24-Y24)</f>
        <v>0.441169915321733</v>
      </c>
      <c r="AB24">
        <f t="shared" ref="AB24:AB69" si="38">AC23</f>
        <v>771.43321536795224</v>
      </c>
      <c r="AC24">
        <f t="shared" si="27"/>
        <v>648.71698797458237</v>
      </c>
      <c r="AE24">
        <f t="shared" si="2"/>
        <v>0</v>
      </c>
      <c r="AF24">
        <f t="shared" si="3"/>
        <v>0</v>
      </c>
      <c r="AG24">
        <f t="shared" si="4"/>
        <v>-5.5146239415216627</v>
      </c>
      <c r="AH24">
        <f t="shared" si="5"/>
        <v>-1803.3271373640116</v>
      </c>
      <c r="AI24">
        <f t="shared" ref="AI24:AI69" si="39">SUM(AE24:AH24)</f>
        <v>-1808.8417613055333</v>
      </c>
      <c r="AJ24">
        <f t="shared" si="7"/>
        <v>122.71622739336988</v>
      </c>
      <c r="AK24">
        <f t="shared" si="28"/>
        <v>54.000325075756663</v>
      </c>
      <c r="AL24">
        <f t="shared" ref="AL24:AL69" si="40">SUM(AI24:AK24)</f>
        <v>-1632.125208836407</v>
      </c>
      <c r="AN24">
        <f t="shared" si="9"/>
        <v>0</v>
      </c>
      <c r="AO24">
        <f t="shared" si="10"/>
        <v>0</v>
      </c>
      <c r="AP24">
        <f t="shared" si="11"/>
        <v>-0.5104314505839872</v>
      </c>
      <c r="AQ24">
        <f t="shared" si="12"/>
        <v>-166.91525956495101</v>
      </c>
      <c r="AR24">
        <f t="shared" si="13"/>
        <v>-167.42569101553502</v>
      </c>
      <c r="AS24">
        <f t="shared" si="14"/>
        <v>11.358566354265003</v>
      </c>
      <c r="AT24">
        <f t="shared" si="15"/>
        <v>4.998249119561847</v>
      </c>
      <c r="AU24">
        <f t="shared" si="16"/>
        <v>-151.06887554170819</v>
      </c>
      <c r="AW24">
        <v>21</v>
      </c>
      <c r="AX24">
        <f>IF(Z24&gt;0, (R24*SUMPRODUCT(K24:$K$98, X24:$X$98)-K24*$AZ$3)/Z24, 0)</f>
        <v>1470.4470215324884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8.3350999999999995E-2</v>
      </c>
      <c r="Q25" s="5">
        <f t="shared" si="30"/>
        <v>12.5</v>
      </c>
      <c r="R25">
        <f t="shared" si="0"/>
        <v>50000</v>
      </c>
      <c r="S25">
        <f t="shared" si="1"/>
        <v>1338.2118224390274</v>
      </c>
      <c r="U25">
        <f t="shared" si="20"/>
        <v>8.3350999999999995E-2</v>
      </c>
      <c r="V25">
        <f t="shared" si="21"/>
        <v>0.01</v>
      </c>
      <c r="W25">
        <f t="shared" si="34"/>
        <v>0.441169915321733</v>
      </c>
      <c r="X25">
        <f t="shared" si="35"/>
        <v>3.6771953611981767E-2</v>
      </c>
      <c r="Y25">
        <f t="shared" si="36"/>
        <v>4.4116991532173301E-3</v>
      </c>
      <c r="Z25">
        <f t="shared" si="37"/>
        <v>0.39998626255653391</v>
      </c>
      <c r="AB25">
        <f t="shared" si="38"/>
        <v>648.71698797458237</v>
      </c>
      <c r="AC25">
        <f t="shared" si="27"/>
        <v>535.26634536635459</v>
      </c>
      <c r="AE25">
        <f t="shared" si="2"/>
        <v>0</v>
      </c>
      <c r="AF25">
        <f t="shared" si="3"/>
        <v>0</v>
      </c>
      <c r="AG25">
        <f t="shared" si="4"/>
        <v>-4.9998282819566739</v>
      </c>
      <c r="AH25">
        <f t="shared" si="5"/>
        <v>-1838.5976805990883</v>
      </c>
      <c r="AI25">
        <f t="shared" si="39"/>
        <v>-1843.5975088810451</v>
      </c>
      <c r="AJ25">
        <f t="shared" si="7"/>
        <v>113.45064260822778</v>
      </c>
      <c r="AK25">
        <f t="shared" si="28"/>
        <v>45.410189158220767</v>
      </c>
      <c r="AL25">
        <f t="shared" si="40"/>
        <v>-1684.7366771145964</v>
      </c>
      <c r="AN25">
        <f t="shared" si="9"/>
        <v>0</v>
      </c>
      <c r="AO25">
        <f t="shared" si="10"/>
        <v>0</v>
      </c>
      <c r="AP25">
        <f t="shared" si="11"/>
        <v>-0.41319836092903695</v>
      </c>
      <c r="AQ25">
        <f t="shared" si="12"/>
        <v>-151.94632799152112</v>
      </c>
      <c r="AR25">
        <f t="shared" si="13"/>
        <v>-152.35952635245016</v>
      </c>
      <c r="AS25">
        <f t="shared" si="14"/>
        <v>9.3758459147961393</v>
      </c>
      <c r="AT25">
        <f t="shared" si="15"/>
        <v>3.752812031038657</v>
      </c>
      <c r="AU25">
        <f t="shared" si="16"/>
        <v>-139.23086840661537</v>
      </c>
      <c r="AW25">
        <v>22</v>
      </c>
      <c r="AX25">
        <f>IF(Z25&gt;0, (R25*SUMPRODUCT(K25:$K$98, X25:$X$98)-K25*$AZ$3)/Z25, 0)</f>
        <v>1338.2118224390274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9.2474000000000001E-2</v>
      </c>
      <c r="Q26" s="5">
        <f t="shared" si="30"/>
        <v>12.5</v>
      </c>
      <c r="R26">
        <f t="shared" si="0"/>
        <v>50000</v>
      </c>
      <c r="S26">
        <f t="shared" si="1"/>
        <v>1200.7203330362731</v>
      </c>
      <c r="U26">
        <f t="shared" si="20"/>
        <v>9.2474000000000001E-2</v>
      </c>
      <c r="V26">
        <f t="shared" si="21"/>
        <v>0.01</v>
      </c>
      <c r="W26">
        <f t="shared" si="34"/>
        <v>0.39998626255653391</v>
      </c>
      <c r="X26">
        <f t="shared" si="35"/>
        <v>3.6988329643652916E-2</v>
      </c>
      <c r="Y26">
        <f t="shared" si="36"/>
        <v>3.999862625565339E-3</v>
      </c>
      <c r="Z26">
        <f t="shared" si="37"/>
        <v>0.35899807028731567</v>
      </c>
      <c r="AB26">
        <f t="shared" si="38"/>
        <v>535.26634536635459</v>
      </c>
      <c r="AC26">
        <f t="shared" si="27"/>
        <v>431.05628251476509</v>
      </c>
      <c r="AE26">
        <f t="shared" si="2"/>
        <v>0</v>
      </c>
      <c r="AF26">
        <f t="shared" si="3"/>
        <v>0</v>
      </c>
      <c r="AG26">
        <f t="shared" si="4"/>
        <v>-4.4874758785914457</v>
      </c>
      <c r="AH26">
        <f t="shared" si="5"/>
        <v>-1849.4164821826457</v>
      </c>
      <c r="AI26">
        <f t="shared" si="39"/>
        <v>-1853.9039580612371</v>
      </c>
      <c r="AJ26">
        <f t="shared" si="7"/>
        <v>104.2100628515895</v>
      </c>
      <c r="AK26">
        <f t="shared" si="28"/>
        <v>37.468644175644826</v>
      </c>
      <c r="AL26">
        <f t="shared" si="40"/>
        <v>-1712.2252510340027</v>
      </c>
      <c r="AN26">
        <f t="shared" si="9"/>
        <v>0</v>
      </c>
      <c r="AO26">
        <f t="shared" si="10"/>
        <v>0</v>
      </c>
      <c r="AP26">
        <f t="shared" si="11"/>
        <v>-0.33112167150999539</v>
      </c>
      <c r="AQ26">
        <f t="shared" si="12"/>
        <v>-136.464661530542</v>
      </c>
      <c r="AR26">
        <f t="shared" si="13"/>
        <v>-136.79578320205198</v>
      </c>
      <c r="AS26">
        <f t="shared" si="14"/>
        <v>7.6894475052668128</v>
      </c>
      <c r="AT26">
        <f t="shared" si="15"/>
        <v>2.7647346580383285</v>
      </c>
      <c r="AU26">
        <f t="shared" si="16"/>
        <v>-126.34160103874684</v>
      </c>
      <c r="AW26">
        <v>23</v>
      </c>
      <c r="AX26">
        <f>IF(Z26&gt;0, (R26*SUMPRODUCT(K26:$K$98, X26:$X$98)-K26*$AZ$3)/Z26, 0)</f>
        <v>1200.7203330362731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0.10216500000000001</v>
      </c>
      <c r="Q27" s="5">
        <f t="shared" si="30"/>
        <v>12.5</v>
      </c>
      <c r="R27">
        <f t="shared" si="0"/>
        <v>50000</v>
      </c>
      <c r="S27">
        <f t="shared" si="1"/>
        <v>1057.9869280186915</v>
      </c>
      <c r="U27">
        <f t="shared" si="20"/>
        <v>0.10216500000000001</v>
      </c>
      <c r="V27">
        <f t="shared" si="21"/>
        <v>0.01</v>
      </c>
      <c r="W27">
        <f t="shared" si="34"/>
        <v>0.35899807028731567</v>
      </c>
      <c r="X27">
        <f t="shared" si="35"/>
        <v>3.6677037850903607E-2</v>
      </c>
      <c r="Y27">
        <f t="shared" si="36"/>
        <v>3.5899807028731568E-3</v>
      </c>
      <c r="Z27">
        <f t="shared" si="37"/>
        <v>0.31873105173353894</v>
      </c>
      <c r="AB27">
        <f t="shared" si="38"/>
        <v>431.05628251476509</v>
      </c>
      <c r="AC27">
        <f t="shared" si="27"/>
        <v>337.21328628773352</v>
      </c>
      <c r="AE27">
        <f t="shared" si="2"/>
        <v>0</v>
      </c>
      <c r="AF27">
        <f t="shared" si="3"/>
        <v>0</v>
      </c>
      <c r="AG27">
        <f t="shared" si="4"/>
        <v>-3.9841381466692369</v>
      </c>
      <c r="AH27">
        <f t="shared" si="5"/>
        <v>-1833.8518925451804</v>
      </c>
      <c r="AI27">
        <f t="shared" si="39"/>
        <v>-1837.8360306918496</v>
      </c>
      <c r="AJ27">
        <f t="shared" si="7"/>
        <v>93.842996227031563</v>
      </c>
      <c r="AK27">
        <f t="shared" si="28"/>
        <v>30.17393977603356</v>
      </c>
      <c r="AL27">
        <f t="shared" si="40"/>
        <v>-1713.8190946887844</v>
      </c>
      <c r="AN27">
        <f t="shared" si="9"/>
        <v>0</v>
      </c>
      <c r="AO27">
        <f t="shared" si="10"/>
        <v>0</v>
      </c>
      <c r="AP27">
        <f t="shared" si="11"/>
        <v>-0.26248340109381851</v>
      </c>
      <c r="AQ27">
        <f t="shared" si="12"/>
        <v>-120.81801989220956</v>
      </c>
      <c r="AR27">
        <f t="shared" si="13"/>
        <v>-121.08050329330338</v>
      </c>
      <c r="AS27">
        <f t="shared" si="14"/>
        <v>6.1825739750260205</v>
      </c>
      <c r="AT27">
        <f t="shared" si="15"/>
        <v>1.9879226184550456</v>
      </c>
      <c r="AU27">
        <f t="shared" si="16"/>
        <v>-112.9100066998223</v>
      </c>
      <c r="AW27">
        <v>24</v>
      </c>
      <c r="AX27">
        <f>IF(Z27&gt;0, (R27*SUMPRODUCT(K27:$K$98, X27:$X$98)-K27*$AZ$3)/Z27, 0)</f>
        <v>1057.9869280186915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0.113081</v>
      </c>
      <c r="Q28" s="5">
        <f t="shared" si="30"/>
        <v>12.5</v>
      </c>
      <c r="R28">
        <f t="shared" si="0"/>
        <v>50000</v>
      </c>
      <c r="S28">
        <f t="shared" si="1"/>
        <v>910.37254891273005</v>
      </c>
      <c r="U28">
        <f t="shared" si="20"/>
        <v>0.113081</v>
      </c>
      <c r="V28">
        <f t="shared" si="21"/>
        <v>0.01</v>
      </c>
      <c r="W28">
        <f t="shared" si="34"/>
        <v>0.31873105173353894</v>
      </c>
      <c r="X28">
        <f t="shared" si="35"/>
        <v>3.6042426061080317E-2</v>
      </c>
      <c r="Y28">
        <f t="shared" si="36"/>
        <v>3.1873105173353894E-3</v>
      </c>
      <c r="Z28">
        <f t="shared" si="37"/>
        <v>0.27950131515512322</v>
      </c>
      <c r="AB28">
        <f t="shared" si="38"/>
        <v>337.21328628773352</v>
      </c>
      <c r="AC28">
        <f t="shared" si="27"/>
        <v>254.45032470222978</v>
      </c>
      <c r="AE28">
        <f t="shared" si="2"/>
        <v>0</v>
      </c>
      <c r="AF28">
        <f t="shared" si="3"/>
        <v>0</v>
      </c>
      <c r="AG28">
        <f t="shared" si="4"/>
        <v>-3.4937664394390402</v>
      </c>
      <c r="AH28">
        <f t="shared" si="5"/>
        <v>-1802.1213030540159</v>
      </c>
      <c r="AI28">
        <f t="shared" si="39"/>
        <v>-1805.6150694934549</v>
      </c>
      <c r="AJ28">
        <f t="shared" si="7"/>
        <v>82.762961585503746</v>
      </c>
      <c r="AK28">
        <f t="shared" si="28"/>
        <v>23.604930040141348</v>
      </c>
      <c r="AL28">
        <f t="shared" si="40"/>
        <v>-1699.2471778678098</v>
      </c>
      <c r="AN28">
        <f t="shared" si="9"/>
        <v>0</v>
      </c>
      <c r="AO28">
        <f t="shared" si="10"/>
        <v>0</v>
      </c>
      <c r="AP28">
        <f t="shared" si="11"/>
        <v>-0.20551489428909842</v>
      </c>
      <c r="AQ28">
        <f t="shared" si="12"/>
        <v>-106.00673385389318</v>
      </c>
      <c r="AR28">
        <f t="shared" si="13"/>
        <v>-106.21224874818228</v>
      </c>
      <c r="AS28">
        <f t="shared" si="14"/>
        <v>4.8683910605164797</v>
      </c>
      <c r="AT28">
        <f t="shared" si="15"/>
        <v>1.3885200358957355</v>
      </c>
      <c r="AU28">
        <f t="shared" si="16"/>
        <v>-99.955337651770066</v>
      </c>
      <c r="AW28">
        <v>25</v>
      </c>
      <c r="AX28">
        <f>IF(Z28&gt;0, (R28*SUMPRODUCT(K28:$K$98, X28:$X$98)-K28*$AZ$3)/Z28, 0)</f>
        <v>910.37254891273005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0.12539</v>
      </c>
      <c r="Q29" s="5">
        <f t="shared" si="30"/>
        <v>12.5</v>
      </c>
      <c r="R29">
        <f t="shared" si="0"/>
        <v>50000</v>
      </c>
      <c r="S29">
        <f t="shared" si="1"/>
        <v>754.86882065040845</v>
      </c>
      <c r="U29">
        <f t="shared" si="20"/>
        <v>0.12539</v>
      </c>
      <c r="V29">
        <f t="shared" si="21"/>
        <v>0.01</v>
      </c>
      <c r="W29">
        <f t="shared" si="34"/>
        <v>0.27950131515512322</v>
      </c>
      <c r="X29">
        <f t="shared" si="35"/>
        <v>3.5046669907300904E-2</v>
      </c>
      <c r="Y29">
        <f t="shared" si="36"/>
        <v>2.7950131515512323E-3</v>
      </c>
      <c r="Z29">
        <f t="shared" si="37"/>
        <v>0.24165963209627109</v>
      </c>
      <c r="AB29">
        <f t="shared" si="38"/>
        <v>254.45032470222978</v>
      </c>
      <c r="AC29">
        <f t="shared" si="27"/>
        <v>182.42132147932375</v>
      </c>
      <c r="AE29">
        <f t="shared" si="2"/>
        <v>0</v>
      </c>
      <c r="AF29">
        <f t="shared" si="3"/>
        <v>0</v>
      </c>
      <c r="AG29">
        <f t="shared" si="4"/>
        <v>-3.0207454012033885</v>
      </c>
      <c r="AH29">
        <f t="shared" si="5"/>
        <v>-1752.3334953650451</v>
      </c>
      <c r="AI29">
        <f t="shared" si="39"/>
        <v>-1755.3542407662485</v>
      </c>
      <c r="AJ29">
        <f t="shared" si="7"/>
        <v>72.029003222906027</v>
      </c>
      <c r="AK29">
        <f t="shared" si="28"/>
        <v>17.811522729156085</v>
      </c>
      <c r="AL29">
        <f t="shared" si="40"/>
        <v>-1665.5137148141862</v>
      </c>
      <c r="AN29">
        <f t="shared" si="9"/>
        <v>0</v>
      </c>
      <c r="AO29">
        <f t="shared" si="10"/>
        <v>0</v>
      </c>
      <c r="AP29">
        <f t="shared" si="11"/>
        <v>-0.15865199352794407</v>
      </c>
      <c r="AQ29">
        <f t="shared" si="12"/>
        <v>-92.033973553250163</v>
      </c>
      <c r="AR29">
        <f t="shared" si="13"/>
        <v>-92.192625546778117</v>
      </c>
      <c r="AS29">
        <f t="shared" si="14"/>
        <v>3.7830215511020242</v>
      </c>
      <c r="AT29">
        <f t="shared" si="15"/>
        <v>0.93547559076748377</v>
      </c>
      <c r="AU29">
        <f t="shared" si="16"/>
        <v>-87.474128404908598</v>
      </c>
      <c r="AW29">
        <v>26</v>
      </c>
      <c r="AX29">
        <f>IF(Z29&gt;0, (R29*SUMPRODUCT(K29:$K$98, X29:$X$98)-K29*$AZ$3)/Z29, 0)</f>
        <v>754.86882065040845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0.13947699999999999</v>
      </c>
      <c r="Q30" s="5">
        <f t="shared" si="30"/>
        <v>12.5</v>
      </c>
      <c r="R30">
        <f t="shared" si="0"/>
        <v>50000</v>
      </c>
      <c r="S30">
        <f t="shared" si="1"/>
        <v>587.36170717512368</v>
      </c>
      <c r="U30">
        <f t="shared" si="20"/>
        <v>0.13947699999999999</v>
      </c>
      <c r="V30">
        <f t="shared" si="21"/>
        <v>0.01</v>
      </c>
      <c r="W30">
        <f t="shared" si="34"/>
        <v>0.24165963209627109</v>
      </c>
      <c r="X30">
        <f t="shared" si="35"/>
        <v>3.37059605058916E-2</v>
      </c>
      <c r="Y30">
        <f t="shared" si="36"/>
        <v>2.4165963209627109E-3</v>
      </c>
      <c r="Z30">
        <f t="shared" si="37"/>
        <v>0.20553707526941675</v>
      </c>
      <c r="AB30">
        <f t="shared" si="38"/>
        <v>182.42132147932375</v>
      </c>
      <c r="AC30">
        <f t="shared" si="27"/>
        <v>120.72460741802652</v>
      </c>
      <c r="AE30">
        <f t="shared" si="2"/>
        <v>0</v>
      </c>
      <c r="AF30">
        <f t="shared" si="3"/>
        <v>0</v>
      </c>
      <c r="AG30">
        <f t="shared" si="4"/>
        <v>-2.5692134408677094</v>
      </c>
      <c r="AH30">
        <f t="shared" si="5"/>
        <v>-1685.2980252945799</v>
      </c>
      <c r="AI30">
        <f t="shared" si="39"/>
        <v>-1687.8672387354477</v>
      </c>
      <c r="AJ30">
        <f t="shared" si="7"/>
        <v>61.696714061297229</v>
      </c>
      <c r="AK30">
        <f t="shared" si="28"/>
        <v>12.769492503552664</v>
      </c>
      <c r="AL30">
        <f t="shared" si="40"/>
        <v>-1613.401032170598</v>
      </c>
      <c r="AN30">
        <f t="shared" si="9"/>
        <v>0</v>
      </c>
      <c r="AO30">
        <f t="shared" si="10"/>
        <v>0</v>
      </c>
      <c r="AP30">
        <f t="shared" si="11"/>
        <v>-0.12047961561729244</v>
      </c>
      <c r="AQ30">
        <f t="shared" si="12"/>
        <v>-79.029657504632311</v>
      </c>
      <c r="AR30">
        <f t="shared" si="13"/>
        <v>-79.15013712024961</v>
      </c>
      <c r="AS30">
        <f t="shared" si="14"/>
        <v>2.893179786746193</v>
      </c>
      <c r="AT30">
        <f t="shared" si="15"/>
        <v>0.59880721624137689</v>
      </c>
      <c r="AU30">
        <f t="shared" si="16"/>
        <v>-75.658150117262053</v>
      </c>
      <c r="AW30">
        <v>27</v>
      </c>
      <c r="AX30">
        <f>IF(Z30&gt;0, (R30*SUMPRODUCT(K30:$K$98, X30:$X$98)-K30*$AZ$3)/Z30, 0)</f>
        <v>587.36170717512368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0.15573300000000001</v>
      </c>
      <c r="Q31" s="5">
        <f t="shared" si="30"/>
        <v>12.5</v>
      </c>
      <c r="R31">
        <f t="shared" si="0"/>
        <v>50000</v>
      </c>
      <c r="S31">
        <f t="shared" si="1"/>
        <v>401.12361305645618</v>
      </c>
      <c r="U31">
        <f t="shared" si="20"/>
        <v>0.15573300000000001</v>
      </c>
      <c r="V31">
        <f t="shared" si="21"/>
        <v>0.01</v>
      </c>
      <c r="W31">
        <f t="shared" si="34"/>
        <v>0.20553707526941675</v>
      </c>
      <c r="X31">
        <f t="shared" si="35"/>
        <v>3.2008905342932083E-2</v>
      </c>
      <c r="Y31">
        <f t="shared" si="36"/>
        <v>2.0553707526941674E-3</v>
      </c>
      <c r="Z31">
        <f t="shared" si="37"/>
        <v>0.17147279917379052</v>
      </c>
      <c r="AB31">
        <f t="shared" si="38"/>
        <v>120.72460741802652</v>
      </c>
      <c r="AC31">
        <f t="shared" si="27"/>
        <v>68.781788745494964</v>
      </c>
      <c r="AE31">
        <f t="shared" si="2"/>
        <v>0</v>
      </c>
      <c r="AF31">
        <f t="shared" si="3"/>
        <v>0</v>
      </c>
      <c r="AG31">
        <f t="shared" si="4"/>
        <v>-2.1434099896723815</v>
      </c>
      <c r="AH31">
        <f t="shared" si="5"/>
        <v>-1600.4452671466042</v>
      </c>
      <c r="AI31">
        <f t="shared" si="39"/>
        <v>-1602.5886771362766</v>
      </c>
      <c r="AJ31">
        <f t="shared" si="7"/>
        <v>51.942818672531558</v>
      </c>
      <c r="AK31">
        <f t="shared" si="28"/>
        <v>8.4507225192618574</v>
      </c>
      <c r="AL31">
        <f t="shared" si="40"/>
        <v>-1542.1951359444831</v>
      </c>
      <c r="AN31">
        <f t="shared" si="9"/>
        <v>0</v>
      </c>
      <c r="AO31">
        <f t="shared" si="10"/>
        <v>0</v>
      </c>
      <c r="AP31">
        <f t="shared" si="11"/>
        <v>-8.9743006680528314E-2</v>
      </c>
      <c r="AQ31">
        <f t="shared" si="12"/>
        <v>-67.009471353313586</v>
      </c>
      <c r="AR31">
        <f t="shared" si="13"/>
        <v>-67.099214359994122</v>
      </c>
      <c r="AS31">
        <f t="shared" si="14"/>
        <v>2.174807780870228</v>
      </c>
      <c r="AT31">
        <f t="shared" si="15"/>
        <v>0.3538255635438779</v>
      </c>
      <c r="AU31">
        <f t="shared" si="16"/>
        <v>-64.570581015580004</v>
      </c>
      <c r="AW31">
        <v>28</v>
      </c>
      <c r="AX31">
        <f>IF(Z31&gt;0, (R31*SUMPRODUCT(K31:$K$98, X31:$X$98)-K31*$AZ$3)/Z31, 0)</f>
        <v>401.12361305645618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0.17447299999999999</v>
      </c>
      <c r="Q32" s="5">
        <f t="shared" si="30"/>
        <v>12.5</v>
      </c>
      <c r="R32">
        <f t="shared" si="0"/>
        <v>50000</v>
      </c>
      <c r="S32">
        <f t="shared" si="1"/>
        <v>185.61831703080694</v>
      </c>
      <c r="U32">
        <f t="shared" si="20"/>
        <v>0.17447299999999999</v>
      </c>
      <c r="V32">
        <f t="shared" si="21"/>
        <v>0.01</v>
      </c>
      <c r="W32">
        <f t="shared" si="34"/>
        <v>0.17147279917379052</v>
      </c>
      <c r="X32">
        <f t="shared" si="35"/>
        <v>2.9917373690248751E-2</v>
      </c>
      <c r="Y32">
        <f t="shared" si="36"/>
        <v>1.7147279917379052E-3</v>
      </c>
      <c r="Z32">
        <f t="shared" si="37"/>
        <v>0.13984069749180386</v>
      </c>
      <c r="AB32">
        <f t="shared" si="38"/>
        <v>68.781788745494964</v>
      </c>
      <c r="AC32">
        <f t="shared" si="27"/>
        <v>25.956994920842817</v>
      </c>
      <c r="AE32">
        <f t="shared" si="2"/>
        <v>0</v>
      </c>
      <c r="AF32">
        <f t="shared" si="3"/>
        <v>0</v>
      </c>
      <c r="AG32">
        <f t="shared" si="4"/>
        <v>-1.7480087186475484</v>
      </c>
      <c r="AH32">
        <f t="shared" si="5"/>
        <v>-1495.8686845124375</v>
      </c>
      <c r="AI32">
        <f t="shared" si="39"/>
        <v>-1497.616693231085</v>
      </c>
      <c r="AJ32">
        <f t="shared" si="7"/>
        <v>42.824793824652147</v>
      </c>
      <c r="AK32">
        <f t="shared" si="28"/>
        <v>4.8147252121846478</v>
      </c>
      <c r="AL32">
        <f t="shared" si="40"/>
        <v>-1449.9771741942484</v>
      </c>
      <c r="AN32">
        <f t="shared" si="9"/>
        <v>0</v>
      </c>
      <c r="AO32">
        <f t="shared" si="10"/>
        <v>0</v>
      </c>
      <c r="AP32">
        <f t="shared" si="11"/>
        <v>-6.5346290186742151E-2</v>
      </c>
      <c r="AQ32">
        <f t="shared" si="12"/>
        <v>-55.920470016327904</v>
      </c>
      <c r="AR32">
        <f t="shared" si="13"/>
        <v>-55.985816306514643</v>
      </c>
      <c r="AS32">
        <f t="shared" si="14"/>
        <v>1.6009310334666433</v>
      </c>
      <c r="AT32">
        <f t="shared" si="15"/>
        <v>0.179990195431216</v>
      </c>
      <c r="AU32">
        <f t="shared" si="16"/>
        <v>-54.20489507761679</v>
      </c>
      <c r="AW32">
        <v>29</v>
      </c>
      <c r="AX32">
        <f>IF(Z32&gt;0, (R32*SUMPRODUCT(K32:$K$98, X32:$X$98)-K32*$AZ$3)/Z32, 0)</f>
        <v>185.61831703080694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0.196798</v>
      </c>
      <c r="Q33" s="5">
        <f t="shared" si="30"/>
        <v>12.5</v>
      </c>
      <c r="R33">
        <f t="shared" si="0"/>
        <v>50000</v>
      </c>
      <c r="S33">
        <f t="shared" si="1"/>
        <v>-75.458601383781968</v>
      </c>
      <c r="U33">
        <f t="shared" si="20"/>
        <v>0.196798</v>
      </c>
      <c r="V33">
        <f t="shared" si="21"/>
        <v>0.01</v>
      </c>
      <c r="W33">
        <f t="shared" si="34"/>
        <v>0.13984069749180386</v>
      </c>
      <c r="X33">
        <f t="shared" si="35"/>
        <v>2.7520369584992016E-2</v>
      </c>
      <c r="Y33">
        <f t="shared" si="36"/>
        <v>1.3984069749180387E-3</v>
      </c>
      <c r="Z33">
        <f t="shared" si="37"/>
        <v>0.11092192093189381</v>
      </c>
      <c r="AB33">
        <f t="shared" si="38"/>
        <v>25.956994920842817</v>
      </c>
      <c r="AC33">
        <f t="shared" si="27"/>
        <v>-8.3700130163231563</v>
      </c>
      <c r="AE33">
        <f t="shared" si="2"/>
        <v>0</v>
      </c>
      <c r="AF33">
        <f t="shared" si="3"/>
        <v>0</v>
      </c>
      <c r="AG33">
        <f t="shared" si="4"/>
        <v>-1.3865240116486726</v>
      </c>
      <c r="AH33">
        <f t="shared" si="5"/>
        <v>-1376.0184792496009</v>
      </c>
      <c r="AI33">
        <f t="shared" si="39"/>
        <v>-1377.4050032612495</v>
      </c>
      <c r="AJ33">
        <f t="shared" si="7"/>
        <v>34.327007937165973</v>
      </c>
      <c r="AK33">
        <f t="shared" si="28"/>
        <v>1.8169896444589975</v>
      </c>
      <c r="AL33">
        <f t="shared" si="40"/>
        <v>-1341.2610056796245</v>
      </c>
      <c r="AN33">
        <f t="shared" si="9"/>
        <v>0</v>
      </c>
      <c r="AO33">
        <f t="shared" si="10"/>
        <v>0</v>
      </c>
      <c r="AP33">
        <f t="shared" si="11"/>
        <v>-4.6279292918485933E-2</v>
      </c>
      <c r="AQ33">
        <f t="shared" si="12"/>
        <v>-45.928640057751721</v>
      </c>
      <c r="AR33">
        <f t="shared" si="13"/>
        <v>-45.974919350670206</v>
      </c>
      <c r="AS33">
        <f t="shared" si="14"/>
        <v>1.1457642579520175</v>
      </c>
      <c r="AT33">
        <f t="shared" si="15"/>
        <v>6.0647342043349074E-2</v>
      </c>
      <c r="AU33">
        <f t="shared" si="16"/>
        <v>-44.768507750674843</v>
      </c>
      <c r="AW33">
        <v>30</v>
      </c>
      <c r="AX33">
        <f>IF(Z33&gt;0, (R33*SUMPRODUCT(K33:$K$98, X33:$X$98)-K33*$AZ$3)/Z33, 0)</f>
        <v>-75.458601383781968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0.22254599999999999</v>
      </c>
      <c r="Q34" s="5">
        <f t="shared" si="30"/>
        <v>12.5</v>
      </c>
      <c r="R34">
        <f t="shared" si="0"/>
        <v>50000</v>
      </c>
      <c r="S34">
        <f t="shared" si="1"/>
        <v>-411.36868549312567</v>
      </c>
      <c r="U34">
        <f t="shared" si="20"/>
        <v>0.22254599999999999</v>
      </c>
      <c r="V34">
        <f t="shared" si="21"/>
        <v>0.01</v>
      </c>
      <c r="W34">
        <f t="shared" si="34"/>
        <v>0.11092192093189381</v>
      </c>
      <c r="X34">
        <f t="shared" si="35"/>
        <v>2.4685229815709239E-2</v>
      </c>
      <c r="Y34">
        <f t="shared" si="36"/>
        <v>1.1092192093189381E-3</v>
      </c>
      <c r="Z34">
        <f t="shared" si="37"/>
        <v>8.5127471906865634E-2</v>
      </c>
      <c r="AB34">
        <f t="shared" si="38"/>
        <v>-8.3700130163231563</v>
      </c>
      <c r="AC34">
        <f t="shared" si="27"/>
        <v>-35.018776217680298</v>
      </c>
      <c r="AE34">
        <f t="shared" si="2"/>
        <v>0</v>
      </c>
      <c r="AF34">
        <f t="shared" si="3"/>
        <v>0</v>
      </c>
      <c r="AG34">
        <f t="shared" si="4"/>
        <v>-1.0640933988358203</v>
      </c>
      <c r="AH34">
        <f t="shared" si="5"/>
        <v>-1234.261490785462</v>
      </c>
      <c r="AI34">
        <f t="shared" si="39"/>
        <v>-1235.3255841842979</v>
      </c>
      <c r="AJ34">
        <f t="shared" si="7"/>
        <v>26.648763201357141</v>
      </c>
      <c r="AK34">
        <f t="shared" si="28"/>
        <v>-0.58590091114262099</v>
      </c>
      <c r="AL34">
        <f t="shared" si="40"/>
        <v>-1209.2627218940834</v>
      </c>
      <c r="AN34">
        <f t="shared" si="9"/>
        <v>0</v>
      </c>
      <c r="AO34">
        <f t="shared" si="10"/>
        <v>0</v>
      </c>
      <c r="AP34">
        <f t="shared" si="11"/>
        <v>-3.1711811131664019E-2</v>
      </c>
      <c r="AQ34">
        <f t="shared" si="12"/>
        <v>-36.783112577990607</v>
      </c>
      <c r="AR34">
        <f t="shared" si="13"/>
        <v>-36.814824389122279</v>
      </c>
      <c r="AS34">
        <f t="shared" si="14"/>
        <v>0.79417891931144657</v>
      </c>
      <c r="AT34">
        <f t="shared" si="15"/>
        <v>-1.7460853583296569E-2</v>
      </c>
      <c r="AU34">
        <f t="shared" si="16"/>
        <v>-36.038106323394125</v>
      </c>
      <c r="AW34">
        <v>31</v>
      </c>
      <c r="AX34">
        <f>IF(Z34&gt;0, (R34*SUMPRODUCT(K34:$K$98, X34:$X$98)-K34*$AZ$3)/Z34, 0)</f>
        <v>-411.36868549312567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0.252114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-869.03224948237926</v>
      </c>
      <c r="U35">
        <f t="shared" si="20"/>
        <v>0.252114</v>
      </c>
      <c r="V35">
        <f t="shared" si="21"/>
        <v>0.01</v>
      </c>
      <c r="W35">
        <f t="shared" si="34"/>
        <v>8.5127471906865634E-2</v>
      </c>
      <c r="X35">
        <f t="shared" si="35"/>
        <v>2.1461827452327522E-2</v>
      </c>
      <c r="Y35">
        <f t="shared" si="36"/>
        <v>8.5127471906865635E-4</v>
      </c>
      <c r="Z35">
        <f t="shared" si="37"/>
        <v>6.2814369735469458E-2</v>
      </c>
      <c r="AB35">
        <f t="shared" si="38"/>
        <v>-35.018776217680298</v>
      </c>
      <c r="AC35">
        <f t="shared" si="27"/>
        <v>-54.587713031032905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-0.78517962169336819</v>
      </c>
      <c r="AH35">
        <f t="shared" ref="AH35:AH66" si="46">-X35*R35</f>
        <v>-1073.091372616376</v>
      </c>
      <c r="AI35">
        <f t="shared" si="39"/>
        <v>-1073.8765522380693</v>
      </c>
      <c r="AJ35">
        <f t="shared" ref="AJ35:AJ66" si="47">AB35-AC35</f>
        <v>19.568936813352607</v>
      </c>
      <c r="AK35">
        <f t="shared" si="28"/>
        <v>-2.4513143352376212</v>
      </c>
      <c r="AL35">
        <f t="shared" si="40"/>
        <v>-1056.7589297599543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-2.0892590597052712E-2</v>
      </c>
      <c r="AQ35">
        <f t="shared" ref="AQ35:AQ66" si="51">AH35*$K35</f>
        <v>-28.553541255886937</v>
      </c>
      <c r="AR35">
        <f t="shared" ref="AR35:AR66" si="52">AI35*$K35</f>
        <v>-28.574433846483988</v>
      </c>
      <c r="AS35">
        <f t="shared" ref="AS35:AS66" si="53">AJ35*$K35</f>
        <v>0.5207035103371972</v>
      </c>
      <c r="AT35">
        <f t="shared" ref="AT35:AT66" si="54">AK35*$K35</f>
        <v>-6.5226230299194499E-2</v>
      </c>
      <c r="AU35">
        <f t="shared" ref="AU35:AU66" si="55">AL35*$K35</f>
        <v>-28.118956566445984</v>
      </c>
      <c r="AW35">
        <v>32</v>
      </c>
      <c r="AX35">
        <f>IF(Z35&gt;0, (R35*SUMPRODUCT(K35:$K$98, X35:$X$98)-K35*$AZ$3)/Z35, 0)</f>
        <v>-869.03224948237926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0.286269</v>
      </c>
      <c r="Q36" s="5">
        <f t="shared" si="30"/>
        <v>12.5</v>
      </c>
      <c r="R36">
        <f t="shared" si="41"/>
        <v>50000</v>
      </c>
      <c r="S36">
        <f t="shared" si="42"/>
        <v>-1533.1375387386329</v>
      </c>
      <c r="U36">
        <f t="shared" ref="U36:U67" si="57">M36</f>
        <v>0.286269</v>
      </c>
      <c r="V36">
        <f t="shared" ref="V36:V67" si="58">$C$10</f>
        <v>0.01</v>
      </c>
      <c r="W36">
        <f t="shared" si="34"/>
        <v>6.2814369735469458E-2</v>
      </c>
      <c r="X36">
        <f t="shared" si="35"/>
        <v>1.7981806809803106E-2</v>
      </c>
      <c r="Y36">
        <f t="shared" si="36"/>
        <v>6.2814369735469456E-4</v>
      </c>
      <c r="Z36">
        <f t="shared" si="37"/>
        <v>4.4204419228311663E-2</v>
      </c>
      <c r="AB36">
        <f t="shared" si="38"/>
        <v>-54.587713031032905</v>
      </c>
      <c r="AC36">
        <f t="shared" si="27"/>
        <v>-67.77145449706444</v>
      </c>
      <c r="AE36">
        <f t="shared" si="43"/>
        <v>0</v>
      </c>
      <c r="AF36">
        <f t="shared" si="44"/>
        <v>0</v>
      </c>
      <c r="AG36">
        <f t="shared" si="45"/>
        <v>-0.5525552403538958</v>
      </c>
      <c r="AH36">
        <f t="shared" si="46"/>
        <v>-899.09034049015531</v>
      </c>
      <c r="AI36">
        <f t="shared" si="39"/>
        <v>-899.64289573050917</v>
      </c>
      <c r="AJ36">
        <f t="shared" si="47"/>
        <v>13.183741466031535</v>
      </c>
      <c r="AK36">
        <f t="shared" ref="AK36:AK67" si="59">G36*SUM(AB36:AB36, AE36:AF36)</f>
        <v>-3.8211399121723035</v>
      </c>
      <c r="AL36">
        <f t="shared" si="40"/>
        <v>-890.28029417664993</v>
      </c>
      <c r="AN36">
        <f t="shared" si="48"/>
        <v>0</v>
      </c>
      <c r="AO36">
        <f t="shared" si="49"/>
        <v>0</v>
      </c>
      <c r="AP36">
        <f t="shared" si="50"/>
        <v>-1.3127467565584378E-2</v>
      </c>
      <c r="AQ36">
        <f t="shared" si="51"/>
        <v>-21.360360777241723</v>
      </c>
      <c r="AR36">
        <f t="shared" si="52"/>
        <v>-21.373488244807305</v>
      </c>
      <c r="AS36">
        <f t="shared" si="53"/>
        <v>0.3132159933503354</v>
      </c>
      <c r="AT36">
        <f t="shared" si="54"/>
        <v>-9.0781675020355612E-2</v>
      </c>
      <c r="AU36">
        <f t="shared" si="55"/>
        <v>-21.151053926477328</v>
      </c>
      <c r="AW36">
        <v>33</v>
      </c>
      <c r="AX36">
        <f>IF(Z36&gt;0, (R36*SUMPRODUCT(K36:$K$98, X36:$X$98)-K36*$AZ$3)/Z36, 0)</f>
        <v>-1533.1375387386329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41"/>
        <v>50000</v>
      </c>
      <c r="S37">
        <f t="shared" si="42"/>
        <v>-2563.1897438576189</v>
      </c>
      <c r="U37">
        <f t="shared" si="57"/>
        <v>0.32445800000000002</v>
      </c>
      <c r="V37">
        <f t="shared" si="58"/>
        <v>0.01</v>
      </c>
      <c r="W37">
        <f t="shared" si="34"/>
        <v>4.4204419228311663E-2</v>
      </c>
      <c r="X37">
        <f t="shared" si="35"/>
        <v>1.4342477453979546E-2</v>
      </c>
      <c r="Y37">
        <f t="shared" si="36"/>
        <v>4.4204419228311662E-4</v>
      </c>
      <c r="Z37">
        <f t="shared" si="37"/>
        <v>2.9419897582049E-2</v>
      </c>
      <c r="AB37">
        <f t="shared" si="38"/>
        <v>-67.77145449706444</v>
      </c>
      <c r="AC37">
        <f t="shared" si="27"/>
        <v>-75.408779747649561</v>
      </c>
      <c r="AE37">
        <f t="shared" si="43"/>
        <v>0</v>
      </c>
      <c r="AF37">
        <f t="shared" si="44"/>
        <v>0</v>
      </c>
      <c r="AG37">
        <f t="shared" si="45"/>
        <v>-0.36774871977561252</v>
      </c>
      <c r="AH37">
        <f t="shared" si="46"/>
        <v>-717.12387269897727</v>
      </c>
      <c r="AI37">
        <f t="shared" si="39"/>
        <v>-717.49162141875286</v>
      </c>
      <c r="AJ37">
        <f t="shared" si="47"/>
        <v>7.6373252505851212</v>
      </c>
      <c r="AK37">
        <f t="shared" si="59"/>
        <v>-4.7440018147945109</v>
      </c>
      <c r="AL37">
        <f t="shared" si="40"/>
        <v>-714.59829798296221</v>
      </c>
      <c r="AN37">
        <f t="shared" si="48"/>
        <v>0</v>
      </c>
      <c r="AO37">
        <f t="shared" si="49"/>
        <v>0</v>
      </c>
      <c r="AP37">
        <f t="shared" si="50"/>
        <v>-7.8007866236912129E-3</v>
      </c>
      <c r="AQ37">
        <f t="shared" si="51"/>
        <v>-15.211828112122772</v>
      </c>
      <c r="AR37">
        <f t="shared" si="52"/>
        <v>-15.219628898746462</v>
      </c>
      <c r="AS37">
        <f t="shared" si="53"/>
        <v>0.16200503618855683</v>
      </c>
      <c r="AT37">
        <f t="shared" si="54"/>
        <v>-0.10063106656685633</v>
      </c>
      <c r="AU37">
        <f t="shared" si="55"/>
        <v>-15.158254929124761</v>
      </c>
      <c r="AW37">
        <v>34</v>
      </c>
      <c r="AX37">
        <f>IF(Z37&gt;0, (R37*SUMPRODUCT(K37:$K$98, X37:$X$98)-K37*$AZ$3)/Z37, 0)</f>
        <v>-2563.1897438576189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41"/>
        <v>50000</v>
      </c>
      <c r="S38">
        <f t="shared" si="42"/>
        <v>-4275.4566125785395</v>
      </c>
      <c r="U38">
        <f t="shared" si="57"/>
        <v>0.36696200000000001</v>
      </c>
      <c r="V38">
        <f t="shared" si="58"/>
        <v>0.01</v>
      </c>
      <c r="W38">
        <f t="shared" si="34"/>
        <v>2.9419897582049E-2</v>
      </c>
      <c r="X38">
        <f t="shared" si="35"/>
        <v>1.0795984456503866E-2</v>
      </c>
      <c r="Y38">
        <f t="shared" si="36"/>
        <v>2.9419897582049002E-4</v>
      </c>
      <c r="Z38">
        <f t="shared" si="37"/>
        <v>1.8329714149724646E-2</v>
      </c>
      <c r="AB38">
        <f t="shared" si="38"/>
        <v>-75.408779747649561</v>
      </c>
      <c r="AC38">
        <f t="shared" si="27"/>
        <v>-78.367897568114657</v>
      </c>
      <c r="AE38">
        <f t="shared" si="43"/>
        <v>0</v>
      </c>
      <c r="AF38">
        <f t="shared" si="44"/>
        <v>0</v>
      </c>
      <c r="AG38">
        <f t="shared" si="45"/>
        <v>-0.22912142687155806</v>
      </c>
      <c r="AH38">
        <f t="shared" si="46"/>
        <v>-539.79922282519328</v>
      </c>
      <c r="AI38">
        <f t="shared" si="39"/>
        <v>-540.02834425206481</v>
      </c>
      <c r="AJ38">
        <f t="shared" si="47"/>
        <v>2.9591178204650959</v>
      </c>
      <c r="AK38">
        <f t="shared" si="59"/>
        <v>-5.2786145823354698</v>
      </c>
      <c r="AL38">
        <f t="shared" si="40"/>
        <v>-542.34784101393518</v>
      </c>
      <c r="AN38">
        <f t="shared" si="48"/>
        <v>0</v>
      </c>
      <c r="AO38">
        <f t="shared" si="49"/>
        <v>0</v>
      </c>
      <c r="AP38">
        <f t="shared" si="50"/>
        <v>-4.3394522289743982E-3</v>
      </c>
      <c r="AQ38">
        <f t="shared" si="51"/>
        <v>-10.223543789296338</v>
      </c>
      <c r="AR38">
        <f t="shared" si="52"/>
        <v>-10.227883241525312</v>
      </c>
      <c r="AS38">
        <f t="shared" si="53"/>
        <v>5.604430191076612E-2</v>
      </c>
      <c r="AT38">
        <f t="shared" si="54"/>
        <v>-9.9974481339335106E-2</v>
      </c>
      <c r="AU38">
        <f t="shared" si="55"/>
        <v>-10.271813420953881</v>
      </c>
      <c r="AW38">
        <v>35</v>
      </c>
      <c r="AX38">
        <f>IF(Z38&gt;0, (R38*SUMPRODUCT(K38:$K$98, X38:$X$98)-K38*$AZ$3)/Z38, 0)</f>
        <v>-4275.4566125785395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41"/>
        <v>50000</v>
      </c>
      <c r="S39">
        <f t="shared" si="42"/>
        <v>-7346.5635587892666</v>
      </c>
      <c r="U39">
        <f t="shared" si="57"/>
        <v>0.41335300000000003</v>
      </c>
      <c r="V39">
        <f t="shared" si="58"/>
        <v>0.01</v>
      </c>
      <c r="W39">
        <f t="shared" si="34"/>
        <v>1.8329714149724646E-2</v>
      </c>
      <c r="X39">
        <f t="shared" si="35"/>
        <v>7.5766423329311321E-3</v>
      </c>
      <c r="Y39">
        <f t="shared" si="36"/>
        <v>1.8329714149724647E-4</v>
      </c>
      <c r="Z39">
        <f t="shared" si="37"/>
        <v>1.0569774675296267E-2</v>
      </c>
      <c r="AB39">
        <f t="shared" si="38"/>
        <v>-78.367897568114657</v>
      </c>
      <c r="AC39">
        <f t="shared" si="27"/>
        <v>-77.651521454145211</v>
      </c>
      <c r="AE39">
        <f t="shared" si="43"/>
        <v>0</v>
      </c>
      <c r="AF39">
        <f t="shared" si="44"/>
        <v>0</v>
      </c>
      <c r="AG39">
        <f t="shared" si="45"/>
        <v>-0.13212218344120336</v>
      </c>
      <c r="AH39">
        <f t="shared" si="46"/>
        <v>-378.83211664655659</v>
      </c>
      <c r="AI39">
        <f t="shared" si="39"/>
        <v>-378.96423882999778</v>
      </c>
      <c r="AJ39">
        <f t="shared" si="47"/>
        <v>-0.71637611396944578</v>
      </c>
      <c r="AK39">
        <f t="shared" si="59"/>
        <v>-5.4857528297680265</v>
      </c>
      <c r="AL39">
        <f t="shared" si="40"/>
        <v>-385.16636777373526</v>
      </c>
      <c r="AN39">
        <f t="shared" si="48"/>
        <v>0</v>
      </c>
      <c r="AO39">
        <f t="shared" si="49"/>
        <v>0</v>
      </c>
      <c r="AP39">
        <f t="shared" si="50"/>
        <v>-2.2342250977512496E-3</v>
      </c>
      <c r="AQ39">
        <f t="shared" si="51"/>
        <v>-6.4061628471544791</v>
      </c>
      <c r="AR39">
        <f t="shared" si="52"/>
        <v>-6.4083970722522299</v>
      </c>
      <c r="AS39">
        <f t="shared" si="53"/>
        <v>-1.2114131416639171E-2</v>
      </c>
      <c r="AT39">
        <f t="shared" si="54"/>
        <v>-9.276569863668635E-2</v>
      </c>
      <c r="AU39">
        <f t="shared" si="55"/>
        <v>-6.5132769023055559</v>
      </c>
      <c r="AW39">
        <v>36</v>
      </c>
      <c r="AX39">
        <f>IF(Z39&gt;0, (R39*SUMPRODUCT(K39:$K$98, X39:$X$98)-K39*$AZ$3)/Z39, 0)</f>
        <v>-7346.5635587892666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41"/>
        <v>50000</v>
      </c>
      <c r="S40">
        <f t="shared" si="42"/>
        <v>-13371.030807869851</v>
      </c>
      <c r="U40">
        <f t="shared" si="57"/>
        <v>0.46434700000000001</v>
      </c>
      <c r="V40">
        <f t="shared" si="58"/>
        <v>0.01</v>
      </c>
      <c r="W40">
        <f t="shared" si="34"/>
        <v>1.0569774675296267E-2</v>
      </c>
      <c r="X40">
        <f t="shared" si="35"/>
        <v>4.9080431611497957E-3</v>
      </c>
      <c r="Y40">
        <f t="shared" si="36"/>
        <v>1.0569774675296268E-4</v>
      </c>
      <c r="Z40">
        <f t="shared" si="37"/>
        <v>5.5560337673935091E-3</v>
      </c>
      <c r="AB40">
        <f t="shared" si="38"/>
        <v>-77.651521454145211</v>
      </c>
      <c r="AC40">
        <f t="shared" si="27"/>
        <v>-74.289898673383803</v>
      </c>
      <c r="AE40">
        <f t="shared" si="43"/>
        <v>0</v>
      </c>
      <c r="AF40">
        <f t="shared" si="44"/>
        <v>0</v>
      </c>
      <c r="AG40">
        <f t="shared" si="45"/>
        <v>-6.9450422092418862E-2</v>
      </c>
      <c r="AH40">
        <f t="shared" si="46"/>
        <v>-245.4021580574898</v>
      </c>
      <c r="AI40">
        <f t="shared" si="39"/>
        <v>-245.47160847958222</v>
      </c>
      <c r="AJ40">
        <f t="shared" si="47"/>
        <v>-3.3616227807614081</v>
      </c>
      <c r="AK40">
        <f t="shared" si="59"/>
        <v>-5.4356065017901649</v>
      </c>
      <c r="AL40">
        <f t="shared" si="40"/>
        <v>-254.26883776213378</v>
      </c>
      <c r="AN40">
        <f t="shared" si="48"/>
        <v>0</v>
      </c>
      <c r="AO40">
        <f t="shared" si="49"/>
        <v>0</v>
      </c>
      <c r="AP40">
        <f t="shared" si="50"/>
        <v>-1.0485956475966406E-3</v>
      </c>
      <c r="AQ40">
        <f t="shared" si="51"/>
        <v>-3.7051990052339261</v>
      </c>
      <c r="AR40">
        <f t="shared" si="52"/>
        <v>-3.7062476008815226</v>
      </c>
      <c r="AS40">
        <f t="shared" si="53"/>
        <v>-5.07553865126604E-2</v>
      </c>
      <c r="AT40">
        <f t="shared" si="54"/>
        <v>-8.2069383426358569E-2</v>
      </c>
      <c r="AU40">
        <f t="shared" si="55"/>
        <v>-3.8390723708205416</v>
      </c>
      <c r="AW40">
        <v>37</v>
      </c>
      <c r="AX40">
        <f>IF(Z40&gt;0, (R40*SUMPRODUCT(K40:$K$98, X40:$X$98)-K40*$AZ$3)/Z40, 0)</f>
        <v>-13371.030807869851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41"/>
        <v>50000</v>
      </c>
      <c r="S41">
        <f t="shared" si="42"/>
        <v>-26625.114567821372</v>
      </c>
      <c r="U41">
        <f t="shared" si="57"/>
        <v>0.52171199999999995</v>
      </c>
      <c r="V41">
        <f t="shared" si="58"/>
        <v>0.01</v>
      </c>
      <c r="W41">
        <f t="shared" si="34"/>
        <v>5.5560337673935091E-3</v>
      </c>
      <c r="X41">
        <f t="shared" si="35"/>
        <v>2.8986494888544024E-3</v>
      </c>
      <c r="Y41">
        <f t="shared" si="36"/>
        <v>5.5560337673935095E-5</v>
      </c>
      <c r="Z41">
        <f t="shared" si="37"/>
        <v>2.6018239408651719E-3</v>
      </c>
      <c r="AB41">
        <f t="shared" si="38"/>
        <v>-74.289898673383803</v>
      </c>
      <c r="AC41">
        <f t="shared" si="27"/>
        <v>-69.273860510835704</v>
      </c>
      <c r="AE41">
        <f t="shared" si="43"/>
        <v>0</v>
      </c>
      <c r="AF41">
        <f t="shared" si="44"/>
        <v>0</v>
      </c>
      <c r="AG41">
        <f t="shared" si="45"/>
        <v>-3.2522799260814646E-2</v>
      </c>
      <c r="AH41">
        <f t="shared" si="46"/>
        <v>-144.93247444272012</v>
      </c>
      <c r="AI41">
        <f t="shared" si="39"/>
        <v>-144.96499724198094</v>
      </c>
      <c r="AJ41">
        <f t="shared" si="47"/>
        <v>-5.0160381625480994</v>
      </c>
      <c r="AK41">
        <f t="shared" si="59"/>
        <v>-5.2002929071368671</v>
      </c>
      <c r="AL41">
        <f t="shared" si="40"/>
        <v>-155.18132831166591</v>
      </c>
      <c r="AN41">
        <f t="shared" si="48"/>
        <v>0</v>
      </c>
      <c r="AO41">
        <f t="shared" si="49"/>
        <v>0</v>
      </c>
      <c r="AP41">
        <f t="shared" si="50"/>
        <v>-4.3843282019797821E-4</v>
      </c>
      <c r="AQ41">
        <f t="shared" si="51"/>
        <v>-1.953803330353352</v>
      </c>
      <c r="AR41">
        <f t="shared" si="52"/>
        <v>-1.95424176317355</v>
      </c>
      <c r="AS41">
        <f t="shared" si="53"/>
        <v>-6.7620125198643855E-2</v>
      </c>
      <c r="AT41">
        <f t="shared" si="54"/>
        <v>-7.0104023545064606E-2</v>
      </c>
      <c r="AU41">
        <f t="shared" si="55"/>
        <v>-2.0919659119172582</v>
      </c>
      <c r="AW41">
        <v>38</v>
      </c>
      <c r="AX41">
        <f>IF(Z41&gt;0, (R41*SUMPRODUCT(K41:$K$98, X41:$X$98)-K41*$AZ$3)/Z41, 0)</f>
        <v>-26625.114567821372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41"/>
        <v>50000</v>
      </c>
      <c r="S42">
        <f t="shared" si="42"/>
        <v>-60381.406977241226</v>
      </c>
      <c r="U42">
        <f t="shared" si="57"/>
        <v>0.58618000000000003</v>
      </c>
      <c r="V42">
        <f t="shared" si="58"/>
        <v>0.01</v>
      </c>
      <c r="W42">
        <f t="shared" si="34"/>
        <v>2.6018239408651719E-3</v>
      </c>
      <c r="X42">
        <f t="shared" si="35"/>
        <v>1.5251371576563465E-3</v>
      </c>
      <c r="Y42">
        <f t="shared" si="36"/>
        <v>2.6018239408651721E-5</v>
      </c>
      <c r="Z42">
        <f t="shared" si="37"/>
        <v>1.0506685438001736E-3</v>
      </c>
      <c r="AB42">
        <f t="shared" si="38"/>
        <v>-69.273860510835704</v>
      </c>
      <c r="AC42">
        <f t="shared" si="27"/>
        <v>-63.440844941383681</v>
      </c>
      <c r="AE42">
        <f t="shared" si="43"/>
        <v>0</v>
      </c>
      <c r="AF42">
        <f t="shared" si="44"/>
        <v>0</v>
      </c>
      <c r="AG42">
        <f t="shared" si="45"/>
        <v>-1.3133356797502169E-2</v>
      </c>
      <c r="AH42">
        <f t="shared" si="46"/>
        <v>-76.256857882817329</v>
      </c>
      <c r="AI42">
        <f t="shared" si="39"/>
        <v>-76.269991239614825</v>
      </c>
      <c r="AJ42">
        <f t="shared" si="47"/>
        <v>-5.8330155694520229</v>
      </c>
      <c r="AK42">
        <f t="shared" si="59"/>
        <v>-4.8491702357584998</v>
      </c>
      <c r="AL42">
        <f t="shared" si="40"/>
        <v>-86.952177044825333</v>
      </c>
      <c r="AN42">
        <f t="shared" si="48"/>
        <v>0</v>
      </c>
      <c r="AO42">
        <f t="shared" si="49"/>
        <v>0</v>
      </c>
      <c r="AP42">
        <f t="shared" si="50"/>
        <v>-1.5807851915388172E-4</v>
      </c>
      <c r="AQ42">
        <f t="shared" si="51"/>
        <v>-0.91785910908446755</v>
      </c>
      <c r="AR42">
        <f t="shared" si="52"/>
        <v>-0.91801718760362139</v>
      </c>
      <c r="AS42">
        <f t="shared" si="53"/>
        <v>-7.0208590053373196E-2</v>
      </c>
      <c r="AT42">
        <f t="shared" si="54"/>
        <v>-5.8366620340321002E-2</v>
      </c>
      <c r="AU42">
        <f t="shared" si="55"/>
        <v>-1.0465923979973153</v>
      </c>
      <c r="AW42">
        <v>39</v>
      </c>
      <c r="AX42">
        <f>IF(Z42&gt;0, (R42*SUMPRODUCT(K42:$K$98, X42:$X$98)-K42*$AZ$3)/Z42, 0)</f>
        <v>-60381.406977241226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41"/>
        <v>50000</v>
      </c>
      <c r="S43">
        <f t="shared" si="42"/>
        <v>-165011.96230979942</v>
      </c>
      <c r="U43">
        <f t="shared" si="57"/>
        <v>0.65888599999999997</v>
      </c>
      <c r="V43">
        <f t="shared" si="58"/>
        <v>0.01</v>
      </c>
      <c r="W43">
        <f t="shared" si="34"/>
        <v>1.0506685438001736E-3</v>
      </c>
      <c r="X43">
        <f t="shared" si="35"/>
        <v>6.9227079415032117E-4</v>
      </c>
      <c r="Y43">
        <f t="shared" si="36"/>
        <v>1.0506685438001736E-5</v>
      </c>
      <c r="Z43">
        <f t="shared" si="37"/>
        <v>3.4789106421185065E-4</v>
      </c>
      <c r="AB43">
        <f t="shared" si="38"/>
        <v>-63.440844941383681</v>
      </c>
      <c r="AC43">
        <f t="shared" si="27"/>
        <v>-57.406187175641911</v>
      </c>
      <c r="AE43">
        <f t="shared" si="43"/>
        <v>0</v>
      </c>
      <c r="AF43">
        <f t="shared" si="44"/>
        <v>0</v>
      </c>
      <c r="AG43">
        <f t="shared" si="45"/>
        <v>-4.3486383026481333E-3</v>
      </c>
      <c r="AH43">
        <f t="shared" si="46"/>
        <v>-34.613539707516061</v>
      </c>
      <c r="AI43">
        <f t="shared" si="39"/>
        <v>-34.617888345818706</v>
      </c>
      <c r="AJ43">
        <f t="shared" si="47"/>
        <v>-6.0346577657417697</v>
      </c>
      <c r="AK43">
        <f t="shared" si="59"/>
        <v>-4.4408591458968578</v>
      </c>
      <c r="AL43">
        <f t="shared" si="40"/>
        <v>-45.093405257457334</v>
      </c>
      <c r="AN43">
        <f t="shared" si="48"/>
        <v>0</v>
      </c>
      <c r="AO43">
        <f t="shared" si="49"/>
        <v>0</v>
      </c>
      <c r="AP43">
        <f t="shared" si="50"/>
        <v>-4.6733938206355705E-5</v>
      </c>
      <c r="AQ43">
        <f t="shared" si="51"/>
        <v>-0.37198472561151613</v>
      </c>
      <c r="AR43">
        <f t="shared" si="52"/>
        <v>-0.3720314595497225</v>
      </c>
      <c r="AS43">
        <f t="shared" si="53"/>
        <v>-6.4853249107643743E-2</v>
      </c>
      <c r="AT43">
        <f t="shared" si="54"/>
        <v>-4.7725016996950774E-2</v>
      </c>
      <c r="AU43">
        <f t="shared" si="55"/>
        <v>-0.48460972565431698</v>
      </c>
      <c r="AW43">
        <v>40</v>
      </c>
      <c r="AX43">
        <f>IF(Z43&gt;0, (R43*SUMPRODUCT(K43:$K$98, X43:$X$98)-K43*$AZ$3)/Z43, 0)</f>
        <v>-165011.96230979942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41"/>
        <v>50000</v>
      </c>
      <c r="S44">
        <f t="shared" si="42"/>
        <v>-586907.95362063369</v>
      </c>
      <c r="U44">
        <f t="shared" si="57"/>
        <v>0.73742600000000003</v>
      </c>
      <c r="V44">
        <f t="shared" si="58"/>
        <v>0.01</v>
      </c>
      <c r="W44">
        <f t="shared" si="34"/>
        <v>3.4789106421185065E-4</v>
      </c>
      <c r="X44">
        <f t="shared" si="35"/>
        <v>2.565439159174882E-4</v>
      </c>
      <c r="Y44">
        <f t="shared" si="36"/>
        <v>3.4789106421185064E-6</v>
      </c>
      <c r="Z44">
        <f t="shared" si="37"/>
        <v>8.7868237652243933E-5</v>
      </c>
      <c r="AB44">
        <f t="shared" si="38"/>
        <v>-57.406187175641911</v>
      </c>
      <c r="AC44">
        <f t="shared" si="27"/>
        <v>-51.570567548730004</v>
      </c>
      <c r="AE44">
        <f t="shared" si="43"/>
        <v>0</v>
      </c>
      <c r="AF44">
        <f t="shared" si="44"/>
        <v>0</v>
      </c>
      <c r="AG44">
        <f t="shared" si="45"/>
        <v>-1.0983529706530492E-3</v>
      </c>
      <c r="AH44">
        <f t="shared" si="46"/>
        <v>-12.82719579587441</v>
      </c>
      <c r="AI44">
        <f t="shared" si="39"/>
        <v>-12.828294148845062</v>
      </c>
      <c r="AJ44">
        <f t="shared" si="47"/>
        <v>-5.8356196269119067</v>
      </c>
      <c r="AK44">
        <f t="shared" si="59"/>
        <v>-4.0184331022949342</v>
      </c>
      <c r="AL44">
        <f t="shared" si="40"/>
        <v>-22.682346878051902</v>
      </c>
      <c r="AN44">
        <f t="shared" si="48"/>
        <v>0</v>
      </c>
      <c r="AO44">
        <f t="shared" si="49"/>
        <v>0</v>
      </c>
      <c r="AP44">
        <f t="shared" si="50"/>
        <v>-1.0539087239760787E-5</v>
      </c>
      <c r="AQ44">
        <f t="shared" si="51"/>
        <v>-0.12308150398485737</v>
      </c>
      <c r="AR44">
        <f t="shared" si="52"/>
        <v>-0.12309204307209713</v>
      </c>
      <c r="AS44">
        <f t="shared" si="53"/>
        <v>-5.5994844999160423E-2</v>
      </c>
      <c r="AT44">
        <f t="shared" si="54"/>
        <v>-3.855829424947832E-2</v>
      </c>
      <c r="AU44">
        <f t="shared" si="55"/>
        <v>-0.21764518232073587</v>
      </c>
      <c r="AW44">
        <v>41</v>
      </c>
      <c r="AX44">
        <f>IF(Z44&gt;0, (R44*SUMPRODUCT(K44:$K$98, X44:$X$98)-K44*$AZ$3)/Z44, 0)</f>
        <v>-586907.95362063369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41"/>
        <v>50000</v>
      </c>
      <c r="S45">
        <f t="shared" si="42"/>
        <v>-3080390.7141687977</v>
      </c>
      <c r="U45">
        <f t="shared" si="57"/>
        <v>0.819492</v>
      </c>
      <c r="V45">
        <f t="shared" si="58"/>
        <v>0.01</v>
      </c>
      <c r="W45">
        <f t="shared" si="34"/>
        <v>8.7868237652243933E-5</v>
      </c>
      <c r="X45">
        <f t="shared" si="35"/>
        <v>7.2007317810112689E-5</v>
      </c>
      <c r="Y45">
        <f t="shared" si="36"/>
        <v>8.786823765224393E-7</v>
      </c>
      <c r="Z45">
        <f t="shared" si="37"/>
        <v>1.4982237465608803E-5</v>
      </c>
      <c r="AB45">
        <f t="shared" si="38"/>
        <v>-51.570567548730004</v>
      </c>
      <c r="AC45">
        <f t="shared" si="27"/>
        <v>-46.151145166533219</v>
      </c>
      <c r="AE45">
        <f t="shared" si="43"/>
        <v>0</v>
      </c>
      <c r="AF45">
        <f t="shared" si="44"/>
        <v>0</v>
      </c>
      <c r="AG45">
        <f t="shared" si="45"/>
        <v>-1.8727796832011004E-4</v>
      </c>
      <c r="AH45">
        <f t="shared" si="46"/>
        <v>-3.6003658905056346</v>
      </c>
      <c r="AI45">
        <f t="shared" si="39"/>
        <v>-3.6005531684739549</v>
      </c>
      <c r="AJ45">
        <f t="shared" si="47"/>
        <v>-5.4194223821967853</v>
      </c>
      <c r="AK45">
        <f t="shared" si="59"/>
        <v>-3.6099397284111006</v>
      </c>
      <c r="AL45">
        <f t="shared" si="40"/>
        <v>-12.629915279081841</v>
      </c>
      <c r="AN45">
        <f t="shared" si="48"/>
        <v>0</v>
      </c>
      <c r="AO45">
        <f t="shared" si="49"/>
        <v>0</v>
      </c>
      <c r="AP45">
        <f t="shared" si="50"/>
        <v>-1.6044631134617244E-6</v>
      </c>
      <c r="AQ45">
        <f t="shared" si="51"/>
        <v>-3.0845348858164451E-2</v>
      </c>
      <c r="AR45">
        <f t="shared" si="52"/>
        <v>-3.0846953321277917E-2</v>
      </c>
      <c r="AS45">
        <f t="shared" si="53"/>
        <v>-4.6429718276529947E-2</v>
      </c>
      <c r="AT45">
        <f t="shared" si="54"/>
        <v>-3.0927370624586684E-2</v>
      </c>
      <c r="AU45">
        <f t="shared" si="55"/>
        <v>-0.10820404222239455</v>
      </c>
      <c r="AW45">
        <v>42</v>
      </c>
      <c r="AX45">
        <f>IF(Z45&gt;0, (R45*SUMPRODUCT(K45:$K$98, X45:$X$98)-K45*$AZ$3)/Z45, 0)</f>
        <v>-3080390.7141687977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41"/>
        <v>50000</v>
      </c>
      <c r="S46">
        <f t="shared" si="42"/>
        <v>-16378252.265136892</v>
      </c>
      <c r="U46">
        <f t="shared" si="57"/>
        <v>0.82196330200000001</v>
      </c>
      <c r="V46">
        <f t="shared" si="58"/>
        <v>0.01</v>
      </c>
      <c r="W46">
        <f t="shared" si="34"/>
        <v>1.4982237465608803E-5</v>
      </c>
      <c r="X46">
        <f t="shared" si="35"/>
        <v>1.2314849378579924E-5</v>
      </c>
      <c r="Y46">
        <f t="shared" si="36"/>
        <v>1.4982237465608804E-7</v>
      </c>
      <c r="Z46">
        <f t="shared" si="37"/>
        <v>2.5175657123727914E-6</v>
      </c>
      <c r="AB46">
        <f t="shared" si="38"/>
        <v>-46.151145166533219</v>
      </c>
      <c r="AC46">
        <f t="shared" si="27"/>
        <v>-41.233326331300646</v>
      </c>
      <c r="AE46">
        <f t="shared" si="43"/>
        <v>0</v>
      </c>
      <c r="AF46">
        <f t="shared" si="44"/>
        <v>0</v>
      </c>
      <c r="AG46">
        <f t="shared" si="45"/>
        <v>-3.1469571404659896E-5</v>
      </c>
      <c r="AH46">
        <f t="shared" si="46"/>
        <v>-0.6157424689289962</v>
      </c>
      <c r="AI46">
        <f t="shared" si="39"/>
        <v>-0.61577393850040085</v>
      </c>
      <c r="AJ46">
        <f t="shared" si="47"/>
        <v>-4.9178188352325733</v>
      </c>
      <c r="AK46">
        <f t="shared" si="59"/>
        <v>-3.2305801616573255</v>
      </c>
      <c r="AL46">
        <f t="shared" si="40"/>
        <v>-8.7641729353902988</v>
      </c>
      <c r="AN46">
        <f t="shared" si="48"/>
        <v>0</v>
      </c>
      <c r="AO46">
        <f t="shared" si="49"/>
        <v>0</v>
      </c>
      <c r="AP46">
        <f t="shared" si="50"/>
        <v>-2.4072203897223885E-7</v>
      </c>
      <c r="AQ46">
        <f t="shared" si="51"/>
        <v>-4.7100349952792844E-3</v>
      </c>
      <c r="AR46">
        <f t="shared" si="52"/>
        <v>-4.7102757173182568E-3</v>
      </c>
      <c r="AS46">
        <f t="shared" si="53"/>
        <v>-3.7618160161468517E-2</v>
      </c>
      <c r="AT46">
        <f t="shared" si="54"/>
        <v>-2.4711866379669271E-2</v>
      </c>
      <c r="AU46">
        <f t="shared" si="55"/>
        <v>-6.7040302258456044E-2</v>
      </c>
      <c r="AW46">
        <v>43</v>
      </c>
      <c r="AX46">
        <f>IF(Z46&gt;0, (R46*SUMPRODUCT(K46:$K$98, X46:$X$98)-K46*$AZ$3)/Z46, 0)</f>
        <v>-16378252.265136892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41"/>
        <v>50000</v>
      </c>
      <c r="S47">
        <f t="shared" si="42"/>
        <v>-88439976.947150469</v>
      </c>
      <c r="U47">
        <f t="shared" si="57"/>
        <v>0.82463276399999996</v>
      </c>
      <c r="V47">
        <f t="shared" si="58"/>
        <v>0.01</v>
      </c>
      <c r="W47">
        <f t="shared" si="34"/>
        <v>2.5175657123727914E-6</v>
      </c>
      <c r="X47">
        <f t="shared" si="35"/>
        <v>2.0760671719456038E-6</v>
      </c>
      <c r="Y47">
        <f t="shared" si="36"/>
        <v>2.5175657123727916E-8</v>
      </c>
      <c r="Z47">
        <f t="shared" si="37"/>
        <v>4.1632288330345976E-7</v>
      </c>
      <c r="AB47">
        <f t="shared" si="38"/>
        <v>-41.233326331300646</v>
      </c>
      <c r="AC47">
        <f t="shared" si="27"/>
        <v>-36.819586201929198</v>
      </c>
      <c r="AE47">
        <f t="shared" si="43"/>
        <v>0</v>
      </c>
      <c r="AF47">
        <f t="shared" si="44"/>
        <v>0</v>
      </c>
      <c r="AG47">
        <f t="shared" si="45"/>
        <v>-5.2040360412932473E-6</v>
      </c>
      <c r="AH47">
        <f t="shared" si="46"/>
        <v>-0.1038033585972802</v>
      </c>
      <c r="AI47">
        <f t="shared" si="39"/>
        <v>-0.10380856263332149</v>
      </c>
      <c r="AJ47">
        <f t="shared" si="47"/>
        <v>-4.4137401293714476</v>
      </c>
      <c r="AK47">
        <f t="shared" si="59"/>
        <v>-2.8863328431910453</v>
      </c>
      <c r="AL47">
        <f t="shared" si="40"/>
        <v>-7.403881535195814</v>
      </c>
      <c r="AN47">
        <f t="shared" si="48"/>
        <v>0</v>
      </c>
      <c r="AO47">
        <f t="shared" si="49"/>
        <v>0</v>
      </c>
      <c r="AP47">
        <f t="shared" si="50"/>
        <v>-3.5542444847431639E-8</v>
      </c>
      <c r="AQ47">
        <f t="shared" si="51"/>
        <v>-7.0895457269068917E-4</v>
      </c>
      <c r="AR47">
        <f t="shared" si="52"/>
        <v>-7.0899011513553658E-4</v>
      </c>
      <c r="AS47">
        <f t="shared" si="53"/>
        <v>-3.0144894054210981E-2</v>
      </c>
      <c r="AT47">
        <f t="shared" si="54"/>
        <v>-1.9713031400327208E-2</v>
      </c>
      <c r="AU47">
        <f t="shared" si="55"/>
        <v>-5.0566915569673722E-2</v>
      </c>
      <c r="AW47">
        <v>44</v>
      </c>
      <c r="AX47">
        <f>IF(Z47&gt;0, (R47*SUMPRODUCT(K47:$K$98, X47:$X$98)-K47*$AZ$3)/Z47, 0)</f>
        <v>-88439976.947150469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41"/>
        <v>50000</v>
      </c>
      <c r="S48">
        <f t="shared" si="42"/>
        <v>-486165205.43375343</v>
      </c>
      <c r="U48">
        <f t="shared" si="57"/>
        <v>0.82757423799999996</v>
      </c>
      <c r="V48">
        <f t="shared" si="58"/>
        <v>0.01</v>
      </c>
      <c r="W48">
        <f t="shared" si="34"/>
        <v>4.1632288330345976E-7</v>
      </c>
      <c r="X48">
        <f t="shared" si="35"/>
        <v>3.4453809291182361E-7</v>
      </c>
      <c r="Y48">
        <f t="shared" si="36"/>
        <v>4.1632288330345975E-9</v>
      </c>
      <c r="Z48">
        <f t="shared" si="37"/>
        <v>6.7621561558601557E-8</v>
      </c>
      <c r="AB48">
        <f t="shared" si="38"/>
        <v>-36.819586201929198</v>
      </c>
      <c r="AC48">
        <f t="shared" si="27"/>
        <v>-32.875250366888729</v>
      </c>
      <c r="AE48">
        <f t="shared" si="43"/>
        <v>0</v>
      </c>
      <c r="AF48">
        <f t="shared" si="44"/>
        <v>0</v>
      </c>
      <c r="AG48">
        <f t="shared" si="45"/>
        <v>-8.4526951948251947E-7</v>
      </c>
      <c r="AH48">
        <f t="shared" si="46"/>
        <v>-1.7226904645591179E-2</v>
      </c>
      <c r="AI48">
        <f t="shared" si="39"/>
        <v>-1.7227749915110661E-2</v>
      </c>
      <c r="AJ48">
        <f t="shared" si="47"/>
        <v>-3.9443358350404694</v>
      </c>
      <c r="AK48">
        <f t="shared" si="59"/>
        <v>-2.577371034135044</v>
      </c>
      <c r="AL48">
        <f t="shared" si="40"/>
        <v>-6.5389346190906235</v>
      </c>
      <c r="AN48">
        <f t="shared" si="48"/>
        <v>0</v>
      </c>
      <c r="AO48">
        <f t="shared" si="49"/>
        <v>0</v>
      </c>
      <c r="AP48">
        <f t="shared" si="50"/>
        <v>-5.1544720425777316E-9</v>
      </c>
      <c r="AQ48">
        <f t="shared" si="51"/>
        <v>-1.050500418259652E-4</v>
      </c>
      <c r="AR48">
        <f t="shared" si="52"/>
        <v>-1.0505519629800777E-4</v>
      </c>
      <c r="AS48">
        <f t="shared" si="53"/>
        <v>-2.4052646309428459E-2</v>
      </c>
      <c r="AT48">
        <f t="shared" si="54"/>
        <v>-1.5716865014761106E-2</v>
      </c>
      <c r="AU48">
        <f t="shared" si="55"/>
        <v>-3.987456652048757E-2</v>
      </c>
      <c r="AW48">
        <v>45</v>
      </c>
      <c r="AX48">
        <f>IF(Z48&gt;0, (R48*SUMPRODUCT(K48:$K$98, X48:$X$98)-K48*$AZ$3)/Z48, 0)</f>
        <v>-486165205.43375343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41"/>
        <v>50000</v>
      </c>
      <c r="S49">
        <f t="shared" si="42"/>
        <v>-2727082885.5183272</v>
      </c>
      <c r="U49">
        <f t="shared" si="57"/>
        <v>0.83082719400000005</v>
      </c>
      <c r="V49">
        <f t="shared" si="58"/>
        <v>0.01</v>
      </c>
      <c r="W49">
        <f t="shared" si="34"/>
        <v>6.7621561558601557E-8</v>
      </c>
      <c r="X49">
        <f t="shared" si="35"/>
        <v>5.6181832243631199E-8</v>
      </c>
      <c r="Y49">
        <f t="shared" si="36"/>
        <v>6.7621561558601556E-10</v>
      </c>
      <c r="Z49">
        <f t="shared" si="37"/>
        <v>1.0763513699384343E-8</v>
      </c>
      <c r="AB49">
        <f t="shared" si="38"/>
        <v>-32.875250366888729</v>
      </c>
      <c r="AC49">
        <f t="shared" si="27"/>
        <v>-29.352993997633099</v>
      </c>
      <c r="AE49">
        <f t="shared" si="43"/>
        <v>0</v>
      </c>
      <c r="AF49">
        <f t="shared" si="44"/>
        <v>0</v>
      </c>
      <c r="AG49">
        <f t="shared" si="45"/>
        <v>-1.3454392124230428E-7</v>
      </c>
      <c r="AH49">
        <f t="shared" si="46"/>
        <v>-2.8090916121815599E-3</v>
      </c>
      <c r="AI49">
        <f t="shared" si="39"/>
        <v>-2.8092261561028023E-3</v>
      </c>
      <c r="AJ49">
        <f t="shared" si="47"/>
        <v>-3.5222563692556292</v>
      </c>
      <c r="AK49">
        <f t="shared" si="59"/>
        <v>-2.3012675256822113</v>
      </c>
      <c r="AL49">
        <f t="shared" si="40"/>
        <v>-5.8263331210939437</v>
      </c>
      <c r="AN49">
        <f t="shared" si="48"/>
        <v>0</v>
      </c>
      <c r="AO49">
        <f t="shared" si="49"/>
        <v>0</v>
      </c>
      <c r="AP49">
        <f t="shared" si="50"/>
        <v>-7.3254623077290069E-10</v>
      </c>
      <c r="AQ49">
        <f t="shared" si="51"/>
        <v>-1.5294555513165375E-5</v>
      </c>
      <c r="AR49">
        <f t="shared" si="52"/>
        <v>-1.5295288059396145E-5</v>
      </c>
      <c r="AS49">
        <f t="shared" si="53"/>
        <v>-1.9177496859685426E-2</v>
      </c>
      <c r="AT49">
        <f t="shared" si="54"/>
        <v>-1.2529624797411706E-2</v>
      </c>
      <c r="AU49">
        <f t="shared" si="55"/>
        <v>-3.1722416945156533E-2</v>
      </c>
      <c r="AW49">
        <v>46</v>
      </c>
      <c r="AX49">
        <f>IF(Z49&gt;0, (R49*SUMPRODUCT(K49:$K$98, X49:$X$98)-K49*$AZ$3)/Z49, 0)</f>
        <v>-2727082885.5183272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41"/>
        <v>50000</v>
      </c>
      <c r="S50">
        <f t="shared" si="42"/>
        <v>-15614114577.198544</v>
      </c>
      <c r="U50">
        <f t="shared" si="57"/>
        <v>0.83405797299999995</v>
      </c>
      <c r="V50">
        <f t="shared" si="58"/>
        <v>0.01</v>
      </c>
      <c r="W50">
        <f t="shared" si="34"/>
        <v>1.0763513699384343E-8</v>
      </c>
      <c r="X50">
        <f t="shared" si="35"/>
        <v>8.9773944184662363E-9</v>
      </c>
      <c r="Y50">
        <f t="shared" si="36"/>
        <v>1.0763513699384343E-10</v>
      </c>
      <c r="Z50">
        <f t="shared" si="37"/>
        <v>1.6784841439242631E-9</v>
      </c>
      <c r="AB50">
        <f t="shared" si="38"/>
        <v>-29.352993997633099</v>
      </c>
      <c r="AC50">
        <f t="shared" si="27"/>
        <v>-26.208043739244456</v>
      </c>
      <c r="AE50">
        <f t="shared" si="43"/>
        <v>0</v>
      </c>
      <c r="AF50">
        <f t="shared" si="44"/>
        <v>0</v>
      </c>
      <c r="AG50">
        <f t="shared" si="45"/>
        <v>-2.098105179905329E-8</v>
      </c>
      <c r="AH50">
        <f t="shared" si="46"/>
        <v>-4.4886972092331184E-4</v>
      </c>
      <c r="AI50">
        <f t="shared" si="39"/>
        <v>-4.4889070197511087E-4</v>
      </c>
      <c r="AJ50">
        <f t="shared" si="47"/>
        <v>-3.1449502583886435</v>
      </c>
      <c r="AK50">
        <f t="shared" si="59"/>
        <v>-2.0547095798343173</v>
      </c>
      <c r="AL50">
        <f t="shared" si="40"/>
        <v>-5.2001087289249366</v>
      </c>
      <c r="AN50">
        <f t="shared" si="48"/>
        <v>0</v>
      </c>
      <c r="AO50">
        <f t="shared" si="49"/>
        <v>0</v>
      </c>
      <c r="AP50">
        <f t="shared" si="50"/>
        <v>-1.0199530723029993E-10</v>
      </c>
      <c r="AQ50">
        <f t="shared" si="51"/>
        <v>-2.1820929441686994E-6</v>
      </c>
      <c r="AR50">
        <f t="shared" si="52"/>
        <v>-2.1821949394759296E-6</v>
      </c>
      <c r="AS50">
        <f t="shared" si="53"/>
        <v>-1.5288564696400716E-2</v>
      </c>
      <c r="AT50">
        <f t="shared" si="54"/>
        <v>-9.988571443958684E-3</v>
      </c>
      <c r="AU50">
        <f t="shared" si="55"/>
        <v>-2.5279318335298877E-2</v>
      </c>
      <c r="AW50">
        <v>47</v>
      </c>
      <c r="AX50">
        <f>IF(Z50&gt;0, (R50*SUMPRODUCT(K50:$K$98, X50:$X$98)-K50*$AZ$3)/Z50, 0)</f>
        <v>-15614114577.198544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41"/>
        <v>50000</v>
      </c>
      <c r="S51">
        <f t="shared" si="42"/>
        <v>-91445803166.456543</v>
      </c>
      <c r="U51">
        <f t="shared" si="57"/>
        <v>0.83754713300000005</v>
      </c>
      <c r="V51">
        <f t="shared" si="58"/>
        <v>0.01</v>
      </c>
      <c r="W51">
        <f t="shared" si="34"/>
        <v>1.6784841439242631E-9</v>
      </c>
      <c r="X51">
        <f t="shared" si="35"/>
        <v>1.4058095825297261E-9</v>
      </c>
      <c r="Y51">
        <f t="shared" si="36"/>
        <v>1.6784841439242633E-11</v>
      </c>
      <c r="Z51">
        <f t="shared" si="37"/>
        <v>2.5588971995529443E-10</v>
      </c>
      <c r="AB51">
        <f t="shared" si="38"/>
        <v>-26.208043739244456</v>
      </c>
      <c r="AC51">
        <f t="shared" si="27"/>
        <v>-23.400040963351543</v>
      </c>
      <c r="AE51">
        <f t="shared" si="43"/>
        <v>0</v>
      </c>
      <c r="AF51">
        <f t="shared" si="44"/>
        <v>0</v>
      </c>
      <c r="AG51">
        <f t="shared" si="45"/>
        <v>-3.1986214994411803E-9</v>
      </c>
      <c r="AH51">
        <f t="shared" si="46"/>
        <v>-7.0290479126486308E-5</v>
      </c>
      <c r="AI51">
        <f t="shared" si="39"/>
        <v>-7.0293677747985744E-5</v>
      </c>
      <c r="AJ51">
        <f t="shared" si="47"/>
        <v>-2.8080027758929127</v>
      </c>
      <c r="AK51">
        <f t="shared" si="59"/>
        <v>-1.834563061747112</v>
      </c>
      <c r="AL51">
        <f t="shared" si="40"/>
        <v>-4.6426361313177722</v>
      </c>
      <c r="AN51">
        <f t="shared" si="48"/>
        <v>0</v>
      </c>
      <c r="AO51">
        <f t="shared" si="49"/>
        <v>0</v>
      </c>
      <c r="AP51">
        <f t="shared" si="50"/>
        <v>-1.3883461614111648E-11</v>
      </c>
      <c r="AQ51">
        <f t="shared" si="51"/>
        <v>-3.0509241839354244E-7</v>
      </c>
      <c r="AR51">
        <f t="shared" si="52"/>
        <v>-3.0510630185515656E-7</v>
      </c>
      <c r="AS51">
        <f t="shared" si="53"/>
        <v>-1.2187999973813438E-2</v>
      </c>
      <c r="AT51">
        <f t="shared" si="54"/>
        <v>-7.9628320671523509E-3</v>
      </c>
      <c r="AU51">
        <f t="shared" si="55"/>
        <v>-2.0151137147267642E-2</v>
      </c>
      <c r="AW51">
        <v>48</v>
      </c>
      <c r="AX51">
        <f>IF(Z51&gt;0, (R51*SUMPRODUCT(K51:$K$98, X51:$X$98)-K51*$AZ$3)/Z51, 0)</f>
        <v>-91445803166.456543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41"/>
        <v>50000</v>
      </c>
      <c r="S52">
        <f t="shared" si="42"/>
        <v>-548721459966.35229</v>
      </c>
      <c r="U52">
        <f t="shared" si="57"/>
        <v>0.841203123</v>
      </c>
      <c r="V52">
        <f t="shared" si="58"/>
        <v>0.01</v>
      </c>
      <c r="W52">
        <f t="shared" si="34"/>
        <v>2.5588971995529443E-10</v>
      </c>
      <c r="X52">
        <f t="shared" si="35"/>
        <v>2.152552315699891E-10</v>
      </c>
      <c r="Y52">
        <f t="shared" si="36"/>
        <v>2.5588971995529444E-12</v>
      </c>
      <c r="Z52">
        <f t="shared" si="37"/>
        <v>3.8075591185752383E-11</v>
      </c>
      <c r="AB52">
        <f t="shared" si="38"/>
        <v>-23.400040963351543</v>
      </c>
      <c r="AC52">
        <f t="shared" si="27"/>
        <v>-20.892893984528023</v>
      </c>
      <c r="AE52">
        <f t="shared" si="43"/>
        <v>0</v>
      </c>
      <c r="AF52">
        <f t="shared" si="44"/>
        <v>0</v>
      </c>
      <c r="AG52">
        <f t="shared" si="45"/>
        <v>-4.7594488982190479E-10</v>
      </c>
      <c r="AH52">
        <f t="shared" si="46"/>
        <v>-1.0762761578499455E-5</v>
      </c>
      <c r="AI52">
        <f t="shared" si="39"/>
        <v>-1.0763237523389278E-5</v>
      </c>
      <c r="AJ52">
        <f t="shared" si="47"/>
        <v>-2.5071469788235206</v>
      </c>
      <c r="AK52">
        <f t="shared" si="59"/>
        <v>-1.6380028674346081</v>
      </c>
      <c r="AL52">
        <f t="shared" si="40"/>
        <v>-4.1451606094956519</v>
      </c>
      <c r="AN52">
        <f t="shared" si="48"/>
        <v>0</v>
      </c>
      <c r="AO52">
        <f t="shared" si="49"/>
        <v>0</v>
      </c>
      <c r="AP52">
        <f t="shared" si="50"/>
        <v>-1.8444783304724925E-12</v>
      </c>
      <c r="AQ52">
        <f t="shared" si="51"/>
        <v>-4.1710040242290493E-8</v>
      </c>
      <c r="AR52">
        <f t="shared" si="52"/>
        <v>-4.1711884720620969E-8</v>
      </c>
      <c r="AS52">
        <f t="shared" si="53"/>
        <v>-9.7162053267973326E-3</v>
      </c>
      <c r="AT52">
        <f t="shared" si="54"/>
        <v>-6.3479214901655439E-3</v>
      </c>
      <c r="AU52">
        <f t="shared" si="55"/>
        <v>-1.6064168528847598E-2</v>
      </c>
      <c r="AW52">
        <v>49</v>
      </c>
      <c r="AX52">
        <f>IF(Z52&gt;0, (R52*SUMPRODUCT(K52:$K$98, X52:$X$98)-K52*$AZ$3)/Z52, 0)</f>
        <v>-548721459966.35229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41"/>
        <v>50000</v>
      </c>
      <c r="S53">
        <f t="shared" si="42"/>
        <v>-3378374051728.2422</v>
      </c>
      <c r="U53">
        <f t="shared" si="57"/>
        <v>0.84498057100000001</v>
      </c>
      <c r="V53">
        <f t="shared" si="58"/>
        <v>0.01</v>
      </c>
      <c r="W53">
        <f t="shared" si="34"/>
        <v>3.8075591185752383E-11</v>
      </c>
      <c r="X53">
        <f t="shared" si="35"/>
        <v>3.2173134781299615E-11</v>
      </c>
      <c r="Y53">
        <f t="shared" si="36"/>
        <v>3.8075591185752386E-13</v>
      </c>
      <c r="Z53">
        <f t="shared" si="37"/>
        <v>5.521700492595244E-12</v>
      </c>
      <c r="AB53">
        <f t="shared" si="38"/>
        <v>-20.892893984528023</v>
      </c>
      <c r="AC53">
        <f t="shared" si="27"/>
        <v>-18.654369665598825</v>
      </c>
      <c r="AE53">
        <f t="shared" si="43"/>
        <v>0</v>
      </c>
      <c r="AF53">
        <f t="shared" si="44"/>
        <v>0</v>
      </c>
      <c r="AG53">
        <f t="shared" si="45"/>
        <v>-6.9021256157440555E-11</v>
      </c>
      <c r="AH53">
        <f t="shared" si="46"/>
        <v>-1.6086567390649808E-6</v>
      </c>
      <c r="AI53">
        <f t="shared" si="39"/>
        <v>-1.6087257603211381E-6</v>
      </c>
      <c r="AJ53">
        <f t="shared" si="47"/>
        <v>-2.2385243189291977</v>
      </c>
      <c r="AK53">
        <f t="shared" si="59"/>
        <v>-1.4625025789169617</v>
      </c>
      <c r="AL53">
        <f t="shared" si="40"/>
        <v>-3.7010285065719195</v>
      </c>
      <c r="AN53">
        <f t="shared" si="48"/>
        <v>0</v>
      </c>
      <c r="AO53">
        <f t="shared" si="49"/>
        <v>0</v>
      </c>
      <c r="AP53">
        <f t="shared" si="50"/>
        <v>-2.3882606632856624E-13</v>
      </c>
      <c r="AQ53">
        <f t="shared" si="51"/>
        <v>-5.5662441174277625E-9</v>
      </c>
      <c r="AR53">
        <f t="shared" si="52"/>
        <v>-5.5664829434940906E-9</v>
      </c>
      <c r="AS53">
        <f t="shared" si="53"/>
        <v>-7.7457001977942249E-3</v>
      </c>
      <c r="AT53">
        <f t="shared" si="54"/>
        <v>-5.0605242118658307E-3</v>
      </c>
      <c r="AU53">
        <f t="shared" si="55"/>
        <v>-1.2806229976142999E-2</v>
      </c>
      <c r="AW53">
        <v>50</v>
      </c>
      <c r="AX53">
        <f>IF(Z53&gt;0, (R53*SUMPRODUCT(K53:$K$98, X53:$X$98)-K53*$AZ$3)/Z53, 0)</f>
        <v>-3378374051728.2422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41"/>
        <v>50000</v>
      </c>
      <c r="S54">
        <f t="shared" si="42"/>
        <v>-21398059506594.227</v>
      </c>
      <c r="U54">
        <f t="shared" si="57"/>
        <v>0.84903369399999995</v>
      </c>
      <c r="V54">
        <f t="shared" si="58"/>
        <v>0.01</v>
      </c>
      <c r="W54">
        <f t="shared" si="34"/>
        <v>5.521700492595244E-12</v>
      </c>
      <c r="X54">
        <f t="shared" si="35"/>
        <v>4.6881097663897596E-12</v>
      </c>
      <c r="Y54">
        <f t="shared" si="36"/>
        <v>5.5217004925952441E-14</v>
      </c>
      <c r="Z54">
        <f t="shared" si="37"/>
        <v>7.7837372127953191E-13</v>
      </c>
      <c r="AB54">
        <f t="shared" si="38"/>
        <v>-18.654369665598825</v>
      </c>
      <c r="AC54">
        <f t="shared" si="27"/>
        <v>-16.655687206308613</v>
      </c>
      <c r="AE54">
        <f t="shared" si="43"/>
        <v>0</v>
      </c>
      <c r="AF54">
        <f t="shared" si="44"/>
        <v>0</v>
      </c>
      <c r="AG54">
        <f t="shared" si="45"/>
        <v>-9.7296715159941488E-12</v>
      </c>
      <c r="AH54">
        <f t="shared" si="46"/>
        <v>-2.3440548831948797E-7</v>
      </c>
      <c r="AI54">
        <f t="shared" si="39"/>
        <v>-2.3441521799100398E-7</v>
      </c>
      <c r="AJ54">
        <f t="shared" si="47"/>
        <v>-1.9986824592902117</v>
      </c>
      <c r="AK54">
        <f t="shared" si="59"/>
        <v>-1.3058058765919178</v>
      </c>
      <c r="AL54">
        <f t="shared" si="40"/>
        <v>-3.3044885702973472</v>
      </c>
      <c r="AN54">
        <f t="shared" si="48"/>
        <v>0</v>
      </c>
      <c r="AO54">
        <f t="shared" si="49"/>
        <v>0</v>
      </c>
      <c r="AP54">
        <f t="shared" si="50"/>
        <v>-3.0059311023972288E-14</v>
      </c>
      <c r="AQ54">
        <f t="shared" si="51"/>
        <v>-7.2418349042296993E-10</v>
      </c>
      <c r="AR54">
        <f t="shared" si="52"/>
        <v>-7.2421354973399393E-10</v>
      </c>
      <c r="AS54">
        <f t="shared" si="53"/>
        <v>-6.1748248728850956E-3</v>
      </c>
      <c r="AT54">
        <f t="shared" si="54"/>
        <v>-4.0342189268037804E-3</v>
      </c>
      <c r="AU54">
        <f t="shared" si="55"/>
        <v>-1.0209044523902425E-2</v>
      </c>
      <c r="AW54">
        <v>51</v>
      </c>
      <c r="AX54">
        <f>IF(Z54&gt;0, (R54*SUMPRODUCT(K54:$K$98, X54:$X$98)-K54*$AZ$3)/Z54, 0)</f>
        <v>-21398059506594.227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41"/>
        <v>50000</v>
      </c>
      <c r="S55">
        <f t="shared" si="42"/>
        <v>-139661442017108.94</v>
      </c>
      <c r="U55">
        <f t="shared" si="57"/>
        <v>0.853201969</v>
      </c>
      <c r="V55">
        <f t="shared" si="58"/>
        <v>0.01</v>
      </c>
      <c r="W55">
        <f t="shared" si="34"/>
        <v>7.7837372127953191E-13</v>
      </c>
      <c r="X55">
        <f t="shared" si="35"/>
        <v>6.6410999161355382E-13</v>
      </c>
      <c r="Y55">
        <f t="shared" si="36"/>
        <v>7.7837372127953194E-15</v>
      </c>
      <c r="Z55">
        <f t="shared" si="37"/>
        <v>1.0647999245318279E-13</v>
      </c>
      <c r="AB55">
        <f t="shared" si="38"/>
        <v>-16.655687206308613</v>
      </c>
      <c r="AC55">
        <f t="shared" si="27"/>
        <v>-14.871149291982386</v>
      </c>
      <c r="AE55">
        <f t="shared" si="43"/>
        <v>0</v>
      </c>
      <c r="AF55">
        <f t="shared" si="44"/>
        <v>0</v>
      </c>
      <c r="AG55">
        <f t="shared" si="45"/>
        <v>-1.3309999056647849E-12</v>
      </c>
      <c r="AH55">
        <f t="shared" si="46"/>
        <v>-3.3205499580677689E-8</v>
      </c>
      <c r="AI55">
        <f t="shared" si="39"/>
        <v>-3.3206830580583354E-8</v>
      </c>
      <c r="AJ55">
        <f t="shared" si="47"/>
        <v>-1.7845379143262274</v>
      </c>
      <c r="AK55">
        <f t="shared" si="59"/>
        <v>-1.165898104441603</v>
      </c>
      <c r="AL55">
        <f t="shared" si="40"/>
        <v>-2.9504360519746609</v>
      </c>
      <c r="AN55">
        <f t="shared" si="48"/>
        <v>0</v>
      </c>
      <c r="AO55">
        <f t="shared" si="49"/>
        <v>0</v>
      </c>
      <c r="AP55">
        <f t="shared" si="50"/>
        <v>-3.6714772868714312E-15</v>
      </c>
      <c r="AQ55">
        <f t="shared" si="51"/>
        <v>-9.1595226258701986E-11</v>
      </c>
      <c r="AR55">
        <f t="shared" si="52"/>
        <v>-9.1598897735988863E-11</v>
      </c>
      <c r="AS55">
        <f t="shared" si="53"/>
        <v>-4.9225325953251931E-3</v>
      </c>
      <c r="AT55">
        <f t="shared" si="54"/>
        <v>-3.2160546300909142E-3</v>
      </c>
      <c r="AU55">
        <f t="shared" si="55"/>
        <v>-8.1385873170150037E-3</v>
      </c>
      <c r="AW55">
        <v>52</v>
      </c>
      <c r="AX55">
        <f>IF(Z55&gt;0, (R55*SUMPRODUCT(K55:$K$98, X55:$X$98)-K55*$AZ$3)/Z55, 0)</f>
        <v>-139661442017108.94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41"/>
        <v>50000</v>
      </c>
      <c r="S56">
        <f t="shared" si="42"/>
        <v>-941945349833615</v>
      </c>
      <c r="U56">
        <f t="shared" si="57"/>
        <v>0.85761682500000003</v>
      </c>
      <c r="V56">
        <f t="shared" si="58"/>
        <v>0.01</v>
      </c>
      <c r="W56">
        <f t="shared" si="34"/>
        <v>1.0647999245318279E-13</v>
      </c>
      <c r="X56">
        <f t="shared" si="35"/>
        <v>9.1319033053722589E-14</v>
      </c>
      <c r="Y56">
        <f t="shared" si="36"/>
        <v>1.0647999245318279E-15</v>
      </c>
      <c r="Z56">
        <f t="shared" si="37"/>
        <v>1.4096159474928371E-14</v>
      </c>
      <c r="AB56">
        <f t="shared" si="38"/>
        <v>-14.871149291982386</v>
      </c>
      <c r="AC56">
        <f t="shared" si="27"/>
        <v>-13.27781186792183</v>
      </c>
      <c r="AE56">
        <f t="shared" si="43"/>
        <v>0</v>
      </c>
      <c r="AF56">
        <f t="shared" si="44"/>
        <v>0</v>
      </c>
      <c r="AG56">
        <f t="shared" si="45"/>
        <v>-1.7620199343660463E-13</v>
      </c>
      <c r="AH56">
        <f t="shared" si="46"/>
        <v>-4.5659516526861297E-9</v>
      </c>
      <c r="AI56">
        <f t="shared" si="39"/>
        <v>-4.5661278546795662E-9</v>
      </c>
      <c r="AJ56">
        <f t="shared" si="47"/>
        <v>-1.5933374240605556</v>
      </c>
      <c r="AK56">
        <f t="shared" si="59"/>
        <v>-1.0409804504387672</v>
      </c>
      <c r="AL56">
        <f t="shared" si="40"/>
        <v>-2.6343178790654509</v>
      </c>
      <c r="AN56">
        <f t="shared" si="48"/>
        <v>0</v>
      </c>
      <c r="AO56">
        <f t="shared" si="49"/>
        <v>0</v>
      </c>
      <c r="AP56">
        <f t="shared" si="50"/>
        <v>-4.3396591087180867E-16</v>
      </c>
      <c r="AQ56">
        <f t="shared" si="51"/>
        <v>-1.1245431049379612E-11</v>
      </c>
      <c r="AR56">
        <f t="shared" si="52"/>
        <v>-1.1245865015290484E-11</v>
      </c>
      <c r="AS56">
        <f t="shared" si="53"/>
        <v>-3.9242128484054707E-3</v>
      </c>
      <c r="AT56">
        <f t="shared" si="54"/>
        <v>-2.5638190610876347E-3</v>
      </c>
      <c r="AU56">
        <f t="shared" si="55"/>
        <v>-6.4880319207389712E-3</v>
      </c>
      <c r="AW56">
        <v>53</v>
      </c>
      <c r="AX56">
        <f>IF(Z56&gt;0, (R56*SUMPRODUCT(K56:$K$98, X56:$X$98)-K56*$AZ$3)/Z56, 0)</f>
        <v>-941945349833615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41"/>
        <v>50000</v>
      </c>
      <c r="S57">
        <f t="shared" si="42"/>
        <v>-6585433578804026</v>
      </c>
      <c r="U57">
        <f t="shared" si="57"/>
        <v>0.86229046899999995</v>
      </c>
      <c r="V57">
        <f t="shared" si="58"/>
        <v>0.01</v>
      </c>
      <c r="W57">
        <f t="shared" si="34"/>
        <v>1.4096159474928371E-14</v>
      </c>
      <c r="X57">
        <f t="shared" si="35"/>
        <v>1.2154983964734777E-14</v>
      </c>
      <c r="Y57">
        <f t="shared" si="36"/>
        <v>1.4096159474928372E-16</v>
      </c>
      <c r="Z57">
        <f t="shared" si="37"/>
        <v>1.8002139154443095E-15</v>
      </c>
      <c r="AB57">
        <f t="shared" si="38"/>
        <v>-13.27781186792183</v>
      </c>
      <c r="AC57">
        <f t="shared" si="27"/>
        <v>-11.855189167797228</v>
      </c>
      <c r="AE57">
        <f t="shared" si="43"/>
        <v>0</v>
      </c>
      <c r="AF57">
        <f t="shared" si="44"/>
        <v>0</v>
      </c>
      <c r="AG57">
        <f t="shared" si="45"/>
        <v>-2.250267394305387E-14</v>
      </c>
      <c r="AH57">
        <f t="shared" si="46"/>
        <v>-6.0774919823673884E-10</v>
      </c>
      <c r="AI57">
        <f t="shared" si="39"/>
        <v>-6.077717009106819E-10</v>
      </c>
      <c r="AJ57">
        <f t="shared" si="47"/>
        <v>-1.4226227001246023</v>
      </c>
      <c r="AK57">
        <f t="shared" si="59"/>
        <v>-0.92944683075452816</v>
      </c>
      <c r="AL57">
        <f t="shared" si="40"/>
        <v>-2.3520695314869022</v>
      </c>
      <c r="AN57">
        <f t="shared" si="48"/>
        <v>0</v>
      </c>
      <c r="AO57">
        <f t="shared" si="49"/>
        <v>0</v>
      </c>
      <c r="AP57">
        <f t="shared" si="50"/>
        <v>-4.9483556203059392E-17</v>
      </c>
      <c r="AQ57">
        <f t="shared" si="51"/>
        <v>-1.3364452457702286E-12</v>
      </c>
      <c r="AR57">
        <f t="shared" si="52"/>
        <v>-1.3364947293264317E-12</v>
      </c>
      <c r="AS57">
        <f t="shared" si="53"/>
        <v>-3.1283584571109983E-3</v>
      </c>
      <c r="AT57">
        <f t="shared" si="54"/>
        <v>-2.0438608586600461E-3</v>
      </c>
      <c r="AU57">
        <f t="shared" si="55"/>
        <v>-5.1722193171075386E-3</v>
      </c>
      <c r="AW57">
        <v>54</v>
      </c>
      <c r="AX57">
        <f>IF(Z57&gt;0, (R57*SUMPRODUCT(K57:$K$98, X57:$X$98)-K57*$AZ$3)/Z57, 0)</f>
        <v>-6585433578804026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41"/>
        <v>50000</v>
      </c>
      <c r="S58">
        <f t="shared" si="42"/>
        <v>-4.7823256147768672E+16</v>
      </c>
      <c r="U58">
        <f t="shared" si="57"/>
        <v>0.86705037500000004</v>
      </c>
      <c r="V58">
        <f t="shared" si="58"/>
        <v>0.01</v>
      </c>
      <c r="W58">
        <f t="shared" si="34"/>
        <v>1.8002139154443095E-15</v>
      </c>
      <c r="X58">
        <f t="shared" si="35"/>
        <v>1.5608761504662069E-15</v>
      </c>
      <c r="Y58">
        <f t="shared" si="36"/>
        <v>1.8002139154443097E-17</v>
      </c>
      <c r="Z58">
        <f t="shared" si="37"/>
        <v>2.2133562582365957E-16</v>
      </c>
      <c r="AB58">
        <f t="shared" si="38"/>
        <v>-11.855189167797228</v>
      </c>
      <c r="AC58">
        <f t="shared" si="27"/>
        <v>-10.584990328391553</v>
      </c>
      <c r="AE58">
        <f t="shared" si="43"/>
        <v>0</v>
      </c>
      <c r="AF58">
        <f t="shared" si="44"/>
        <v>0</v>
      </c>
      <c r="AG58">
        <f t="shared" si="45"/>
        <v>-2.7666953227957446E-15</v>
      </c>
      <c r="AH58">
        <f t="shared" si="46"/>
        <v>-7.8043807523310338E-11</v>
      </c>
      <c r="AI58">
        <f t="shared" si="39"/>
        <v>-7.8046574218633133E-11</v>
      </c>
      <c r="AJ58">
        <f t="shared" si="47"/>
        <v>-1.2701988394056745</v>
      </c>
      <c r="AK58">
        <f t="shared" si="59"/>
        <v>-0.82986324174580606</v>
      </c>
      <c r="AL58">
        <f t="shared" si="40"/>
        <v>-2.1000620812295274</v>
      </c>
      <c r="AN58">
        <f t="shared" si="48"/>
        <v>0</v>
      </c>
      <c r="AO58">
        <f t="shared" si="49"/>
        <v>0</v>
      </c>
      <c r="AP58">
        <f t="shared" si="50"/>
        <v>-5.4321291775290848E-18</v>
      </c>
      <c r="AQ58">
        <f t="shared" si="51"/>
        <v>-1.5323119986498645E-13</v>
      </c>
      <c r="AR58">
        <f t="shared" si="52"/>
        <v>-1.5323663199416398E-13</v>
      </c>
      <c r="AS58">
        <f t="shared" si="53"/>
        <v>-2.4939082088109412E-3</v>
      </c>
      <c r="AT58">
        <f t="shared" si="54"/>
        <v>-1.6293533630913177E-3</v>
      </c>
      <c r="AU58">
        <f t="shared" si="55"/>
        <v>-4.1232615720554963E-3</v>
      </c>
      <c r="AW58">
        <v>55</v>
      </c>
      <c r="AX58">
        <f>IF(Z58&gt;0, (R58*SUMPRODUCT(K58:$K$98, X58:$X$98)-K58*$AZ$3)/Z58, 0)</f>
        <v>-4.7823256147768672E+16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41"/>
        <v>50000</v>
      </c>
      <c r="S59">
        <f t="shared" si="42"/>
        <v>-3.6193459445362989E+17</v>
      </c>
      <c r="U59">
        <f t="shared" si="57"/>
        <v>0.87202471800000003</v>
      </c>
      <c r="V59">
        <f t="shared" si="58"/>
        <v>0.01</v>
      </c>
      <c r="W59">
        <f t="shared" si="34"/>
        <v>2.2133562582365957E-16</v>
      </c>
      <c r="X59">
        <f t="shared" si="35"/>
        <v>1.9301013669223025E-16</v>
      </c>
      <c r="Y59">
        <f t="shared" si="36"/>
        <v>2.2133562582365956E-18</v>
      </c>
      <c r="Z59">
        <f t="shared" si="37"/>
        <v>2.6112132873192723E-17</v>
      </c>
      <c r="AB59">
        <f t="shared" si="38"/>
        <v>-10.584990328391553</v>
      </c>
      <c r="AC59">
        <f t="shared" si="27"/>
        <v>-9.4508842217783062</v>
      </c>
      <c r="AE59">
        <f t="shared" si="43"/>
        <v>0</v>
      </c>
      <c r="AF59">
        <f t="shared" si="44"/>
        <v>0</v>
      </c>
      <c r="AG59">
        <f t="shared" si="45"/>
        <v>-3.2640166091490903E-16</v>
      </c>
      <c r="AH59">
        <f t="shared" si="46"/>
        <v>-9.650506834611512E-12</v>
      </c>
      <c r="AI59">
        <f t="shared" si="39"/>
        <v>-9.6508332362724271E-12</v>
      </c>
      <c r="AJ59">
        <f t="shared" si="47"/>
        <v>-1.1341061066132472</v>
      </c>
      <c r="AK59">
        <f t="shared" si="59"/>
        <v>-0.74094932298740879</v>
      </c>
      <c r="AL59">
        <f t="shared" si="40"/>
        <v>-1.8750554296103066</v>
      </c>
      <c r="AN59">
        <f t="shared" si="48"/>
        <v>0</v>
      </c>
      <c r="AO59">
        <f t="shared" si="49"/>
        <v>0</v>
      </c>
      <c r="AP59">
        <f t="shared" si="50"/>
        <v>-5.721937246244838E-19</v>
      </c>
      <c r="AQ59">
        <f t="shared" si="51"/>
        <v>-1.6917681836337041E-14</v>
      </c>
      <c r="AR59">
        <f t="shared" si="52"/>
        <v>-1.6918254030061666E-14</v>
      </c>
      <c r="AS59">
        <f t="shared" si="53"/>
        <v>-1.9881283552401333E-3</v>
      </c>
      <c r="AT59">
        <f t="shared" si="54"/>
        <v>-1.2989105254237068E-3</v>
      </c>
      <c r="AU59">
        <f t="shared" si="55"/>
        <v>-3.2870388806807579E-3</v>
      </c>
      <c r="AW59">
        <v>56</v>
      </c>
      <c r="AX59">
        <f>IF(Z59&gt;0, (R59*SUMPRODUCT(K59:$K$98, X59:$X$98)-K59*$AZ$3)/Z59, 0)</f>
        <v>-3.6193459445362989E+17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41"/>
        <v>50000</v>
      </c>
      <c r="S60">
        <f t="shared" si="42"/>
        <v>-2.8606126268533519E+18</v>
      </c>
      <c r="U60">
        <f t="shared" si="57"/>
        <v>0.87703262900000001</v>
      </c>
      <c r="V60">
        <f t="shared" si="58"/>
        <v>0.01</v>
      </c>
      <c r="W60">
        <f t="shared" si="34"/>
        <v>2.6112132873192723E-17</v>
      </c>
      <c r="X60">
        <f t="shared" si="35"/>
        <v>2.2901192542573536E-17</v>
      </c>
      <c r="Y60">
        <f t="shared" si="36"/>
        <v>2.6112132873192722E-19</v>
      </c>
      <c r="Z60">
        <f t="shared" si="37"/>
        <v>2.9498190018872594E-18</v>
      </c>
      <c r="AB60">
        <f t="shared" si="38"/>
        <v>-9.4508842217783062</v>
      </c>
      <c r="AC60">
        <f t="shared" si="27"/>
        <v>-8.4382894837306459</v>
      </c>
      <c r="AE60">
        <f t="shared" si="43"/>
        <v>0</v>
      </c>
      <c r="AF60">
        <f t="shared" si="44"/>
        <v>0</v>
      </c>
      <c r="AG60">
        <f t="shared" si="45"/>
        <v>-3.6872737523590746E-17</v>
      </c>
      <c r="AH60">
        <f t="shared" si="46"/>
        <v>-1.1450596271286768E-12</v>
      </c>
      <c r="AI60">
        <f t="shared" si="39"/>
        <v>-1.1450964998662003E-12</v>
      </c>
      <c r="AJ60">
        <f t="shared" si="47"/>
        <v>-1.0125947380476603</v>
      </c>
      <c r="AK60">
        <f t="shared" si="59"/>
        <v>-0.66156189552448152</v>
      </c>
      <c r="AL60">
        <f t="shared" si="40"/>
        <v>-1.6741566335732869</v>
      </c>
      <c r="AN60">
        <f t="shared" si="48"/>
        <v>0</v>
      </c>
      <c r="AO60">
        <f t="shared" si="49"/>
        <v>0</v>
      </c>
      <c r="AP60">
        <f t="shared" si="50"/>
        <v>-5.7713589976362428E-20</v>
      </c>
      <c r="AQ60">
        <f t="shared" si="51"/>
        <v>-1.7922591664454036E-15</v>
      </c>
      <c r="AR60">
        <f t="shared" si="52"/>
        <v>-1.7923168800353797E-15</v>
      </c>
      <c r="AS60">
        <f t="shared" si="53"/>
        <v>-1.5849237525831993E-3</v>
      </c>
      <c r="AT60">
        <f t="shared" si="54"/>
        <v>-1.0354835183543727E-3</v>
      </c>
      <c r="AU60">
        <f t="shared" si="55"/>
        <v>-2.6204072709393642E-3</v>
      </c>
      <c r="AW60">
        <v>57</v>
      </c>
      <c r="AX60">
        <f>IF(Z60&gt;0, (R60*SUMPRODUCT(K60:$K$98, X60:$X$98)-K60*$AZ$3)/Z60, 0)</f>
        <v>-2.8606126268533519E+18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41"/>
        <v>50000</v>
      </c>
      <c r="S61">
        <f t="shared" si="42"/>
        <v>-2.3640171590008742E+19</v>
      </c>
      <c r="U61">
        <f t="shared" si="57"/>
        <v>0.88195855000000001</v>
      </c>
      <c r="V61">
        <f t="shared" si="58"/>
        <v>0.01</v>
      </c>
      <c r="W61">
        <f t="shared" si="34"/>
        <v>2.9498190018872594E-18</v>
      </c>
      <c r="X61">
        <f t="shared" si="35"/>
        <v>2.6016180896669346E-18</v>
      </c>
      <c r="Y61">
        <f t="shared" si="36"/>
        <v>2.9498190018872597E-20</v>
      </c>
      <c r="Z61">
        <f t="shared" si="37"/>
        <v>3.1870272220145227E-19</v>
      </c>
      <c r="AB61">
        <f t="shared" si="38"/>
        <v>-8.4382894837306459</v>
      </c>
      <c r="AC61">
        <f t="shared" si="27"/>
        <v>-7.5341870390452206</v>
      </c>
      <c r="AE61">
        <f t="shared" si="43"/>
        <v>0</v>
      </c>
      <c r="AF61">
        <f t="shared" si="44"/>
        <v>0</v>
      </c>
      <c r="AG61">
        <f t="shared" si="45"/>
        <v>-3.9837840275181536E-18</v>
      </c>
      <c r="AH61">
        <f t="shared" si="46"/>
        <v>-1.3008090448334674E-13</v>
      </c>
      <c r="AI61">
        <f t="shared" si="39"/>
        <v>-1.3008488826737426E-13</v>
      </c>
      <c r="AJ61">
        <f t="shared" si="47"/>
        <v>-0.90410244468542533</v>
      </c>
      <c r="AK61">
        <f t="shared" si="59"/>
        <v>-0.59068026386114525</v>
      </c>
      <c r="AL61">
        <f t="shared" si="40"/>
        <v>-1.4947827085467007</v>
      </c>
      <c r="AN61">
        <f t="shared" si="48"/>
        <v>0</v>
      </c>
      <c r="AO61">
        <f t="shared" si="49"/>
        <v>0</v>
      </c>
      <c r="AP61">
        <f t="shared" si="50"/>
        <v>-5.5673749515639843E-21</v>
      </c>
      <c r="AQ61">
        <f t="shared" si="51"/>
        <v>-1.817892647530255E-16</v>
      </c>
      <c r="AR61">
        <f t="shared" si="52"/>
        <v>-1.8179483212797705E-16</v>
      </c>
      <c r="AS61">
        <f t="shared" si="53"/>
        <v>-1.2634915119445346E-3</v>
      </c>
      <c r="AT61">
        <f t="shared" si="54"/>
        <v>-8.2548112113709697E-4</v>
      </c>
      <c r="AU61">
        <f t="shared" si="55"/>
        <v>-2.0889726330818132E-3</v>
      </c>
      <c r="AW61">
        <v>58</v>
      </c>
      <c r="AX61">
        <f>IF(Z61&gt;0, (R61*SUMPRODUCT(K61:$K$98, X61:$X$98)-K61*$AZ$3)/Z61, 0)</f>
        <v>-2.3640171590008742E+19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41"/>
        <v>50000</v>
      </c>
      <c r="S62">
        <f t="shared" si="42"/>
        <v>-2.0492971891300991E+20</v>
      </c>
      <c r="U62">
        <f t="shared" si="57"/>
        <v>0.88700226900000001</v>
      </c>
      <c r="V62">
        <f t="shared" si="58"/>
        <v>0.01</v>
      </c>
      <c r="W62">
        <f t="shared" si="34"/>
        <v>3.1870272220145227E-19</v>
      </c>
      <c r="X62">
        <f t="shared" si="35"/>
        <v>2.8269003772916484E-19</v>
      </c>
      <c r="Y62">
        <f t="shared" si="36"/>
        <v>3.1870272220145226E-21</v>
      </c>
      <c r="Z62">
        <f t="shared" si="37"/>
        <v>3.2825657250272906E-20</v>
      </c>
      <c r="AB62">
        <f t="shared" si="38"/>
        <v>-7.5341870390452206</v>
      </c>
      <c r="AC62">
        <f t="shared" si="27"/>
        <v>-6.7269527134332323</v>
      </c>
      <c r="AE62">
        <f t="shared" si="43"/>
        <v>0</v>
      </c>
      <c r="AF62">
        <f t="shared" si="44"/>
        <v>0</v>
      </c>
      <c r="AG62">
        <f t="shared" si="45"/>
        <v>-4.1032071562841133E-19</v>
      </c>
      <c r="AH62">
        <f t="shared" si="46"/>
        <v>-1.4134501886458243E-14</v>
      </c>
      <c r="AI62">
        <f t="shared" si="39"/>
        <v>-1.4134912207173871E-14</v>
      </c>
      <c r="AJ62">
        <f t="shared" si="47"/>
        <v>-0.80723432561198827</v>
      </c>
      <c r="AK62">
        <f t="shared" si="59"/>
        <v>-0.52739309273316548</v>
      </c>
      <c r="AL62">
        <f t="shared" si="40"/>
        <v>-1.3346274183451678</v>
      </c>
      <c r="AN62">
        <f t="shared" si="48"/>
        <v>0</v>
      </c>
      <c r="AO62">
        <f t="shared" si="49"/>
        <v>0</v>
      </c>
      <c r="AP62">
        <f t="shared" si="50"/>
        <v>-5.1198838181904034E-22</v>
      </c>
      <c r="AQ62">
        <f t="shared" si="51"/>
        <v>-1.7636693622896496E-17</v>
      </c>
      <c r="AR62">
        <f t="shared" si="52"/>
        <v>-1.7637205611278316E-17</v>
      </c>
      <c r="AS62">
        <f t="shared" si="53"/>
        <v>-1.0072476976598667E-3</v>
      </c>
      <c r="AT62">
        <f t="shared" si="54"/>
        <v>-6.5806849580444604E-4</v>
      </c>
      <c r="AU62">
        <f t="shared" si="55"/>
        <v>-1.6653161934643303E-3</v>
      </c>
      <c r="AW62">
        <v>59</v>
      </c>
      <c r="AX62">
        <f>IF(Z62&gt;0, (R62*SUMPRODUCT(K62:$K$98, X62:$X$98)-K62*$AZ$3)/Z62, 0)</f>
        <v>-2.0492971891300991E+20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41"/>
        <v>50000</v>
      </c>
      <c r="S63">
        <f t="shared" si="42"/>
        <v>-1.8696329282955465E+21</v>
      </c>
      <c r="U63">
        <f t="shared" si="57"/>
        <v>0.89213428500000003</v>
      </c>
      <c r="V63">
        <f t="shared" si="58"/>
        <v>0.01</v>
      </c>
      <c r="W63">
        <f t="shared" si="34"/>
        <v>3.2825657250272906E-20</v>
      </c>
      <c r="X63">
        <f t="shared" si="35"/>
        <v>2.9284894260627285E-20</v>
      </c>
      <c r="Y63">
        <f t="shared" si="36"/>
        <v>3.2825657250272908E-22</v>
      </c>
      <c r="Z63">
        <f t="shared" si="37"/>
        <v>3.2125064171428922E-21</v>
      </c>
      <c r="AB63">
        <f t="shared" si="38"/>
        <v>-6.7269527134332323</v>
      </c>
      <c r="AC63">
        <f t="shared" si="27"/>
        <v>-6.0062077798511</v>
      </c>
      <c r="AE63">
        <f t="shared" si="43"/>
        <v>0</v>
      </c>
      <c r="AF63">
        <f t="shared" si="44"/>
        <v>0</v>
      </c>
      <c r="AG63">
        <f t="shared" si="45"/>
        <v>-4.015633021428615E-20</v>
      </c>
      <c r="AH63">
        <f t="shared" si="46"/>
        <v>-1.4642447130313643E-15</v>
      </c>
      <c r="AI63">
        <f t="shared" si="39"/>
        <v>-1.4642848693615785E-15</v>
      </c>
      <c r="AJ63">
        <f t="shared" si="47"/>
        <v>-0.72074493358213232</v>
      </c>
      <c r="AK63">
        <f t="shared" si="59"/>
        <v>-0.47088668994032629</v>
      </c>
      <c r="AL63">
        <f t="shared" si="40"/>
        <v>-1.19163162352246</v>
      </c>
      <c r="AN63">
        <f t="shared" si="48"/>
        <v>0</v>
      </c>
      <c r="AO63">
        <f t="shared" si="49"/>
        <v>0</v>
      </c>
      <c r="AP63">
        <f t="shared" si="50"/>
        <v>-4.4737597373583378E-23</v>
      </c>
      <c r="AQ63">
        <f t="shared" si="51"/>
        <v>-1.6312942462229878E-18</v>
      </c>
      <c r="AR63">
        <f t="shared" si="52"/>
        <v>-1.6313389838203613E-18</v>
      </c>
      <c r="AS63">
        <f t="shared" si="53"/>
        <v>-8.0297169775180694E-4</v>
      </c>
      <c r="AT63">
        <f t="shared" si="54"/>
        <v>-5.2460817586451368E-4</v>
      </c>
      <c r="AU63">
        <f t="shared" si="55"/>
        <v>-1.327579873616322E-3</v>
      </c>
      <c r="AW63">
        <v>60</v>
      </c>
      <c r="AX63">
        <f>IF(Z63&gt;0, (R63*SUMPRODUCT(K63:$K$98, X63:$X$98)-K63*$AZ$3)/Z63, 0)</f>
        <v>-1.8696329282955465E+21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41"/>
        <v>50000</v>
      </c>
      <c r="S64">
        <f t="shared" si="42"/>
        <v>-1.8011879365649166E+22</v>
      </c>
      <c r="U64">
        <f t="shared" si="57"/>
        <v>0.89732143600000003</v>
      </c>
      <c r="V64">
        <f t="shared" si="58"/>
        <v>0.01</v>
      </c>
      <c r="W64">
        <f t="shared" si="34"/>
        <v>3.2125064171428922E-21</v>
      </c>
      <c r="X64">
        <f t="shared" si="35"/>
        <v>2.8826508713898751E-21</v>
      </c>
      <c r="Y64">
        <f t="shared" si="36"/>
        <v>3.2125064171428921E-23</v>
      </c>
      <c r="Z64">
        <f t="shared" si="37"/>
        <v>2.9773048158158817E-22</v>
      </c>
      <c r="AB64">
        <f t="shared" si="38"/>
        <v>-6.0062077798511</v>
      </c>
      <c r="AC64">
        <f t="shared" si="27"/>
        <v>-5.3626855177241968</v>
      </c>
      <c r="AE64">
        <f t="shared" si="43"/>
        <v>0</v>
      </c>
      <c r="AF64">
        <f t="shared" si="44"/>
        <v>0</v>
      </c>
      <c r="AG64">
        <f t="shared" si="45"/>
        <v>-3.721631019769852E-21</v>
      </c>
      <c r="AH64">
        <f t="shared" si="46"/>
        <v>-1.4413254356949376E-16</v>
      </c>
      <c r="AI64">
        <f t="shared" si="39"/>
        <v>-1.4413626520051352E-16</v>
      </c>
      <c r="AJ64">
        <f t="shared" si="47"/>
        <v>-0.64352226212690322</v>
      </c>
      <c r="AK64">
        <f t="shared" si="59"/>
        <v>-0.42043454458957702</v>
      </c>
      <c r="AL64">
        <f t="shared" si="40"/>
        <v>-1.0639568067164804</v>
      </c>
      <c r="AN64">
        <f t="shared" si="48"/>
        <v>0</v>
      </c>
      <c r="AO64">
        <f t="shared" si="49"/>
        <v>0</v>
      </c>
      <c r="AP64">
        <f t="shared" si="50"/>
        <v>-3.7019788226731056E-24</v>
      </c>
      <c r="AQ64">
        <f t="shared" si="51"/>
        <v>-1.4337144685162024E-19</v>
      </c>
      <c r="AR64">
        <f t="shared" si="52"/>
        <v>-1.4337514883044292E-19</v>
      </c>
      <c r="AS64">
        <f t="shared" si="53"/>
        <v>-6.4012412129448829E-4</v>
      </c>
      <c r="AT64">
        <f t="shared" si="54"/>
        <v>-4.1821442591239924E-4</v>
      </c>
      <c r="AU64">
        <f t="shared" si="55"/>
        <v>-1.0583385472068877E-3</v>
      </c>
      <c r="AW64">
        <v>61</v>
      </c>
      <c r="AX64">
        <f>IF(Z64&gt;0, (R64*SUMPRODUCT(K64:$K$98, X64:$X$98)-K64*$AZ$3)/Z64, 0)</f>
        <v>-1.8011879365649166E+22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41"/>
        <v>50000</v>
      </c>
      <c r="S65">
        <f t="shared" si="42"/>
        <v>-1.8385975484651011E+23</v>
      </c>
      <c r="U65">
        <f t="shared" si="57"/>
        <v>0.90253096600000005</v>
      </c>
      <c r="V65">
        <f t="shared" si="58"/>
        <v>0.01</v>
      </c>
      <c r="W65">
        <f t="shared" si="34"/>
        <v>2.9773048158158817E-22</v>
      </c>
      <c r="X65">
        <f t="shared" si="35"/>
        <v>2.6871097914947601E-22</v>
      </c>
      <c r="Y65">
        <f t="shared" si="36"/>
        <v>2.9773048158158818E-24</v>
      </c>
      <c r="Z65">
        <f t="shared" si="37"/>
        <v>2.6042197616296278E-23</v>
      </c>
      <c r="AB65">
        <f t="shared" si="38"/>
        <v>-5.3626855177241968</v>
      </c>
      <c r="AC65">
        <f t="shared" si="27"/>
        <v>-4.7881120693966039</v>
      </c>
      <c r="AE65">
        <f t="shared" si="43"/>
        <v>0</v>
      </c>
      <c r="AF65">
        <f t="shared" si="44"/>
        <v>0</v>
      </c>
      <c r="AG65">
        <f t="shared" si="45"/>
        <v>-3.2552747020370347E-22</v>
      </c>
      <c r="AH65">
        <f t="shared" si="46"/>
        <v>-1.3435548957473801E-17</v>
      </c>
      <c r="AI65">
        <f t="shared" si="39"/>
        <v>-1.3435874484944005E-17</v>
      </c>
      <c r="AJ65">
        <f t="shared" si="47"/>
        <v>-0.57457344832759283</v>
      </c>
      <c r="AK65">
        <f t="shared" si="59"/>
        <v>-0.37538798624069381</v>
      </c>
      <c r="AL65">
        <f t="shared" si="40"/>
        <v>-0.94996143456828663</v>
      </c>
      <c r="AN65">
        <f t="shared" si="48"/>
        <v>0</v>
      </c>
      <c r="AO65">
        <f t="shared" si="49"/>
        <v>0</v>
      </c>
      <c r="AP65">
        <f t="shared" si="50"/>
        <v>-2.8911474241756556E-25</v>
      </c>
      <c r="AQ65">
        <f t="shared" si="51"/>
        <v>-1.1932680439066789E-20</v>
      </c>
      <c r="AR65">
        <f t="shared" si="52"/>
        <v>-1.1932969553809205E-20</v>
      </c>
      <c r="AS65">
        <f t="shared" si="53"/>
        <v>-5.1030303036869338E-4</v>
      </c>
      <c r="AT65">
        <f t="shared" si="54"/>
        <v>-3.3339797984087947E-4</v>
      </c>
      <c r="AU65">
        <f t="shared" si="55"/>
        <v>-8.4370101020957286E-4</v>
      </c>
      <c r="AW65">
        <v>62</v>
      </c>
      <c r="AX65">
        <f>IF(Z65&gt;0, (R65*SUMPRODUCT(K65:$K$98, X65:$X$98)-K65*$AZ$3)/Z65, 0)</f>
        <v>-1.8385975484651011E+23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41"/>
        <v>50000</v>
      </c>
      <c r="S66">
        <f t="shared" si="42"/>
        <v>-1.9963131723701625E+24</v>
      </c>
      <c r="U66">
        <f t="shared" si="57"/>
        <v>0.90776816500000002</v>
      </c>
      <c r="V66">
        <f t="shared" si="58"/>
        <v>0.01</v>
      </c>
      <c r="W66">
        <f t="shared" si="34"/>
        <v>2.6042197616296278E-23</v>
      </c>
      <c r="X66">
        <f t="shared" si="35"/>
        <v>2.3640277942712646E-23</v>
      </c>
      <c r="Y66">
        <f t="shared" si="36"/>
        <v>2.6042197616296277E-25</v>
      </c>
      <c r="Z66">
        <f t="shared" si="37"/>
        <v>2.1414976974206684E-24</v>
      </c>
      <c r="AB66">
        <f t="shared" si="38"/>
        <v>-4.7881120693966039</v>
      </c>
      <c r="AC66">
        <f t="shared" si="27"/>
        <v>-4.2751000619612531</v>
      </c>
      <c r="AE66">
        <f t="shared" si="43"/>
        <v>0</v>
      </c>
      <c r="AF66">
        <f t="shared" si="44"/>
        <v>0</v>
      </c>
      <c r="AG66">
        <f t="shared" si="45"/>
        <v>-2.6768721217758357E-23</v>
      </c>
      <c r="AH66">
        <f t="shared" si="46"/>
        <v>-1.1820138971356324E-18</v>
      </c>
      <c r="AI66">
        <f t="shared" si="39"/>
        <v>-1.1820406658568502E-18</v>
      </c>
      <c r="AJ66">
        <f t="shared" si="47"/>
        <v>-0.5130120074353508</v>
      </c>
      <c r="AK66">
        <f t="shared" si="59"/>
        <v>-0.3351678448577623</v>
      </c>
      <c r="AL66">
        <f t="shared" si="40"/>
        <v>-0.8481798522931131</v>
      </c>
      <c r="AN66">
        <f t="shared" si="48"/>
        <v>0</v>
      </c>
      <c r="AO66">
        <f t="shared" si="49"/>
        <v>0</v>
      </c>
      <c r="AP66">
        <f t="shared" si="50"/>
        <v>-2.1227174816561382E-26</v>
      </c>
      <c r="AQ66">
        <f t="shared" si="51"/>
        <v>-9.3731842571014699E-22</v>
      </c>
      <c r="AR66">
        <f t="shared" si="52"/>
        <v>-9.3733965288496348E-22</v>
      </c>
      <c r="AS66">
        <f t="shared" si="53"/>
        <v>-4.0681045150565482E-4</v>
      </c>
      <c r="AT66">
        <f t="shared" si="54"/>
        <v>-2.6578282831702765E-4</v>
      </c>
      <c r="AU66">
        <f t="shared" si="55"/>
        <v>-6.7259327982268247E-4</v>
      </c>
      <c r="AW66">
        <v>63</v>
      </c>
      <c r="AX66">
        <f>IF(Z66&gt;0, (R66*SUMPRODUCT(K66:$K$98, X66:$X$98)-K66*$AZ$3)/Z66, 0)</f>
        <v>-1.9963131723701625E+24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-2.3161156165940114E+25</v>
      </c>
      <c r="U67">
        <f t="shared" si="57"/>
        <v>0.91304259499999996</v>
      </c>
      <c r="V67">
        <f t="shared" si="58"/>
        <v>0.01</v>
      </c>
      <c r="W67">
        <f t="shared" si="34"/>
        <v>2.1414976974206684E-24</v>
      </c>
      <c r="X67">
        <f t="shared" si="35"/>
        <v>1.9552786148394918E-24</v>
      </c>
      <c r="Y67">
        <f t="shared" si="36"/>
        <v>2.1414976974206684E-26</v>
      </c>
      <c r="Z67">
        <f t="shared" si="37"/>
        <v>1.6480410560696999E-25</v>
      </c>
      <c r="AB67">
        <f t="shared" si="38"/>
        <v>-4.2751000619612531</v>
      </c>
      <c r="AC67">
        <f t="shared" si="27"/>
        <v>-3.8170536267511186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-2.0600513200871247E-24</v>
      </c>
      <c r="AH67">
        <f t="shared" ref="AH67:AH79" si="66">-X67*R67</f>
        <v>-9.776393074197459E-20</v>
      </c>
      <c r="AI67">
        <f t="shared" si="39"/>
        <v>-9.7765990793294673E-20</v>
      </c>
      <c r="AJ67">
        <f t="shared" ref="AJ67:AJ79" si="67">AB67-AC67</f>
        <v>-0.45804643521013455</v>
      </c>
      <c r="AK67">
        <f t="shared" si="59"/>
        <v>-0.29925700433728775</v>
      </c>
      <c r="AL67">
        <f t="shared" si="40"/>
        <v>-0.7573034395474223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-1.4585609726463539E-27</v>
      </c>
      <c r="AQ67">
        <f t="shared" ref="AQ67:AQ79" si="71">AH67*$K67</f>
        <v>-6.9218981353685185E-23</v>
      </c>
      <c r="AR67">
        <f t="shared" ref="AR67:AR79" si="72">AI67*$K67</f>
        <v>-6.9220439914657824E-23</v>
      </c>
      <c r="AS67">
        <f t="shared" ref="AS67:AS79" si="73">AJ67*$K67</f>
        <v>-3.2430680126407425E-4</v>
      </c>
      <c r="AT67">
        <f t="shared" ref="AT67:AT79" si="74">AK67*$K67</f>
        <v>-2.1188044349252838E-4</v>
      </c>
      <c r="AU67">
        <f t="shared" ref="AU67:AU79" si="75">AL67*$K67</f>
        <v>-5.3618724475660261E-4</v>
      </c>
      <c r="AW67">
        <v>64</v>
      </c>
      <c r="AX67">
        <f>IF(Z67&gt;0, (R67*SUMPRODUCT(K67:$K$98, X67:$X$98)-K67*$AZ$3)/Z67, 0)</f>
        <v>-2.3161156165940114E+25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1"/>
        <v>50000</v>
      </c>
      <c r="S68">
        <f t="shared" si="62"/>
        <v>-2.8851644483990576E+26</v>
      </c>
      <c r="U68">
        <f t="shared" ref="U68:U79" si="77">M68</f>
        <v>0.91832435000000001</v>
      </c>
      <c r="V68">
        <f t="shared" ref="V68:V79" si="78">$C$10</f>
        <v>0.01</v>
      </c>
      <c r="W68">
        <f t="shared" si="34"/>
        <v>1.6480410560696999E-25</v>
      </c>
      <c r="X68">
        <f t="shared" si="35"/>
        <v>1.5134362315885208E-25</v>
      </c>
      <c r="Y68">
        <f t="shared" si="36"/>
        <v>1.6480410560696998E-27</v>
      </c>
      <c r="Z68">
        <f t="shared" si="37"/>
        <v>1.1812441392048216E-26</v>
      </c>
      <c r="AB68">
        <f t="shared" si="38"/>
        <v>-3.8170536267511186</v>
      </c>
      <c r="AC68">
        <f t="shared" ref="AC68:AC79" si="79">S68*Z68</f>
        <v>-3.4080835953134989</v>
      </c>
      <c r="AE68">
        <f t="shared" si="63"/>
        <v>0</v>
      </c>
      <c r="AF68">
        <f t="shared" si="64"/>
        <v>0</v>
      </c>
      <c r="AG68">
        <f t="shared" si="65"/>
        <v>-1.4765551740060271E-25</v>
      </c>
      <c r="AH68">
        <f t="shared" si="66"/>
        <v>-7.5671811579426037E-21</v>
      </c>
      <c r="AI68">
        <f t="shared" si="39"/>
        <v>-7.5673288134600035E-21</v>
      </c>
      <c r="AJ68">
        <f t="shared" si="67"/>
        <v>-0.40897003143761967</v>
      </c>
      <c r="AK68">
        <f t="shared" ref="AK68:AK79" si="80">G68*SUM(AB68:AB68, AE68:AF68)</f>
        <v>-0.26719375387257832</v>
      </c>
      <c r="AL68">
        <f t="shared" si="40"/>
        <v>-0.67616378531019805</v>
      </c>
      <c r="AN68">
        <f t="shared" si="68"/>
        <v>0</v>
      </c>
      <c r="AO68">
        <f t="shared" si="69"/>
        <v>0</v>
      </c>
      <c r="AP68">
        <f t="shared" si="70"/>
        <v>-9.3342237302731802E-29</v>
      </c>
      <c r="AQ68">
        <f t="shared" si="71"/>
        <v>-4.7836859183601095E-24</v>
      </c>
      <c r="AR68">
        <f t="shared" si="72"/>
        <v>-4.783779260597412E-24</v>
      </c>
      <c r="AS68">
        <f t="shared" si="73"/>
        <v>-2.5853539641587523E-4</v>
      </c>
      <c r="AT68">
        <f t="shared" si="74"/>
        <v>-1.6890979232503855E-4</v>
      </c>
      <c r="AU68">
        <f t="shared" si="75"/>
        <v>-4.2744518874091378E-4</v>
      </c>
      <c r="AW68">
        <v>65</v>
      </c>
      <c r="AX68">
        <f>IF(Z68&gt;0, (R68*SUMPRODUCT(K68:$K$98, X68:$X$98)-K68*$AZ$3)/Z68, 0)</f>
        <v>-2.8851644483990576E+26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0.92358270799999997</v>
      </c>
      <c r="Q69" s="5">
        <f t="shared" ref="Q69:Q79" si="81">$C$8</f>
        <v>12.5</v>
      </c>
      <c r="R69">
        <f t="shared" si="61"/>
        <v>50000</v>
      </c>
      <c r="S69">
        <f t="shared" si="62"/>
        <v>-3.8785677773050191E+27</v>
      </c>
      <c r="U69">
        <f t="shared" si="77"/>
        <v>0.92358270799999997</v>
      </c>
      <c r="V69">
        <f t="shared" si="78"/>
        <v>0.01</v>
      </c>
      <c r="W69">
        <f t="shared" si="34"/>
        <v>1.1812441392048216E-26</v>
      </c>
      <c r="X69">
        <f t="shared" si="35"/>
        <v>1.090976660895918E-26</v>
      </c>
      <c r="Y69">
        <f t="shared" si="36"/>
        <v>1.1812441392048216E-28</v>
      </c>
      <c r="Z69">
        <f t="shared" si="37"/>
        <v>7.8455036916855371E-28</v>
      </c>
      <c r="AB69">
        <f t="shared" si="38"/>
        <v>-3.4080835953134989</v>
      </c>
      <c r="AC69">
        <f t="shared" si="79"/>
        <v>-3.0429317815299095</v>
      </c>
      <c r="AE69">
        <f t="shared" si="63"/>
        <v>0</v>
      </c>
      <c r="AF69">
        <f t="shared" si="64"/>
        <v>0</v>
      </c>
      <c r="AG69">
        <f t="shared" si="65"/>
        <v>-9.8068796146069215E-27</v>
      </c>
      <c r="AH69">
        <f t="shared" si="66"/>
        <v>-5.4548833044795904E-22</v>
      </c>
      <c r="AI69">
        <f t="shared" si="39"/>
        <v>-5.4549813732757363E-22</v>
      </c>
      <c r="AJ69">
        <f t="shared" si="67"/>
        <v>-0.36515181378358941</v>
      </c>
      <c r="AK69">
        <f t="shared" si="80"/>
        <v>-0.23856585167194494</v>
      </c>
      <c r="AL69">
        <f t="shared" si="40"/>
        <v>-0.60371766545553429</v>
      </c>
      <c r="AN69">
        <f t="shared" si="68"/>
        <v>0</v>
      </c>
      <c r="AO69">
        <f t="shared" si="69"/>
        <v>0</v>
      </c>
      <c r="AP69">
        <f t="shared" si="70"/>
        <v>-5.5353023489900333E-30</v>
      </c>
      <c r="AQ69">
        <f t="shared" si="71"/>
        <v>-3.0789027249584161E-25</v>
      </c>
      <c r="AR69">
        <f t="shared" si="72"/>
        <v>-3.0789580779819056E-25</v>
      </c>
      <c r="AS69">
        <f t="shared" si="73"/>
        <v>-2.0610283515296198E-4</v>
      </c>
      <c r="AT69">
        <f t="shared" si="74"/>
        <v>-1.3465385229993507E-4</v>
      </c>
      <c r="AU69">
        <f t="shared" si="75"/>
        <v>-3.4075668745289702E-4</v>
      </c>
      <c r="AW69">
        <v>66</v>
      </c>
      <c r="AX69">
        <f>IF(Z69&gt;0, (R69*SUMPRODUCT(K69:$K$98, X69:$X$98)-K69*$AZ$3)/Z69, 0)</f>
        <v>-3.8785677773050191E+27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0.92968762000000005</v>
      </c>
      <c r="Q70" s="5">
        <f t="shared" si="81"/>
        <v>12.5</v>
      </c>
      <c r="R70">
        <f t="shared" si="61"/>
        <v>50000</v>
      </c>
      <c r="S70">
        <f t="shared" si="62"/>
        <v>-5.7417845955048375E+28</v>
      </c>
      <c r="U70">
        <f t="shared" si="77"/>
        <v>0.92968762000000005</v>
      </c>
      <c r="V70">
        <f t="shared" si="78"/>
        <v>0.01</v>
      </c>
      <c r="W70">
        <f t="shared" ref="W70:W79" si="83">Z69</f>
        <v>7.8455036916855371E-28</v>
      </c>
      <c r="X70">
        <f t="shared" ref="X70:X79" si="84">U70*W70</f>
        <v>7.293867654824341E-28</v>
      </c>
      <c r="Y70">
        <f t="shared" ref="Y70:Y79" si="85">V70*W70</f>
        <v>7.8455036916855376E-30</v>
      </c>
      <c r="Z70">
        <f t="shared" ref="Z70:Z79" si="86">MAX(0, W70-X70-Y70)</f>
        <v>4.731809999443407E-29</v>
      </c>
      <c r="AB70">
        <f t="shared" ref="AB70:AB79" si="87">AC69</f>
        <v>-3.0429317815299095</v>
      </c>
      <c r="AC70">
        <f t="shared" si="79"/>
        <v>-2.7169033763659907</v>
      </c>
      <c r="AE70">
        <f t="shared" si="63"/>
        <v>0</v>
      </c>
      <c r="AF70">
        <f t="shared" si="64"/>
        <v>0</v>
      </c>
      <c r="AG70">
        <f t="shared" si="65"/>
        <v>-5.9147624993042589E-28</v>
      </c>
      <c r="AH70">
        <f t="shared" si="66"/>
        <v>-3.6469338274121703E-23</v>
      </c>
      <c r="AI70">
        <f t="shared" ref="AI70:AI79" si="88">SUM(AE70:AH70)</f>
        <v>-3.6469929750371634E-23</v>
      </c>
      <c r="AJ70">
        <f t="shared" si="67"/>
        <v>-0.32602840516391884</v>
      </c>
      <c r="AK70">
        <f t="shared" si="80"/>
        <v>-0.21300522470709368</v>
      </c>
      <c r="AL70">
        <f t="shared" ref="AL70:AL79" si="89">SUM(AI70:AK70)</f>
        <v>-0.53903362987101255</v>
      </c>
      <c r="AN70">
        <f t="shared" si="68"/>
        <v>0</v>
      </c>
      <c r="AO70">
        <f t="shared" si="69"/>
        <v>0</v>
      </c>
      <c r="AP70">
        <f t="shared" si="70"/>
        <v>-2.980779095421244E-31</v>
      </c>
      <c r="AQ70">
        <f t="shared" si="71"/>
        <v>-1.8378935952903403E-26</v>
      </c>
      <c r="AR70">
        <f t="shared" si="72"/>
        <v>-1.8379234030812946E-26</v>
      </c>
      <c r="AS70">
        <f t="shared" si="73"/>
        <v>-1.6430391832984839E-4</v>
      </c>
      <c r="AT70">
        <f t="shared" si="74"/>
        <v>-1.0734522664216762E-4</v>
      </c>
      <c r="AU70">
        <f t="shared" si="75"/>
        <v>-2.71649144972016E-4</v>
      </c>
      <c r="AW70">
        <v>67</v>
      </c>
      <c r="AX70">
        <f>IF(Z70&gt;0, (R70*SUMPRODUCT(K70:$K$98, X70:$X$98)-K70*$AZ$3)/Z70, 0)</f>
        <v>-5.7417845955048375E+28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0.93575936900000001</v>
      </c>
      <c r="Q71" s="5">
        <f t="shared" si="81"/>
        <v>12.5</v>
      </c>
      <c r="R71">
        <f t="shared" si="61"/>
        <v>50000</v>
      </c>
      <c r="S71">
        <f t="shared" si="62"/>
        <v>-9.4515740217764127E+29</v>
      </c>
      <c r="U71">
        <f t="shared" si="77"/>
        <v>0.93575936900000001</v>
      </c>
      <c r="V71">
        <f t="shared" si="78"/>
        <v>0.01</v>
      </c>
      <c r="W71">
        <f t="shared" si="83"/>
        <v>4.731809999443407E-29</v>
      </c>
      <c r="X71">
        <f t="shared" si="84"/>
        <v>4.4278355393070529E-29</v>
      </c>
      <c r="Y71">
        <f t="shared" si="85"/>
        <v>4.7318099994434074E-31</v>
      </c>
      <c r="Z71">
        <f t="shared" si="86"/>
        <v>2.5665636014192007E-30</v>
      </c>
      <c r="AB71">
        <f t="shared" si="87"/>
        <v>-2.7169033763659907</v>
      </c>
      <c r="AC71">
        <f t="shared" si="79"/>
        <v>-2.4258065860410629</v>
      </c>
      <c r="AE71">
        <f t="shared" si="63"/>
        <v>0</v>
      </c>
      <c r="AF71">
        <f t="shared" si="64"/>
        <v>0</v>
      </c>
      <c r="AG71">
        <f t="shared" si="65"/>
        <v>-3.2082045017740006E-29</v>
      </c>
      <c r="AH71">
        <f t="shared" si="66"/>
        <v>-2.2139177696535264E-24</v>
      </c>
      <c r="AI71">
        <f t="shared" si="88"/>
        <v>-2.213949851698544E-24</v>
      </c>
      <c r="AJ71">
        <f t="shared" si="67"/>
        <v>-0.29109679032492775</v>
      </c>
      <c r="AK71">
        <f t="shared" si="80"/>
        <v>-0.19018323634561937</v>
      </c>
      <c r="AL71">
        <f t="shared" si="89"/>
        <v>-0.48128002667054715</v>
      </c>
      <c r="AN71">
        <f t="shared" si="68"/>
        <v>0</v>
      </c>
      <c r="AO71">
        <f t="shared" si="69"/>
        <v>0</v>
      </c>
      <c r="AP71">
        <f t="shared" si="70"/>
        <v>-1.4435655268505131E-32</v>
      </c>
      <c r="AQ71">
        <f t="shared" si="71"/>
        <v>-9.9617570194991912E-28</v>
      </c>
      <c r="AR71">
        <f t="shared" si="72"/>
        <v>-9.9619013760518759E-28</v>
      </c>
      <c r="AS71">
        <f t="shared" si="73"/>
        <v>-1.3098207775019807E-4</v>
      </c>
      <c r="AT71">
        <f t="shared" si="74"/>
        <v>-8.5574957463462712E-5</v>
      </c>
      <c r="AU71">
        <f t="shared" si="75"/>
        <v>-2.165570352136608E-4</v>
      </c>
      <c r="AW71">
        <v>68</v>
      </c>
      <c r="AX71">
        <f>IF(Z71&gt;0, (R71*SUMPRODUCT(K71:$K$98, X71:$X$98)-K71*$AZ$3)/Z71, 0)</f>
        <v>-9.4515740217764127E+29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0.94179042899999998</v>
      </c>
      <c r="Q72" s="5">
        <f t="shared" si="81"/>
        <v>12.5</v>
      </c>
      <c r="R72">
        <f t="shared" si="61"/>
        <v>50000</v>
      </c>
      <c r="S72">
        <f t="shared" si="62"/>
        <v>-1.7504626574225442E+31</v>
      </c>
      <c r="U72">
        <f t="shared" si="77"/>
        <v>0.94179042899999998</v>
      </c>
      <c r="V72">
        <f t="shared" si="78"/>
        <v>0.01</v>
      </c>
      <c r="W72">
        <f t="shared" si="83"/>
        <v>2.5665636014192007E-30</v>
      </c>
      <c r="X72">
        <f t="shared" si="84"/>
        <v>2.417165035236374E-30</v>
      </c>
      <c r="Y72">
        <f t="shared" si="85"/>
        <v>2.5665636014192007E-32</v>
      </c>
      <c r="Z72">
        <f t="shared" si="86"/>
        <v>1.2373293016863466E-31</v>
      </c>
      <c r="AB72">
        <f t="shared" si="87"/>
        <v>-2.4258065860410629</v>
      </c>
      <c r="AC72">
        <f t="shared" si="79"/>
        <v>-2.1658987375366632</v>
      </c>
      <c r="AE72">
        <f t="shared" si="63"/>
        <v>0</v>
      </c>
      <c r="AF72">
        <f t="shared" si="64"/>
        <v>0</v>
      </c>
      <c r="AG72">
        <f t="shared" si="65"/>
        <v>-1.5466616271079331E-30</v>
      </c>
      <c r="AH72">
        <f t="shared" si="66"/>
        <v>-1.2085825176181871E-25</v>
      </c>
      <c r="AI72">
        <f t="shared" si="88"/>
        <v>-1.2085979842344581E-25</v>
      </c>
      <c r="AJ72">
        <f t="shared" si="67"/>
        <v>-0.25990784850439974</v>
      </c>
      <c r="AK72">
        <f t="shared" si="80"/>
        <v>-0.16980646102287442</v>
      </c>
      <c r="AL72">
        <f t="shared" si="89"/>
        <v>-0.42971430952727419</v>
      </c>
      <c r="AN72">
        <f t="shared" si="68"/>
        <v>0</v>
      </c>
      <c r="AO72">
        <f t="shared" si="69"/>
        <v>0</v>
      </c>
      <c r="AP72">
        <f t="shared" si="70"/>
        <v>-6.2137209607010906E-34</v>
      </c>
      <c r="AQ72">
        <f t="shared" si="71"/>
        <v>-4.8554864172219849E-29</v>
      </c>
      <c r="AR72">
        <f t="shared" si="72"/>
        <v>-4.8555485544315916E-29</v>
      </c>
      <c r="AS72">
        <f t="shared" si="73"/>
        <v>-1.0441811045136962E-4</v>
      </c>
      <c r="AT72">
        <f t="shared" si="74"/>
        <v>-6.8219832161561453E-5</v>
      </c>
      <c r="AU72">
        <f t="shared" si="75"/>
        <v>-1.7263794261293108E-4</v>
      </c>
      <c r="AW72">
        <v>69</v>
      </c>
      <c r="AX72">
        <f>IF(Z72&gt;0, (R72*SUMPRODUCT(K72:$K$98, X72:$X$98)-K72*$AZ$3)/Z72, 0)</f>
        <v>-1.7504626574225442E+31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0.94777327099999997</v>
      </c>
      <c r="Q73" s="5">
        <f t="shared" si="81"/>
        <v>12.5</v>
      </c>
      <c r="R73">
        <f t="shared" si="61"/>
        <v>50000</v>
      </c>
      <c r="S73">
        <f t="shared" si="62"/>
        <v>-3.7012411901106789E+32</v>
      </c>
      <c r="U73">
        <f t="shared" si="77"/>
        <v>0.94777327099999997</v>
      </c>
      <c r="V73">
        <f t="shared" si="78"/>
        <v>0.01</v>
      </c>
      <c r="W73">
        <f t="shared" si="83"/>
        <v>1.2373293016863466E-31</v>
      </c>
      <c r="X73">
        <f t="shared" si="84"/>
        <v>1.1727076395634144E-31</v>
      </c>
      <c r="Y73">
        <f t="shared" si="85"/>
        <v>1.2373293016863466E-33</v>
      </c>
      <c r="Z73">
        <f t="shared" si="86"/>
        <v>5.2248369106068707E-33</v>
      </c>
      <c r="AB73">
        <f t="shared" si="87"/>
        <v>-2.1658987375366632</v>
      </c>
      <c r="AC73">
        <f t="shared" si="79"/>
        <v>-1.9338381585148776</v>
      </c>
      <c r="AE73">
        <f t="shared" si="63"/>
        <v>0</v>
      </c>
      <c r="AF73">
        <f t="shared" si="64"/>
        <v>0</v>
      </c>
      <c r="AG73">
        <f t="shared" si="65"/>
        <v>-6.5310461382585879E-32</v>
      </c>
      <c r="AH73">
        <f t="shared" si="66"/>
        <v>-5.8635381978170718E-27</v>
      </c>
      <c r="AI73">
        <f t="shared" si="88"/>
        <v>-5.8636035082784546E-27</v>
      </c>
      <c r="AJ73">
        <f t="shared" si="67"/>
        <v>-0.23206057902178556</v>
      </c>
      <c r="AK73">
        <f t="shared" si="80"/>
        <v>-0.15161291162756643</v>
      </c>
      <c r="AL73">
        <f t="shared" si="89"/>
        <v>-0.38367349064935197</v>
      </c>
      <c r="AN73">
        <f t="shared" si="68"/>
        <v>0</v>
      </c>
      <c r="AO73">
        <f t="shared" si="69"/>
        <v>0</v>
      </c>
      <c r="AP73">
        <f t="shared" si="70"/>
        <v>-2.3427242061530812E-35</v>
      </c>
      <c r="AQ73">
        <f t="shared" si="71"/>
        <v>-2.1032852285731908E-30</v>
      </c>
      <c r="AR73">
        <f t="shared" si="72"/>
        <v>-2.1033086558152521E-30</v>
      </c>
      <c r="AS73">
        <f t="shared" si="73"/>
        <v>-8.3241478357278103E-5</v>
      </c>
      <c r="AT73">
        <f t="shared" si="74"/>
        <v>-5.4384432526754978E-5</v>
      </c>
      <c r="AU73">
        <f t="shared" si="75"/>
        <v>-1.3762591088403307E-4</v>
      </c>
      <c r="AW73">
        <v>70</v>
      </c>
      <c r="AX73">
        <f>IF(Z73&gt;0, (R73*SUMPRODUCT(K73:$K$98, X73:$X$98)-K73*$AZ$3)/Z73, 0)</f>
        <v>-3.7012411901106789E+32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0.95370057100000005</v>
      </c>
      <c r="Q74" s="5">
        <f t="shared" si="81"/>
        <v>12.5</v>
      </c>
      <c r="R74">
        <f t="shared" si="61"/>
        <v>50000</v>
      </c>
      <c r="S74">
        <f t="shared" si="62"/>
        <v>-9.1039438499911331E+33</v>
      </c>
      <c r="U74">
        <f t="shared" si="77"/>
        <v>0.95370057100000005</v>
      </c>
      <c r="V74">
        <f t="shared" si="78"/>
        <v>0.01</v>
      </c>
      <c r="W74">
        <f t="shared" si="83"/>
        <v>5.2248369106068707E-33</v>
      </c>
      <c r="X74">
        <f t="shared" si="84"/>
        <v>4.9829299450276489E-33</v>
      </c>
      <c r="Y74">
        <f t="shared" si="85"/>
        <v>5.2248369106068708E-35</v>
      </c>
      <c r="Z74">
        <f t="shared" si="86"/>
        <v>1.8965859647315307E-34</v>
      </c>
      <c r="AB74">
        <f t="shared" si="87"/>
        <v>-1.9338381585148776</v>
      </c>
      <c r="AC74">
        <f t="shared" si="79"/>
        <v>-1.726641212959712</v>
      </c>
      <c r="AE74">
        <f t="shared" si="63"/>
        <v>0</v>
      </c>
      <c r="AF74">
        <f t="shared" si="64"/>
        <v>0</v>
      </c>
      <c r="AG74">
        <f t="shared" si="65"/>
        <v>-2.3707324559144132E-33</v>
      </c>
      <c r="AH74">
        <f t="shared" si="66"/>
        <v>-2.4914649725138244E-28</v>
      </c>
      <c r="AI74">
        <f t="shared" si="88"/>
        <v>-2.4914886798383834E-28</v>
      </c>
      <c r="AJ74">
        <f t="shared" si="67"/>
        <v>-0.20719694555516566</v>
      </c>
      <c r="AK74">
        <f t="shared" si="80"/>
        <v>-0.13536867109604145</v>
      </c>
      <c r="AL74">
        <f t="shared" si="89"/>
        <v>-0.34256561665120711</v>
      </c>
      <c r="AN74">
        <f t="shared" si="68"/>
        <v>0</v>
      </c>
      <c r="AO74">
        <f t="shared" si="69"/>
        <v>0</v>
      </c>
      <c r="AP74">
        <f t="shared" si="70"/>
        <v>-7.5928170524852639E-37</v>
      </c>
      <c r="AQ74">
        <f t="shared" si="71"/>
        <v>-7.9794907610846972E-32</v>
      </c>
      <c r="AR74">
        <f t="shared" si="72"/>
        <v>-7.9795666892552215E-32</v>
      </c>
      <c r="AS74">
        <f t="shared" si="73"/>
        <v>-6.6359596904717852E-5</v>
      </c>
      <c r="AT74">
        <f t="shared" si="74"/>
        <v>-4.3354936644415632E-5</v>
      </c>
      <c r="AU74">
        <f t="shared" si="75"/>
        <v>-1.0971453354913349E-4</v>
      </c>
      <c r="AW74">
        <v>71</v>
      </c>
      <c r="AX74">
        <f>IF(Z74&gt;0, (R74*SUMPRODUCT(K74:$K$98, X74:$X$98)-K74*$AZ$3)/Z74, 0)</f>
        <v>-9.1039438499911331E+33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0.95959776100000005</v>
      </c>
      <c r="Q75" s="5">
        <f t="shared" si="81"/>
        <v>12.5</v>
      </c>
      <c r="R75">
        <f t="shared" si="61"/>
        <v>50000</v>
      </c>
      <c r="S75">
        <f t="shared" si="62"/>
        <v>-2.6736587705382295E+35</v>
      </c>
      <c r="U75">
        <f t="shared" si="77"/>
        <v>0.95959776100000005</v>
      </c>
      <c r="V75">
        <f t="shared" si="78"/>
        <v>0.01</v>
      </c>
      <c r="W75">
        <f t="shared" si="83"/>
        <v>1.8965859647315307E-34</v>
      </c>
      <c r="X75">
        <f t="shared" si="84"/>
        <v>1.8199596453004018E-34</v>
      </c>
      <c r="Y75">
        <f t="shared" si="85"/>
        <v>1.8965859647315308E-36</v>
      </c>
      <c r="Z75">
        <f t="shared" si="86"/>
        <v>5.7660459783813562E-36</v>
      </c>
      <c r="AB75">
        <f t="shared" si="87"/>
        <v>-1.726641212959712</v>
      </c>
      <c r="AC75">
        <f t="shared" si="79"/>
        <v>-1.5416439401425999</v>
      </c>
      <c r="AE75">
        <f t="shared" si="63"/>
        <v>0</v>
      </c>
      <c r="AF75">
        <f t="shared" si="64"/>
        <v>0</v>
      </c>
      <c r="AG75">
        <f t="shared" si="65"/>
        <v>-7.2075574729766951E-35</v>
      </c>
      <c r="AH75">
        <f t="shared" si="66"/>
        <v>-9.099798226502009E-30</v>
      </c>
      <c r="AI75">
        <f t="shared" si="88"/>
        <v>-9.0998703020767391E-30</v>
      </c>
      <c r="AJ75">
        <f t="shared" si="67"/>
        <v>-0.18499727281711209</v>
      </c>
      <c r="AK75">
        <f t="shared" si="80"/>
        <v>-0.12086488490717985</v>
      </c>
      <c r="AL75">
        <f t="shared" si="89"/>
        <v>-0.30586215772429193</v>
      </c>
      <c r="AN75">
        <f t="shared" si="68"/>
        <v>0</v>
      </c>
      <c r="AO75">
        <f t="shared" si="69"/>
        <v>0</v>
      </c>
      <c r="AP75">
        <f t="shared" si="70"/>
        <v>-2.0610592742226117E-38</v>
      </c>
      <c r="AQ75">
        <f t="shared" si="71"/>
        <v>-2.6021608011598138E-33</v>
      </c>
      <c r="AR75">
        <f t="shared" si="72"/>
        <v>-2.6021814117525563E-33</v>
      </c>
      <c r="AS75">
        <f t="shared" si="73"/>
        <v>-5.2901464369194689E-5</v>
      </c>
      <c r="AT75">
        <f t="shared" si="74"/>
        <v>-3.4562290054540518E-5</v>
      </c>
      <c r="AU75">
        <f t="shared" si="75"/>
        <v>-8.7463754423735207E-5</v>
      </c>
      <c r="AW75">
        <v>72</v>
      </c>
      <c r="AX75">
        <f>IF(Z75&gt;0, (R75*SUMPRODUCT(K75:$K$98, X75:$X$98)-K75*$AZ$3)/Z75, 0)</f>
        <v>-2.6736587705382295E+35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0.96549474700000004</v>
      </c>
      <c r="Q76" s="5">
        <f t="shared" si="81"/>
        <v>12.5</v>
      </c>
      <c r="R76">
        <f t="shared" si="61"/>
        <v>50000</v>
      </c>
      <c r="S76">
        <f t="shared" si="62"/>
        <v>-9.7415657403647742E+36</v>
      </c>
      <c r="U76">
        <f t="shared" si="77"/>
        <v>0.96549474700000004</v>
      </c>
      <c r="V76">
        <f t="shared" si="78"/>
        <v>0.01</v>
      </c>
      <c r="W76">
        <f t="shared" si="83"/>
        <v>5.7660459783813562E-36</v>
      </c>
      <c r="X76">
        <f t="shared" si="84"/>
        <v>5.5670871030876753E-36</v>
      </c>
      <c r="Y76">
        <f t="shared" si="85"/>
        <v>5.7660459783813564E-38</v>
      </c>
      <c r="Z76">
        <f t="shared" si="86"/>
        <v>1.4129841550986729E-37</v>
      </c>
      <c r="AB76">
        <f t="shared" si="87"/>
        <v>-1.5416439401425999</v>
      </c>
      <c r="AC76">
        <f t="shared" si="79"/>
        <v>-1.3764678036987499</v>
      </c>
      <c r="AE76">
        <f t="shared" si="63"/>
        <v>0</v>
      </c>
      <c r="AF76">
        <f t="shared" si="64"/>
        <v>0</v>
      </c>
      <c r="AG76">
        <f t="shared" si="65"/>
        <v>-1.766230193873341E-36</v>
      </c>
      <c r="AH76">
        <f t="shared" si="66"/>
        <v>-2.7835435515438378E-31</v>
      </c>
      <c r="AI76">
        <f t="shared" si="88"/>
        <v>-2.7835612138457766E-31</v>
      </c>
      <c r="AJ76">
        <f t="shared" si="67"/>
        <v>-0.16517613644384999</v>
      </c>
      <c r="AK76">
        <f t="shared" si="80"/>
        <v>-0.107915075809982</v>
      </c>
      <c r="AL76">
        <f t="shared" si="89"/>
        <v>-0.27309121225383198</v>
      </c>
      <c r="AN76">
        <f t="shared" si="68"/>
        <v>0</v>
      </c>
      <c r="AO76">
        <f t="shared" si="69"/>
        <v>0</v>
      </c>
      <c r="AP76">
        <f t="shared" si="70"/>
        <v>-4.5095338359661914E-40</v>
      </c>
      <c r="AQ76">
        <f t="shared" si="71"/>
        <v>-7.106935366134158E-35</v>
      </c>
      <c r="AR76">
        <f t="shared" si="72"/>
        <v>-7.1069804614725175E-35</v>
      </c>
      <c r="AS76">
        <f t="shared" si="73"/>
        <v>-4.2172723508605432E-5</v>
      </c>
      <c r="AT76">
        <f t="shared" si="74"/>
        <v>-2.7552846025622219E-5</v>
      </c>
      <c r="AU76">
        <f t="shared" si="75"/>
        <v>-6.9725569534227655E-5</v>
      </c>
      <c r="AW76">
        <v>73</v>
      </c>
      <c r="AX76">
        <f>IF(Z76&gt;0, (R76*SUMPRODUCT(K76:$K$98, X76:$X$98)-K76*$AZ$3)/Z76, 0)</f>
        <v>-9.7415657403647742E+36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0.97139193700000004</v>
      </c>
      <c r="Q77" s="5">
        <f t="shared" si="81"/>
        <v>12.5</v>
      </c>
      <c r="R77">
        <f t="shared" si="61"/>
        <v>50000</v>
      </c>
      <c r="S77">
        <f t="shared" si="62"/>
        <v>-4.6742245842015623E+38</v>
      </c>
      <c r="U77">
        <f t="shared" si="77"/>
        <v>0.97139193700000004</v>
      </c>
      <c r="V77">
        <f t="shared" si="78"/>
        <v>0.01</v>
      </c>
      <c r="W77">
        <f t="shared" si="83"/>
        <v>1.4129841550986729E-37</v>
      </c>
      <c r="X77">
        <f t="shared" si="84"/>
        <v>1.3725614153716084E-37</v>
      </c>
      <c r="Y77">
        <f t="shared" si="85"/>
        <v>1.4129841550986729E-39</v>
      </c>
      <c r="Z77">
        <f t="shared" si="86"/>
        <v>2.6292898176077793E-39</v>
      </c>
      <c r="AB77">
        <f t="shared" si="87"/>
        <v>-1.3764678036987499</v>
      </c>
      <c r="AC77">
        <f t="shared" si="79"/>
        <v>-1.2289891104453123</v>
      </c>
      <c r="AE77">
        <f t="shared" si="63"/>
        <v>0</v>
      </c>
      <c r="AF77">
        <f t="shared" si="64"/>
        <v>0</v>
      </c>
      <c r="AG77">
        <f t="shared" si="65"/>
        <v>-3.2866122720097239E-38</v>
      </c>
      <c r="AH77">
        <f t="shared" si="66"/>
        <v>-6.8628070768580419E-33</v>
      </c>
      <c r="AI77">
        <f t="shared" si="88"/>
        <v>-6.8628399429807619E-33</v>
      </c>
      <c r="AJ77">
        <f t="shared" si="67"/>
        <v>-0.14747869325343754</v>
      </c>
      <c r="AK77">
        <f t="shared" si="80"/>
        <v>-9.6352746258912506E-2</v>
      </c>
      <c r="AL77">
        <f t="shared" si="89"/>
        <v>-0.24383143951235003</v>
      </c>
      <c r="AN77">
        <f t="shared" si="68"/>
        <v>0</v>
      </c>
      <c r="AO77">
        <f t="shared" si="69"/>
        <v>0</v>
      </c>
      <c r="AP77">
        <f t="shared" si="70"/>
        <v>-7.4922937250259179E-42</v>
      </c>
      <c r="AQ77">
        <f t="shared" si="71"/>
        <v>-1.564473145673657E-36</v>
      </c>
      <c r="AR77">
        <f t="shared" si="72"/>
        <v>-1.5644806379673819E-36</v>
      </c>
      <c r="AS77">
        <f t="shared" si="73"/>
        <v>-3.3619836980712254E-5</v>
      </c>
      <c r="AT77">
        <f t="shared" si="74"/>
        <v>-2.1964960160731997E-5</v>
      </c>
      <c r="AU77">
        <f t="shared" si="75"/>
        <v>-5.5584797141444245E-5</v>
      </c>
      <c r="AW77">
        <v>74</v>
      </c>
      <c r="AX77">
        <f>IF(Z77&gt;0, (R77*SUMPRODUCT(K77:$K$98, X77:$X$98)-K77*$AZ$3)/Z77, 0)</f>
        <v>-4.6742245842015623E+38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0.97728912599999995</v>
      </c>
      <c r="Q78" s="5">
        <f t="shared" si="81"/>
        <v>12.5</v>
      </c>
      <c r="R78">
        <f t="shared" si="61"/>
        <v>50000</v>
      </c>
      <c r="S78">
        <f t="shared" si="62"/>
        <v>-3.2833421268457169E+40</v>
      </c>
      <c r="U78">
        <f t="shared" si="77"/>
        <v>0.97728912599999995</v>
      </c>
      <c r="V78">
        <f t="shared" si="78"/>
        <v>0.01</v>
      </c>
      <c r="W78">
        <f t="shared" si="83"/>
        <v>2.6292898176077793E-39</v>
      </c>
      <c r="X78">
        <f t="shared" si="84"/>
        <v>2.5695763478506058E-39</v>
      </c>
      <c r="Y78">
        <f t="shared" si="85"/>
        <v>2.6292898176077792E-41</v>
      </c>
      <c r="Z78">
        <f t="shared" si="86"/>
        <v>3.3420571581095708E-41</v>
      </c>
      <c r="AB78">
        <f t="shared" si="87"/>
        <v>-1.2289891104453123</v>
      </c>
      <c r="AC78">
        <f t="shared" si="79"/>
        <v>-1.097311705754743</v>
      </c>
      <c r="AE78">
        <f t="shared" si="63"/>
        <v>0</v>
      </c>
      <c r="AF78">
        <f t="shared" si="64"/>
        <v>0</v>
      </c>
      <c r="AG78">
        <f t="shared" si="65"/>
        <v>-4.1775714476369634E-40</v>
      </c>
      <c r="AH78">
        <f t="shared" si="66"/>
        <v>-1.2847881739253028E-34</v>
      </c>
      <c r="AI78">
        <f t="shared" si="88"/>
        <v>-1.2847923514967506E-34</v>
      </c>
      <c r="AJ78">
        <f t="shared" si="67"/>
        <v>-0.13167740469056932</v>
      </c>
      <c r="AK78">
        <f t="shared" si="80"/>
        <v>-8.6029237731171868E-2</v>
      </c>
      <c r="AL78">
        <f t="shared" si="89"/>
        <v>-0.2177066424217412</v>
      </c>
      <c r="AN78">
        <f t="shared" si="68"/>
        <v>0</v>
      </c>
      <c r="AO78">
        <f t="shared" si="69"/>
        <v>0</v>
      </c>
      <c r="AP78">
        <f t="shared" si="70"/>
        <v>-8.5030001348031945E-44</v>
      </c>
      <c r="AQ78">
        <f t="shared" si="71"/>
        <v>-2.615048995094951E-38</v>
      </c>
      <c r="AR78">
        <f t="shared" si="72"/>
        <v>-2.6150574980950856E-38</v>
      </c>
      <c r="AS78">
        <f t="shared" si="73"/>
        <v>-2.6801528205287204E-5</v>
      </c>
      <c r="AT78">
        <f t="shared" si="74"/>
        <v>-1.7510331760787621E-5</v>
      </c>
      <c r="AU78">
        <f t="shared" si="75"/>
        <v>-4.4311859966074828E-5</v>
      </c>
      <c r="AW78">
        <v>75</v>
      </c>
      <c r="AX78">
        <f>IF(Z78&gt;0, (R78*SUMPRODUCT(K78:$K$98, X78:$X$98)-K78*$AZ$3)/Z78, 0)</f>
        <v>-3.2833421268457169E+40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3.3420571581095708E-41</v>
      </c>
      <c r="X79">
        <f t="shared" si="84"/>
        <v>3.3420571581095708E-41</v>
      </c>
      <c r="Y79">
        <f t="shared" si="85"/>
        <v>3.3420571581095707E-43</v>
      </c>
      <c r="Z79">
        <f t="shared" si="86"/>
        <v>0</v>
      </c>
      <c r="AB79">
        <f t="shared" si="87"/>
        <v>-1.097311705754743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-1.6710285790547856E-36</v>
      </c>
      <c r="AI79">
        <f t="shared" si="88"/>
        <v>-1.6710285790547856E-36</v>
      </c>
      <c r="AJ79">
        <f t="shared" si="67"/>
        <v>-1.097311705754743</v>
      </c>
      <c r="AK79">
        <f t="shared" si="80"/>
        <v>-7.6811819402832021E-2</v>
      </c>
      <c r="AL79">
        <f t="shared" si="89"/>
        <v>-1.174123525157575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-3.0367857624297126E-40</v>
      </c>
      <c r="AR79">
        <f t="shared" si="72"/>
        <v>-3.0367857624297126E-40</v>
      </c>
      <c r="AS79">
        <f t="shared" si="73"/>
        <v>-1.9941613247981526E-4</v>
      </c>
      <c r="AT79">
        <f t="shared" si="74"/>
        <v>-1.3959129273587071E-5</v>
      </c>
      <c r="AU79">
        <f t="shared" si="75"/>
        <v>-2.1337526175340234E-4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8764.9845243136715</v>
      </c>
      <c r="AO81" s="6">
        <f t="shared" ref="AO81:AU81" si="90">SUM(AO3:AO79)</f>
        <v>-876.49845243136724</v>
      </c>
      <c r="AP81" s="6">
        <f t="shared" si="90"/>
        <v>-172.55963341329826</v>
      </c>
      <c r="AQ81" s="6">
        <f t="shared" si="90"/>
        <v>-5391.1536851044939</v>
      </c>
      <c r="AR81" s="6">
        <f t="shared" si="90"/>
        <v>2324.7727533645093</v>
      </c>
      <c r="AS81" s="6">
        <f t="shared" si="90"/>
        <v>-1210.4469374938533</v>
      </c>
      <c r="AT81" s="6">
        <f t="shared" si="90"/>
        <v>706.0940468714133</v>
      </c>
      <c r="AU81" s="6">
        <f t="shared" si="90"/>
        <v>1820.4198627420706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'S.55.04.A'!C3*(1+C12)</f>
        <v>19678.14413030686</v>
      </c>
      <c r="K3">
        <v>1</v>
      </c>
      <c r="L3" s="2">
        <v>0</v>
      </c>
      <c r="O3">
        <f>$C$3</f>
        <v>19678.14413030686</v>
      </c>
      <c r="P3" s="2">
        <f>O3*C5</f>
        <v>1967.8144130306862</v>
      </c>
      <c r="Q3" s="5">
        <f>B8</f>
        <v>100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19678.14413030686</v>
      </c>
      <c r="AF3">
        <f t="shared" ref="AF3:AF34" si="3">-$Z3*P3</f>
        <v>-1967.8144130306862</v>
      </c>
      <c r="AG3">
        <f t="shared" ref="AG3:AG34" si="4">-$Z3*Q3</f>
        <v>-100</v>
      </c>
      <c r="AH3">
        <f t="shared" ref="AH3:AH34" si="5">-X3*R3</f>
        <v>0</v>
      </c>
      <c r="AI3">
        <f t="shared" ref="AI3:AI23" si="6">SUM(AE3:AH3)</f>
        <v>17610.329717276174</v>
      </c>
      <c r="AJ3">
        <f t="shared" ref="AJ3:AJ34" si="7">AB3-AC3</f>
        <v>0</v>
      </c>
      <c r="AL3">
        <f t="shared" ref="AL3:AL23" si="8">SUM(AI3:AK3)</f>
        <v>17610.329717276174</v>
      </c>
      <c r="AN3">
        <f t="shared" ref="AN3:AN34" si="9">AE3*$K3</f>
        <v>19678.14413030686</v>
      </c>
      <c r="AO3">
        <f t="shared" ref="AO3:AO34" si="10">AF3*$K3</f>
        <v>-1967.8144130306862</v>
      </c>
      <c r="AP3">
        <f t="shared" ref="AP3:AP34" si="11">AG3*$K3</f>
        <v>-100</v>
      </c>
      <c r="AQ3">
        <f t="shared" ref="AQ3:AQ34" si="12">AH3*$K3</f>
        <v>0</v>
      </c>
      <c r="AR3">
        <f t="shared" ref="AR3:AR34" si="13">AI3*$K3</f>
        <v>17610.329717276174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17610.329717276174</v>
      </c>
      <c r="AW3">
        <v>0</v>
      </c>
      <c r="AX3">
        <f>IF(Z3&gt;0, (R3*SUMPRODUCT(K3:$K$98, X3:$X$98)-K3*$AZ$3)/Z3, 0)</f>
        <v>0</v>
      </c>
      <c r="AZ3">
        <f>C6*ABS(SUMPRODUCT(X4:X69, K4:K69))/1</f>
        <v>13104.705286859842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</v>
      </c>
      <c r="S4">
        <f t="shared" si="1"/>
        <v>1450.2635603182866</v>
      </c>
      <c r="U4">
        <f t="shared" ref="U4:U35" si="20">M4</f>
        <v>2.1847999999999999E-2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2.1847999999999999E-2</v>
      </c>
      <c r="Y4">
        <f t="shared" ref="Y4:Y23" si="24">V4*W4</f>
        <v>0.01</v>
      </c>
      <c r="Z4">
        <f t="shared" ref="Z4:Z23" si="25">MAX(0, W4-X4-Y4)</f>
        <v>0.96815200000000001</v>
      </c>
      <c r="AB4">
        <f t="shared" ref="AB4:AB23" si="26">AC3</f>
        <v>0</v>
      </c>
      <c r="AC4">
        <f>S4*Z4</f>
        <v>1404.0755664492699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-1092.3999999999999</v>
      </c>
      <c r="AI4">
        <f t="shared" si="6"/>
        <v>-1092.3999999999999</v>
      </c>
      <c r="AJ4">
        <f t="shared" si="7"/>
        <v>-1404.0755664492699</v>
      </c>
      <c r="AK4">
        <f t="shared" ref="AK4:AK35" si="27">G4*SUM(AB4:AB4, AE4:AF4)</f>
        <v>0</v>
      </c>
      <c r="AL4">
        <f t="shared" si="8"/>
        <v>-2496.4755664492695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-975.35714285714266</v>
      </c>
      <c r="AR4">
        <f t="shared" si="13"/>
        <v>-975.35714285714266</v>
      </c>
      <c r="AS4">
        <f t="shared" si="14"/>
        <v>-1253.6388986154195</v>
      </c>
      <c r="AT4">
        <f t="shared" si="15"/>
        <v>0</v>
      </c>
      <c r="AU4">
        <f t="shared" si="16"/>
        <v>-2228.996041472562</v>
      </c>
      <c r="AW4">
        <v>1</v>
      </c>
      <c r="AX4">
        <f>IF(Z4&gt;0, (R4*SUMPRODUCT(K4:$K$98, X4:$X$98)-K4*$AZ$3)/Z4, 0)</f>
        <v>1450.2635603182866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</v>
      </c>
      <c r="S5">
        <f t="shared" si="1"/>
        <v>1801.6285664310265</v>
      </c>
      <c r="U5">
        <f t="shared" si="20"/>
        <v>2.5484E-2</v>
      </c>
      <c r="V5">
        <f t="shared" si="21"/>
        <v>0.01</v>
      </c>
      <c r="W5">
        <f t="shared" si="22"/>
        <v>0.96815200000000001</v>
      </c>
      <c r="X5">
        <f t="shared" si="23"/>
        <v>2.4672385567999999E-2</v>
      </c>
      <c r="Y5">
        <f t="shared" si="24"/>
        <v>9.6815200000000008E-3</v>
      </c>
      <c r="Z5">
        <f t="shared" si="25"/>
        <v>0.93379809443200001</v>
      </c>
      <c r="AB5">
        <f t="shared" si="26"/>
        <v>1404.0755664492699</v>
      </c>
      <c r="AC5">
        <f>S5*Z5</f>
        <v>1682.3573222075483</v>
      </c>
      <c r="AE5">
        <f t="shared" si="2"/>
        <v>0</v>
      </c>
      <c r="AF5">
        <f t="shared" si="3"/>
        <v>0</v>
      </c>
      <c r="AG5">
        <f t="shared" si="4"/>
        <v>-11.6724761804</v>
      </c>
      <c r="AH5">
        <f t="shared" si="5"/>
        <v>-1233.6192784</v>
      </c>
      <c r="AI5">
        <f t="shared" si="6"/>
        <v>-1245.2917545804</v>
      </c>
      <c r="AJ5">
        <f t="shared" si="7"/>
        <v>-278.28175575827845</v>
      </c>
      <c r="AK5">
        <f t="shared" si="27"/>
        <v>98.285289651448906</v>
      </c>
      <c r="AL5">
        <f t="shared" si="8"/>
        <v>-1425.2882206872296</v>
      </c>
      <c r="AN5">
        <f t="shared" si="9"/>
        <v>0</v>
      </c>
      <c r="AO5">
        <f t="shared" si="10"/>
        <v>0</v>
      </c>
      <c r="AP5">
        <f t="shared" si="11"/>
        <v>-9.3052265468749997</v>
      </c>
      <c r="AQ5">
        <f t="shared" si="12"/>
        <v>-983.43373596938761</v>
      </c>
      <c r="AR5">
        <f t="shared" si="13"/>
        <v>-992.73896251626275</v>
      </c>
      <c r="AS5">
        <f t="shared" si="14"/>
        <v>-221.84451192464797</v>
      </c>
      <c r="AT5">
        <f t="shared" si="15"/>
        <v>78.35243116346372</v>
      </c>
      <c r="AU5">
        <f t="shared" si="16"/>
        <v>-1136.231043277447</v>
      </c>
      <c r="AW5">
        <v>2</v>
      </c>
      <c r="AX5">
        <f>IF(Z5&gt;0, (R5*SUMPRODUCT(K5:$K$98, X5:$X$98)-K5*$AZ$3)/Z5, 0)</f>
        <v>1801.6285664310265</v>
      </c>
    </row>
    <row r="6" spans="1:52" x14ac:dyDescent="0.3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</v>
      </c>
      <c r="S6">
        <f t="shared" si="1"/>
        <v>2026.7495964571133</v>
      </c>
      <c r="U6">
        <f t="shared" si="20"/>
        <v>2.9274999999999999E-2</v>
      </c>
      <c r="V6">
        <f t="shared" si="21"/>
        <v>0.01</v>
      </c>
      <c r="W6">
        <f t="shared" si="22"/>
        <v>0.93379809443200001</v>
      </c>
      <c r="X6">
        <f t="shared" si="23"/>
        <v>2.73369392144968E-2</v>
      </c>
      <c r="Y6">
        <f t="shared" si="24"/>
        <v>9.3379809443199999E-3</v>
      </c>
      <c r="Z6">
        <f t="shared" si="25"/>
        <v>0.89712317427318322</v>
      </c>
      <c r="AB6">
        <f t="shared" si="26"/>
        <v>1682.3573222075483</v>
      </c>
      <c r="AC6">
        <f t="shared" ref="AC6:AC69" si="30">S6*Z6</f>
        <v>1818.2440314304986</v>
      </c>
      <c r="AE6">
        <f t="shared" si="2"/>
        <v>0</v>
      </c>
      <c r="AF6">
        <f t="shared" si="3"/>
        <v>0</v>
      </c>
      <c r="AG6">
        <f t="shared" si="4"/>
        <v>-11.214039678414791</v>
      </c>
      <c r="AH6">
        <f t="shared" si="5"/>
        <v>-1366.8469607248401</v>
      </c>
      <c r="AI6">
        <f t="shared" si="6"/>
        <v>-1378.0610004032549</v>
      </c>
      <c r="AJ6">
        <f t="shared" si="7"/>
        <v>-135.88670922295023</v>
      </c>
      <c r="AK6">
        <f t="shared" si="27"/>
        <v>117.7650125545284</v>
      </c>
      <c r="AL6">
        <f t="shared" si="8"/>
        <v>-1396.1826970716768</v>
      </c>
      <c r="AN6">
        <f t="shared" si="9"/>
        <v>0</v>
      </c>
      <c r="AO6">
        <f t="shared" si="10"/>
        <v>0</v>
      </c>
      <c r="AP6">
        <f t="shared" si="11"/>
        <v>-7.9819319412915029</v>
      </c>
      <c r="AQ6">
        <f t="shared" si="12"/>
        <v>-972.89466842773425</v>
      </c>
      <c r="AR6">
        <f t="shared" si="13"/>
        <v>-980.87660036902582</v>
      </c>
      <c r="AS6">
        <f t="shared" si="14"/>
        <v>-96.721475565260434</v>
      </c>
      <c r="AT6">
        <f t="shared" si="15"/>
        <v>83.822809819811681</v>
      </c>
      <c r="AU6">
        <f t="shared" si="16"/>
        <v>-993.77526611447456</v>
      </c>
      <c r="AW6">
        <v>3</v>
      </c>
      <c r="AX6">
        <f>IF(Z6&gt;0, (R6*SUMPRODUCT(K6:$K$98, X6:$X$98)-K6*$AZ$3)/Z6, 0)</f>
        <v>2026.7495964571133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50000</v>
      </c>
      <c r="S7">
        <f t="shared" si="1"/>
        <v>2149.423557331334</v>
      </c>
      <c r="U7">
        <f t="shared" si="20"/>
        <v>3.3331E-2</v>
      </c>
      <c r="V7">
        <f t="shared" si="21"/>
        <v>0.01</v>
      </c>
      <c r="W7">
        <f t="shared" si="22"/>
        <v>0.89712317427318322</v>
      </c>
      <c r="X7">
        <f t="shared" si="23"/>
        <v>2.990201252169947E-2</v>
      </c>
      <c r="Y7">
        <f t="shared" si="24"/>
        <v>8.9712317427318323E-3</v>
      </c>
      <c r="Z7">
        <f t="shared" si="25"/>
        <v>0.85824993000875194</v>
      </c>
      <c r="AB7">
        <f t="shared" si="26"/>
        <v>1818.2440314304986</v>
      </c>
      <c r="AC7">
        <f t="shared" si="30"/>
        <v>1844.7426176387801</v>
      </c>
      <c r="AE7">
        <f t="shared" si="2"/>
        <v>0</v>
      </c>
      <c r="AF7">
        <f t="shared" si="3"/>
        <v>0</v>
      </c>
      <c r="AG7">
        <f t="shared" si="4"/>
        <v>-10.7281241251094</v>
      </c>
      <c r="AH7">
        <f t="shared" si="5"/>
        <v>-1495.1006260849736</v>
      </c>
      <c r="AI7">
        <f t="shared" si="6"/>
        <v>-1505.8287502100829</v>
      </c>
      <c r="AJ7">
        <f t="shared" si="7"/>
        <v>-26.498586208281495</v>
      </c>
      <c r="AK7">
        <f t="shared" si="27"/>
        <v>127.27708220013491</v>
      </c>
      <c r="AL7">
        <f t="shared" si="8"/>
        <v>-1405.0502542182296</v>
      </c>
      <c r="AN7">
        <f t="shared" si="9"/>
        <v>0</v>
      </c>
      <c r="AO7">
        <f t="shared" si="10"/>
        <v>0</v>
      </c>
      <c r="AP7">
        <f t="shared" si="11"/>
        <v>-6.8179168288780367</v>
      </c>
      <c r="AQ7">
        <f t="shared" si="12"/>
        <v>-950.16347691138242</v>
      </c>
      <c r="AR7">
        <f t="shared" si="13"/>
        <v>-956.9813937402605</v>
      </c>
      <c r="AS7">
        <f t="shared" si="14"/>
        <v>-16.840330587531817</v>
      </c>
      <c r="AT7">
        <f t="shared" si="15"/>
        <v>80.886886704803487</v>
      </c>
      <c r="AU7">
        <f t="shared" si="16"/>
        <v>-892.93483762298888</v>
      </c>
      <c r="AW7">
        <v>4</v>
      </c>
      <c r="AX7">
        <f>IF(Z7&gt;0, (R7*SUMPRODUCT(K7:$K$98, X7:$X$98)-K7*$AZ$3)/Z7, 0)</f>
        <v>2149.423557331334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</v>
      </c>
      <c r="S8">
        <f t="shared" si="1"/>
        <v>2186.5399953778065</v>
      </c>
      <c r="U8">
        <f t="shared" si="20"/>
        <v>3.7801000000000001E-2</v>
      </c>
      <c r="V8">
        <f t="shared" si="21"/>
        <v>0.01</v>
      </c>
      <c r="W8">
        <f t="shared" si="22"/>
        <v>0.85824993000875194</v>
      </c>
      <c r="X8">
        <f t="shared" si="23"/>
        <v>3.2442705604260831E-2</v>
      </c>
      <c r="Y8">
        <f t="shared" si="24"/>
        <v>8.5824993000875194E-3</v>
      </c>
      <c r="Z8">
        <f t="shared" si="25"/>
        <v>0.81722472510440358</v>
      </c>
      <c r="AB8">
        <f t="shared" si="26"/>
        <v>1844.7426176387801</v>
      </c>
      <c r="AC8">
        <f t="shared" si="30"/>
        <v>1786.8945466524117</v>
      </c>
      <c r="AE8">
        <f t="shared" si="2"/>
        <v>0</v>
      </c>
      <c r="AF8">
        <f t="shared" si="3"/>
        <v>0</v>
      </c>
      <c r="AG8">
        <f t="shared" si="4"/>
        <v>-10.215309063805044</v>
      </c>
      <c r="AH8">
        <f t="shared" si="5"/>
        <v>-1622.1352802130416</v>
      </c>
      <c r="AI8">
        <f t="shared" si="6"/>
        <v>-1632.3505892768467</v>
      </c>
      <c r="AJ8">
        <f t="shared" si="7"/>
        <v>57.848070986368384</v>
      </c>
      <c r="AK8">
        <f t="shared" si="27"/>
        <v>129.13198323471462</v>
      </c>
      <c r="AL8">
        <f t="shared" si="8"/>
        <v>-1445.3705350557636</v>
      </c>
      <c r="AN8">
        <f t="shared" si="9"/>
        <v>0</v>
      </c>
      <c r="AO8">
        <f t="shared" si="10"/>
        <v>0</v>
      </c>
      <c r="AP8">
        <f t="shared" si="11"/>
        <v>-5.7964407022686046</v>
      </c>
      <c r="AQ8">
        <f t="shared" si="12"/>
        <v>-920.44312160149525</v>
      </c>
      <c r="AR8">
        <f t="shared" si="13"/>
        <v>-926.23956230376382</v>
      </c>
      <c r="AS8">
        <f t="shared" si="14"/>
        <v>32.824549029181341</v>
      </c>
      <c r="AT8">
        <f t="shared" si="15"/>
        <v>73.272955219580993</v>
      </c>
      <c r="AU8">
        <f t="shared" si="16"/>
        <v>-820.14205805500148</v>
      </c>
      <c r="AW8">
        <v>5</v>
      </c>
      <c r="AX8">
        <f>IF(Z8&gt;0, (R8*SUMPRODUCT(K8:$K$98, X8:$X$98)-K8*$AZ$3)/Z8, 0)</f>
        <v>2186.5399953778065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</v>
      </c>
      <c r="S9">
        <f t="shared" si="1"/>
        <v>2149.3683671511249</v>
      </c>
      <c r="U9">
        <f t="shared" si="20"/>
        <v>4.3147999999999999E-2</v>
      </c>
      <c r="V9">
        <f t="shared" si="21"/>
        <v>0.01</v>
      </c>
      <c r="W9">
        <f t="shared" si="22"/>
        <v>0.81722472510440358</v>
      </c>
      <c r="X9">
        <f t="shared" si="23"/>
        <v>3.5261612438804803E-2</v>
      </c>
      <c r="Y9">
        <f t="shared" si="24"/>
        <v>8.1722472510440368E-3</v>
      </c>
      <c r="Z9">
        <f t="shared" si="25"/>
        <v>0.77379086541455477</v>
      </c>
      <c r="AB9">
        <f t="shared" si="26"/>
        <v>1786.8945466524117</v>
      </c>
      <c r="AC9">
        <f t="shared" si="30"/>
        <v>1663.1616089125373</v>
      </c>
      <c r="AE9">
        <f t="shared" si="2"/>
        <v>0</v>
      </c>
      <c r="AF9">
        <f t="shared" si="3"/>
        <v>0</v>
      </c>
      <c r="AG9">
        <f t="shared" si="4"/>
        <v>-9.6723858176819348</v>
      </c>
      <c r="AH9">
        <f t="shared" si="5"/>
        <v>-1763.0806219402402</v>
      </c>
      <c r="AI9">
        <f t="shared" si="6"/>
        <v>-1772.7530077579222</v>
      </c>
      <c r="AJ9">
        <f t="shared" si="7"/>
        <v>123.73293773987439</v>
      </c>
      <c r="AK9">
        <f t="shared" si="27"/>
        <v>125.08261826566883</v>
      </c>
      <c r="AL9">
        <f t="shared" si="8"/>
        <v>-1523.937451752379</v>
      </c>
      <c r="AN9">
        <f t="shared" si="9"/>
        <v>0</v>
      </c>
      <c r="AO9">
        <f t="shared" si="10"/>
        <v>0</v>
      </c>
      <c r="AP9">
        <f t="shared" si="11"/>
        <v>-4.9003316712718155</v>
      </c>
      <c r="AQ9">
        <f t="shared" si="12"/>
        <v>-893.23151221959199</v>
      </c>
      <c r="AR9">
        <f t="shared" si="13"/>
        <v>-898.13184389086382</v>
      </c>
      <c r="AS9">
        <f t="shared" si="14"/>
        <v>62.686956973716192</v>
      </c>
      <c r="AT9">
        <f t="shared" si="15"/>
        <v>63.370747131730624</v>
      </c>
      <c r="AU9">
        <f t="shared" si="16"/>
        <v>-772.07413978541695</v>
      </c>
      <c r="AW9">
        <v>6</v>
      </c>
      <c r="AX9">
        <f>IF(Z9&gt;0, (R9*SUMPRODUCT(K9:$K$98, X9:$X$98)-K9*$AZ$3)/Z9, 0)</f>
        <v>2149.3683671511249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</v>
      </c>
      <c r="S10">
        <f t="shared" si="1"/>
        <v>2034.0133799447315</v>
      </c>
      <c r="U10">
        <f t="shared" si="20"/>
        <v>4.8848999999999997E-2</v>
      </c>
      <c r="V10">
        <f t="shared" si="21"/>
        <v>0.01</v>
      </c>
      <c r="W10">
        <f t="shared" si="22"/>
        <v>0.77379086541455477</v>
      </c>
      <c r="X10">
        <f t="shared" si="23"/>
        <v>3.7798909984635587E-2</v>
      </c>
      <c r="Y10">
        <f t="shared" si="24"/>
        <v>7.7379086541455476E-3</v>
      </c>
      <c r="Z10">
        <f t="shared" si="25"/>
        <v>0.72825404677577366</v>
      </c>
      <c r="AB10">
        <f t="shared" si="26"/>
        <v>1663.1616089125373</v>
      </c>
      <c r="AC10">
        <f t="shared" si="30"/>
        <v>1481.2784751408199</v>
      </c>
      <c r="AE10">
        <f t="shared" si="2"/>
        <v>0</v>
      </c>
      <c r="AF10">
        <f t="shared" si="3"/>
        <v>0</v>
      </c>
      <c r="AG10">
        <f t="shared" si="4"/>
        <v>-9.1031755846971709</v>
      </c>
      <c r="AH10">
        <f t="shared" si="5"/>
        <v>-1889.9454992317794</v>
      </c>
      <c r="AI10">
        <f t="shared" si="6"/>
        <v>-1899.0486748164767</v>
      </c>
      <c r="AJ10">
        <f t="shared" si="7"/>
        <v>181.88313377171744</v>
      </c>
      <c r="AK10">
        <f t="shared" si="27"/>
        <v>116.42131262387763</v>
      </c>
      <c r="AL10">
        <f t="shared" si="8"/>
        <v>-1600.7442284208817</v>
      </c>
      <c r="AN10">
        <f t="shared" si="9"/>
        <v>0</v>
      </c>
      <c r="AO10">
        <f t="shared" si="10"/>
        <v>0</v>
      </c>
      <c r="AP10">
        <f t="shared" si="11"/>
        <v>-4.117814332811732</v>
      </c>
      <c r="AQ10">
        <f t="shared" si="12"/>
        <v>-854.91536360698899</v>
      </c>
      <c r="AR10">
        <f t="shared" si="13"/>
        <v>-859.03317793980068</v>
      </c>
      <c r="AS10">
        <f t="shared" si="14"/>
        <v>82.274692844651625</v>
      </c>
      <c r="AT10">
        <f t="shared" si="15"/>
        <v>52.66308941390222</v>
      </c>
      <c r="AU10">
        <f t="shared" si="16"/>
        <v>-724.09539568124694</v>
      </c>
      <c r="AW10">
        <v>7</v>
      </c>
      <c r="AX10">
        <f>IF(Z10&gt;0, (R10*SUMPRODUCT(K10:$K$98, X10:$X$98)-K10*$AZ$3)/Z10, 0)</f>
        <v>2034.0133799447315</v>
      </c>
    </row>
    <row r="11" spans="1:52" x14ac:dyDescent="0.3">
      <c r="A11" t="s">
        <v>33</v>
      </c>
      <c r="C11" s="25">
        <f>AU71</f>
        <v>4086.9991655252757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</v>
      </c>
      <c r="S11">
        <f t="shared" si="1"/>
        <v>1851.7060172045699</v>
      </c>
      <c r="U11">
        <f t="shared" si="20"/>
        <v>5.4528E-2</v>
      </c>
      <c r="V11">
        <f t="shared" si="21"/>
        <v>0.01</v>
      </c>
      <c r="W11">
        <f t="shared" si="22"/>
        <v>0.72825404677577366</v>
      </c>
      <c r="X11">
        <f t="shared" si="23"/>
        <v>3.9710236662589389E-2</v>
      </c>
      <c r="Y11">
        <f t="shared" si="24"/>
        <v>7.2825404677577367E-3</v>
      </c>
      <c r="Z11">
        <f t="shared" si="25"/>
        <v>0.68126126964542644</v>
      </c>
      <c r="AB11">
        <f t="shared" si="26"/>
        <v>1481.2784751408199</v>
      </c>
      <c r="AC11">
        <f t="shared" si="30"/>
        <v>1261.4955922908612</v>
      </c>
      <c r="AE11">
        <f t="shared" si="2"/>
        <v>0</v>
      </c>
      <c r="AF11">
        <f t="shared" si="3"/>
        <v>0</v>
      </c>
      <c r="AG11">
        <f t="shared" si="4"/>
        <v>-8.5157658705678312</v>
      </c>
      <c r="AH11">
        <f t="shared" si="5"/>
        <v>-1985.5118331294696</v>
      </c>
      <c r="AI11">
        <f t="shared" si="6"/>
        <v>-1994.0275990000373</v>
      </c>
      <c r="AJ11">
        <f t="shared" si="7"/>
        <v>219.7828828499587</v>
      </c>
      <c r="AK11">
        <f t="shared" si="27"/>
        <v>103.6894932598574</v>
      </c>
      <c r="AL11">
        <f t="shared" si="8"/>
        <v>-1670.5552228902211</v>
      </c>
      <c r="AN11">
        <f t="shared" si="9"/>
        <v>0</v>
      </c>
      <c r="AO11">
        <f t="shared" si="10"/>
        <v>0</v>
      </c>
      <c r="AP11">
        <f t="shared" si="11"/>
        <v>-3.4393750085214787</v>
      </c>
      <c r="AQ11">
        <f t="shared" si="12"/>
        <v>-801.91492835556483</v>
      </c>
      <c r="AR11">
        <f t="shared" si="13"/>
        <v>-805.35430336408626</v>
      </c>
      <c r="AS11">
        <f t="shared" si="14"/>
        <v>88.766620180052868</v>
      </c>
      <c r="AT11">
        <f t="shared" si="15"/>
        <v>41.878447245336254</v>
      </c>
      <c r="AU11">
        <f t="shared" si="16"/>
        <v>-674.70923593869713</v>
      </c>
      <c r="AW11">
        <v>8</v>
      </c>
      <c r="AX11">
        <f>IF(Z11&gt;0, (R11*SUMPRODUCT(K11:$K$98, X11:$X$98)-K11*$AZ$3)/Z11, 0)</f>
        <v>1851.7060172045699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</v>
      </c>
      <c r="S12">
        <f t="shared" si="1"/>
        <v>1621.7855455933777</v>
      </c>
      <c r="U12">
        <f t="shared" si="20"/>
        <v>6.0775000000000003E-2</v>
      </c>
      <c r="V12">
        <f t="shared" si="21"/>
        <v>0.01</v>
      </c>
      <c r="W12">
        <f t="shared" si="22"/>
        <v>0.68126126964542644</v>
      </c>
      <c r="X12">
        <f t="shared" si="23"/>
        <v>4.1403653662700796E-2</v>
      </c>
      <c r="Y12">
        <f t="shared" si="24"/>
        <v>6.8126126964542649E-3</v>
      </c>
      <c r="Z12">
        <f t="shared" si="25"/>
        <v>0.63304500328627133</v>
      </c>
      <c r="AB12">
        <f t="shared" si="26"/>
        <v>1261.4955922908612</v>
      </c>
      <c r="AC12">
        <f t="shared" si="30"/>
        <v>1026.6632360397871</v>
      </c>
      <c r="AE12">
        <f t="shared" si="2"/>
        <v>0</v>
      </c>
      <c r="AF12">
        <f t="shared" si="3"/>
        <v>0</v>
      </c>
      <c r="AG12">
        <f t="shared" si="4"/>
        <v>-7.9130625410783919</v>
      </c>
      <c r="AH12">
        <f t="shared" si="5"/>
        <v>-2070.18268313504</v>
      </c>
      <c r="AI12">
        <f t="shared" si="6"/>
        <v>-2078.0957456761184</v>
      </c>
      <c r="AJ12">
        <f t="shared" si="7"/>
        <v>234.83235625107409</v>
      </c>
      <c r="AK12">
        <f t="shared" si="27"/>
        <v>88.304691460360289</v>
      </c>
      <c r="AL12">
        <f t="shared" si="8"/>
        <v>-1754.958697964684</v>
      </c>
      <c r="AN12">
        <f t="shared" si="9"/>
        <v>0</v>
      </c>
      <c r="AO12">
        <f t="shared" si="10"/>
        <v>0</v>
      </c>
      <c r="AP12">
        <f t="shared" si="11"/>
        <v>-2.8535296806190806</v>
      </c>
      <c r="AQ12">
        <f t="shared" si="12"/>
        <v>-746.5286290817603</v>
      </c>
      <c r="AR12">
        <f t="shared" si="13"/>
        <v>-749.38215876237939</v>
      </c>
      <c r="AS12">
        <f t="shared" si="14"/>
        <v>84.682901854183029</v>
      </c>
      <c r="AT12">
        <f t="shared" si="15"/>
        <v>31.843556993511204</v>
      </c>
      <c r="AU12">
        <f t="shared" si="16"/>
        <v>-632.85569991468515</v>
      </c>
      <c r="AW12">
        <v>9</v>
      </c>
      <c r="AX12">
        <f>IF(Z12&gt;0, (R12*SUMPRODUCT(K12:$K$98, X12:$X$98)-K12*$AZ$3)/Z12, 0)</f>
        <v>1621.7855455933777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</v>
      </c>
      <c r="S13">
        <f t="shared" si="1"/>
        <v>1346.595308607835</v>
      </c>
      <c r="U13">
        <f t="shared" si="20"/>
        <v>6.7419999999999994E-2</v>
      </c>
      <c r="V13">
        <f t="shared" si="21"/>
        <v>0.01</v>
      </c>
      <c r="W13">
        <f t="shared" si="22"/>
        <v>0.63304500328627133</v>
      </c>
      <c r="X13">
        <f t="shared" si="23"/>
        <v>4.2679894121560411E-2</v>
      </c>
      <c r="Y13">
        <f t="shared" si="24"/>
        <v>6.3304500328627139E-3</v>
      </c>
      <c r="Z13">
        <f t="shared" si="25"/>
        <v>0.58403465913184827</v>
      </c>
      <c r="AB13">
        <f t="shared" si="26"/>
        <v>1026.6632360397871</v>
      </c>
      <c r="AC13">
        <f t="shared" si="30"/>
        <v>786.45833205132294</v>
      </c>
      <c r="AE13">
        <f t="shared" si="2"/>
        <v>0</v>
      </c>
      <c r="AF13">
        <f t="shared" si="3"/>
        <v>0</v>
      </c>
      <c r="AG13">
        <f t="shared" si="4"/>
        <v>-7.300433239148103</v>
      </c>
      <c r="AH13">
        <f t="shared" si="5"/>
        <v>-2133.9947060780205</v>
      </c>
      <c r="AI13">
        <f t="shared" si="6"/>
        <v>-2141.2951393171684</v>
      </c>
      <c r="AJ13">
        <f t="shared" si="7"/>
        <v>240.20490398846414</v>
      </c>
      <c r="AK13">
        <f t="shared" si="27"/>
        <v>71.866426522785105</v>
      </c>
      <c r="AL13">
        <f t="shared" si="8"/>
        <v>-1829.2238088059191</v>
      </c>
      <c r="AN13">
        <f t="shared" si="9"/>
        <v>0</v>
      </c>
      <c r="AO13">
        <f t="shared" si="10"/>
        <v>0</v>
      </c>
      <c r="AP13">
        <f t="shared" si="11"/>
        <v>-2.3505441185228135</v>
      </c>
      <c r="AQ13">
        <f t="shared" si="12"/>
        <v>-687.08918238335139</v>
      </c>
      <c r="AR13">
        <f t="shared" si="13"/>
        <v>-689.43972650187413</v>
      </c>
      <c r="AS13">
        <f t="shared" si="14"/>
        <v>77.339550382123193</v>
      </c>
      <c r="AT13">
        <f t="shared" si="15"/>
        <v>23.139065949748563</v>
      </c>
      <c r="AU13">
        <f t="shared" si="16"/>
        <v>-588.96111017000237</v>
      </c>
      <c r="AW13">
        <v>10</v>
      </c>
      <c r="AX13">
        <f>IF(Z13&gt;0, (R13*SUMPRODUCT(K13:$K$98, X13:$X$98)-K13*$AZ$3)/Z13, 0)</f>
        <v>1346.595308607835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</v>
      </c>
      <c r="S14">
        <f t="shared" si="1"/>
        <v>1031.7043217503356</v>
      </c>
      <c r="U14">
        <f t="shared" si="20"/>
        <v>7.4817999999999996E-2</v>
      </c>
      <c r="V14">
        <f t="shared" si="21"/>
        <v>0.01</v>
      </c>
      <c r="W14">
        <f t="shared" si="22"/>
        <v>0.58403465913184827</v>
      </c>
      <c r="X14">
        <f t="shared" si="23"/>
        <v>4.369630512692662E-2</v>
      </c>
      <c r="Y14">
        <f t="shared" si="24"/>
        <v>5.8403465913184826E-3</v>
      </c>
      <c r="Z14">
        <f t="shared" si="25"/>
        <v>0.5344980074136032</v>
      </c>
      <c r="AB14">
        <f t="shared" si="26"/>
        <v>786.45833205132294</v>
      </c>
      <c r="AC14">
        <f t="shared" si="30"/>
        <v>551.44390421555738</v>
      </c>
      <c r="AE14">
        <f t="shared" si="2"/>
        <v>0</v>
      </c>
      <c r="AF14">
        <f t="shared" si="3"/>
        <v>0</v>
      </c>
      <c r="AG14">
        <f t="shared" si="4"/>
        <v>-6.6812250926700401</v>
      </c>
      <c r="AH14">
        <f t="shared" si="5"/>
        <v>-2184.8152563463309</v>
      </c>
      <c r="AI14">
        <f t="shared" si="6"/>
        <v>-2191.4964814390009</v>
      </c>
      <c r="AJ14">
        <f t="shared" si="7"/>
        <v>235.01442783576556</v>
      </c>
      <c r="AK14">
        <f t="shared" si="27"/>
        <v>55.052083243592612</v>
      </c>
      <c r="AL14">
        <f t="shared" si="8"/>
        <v>-1901.4299703596428</v>
      </c>
      <c r="AN14">
        <f t="shared" si="9"/>
        <v>0</v>
      </c>
      <c r="AO14">
        <f t="shared" si="10"/>
        <v>0</v>
      </c>
      <c r="AP14">
        <f t="shared" si="11"/>
        <v>-1.9206925602481659</v>
      </c>
      <c r="AQ14">
        <f t="shared" si="12"/>
        <v>-628.08217807014228</v>
      </c>
      <c r="AR14">
        <f t="shared" si="13"/>
        <v>-630.00287063039048</v>
      </c>
      <c r="AS14">
        <f t="shared" si="14"/>
        <v>67.56103212124286</v>
      </c>
      <c r="AT14">
        <f t="shared" si="15"/>
        <v>15.8261584133928</v>
      </c>
      <c r="AU14">
        <f t="shared" si="16"/>
        <v>-546.61568009575478</v>
      </c>
      <c r="AW14">
        <v>11</v>
      </c>
      <c r="AX14">
        <f>IF(Z14&gt;0, (R14*SUMPRODUCT(K14:$K$98, X14:$X$98)-K14*$AZ$3)/Z14, 0)</f>
        <v>1031.7043217503356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</v>
      </c>
      <c r="S15">
        <f t="shared" si="1"/>
        <v>674.78021803185777</v>
      </c>
      <c r="U15">
        <f t="shared" si="20"/>
        <v>8.3350999999999995E-2</v>
      </c>
      <c r="V15">
        <f t="shared" si="21"/>
        <v>0.01</v>
      </c>
      <c r="W15">
        <f t="shared" si="22"/>
        <v>0.5344980074136032</v>
      </c>
      <c r="X15">
        <f t="shared" si="23"/>
        <v>4.4550943415931236E-2</v>
      </c>
      <c r="Y15">
        <f t="shared" si="24"/>
        <v>5.3449800741360324E-3</v>
      </c>
      <c r="Z15">
        <f t="shared" si="25"/>
        <v>0.48460208392353593</v>
      </c>
      <c r="AB15">
        <f t="shared" si="26"/>
        <v>551.44390421555738</v>
      </c>
      <c r="AC15">
        <f t="shared" si="30"/>
        <v>326.99989984861622</v>
      </c>
      <c r="AE15">
        <f t="shared" si="2"/>
        <v>0</v>
      </c>
      <c r="AF15">
        <f t="shared" si="3"/>
        <v>0</v>
      </c>
      <c r="AG15">
        <f t="shared" si="4"/>
        <v>-6.0575260490441991</v>
      </c>
      <c r="AH15">
        <f t="shared" si="5"/>
        <v>-2227.5471707965617</v>
      </c>
      <c r="AI15">
        <f t="shared" si="6"/>
        <v>-2233.6046968456058</v>
      </c>
      <c r="AJ15">
        <f t="shared" si="7"/>
        <v>224.44400436694116</v>
      </c>
      <c r="AK15">
        <f t="shared" si="27"/>
        <v>38.601073295089023</v>
      </c>
      <c r="AL15">
        <f t="shared" si="8"/>
        <v>-1970.5596191835757</v>
      </c>
      <c r="AN15">
        <f t="shared" si="9"/>
        <v>0</v>
      </c>
      <c r="AO15">
        <f t="shared" si="10"/>
        <v>0</v>
      </c>
      <c r="AP15">
        <f t="shared" si="11"/>
        <v>-1.5548160616575351</v>
      </c>
      <c r="AQ15">
        <f t="shared" si="12"/>
        <v>-571.75587710444586</v>
      </c>
      <c r="AR15">
        <f t="shared" si="13"/>
        <v>-573.31069316610342</v>
      </c>
      <c r="AS15">
        <f t="shared" si="14"/>
        <v>57.609185681919925</v>
      </c>
      <c r="AT15">
        <f t="shared" si="15"/>
        <v>9.9079340758087504</v>
      </c>
      <c r="AU15">
        <f t="shared" si="16"/>
        <v>-505.7935734083747</v>
      </c>
      <c r="AW15">
        <v>12</v>
      </c>
      <c r="AX15">
        <f>IF(Z15&gt;0, (R15*SUMPRODUCT(K15:$K$98, X15:$X$98)-K15*$AZ$3)/Z15, 0)</f>
        <v>674.78021803185777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</v>
      </c>
      <c r="S16">
        <f t="shared" si="1"/>
        <v>265.86301480257714</v>
      </c>
      <c r="U16">
        <f t="shared" si="20"/>
        <v>9.2474000000000001E-2</v>
      </c>
      <c r="V16">
        <f t="shared" si="21"/>
        <v>0.01</v>
      </c>
      <c r="W16">
        <f t="shared" si="22"/>
        <v>0.48460208392353593</v>
      </c>
      <c r="X16">
        <f t="shared" si="23"/>
        <v>4.481309310874506E-2</v>
      </c>
      <c r="Y16">
        <f t="shared" si="24"/>
        <v>4.8460208392353595E-3</v>
      </c>
      <c r="Z16">
        <f t="shared" si="25"/>
        <v>0.43494296997555554</v>
      </c>
      <c r="AB16">
        <f t="shared" si="26"/>
        <v>326.99989984861622</v>
      </c>
      <c r="AC16">
        <f t="shared" si="30"/>
        <v>115.63524926488799</v>
      </c>
      <c r="AE16">
        <f t="shared" si="2"/>
        <v>0</v>
      </c>
      <c r="AF16">
        <f t="shared" si="3"/>
        <v>0</v>
      </c>
      <c r="AG16">
        <f t="shared" si="4"/>
        <v>-5.4367871246944439</v>
      </c>
      <c r="AH16">
        <f t="shared" si="5"/>
        <v>-2240.654655437253</v>
      </c>
      <c r="AI16">
        <f t="shared" si="6"/>
        <v>-2246.0914425619476</v>
      </c>
      <c r="AJ16">
        <f t="shared" si="7"/>
        <v>211.36465058372823</v>
      </c>
      <c r="AK16">
        <f t="shared" si="27"/>
        <v>22.889992989403137</v>
      </c>
      <c r="AL16">
        <f t="shared" si="8"/>
        <v>-2011.8367989888163</v>
      </c>
      <c r="AN16">
        <f t="shared" si="9"/>
        <v>0</v>
      </c>
      <c r="AO16">
        <f t="shared" si="10"/>
        <v>0</v>
      </c>
      <c r="AP16">
        <f t="shared" si="11"/>
        <v>-1.2459712862100365</v>
      </c>
      <c r="AQ16">
        <f t="shared" si="12"/>
        <v>-513.50021602042466</v>
      </c>
      <c r="AR16">
        <f t="shared" si="13"/>
        <v>-514.74618730663462</v>
      </c>
      <c r="AS16">
        <f t="shared" si="14"/>
        <v>48.439322619596538</v>
      </c>
      <c r="AT16">
        <f t="shared" si="15"/>
        <v>5.2457956054235302</v>
      </c>
      <c r="AU16">
        <f t="shared" si="16"/>
        <v>-461.06106908161462</v>
      </c>
      <c r="AW16">
        <v>13</v>
      </c>
      <c r="AX16">
        <f>IF(Z16&gt;0, (R16*SUMPRODUCT(K16:$K$98, X16:$X$98)-K16*$AZ$3)/Z16, 0)</f>
        <v>265.86301480257714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</v>
      </c>
      <c r="S17">
        <f t="shared" si="1"/>
        <v>-197.03635914290936</v>
      </c>
      <c r="U17">
        <f t="shared" si="20"/>
        <v>0.10216500000000001</v>
      </c>
      <c r="V17">
        <f t="shared" si="21"/>
        <v>0.01</v>
      </c>
      <c r="W17">
        <f t="shared" si="22"/>
        <v>0.43494296997555554</v>
      </c>
      <c r="X17">
        <f t="shared" si="23"/>
        <v>4.4435948527552636E-2</v>
      </c>
      <c r="Y17">
        <f t="shared" si="24"/>
        <v>4.3494296997555557E-3</v>
      </c>
      <c r="Z17">
        <f t="shared" si="25"/>
        <v>0.38615759174824738</v>
      </c>
      <c r="AB17">
        <f t="shared" si="26"/>
        <v>115.63524926488799</v>
      </c>
      <c r="AC17">
        <f t="shared" si="30"/>
        <v>-76.087085933468643</v>
      </c>
      <c r="AE17">
        <f t="shared" si="2"/>
        <v>0</v>
      </c>
      <c r="AF17">
        <f t="shared" si="3"/>
        <v>0</v>
      </c>
      <c r="AG17">
        <f t="shared" si="4"/>
        <v>-4.8269698968530923</v>
      </c>
      <c r="AH17">
        <f t="shared" si="5"/>
        <v>-2221.7974263776318</v>
      </c>
      <c r="AI17">
        <f t="shared" si="6"/>
        <v>-2226.6243962744848</v>
      </c>
      <c r="AJ17">
        <f t="shared" si="7"/>
        <v>191.72233519835663</v>
      </c>
      <c r="AK17">
        <f t="shared" si="27"/>
        <v>8.0944674485421597</v>
      </c>
      <c r="AL17">
        <f t="shared" si="8"/>
        <v>-2026.8075936275859</v>
      </c>
      <c r="AN17">
        <f t="shared" si="9"/>
        <v>0</v>
      </c>
      <c r="AO17">
        <f t="shared" si="10"/>
        <v>0</v>
      </c>
      <c r="AP17">
        <f t="shared" si="11"/>
        <v>-0.98769367579668543</v>
      </c>
      <c r="AQ17">
        <f t="shared" si="12"/>
        <v>-454.62377305588706</v>
      </c>
      <c r="AR17">
        <f t="shared" si="13"/>
        <v>-455.61146673168372</v>
      </c>
      <c r="AS17">
        <f t="shared" si="14"/>
        <v>39.230188302571122</v>
      </c>
      <c r="AT17">
        <f t="shared" si="15"/>
        <v>1.6562884125462249</v>
      </c>
      <c r="AU17">
        <f t="shared" si="16"/>
        <v>-414.72499001656638</v>
      </c>
      <c r="AW17">
        <v>14</v>
      </c>
      <c r="AX17">
        <f>IF(Z17&gt;0, (R17*SUMPRODUCT(K17:$K$98, X17:$X$98)-K17*$AZ$3)/Z17, 0)</f>
        <v>-197.03635914290936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</v>
      </c>
      <c r="S18">
        <f t="shared" si="1"/>
        <v>-718.80798920582401</v>
      </c>
      <c r="U18">
        <f t="shared" si="20"/>
        <v>0.113081</v>
      </c>
      <c r="V18">
        <f t="shared" si="21"/>
        <v>0.01</v>
      </c>
      <c r="W18">
        <f t="shared" si="22"/>
        <v>0.38615759174824738</v>
      </c>
      <c r="X18">
        <f t="shared" si="23"/>
        <v>4.3667086632483559E-2</v>
      </c>
      <c r="Y18">
        <f t="shared" si="24"/>
        <v>3.861575917482474E-3</v>
      </c>
      <c r="Z18">
        <f t="shared" si="25"/>
        <v>0.33862892919828136</v>
      </c>
      <c r="AB18">
        <f t="shared" si="26"/>
        <v>-76.087085933468643</v>
      </c>
      <c r="AC18">
        <f t="shared" si="30"/>
        <v>-243.40917968393796</v>
      </c>
      <c r="AE18">
        <f t="shared" si="2"/>
        <v>0</v>
      </c>
      <c r="AF18">
        <f t="shared" si="3"/>
        <v>0</v>
      </c>
      <c r="AG18">
        <f t="shared" si="4"/>
        <v>-4.2328616149785168</v>
      </c>
      <c r="AH18">
        <f t="shared" si="5"/>
        <v>-2183.354331624178</v>
      </c>
      <c r="AI18">
        <f t="shared" si="6"/>
        <v>-2187.5871932391565</v>
      </c>
      <c r="AJ18">
        <f t="shared" si="7"/>
        <v>167.32209375046932</v>
      </c>
      <c r="AK18">
        <f t="shared" si="27"/>
        <v>-5.3260960153428059</v>
      </c>
      <c r="AL18">
        <f t="shared" si="8"/>
        <v>-2025.5911955040299</v>
      </c>
      <c r="AN18">
        <f t="shared" si="9"/>
        <v>0</v>
      </c>
      <c r="AO18">
        <f t="shared" si="10"/>
        <v>0</v>
      </c>
      <c r="AP18">
        <f t="shared" si="11"/>
        <v>-0.77332799150531573</v>
      </c>
      <c r="AQ18">
        <f t="shared" si="12"/>
        <v>-398.89067340273209</v>
      </c>
      <c r="AR18">
        <f t="shared" si="13"/>
        <v>-399.66400139423735</v>
      </c>
      <c r="AS18">
        <f t="shared" si="14"/>
        <v>30.569120955108591</v>
      </c>
      <c r="AT18">
        <f t="shared" si="15"/>
        <v>-0.97305782913728012</v>
      </c>
      <c r="AU18">
        <f t="shared" si="16"/>
        <v>-370.06793826826606</v>
      </c>
      <c r="AW18">
        <v>15</v>
      </c>
      <c r="AX18">
        <f>IF(Z18&gt;0, (R18*SUMPRODUCT(K18:$K$98, X18:$X$98)-K18*$AZ$3)/Z18, 0)</f>
        <v>-718.80798920582401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50000</v>
      </c>
      <c r="S19">
        <f t="shared" si="1"/>
        <v>-1317.6375299028832</v>
      </c>
      <c r="U19">
        <f t="shared" si="20"/>
        <v>0.12539</v>
      </c>
      <c r="V19">
        <f t="shared" si="21"/>
        <v>0.01</v>
      </c>
      <c r="W19">
        <f t="shared" si="22"/>
        <v>0.33862892919828136</v>
      </c>
      <c r="X19">
        <f t="shared" si="23"/>
        <v>4.2460681432172499E-2</v>
      </c>
      <c r="Y19">
        <f t="shared" si="24"/>
        <v>3.3862892919828136E-3</v>
      </c>
      <c r="Z19">
        <f t="shared" si="25"/>
        <v>0.29278195847412603</v>
      </c>
      <c r="AB19">
        <f t="shared" si="26"/>
        <v>-243.40917968393796</v>
      </c>
      <c r="AC19">
        <f t="shared" si="30"/>
        <v>-385.78049656397593</v>
      </c>
      <c r="AE19">
        <f t="shared" si="2"/>
        <v>0</v>
      </c>
      <c r="AF19">
        <f t="shared" si="3"/>
        <v>0</v>
      </c>
      <c r="AG19">
        <f t="shared" si="4"/>
        <v>-3.6597744809265755</v>
      </c>
      <c r="AH19">
        <f t="shared" si="5"/>
        <v>-2123.0340716086248</v>
      </c>
      <c r="AI19">
        <f t="shared" si="6"/>
        <v>-2126.6938460895512</v>
      </c>
      <c r="AJ19">
        <f t="shared" si="7"/>
        <v>142.37131688003797</v>
      </c>
      <c r="AK19">
        <f t="shared" si="27"/>
        <v>-17.03864257787566</v>
      </c>
      <c r="AL19">
        <f t="shared" si="8"/>
        <v>-2001.3611717873889</v>
      </c>
      <c r="AN19">
        <f t="shared" si="9"/>
        <v>0</v>
      </c>
      <c r="AO19">
        <f t="shared" si="10"/>
        <v>0</v>
      </c>
      <c r="AP19">
        <f t="shared" si="11"/>
        <v>-0.59698849529947406</v>
      </c>
      <c r="AQ19">
        <f t="shared" si="12"/>
        <v>-346.31284591018402</v>
      </c>
      <c r="AR19">
        <f t="shared" si="13"/>
        <v>-346.90983440548348</v>
      </c>
      <c r="AS19">
        <f t="shared" si="14"/>
        <v>23.223845808253145</v>
      </c>
      <c r="AT19">
        <f t="shared" si="15"/>
        <v>-2.7793716928525729</v>
      </c>
      <c r="AU19">
        <f t="shared" si="16"/>
        <v>-326.46536029008291</v>
      </c>
      <c r="AW19">
        <v>16</v>
      </c>
      <c r="AX19">
        <f>IF(Z19&gt;0, (R19*SUMPRODUCT(K19:$K$98, X19:$X$98)-K19*$AZ$3)/Z19, 0)</f>
        <v>-1317.6375299028832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</v>
      </c>
      <c r="S20">
        <f t="shared" si="1"/>
        <v>-2020.1697372460267</v>
      </c>
      <c r="U20">
        <f t="shared" si="20"/>
        <v>0.13947699999999999</v>
      </c>
      <c r="V20">
        <f t="shared" si="21"/>
        <v>0.01</v>
      </c>
      <c r="W20">
        <f t="shared" si="22"/>
        <v>0.29278195847412603</v>
      </c>
      <c r="X20">
        <f t="shared" si="23"/>
        <v>4.0836349222095669E-2</v>
      </c>
      <c r="Y20">
        <f t="shared" si="24"/>
        <v>2.9278195847412605E-3</v>
      </c>
      <c r="Z20">
        <f t="shared" si="25"/>
        <v>0.2490177896672891</v>
      </c>
      <c r="AB20">
        <f t="shared" si="26"/>
        <v>-385.78049656397593</v>
      </c>
      <c r="AC20">
        <f t="shared" si="30"/>
        <v>-503.05820272175379</v>
      </c>
      <c r="AE20">
        <f t="shared" si="2"/>
        <v>0</v>
      </c>
      <c r="AF20">
        <f t="shared" si="3"/>
        <v>0</v>
      </c>
      <c r="AG20">
        <f t="shared" si="4"/>
        <v>-3.1127223708411136</v>
      </c>
      <c r="AH20">
        <f t="shared" si="5"/>
        <v>-2041.8174611047834</v>
      </c>
      <c r="AI20">
        <f t="shared" si="6"/>
        <v>-2044.9301834756245</v>
      </c>
      <c r="AJ20">
        <f t="shared" si="7"/>
        <v>117.27770615777786</v>
      </c>
      <c r="AK20">
        <f t="shared" si="27"/>
        <v>-27.004634759478318</v>
      </c>
      <c r="AL20">
        <f t="shared" si="8"/>
        <v>-1954.6571120773249</v>
      </c>
      <c r="AN20">
        <f t="shared" si="9"/>
        <v>0</v>
      </c>
      <c r="AO20">
        <f t="shared" si="10"/>
        <v>0</v>
      </c>
      <c r="AP20">
        <f t="shared" si="11"/>
        <v>-0.45335039820320944</v>
      </c>
      <c r="AQ20">
        <f t="shared" si="12"/>
        <v>-297.3791584245883</v>
      </c>
      <c r="AR20">
        <f t="shared" si="13"/>
        <v>-297.83250882279151</v>
      </c>
      <c r="AS20">
        <f t="shared" si="14"/>
        <v>17.080834219282028</v>
      </c>
      <c r="AT20">
        <f t="shared" si="15"/>
        <v>-3.9330722316341902</v>
      </c>
      <c r="AU20">
        <f t="shared" si="16"/>
        <v>-284.68474683514364</v>
      </c>
      <c r="AW20">
        <v>17</v>
      </c>
      <c r="AX20">
        <f>IF(Z20&gt;0, (R20*SUMPRODUCT(K20:$K$98, X20:$X$98)-K20*$AZ$3)/Z20, 0)</f>
        <v>-2020.1697372460267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</v>
      </c>
      <c r="S21">
        <f t="shared" si="1"/>
        <v>-2868.5890543635473</v>
      </c>
      <c r="U21">
        <f t="shared" si="20"/>
        <v>0.15573300000000001</v>
      </c>
      <c r="V21">
        <f t="shared" si="21"/>
        <v>0.01</v>
      </c>
      <c r="W21">
        <f t="shared" si="22"/>
        <v>0.2490177896672891</v>
      </c>
      <c r="X21">
        <f t="shared" si="23"/>
        <v>3.8780287438255935E-2</v>
      </c>
      <c r="Y21">
        <f t="shared" si="24"/>
        <v>2.490177896672891E-3</v>
      </c>
      <c r="Z21">
        <f t="shared" si="25"/>
        <v>0.20774732433236029</v>
      </c>
      <c r="AB21">
        <f t="shared" si="26"/>
        <v>-503.05820272175379</v>
      </c>
      <c r="AC21">
        <f t="shared" si="30"/>
        <v>-595.94170065312255</v>
      </c>
      <c r="AE21">
        <f t="shared" si="2"/>
        <v>0</v>
      </c>
      <c r="AF21">
        <f t="shared" si="3"/>
        <v>0</v>
      </c>
      <c r="AG21">
        <f t="shared" si="4"/>
        <v>-2.5968415541545036</v>
      </c>
      <c r="AH21">
        <f t="shared" si="5"/>
        <v>-1939.0143719127968</v>
      </c>
      <c r="AI21">
        <f t="shared" si="6"/>
        <v>-1941.6112134669513</v>
      </c>
      <c r="AJ21">
        <f t="shared" si="7"/>
        <v>92.883497931368765</v>
      </c>
      <c r="AK21">
        <f t="shared" si="27"/>
        <v>-35.214074190522766</v>
      </c>
      <c r="AL21">
        <f t="shared" si="8"/>
        <v>-1883.9417897261053</v>
      </c>
      <c r="AN21">
        <f t="shared" si="9"/>
        <v>0</v>
      </c>
      <c r="AO21">
        <f t="shared" si="10"/>
        <v>0</v>
      </c>
      <c r="AP21">
        <f t="shared" si="11"/>
        <v>-0.33769221130160437</v>
      </c>
      <c r="AQ21">
        <f t="shared" si="12"/>
        <v>-252.14863415493005</v>
      </c>
      <c r="AR21">
        <f t="shared" si="13"/>
        <v>-252.48632636623165</v>
      </c>
      <c r="AS21">
        <f t="shared" si="14"/>
        <v>12.078531999648423</v>
      </c>
      <c r="AT21">
        <f t="shared" si="15"/>
        <v>-4.5792237740927959</v>
      </c>
      <c r="AU21">
        <f t="shared" si="16"/>
        <v>-244.98701814067601</v>
      </c>
      <c r="AW21">
        <v>18</v>
      </c>
      <c r="AX21">
        <f>IF(Z21&gt;0, (R21*SUMPRODUCT(K21:$K$98, X21:$X$98)-K21*$AZ$3)/Z21, 0)</f>
        <v>-2868.5890543635473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</v>
      </c>
      <c r="S22">
        <f t="shared" si="1"/>
        <v>-3928.0543650890627</v>
      </c>
      <c r="U22">
        <f t="shared" si="20"/>
        <v>0.17447299999999999</v>
      </c>
      <c r="V22">
        <f t="shared" si="21"/>
        <v>0.01</v>
      </c>
      <c r="W22">
        <f t="shared" si="22"/>
        <v>0.20774732433236029</v>
      </c>
      <c r="X22">
        <f t="shared" si="23"/>
        <v>3.6246298918239897E-2</v>
      </c>
      <c r="Y22">
        <f t="shared" si="24"/>
        <v>2.0774732433236028E-3</v>
      </c>
      <c r="Z22">
        <f t="shared" si="25"/>
        <v>0.16942355217079677</v>
      </c>
      <c r="AB22">
        <f t="shared" si="26"/>
        <v>-595.94170065312255</v>
      </c>
      <c r="AC22">
        <f t="shared" si="30"/>
        <v>-665.50492365339278</v>
      </c>
      <c r="AE22">
        <f t="shared" si="2"/>
        <v>0</v>
      </c>
      <c r="AF22">
        <f t="shared" si="3"/>
        <v>0</v>
      </c>
      <c r="AG22">
        <f t="shared" si="4"/>
        <v>-2.1177944021349595</v>
      </c>
      <c r="AH22">
        <f t="shared" si="5"/>
        <v>-1812.3149459119948</v>
      </c>
      <c r="AI22">
        <f t="shared" si="6"/>
        <v>-1814.4327403141297</v>
      </c>
      <c r="AJ22">
        <f t="shared" si="7"/>
        <v>69.563223000270227</v>
      </c>
      <c r="AK22">
        <f t="shared" si="27"/>
        <v>-41.715919045718586</v>
      </c>
      <c r="AL22">
        <f t="shared" si="8"/>
        <v>-1786.5854363595781</v>
      </c>
      <c r="AN22">
        <f t="shared" si="9"/>
        <v>0</v>
      </c>
      <c r="AO22">
        <f t="shared" si="10"/>
        <v>0</v>
      </c>
      <c r="AP22">
        <f t="shared" si="11"/>
        <v>-0.24589028214836023</v>
      </c>
      <c r="AQ22">
        <f t="shared" si="12"/>
        <v>-210.42204708008862</v>
      </c>
      <c r="AR22">
        <f t="shared" si="13"/>
        <v>-210.66793736223698</v>
      </c>
      <c r="AS22">
        <f t="shared" si="14"/>
        <v>8.0767616126674948</v>
      </c>
      <c r="AT22">
        <f t="shared" si="15"/>
        <v>-4.8435009054180229</v>
      </c>
      <c r="AU22">
        <f t="shared" si="16"/>
        <v>-207.43467665498753</v>
      </c>
      <c r="AW22">
        <v>19</v>
      </c>
      <c r="AX22">
        <f>IF(Z22&gt;0, (R22*SUMPRODUCT(K22:$K$98, X22:$X$98)-K22*$AZ$3)/Z22, 0)</f>
        <v>-3928.0543650890627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</v>
      </c>
      <c r="S23">
        <f t="shared" si="1"/>
        <v>-5304.856492378035</v>
      </c>
      <c r="U23">
        <f t="shared" si="20"/>
        <v>0.196798</v>
      </c>
      <c r="V23">
        <f t="shared" si="21"/>
        <v>0.01</v>
      </c>
      <c r="W23">
        <f t="shared" si="22"/>
        <v>0.16942355217079677</v>
      </c>
      <c r="X23">
        <f t="shared" si="23"/>
        <v>3.334221622010846E-2</v>
      </c>
      <c r="Y23">
        <f t="shared" si="24"/>
        <v>1.6942355217079677E-3</v>
      </c>
      <c r="Z23">
        <f t="shared" si="25"/>
        <v>0.13438710042898033</v>
      </c>
      <c r="AB23">
        <f t="shared" si="26"/>
        <v>-665.50492365339278</v>
      </c>
      <c r="AC23">
        <f t="shared" si="30"/>
        <v>-712.90428220253534</v>
      </c>
      <c r="AE23">
        <f t="shared" si="2"/>
        <v>0</v>
      </c>
      <c r="AF23">
        <f t="shared" si="3"/>
        <v>0</v>
      </c>
      <c r="AG23">
        <f t="shared" si="4"/>
        <v>-1.6798387553622542</v>
      </c>
      <c r="AH23">
        <f t="shared" si="5"/>
        <v>-1667.1108110054231</v>
      </c>
      <c r="AI23">
        <f t="shared" si="6"/>
        <v>-1668.7906497607853</v>
      </c>
      <c r="AJ23">
        <f t="shared" si="7"/>
        <v>47.399358549142562</v>
      </c>
      <c r="AK23">
        <f t="shared" si="27"/>
        <v>-46.585344655737501</v>
      </c>
      <c r="AL23">
        <f t="shared" si="8"/>
        <v>-1667.9766358673803</v>
      </c>
      <c r="AN23">
        <f t="shared" si="9"/>
        <v>0</v>
      </c>
      <c r="AO23">
        <f t="shared" si="10"/>
        <v>0</v>
      </c>
      <c r="AP23">
        <f t="shared" si="11"/>
        <v>-0.17414344962557468</v>
      </c>
      <c r="AQ23">
        <f t="shared" si="12"/>
        <v>-172.82398480797499</v>
      </c>
      <c r="AR23">
        <f t="shared" si="13"/>
        <v>-172.99812825760057</v>
      </c>
      <c r="AS23">
        <f t="shared" si="14"/>
        <v>4.913738167689278</v>
      </c>
      <c r="AT23">
        <f t="shared" si="15"/>
        <v>-4.8293519806292391</v>
      </c>
      <c r="AU23">
        <f t="shared" si="16"/>
        <v>-172.91374207054054</v>
      </c>
      <c r="AW23">
        <v>20</v>
      </c>
      <c r="AX23">
        <f>IF(Z23&gt;0, (R23*SUMPRODUCT(K23:$K$98, X23:$X$98)-K23*$AZ$3)/Z23, 0)</f>
        <v>-5304.856492378035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</v>
      </c>
      <c r="S24">
        <f t="shared" si="1"/>
        <v>-7176.6685272505292</v>
      </c>
      <c r="U24">
        <f t="shared" si="20"/>
        <v>0.22254599999999999</v>
      </c>
      <c r="V24">
        <f t="shared" si="21"/>
        <v>0.01</v>
      </c>
      <c r="W24">
        <f t="shared" ref="W24:W69" si="34">Z23</f>
        <v>0.13438710042898033</v>
      </c>
      <c r="X24">
        <f t="shared" ref="X24:X69" si="35">U24*W24</f>
        <v>2.9907311652067857E-2</v>
      </c>
      <c r="Y24">
        <f t="shared" ref="Y24:Y69" si="36">V24*W24</f>
        <v>1.3438710042898033E-3</v>
      </c>
      <c r="Z24">
        <f t="shared" ref="Z24:Z69" si="37">MAX(0, W24-X24-Y24)</f>
        <v>0.10313591777262267</v>
      </c>
      <c r="AB24">
        <f t="shared" ref="AB24:AB69" si="38">AC23</f>
        <v>-712.90428220253534</v>
      </c>
      <c r="AC24">
        <f t="shared" si="30"/>
        <v>-740.17229510787956</v>
      </c>
      <c r="AE24">
        <f t="shared" si="2"/>
        <v>0</v>
      </c>
      <c r="AF24">
        <f t="shared" si="3"/>
        <v>0</v>
      </c>
      <c r="AG24">
        <f t="shared" si="4"/>
        <v>-1.2891989721577835</v>
      </c>
      <c r="AH24">
        <f t="shared" si="5"/>
        <v>-1495.3655826033928</v>
      </c>
      <c r="AI24">
        <f t="shared" ref="AI24:AI69" si="39">SUM(AE24:AH24)</f>
        <v>-1496.6547815755505</v>
      </c>
      <c r="AJ24">
        <f t="shared" si="7"/>
        <v>27.268012905344222</v>
      </c>
      <c r="AK24">
        <f t="shared" si="27"/>
        <v>-49.903299754177482</v>
      </c>
      <c r="AL24">
        <f t="shared" ref="AL24:AL69" si="40">SUM(AI24:AK24)</f>
        <v>-1519.2900684243837</v>
      </c>
      <c r="AN24">
        <f t="shared" si="9"/>
        <v>0</v>
      </c>
      <c r="AO24">
        <f t="shared" si="10"/>
        <v>0</v>
      </c>
      <c r="AP24">
        <f t="shared" si="11"/>
        <v>-0.11932775624013016</v>
      </c>
      <c r="AQ24">
        <f t="shared" si="12"/>
        <v>-138.41045764418976</v>
      </c>
      <c r="AR24">
        <f t="shared" si="13"/>
        <v>-138.52978540042989</v>
      </c>
      <c r="AS24">
        <f t="shared" si="14"/>
        <v>2.5239166857816935</v>
      </c>
      <c r="AT24">
        <f t="shared" si="15"/>
        <v>-4.619030046756686</v>
      </c>
      <c r="AU24">
        <f t="shared" si="16"/>
        <v>-140.62489876140486</v>
      </c>
      <c r="AW24">
        <v>21</v>
      </c>
      <c r="AX24">
        <f>IF(Z24&gt;0, (R24*SUMPRODUCT(K24:$K$98, X24:$X$98)-K24*$AZ$3)/Z24, 0)</f>
        <v>-7176.6685272505292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</v>
      </c>
      <c r="S25">
        <f t="shared" si="1"/>
        <v>-9837.0168320051853</v>
      </c>
      <c r="U25">
        <f t="shared" si="20"/>
        <v>0.252114</v>
      </c>
      <c r="V25">
        <f t="shared" si="21"/>
        <v>0.01</v>
      </c>
      <c r="W25">
        <f t="shared" si="34"/>
        <v>0.10313591777262267</v>
      </c>
      <c r="X25">
        <f t="shared" si="35"/>
        <v>2.6002008773326993E-2</v>
      </c>
      <c r="Y25">
        <f t="shared" si="36"/>
        <v>1.0313591777262267E-3</v>
      </c>
      <c r="Z25">
        <f t="shared" si="37"/>
        <v>7.6102549821569443E-2</v>
      </c>
      <c r="AB25">
        <f t="shared" si="38"/>
        <v>-740.17229510787956</v>
      </c>
      <c r="AC25">
        <f t="shared" si="30"/>
        <v>-748.62206355329181</v>
      </c>
      <c r="AE25">
        <f t="shared" si="2"/>
        <v>0</v>
      </c>
      <c r="AF25">
        <f t="shared" si="3"/>
        <v>0</v>
      </c>
      <c r="AG25">
        <f t="shared" si="4"/>
        <v>-0.95128187276961806</v>
      </c>
      <c r="AH25">
        <f t="shared" si="5"/>
        <v>-1300.1004386663496</v>
      </c>
      <c r="AI25">
        <f t="shared" si="39"/>
        <v>-1301.0517205391193</v>
      </c>
      <c r="AJ25">
        <f t="shared" si="7"/>
        <v>8.4497684454122464</v>
      </c>
      <c r="AK25">
        <f t="shared" si="27"/>
        <v>-51.812060657551577</v>
      </c>
      <c r="AL25">
        <f t="shared" si="40"/>
        <v>-1344.4140127512587</v>
      </c>
      <c r="AN25">
        <f t="shared" si="9"/>
        <v>0</v>
      </c>
      <c r="AO25">
        <f t="shared" si="10"/>
        <v>0</v>
      </c>
      <c r="AP25">
        <f t="shared" si="11"/>
        <v>-7.8616322090182739E-2</v>
      </c>
      <c r="AQ25">
        <f t="shared" si="12"/>
        <v>-107.44356405972918</v>
      </c>
      <c r="AR25">
        <f t="shared" si="13"/>
        <v>-107.52218038181937</v>
      </c>
      <c r="AS25">
        <f t="shared" si="14"/>
        <v>0.69831007686285418</v>
      </c>
      <c r="AT25">
        <f t="shared" si="15"/>
        <v>-4.281878763179825</v>
      </c>
      <c r="AU25">
        <f t="shared" si="16"/>
        <v>-111.10574906813635</v>
      </c>
      <c r="AW25">
        <v>22</v>
      </c>
      <c r="AX25">
        <f>IF(Z25&gt;0, (R25*SUMPRODUCT(K25:$K$98, X25:$X$98)-K25*$AZ$3)/Z25, 0)</f>
        <v>-9837.0168320051853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</v>
      </c>
      <c r="S26">
        <f t="shared" si="1"/>
        <v>-13817.931114876976</v>
      </c>
      <c r="U26">
        <f t="shared" si="20"/>
        <v>0.286269</v>
      </c>
      <c r="V26">
        <f t="shared" si="21"/>
        <v>0.01</v>
      </c>
      <c r="W26">
        <f t="shared" si="34"/>
        <v>7.6102549821569443E-2</v>
      </c>
      <c r="X26">
        <f t="shared" si="35"/>
        <v>2.1785800834870861E-2</v>
      </c>
      <c r="Y26">
        <f t="shared" si="36"/>
        <v>7.6102549821569442E-4</v>
      </c>
      <c r="Z26">
        <f t="shared" si="37"/>
        <v>5.3555723488482886E-2</v>
      </c>
      <c r="AB26">
        <f t="shared" si="38"/>
        <v>-748.62206355329181</v>
      </c>
      <c r="AC26">
        <f t="shared" si="30"/>
        <v>-740.02929797125535</v>
      </c>
      <c r="AE26">
        <f t="shared" si="2"/>
        <v>0</v>
      </c>
      <c r="AF26">
        <f t="shared" si="3"/>
        <v>0</v>
      </c>
      <c r="AG26">
        <f t="shared" si="4"/>
        <v>-0.66944654360603606</v>
      </c>
      <c r="AH26">
        <f t="shared" si="5"/>
        <v>-1089.290041743543</v>
      </c>
      <c r="AI26">
        <f t="shared" si="39"/>
        <v>-1089.959488287149</v>
      </c>
      <c r="AJ26">
        <f t="shared" si="7"/>
        <v>-8.5927655820364635</v>
      </c>
      <c r="AK26">
        <f t="shared" si="27"/>
        <v>-52.403544448730429</v>
      </c>
      <c r="AL26">
        <f t="shared" si="40"/>
        <v>-1150.9557983179159</v>
      </c>
      <c r="AN26">
        <f t="shared" si="9"/>
        <v>0</v>
      </c>
      <c r="AO26">
        <f t="shared" si="10"/>
        <v>0</v>
      </c>
      <c r="AP26">
        <f t="shared" si="11"/>
        <v>-4.9397091929327126E-2</v>
      </c>
      <c r="AQ26">
        <f t="shared" si="12"/>
        <v>-80.376485387266143</v>
      </c>
      <c r="AR26">
        <f t="shared" si="13"/>
        <v>-80.425882479195465</v>
      </c>
      <c r="AS26">
        <f t="shared" si="14"/>
        <v>-0.63404260644417221</v>
      </c>
      <c r="AT26">
        <f t="shared" si="15"/>
        <v>-3.8667504183573431</v>
      </c>
      <c r="AU26">
        <f t="shared" si="16"/>
        <v>-84.926675503996975</v>
      </c>
      <c r="AW26">
        <v>23</v>
      </c>
      <c r="AX26">
        <f>IF(Z26&gt;0, (R26*SUMPRODUCT(K26:$K$98, X26:$X$98)-K26*$AZ$3)/Z26, 0)</f>
        <v>-13817.931114876976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</v>
      </c>
      <c r="S27">
        <f t="shared" si="1"/>
        <v>-20110.265321306364</v>
      </c>
      <c r="U27">
        <f t="shared" si="20"/>
        <v>0.32445800000000002</v>
      </c>
      <c r="V27">
        <f t="shared" si="21"/>
        <v>0.01</v>
      </c>
      <c r="W27">
        <f t="shared" si="34"/>
        <v>5.3555723488482886E-2</v>
      </c>
      <c r="X27">
        <f t="shared" si="35"/>
        <v>1.7376582931626181E-2</v>
      </c>
      <c r="Y27">
        <f t="shared" si="36"/>
        <v>5.3555723488482891E-4</v>
      </c>
      <c r="Z27">
        <f t="shared" si="37"/>
        <v>3.5643583321971879E-2</v>
      </c>
      <c r="AB27">
        <f t="shared" si="38"/>
        <v>-740.02929797125535</v>
      </c>
      <c r="AC27">
        <f t="shared" si="30"/>
        <v>-716.80191760694493</v>
      </c>
      <c r="AE27">
        <f t="shared" si="2"/>
        <v>0</v>
      </c>
      <c r="AF27">
        <f t="shared" si="3"/>
        <v>0</v>
      </c>
      <c r="AG27">
        <f t="shared" si="4"/>
        <v>-0.44554479152464849</v>
      </c>
      <c r="AH27">
        <f t="shared" si="5"/>
        <v>-868.82914658130903</v>
      </c>
      <c r="AI27">
        <f t="shared" si="39"/>
        <v>-869.27469137283367</v>
      </c>
      <c r="AJ27">
        <f t="shared" si="7"/>
        <v>-23.22738036431042</v>
      </c>
      <c r="AK27">
        <f t="shared" si="27"/>
        <v>-51.802050857987879</v>
      </c>
      <c r="AL27">
        <f t="shared" si="40"/>
        <v>-944.30412259513196</v>
      </c>
      <c r="AN27">
        <f t="shared" si="9"/>
        <v>0</v>
      </c>
      <c r="AO27">
        <f t="shared" si="10"/>
        <v>0</v>
      </c>
      <c r="AP27">
        <f t="shared" si="11"/>
        <v>-2.9353427997168065E-2</v>
      </c>
      <c r="AQ27">
        <f t="shared" si="12"/>
        <v>-57.240291618591499</v>
      </c>
      <c r="AR27">
        <f t="shared" si="13"/>
        <v>-57.269645046588664</v>
      </c>
      <c r="AS27">
        <f t="shared" si="14"/>
        <v>-1.5302686734447046</v>
      </c>
      <c r="AT27">
        <f t="shared" si="15"/>
        <v>-3.4128280677734382</v>
      </c>
      <c r="AU27">
        <f t="shared" si="16"/>
        <v>-62.212741787806813</v>
      </c>
      <c r="AW27">
        <v>24</v>
      </c>
      <c r="AX27">
        <f>IF(Z27&gt;0, (R27*SUMPRODUCT(K27:$K$98, X27:$X$98)-K27*$AZ$3)/Z27, 0)</f>
        <v>-20110.265321306364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</v>
      </c>
      <c r="S28">
        <f t="shared" si="1"/>
        <v>-30689.842842339938</v>
      </c>
      <c r="U28">
        <f t="shared" si="20"/>
        <v>0.36696200000000001</v>
      </c>
      <c r="V28">
        <f t="shared" si="21"/>
        <v>0.01</v>
      </c>
      <c r="W28">
        <f t="shared" si="34"/>
        <v>3.5643583321971879E-2</v>
      </c>
      <c r="X28">
        <f t="shared" si="35"/>
        <v>1.3079840622997446E-2</v>
      </c>
      <c r="Y28">
        <f t="shared" si="36"/>
        <v>3.5643583321971881E-4</v>
      </c>
      <c r="Z28">
        <f t="shared" si="37"/>
        <v>2.2207306865754714E-2</v>
      </c>
      <c r="AB28">
        <f t="shared" si="38"/>
        <v>-716.80191760694493</v>
      </c>
      <c r="AC28">
        <f t="shared" si="30"/>
        <v>-681.53875766162889</v>
      </c>
      <c r="AE28">
        <f t="shared" si="2"/>
        <v>0</v>
      </c>
      <c r="AF28">
        <f t="shared" si="3"/>
        <v>0</v>
      </c>
      <c r="AG28">
        <f t="shared" si="4"/>
        <v>-0.2775913358219339</v>
      </c>
      <c r="AH28">
        <f t="shared" si="5"/>
        <v>-653.99203114987233</v>
      </c>
      <c r="AI28">
        <f t="shared" si="39"/>
        <v>-654.2696224856943</v>
      </c>
      <c r="AJ28">
        <f t="shared" si="7"/>
        <v>-35.263159945316033</v>
      </c>
      <c r="AK28">
        <f t="shared" si="27"/>
        <v>-50.176134232486149</v>
      </c>
      <c r="AL28">
        <f t="shared" si="40"/>
        <v>-739.70891666349644</v>
      </c>
      <c r="AN28">
        <f t="shared" si="9"/>
        <v>0</v>
      </c>
      <c r="AO28">
        <f t="shared" si="10"/>
        <v>0</v>
      </c>
      <c r="AP28">
        <f t="shared" si="11"/>
        <v>-1.6328840243303208E-2</v>
      </c>
      <c r="AQ28">
        <f t="shared" si="12"/>
        <v>-38.469973731059959</v>
      </c>
      <c r="AR28">
        <f t="shared" si="13"/>
        <v>-38.486302571303263</v>
      </c>
      <c r="AS28">
        <f t="shared" si="14"/>
        <v>-2.0742956674644772</v>
      </c>
      <c r="AT28">
        <f t="shared" si="15"/>
        <v>-2.9515261255645613</v>
      </c>
      <c r="AU28">
        <f t="shared" si="16"/>
        <v>-43.512124364332301</v>
      </c>
      <c r="AW28">
        <v>25</v>
      </c>
      <c r="AX28">
        <f>IF(Z28&gt;0, (R28*SUMPRODUCT(K28:$K$98, X28:$X$98)-K28*$AZ$3)/Z28, 0)</f>
        <v>-30689.842842339938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</v>
      </c>
      <c r="S29">
        <f t="shared" si="1"/>
        <v>-49775.688721399041</v>
      </c>
      <c r="U29">
        <f t="shared" si="20"/>
        <v>0.41335300000000003</v>
      </c>
      <c r="V29">
        <f t="shared" si="21"/>
        <v>0.01</v>
      </c>
      <c r="W29">
        <f t="shared" si="34"/>
        <v>2.2207306865754714E-2</v>
      </c>
      <c r="X29">
        <f t="shared" si="35"/>
        <v>9.1794569148803094E-3</v>
      </c>
      <c r="Y29">
        <f t="shared" si="36"/>
        <v>2.2207306865754714E-4</v>
      </c>
      <c r="Z29">
        <f t="shared" si="37"/>
        <v>1.2805776882216858E-2</v>
      </c>
      <c r="AB29">
        <f t="shared" si="38"/>
        <v>-681.53875766162889</v>
      </c>
      <c r="AC29">
        <f t="shared" si="30"/>
        <v>-637.41636392491421</v>
      </c>
      <c r="AE29">
        <f t="shared" si="2"/>
        <v>0</v>
      </c>
      <c r="AF29">
        <f t="shared" si="3"/>
        <v>0</v>
      </c>
      <c r="AG29">
        <f t="shared" si="4"/>
        <v>-0.16007221102771071</v>
      </c>
      <c r="AH29">
        <f t="shared" si="5"/>
        <v>-458.97284574401544</v>
      </c>
      <c r="AI29">
        <f t="shared" si="39"/>
        <v>-459.13291795504318</v>
      </c>
      <c r="AJ29">
        <f t="shared" si="7"/>
        <v>-44.122393736714685</v>
      </c>
      <c r="AK29">
        <f t="shared" si="27"/>
        <v>-47.707713036314026</v>
      </c>
      <c r="AL29">
        <f t="shared" si="40"/>
        <v>-550.9630247280719</v>
      </c>
      <c r="AN29">
        <f t="shared" si="9"/>
        <v>0</v>
      </c>
      <c r="AO29">
        <f t="shared" si="10"/>
        <v>0</v>
      </c>
      <c r="AP29">
        <f t="shared" si="11"/>
        <v>-8.4071220890893431E-3</v>
      </c>
      <c r="AQ29">
        <f t="shared" si="12"/>
        <v>-24.105625361036111</v>
      </c>
      <c r="AR29">
        <f t="shared" si="13"/>
        <v>-24.114032483125204</v>
      </c>
      <c r="AS29">
        <f t="shared" si="14"/>
        <v>-2.3173438326732181</v>
      </c>
      <c r="AT29">
        <f t="shared" si="15"/>
        <v>-2.5056477043232568</v>
      </c>
      <c r="AU29">
        <f t="shared" si="16"/>
        <v>-28.937024020121676</v>
      </c>
      <c r="AW29">
        <v>26</v>
      </c>
      <c r="AX29">
        <f>IF(Z29&gt;0, (R29*SUMPRODUCT(K29:$K$98, X29:$X$98)-K29*$AZ$3)/Z29, 0)</f>
        <v>-49775.688721399041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</v>
      </c>
      <c r="S30">
        <f t="shared" si="1"/>
        <v>-87319.01796727725</v>
      </c>
      <c r="U30">
        <f t="shared" si="20"/>
        <v>0.46434700000000001</v>
      </c>
      <c r="V30">
        <f t="shared" si="21"/>
        <v>0.01</v>
      </c>
      <c r="W30">
        <f t="shared" si="34"/>
        <v>1.2805776882216858E-2</v>
      </c>
      <c r="X30">
        <f t="shared" si="35"/>
        <v>5.9463240779267512E-3</v>
      </c>
      <c r="Y30">
        <f t="shared" si="36"/>
        <v>1.2805776882216858E-4</v>
      </c>
      <c r="Z30">
        <f t="shared" si="37"/>
        <v>6.7313950354679387E-3</v>
      </c>
      <c r="AB30">
        <f t="shared" si="38"/>
        <v>-637.41636392491421</v>
      </c>
      <c r="AC30">
        <f t="shared" si="30"/>
        <v>-587.77880404686584</v>
      </c>
      <c r="AE30">
        <f t="shared" si="2"/>
        <v>0</v>
      </c>
      <c r="AF30">
        <f t="shared" si="3"/>
        <v>0</v>
      </c>
      <c r="AG30">
        <f t="shared" si="4"/>
        <v>-8.4142437943349233E-2</v>
      </c>
      <c r="AH30">
        <f t="shared" si="5"/>
        <v>-297.31620389633758</v>
      </c>
      <c r="AI30">
        <f t="shared" si="39"/>
        <v>-297.40034633428093</v>
      </c>
      <c r="AJ30">
        <f t="shared" si="7"/>
        <v>-49.637559878048364</v>
      </c>
      <c r="AK30">
        <f t="shared" si="27"/>
        <v>-44.619145474744002</v>
      </c>
      <c r="AL30">
        <f t="shared" si="40"/>
        <v>-391.65705168707331</v>
      </c>
      <c r="AN30">
        <f t="shared" si="9"/>
        <v>0</v>
      </c>
      <c r="AO30">
        <f t="shared" si="10"/>
        <v>0</v>
      </c>
      <c r="AP30">
        <f t="shared" si="11"/>
        <v>-3.9457401316929288E-3</v>
      </c>
      <c r="AQ30">
        <f t="shared" si="12"/>
        <v>-13.942221145365604</v>
      </c>
      <c r="AR30">
        <f t="shared" si="13"/>
        <v>-13.946166885497297</v>
      </c>
      <c r="AS30">
        <f t="shared" si="14"/>
        <v>-2.3276828772419362</v>
      </c>
      <c r="AT30">
        <f t="shared" si="15"/>
        <v>-2.0923514607465457</v>
      </c>
      <c r="AU30">
        <f t="shared" si="16"/>
        <v>-18.366201223485778</v>
      </c>
      <c r="AW30">
        <v>27</v>
      </c>
      <c r="AX30">
        <f>IF(Z30&gt;0, (R30*SUMPRODUCT(K30:$K$98, X30:$X$98)-K30*$AZ$3)/Z30, 0)</f>
        <v>-87319.01796727725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</v>
      </c>
      <c r="S31">
        <f t="shared" si="1"/>
        <v>-169999.85324419045</v>
      </c>
      <c r="U31">
        <f t="shared" si="20"/>
        <v>0.52171199999999995</v>
      </c>
      <c r="V31">
        <f t="shared" si="21"/>
        <v>0.01</v>
      </c>
      <c r="W31">
        <f t="shared" si="34"/>
        <v>6.7313950354679387E-3</v>
      </c>
      <c r="X31">
        <f t="shared" si="35"/>
        <v>3.5118495667440489E-3</v>
      </c>
      <c r="Y31">
        <f t="shared" si="36"/>
        <v>6.731395035467939E-5</v>
      </c>
      <c r="Z31">
        <f t="shared" si="37"/>
        <v>3.1522315183692105E-3</v>
      </c>
      <c r="AB31">
        <f t="shared" si="38"/>
        <v>-587.77880404686584</v>
      </c>
      <c r="AC31">
        <f t="shared" si="30"/>
        <v>-535.87889551447745</v>
      </c>
      <c r="AE31">
        <f t="shared" si="2"/>
        <v>0</v>
      </c>
      <c r="AF31">
        <f t="shared" si="3"/>
        <v>0</v>
      </c>
      <c r="AG31">
        <f t="shared" si="4"/>
        <v>-3.9402893979615133E-2</v>
      </c>
      <c r="AH31">
        <f t="shared" si="5"/>
        <v>-175.59247833720244</v>
      </c>
      <c r="AI31">
        <f t="shared" si="39"/>
        <v>-175.63188123118206</v>
      </c>
      <c r="AJ31">
        <f t="shared" si="7"/>
        <v>-51.899908532388395</v>
      </c>
      <c r="AK31">
        <f t="shared" si="27"/>
        <v>-41.144516283280616</v>
      </c>
      <c r="AL31">
        <f t="shared" si="40"/>
        <v>-268.6763060468511</v>
      </c>
      <c r="AN31">
        <f t="shared" si="9"/>
        <v>0</v>
      </c>
      <c r="AO31">
        <f t="shared" si="10"/>
        <v>0</v>
      </c>
      <c r="AP31">
        <f t="shared" si="11"/>
        <v>-1.6497703167769808E-3</v>
      </c>
      <c r="AQ31">
        <f t="shared" si="12"/>
        <v>-7.3519284842349313</v>
      </c>
      <c r="AR31">
        <f t="shared" si="13"/>
        <v>-7.3535782545517092</v>
      </c>
      <c r="AS31">
        <f t="shared" si="14"/>
        <v>-2.1730111647248873</v>
      </c>
      <c r="AT31">
        <f t="shared" si="15"/>
        <v>-1.7226907672675089</v>
      </c>
      <c r="AU31">
        <f t="shared" si="16"/>
        <v>-11.249280186544105</v>
      </c>
      <c r="AW31">
        <v>28</v>
      </c>
      <c r="AX31">
        <f>IF(Z31&gt;0, (R31*SUMPRODUCT(K31:$K$98, X31:$X$98)-K31*$AZ$3)/Z31, 0)</f>
        <v>-169999.85324419045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</v>
      </c>
      <c r="S32">
        <f t="shared" si="1"/>
        <v>-380572.09413484647</v>
      </c>
      <c r="U32">
        <f t="shared" si="20"/>
        <v>0.58618000000000003</v>
      </c>
      <c r="V32">
        <f t="shared" si="21"/>
        <v>0.01</v>
      </c>
      <c r="W32">
        <f t="shared" si="34"/>
        <v>3.1522315183692105E-3</v>
      </c>
      <c r="X32">
        <f t="shared" si="35"/>
        <v>1.847775071437664E-3</v>
      </c>
      <c r="Y32">
        <f t="shared" si="36"/>
        <v>3.1522315183692108E-5</v>
      </c>
      <c r="Z32">
        <f t="shared" si="37"/>
        <v>1.2729341317478545E-3</v>
      </c>
      <c r="AB32">
        <f t="shared" si="38"/>
        <v>-535.87889551447745</v>
      </c>
      <c r="AC32">
        <f t="shared" si="30"/>
        <v>-484.44320821500355</v>
      </c>
      <c r="AE32">
        <f t="shared" si="2"/>
        <v>0</v>
      </c>
      <c r="AF32">
        <f t="shared" si="3"/>
        <v>0</v>
      </c>
      <c r="AG32">
        <f t="shared" si="4"/>
        <v>-1.5911676646848182E-2</v>
      </c>
      <c r="AH32">
        <f t="shared" si="5"/>
        <v>-92.3887535718832</v>
      </c>
      <c r="AI32">
        <f t="shared" si="39"/>
        <v>-92.404665248530051</v>
      </c>
      <c r="AJ32">
        <f t="shared" si="7"/>
        <v>-51.435687299473898</v>
      </c>
      <c r="AK32">
        <f t="shared" si="27"/>
        <v>-37.511522686013429</v>
      </c>
      <c r="AL32">
        <f t="shared" si="40"/>
        <v>-181.35187523401737</v>
      </c>
      <c r="AN32">
        <f t="shared" si="9"/>
        <v>0</v>
      </c>
      <c r="AO32">
        <f t="shared" si="10"/>
        <v>0</v>
      </c>
      <c r="AP32">
        <f t="shared" si="11"/>
        <v>-5.9483057975078597E-4</v>
      </c>
      <c r="AQ32">
        <f t="shared" si="12"/>
        <v>-3.453794158172609</v>
      </c>
      <c r="AR32">
        <f t="shared" si="13"/>
        <v>-3.4543889887523598</v>
      </c>
      <c r="AS32">
        <f t="shared" si="14"/>
        <v>-1.9228344300401943</v>
      </c>
      <c r="AT32">
        <f t="shared" si="15"/>
        <v>-1.4023035586935417</v>
      </c>
      <c r="AU32">
        <f t="shared" si="16"/>
        <v>-6.7795269774860953</v>
      </c>
      <c r="AW32">
        <v>29</v>
      </c>
      <c r="AX32">
        <f>IF(Z32&gt;0, (R32*SUMPRODUCT(K32:$K$98, X32:$X$98)-K32*$AZ$3)/Z32, 0)</f>
        <v>-380572.09413484647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</v>
      </c>
      <c r="S33">
        <f t="shared" si="1"/>
        <v>-1033030.1298285172</v>
      </c>
      <c r="U33">
        <f t="shared" si="20"/>
        <v>0.65888599999999997</v>
      </c>
      <c r="V33">
        <f t="shared" si="21"/>
        <v>0.01</v>
      </c>
      <c r="W33">
        <f t="shared" si="34"/>
        <v>1.2729341317478545E-3</v>
      </c>
      <c r="X33">
        <f t="shared" si="35"/>
        <v>8.3871847833081681E-4</v>
      </c>
      <c r="Y33">
        <f t="shared" si="36"/>
        <v>1.2729341317478546E-5</v>
      </c>
      <c r="Z33">
        <f t="shared" si="37"/>
        <v>4.2148631209955908E-4</v>
      </c>
      <c r="AB33">
        <f t="shared" si="38"/>
        <v>-484.44320821500355</v>
      </c>
      <c r="AC33">
        <f t="shared" si="30"/>
        <v>-435.40805970915045</v>
      </c>
      <c r="AE33">
        <f t="shared" si="2"/>
        <v>0</v>
      </c>
      <c r="AF33">
        <f t="shared" si="3"/>
        <v>0</v>
      </c>
      <c r="AG33">
        <f t="shared" si="4"/>
        <v>-5.2685789012444882E-3</v>
      </c>
      <c r="AH33">
        <f t="shared" si="5"/>
        <v>-41.935923916540844</v>
      </c>
      <c r="AI33">
        <f t="shared" si="39"/>
        <v>-41.941192495442088</v>
      </c>
      <c r="AJ33">
        <f t="shared" si="7"/>
        <v>-49.035148505853101</v>
      </c>
      <c r="AK33">
        <f t="shared" si="27"/>
        <v>-33.911024575050249</v>
      </c>
      <c r="AL33">
        <f t="shared" si="40"/>
        <v>-124.88736557634545</v>
      </c>
      <c r="AN33">
        <f t="shared" si="9"/>
        <v>0</v>
      </c>
      <c r="AO33">
        <f t="shared" si="10"/>
        <v>0</v>
      </c>
      <c r="AP33">
        <f t="shared" si="11"/>
        <v>-1.7585422552107295E-4</v>
      </c>
      <c r="AQ33">
        <f t="shared" si="12"/>
        <v>-1.3997340763202726</v>
      </c>
      <c r="AR33">
        <f t="shared" si="13"/>
        <v>-1.3999099305457936</v>
      </c>
      <c r="AS33">
        <f t="shared" si="14"/>
        <v>-1.6366914542687692</v>
      </c>
      <c r="AT33">
        <f t="shared" si="15"/>
        <v>-1.1318795969560069</v>
      </c>
      <c r="AU33">
        <f t="shared" si="16"/>
        <v>-4.1684809817705704</v>
      </c>
      <c r="AW33">
        <v>30</v>
      </c>
      <c r="AX33">
        <f>IF(Z33&gt;0, (R33*SUMPRODUCT(K33:$K$98, X33:$X$98)-K33*$AZ$3)/Z33, 0)</f>
        <v>-1033030.1298285172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</v>
      </c>
      <c r="S34">
        <f t="shared" si="1"/>
        <v>-3662930.1712416927</v>
      </c>
      <c r="U34">
        <f t="shared" si="20"/>
        <v>0.73742600000000003</v>
      </c>
      <c r="V34">
        <f t="shared" si="21"/>
        <v>0.01</v>
      </c>
      <c r="W34">
        <f t="shared" si="34"/>
        <v>4.2148631209955908E-4</v>
      </c>
      <c r="X34">
        <f t="shared" si="35"/>
        <v>3.1081496518632948E-4</v>
      </c>
      <c r="Y34">
        <f t="shared" si="36"/>
        <v>4.2148631209955908E-6</v>
      </c>
      <c r="Z34">
        <f t="shared" si="37"/>
        <v>1.0645648379223402E-4</v>
      </c>
      <c r="AB34">
        <f t="shared" si="38"/>
        <v>-435.40805970915045</v>
      </c>
      <c r="AC34">
        <f t="shared" si="30"/>
        <v>-389.94266640687624</v>
      </c>
      <c r="AE34">
        <f t="shared" si="2"/>
        <v>0</v>
      </c>
      <c r="AF34">
        <f t="shared" si="3"/>
        <v>0</v>
      </c>
      <c r="AG34">
        <f t="shared" si="4"/>
        <v>-1.3307060474029252E-3</v>
      </c>
      <c r="AH34">
        <f t="shared" si="5"/>
        <v>-15.540748259316475</v>
      </c>
      <c r="AI34">
        <f t="shared" si="39"/>
        <v>-15.542078965363878</v>
      </c>
      <c r="AJ34">
        <f t="shared" si="7"/>
        <v>-45.465393302274208</v>
      </c>
      <c r="AK34">
        <f t="shared" si="27"/>
        <v>-30.478564179640536</v>
      </c>
      <c r="AL34">
        <f t="shared" si="40"/>
        <v>-91.486036447278622</v>
      </c>
      <c r="AN34">
        <f t="shared" si="9"/>
        <v>0</v>
      </c>
      <c r="AO34">
        <f t="shared" si="10"/>
        <v>0</v>
      </c>
      <c r="AP34">
        <f t="shared" si="11"/>
        <v>-3.9657326032820956E-5</v>
      </c>
      <c r="AQ34">
        <f t="shared" si="12"/>
        <v>-0.46314099324679558</v>
      </c>
      <c r="AR34">
        <f t="shared" si="13"/>
        <v>-0.46318065057282842</v>
      </c>
      <c r="AS34">
        <f t="shared" si="14"/>
        <v>-1.3549468185837292</v>
      </c>
      <c r="AT34">
        <f t="shared" si="15"/>
        <v>-0.90831356710463684</v>
      </c>
      <c r="AU34">
        <f t="shared" si="16"/>
        <v>-2.7264410362611944</v>
      </c>
      <c r="AW34">
        <v>31</v>
      </c>
      <c r="AX34">
        <f>IF(Z34&gt;0, (R34*SUMPRODUCT(K34:$K$98, X34:$X$98)-K34*$AZ$3)/Z34, 0)</f>
        <v>-3662930.1712416927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-19202735.096983772</v>
      </c>
      <c r="U35">
        <f t="shared" si="20"/>
        <v>0.819492</v>
      </c>
      <c r="V35">
        <f t="shared" si="21"/>
        <v>0.01</v>
      </c>
      <c r="W35">
        <f t="shared" si="34"/>
        <v>1.0645648379223402E-4</v>
      </c>
      <c r="X35">
        <f t="shared" si="35"/>
        <v>8.7240236815865432E-5</v>
      </c>
      <c r="Y35">
        <f t="shared" si="36"/>
        <v>1.0645648379223401E-6</v>
      </c>
      <c r="Z35">
        <f t="shared" si="37"/>
        <v>1.8151682138446243E-5</v>
      </c>
      <c r="AB35">
        <f t="shared" si="38"/>
        <v>-389.94266640687624</v>
      </c>
      <c r="AC35">
        <f t="shared" si="30"/>
        <v>-348.56194366923512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-2.2689602673057804E-4</v>
      </c>
      <c r="AH35">
        <f t="shared" ref="AH35:AH69" si="46">-X35*R35</f>
        <v>-4.3620118407932713</v>
      </c>
      <c r="AI35">
        <f t="shared" si="39"/>
        <v>-4.362238736820002</v>
      </c>
      <c r="AJ35">
        <f t="shared" ref="AJ35:AJ69" si="47">AB35-AC35</f>
        <v>-41.380722737641122</v>
      </c>
      <c r="AK35">
        <f t="shared" si="27"/>
        <v>-27.295986648481339</v>
      </c>
      <c r="AL35">
        <f t="shared" si="40"/>
        <v>-73.038948122942458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-6.0374029885752119E-6</v>
      </c>
      <c r="AQ35">
        <f t="shared" ref="AQ35:AQ69" si="51">AH35*$K35</f>
        <v>-0.11606736223317324</v>
      </c>
      <c r="AR35">
        <f t="shared" ref="AR35:AR69" si="52">AI35*$K35</f>
        <v>-0.11607339963616181</v>
      </c>
      <c r="AS35">
        <f t="shared" ref="AS35:AS69" si="53">AJ35*$K35</f>
        <v>-1.1010862672456294</v>
      </c>
      <c r="AT35">
        <f t="shared" ref="AT35:AT69" si="54">AK35*$K35</f>
        <v>-0.72631008018194254</v>
      </c>
      <c r="AU35">
        <f t="shared" ref="AU35:AU69" si="55">AL35*$K35</f>
        <v>-1.9434697470637337</v>
      </c>
      <c r="AW35">
        <v>32</v>
      </c>
      <c r="AX35">
        <f>IF(Z35&gt;0, (R35*SUMPRODUCT(K35:$K$98, X35:$X$98)-K35*$AZ$3)/Z35, 0)</f>
        <v>-19202735.096983772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41"/>
        <v>50000</v>
      </c>
      <c r="S36">
        <f t="shared" si="42"/>
        <v>-102066307.5817408</v>
      </c>
      <c r="U36">
        <f t="shared" ref="U36:U69" si="57">M36</f>
        <v>0.82196330200000001</v>
      </c>
      <c r="V36">
        <f t="shared" ref="V36:V69" si="58">$C$10</f>
        <v>0.01</v>
      </c>
      <c r="W36">
        <f t="shared" si="34"/>
        <v>1.8151682138446243E-5</v>
      </c>
      <c r="X36">
        <f t="shared" si="35"/>
        <v>1.4920016587371695E-5</v>
      </c>
      <c r="Y36">
        <f t="shared" si="36"/>
        <v>1.8151682138446244E-7</v>
      </c>
      <c r="Z36">
        <f t="shared" si="37"/>
        <v>3.0501487296900848E-6</v>
      </c>
      <c r="AB36">
        <f t="shared" si="38"/>
        <v>-348.56194366923512</v>
      </c>
      <c r="AC36">
        <f t="shared" si="30"/>
        <v>-311.31741841460416</v>
      </c>
      <c r="AE36">
        <f t="shared" si="43"/>
        <v>0</v>
      </c>
      <c r="AF36">
        <f t="shared" si="44"/>
        <v>0</v>
      </c>
      <c r="AG36">
        <f t="shared" si="45"/>
        <v>-3.8126859121126061E-5</v>
      </c>
      <c r="AH36">
        <f t="shared" si="46"/>
        <v>-0.74600082936858481</v>
      </c>
      <c r="AI36">
        <f t="shared" si="39"/>
        <v>-0.74603895622770589</v>
      </c>
      <c r="AJ36">
        <f t="shared" si="47"/>
        <v>-37.244525254630958</v>
      </c>
      <c r="AK36">
        <f t="shared" ref="AK36:AK69" si="59">G36*SUM(AB36:AB36, AE36:AF36)</f>
        <v>-24.399336056846462</v>
      </c>
      <c r="AL36">
        <f t="shared" si="40"/>
        <v>-62.38990026770513</v>
      </c>
      <c r="AN36">
        <f t="shared" si="48"/>
        <v>0</v>
      </c>
      <c r="AO36">
        <f t="shared" si="49"/>
        <v>0</v>
      </c>
      <c r="AP36">
        <f t="shared" si="50"/>
        <v>-9.0580827026384823E-7</v>
      </c>
      <c r="AQ36">
        <f t="shared" si="51"/>
        <v>-1.7723298914264104E-2</v>
      </c>
      <c r="AR36">
        <f t="shared" si="52"/>
        <v>-1.7724204722534369E-2</v>
      </c>
      <c r="AS36">
        <f t="shared" si="53"/>
        <v>-0.88484600555523263</v>
      </c>
      <c r="AT36">
        <f t="shared" si="54"/>
        <v>-0.57967325131673975</v>
      </c>
      <c r="AU36">
        <f t="shared" si="55"/>
        <v>-1.4822434615945068</v>
      </c>
      <c r="AW36">
        <v>33</v>
      </c>
      <c r="AX36">
        <f>IF(Z36&gt;0, (R36*SUMPRODUCT(K36:$K$98, X36:$X$98)-K36*$AZ$3)/Z36, 0)</f>
        <v>-102066307.5817408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41"/>
        <v>50000</v>
      </c>
      <c r="S37">
        <f t="shared" si="42"/>
        <v>-551111042.84699285</v>
      </c>
      <c r="U37">
        <f t="shared" si="57"/>
        <v>0.82463276399999996</v>
      </c>
      <c r="V37">
        <f t="shared" si="58"/>
        <v>0.01</v>
      </c>
      <c r="W37">
        <f t="shared" si="34"/>
        <v>3.0501487296900848E-6</v>
      </c>
      <c r="X37">
        <f t="shared" si="35"/>
        <v>2.5152525775754235E-6</v>
      </c>
      <c r="Y37">
        <f t="shared" si="36"/>
        <v>3.0501487296900847E-8</v>
      </c>
      <c r="Z37">
        <f t="shared" si="37"/>
        <v>5.0439466481776045E-7</v>
      </c>
      <c r="AB37">
        <f t="shared" si="38"/>
        <v>-311.31741841460416</v>
      </c>
      <c r="AC37">
        <f t="shared" si="30"/>
        <v>-277.97746973417537</v>
      </c>
      <c r="AE37">
        <f t="shared" si="43"/>
        <v>0</v>
      </c>
      <c r="AF37">
        <f t="shared" si="44"/>
        <v>0</v>
      </c>
      <c r="AG37">
        <f t="shared" si="45"/>
        <v>-6.304933310222006E-6</v>
      </c>
      <c r="AH37">
        <f t="shared" si="46"/>
        <v>-0.12576262887877118</v>
      </c>
      <c r="AI37">
        <f t="shared" si="39"/>
        <v>-0.1257689338120814</v>
      </c>
      <c r="AJ37">
        <f t="shared" si="47"/>
        <v>-33.33994868042879</v>
      </c>
      <c r="AK37">
        <f t="shared" si="59"/>
        <v>-21.792219289022295</v>
      </c>
      <c r="AL37">
        <f t="shared" si="40"/>
        <v>-55.257936903263172</v>
      </c>
      <c r="AN37">
        <f t="shared" si="48"/>
        <v>0</v>
      </c>
      <c r="AO37">
        <f t="shared" si="49"/>
        <v>0</v>
      </c>
      <c r="AP37">
        <f t="shared" si="50"/>
        <v>-1.337419732138157E-7</v>
      </c>
      <c r="AQ37">
        <f t="shared" si="51"/>
        <v>-2.667711348434772E-3</v>
      </c>
      <c r="AR37">
        <f t="shared" si="52"/>
        <v>-2.6678450904079861E-3</v>
      </c>
      <c r="AS37">
        <f t="shared" si="53"/>
        <v>-0.70721612806573697</v>
      </c>
      <c r="AT37">
        <f t="shared" si="54"/>
        <v>-0.46226252761417275</v>
      </c>
      <c r="AU37">
        <f t="shared" si="55"/>
        <v>-1.1721465007703178</v>
      </c>
      <c r="AW37">
        <v>34</v>
      </c>
      <c r="AX37">
        <f>IF(Z37&gt;0, (R37*SUMPRODUCT(K37:$K$98, X37:$X$98)-K37*$AZ$3)/Z37, 0)</f>
        <v>-551111042.84699285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41"/>
        <v>50000</v>
      </c>
      <c r="S38">
        <f t="shared" si="42"/>
        <v>-3029495131.1938896</v>
      </c>
      <c r="U38">
        <f t="shared" si="57"/>
        <v>0.82757423799999996</v>
      </c>
      <c r="V38">
        <f t="shared" si="58"/>
        <v>0.01</v>
      </c>
      <c r="W38">
        <f t="shared" si="34"/>
        <v>5.0439466481776045E-7</v>
      </c>
      <c r="X38">
        <f t="shared" si="35"/>
        <v>4.1742403038782351E-7</v>
      </c>
      <c r="Y38">
        <f t="shared" si="36"/>
        <v>5.0439466481776044E-9</v>
      </c>
      <c r="Z38">
        <f t="shared" si="37"/>
        <v>8.1926687781759337E-8</v>
      </c>
      <c r="AB38">
        <f t="shared" si="38"/>
        <v>-277.97746973417537</v>
      </c>
      <c r="AC38">
        <f t="shared" si="30"/>
        <v>-248.19650174968183</v>
      </c>
      <c r="AE38">
        <f t="shared" si="43"/>
        <v>0</v>
      </c>
      <c r="AF38">
        <f t="shared" si="44"/>
        <v>0</v>
      </c>
      <c r="AG38">
        <f t="shared" si="45"/>
        <v>-1.0240835972719918E-6</v>
      </c>
      <c r="AH38">
        <f t="shared" si="46"/>
        <v>-2.0871201519391175E-2</v>
      </c>
      <c r="AI38">
        <f t="shared" si="39"/>
        <v>-2.0872225602988449E-2</v>
      </c>
      <c r="AJ38">
        <f t="shared" si="47"/>
        <v>-29.780967984493543</v>
      </c>
      <c r="AK38">
        <f t="shared" si="59"/>
        <v>-19.458422881392277</v>
      </c>
      <c r="AL38">
        <f t="shared" si="40"/>
        <v>-49.26026309148881</v>
      </c>
      <c r="AN38">
        <f t="shared" si="48"/>
        <v>0</v>
      </c>
      <c r="AO38">
        <f t="shared" si="49"/>
        <v>0</v>
      </c>
      <c r="AP38">
        <f t="shared" si="50"/>
        <v>-1.9395662420212147E-8</v>
      </c>
      <c r="AQ38">
        <f t="shared" si="51"/>
        <v>-3.9529075561085689E-4</v>
      </c>
      <c r="AR38">
        <f t="shared" si="52"/>
        <v>-3.9531015127327712E-4</v>
      </c>
      <c r="AS38">
        <f t="shared" si="53"/>
        <v>-0.56403754841214293</v>
      </c>
      <c r="AT38">
        <f t="shared" si="54"/>
        <v>-0.36853339165140275</v>
      </c>
      <c r="AU38">
        <f t="shared" si="55"/>
        <v>-0.93296625021481894</v>
      </c>
      <c r="AW38">
        <v>35</v>
      </c>
      <c r="AX38">
        <f>IF(Z38&gt;0, (R38*SUMPRODUCT(K38:$K$98, X38:$X$98)-K38*$AZ$3)/Z38, 0)</f>
        <v>-3029495131.1938896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41"/>
        <v>50000</v>
      </c>
      <c r="S39">
        <f t="shared" si="42"/>
        <v>-16993547172.695923</v>
      </c>
      <c r="U39">
        <f t="shared" si="57"/>
        <v>0.83082719400000005</v>
      </c>
      <c r="V39">
        <f t="shared" si="58"/>
        <v>0.01</v>
      </c>
      <c r="W39">
        <f t="shared" si="34"/>
        <v>8.1926687781759337E-8</v>
      </c>
      <c r="X39">
        <f t="shared" si="35"/>
        <v>6.8066920123433199E-8</v>
      </c>
      <c r="Y39">
        <f t="shared" si="36"/>
        <v>8.1926687781759341E-10</v>
      </c>
      <c r="Z39">
        <f t="shared" si="37"/>
        <v>1.3040500780508545E-8</v>
      </c>
      <c r="AB39">
        <f t="shared" si="38"/>
        <v>-248.19650174968183</v>
      </c>
      <c r="AC39">
        <f t="shared" si="30"/>
        <v>-221.60436516914996</v>
      </c>
      <c r="AE39">
        <f t="shared" si="43"/>
        <v>0</v>
      </c>
      <c r="AF39">
        <f t="shared" si="44"/>
        <v>0</v>
      </c>
      <c r="AG39">
        <f t="shared" si="45"/>
        <v>-1.6300625975635681E-7</v>
      </c>
      <c r="AH39">
        <f t="shared" si="46"/>
        <v>-3.4033460061716598E-3</v>
      </c>
      <c r="AI39">
        <f t="shared" si="39"/>
        <v>-3.403509012431416E-3</v>
      </c>
      <c r="AJ39">
        <f t="shared" si="47"/>
        <v>-26.592136580531871</v>
      </c>
      <c r="AK39">
        <f t="shared" si="59"/>
        <v>-17.373755122477728</v>
      </c>
      <c r="AL39">
        <f t="shared" si="40"/>
        <v>-43.969295212022033</v>
      </c>
      <c r="AN39">
        <f t="shared" si="48"/>
        <v>0</v>
      </c>
      <c r="AO39">
        <f t="shared" si="49"/>
        <v>0</v>
      </c>
      <c r="AP39">
        <f t="shared" si="50"/>
        <v>-2.7564839389767116E-9</v>
      </c>
      <c r="AQ39">
        <f t="shared" si="51"/>
        <v>-5.755158494412894E-5</v>
      </c>
      <c r="AR39">
        <f t="shared" si="52"/>
        <v>-5.7554341428067918E-5</v>
      </c>
      <c r="AS39">
        <f t="shared" si="53"/>
        <v>-0.44968087420000236</v>
      </c>
      <c r="AT39">
        <f t="shared" si="54"/>
        <v>-0.29379532434156491</v>
      </c>
      <c r="AU39">
        <f t="shared" si="55"/>
        <v>-0.74353375288299528</v>
      </c>
      <c r="AW39">
        <v>36</v>
      </c>
      <c r="AX39">
        <f>IF(Z39&gt;0, (R39*SUMPRODUCT(K39:$K$98, X39:$X$98)-K39*$AZ$3)/Z39, 0)</f>
        <v>-16993547172.695923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41"/>
        <v>50000</v>
      </c>
      <c r="S40">
        <f t="shared" si="42"/>
        <v>-97297785142.178116</v>
      </c>
      <c r="U40">
        <f t="shared" si="57"/>
        <v>0.83405797299999995</v>
      </c>
      <c r="V40">
        <f t="shared" si="58"/>
        <v>0.01</v>
      </c>
      <c r="W40">
        <f t="shared" si="34"/>
        <v>1.3040500780508545E-8</v>
      </c>
      <c r="X40">
        <f t="shared" si="35"/>
        <v>1.0876533647895874E-8</v>
      </c>
      <c r="Y40">
        <f t="shared" si="36"/>
        <v>1.3040500780508544E-10</v>
      </c>
      <c r="Z40">
        <f t="shared" si="37"/>
        <v>2.0335621248075854E-9</v>
      </c>
      <c r="AB40">
        <f t="shared" si="38"/>
        <v>-221.60436516914996</v>
      </c>
      <c r="AC40">
        <f t="shared" si="30"/>
        <v>-197.86109069279965</v>
      </c>
      <c r="AE40">
        <f t="shared" si="43"/>
        <v>0</v>
      </c>
      <c r="AF40">
        <f t="shared" si="44"/>
        <v>0</v>
      </c>
      <c r="AG40">
        <f t="shared" si="45"/>
        <v>-2.5419526560094819E-8</v>
      </c>
      <c r="AH40">
        <f t="shared" si="46"/>
        <v>-5.4382668239479374E-4</v>
      </c>
      <c r="AI40">
        <f t="shared" si="39"/>
        <v>-5.4385210192135379E-4</v>
      </c>
      <c r="AJ40">
        <f t="shared" si="47"/>
        <v>-23.743274476350308</v>
      </c>
      <c r="AK40">
        <f t="shared" si="59"/>
        <v>-15.512305561840499</v>
      </c>
      <c r="AL40">
        <f t="shared" si="40"/>
        <v>-39.256123890292727</v>
      </c>
      <c r="AN40">
        <f t="shared" si="48"/>
        <v>0</v>
      </c>
      <c r="AO40">
        <f t="shared" si="49"/>
        <v>0</v>
      </c>
      <c r="AP40">
        <f t="shared" si="50"/>
        <v>-3.8379615431872577E-10</v>
      </c>
      <c r="AQ40">
        <f t="shared" si="51"/>
        <v>-8.2109550241070405E-6</v>
      </c>
      <c r="AR40">
        <f t="shared" si="52"/>
        <v>-8.2113388202613591E-6</v>
      </c>
      <c r="AS40">
        <f t="shared" si="53"/>
        <v>-0.35848729965186316</v>
      </c>
      <c r="AT40">
        <f t="shared" si="54"/>
        <v>-0.23421219923889711</v>
      </c>
      <c r="AU40">
        <f t="shared" si="55"/>
        <v>-0.59270771022958046</v>
      </c>
      <c r="AW40">
        <v>37</v>
      </c>
      <c r="AX40">
        <f>IF(Z40&gt;0, (R40*SUMPRODUCT(K40:$K$98, X40:$X$98)-K40*$AZ$3)/Z40, 0)</f>
        <v>-97297785142.178116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41"/>
        <v>50000</v>
      </c>
      <c r="S41">
        <f t="shared" si="42"/>
        <v>-569835305120.61316</v>
      </c>
      <c r="U41">
        <f t="shared" si="57"/>
        <v>0.83754713300000005</v>
      </c>
      <c r="V41">
        <f t="shared" si="58"/>
        <v>0.01</v>
      </c>
      <c r="W41">
        <f t="shared" si="34"/>
        <v>2.0335621248075854E-9</v>
      </c>
      <c r="X41">
        <f t="shared" si="35"/>
        <v>1.7032041274099814E-9</v>
      </c>
      <c r="Y41">
        <f t="shared" si="36"/>
        <v>2.0335621248075854E-11</v>
      </c>
      <c r="Z41">
        <f t="shared" si="37"/>
        <v>3.1002237614952821E-10</v>
      </c>
      <c r="AB41">
        <f t="shared" si="38"/>
        <v>-197.86109069279965</v>
      </c>
      <c r="AC41">
        <f t="shared" si="30"/>
        <v>-176.66169530738392</v>
      </c>
      <c r="AE41">
        <f t="shared" si="43"/>
        <v>0</v>
      </c>
      <c r="AF41">
        <f t="shared" si="44"/>
        <v>0</v>
      </c>
      <c r="AG41">
        <f t="shared" si="45"/>
        <v>-3.8752797018691029E-9</v>
      </c>
      <c r="AH41">
        <f t="shared" si="46"/>
        <v>-8.5160206370499063E-5</v>
      </c>
      <c r="AI41">
        <f t="shared" si="39"/>
        <v>-8.5164081650200937E-5</v>
      </c>
      <c r="AJ41">
        <f t="shared" si="47"/>
        <v>-21.199395385415727</v>
      </c>
      <c r="AK41">
        <f t="shared" si="59"/>
        <v>-13.850276348495976</v>
      </c>
      <c r="AL41">
        <f t="shared" si="40"/>
        <v>-35.049756897993355</v>
      </c>
      <c r="AN41">
        <f t="shared" si="48"/>
        <v>0</v>
      </c>
      <c r="AO41">
        <f t="shared" si="49"/>
        <v>0</v>
      </c>
      <c r="AP41">
        <f t="shared" si="50"/>
        <v>-5.2241807204878726E-11</v>
      </c>
      <c r="AQ41">
        <f t="shared" si="51"/>
        <v>-1.1480263168074081E-6</v>
      </c>
      <c r="AR41">
        <f t="shared" si="52"/>
        <v>-1.1480785586146133E-6</v>
      </c>
      <c r="AS41">
        <f t="shared" si="53"/>
        <v>-0.28578446248685574</v>
      </c>
      <c r="AT41">
        <f t="shared" si="54"/>
        <v>-0.18671257880648809</v>
      </c>
      <c r="AU41">
        <f t="shared" si="55"/>
        <v>-0.47249818937190247</v>
      </c>
      <c r="AW41">
        <v>38</v>
      </c>
      <c r="AX41">
        <f>IF(Z41&gt;0, (R41*SUMPRODUCT(K41:$K$98, X41:$X$98)-K41*$AZ$3)/Z41, 0)</f>
        <v>-569835305120.61316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41"/>
        <v>50000</v>
      </c>
      <c r="S42">
        <f t="shared" si="42"/>
        <v>-3419302447274.1455</v>
      </c>
      <c r="U42">
        <f t="shared" si="57"/>
        <v>0.841203123</v>
      </c>
      <c r="V42">
        <f t="shared" si="58"/>
        <v>0.01</v>
      </c>
      <c r="W42">
        <f t="shared" si="34"/>
        <v>3.1002237614952821E-10</v>
      </c>
      <c r="X42">
        <f t="shared" si="35"/>
        <v>2.6079179101686383E-10</v>
      </c>
      <c r="Y42">
        <f t="shared" si="36"/>
        <v>3.1002237614952822E-12</v>
      </c>
      <c r="Z42">
        <f t="shared" si="37"/>
        <v>4.61303613711691E-11</v>
      </c>
      <c r="AB42">
        <f t="shared" si="38"/>
        <v>-176.66169530738392</v>
      </c>
      <c r="AC42">
        <f t="shared" si="30"/>
        <v>-157.7336575300792</v>
      </c>
      <c r="AE42">
        <f t="shared" si="43"/>
        <v>0</v>
      </c>
      <c r="AF42">
        <f t="shared" si="44"/>
        <v>0</v>
      </c>
      <c r="AG42">
        <f t="shared" si="45"/>
        <v>-5.7662951713961372E-10</v>
      </c>
      <c r="AH42">
        <f t="shared" si="46"/>
        <v>-1.3039589550843191E-5</v>
      </c>
      <c r="AI42">
        <f t="shared" si="39"/>
        <v>-1.3040166180360331E-5</v>
      </c>
      <c r="AJ42">
        <f t="shared" si="47"/>
        <v>-18.928037777304723</v>
      </c>
      <c r="AK42">
        <f t="shared" si="59"/>
        <v>-12.366318671516876</v>
      </c>
      <c r="AL42">
        <f t="shared" si="40"/>
        <v>-31.29436948898778</v>
      </c>
      <c r="AN42">
        <f t="shared" si="48"/>
        <v>0</v>
      </c>
      <c r="AO42">
        <f t="shared" si="49"/>
        <v>0</v>
      </c>
      <c r="AP42">
        <f t="shared" si="50"/>
        <v>-6.9405515722518346E-12</v>
      </c>
      <c r="AQ42">
        <f t="shared" si="51"/>
        <v>-1.5694989775681384E-7</v>
      </c>
      <c r="AR42">
        <f t="shared" si="52"/>
        <v>-1.569568383083861E-7</v>
      </c>
      <c r="AS42">
        <f t="shared" si="53"/>
        <v>-0.22782569821708734</v>
      </c>
      <c r="AT42">
        <f t="shared" si="54"/>
        <v>-0.14884613074322159</v>
      </c>
      <c r="AU42">
        <f t="shared" si="55"/>
        <v>-0.37667198591714723</v>
      </c>
      <c r="AW42">
        <v>39</v>
      </c>
      <c r="AX42">
        <f>IF(Z42&gt;0, (R42*SUMPRODUCT(K42:$K$98, X42:$X$98)-K42*$AZ$3)/Z42, 0)</f>
        <v>-3419302447274.1455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41"/>
        <v>50000</v>
      </c>
      <c r="S43">
        <f t="shared" si="42"/>
        <v>-21051997223210.141</v>
      </c>
      <c r="U43">
        <f t="shared" si="57"/>
        <v>0.84498057100000001</v>
      </c>
      <c r="V43">
        <f t="shared" si="58"/>
        <v>0.01</v>
      </c>
      <c r="W43">
        <f t="shared" si="34"/>
        <v>4.61303613711691E-11</v>
      </c>
      <c r="X43">
        <f t="shared" si="35"/>
        <v>3.897925909184681E-11</v>
      </c>
      <c r="Y43">
        <f t="shared" si="36"/>
        <v>4.6130361371169099E-13</v>
      </c>
      <c r="Z43">
        <f t="shared" si="37"/>
        <v>6.6897986656105986E-12</v>
      </c>
      <c r="AB43">
        <f t="shared" si="38"/>
        <v>-157.7336575300792</v>
      </c>
      <c r="AC43">
        <f t="shared" si="30"/>
        <v>-140.83362293226924</v>
      </c>
      <c r="AE43">
        <f t="shared" si="43"/>
        <v>0</v>
      </c>
      <c r="AF43">
        <f t="shared" si="44"/>
        <v>0</v>
      </c>
      <c r="AG43">
        <f t="shared" si="45"/>
        <v>-8.3622483320132478E-11</v>
      </c>
      <c r="AH43">
        <f t="shared" si="46"/>
        <v>-1.9489629545923407E-6</v>
      </c>
      <c r="AI43">
        <f t="shared" si="39"/>
        <v>-1.949046577075661E-6</v>
      </c>
      <c r="AJ43">
        <f t="shared" si="47"/>
        <v>-16.900034597809963</v>
      </c>
      <c r="AK43">
        <f t="shared" si="59"/>
        <v>-11.041356027105545</v>
      </c>
      <c r="AL43">
        <f t="shared" si="40"/>
        <v>-27.941392573962084</v>
      </c>
      <c r="AN43">
        <f t="shared" si="48"/>
        <v>0</v>
      </c>
      <c r="AO43">
        <f t="shared" si="49"/>
        <v>0</v>
      </c>
      <c r="AP43">
        <f t="shared" si="50"/>
        <v>-8.9867395174376166E-13</v>
      </c>
      <c r="AQ43">
        <f t="shared" si="51"/>
        <v>-2.0945111537772512E-8</v>
      </c>
      <c r="AR43">
        <f t="shared" si="52"/>
        <v>-2.0946010211724257E-8</v>
      </c>
      <c r="AS43">
        <f t="shared" si="53"/>
        <v>-0.18162126109646026</v>
      </c>
      <c r="AT43">
        <f t="shared" si="54"/>
        <v>-0.11865922488216558</v>
      </c>
      <c r="AU43">
        <f t="shared" si="55"/>
        <v>-0.30028050692463604</v>
      </c>
      <c r="AW43">
        <v>40</v>
      </c>
      <c r="AX43">
        <f>IF(Z43&gt;0, (R43*SUMPRODUCT(K43:$K$98, X43:$X$98)-K43*$AZ$3)/Z43, 0)</f>
        <v>-21051997223210.141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41"/>
        <v>50000</v>
      </c>
      <c r="S44">
        <f t="shared" si="42"/>
        <v>-133339849984417.05</v>
      </c>
      <c r="U44">
        <f t="shared" si="57"/>
        <v>0.84903369399999995</v>
      </c>
      <c r="V44">
        <f t="shared" si="58"/>
        <v>0.01</v>
      </c>
      <c r="W44">
        <f t="shared" si="34"/>
        <v>6.6897986656105986E-12</v>
      </c>
      <c r="X44">
        <f t="shared" si="35"/>
        <v>5.6798644731796374E-12</v>
      </c>
      <c r="Y44">
        <f t="shared" si="36"/>
        <v>6.6897986656105984E-14</v>
      </c>
      <c r="Z44">
        <f t="shared" si="37"/>
        <v>9.4303620577485524E-13</v>
      </c>
      <c r="AB44">
        <f t="shared" si="38"/>
        <v>-140.83362293226924</v>
      </c>
      <c r="AC44">
        <f t="shared" si="30"/>
        <v>-125.74430620789305</v>
      </c>
      <c r="AE44">
        <f t="shared" si="43"/>
        <v>0</v>
      </c>
      <c r="AF44">
        <f t="shared" si="44"/>
        <v>0</v>
      </c>
      <c r="AG44">
        <f t="shared" si="45"/>
        <v>-1.1787952572185691E-11</v>
      </c>
      <c r="AH44">
        <f t="shared" si="46"/>
        <v>-2.8399322365898187E-7</v>
      </c>
      <c r="AI44">
        <f t="shared" si="39"/>
        <v>-2.8400501161155405E-7</v>
      </c>
      <c r="AJ44">
        <f t="shared" si="47"/>
        <v>-15.089316724376189</v>
      </c>
      <c r="AK44">
        <f t="shared" si="59"/>
        <v>-9.8583536052588467</v>
      </c>
      <c r="AL44">
        <f t="shared" si="40"/>
        <v>-24.947670613640049</v>
      </c>
      <c r="AN44">
        <f t="shared" si="48"/>
        <v>0</v>
      </c>
      <c r="AO44">
        <f t="shared" si="49"/>
        <v>0</v>
      </c>
      <c r="AP44">
        <f t="shared" si="50"/>
        <v>-1.1310959578191102E-13</v>
      </c>
      <c r="AQ44">
        <f t="shared" si="51"/>
        <v>-2.7250159462520849E-9</v>
      </c>
      <c r="AR44">
        <f t="shared" si="52"/>
        <v>-2.7251290558478669E-9</v>
      </c>
      <c r="AS44">
        <f t="shared" si="53"/>
        <v>-0.1447873585228516</v>
      </c>
      <c r="AT44">
        <f t="shared" si="54"/>
        <v>-9.4594407683404783E-2</v>
      </c>
      <c r="AU44">
        <f t="shared" si="55"/>
        <v>-0.23938176893138546</v>
      </c>
      <c r="AW44">
        <v>41</v>
      </c>
      <c r="AX44">
        <f>IF(Z44&gt;0, (R44*SUMPRODUCT(K44:$K$98, X44:$X$98)-K44*$AZ$3)/Z44, 0)</f>
        <v>-133339849984417.05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41"/>
        <v>50000</v>
      </c>
      <c r="S45">
        <f t="shared" si="42"/>
        <v>-870286192120864.88</v>
      </c>
      <c r="U45">
        <f t="shared" si="57"/>
        <v>0.853201969</v>
      </c>
      <c r="V45">
        <f t="shared" si="58"/>
        <v>0.01</v>
      </c>
      <c r="W45">
        <f t="shared" si="34"/>
        <v>9.4303620577485524E-13</v>
      </c>
      <c r="X45">
        <f t="shared" si="35"/>
        <v>8.0460034760539566E-13</v>
      </c>
      <c r="Y45">
        <f t="shared" si="36"/>
        <v>9.4303620577485532E-15</v>
      </c>
      <c r="Z45">
        <f t="shared" si="37"/>
        <v>1.2900549611171104E-13</v>
      </c>
      <c r="AB45">
        <f t="shared" si="38"/>
        <v>-125.74430620789305</v>
      </c>
      <c r="AC45">
        <f t="shared" si="30"/>
        <v>-112.27170197372403</v>
      </c>
      <c r="AE45">
        <f t="shared" si="43"/>
        <v>0</v>
      </c>
      <c r="AF45">
        <f t="shared" si="44"/>
        <v>0</v>
      </c>
      <c r="AG45">
        <f t="shared" si="45"/>
        <v>-1.612568701396388E-12</v>
      </c>
      <c r="AH45">
        <f t="shared" si="46"/>
        <v>-4.0230017380269783E-8</v>
      </c>
      <c r="AI45">
        <f t="shared" si="39"/>
        <v>-4.0231629948971182E-8</v>
      </c>
      <c r="AJ45">
        <f t="shared" si="47"/>
        <v>-13.472604234169012</v>
      </c>
      <c r="AK45">
        <f t="shared" si="59"/>
        <v>-8.8021014345525135</v>
      </c>
      <c r="AL45">
        <f t="shared" si="40"/>
        <v>-22.274705708953157</v>
      </c>
      <c r="AN45">
        <f t="shared" si="48"/>
        <v>0</v>
      </c>
      <c r="AO45">
        <f t="shared" si="49"/>
        <v>0</v>
      </c>
      <c r="AP45">
        <f t="shared" si="50"/>
        <v>-1.3815330348367261E-14</v>
      </c>
      <c r="AQ45">
        <f t="shared" si="51"/>
        <v>-3.4466189226400199E-10</v>
      </c>
      <c r="AR45">
        <f t="shared" si="52"/>
        <v>-3.4467570759435039E-10</v>
      </c>
      <c r="AS45">
        <f t="shared" si="53"/>
        <v>-0.11542359589807261</v>
      </c>
      <c r="AT45">
        <f t="shared" si="54"/>
        <v>-7.5410082666790321E-2</v>
      </c>
      <c r="AU45">
        <f t="shared" si="55"/>
        <v>-0.19083367890953865</v>
      </c>
      <c r="AW45">
        <v>42</v>
      </c>
      <c r="AX45">
        <f>IF(Z45&gt;0, (R45*SUMPRODUCT(K45:$K$98, X45:$X$98)-K45*$AZ$3)/Z45, 0)</f>
        <v>-870286192120864.88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41"/>
        <v>50000</v>
      </c>
      <c r="S46">
        <f t="shared" si="42"/>
        <v>-5869637459347863</v>
      </c>
      <c r="U46">
        <f t="shared" si="57"/>
        <v>0.85761682500000003</v>
      </c>
      <c r="V46">
        <f t="shared" si="58"/>
        <v>0.01</v>
      </c>
      <c r="W46">
        <f t="shared" si="34"/>
        <v>1.2900549611171104E-13</v>
      </c>
      <c r="X46">
        <f t="shared" si="35"/>
        <v>1.1063728398287546E-13</v>
      </c>
      <c r="Y46">
        <f t="shared" si="36"/>
        <v>1.2900549611171103E-15</v>
      </c>
      <c r="Z46">
        <f t="shared" si="37"/>
        <v>1.707815716771846E-14</v>
      </c>
      <c r="AB46">
        <f t="shared" si="38"/>
        <v>-112.27170197372403</v>
      </c>
      <c r="AC46">
        <f t="shared" si="30"/>
        <v>-100.24259104827048</v>
      </c>
      <c r="AE46">
        <f t="shared" si="43"/>
        <v>0</v>
      </c>
      <c r="AF46">
        <f t="shared" si="44"/>
        <v>0</v>
      </c>
      <c r="AG46">
        <f t="shared" si="45"/>
        <v>-2.1347696459648076E-13</v>
      </c>
      <c r="AH46">
        <f t="shared" si="46"/>
        <v>-5.531864199143773E-9</v>
      </c>
      <c r="AI46">
        <f t="shared" si="39"/>
        <v>-5.5320776761083698E-9</v>
      </c>
      <c r="AJ46">
        <f t="shared" si="47"/>
        <v>-12.029110925453551</v>
      </c>
      <c r="AK46">
        <f t="shared" si="59"/>
        <v>-7.8590191381606829</v>
      </c>
      <c r="AL46">
        <f t="shared" si="40"/>
        <v>-19.888130069146314</v>
      </c>
      <c r="AN46">
        <f t="shared" si="48"/>
        <v>0</v>
      </c>
      <c r="AO46">
        <f t="shared" si="49"/>
        <v>0</v>
      </c>
      <c r="AP46">
        <f t="shared" si="50"/>
        <v>-1.6329618707059945E-15</v>
      </c>
      <c r="AQ46">
        <f t="shared" si="51"/>
        <v>-4.2315213391760259E-11</v>
      </c>
      <c r="AR46">
        <f t="shared" si="52"/>
        <v>-4.2316846353630967E-11</v>
      </c>
      <c r="AS46">
        <f t="shared" si="53"/>
        <v>-9.2014983990841182E-2</v>
      </c>
      <c r="AT46">
        <f t="shared" si="54"/>
        <v>-6.0116456208861822E-2</v>
      </c>
      <c r="AU46">
        <f t="shared" si="55"/>
        <v>-0.15213144024201986</v>
      </c>
      <c r="AW46">
        <v>43</v>
      </c>
      <c r="AX46">
        <f>IF(Z46&gt;0, (R46*SUMPRODUCT(K46:$K$98, X46:$X$98)-K46*$AZ$3)/Z46, 0)</f>
        <v>-5869637459347863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41"/>
        <v>50000</v>
      </c>
      <c r="S47">
        <f t="shared" si="42"/>
        <v>-4.1036465254600032E+16</v>
      </c>
      <c r="U47">
        <f t="shared" si="57"/>
        <v>0.86229046899999995</v>
      </c>
      <c r="V47">
        <f t="shared" si="58"/>
        <v>0.01</v>
      </c>
      <c r="W47">
        <f t="shared" si="34"/>
        <v>1.707815716771846E-14</v>
      </c>
      <c r="X47">
        <f t="shared" si="35"/>
        <v>1.4726332153807661E-14</v>
      </c>
      <c r="Y47">
        <f t="shared" si="36"/>
        <v>1.707815716771846E-16</v>
      </c>
      <c r="Z47">
        <f t="shared" si="37"/>
        <v>2.1810434422336141E-15</v>
      </c>
      <c r="AB47">
        <f t="shared" si="38"/>
        <v>-100.24259104827048</v>
      </c>
      <c r="AC47">
        <f t="shared" si="30"/>
        <v>-89.50231343599296</v>
      </c>
      <c r="AE47">
        <f t="shared" si="43"/>
        <v>0</v>
      </c>
      <c r="AF47">
        <f t="shared" si="44"/>
        <v>0</v>
      </c>
      <c r="AG47">
        <f t="shared" si="45"/>
        <v>-2.7263043027920176E-14</v>
      </c>
      <c r="AH47">
        <f t="shared" si="46"/>
        <v>-7.3631660769038309E-10</v>
      </c>
      <c r="AI47">
        <f t="shared" si="39"/>
        <v>-7.3634387073341104E-10</v>
      </c>
      <c r="AJ47">
        <f t="shared" si="47"/>
        <v>-10.740277612277524</v>
      </c>
      <c r="AK47">
        <f t="shared" si="59"/>
        <v>-7.0169813733789344</v>
      </c>
      <c r="AL47">
        <f t="shared" si="40"/>
        <v>-17.757258986392802</v>
      </c>
      <c r="AN47">
        <f t="shared" si="48"/>
        <v>0</v>
      </c>
      <c r="AO47">
        <f t="shared" si="49"/>
        <v>0</v>
      </c>
      <c r="AP47">
        <f t="shared" si="50"/>
        <v>-1.8620070950780828E-16</v>
      </c>
      <c r="AQ47">
        <f t="shared" si="51"/>
        <v>-5.0288837762506749E-12</v>
      </c>
      <c r="AR47">
        <f t="shared" si="52"/>
        <v>-5.0290699769601827E-12</v>
      </c>
      <c r="AS47">
        <f t="shared" si="53"/>
        <v>-7.3353781882266531E-2</v>
      </c>
      <c r="AT47">
        <f t="shared" si="54"/>
        <v>-4.7924470829913329E-2</v>
      </c>
      <c r="AU47">
        <f t="shared" si="55"/>
        <v>-0.12127825271720893</v>
      </c>
      <c r="AW47">
        <v>44</v>
      </c>
      <c r="AX47">
        <f>IF(Z47&gt;0, (R47*SUMPRODUCT(K47:$K$98, X47:$X$98)-K47*$AZ$3)/Z47, 0)</f>
        <v>-4.1036465254600032E+16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41"/>
        <v>50000</v>
      </c>
      <c r="S48">
        <f t="shared" si="42"/>
        <v>-2.9800579806714029E+17</v>
      </c>
      <c r="U48">
        <f t="shared" si="57"/>
        <v>0.86705037500000004</v>
      </c>
      <c r="V48">
        <f t="shared" si="58"/>
        <v>0.01</v>
      </c>
      <c r="W48">
        <f t="shared" si="34"/>
        <v>2.1810434422336141E-15</v>
      </c>
      <c r="X48">
        <f t="shared" si="35"/>
        <v>1.891074534479946E-15</v>
      </c>
      <c r="Y48">
        <f t="shared" si="36"/>
        <v>2.181043442233614E-17</v>
      </c>
      <c r="Z48">
        <f t="shared" si="37"/>
        <v>2.6815847333133198E-16</v>
      </c>
      <c r="AB48">
        <f t="shared" si="38"/>
        <v>-89.50231343599296</v>
      </c>
      <c r="AC48">
        <f t="shared" si="30"/>
        <v>-79.912779853569546</v>
      </c>
      <c r="AE48">
        <f t="shared" si="43"/>
        <v>0</v>
      </c>
      <c r="AF48">
        <f t="shared" si="44"/>
        <v>0</v>
      </c>
      <c r="AG48">
        <f t="shared" si="45"/>
        <v>-3.3519809166416498E-15</v>
      </c>
      <c r="AH48">
        <f t="shared" si="46"/>
        <v>-9.4553726723997293E-11</v>
      </c>
      <c r="AI48">
        <f t="shared" si="39"/>
        <v>-9.4557078704913936E-11</v>
      </c>
      <c r="AJ48">
        <f t="shared" si="47"/>
        <v>-9.5895335824234138</v>
      </c>
      <c r="AK48">
        <f t="shared" si="59"/>
        <v>-6.2651619405195076</v>
      </c>
      <c r="AL48">
        <f t="shared" si="40"/>
        <v>-15.854695523037478</v>
      </c>
      <c r="AN48">
        <f t="shared" si="48"/>
        <v>0</v>
      </c>
      <c r="AO48">
        <f t="shared" si="49"/>
        <v>0</v>
      </c>
      <c r="AP48">
        <f t="shared" si="50"/>
        <v>-2.044045304349907E-17</v>
      </c>
      <c r="AQ48">
        <f t="shared" si="51"/>
        <v>-5.7659069644289715E-13</v>
      </c>
      <c r="AR48">
        <f t="shared" si="52"/>
        <v>-5.7661113689594071E-13</v>
      </c>
      <c r="AS48">
        <f t="shared" si="53"/>
        <v>-5.8477185811955656E-2</v>
      </c>
      <c r="AT48">
        <f t="shared" si="54"/>
        <v>-3.8205094730495243E-2</v>
      </c>
      <c r="AU48">
        <f t="shared" si="55"/>
        <v>-9.6682280543027507E-2</v>
      </c>
      <c r="AW48">
        <v>45</v>
      </c>
      <c r="AX48">
        <f>IF(Z48&gt;0, (R48*SUMPRODUCT(K48:$K$98, X48:$X$98)-K48*$AZ$3)/Z48, 0)</f>
        <v>-2.9800579806714029E+17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41"/>
        <v>50000</v>
      </c>
      <c r="S49">
        <f t="shared" si="42"/>
        <v>-2.2553589269410803E+18</v>
      </c>
      <c r="U49">
        <f t="shared" si="57"/>
        <v>0.87202471800000003</v>
      </c>
      <c r="V49">
        <f t="shared" si="58"/>
        <v>0.01</v>
      </c>
      <c r="W49">
        <f t="shared" si="34"/>
        <v>2.6815847333133198E-16</v>
      </c>
      <c r="X49">
        <f t="shared" si="35"/>
        <v>2.3384081708606528E-16</v>
      </c>
      <c r="Y49">
        <f t="shared" si="36"/>
        <v>2.6815847333133198E-18</v>
      </c>
      <c r="Z49">
        <f t="shared" si="37"/>
        <v>3.163607151195338E-17</v>
      </c>
      <c r="AB49">
        <f t="shared" si="38"/>
        <v>-79.912779853569546</v>
      </c>
      <c r="AC49">
        <f t="shared" si="30"/>
        <v>-71.350696297830453</v>
      </c>
      <c r="AE49">
        <f t="shared" si="43"/>
        <v>0</v>
      </c>
      <c r="AF49">
        <f t="shared" si="44"/>
        <v>0</v>
      </c>
      <c r="AG49">
        <f t="shared" si="45"/>
        <v>-3.9545089389941724E-16</v>
      </c>
      <c r="AH49">
        <f t="shared" si="46"/>
        <v>-1.1692040854303264E-11</v>
      </c>
      <c r="AI49">
        <f t="shared" si="39"/>
        <v>-1.1692436305197164E-11</v>
      </c>
      <c r="AJ49">
        <f t="shared" si="47"/>
        <v>-8.5620835557390933</v>
      </c>
      <c r="AK49">
        <f t="shared" si="59"/>
        <v>-5.5938945897498691</v>
      </c>
      <c r="AL49">
        <f t="shared" si="40"/>
        <v>-14.155978145500654</v>
      </c>
      <c r="AN49">
        <f t="shared" si="48"/>
        <v>0</v>
      </c>
      <c r="AO49">
        <f t="shared" si="49"/>
        <v>0</v>
      </c>
      <c r="AP49">
        <f t="shared" si="50"/>
        <v>-2.1530966178701442E-18</v>
      </c>
      <c r="AQ49">
        <f t="shared" si="51"/>
        <v>-6.3659215360891128E-14</v>
      </c>
      <c r="AR49">
        <f t="shared" si="52"/>
        <v>-6.3661368457508992E-14</v>
      </c>
      <c r="AS49">
        <f t="shared" si="53"/>
        <v>-4.6617654505725685E-2</v>
      </c>
      <c r="AT49">
        <f t="shared" si="54"/>
        <v>-3.0456867610409236E-2</v>
      </c>
      <c r="AU49">
        <f t="shared" si="55"/>
        <v>-7.7074522116198585E-2</v>
      </c>
      <c r="AW49">
        <v>46</v>
      </c>
      <c r="AX49">
        <f>IF(Z49&gt;0, (R49*SUMPRODUCT(K49:$K$98, X49:$X$98)-K49*$AZ$3)/Z49, 0)</f>
        <v>-2.2553589269410803E+18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41"/>
        <v>50000</v>
      </c>
      <c r="S50">
        <f t="shared" si="42"/>
        <v>-1.7825619112849555E+19</v>
      </c>
      <c r="U50">
        <f t="shared" si="57"/>
        <v>0.87703262900000001</v>
      </c>
      <c r="V50">
        <f t="shared" si="58"/>
        <v>0.01</v>
      </c>
      <c r="W50">
        <f t="shared" si="34"/>
        <v>3.163607151195338E-17</v>
      </c>
      <c r="X50">
        <f t="shared" si="35"/>
        <v>2.7745866969360478E-17</v>
      </c>
      <c r="Y50">
        <f t="shared" si="36"/>
        <v>3.1636071511953382E-19</v>
      </c>
      <c r="Z50">
        <f t="shared" si="37"/>
        <v>3.5738438274733678E-18</v>
      </c>
      <c r="AB50">
        <f t="shared" si="38"/>
        <v>-71.350696297830453</v>
      </c>
      <c r="AC50">
        <f t="shared" si="30"/>
        <v>-63.705978837348674</v>
      </c>
      <c r="AE50">
        <f t="shared" si="43"/>
        <v>0</v>
      </c>
      <c r="AF50">
        <f t="shared" si="44"/>
        <v>0</v>
      </c>
      <c r="AG50">
        <f t="shared" si="45"/>
        <v>-4.4673047843417098E-17</v>
      </c>
      <c r="AH50">
        <f t="shared" si="46"/>
        <v>-1.3872933484680239E-12</v>
      </c>
      <c r="AI50">
        <f t="shared" si="39"/>
        <v>-1.3873380215158673E-12</v>
      </c>
      <c r="AJ50">
        <f t="shared" si="47"/>
        <v>-7.6447174604817789</v>
      </c>
      <c r="AK50">
        <f t="shared" si="59"/>
        <v>-4.9945487408481322</v>
      </c>
      <c r="AL50">
        <f t="shared" si="40"/>
        <v>-12.639266201331299</v>
      </c>
      <c r="AN50">
        <f t="shared" si="48"/>
        <v>0</v>
      </c>
      <c r="AO50">
        <f t="shared" si="49"/>
        <v>0</v>
      </c>
      <c r="AP50">
        <f t="shared" si="50"/>
        <v>-2.1716934324087655E-19</v>
      </c>
      <c r="AQ50">
        <f t="shared" si="51"/>
        <v>-6.7440570973630738E-15</v>
      </c>
      <c r="AR50">
        <f t="shared" si="52"/>
        <v>-6.7442742667063151E-15</v>
      </c>
      <c r="AS50">
        <f t="shared" si="53"/>
        <v>-3.716330875775542E-2</v>
      </c>
      <c r="AT50">
        <f t="shared" si="54"/>
        <v>-2.4280028388400387E-2</v>
      </c>
      <c r="AU50">
        <f t="shared" si="55"/>
        <v>-6.1443337146162555E-2</v>
      </c>
      <c r="AW50">
        <v>47</v>
      </c>
      <c r="AX50">
        <f>IF(Z50&gt;0, (R50*SUMPRODUCT(K50:$K$98, X50:$X$98)-K50*$AZ$3)/Z50, 0)</f>
        <v>-1.7825619112849555E+19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41"/>
        <v>50000</v>
      </c>
      <c r="S51">
        <f t="shared" si="42"/>
        <v>-1.4731134532865434E+20</v>
      </c>
      <c r="U51">
        <f t="shared" si="57"/>
        <v>0.88195855000000001</v>
      </c>
      <c r="V51">
        <f t="shared" si="58"/>
        <v>0.01</v>
      </c>
      <c r="W51">
        <f t="shared" si="34"/>
        <v>3.5738438274733678E-18</v>
      </c>
      <c r="X51">
        <f t="shared" si="35"/>
        <v>3.1519821200048618E-18</v>
      </c>
      <c r="Y51">
        <f t="shared" si="36"/>
        <v>3.573843827473368E-20</v>
      </c>
      <c r="Z51">
        <f t="shared" si="37"/>
        <v>3.861232691937723E-19</v>
      </c>
      <c r="AB51">
        <f t="shared" si="38"/>
        <v>-63.705978837348674</v>
      </c>
      <c r="AC51">
        <f t="shared" si="30"/>
        <v>-56.88033824763275</v>
      </c>
      <c r="AE51">
        <f t="shared" si="43"/>
        <v>0</v>
      </c>
      <c r="AF51">
        <f t="shared" si="44"/>
        <v>0</v>
      </c>
      <c r="AG51">
        <f t="shared" si="45"/>
        <v>-4.8265408649221536E-18</v>
      </c>
      <c r="AH51">
        <f t="shared" si="46"/>
        <v>-1.575991060002431E-13</v>
      </c>
      <c r="AI51">
        <f t="shared" si="39"/>
        <v>-1.5760393254110802E-13</v>
      </c>
      <c r="AJ51">
        <f t="shared" si="47"/>
        <v>-6.825640589715924</v>
      </c>
      <c r="AK51">
        <f t="shared" si="59"/>
        <v>-4.4594185186144077</v>
      </c>
      <c r="AL51">
        <f t="shared" si="40"/>
        <v>-11.28505910833049</v>
      </c>
      <c r="AN51">
        <f t="shared" si="48"/>
        <v>0</v>
      </c>
      <c r="AO51">
        <f t="shared" si="49"/>
        <v>0</v>
      </c>
      <c r="AP51">
        <f t="shared" si="50"/>
        <v>-2.0949366731510705E-20</v>
      </c>
      <c r="AQ51">
        <f t="shared" si="51"/>
        <v>-6.8405128238991358E-16</v>
      </c>
      <c r="AR51">
        <f t="shared" si="52"/>
        <v>-6.8407223175664511E-16</v>
      </c>
      <c r="AS51">
        <f t="shared" si="53"/>
        <v>-2.9626362211221058E-2</v>
      </c>
      <c r="AT51">
        <f t="shared" si="54"/>
        <v>-1.9355889977997774E-2</v>
      </c>
      <c r="AU51">
        <f t="shared" si="55"/>
        <v>-4.8982252189219519E-2</v>
      </c>
      <c r="AW51">
        <v>48</v>
      </c>
      <c r="AX51">
        <f>IF(Z51&gt;0, (R51*SUMPRODUCT(K51:$K$98, X51:$X$98)-K51*$AZ$3)/Z51, 0)</f>
        <v>-1.4731134532865434E+20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41"/>
        <v>50000</v>
      </c>
      <c r="S52">
        <f t="shared" si="42"/>
        <v>-1.2769988777770678E+21</v>
      </c>
      <c r="U52">
        <f t="shared" si="57"/>
        <v>0.88700226900000001</v>
      </c>
      <c r="V52">
        <f t="shared" si="58"/>
        <v>0.01</v>
      </c>
      <c r="W52">
        <f t="shared" si="34"/>
        <v>3.861232691937723E-19</v>
      </c>
      <c r="X52">
        <f t="shared" si="35"/>
        <v>3.4249221588857385E-19</v>
      </c>
      <c r="Y52">
        <f t="shared" si="36"/>
        <v>3.861232691937723E-21</v>
      </c>
      <c r="Z52">
        <f t="shared" si="37"/>
        <v>3.9769820613260722E-20</v>
      </c>
      <c r="AB52">
        <f t="shared" si="38"/>
        <v>-56.88033824763275</v>
      </c>
      <c r="AC52">
        <f t="shared" si="30"/>
        <v>-50.78601629252924</v>
      </c>
      <c r="AE52">
        <f t="shared" si="43"/>
        <v>0</v>
      </c>
      <c r="AF52">
        <f t="shared" si="44"/>
        <v>0</v>
      </c>
      <c r="AG52">
        <f t="shared" si="45"/>
        <v>-4.9712275766575903E-19</v>
      </c>
      <c r="AH52">
        <f t="shared" si="46"/>
        <v>-1.7124610794428692E-14</v>
      </c>
      <c r="AI52">
        <f t="shared" si="39"/>
        <v>-1.7125107917186359E-14</v>
      </c>
      <c r="AJ52">
        <f t="shared" si="47"/>
        <v>-6.0943219551035099</v>
      </c>
      <c r="AK52">
        <f t="shared" si="59"/>
        <v>-3.981623677334293</v>
      </c>
      <c r="AL52">
        <f t="shared" si="40"/>
        <v>-10.07594563243782</v>
      </c>
      <c r="AN52">
        <f t="shared" si="48"/>
        <v>0</v>
      </c>
      <c r="AO52">
        <f t="shared" si="49"/>
        <v>0</v>
      </c>
      <c r="AP52">
        <f t="shared" si="50"/>
        <v>-1.926551106457578E-21</v>
      </c>
      <c r="AQ52">
        <f t="shared" si="51"/>
        <v>-6.636477080343967E-17</v>
      </c>
      <c r="AR52">
        <f t="shared" si="52"/>
        <v>-6.6366697354546138E-17</v>
      </c>
      <c r="AS52">
        <f t="shared" si="53"/>
        <v>-2.3617954568894362E-2</v>
      </c>
      <c r="AT52">
        <f t="shared" si="54"/>
        <v>-1.5430396985010982E-2</v>
      </c>
      <c r="AU52">
        <f t="shared" si="55"/>
        <v>-3.904835155390541E-2</v>
      </c>
      <c r="AW52">
        <v>49</v>
      </c>
      <c r="AX52">
        <f>IF(Z52&gt;0, (R52*SUMPRODUCT(K52:$K$98, X52:$X$98)-K52*$AZ$3)/Z52, 0)</f>
        <v>-1.2769988777770678E+21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41"/>
        <v>50000</v>
      </c>
      <c r="S53">
        <f t="shared" si="42"/>
        <v>-1.1650429054177052E+22</v>
      </c>
      <c r="U53">
        <f t="shared" si="57"/>
        <v>0.89213428500000003</v>
      </c>
      <c r="V53">
        <f t="shared" si="58"/>
        <v>0.01</v>
      </c>
      <c r="W53">
        <f t="shared" si="34"/>
        <v>3.9769820613260722E-20</v>
      </c>
      <c r="X53">
        <f t="shared" si="35"/>
        <v>3.5480020477389618E-20</v>
      </c>
      <c r="Y53">
        <f t="shared" si="36"/>
        <v>3.9769820613260725E-22</v>
      </c>
      <c r="Z53">
        <f t="shared" si="37"/>
        <v>3.8921019297384971E-21</v>
      </c>
      <c r="AB53">
        <f t="shared" si="38"/>
        <v>-50.78601629252924</v>
      </c>
      <c r="AC53">
        <f t="shared" si="30"/>
        <v>-45.344657404043957</v>
      </c>
      <c r="AE53">
        <f t="shared" si="43"/>
        <v>0</v>
      </c>
      <c r="AF53">
        <f t="shared" si="44"/>
        <v>0</v>
      </c>
      <c r="AG53">
        <f t="shared" si="45"/>
        <v>-4.8651274121731216E-20</v>
      </c>
      <c r="AH53">
        <f t="shared" si="46"/>
        <v>-1.7740010238694809E-15</v>
      </c>
      <c r="AI53">
        <f t="shared" si="39"/>
        <v>-1.7740496751436026E-15</v>
      </c>
      <c r="AJ53">
        <f t="shared" si="47"/>
        <v>-5.4413588884852828</v>
      </c>
      <c r="AK53">
        <f t="shared" si="59"/>
        <v>-3.5550211404770473</v>
      </c>
      <c r="AL53">
        <f t="shared" si="40"/>
        <v>-8.9963800289623315</v>
      </c>
      <c r="AN53">
        <f t="shared" si="48"/>
        <v>0</v>
      </c>
      <c r="AO53">
        <f t="shared" si="49"/>
        <v>0</v>
      </c>
      <c r="AP53">
        <f t="shared" si="50"/>
        <v>-1.6834223349777847E-22</v>
      </c>
      <c r="AQ53">
        <f t="shared" si="51"/>
        <v>-6.1383653352696085E-18</v>
      </c>
      <c r="AR53">
        <f t="shared" si="52"/>
        <v>-6.138533677503106E-18</v>
      </c>
      <c r="AS53">
        <f t="shared" si="53"/>
        <v>-1.8828088782600755E-2</v>
      </c>
      <c r="AT53">
        <f t="shared" si="54"/>
        <v>-1.2301018004632479E-2</v>
      </c>
      <c r="AU53">
        <f t="shared" si="55"/>
        <v>-3.1129106787233237E-2</v>
      </c>
      <c r="AW53">
        <v>50</v>
      </c>
      <c r="AX53">
        <f>IF(Z53&gt;0, (R53*SUMPRODUCT(K53:$K$98, X53:$X$98)-K53*$AZ$3)/Z53, 0)</f>
        <v>-1.1650429054177052E+22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41"/>
        <v>50000</v>
      </c>
      <c r="S54">
        <f t="shared" si="42"/>
        <v>-1.1223920990373102E+23</v>
      </c>
      <c r="U54">
        <f t="shared" si="57"/>
        <v>0.89732143600000003</v>
      </c>
      <c r="V54">
        <f t="shared" si="58"/>
        <v>0.01</v>
      </c>
      <c r="W54">
        <f t="shared" si="34"/>
        <v>3.8921019297384971E-21</v>
      </c>
      <c r="X54">
        <f t="shared" si="35"/>
        <v>3.4924664926513195E-21</v>
      </c>
      <c r="Y54">
        <f t="shared" si="36"/>
        <v>3.8921019297384973E-23</v>
      </c>
      <c r="Z54">
        <f t="shared" si="37"/>
        <v>3.6071441778979269E-22</v>
      </c>
      <c r="AB54">
        <f t="shared" si="38"/>
        <v>-45.344657404043957</v>
      </c>
      <c r="AC54">
        <f t="shared" si="30"/>
        <v>-40.486301253610669</v>
      </c>
      <c r="AE54">
        <f t="shared" si="43"/>
        <v>0</v>
      </c>
      <c r="AF54">
        <f t="shared" si="44"/>
        <v>0</v>
      </c>
      <c r="AG54">
        <f t="shared" si="45"/>
        <v>-4.5089302223724088E-21</v>
      </c>
      <c r="AH54">
        <f t="shared" si="46"/>
        <v>-1.7462332463256598E-16</v>
      </c>
      <c r="AI54">
        <f t="shared" si="39"/>
        <v>-1.7462783356278835E-16</v>
      </c>
      <c r="AJ54">
        <f t="shared" si="47"/>
        <v>-4.8583561504332877</v>
      </c>
      <c r="AK54">
        <f t="shared" si="59"/>
        <v>-3.1741260182830775</v>
      </c>
      <c r="AL54">
        <f t="shared" si="40"/>
        <v>-8.0324821687163652</v>
      </c>
      <c r="AN54">
        <f t="shared" si="48"/>
        <v>0</v>
      </c>
      <c r="AO54">
        <f t="shared" si="49"/>
        <v>0</v>
      </c>
      <c r="AP54">
        <f t="shared" si="50"/>
        <v>-1.3930103983148928E-23</v>
      </c>
      <c r="AQ54">
        <f t="shared" si="51"/>
        <v>-5.3948962393454951E-19</v>
      </c>
      <c r="AR54">
        <f t="shared" si="52"/>
        <v>-5.3950355403853271E-19</v>
      </c>
      <c r="AS54">
        <f t="shared" si="53"/>
        <v>-1.5009637103476362E-2</v>
      </c>
      <c r="AT54">
        <f t="shared" si="54"/>
        <v>-9.8062962409378781E-3</v>
      </c>
      <c r="AU54">
        <f t="shared" si="55"/>
        <v>-2.4815933344414242E-2</v>
      </c>
      <c r="AW54">
        <v>51</v>
      </c>
      <c r="AX54">
        <f>IF(Z54&gt;0, (R54*SUMPRODUCT(K54:$K$98, X54:$X$98)-K54*$AZ$3)/Z54, 0)</f>
        <v>-1.1223920990373102E+23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41"/>
        <v>50000</v>
      </c>
      <c r="S55">
        <f t="shared" si="42"/>
        <v>-1.1457035214449545E+24</v>
      </c>
      <c r="U55">
        <f t="shared" si="57"/>
        <v>0.90253096600000005</v>
      </c>
      <c r="V55">
        <f t="shared" si="58"/>
        <v>0.01</v>
      </c>
      <c r="W55">
        <f t="shared" si="34"/>
        <v>3.6071441778979269E-22</v>
      </c>
      <c r="X55">
        <f t="shared" si="35"/>
        <v>3.2555593193794919E-22</v>
      </c>
      <c r="Y55">
        <f t="shared" si="36"/>
        <v>3.6071441778979268E-24</v>
      </c>
      <c r="Z55">
        <f t="shared" si="37"/>
        <v>3.1551341673945566E-23</v>
      </c>
      <c r="AB55">
        <f t="shared" si="38"/>
        <v>-40.486301253610669</v>
      </c>
      <c r="AC55">
        <f t="shared" si="30"/>
        <v>-36.148483262152382</v>
      </c>
      <c r="AE55">
        <f t="shared" si="43"/>
        <v>0</v>
      </c>
      <c r="AF55">
        <f t="shared" si="44"/>
        <v>0</v>
      </c>
      <c r="AG55">
        <f t="shared" si="45"/>
        <v>-3.943917709243196E-22</v>
      </c>
      <c r="AH55">
        <f t="shared" si="46"/>
        <v>-1.6277796596897459E-17</v>
      </c>
      <c r="AI55">
        <f t="shared" si="39"/>
        <v>-1.6278190988668383E-17</v>
      </c>
      <c r="AJ55">
        <f t="shared" si="47"/>
        <v>-4.3378179914582873</v>
      </c>
      <c r="AK55">
        <f t="shared" si="59"/>
        <v>-2.8340410877527473</v>
      </c>
      <c r="AL55">
        <f t="shared" si="40"/>
        <v>-7.1718590792110346</v>
      </c>
      <c r="AN55">
        <f t="shared" si="48"/>
        <v>0</v>
      </c>
      <c r="AO55">
        <f t="shared" si="49"/>
        <v>0</v>
      </c>
      <c r="AP55">
        <f t="shared" si="50"/>
        <v>-1.0879042311835611E-24</v>
      </c>
      <c r="AQ55">
        <f t="shared" si="51"/>
        <v>-4.4901250729970886E-20</v>
      </c>
      <c r="AR55">
        <f t="shared" si="52"/>
        <v>-4.4902338634202071E-20</v>
      </c>
      <c r="AS55">
        <f t="shared" si="53"/>
        <v>-1.1965590803153972E-2</v>
      </c>
      <c r="AT55">
        <f t="shared" si="54"/>
        <v>-7.8175193247272609E-3</v>
      </c>
      <c r="AU55">
        <f t="shared" si="55"/>
        <v>-1.9783110127881233E-2</v>
      </c>
      <c r="AW55">
        <v>52</v>
      </c>
      <c r="AX55">
        <f>IF(Z55&gt;0, (R55*SUMPRODUCT(K55:$K$98, X55:$X$98)-K55*$AZ$3)/Z55, 0)</f>
        <v>-1.1457035214449545E+24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41"/>
        <v>50000</v>
      </c>
      <c r="S56">
        <f t="shared" si="42"/>
        <v>-1.2439824220372914E+25</v>
      </c>
      <c r="U56">
        <f t="shared" si="57"/>
        <v>0.90776816500000002</v>
      </c>
      <c r="V56">
        <f t="shared" si="58"/>
        <v>0.01</v>
      </c>
      <c r="W56">
        <f t="shared" si="34"/>
        <v>3.1551341673945566E-23</v>
      </c>
      <c r="X56">
        <f t="shared" si="35"/>
        <v>2.8641303534645595E-23</v>
      </c>
      <c r="Y56">
        <f t="shared" si="36"/>
        <v>3.1551341673945567E-25</v>
      </c>
      <c r="Z56">
        <f t="shared" si="37"/>
        <v>2.5945247225605161E-24</v>
      </c>
      <c r="AB56">
        <f t="shared" si="38"/>
        <v>-36.148483262152382</v>
      </c>
      <c r="AC56">
        <f t="shared" si="30"/>
        <v>-32.275431484064626</v>
      </c>
      <c r="AE56">
        <f t="shared" si="43"/>
        <v>0</v>
      </c>
      <c r="AF56">
        <f t="shared" si="44"/>
        <v>0</v>
      </c>
      <c r="AG56">
        <f t="shared" si="45"/>
        <v>-3.2431559032006454E-23</v>
      </c>
      <c r="AH56">
        <f t="shared" si="46"/>
        <v>-1.4320651767322798E-18</v>
      </c>
      <c r="AI56">
        <f t="shared" si="39"/>
        <v>-1.4320976082913117E-18</v>
      </c>
      <c r="AJ56">
        <f t="shared" si="47"/>
        <v>-3.8730517780877562</v>
      </c>
      <c r="AK56">
        <f t="shared" si="59"/>
        <v>-2.5303938283506668</v>
      </c>
      <c r="AL56">
        <f t="shared" si="40"/>
        <v>-6.4034456064384226</v>
      </c>
      <c r="AN56">
        <f t="shared" si="48"/>
        <v>0</v>
      </c>
      <c r="AO56">
        <f t="shared" si="49"/>
        <v>0</v>
      </c>
      <c r="AP56">
        <f t="shared" si="50"/>
        <v>-7.9875322530793272E-26</v>
      </c>
      <c r="AQ56">
        <f t="shared" si="51"/>
        <v>-3.5270172415615608E-21</v>
      </c>
      <c r="AR56">
        <f t="shared" si="52"/>
        <v>-3.5270971168840914E-21</v>
      </c>
      <c r="AS56">
        <f t="shared" si="53"/>
        <v>-9.5388957295551441E-3</v>
      </c>
      <c r="AT56">
        <f t="shared" si="54"/>
        <v>-6.2320785433093587E-3</v>
      </c>
      <c r="AU56">
        <f t="shared" si="55"/>
        <v>-1.5770974272864502E-2</v>
      </c>
      <c r="AW56">
        <v>53</v>
      </c>
      <c r="AX56">
        <f>IF(Z56&gt;0, (R56*SUMPRODUCT(K56:$K$98, X56:$X$98)-K56*$AZ$3)/Z56, 0)</f>
        <v>-1.2439824220372914E+25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41"/>
        <v>50000</v>
      </c>
      <c r="S57">
        <f t="shared" si="42"/>
        <v>-1.4432640901869335E+26</v>
      </c>
      <c r="U57">
        <f t="shared" si="57"/>
        <v>0.91304259499999996</v>
      </c>
      <c r="V57">
        <f t="shared" si="58"/>
        <v>0.01</v>
      </c>
      <c r="W57">
        <f t="shared" si="34"/>
        <v>2.5945247225605161E-24</v>
      </c>
      <c r="X57">
        <f t="shared" si="35"/>
        <v>2.3689115854783086E-24</v>
      </c>
      <c r="Y57">
        <f t="shared" si="36"/>
        <v>2.5945247225605161E-26</v>
      </c>
      <c r="Z57">
        <f t="shared" si="37"/>
        <v>1.9966788985660243E-25</v>
      </c>
      <c r="AB57">
        <f t="shared" si="38"/>
        <v>-32.275431484064626</v>
      </c>
      <c r="AC57">
        <f t="shared" si="30"/>
        <v>-28.817349539343414</v>
      </c>
      <c r="AE57">
        <f t="shared" si="43"/>
        <v>0</v>
      </c>
      <c r="AF57">
        <f t="shared" si="44"/>
        <v>0</v>
      </c>
      <c r="AG57">
        <f t="shared" si="45"/>
        <v>-2.4958486232075302E-24</v>
      </c>
      <c r="AH57">
        <f t="shared" si="46"/>
        <v>-1.1844557927391543E-19</v>
      </c>
      <c r="AI57">
        <f t="shared" si="39"/>
        <v>-1.1844807512253864E-19</v>
      </c>
      <c r="AJ57">
        <f t="shared" si="47"/>
        <v>-3.4580819447212114</v>
      </c>
      <c r="AK57">
        <f t="shared" si="59"/>
        <v>-2.2592802038845239</v>
      </c>
      <c r="AL57">
        <f t="shared" si="40"/>
        <v>-5.7173621486057353</v>
      </c>
      <c r="AN57">
        <f t="shared" si="48"/>
        <v>0</v>
      </c>
      <c r="AO57">
        <f t="shared" si="49"/>
        <v>0</v>
      </c>
      <c r="AP57">
        <f t="shared" si="50"/>
        <v>-5.4883906656320411E-27</v>
      </c>
      <c r="AQ57">
        <f t="shared" si="51"/>
        <v>-2.6046275628563374E-22</v>
      </c>
      <c r="AR57">
        <f t="shared" si="52"/>
        <v>-2.6046824467629937E-22</v>
      </c>
      <c r="AS57">
        <f t="shared" si="53"/>
        <v>-7.6043492741989351E-3</v>
      </c>
      <c r="AT57">
        <f t="shared" si="54"/>
        <v>-4.9681748591433022E-3</v>
      </c>
      <c r="AU57">
        <f t="shared" si="55"/>
        <v>-1.2572524133342236E-2</v>
      </c>
      <c r="AW57">
        <v>54</v>
      </c>
      <c r="AX57">
        <f>IF(Z57&gt;0, (R57*SUMPRODUCT(K57:$K$98, X57:$X$98)-K57*$AZ$3)/Z57, 0)</f>
        <v>-1.4432640901869335E+26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41"/>
        <v>50000</v>
      </c>
      <c r="S58">
        <f t="shared" si="42"/>
        <v>-1.7978611312944072E+27</v>
      </c>
      <c r="U58">
        <f t="shared" si="57"/>
        <v>0.91832435000000001</v>
      </c>
      <c r="V58">
        <f t="shared" si="58"/>
        <v>0.01</v>
      </c>
      <c r="W58">
        <f t="shared" si="34"/>
        <v>1.9966788985660243E-25</v>
      </c>
      <c r="X58">
        <f t="shared" si="35"/>
        <v>1.8335988516843603E-25</v>
      </c>
      <c r="Y58">
        <f t="shared" si="36"/>
        <v>1.9966788985660243E-27</v>
      </c>
      <c r="Z58">
        <f t="shared" si="37"/>
        <v>1.4311325789600377E-26</v>
      </c>
      <c r="AB58">
        <f t="shared" si="38"/>
        <v>-28.817349539343414</v>
      </c>
      <c r="AC58">
        <f t="shared" si="30"/>
        <v>-25.72977637441376</v>
      </c>
      <c r="AE58">
        <f t="shared" si="43"/>
        <v>0</v>
      </c>
      <c r="AF58">
        <f t="shared" si="44"/>
        <v>0</v>
      </c>
      <c r="AG58">
        <f t="shared" si="45"/>
        <v>-1.7889157237000472E-25</v>
      </c>
      <c r="AH58">
        <f t="shared" si="46"/>
        <v>-9.167994258421802E-21</v>
      </c>
      <c r="AI58">
        <f t="shared" si="39"/>
        <v>-9.1681731499941719E-21</v>
      </c>
      <c r="AJ58">
        <f t="shared" si="47"/>
        <v>-3.0875731649296547</v>
      </c>
      <c r="AK58">
        <f t="shared" si="59"/>
        <v>-2.0172144677540391</v>
      </c>
      <c r="AL58">
        <f t="shared" si="40"/>
        <v>-5.1047876326836938</v>
      </c>
      <c r="AN58">
        <f t="shared" si="48"/>
        <v>0</v>
      </c>
      <c r="AO58">
        <f t="shared" si="49"/>
        <v>0</v>
      </c>
      <c r="AP58">
        <f t="shared" si="50"/>
        <v>-3.5123568608313298E-28</v>
      </c>
      <c r="AQ58">
        <f t="shared" si="51"/>
        <v>-1.8000438537723612E-23</v>
      </c>
      <c r="AR58">
        <f t="shared" si="52"/>
        <v>-1.8000789773409696E-23</v>
      </c>
      <c r="AS58">
        <f t="shared" si="53"/>
        <v>-6.0621406841509387E-3</v>
      </c>
      <c r="AT58">
        <f t="shared" si="54"/>
        <v>-3.9605985803119427E-3</v>
      </c>
      <c r="AU58">
        <f t="shared" si="55"/>
        <v>-1.0022739264462881E-2</v>
      </c>
      <c r="AW58">
        <v>55</v>
      </c>
      <c r="AX58">
        <f>IF(Z58&gt;0, (R58*SUMPRODUCT(K58:$K$98, X58:$X$98)-K58*$AZ$3)/Z58, 0)</f>
        <v>-1.7978611312944072E+27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41"/>
        <v>50000</v>
      </c>
      <c r="S59">
        <f t="shared" si="42"/>
        <v>-2.4168903979726153E+28</v>
      </c>
      <c r="U59">
        <f t="shared" si="57"/>
        <v>0.92358270799999997</v>
      </c>
      <c r="V59">
        <f t="shared" si="58"/>
        <v>0.01</v>
      </c>
      <c r="W59">
        <f t="shared" si="34"/>
        <v>1.4311325789600377E-26</v>
      </c>
      <c r="X59">
        <f t="shared" si="35"/>
        <v>1.3217693027829354E-26</v>
      </c>
      <c r="Y59">
        <f t="shared" si="36"/>
        <v>1.4311325789600378E-28</v>
      </c>
      <c r="Z59">
        <f t="shared" si="37"/>
        <v>9.5051950387501936E-28</v>
      </c>
      <c r="AB59">
        <f t="shared" si="38"/>
        <v>-25.72977637441376</v>
      </c>
      <c r="AC59">
        <f t="shared" si="30"/>
        <v>-22.973014620012282</v>
      </c>
      <c r="AE59">
        <f t="shared" si="43"/>
        <v>0</v>
      </c>
      <c r="AF59">
        <f t="shared" si="44"/>
        <v>0</v>
      </c>
      <c r="AG59">
        <f t="shared" si="45"/>
        <v>-1.1881493798437742E-26</v>
      </c>
      <c r="AH59">
        <f t="shared" si="46"/>
        <v>-6.6088465139146766E-22</v>
      </c>
      <c r="AI59">
        <f t="shared" si="39"/>
        <v>-6.608965328852661E-22</v>
      </c>
      <c r="AJ59">
        <f t="shared" si="47"/>
        <v>-2.7567617544014773</v>
      </c>
      <c r="AK59">
        <f t="shared" si="59"/>
        <v>-1.8010843462089634</v>
      </c>
      <c r="AL59">
        <f t="shared" si="40"/>
        <v>-4.5578461006104405</v>
      </c>
      <c r="AN59">
        <f t="shared" si="48"/>
        <v>0</v>
      </c>
      <c r="AO59">
        <f t="shared" si="49"/>
        <v>0</v>
      </c>
      <c r="AP59">
        <f t="shared" si="50"/>
        <v>-2.0828681360181957E-29</v>
      </c>
      <c r="AQ59">
        <f t="shared" si="51"/>
        <v>-1.1585543074960637E-24</v>
      </c>
      <c r="AR59">
        <f t="shared" si="52"/>
        <v>-1.1585751361774238E-24</v>
      </c>
      <c r="AS59">
        <f t="shared" si="53"/>
        <v>-4.8327014382580817E-3</v>
      </c>
      <c r="AT59">
        <f t="shared" si="54"/>
        <v>-3.1573649396619439E-3</v>
      </c>
      <c r="AU59">
        <f t="shared" si="55"/>
        <v>-7.9900663779200257E-3</v>
      </c>
      <c r="AW59">
        <v>56</v>
      </c>
      <c r="AX59">
        <f>IF(Z59&gt;0, (R59*SUMPRODUCT(K59:$K$98, X59:$X$98)-K59*$AZ$3)/Z59, 0)</f>
        <v>-2.4168903979726153E+28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41"/>
        <v>50000</v>
      </c>
      <c r="S60">
        <f t="shared" si="42"/>
        <v>-3.5779351690858387E+29</v>
      </c>
      <c r="U60">
        <f t="shared" si="57"/>
        <v>0.92968762000000005</v>
      </c>
      <c r="V60">
        <f t="shared" si="58"/>
        <v>0.01</v>
      </c>
      <c r="W60">
        <f t="shared" si="34"/>
        <v>9.5051950387501936E-28</v>
      </c>
      <c r="X60">
        <f t="shared" si="35"/>
        <v>8.8368621532114757E-28</v>
      </c>
      <c r="Y60">
        <f t="shared" si="36"/>
        <v>9.5051950387501945E-30</v>
      </c>
      <c r="Z60">
        <f t="shared" si="37"/>
        <v>5.7328093515121597E-29</v>
      </c>
      <c r="AB60">
        <f t="shared" si="38"/>
        <v>-22.973014620012282</v>
      </c>
      <c r="AC60">
        <f t="shared" si="30"/>
        <v>-20.511620196439537</v>
      </c>
      <c r="AE60">
        <f t="shared" si="43"/>
        <v>0</v>
      </c>
      <c r="AF60">
        <f t="shared" si="44"/>
        <v>0</v>
      </c>
      <c r="AG60">
        <f t="shared" si="45"/>
        <v>-7.1660116893901999E-28</v>
      </c>
      <c r="AH60">
        <f t="shared" si="46"/>
        <v>-4.4184310766057377E-23</v>
      </c>
      <c r="AI60">
        <f t="shared" si="39"/>
        <v>-4.4185027367226313E-23</v>
      </c>
      <c r="AJ60">
        <f t="shared" si="47"/>
        <v>-2.4613944235727452</v>
      </c>
      <c r="AK60">
        <f t="shared" si="59"/>
        <v>-1.60811102340086</v>
      </c>
      <c r="AL60">
        <f t="shared" si="40"/>
        <v>-4.0695054469736052</v>
      </c>
      <c r="AN60">
        <f t="shared" si="48"/>
        <v>0</v>
      </c>
      <c r="AO60">
        <f t="shared" si="49"/>
        <v>0</v>
      </c>
      <c r="AP60">
        <f t="shared" si="50"/>
        <v>-1.1216315581198304E-30</v>
      </c>
      <c r="AQ60">
        <f t="shared" si="51"/>
        <v>-6.9157740005306876E-26</v>
      </c>
      <c r="AR60">
        <f t="shared" si="52"/>
        <v>-6.9158861636864996E-26</v>
      </c>
      <c r="AS60">
        <f t="shared" si="53"/>
        <v>-3.8525999986113498E-3</v>
      </c>
      <c r="AT60">
        <f t="shared" si="54"/>
        <v>-2.5170319990927481E-3</v>
      </c>
      <c r="AU60">
        <f t="shared" si="55"/>
        <v>-6.3696319977040979E-3</v>
      </c>
      <c r="AW60">
        <v>57</v>
      </c>
      <c r="AX60">
        <f>IF(Z60&gt;0, (R60*SUMPRODUCT(K60:$K$98, X60:$X$98)-K60*$AZ$3)/Z60, 0)</f>
        <v>-3.5779351690858387E+29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41"/>
        <v>50000</v>
      </c>
      <c r="S61">
        <f t="shared" si="42"/>
        <v>-5.8896530396153943E+30</v>
      </c>
      <c r="U61">
        <f t="shared" si="57"/>
        <v>0.93575936900000001</v>
      </c>
      <c r="V61">
        <f t="shared" si="58"/>
        <v>0.01</v>
      </c>
      <c r="W61">
        <f t="shared" si="34"/>
        <v>5.7328093515121597E-29</v>
      </c>
      <c r="X61">
        <f t="shared" si="35"/>
        <v>5.3645300613683177E-29</v>
      </c>
      <c r="Y61">
        <f t="shared" si="36"/>
        <v>5.7328093515121597E-31</v>
      </c>
      <c r="Z61">
        <f t="shared" si="37"/>
        <v>3.1095119662872037E-30</v>
      </c>
      <c r="AB61">
        <f t="shared" si="38"/>
        <v>-20.511620196439537</v>
      </c>
      <c r="AC61">
        <f t="shared" si="30"/>
        <v>-18.313946603963871</v>
      </c>
      <c r="AE61">
        <f t="shared" si="43"/>
        <v>0</v>
      </c>
      <c r="AF61">
        <f t="shared" si="44"/>
        <v>0</v>
      </c>
      <c r="AG61">
        <f t="shared" si="45"/>
        <v>-3.8868899578590049E-29</v>
      </c>
      <c r="AH61">
        <f t="shared" si="46"/>
        <v>-2.682265030684159E-24</v>
      </c>
      <c r="AI61">
        <f t="shared" si="39"/>
        <v>-2.6823038995837377E-24</v>
      </c>
      <c r="AJ61">
        <f t="shared" si="47"/>
        <v>-2.1976735924756667</v>
      </c>
      <c r="AK61">
        <f t="shared" si="59"/>
        <v>-1.4358134137507677</v>
      </c>
      <c r="AL61">
        <f t="shared" si="40"/>
        <v>-3.6334870062264342</v>
      </c>
      <c r="AN61">
        <f t="shared" si="48"/>
        <v>0</v>
      </c>
      <c r="AO61">
        <f t="shared" si="49"/>
        <v>0</v>
      </c>
      <c r="AP61">
        <f t="shared" si="50"/>
        <v>-5.4319645948154262E-32</v>
      </c>
      <c r="AQ61">
        <f t="shared" si="51"/>
        <v>-3.7484901395596402E-27</v>
      </c>
      <c r="AR61">
        <f t="shared" si="52"/>
        <v>-3.7485444592055885E-27</v>
      </c>
      <c r="AS61">
        <f t="shared" si="53"/>
        <v>-3.0712691315460394E-3</v>
      </c>
      <c r="AT61">
        <f t="shared" si="54"/>
        <v>-2.006562499276744E-3</v>
      </c>
      <c r="AU61">
        <f t="shared" si="55"/>
        <v>-5.0778316308227826E-3</v>
      </c>
      <c r="AW61">
        <v>58</v>
      </c>
      <c r="AX61">
        <f>IF(Z61&gt;0, (R61*SUMPRODUCT(K61:$K$98, X61:$X$98)-K61*$AZ$3)/Z61, 0)</f>
        <v>-5.8896530396153943E+30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41"/>
        <v>50000</v>
      </c>
      <c r="S62">
        <f t="shared" si="42"/>
        <v>-1.0907831528662405E+32</v>
      </c>
      <c r="U62">
        <f t="shared" si="57"/>
        <v>0.94179042899999998</v>
      </c>
      <c r="V62">
        <f t="shared" si="58"/>
        <v>0.01</v>
      </c>
      <c r="W62">
        <f t="shared" si="34"/>
        <v>3.1095119662872037E-30</v>
      </c>
      <c r="X62">
        <f t="shared" si="35"/>
        <v>2.9285086087102591E-30</v>
      </c>
      <c r="Y62">
        <f t="shared" si="36"/>
        <v>3.109511966287204E-32</v>
      </c>
      <c r="Z62">
        <f t="shared" si="37"/>
        <v>1.4990823791407256E-31</v>
      </c>
      <c r="AB62">
        <f t="shared" si="38"/>
        <v>-18.313946603963871</v>
      </c>
      <c r="AC62">
        <f t="shared" si="30"/>
        <v>-16.351738039253455</v>
      </c>
      <c r="AE62">
        <f t="shared" si="43"/>
        <v>0</v>
      </c>
      <c r="AF62">
        <f t="shared" si="44"/>
        <v>0</v>
      </c>
      <c r="AG62">
        <f t="shared" si="45"/>
        <v>-1.873852973925907E-30</v>
      </c>
      <c r="AH62">
        <f t="shared" si="46"/>
        <v>-1.4642543043551296E-25</v>
      </c>
      <c r="AI62">
        <f t="shared" si="39"/>
        <v>-1.4642730428848687E-25</v>
      </c>
      <c r="AJ62">
        <f t="shared" si="47"/>
        <v>-1.9622085647104157</v>
      </c>
      <c r="AK62">
        <f t="shared" si="59"/>
        <v>-1.2819762622774711</v>
      </c>
      <c r="AL62">
        <f t="shared" si="40"/>
        <v>-3.2441848269878868</v>
      </c>
      <c r="AN62">
        <f t="shared" si="48"/>
        <v>0</v>
      </c>
      <c r="AO62">
        <f t="shared" si="49"/>
        <v>0</v>
      </c>
      <c r="AP62">
        <f t="shared" si="50"/>
        <v>-2.3381489536003617E-33</v>
      </c>
      <c r="AQ62">
        <f t="shared" si="51"/>
        <v>-1.8270615235942968E-28</v>
      </c>
      <c r="AR62">
        <f t="shared" si="52"/>
        <v>-1.8270849050838326E-28</v>
      </c>
      <c r="AS62">
        <f t="shared" si="53"/>
        <v>-2.4483969479799409E-3</v>
      </c>
      <c r="AT62">
        <f t="shared" si="54"/>
        <v>-1.5996193393468939E-3</v>
      </c>
      <c r="AU62">
        <f t="shared" si="55"/>
        <v>-4.0480162873268348E-3</v>
      </c>
      <c r="AW62">
        <v>59</v>
      </c>
      <c r="AX62">
        <f>IF(Z62&gt;0, (R62*SUMPRODUCT(K62:$K$98, X62:$X$98)-K62*$AZ$3)/Z62, 0)</f>
        <v>-1.0907831528662405E+32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41"/>
        <v>50000</v>
      </c>
      <c r="S63">
        <f t="shared" si="42"/>
        <v>-2.3063911233684607E+33</v>
      </c>
      <c r="U63">
        <f t="shared" si="57"/>
        <v>0.94777327099999997</v>
      </c>
      <c r="V63">
        <f t="shared" si="58"/>
        <v>0.01</v>
      </c>
      <c r="W63">
        <f t="shared" si="34"/>
        <v>1.4990823791407256E-31</v>
      </c>
      <c r="X63">
        <f t="shared" si="35"/>
        <v>1.4207902099766675E-31</v>
      </c>
      <c r="Y63">
        <f t="shared" si="36"/>
        <v>1.4990823791407257E-33</v>
      </c>
      <c r="Z63">
        <f t="shared" si="37"/>
        <v>6.3301345372650801E-33</v>
      </c>
      <c r="AB63">
        <f t="shared" si="38"/>
        <v>-16.351738039253455</v>
      </c>
      <c r="AC63">
        <f t="shared" si="30"/>
        <v>-14.599766106476299</v>
      </c>
      <c r="AE63">
        <f t="shared" si="43"/>
        <v>0</v>
      </c>
      <c r="AF63">
        <f t="shared" si="44"/>
        <v>0</v>
      </c>
      <c r="AG63">
        <f t="shared" si="45"/>
        <v>-7.9126681715813505E-32</v>
      </c>
      <c r="AH63">
        <f t="shared" si="46"/>
        <v>-7.1039510498833381E-27</v>
      </c>
      <c r="AI63">
        <f t="shared" si="39"/>
        <v>-7.1040301765650544E-27</v>
      </c>
      <c r="AJ63">
        <f t="shared" si="47"/>
        <v>-1.7519719327771561</v>
      </c>
      <c r="AK63">
        <f t="shared" si="59"/>
        <v>-1.1446216627477419</v>
      </c>
      <c r="AL63">
        <f t="shared" si="40"/>
        <v>-2.896593595524898</v>
      </c>
      <c r="AN63">
        <f t="shared" si="48"/>
        <v>0</v>
      </c>
      <c r="AO63">
        <f t="shared" si="49"/>
        <v>0</v>
      </c>
      <c r="AP63">
        <f t="shared" si="50"/>
        <v>-8.815391270117522E-35</v>
      </c>
      <c r="AQ63">
        <f t="shared" si="51"/>
        <v>-7.9144110065680074E-30</v>
      </c>
      <c r="AR63">
        <f t="shared" si="52"/>
        <v>-7.9144991604807087E-30</v>
      </c>
      <c r="AS63">
        <f t="shared" si="53"/>
        <v>-1.951847056744212E-3</v>
      </c>
      <c r="AT63">
        <f t="shared" si="54"/>
        <v>-1.2752067437395518E-3</v>
      </c>
      <c r="AU63">
        <f t="shared" si="55"/>
        <v>-3.2270538004837636E-3</v>
      </c>
      <c r="AW63">
        <v>60</v>
      </c>
      <c r="AX63">
        <f>IF(Z63&gt;0, (R63*SUMPRODUCT(K63:$K$98, X63:$X$98)-K63*$AZ$3)/Z63, 0)</f>
        <v>-2.3063911233684607E+33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41"/>
        <v>50000</v>
      </c>
      <c r="S64">
        <f t="shared" si="42"/>
        <v>-5.6730308036576719E+34</v>
      </c>
      <c r="U64">
        <f t="shared" si="57"/>
        <v>0.95370057100000005</v>
      </c>
      <c r="V64">
        <f t="shared" si="58"/>
        <v>0.01</v>
      </c>
      <c r="W64">
        <f t="shared" si="34"/>
        <v>6.3301345372650801E-33</v>
      </c>
      <c r="X64">
        <f t="shared" si="35"/>
        <v>6.0370529226965283E-33</v>
      </c>
      <c r="Y64">
        <f t="shared" si="36"/>
        <v>6.3301345372650804E-35</v>
      </c>
      <c r="Z64">
        <f t="shared" si="37"/>
        <v>2.2978026919590095E-34</v>
      </c>
      <c r="AB64">
        <f t="shared" si="38"/>
        <v>-14.599766106476299</v>
      </c>
      <c r="AC64">
        <f t="shared" si="30"/>
        <v>-13.035505452210982</v>
      </c>
      <c r="AE64">
        <f t="shared" si="43"/>
        <v>0</v>
      </c>
      <c r="AF64">
        <f t="shared" si="44"/>
        <v>0</v>
      </c>
      <c r="AG64">
        <f t="shared" si="45"/>
        <v>-2.8722533649487619E-33</v>
      </c>
      <c r="AH64">
        <f t="shared" si="46"/>
        <v>-3.018526461348264E-28</v>
      </c>
      <c r="AI64">
        <f t="shared" si="39"/>
        <v>-3.0185551838819133E-28</v>
      </c>
      <c r="AJ64">
        <f t="shared" si="47"/>
        <v>-1.5642606542653166</v>
      </c>
      <c r="AK64">
        <f t="shared" si="59"/>
        <v>-1.0219836274533409</v>
      </c>
      <c r="AL64">
        <f t="shared" si="40"/>
        <v>-2.5862442817186575</v>
      </c>
      <c r="AN64">
        <f t="shared" si="48"/>
        <v>0</v>
      </c>
      <c r="AO64">
        <f t="shared" si="49"/>
        <v>0</v>
      </c>
      <c r="AP64">
        <f t="shared" si="50"/>
        <v>-2.8570863349718738E-36</v>
      </c>
      <c r="AQ64">
        <f t="shared" si="51"/>
        <v>-3.0025870313926773E-31</v>
      </c>
      <c r="AR64">
        <f t="shared" si="52"/>
        <v>-3.0026156022560265E-31</v>
      </c>
      <c r="AS64">
        <f t="shared" si="53"/>
        <v>-1.5560005235524636E-3</v>
      </c>
      <c r="AT64">
        <f t="shared" si="54"/>
        <v>-1.0165870087209437E-3</v>
      </c>
      <c r="AU64">
        <f t="shared" si="55"/>
        <v>-2.5725875322734071E-3</v>
      </c>
      <c r="AW64">
        <v>61</v>
      </c>
      <c r="AX64">
        <f>IF(Z64&gt;0, (R64*SUMPRODUCT(K64:$K$98, X64:$X$98)-K64*$AZ$3)/Z64, 0)</f>
        <v>-5.6730308036576719E+34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41"/>
        <v>50000</v>
      </c>
      <c r="S65">
        <f t="shared" si="42"/>
        <v>-1.6660635010120028E+36</v>
      </c>
      <c r="U65">
        <f t="shared" si="57"/>
        <v>0.95959776100000005</v>
      </c>
      <c r="V65">
        <f t="shared" si="58"/>
        <v>0.01</v>
      </c>
      <c r="W65">
        <f t="shared" si="34"/>
        <v>2.2978026919590095E-34</v>
      </c>
      <c r="X65">
        <f t="shared" si="35"/>
        <v>2.2049663184236384E-34</v>
      </c>
      <c r="Y65">
        <f t="shared" si="36"/>
        <v>2.2978026919590095E-36</v>
      </c>
      <c r="Z65">
        <f t="shared" si="37"/>
        <v>6.9858346615780973E-36</v>
      </c>
      <c r="AB65">
        <f t="shared" si="38"/>
        <v>-13.035505452210982</v>
      </c>
      <c r="AC65">
        <f t="shared" si="30"/>
        <v>-11.638844153759806</v>
      </c>
      <c r="AE65">
        <f t="shared" si="43"/>
        <v>0</v>
      </c>
      <c r="AF65">
        <f t="shared" si="44"/>
        <v>0</v>
      </c>
      <c r="AG65">
        <f t="shared" si="45"/>
        <v>-8.732293326972622E-35</v>
      </c>
      <c r="AH65">
        <f t="shared" si="46"/>
        <v>-1.1024831592118192E-29</v>
      </c>
      <c r="AI65">
        <f t="shared" si="39"/>
        <v>-1.1024918915051462E-29</v>
      </c>
      <c r="AJ65">
        <f t="shared" si="47"/>
        <v>-1.3966612984511766</v>
      </c>
      <c r="AK65">
        <f t="shared" si="59"/>
        <v>-0.91248538165476889</v>
      </c>
      <c r="AL65">
        <f t="shared" si="40"/>
        <v>-2.3091466801059455</v>
      </c>
      <c r="AN65">
        <f t="shared" si="48"/>
        <v>0</v>
      </c>
      <c r="AO65">
        <f t="shared" si="49"/>
        <v>0</v>
      </c>
      <c r="AP65">
        <f t="shared" si="50"/>
        <v>-7.755519785665062E-38</v>
      </c>
      <c r="AQ65">
        <f t="shared" si="51"/>
        <v>-9.7916201786525213E-33</v>
      </c>
      <c r="AR65">
        <f t="shared" si="52"/>
        <v>-9.7916977338503786E-33</v>
      </c>
      <c r="AS65">
        <f t="shared" si="53"/>
        <v>-1.2404340908422071E-3</v>
      </c>
      <c r="AT65">
        <f t="shared" si="54"/>
        <v>-8.1041693935024212E-4</v>
      </c>
      <c r="AU65">
        <f t="shared" si="55"/>
        <v>-2.050851030192449E-3</v>
      </c>
      <c r="AW65">
        <v>62</v>
      </c>
      <c r="AX65">
        <f>IF(Z65&gt;0, (R65*SUMPRODUCT(K65:$K$98, X65:$X$98)-K65*$AZ$3)/Z65, 0)</f>
        <v>-1.6660635010120028E+36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41"/>
        <v>50000</v>
      </c>
      <c r="S66">
        <f t="shared" si="42"/>
        <v>-6.0703584547041637E+37</v>
      </c>
      <c r="U66">
        <f t="shared" si="57"/>
        <v>0.96549474700000004</v>
      </c>
      <c r="V66">
        <f t="shared" si="58"/>
        <v>0.01</v>
      </c>
      <c r="W66">
        <f t="shared" si="34"/>
        <v>6.9858346615780973E-36</v>
      </c>
      <c r="X66">
        <f t="shared" si="35"/>
        <v>6.7447866691641757E-36</v>
      </c>
      <c r="Y66">
        <f t="shared" si="36"/>
        <v>6.9858346615780974E-38</v>
      </c>
      <c r="Z66">
        <f t="shared" si="37"/>
        <v>1.7118964579814059E-37</v>
      </c>
      <c r="AB66">
        <f t="shared" si="38"/>
        <v>-11.638844153759806</v>
      </c>
      <c r="AC66">
        <f t="shared" si="30"/>
        <v>-10.391825137285538</v>
      </c>
      <c r="AE66">
        <f t="shared" si="43"/>
        <v>0</v>
      </c>
      <c r="AF66">
        <f t="shared" si="44"/>
        <v>0</v>
      </c>
      <c r="AG66">
        <f t="shared" si="45"/>
        <v>-2.1398705724767574E-36</v>
      </c>
      <c r="AH66">
        <f t="shared" si="46"/>
        <v>-3.3723933345820879E-31</v>
      </c>
      <c r="AI66">
        <f t="shared" si="39"/>
        <v>-3.3724147332878126E-31</v>
      </c>
      <c r="AJ66">
        <f t="shared" si="47"/>
        <v>-1.2470190164742672</v>
      </c>
      <c r="AK66">
        <f t="shared" si="59"/>
        <v>-0.81471909076318649</v>
      </c>
      <c r="AL66">
        <f t="shared" si="40"/>
        <v>-2.0617381072374537</v>
      </c>
      <c r="AN66">
        <f t="shared" si="48"/>
        <v>0</v>
      </c>
      <c r="AO66">
        <f t="shared" si="49"/>
        <v>0</v>
      </c>
      <c r="AP66">
        <f t="shared" si="50"/>
        <v>-1.6968837008413217E-39</v>
      </c>
      <c r="AQ66">
        <f t="shared" si="51"/>
        <v>-2.6742548618979224E-34</v>
      </c>
      <c r="AR66">
        <f t="shared" si="52"/>
        <v>-2.6742718307349307E-34</v>
      </c>
      <c r="AS66">
        <f t="shared" si="53"/>
        <v>-9.8886646272497566E-4</v>
      </c>
      <c r="AT66">
        <f t="shared" si="54"/>
        <v>-6.4605942231364959E-4</v>
      </c>
      <c r="AU66">
        <f t="shared" si="55"/>
        <v>-1.6349258850386252E-3</v>
      </c>
      <c r="AW66">
        <v>63</v>
      </c>
      <c r="AX66">
        <f>IF(Z66&gt;0, (R66*SUMPRODUCT(K66:$K$98, X66:$X$98)-K66*$AZ$3)/Z66, 0)</f>
        <v>-6.0703584547041637E+37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41"/>
        <v>50000</v>
      </c>
      <c r="S67">
        <f t="shared" si="42"/>
        <v>-2.9126959135864225E+39</v>
      </c>
      <c r="U67">
        <f t="shared" si="57"/>
        <v>0.97139193700000004</v>
      </c>
      <c r="V67">
        <f t="shared" si="58"/>
        <v>0.01</v>
      </c>
      <c r="W67">
        <f t="shared" si="34"/>
        <v>1.7118964579814059E-37</v>
      </c>
      <c r="X67">
        <f t="shared" si="35"/>
        <v>1.6629224162619971E-37</v>
      </c>
      <c r="Y67">
        <f t="shared" si="36"/>
        <v>1.7118964579814059E-39</v>
      </c>
      <c r="Z67">
        <f t="shared" si="37"/>
        <v>3.1855077139594797E-39</v>
      </c>
      <c r="AB67">
        <f t="shared" si="38"/>
        <v>-10.391825137285538</v>
      </c>
      <c r="AC67">
        <f t="shared" si="30"/>
        <v>-9.2784153011478026</v>
      </c>
      <c r="AE67">
        <f t="shared" si="43"/>
        <v>0</v>
      </c>
      <c r="AF67">
        <f t="shared" si="44"/>
        <v>0</v>
      </c>
      <c r="AG67">
        <f t="shared" si="45"/>
        <v>-3.9818846424493498E-38</v>
      </c>
      <c r="AH67">
        <f t="shared" si="46"/>
        <v>-8.3146120813099853E-33</v>
      </c>
      <c r="AI67">
        <f t="shared" si="39"/>
        <v>-8.3146519001564098E-33</v>
      </c>
      <c r="AJ67">
        <f t="shared" si="47"/>
        <v>-1.1134098361377358</v>
      </c>
      <c r="AK67">
        <f t="shared" si="59"/>
        <v>-0.72742775960998773</v>
      </c>
      <c r="AL67">
        <f t="shared" si="40"/>
        <v>-1.8408375957477237</v>
      </c>
      <c r="AN67">
        <f t="shared" si="48"/>
        <v>0</v>
      </c>
      <c r="AO67">
        <f t="shared" si="49"/>
        <v>0</v>
      </c>
      <c r="AP67">
        <f t="shared" si="50"/>
        <v>-2.8192606079400365E-41</v>
      </c>
      <c r="AQ67">
        <f t="shared" si="51"/>
        <v>-5.8869255179427857E-36</v>
      </c>
      <c r="AR67">
        <f t="shared" si="52"/>
        <v>-5.8869537105488649E-36</v>
      </c>
      <c r="AS67">
        <f t="shared" si="53"/>
        <v>-7.8831828979988297E-4</v>
      </c>
      <c r="AT67">
        <f t="shared" si="54"/>
        <v>-5.1503461600259045E-4</v>
      </c>
      <c r="AU67">
        <f t="shared" si="55"/>
        <v>-1.3033529058024734E-3</v>
      </c>
      <c r="AW67">
        <v>64</v>
      </c>
      <c r="AX67">
        <f>IF(Z67&gt;0, (R67*SUMPRODUCT(K67:$K$98, X67:$X$98)-K67*$AZ$3)/Z67, 0)</f>
        <v>-2.9126959135864225E+39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41"/>
        <v>50000</v>
      </c>
      <c r="S68">
        <f t="shared" si="42"/>
        <v>-2.0459815362943746E+41</v>
      </c>
      <c r="U68">
        <f t="shared" si="57"/>
        <v>0.97728912599999995</v>
      </c>
      <c r="V68">
        <f t="shared" si="58"/>
        <v>0.01</v>
      </c>
      <c r="W68">
        <f t="shared" si="34"/>
        <v>3.1855077139594797E-39</v>
      </c>
      <c r="X68">
        <f t="shared" si="35"/>
        <v>3.1131620496417175E-39</v>
      </c>
      <c r="Y68">
        <f t="shared" si="36"/>
        <v>3.1855077139594795E-41</v>
      </c>
      <c r="Z68">
        <f>MAX(0, W68-X68-Y68)</f>
        <v>4.0490587178167392E-41</v>
      </c>
      <c r="AB68">
        <f t="shared" si="38"/>
        <v>-9.2784153011478026</v>
      </c>
      <c r="AC68">
        <f t="shared" si="30"/>
        <v>-8.2842993760248227</v>
      </c>
      <c r="AE68">
        <f t="shared" si="43"/>
        <v>0</v>
      </c>
      <c r="AF68">
        <f t="shared" si="44"/>
        <v>0</v>
      </c>
      <c r="AG68">
        <f t="shared" si="45"/>
        <v>-5.0613233972709238E-40</v>
      </c>
      <c r="AH68">
        <f t="shared" si="46"/>
        <v>-1.5565810248208588E-34</v>
      </c>
      <c r="AI68">
        <f t="shared" si="39"/>
        <v>-1.5565860861442561E-34</v>
      </c>
      <c r="AJ68">
        <f t="shared" si="47"/>
        <v>-0.99411592512297986</v>
      </c>
      <c r="AK68">
        <f t="shared" si="59"/>
        <v>-0.64948907108034626</v>
      </c>
      <c r="AL68">
        <f t="shared" si="40"/>
        <v>-1.6436049962033261</v>
      </c>
      <c r="AN68">
        <f t="shared" si="48"/>
        <v>0</v>
      </c>
      <c r="AO68">
        <f t="shared" si="49"/>
        <v>0</v>
      </c>
      <c r="AP68">
        <f t="shared" si="50"/>
        <v>-3.1995773536329964E-43</v>
      </c>
      <c r="AQ68">
        <f t="shared" si="51"/>
        <v>-9.8401169124998096E-38</v>
      </c>
      <c r="AR68">
        <f t="shared" si="52"/>
        <v>-9.8401489082733466E-38</v>
      </c>
      <c r="AS68">
        <f t="shared" si="53"/>
        <v>-6.2844251418995862E-4</v>
      </c>
      <c r="AT68">
        <f t="shared" si="54"/>
        <v>-4.1058244260410592E-4</v>
      </c>
      <c r="AU68">
        <f t="shared" si="55"/>
        <v>-1.0390249567940645E-3</v>
      </c>
      <c r="AW68">
        <v>65</v>
      </c>
      <c r="AX68">
        <f>IF(Z68&gt;0, (R68*SUMPRODUCT(K68:$K$98, X68:$X$98)-K68*$AZ$3)/Z68, 0)</f>
        <v>-2.0459815362943746E+41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4.0490587178167392E-41</v>
      </c>
      <c r="X69">
        <f t="shared" si="35"/>
        <v>4.0490587178167392E-41</v>
      </c>
      <c r="Y69">
        <f t="shared" si="36"/>
        <v>4.0490587178167397E-43</v>
      </c>
      <c r="Z69">
        <f t="shared" si="37"/>
        <v>0</v>
      </c>
      <c r="AB69">
        <f t="shared" si="38"/>
        <v>-8.2842993760248227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-2.0245293589083696E-36</v>
      </c>
      <c r="AI69">
        <f t="shared" si="39"/>
        <v>-2.0245293589083696E-36</v>
      </c>
      <c r="AJ69">
        <f t="shared" si="47"/>
        <v>-8.2842993760248227</v>
      </c>
      <c r="AK69">
        <f t="shared" si="59"/>
        <v>-0.57990095632173766</v>
      </c>
      <c r="AL69">
        <f t="shared" si="40"/>
        <v>-8.8642003323465595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-1.1427061977260702E-39</v>
      </c>
      <c r="AR69">
        <f t="shared" si="52"/>
        <v>-1.1427061977260702E-39</v>
      </c>
      <c r="AS69">
        <f t="shared" si="53"/>
        <v>-4.6759115639133774E-3</v>
      </c>
      <c r="AT69">
        <f t="shared" si="54"/>
        <v>-3.2731380947393642E-4</v>
      </c>
      <c r="AU69">
        <f t="shared" si="55"/>
        <v>-5.0032253733873133E-3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19678.14413030686</v>
      </c>
      <c r="AO71" s="6">
        <f t="shared" si="62"/>
        <v>-1967.8144130306862</v>
      </c>
      <c r="AP71" s="6">
        <f t="shared" si="62"/>
        <v>-156.16152075577438</v>
      </c>
      <c r="AQ71" s="6">
        <f t="shared" si="62"/>
        <v>-13104.705286859838</v>
      </c>
      <c r="AR71" s="6">
        <f t="shared" si="62"/>
        <v>4449.4629096605595</v>
      </c>
      <c r="AS71" s="6">
        <f t="shared" si="62"/>
        <v>-869.91298592468968</v>
      </c>
      <c r="AT71" s="6">
        <f t="shared" si="62"/>
        <v>507.44924178940198</v>
      </c>
      <c r="AU71" s="6">
        <f t="shared" si="62"/>
        <v>4086.9991655252757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'S.26.04.B'!C3*(1+C12)</f>
        <v>3398.3608709143668</v>
      </c>
      <c r="K3">
        <v>1</v>
      </c>
      <c r="L3" s="2">
        <v>0</v>
      </c>
      <c r="O3">
        <f>$C$3</f>
        <v>3398.3608709143668</v>
      </c>
      <c r="P3">
        <f>O3*C5</f>
        <v>339.8360870914367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3398.3608709143668</v>
      </c>
      <c r="AF3">
        <f t="shared" ref="AF3:AF34" si="4">-$Z3*P3</f>
        <v>-339.8360870914367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2958.5247838229302</v>
      </c>
      <c r="AJ3">
        <f t="shared" ref="AJ3:AJ34" si="8">AB3-AC3</f>
        <v>0</v>
      </c>
      <c r="AL3">
        <f t="shared" ref="AL3:AL34" si="9">SUM(AI3:AK3)</f>
        <v>2958.5247838229302</v>
      </c>
      <c r="AN3">
        <f t="shared" ref="AN3:AN34" si="10">AE3*$K3</f>
        <v>3398.3608709143668</v>
      </c>
      <c r="AO3">
        <f t="shared" ref="AO3:AO34" si="11">AF3*$K3</f>
        <v>-339.8360870914367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2958.5247838229302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2958.5247838229302</v>
      </c>
      <c r="AW3">
        <v>0</v>
      </c>
      <c r="AX3">
        <f>IF(Z3&gt;0, (R3*SUMPRODUCT(K3:$K$98, X3:$X$98)-K3*$AZ$3)/Z3, 0)</f>
        <v>0</v>
      </c>
      <c r="AZ3">
        <f>C6*SUMPRODUCT(X4:X98, K4:K98)/1</f>
        <v>1976.4030569592153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</v>
      </c>
      <c r="S4">
        <f t="shared" si="1"/>
        <v>214.16077662729728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211.75747038848749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-122.1972</v>
      </c>
      <c r="AI4">
        <f t="shared" si="7"/>
        <v>-122.1972</v>
      </c>
      <c r="AJ4">
        <f t="shared" si="8"/>
        <v>-211.75747038848749</v>
      </c>
      <c r="AK4">
        <f>G4*SUM(AB4, AE4:AF4)</f>
        <v>0</v>
      </c>
      <c r="AL4">
        <f t="shared" si="9"/>
        <v>-333.9546703884875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-109.10464285714285</v>
      </c>
      <c r="AR4">
        <f t="shared" si="14"/>
        <v>-109.10464285714285</v>
      </c>
      <c r="AS4">
        <f t="shared" si="15"/>
        <v>-189.06916998972096</v>
      </c>
      <c r="AT4">
        <f t="shared" si="16"/>
        <v>0</v>
      </c>
      <c r="AU4">
        <f t="shared" si="17"/>
        <v>-298.17381284686383</v>
      </c>
      <c r="AW4">
        <v>1</v>
      </c>
      <c r="AX4">
        <f>IF(Z4&gt;0, (R4*SUMPRODUCT(K4:$K$98, X4:$X$98)-K4*$AZ$3)/Z4, 0)</f>
        <v>214.16077662729728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</v>
      </c>
      <c r="S5">
        <f t="shared" si="1"/>
        <v>298.38489302543582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211.75747038848749</v>
      </c>
      <c r="AC5">
        <f t="shared" si="2"/>
        <v>291.7219975210653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-122.01164905429918</v>
      </c>
      <c r="AI5">
        <f t="shared" si="7"/>
        <v>-134.2325256946674</v>
      </c>
      <c r="AJ5">
        <f t="shared" si="8"/>
        <v>-79.964527132577814</v>
      </c>
      <c r="AK5">
        <f>G5*SUM(AB5, AE5:AF5)</f>
        <v>14.823022927194126</v>
      </c>
      <c r="AL5">
        <f t="shared" si="9"/>
        <v>-199.37402990005108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-97.266939615991049</v>
      </c>
      <c r="AR5">
        <f t="shared" si="14"/>
        <v>-107.00934765199888</v>
      </c>
      <c r="AS5">
        <f t="shared" si="15"/>
        <v>-63.747231451353478</v>
      </c>
      <c r="AT5">
        <f t="shared" si="16"/>
        <v>11.81682312435756</v>
      </c>
      <c r="AU5">
        <f t="shared" si="17"/>
        <v>-158.93975597899478</v>
      </c>
      <c r="AW5">
        <v>2</v>
      </c>
      <c r="AX5">
        <f>IF(Z5&gt;0, (R5*SUMPRODUCT(K5:$K$98, X5:$X$98)-K5*$AZ$3)/Z5, 0)</f>
        <v>298.38489302543582</v>
      </c>
    </row>
    <row r="6" spans="1:52" x14ac:dyDescent="0.3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100000</v>
      </c>
      <c r="S6">
        <f t="shared" si="1"/>
        <v>375.79104360091935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291.7219975210653</v>
      </c>
      <c r="AC6">
        <f t="shared" si="2"/>
        <v>363.2668168244677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-122.10650210795554</v>
      </c>
      <c r="AI6">
        <f t="shared" si="7"/>
        <v>-134.18990666915658</v>
      </c>
      <c r="AJ6">
        <f t="shared" si="8"/>
        <v>-71.544819303402392</v>
      </c>
      <c r="AK6">
        <f>G6*SUM(AB6, AE6:AF6)</f>
        <v>20.420539826474574</v>
      </c>
      <c r="AL6">
        <f t="shared" si="9"/>
        <v>-185.31418614608441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-86.912996330029387</v>
      </c>
      <c r="AR6">
        <f t="shared" si="14"/>
        <v>-95.513725023030759</v>
      </c>
      <c r="AS6">
        <f t="shared" si="15"/>
        <v>-50.924189213541467</v>
      </c>
      <c r="AT6">
        <f t="shared" si="16"/>
        <v>14.534936898171701</v>
      </c>
      <c r="AU6">
        <f t="shared" si="17"/>
        <v>-131.90297733840055</v>
      </c>
      <c r="AW6">
        <v>3</v>
      </c>
      <c r="AX6">
        <f>IF(Z6&gt;0, (R6*SUMPRODUCT(K6:$K$98, X6:$X$98)-K6*$AZ$3)/Z6, 0)</f>
        <v>375.79104360091935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</v>
      </c>
      <c r="S7">
        <f t="shared" si="1"/>
        <v>446.83643638262629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363.2668168244677</v>
      </c>
      <c r="AC7">
        <f t="shared" si="2"/>
        <v>427.07860524389707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-122.27854412687456</v>
      </c>
      <c r="AI7">
        <f t="shared" si="7"/>
        <v>-134.22582982444774</v>
      </c>
      <c r="AJ7">
        <f t="shared" si="8"/>
        <v>-63.811788419429377</v>
      </c>
      <c r="AK7">
        <f>G7*SUM(AB7, AE7:AF7)</f>
        <v>25.428677177712743</v>
      </c>
      <c r="AL7">
        <f t="shared" si="9"/>
        <v>-172.60894106616439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-77.710225393651683</v>
      </c>
      <c r="AR7">
        <f t="shared" si="14"/>
        <v>-85.302941442326912</v>
      </c>
      <c r="AS7">
        <f t="shared" si="15"/>
        <v>-40.55354515589142</v>
      </c>
      <c r="AT7">
        <f t="shared" si="16"/>
        <v>16.16038405635679</v>
      </c>
      <c r="AU7">
        <f t="shared" si="17"/>
        <v>-109.69610254186155</v>
      </c>
      <c r="AW7">
        <v>4</v>
      </c>
      <c r="AX7">
        <f>IF(Z7&gt;0, (R7*SUMPRODUCT(K7:$K$98, X7:$X$98)-K7*$AZ$3)/Z7, 0)</f>
        <v>446.83643638262629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</v>
      </c>
      <c r="S8">
        <f t="shared" si="1"/>
        <v>512.11181091524645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427.07860524389707</v>
      </c>
      <c r="AC8">
        <f t="shared" si="2"/>
        <v>483.94408051940474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-122.81140649106153</v>
      </c>
      <c r="AI8">
        <f t="shared" si="7"/>
        <v>-134.62386790584759</v>
      </c>
      <c r="AJ8">
        <f t="shared" si="8"/>
        <v>-56.865475275507663</v>
      </c>
      <c r="AK8">
        <f>G8*SUM(AB8, AE8:AF8)</f>
        <v>29.895502367072798</v>
      </c>
      <c r="AL8">
        <f t="shared" si="9"/>
        <v>-161.59384081428246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-69.686490231601823</v>
      </c>
      <c r="AR8">
        <f t="shared" si="14"/>
        <v>-76.389198070491148</v>
      </c>
      <c r="AS8">
        <f t="shared" si="15"/>
        <v>-32.266997834525064</v>
      </c>
      <c r="AT8">
        <f t="shared" si="16"/>
        <v>16.96351090827606</v>
      </c>
      <c r="AU8">
        <f t="shared" si="17"/>
        <v>-91.692684996740155</v>
      </c>
      <c r="AW8">
        <v>5</v>
      </c>
      <c r="AX8">
        <f>IF(Z8&gt;0, (R8*SUMPRODUCT(K8:$K$98, X8:$X$98)-K8*$AZ$3)/Z8, 0)</f>
        <v>512.11181091524645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</v>
      </c>
      <c r="S9">
        <f t="shared" si="1"/>
        <v>571.99241468626121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483.94408051940474</v>
      </c>
      <c r="AC9">
        <f t="shared" si="2"/>
        <v>534.41446588526753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-124.3529943029576</v>
      </c>
      <c r="AI9">
        <f t="shared" si="7"/>
        <v>-136.03178697930792</v>
      </c>
      <c r="AJ9">
        <f t="shared" si="8"/>
        <v>-50.470385365862796</v>
      </c>
      <c r="AK9">
        <f t="shared" ref="AK9:AK40" si="30">G9*SUM(AB9:AB9, AE9:AF9)</f>
        <v>33.876085636358333</v>
      </c>
      <c r="AL9">
        <f t="shared" si="9"/>
        <v>-152.62608670881238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-63.001096925464395</v>
      </c>
      <c r="AR9">
        <f t="shared" si="14"/>
        <v>-68.917936753081236</v>
      </c>
      <c r="AS9">
        <f t="shared" si="15"/>
        <v>-25.569867924158512</v>
      </c>
      <c r="AT9">
        <f t="shared" si="16"/>
        <v>17.162679247047155</v>
      </c>
      <c r="AU9">
        <f t="shared" si="17"/>
        <v>-77.3251254301926</v>
      </c>
      <c r="AW9">
        <v>6</v>
      </c>
      <c r="AX9">
        <f>IF(Z9&gt;0, (R9*SUMPRODUCT(K9:$K$98, X9:$X$98)-K9*$AZ$3)/Z9, 0)</f>
        <v>571.99241468626121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</v>
      </c>
      <c r="S10">
        <f t="shared" si="1"/>
        <v>626.50055661674742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534.41446588526753</v>
      </c>
      <c r="AC10">
        <f t="shared" si="2"/>
        <v>578.69629360039596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-126.40041400921224</v>
      </c>
      <c r="AI10">
        <f t="shared" si="7"/>
        <v>-137.94661870704792</v>
      </c>
      <c r="AJ10">
        <f t="shared" si="8"/>
        <v>-44.281827715128429</v>
      </c>
      <c r="AK10">
        <f t="shared" si="30"/>
        <v>37.409012611968734</v>
      </c>
      <c r="AL10">
        <f t="shared" si="9"/>
        <v>-144.81943381020761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-57.177128095325642</v>
      </c>
      <c r="AR10">
        <f t="shared" si="14"/>
        <v>-62.400044730510764</v>
      </c>
      <c r="AS10">
        <f t="shared" si="15"/>
        <v>-20.030850020621852</v>
      </c>
      <c r="AT10">
        <f t="shared" si="16"/>
        <v>16.921937501552012</v>
      </c>
      <c r="AU10">
        <f t="shared" si="17"/>
        <v>-65.508957249580604</v>
      </c>
      <c r="AW10">
        <v>7</v>
      </c>
      <c r="AX10">
        <f>IF(Z10&gt;0, (R10*SUMPRODUCT(K10:$K$98, X10:$X$98)-K10*$AZ$3)/Z10, 0)</f>
        <v>626.50055661674742</v>
      </c>
    </row>
    <row r="11" spans="1:52" x14ac:dyDescent="0.3">
      <c r="A11" t="s">
        <v>33</v>
      </c>
      <c r="C11" s="25">
        <f>AU100</f>
        <v>705.81341165144534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</v>
      </c>
      <c r="S11">
        <f t="shared" si="1"/>
        <v>676.00017383700413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578.69629360039596</v>
      </c>
      <c r="AC11">
        <f t="shared" si="2"/>
        <v>617.3074910770282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-128.28849485308837</v>
      </c>
      <c r="AI11">
        <f t="shared" si="7"/>
        <v>-139.70320144208904</v>
      </c>
      <c r="AJ11">
        <f t="shared" si="8"/>
        <v>-38.611197476632242</v>
      </c>
      <c r="AK11">
        <f t="shared" si="30"/>
        <v>40.508740552027724</v>
      </c>
      <c r="AL11">
        <f t="shared" si="9"/>
        <v>-137.80565836669356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-51.81357141388002</v>
      </c>
      <c r="AR11">
        <f t="shared" si="14"/>
        <v>-56.423779957482985</v>
      </c>
      <c r="AS11">
        <f t="shared" si="15"/>
        <v>-15.594415073011104</v>
      </c>
      <c r="AT11">
        <f t="shared" si="16"/>
        <v>16.360800895531732</v>
      </c>
      <c r="AU11">
        <f t="shared" si="17"/>
        <v>-55.657394134962367</v>
      </c>
      <c r="AW11">
        <v>8</v>
      </c>
      <c r="AX11">
        <f>IF(Z11&gt;0, (R11*SUMPRODUCT(K11:$K$98, X11:$X$98)-K11*$AZ$3)/Z11, 0)</f>
        <v>676.00017383700413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</v>
      </c>
      <c r="S12">
        <f t="shared" si="1"/>
        <v>721.16353593003055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617.3074910770282</v>
      </c>
      <c r="AC12">
        <f t="shared" si="2"/>
        <v>651.01921035239616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-131.0253076407667</v>
      </c>
      <c r="AI12">
        <f t="shared" si="7"/>
        <v>-142.30948900042227</v>
      </c>
      <c r="AJ12">
        <f t="shared" si="8"/>
        <v>-33.711719275367955</v>
      </c>
      <c r="AK12">
        <f t="shared" si="30"/>
        <v>43.211524375391981</v>
      </c>
      <c r="AL12">
        <f t="shared" si="9"/>
        <v>-132.80968390039826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-47.249039461556038</v>
      </c>
      <c r="AR12">
        <f t="shared" si="14"/>
        <v>-51.318228383558107</v>
      </c>
      <c r="AS12">
        <f t="shared" si="15"/>
        <v>-12.156783930062437</v>
      </c>
      <c r="AT12">
        <f t="shared" si="16"/>
        <v>15.582508884502239</v>
      </c>
      <c r="AU12">
        <f t="shared" si="17"/>
        <v>-47.892503429118307</v>
      </c>
      <c r="AW12">
        <v>9</v>
      </c>
      <c r="AX12">
        <f>IF(Z12&gt;0, (R12*SUMPRODUCT(K12:$K$98, X12:$X$98)-K12*$AZ$3)/Z12, 0)</f>
        <v>721.16353593003055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</v>
      </c>
      <c r="S13">
        <f t="shared" si="1"/>
        <v>762.16492223015075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651.01921035239616</v>
      </c>
      <c r="AC13">
        <f t="shared" si="2"/>
        <v>680.13203757766871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-133.85729241387651</v>
      </c>
      <c r="AI13">
        <f t="shared" si="7"/>
        <v>-145.01189979838378</v>
      </c>
      <c r="AJ13">
        <f t="shared" si="8"/>
        <v>-29.112827225272554</v>
      </c>
      <c r="AK13">
        <f t="shared" si="30"/>
        <v>45.571344724667732</v>
      </c>
      <c r="AL13">
        <f t="shared" si="9"/>
        <v>-128.55338229898859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-43.098465679763045</v>
      </c>
      <c r="AR13">
        <f t="shared" si="14"/>
        <v>-46.689950722251332</v>
      </c>
      <c r="AS13">
        <f t="shared" si="15"/>
        <v>-9.3735512080267362</v>
      </c>
      <c r="AT13">
        <f t="shared" si="16"/>
        <v>14.672753356791612</v>
      </c>
      <c r="AU13">
        <f t="shared" si="17"/>
        <v>-41.390748573486455</v>
      </c>
      <c r="AW13">
        <v>10</v>
      </c>
      <c r="AX13">
        <f>IF(Z13&gt;0, (R13*SUMPRODUCT(K13:$K$98, X13:$X$98)-K13*$AZ$3)/Z13, 0)</f>
        <v>762.16492223015075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</v>
      </c>
      <c r="S14">
        <f t="shared" si="1"/>
        <v>799.49709194275795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680.13203757766871</v>
      </c>
      <c r="AC14">
        <f t="shared" si="2"/>
        <v>705.2138100111456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-137.3141092718754</v>
      </c>
      <c r="AI14">
        <f t="shared" si="7"/>
        <v>-148.34000631887861</v>
      </c>
      <c r="AJ14">
        <f t="shared" si="8"/>
        <v>-25.081772433476885</v>
      </c>
      <c r="AK14">
        <f t="shared" si="30"/>
        <v>47.609242630436817</v>
      </c>
      <c r="AL14">
        <f t="shared" si="9"/>
        <v>-125.81253612191867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-39.474525171280554</v>
      </c>
      <c r="AR14">
        <f t="shared" si="14"/>
        <v>-42.644207098547895</v>
      </c>
      <c r="AS14">
        <f t="shared" si="15"/>
        <v>-7.2104102230695091</v>
      </c>
      <c r="AT14">
        <f t="shared" si="16"/>
        <v>13.686519590494182</v>
      </c>
      <c r="AU14">
        <f t="shared" si="17"/>
        <v>-36.168097731123218</v>
      </c>
      <c r="AW14">
        <v>11</v>
      </c>
      <c r="AX14">
        <f>IF(Z14&gt;0, (R14*SUMPRODUCT(K14:$K$98, X14:$X$98)-K14*$AZ$3)/Z14, 0)</f>
        <v>799.49709194275795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</v>
      </c>
      <c r="S15">
        <f t="shared" si="1"/>
        <v>833.43993154394252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705.2138100111456</v>
      </c>
      <c r="AC15">
        <f t="shared" si="2"/>
        <v>726.61449744097195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-142.51712873533225</v>
      </c>
      <c r="AI15">
        <f t="shared" si="7"/>
        <v>-153.41495217077352</v>
      </c>
      <c r="AJ15">
        <f t="shared" si="8"/>
        <v>-21.400687429826348</v>
      </c>
      <c r="AK15">
        <f t="shared" si="30"/>
        <v>49.364966700780194</v>
      </c>
      <c r="AL15">
        <f t="shared" si="9"/>
        <v>-125.45067289981966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-36.580597264451377</v>
      </c>
      <c r="AR15">
        <f t="shared" si="14"/>
        <v>-39.377797107645705</v>
      </c>
      <c r="AS15">
        <f t="shared" si="15"/>
        <v>-5.4930234351458971</v>
      </c>
      <c r="AT15">
        <f t="shared" si="16"/>
        <v>12.670757416168792</v>
      </c>
      <c r="AU15">
        <f t="shared" si="17"/>
        <v>-32.200063126622808</v>
      </c>
      <c r="AW15">
        <v>12</v>
      </c>
      <c r="AX15">
        <f>IF(Z15&gt;0, (R15*SUMPRODUCT(K15:$K$98, X15:$X$98)-K15*$AZ$3)/Z15, 0)</f>
        <v>833.43993154394252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</v>
      </c>
      <c r="S16">
        <f t="shared" si="1"/>
        <v>863.93712872903143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726.61449744097195</v>
      </c>
      <c r="AC16">
        <f t="shared" si="2"/>
        <v>744.38676857036603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-148.61579775379977</v>
      </c>
      <c r="AI16">
        <f t="shared" si="7"/>
        <v>-159.38606598016742</v>
      </c>
      <c r="AJ16">
        <f t="shared" si="8"/>
        <v>-17.772271129394085</v>
      </c>
      <c r="AK16">
        <f t="shared" si="30"/>
        <v>50.863014820868038</v>
      </c>
      <c r="AL16">
        <f t="shared" si="9"/>
        <v>-126.29532228869346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-34.058905090722938</v>
      </c>
      <c r="AR16">
        <f t="shared" si="14"/>
        <v>-36.527172588981593</v>
      </c>
      <c r="AS16">
        <f t="shared" si="15"/>
        <v>-4.0729458428463223</v>
      </c>
      <c r="AT16">
        <f t="shared" si="16"/>
        <v>11.656490229133039</v>
      </c>
      <c r="AU16">
        <f t="shared" si="17"/>
        <v>-28.943628202694871</v>
      </c>
      <c r="AW16">
        <v>13</v>
      </c>
      <c r="AX16">
        <f>IF(Z16&gt;0, (R16*SUMPRODUCT(K16:$K$98, X16:$X$98)-K16*$AZ$3)/Z16, 0)</f>
        <v>863.93712872903143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</v>
      </c>
      <c r="S17">
        <f t="shared" si="1"/>
        <v>891.24431081094599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744.38676857036603</v>
      </c>
      <c r="AC17">
        <f t="shared" si="2"/>
        <v>758.8572102598622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-154.71180123452194</v>
      </c>
      <c r="AI17">
        <f t="shared" si="7"/>
        <v>-165.35502780347159</v>
      </c>
      <c r="AJ17">
        <f t="shared" si="8"/>
        <v>-14.47044168949617</v>
      </c>
      <c r="AK17">
        <f t="shared" si="30"/>
        <v>52.107073799925629</v>
      </c>
      <c r="AL17">
        <f t="shared" si="9"/>
        <v>-127.71839569304213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-31.657099778076745</v>
      </c>
      <c r="AR17">
        <f t="shared" si="14"/>
        <v>-33.834914804243823</v>
      </c>
      <c r="AS17">
        <f t="shared" si="15"/>
        <v>-2.9609390669740603</v>
      </c>
      <c r="AT17">
        <f t="shared" si="16"/>
        <v>10.662139676903823</v>
      </c>
      <c r="AU17">
        <f t="shared" si="17"/>
        <v>-26.133714194314063</v>
      </c>
      <c r="AW17">
        <v>14</v>
      </c>
      <c r="AX17">
        <f>IF(Z17&gt;0, (R17*SUMPRODUCT(K17:$K$98, X17:$X$98)-K17*$AZ$3)/Z17, 0)</f>
        <v>891.24431081094599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</v>
      </c>
      <c r="S18">
        <f t="shared" si="1"/>
        <v>915.84413498019899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758.8572102598622</v>
      </c>
      <c r="AC18">
        <f t="shared" si="2"/>
        <v>770.52988439269529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-161.05543308665986</v>
      </c>
      <c r="AI18">
        <f t="shared" si="7"/>
        <v>-171.57209546078417</v>
      </c>
      <c r="AJ18">
        <f t="shared" si="8"/>
        <v>-11.672674132833095</v>
      </c>
      <c r="AK18">
        <f t="shared" si="30"/>
        <v>53.120004718190359</v>
      </c>
      <c r="AL18">
        <f t="shared" si="9"/>
        <v>-130.12476487542691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-29.424225481219178</v>
      </c>
      <c r="AR18">
        <f t="shared" si="14"/>
        <v>-31.345580377949567</v>
      </c>
      <c r="AS18">
        <f t="shared" si="15"/>
        <v>-2.1325539230239361</v>
      </c>
      <c r="AT18">
        <f t="shared" si="16"/>
        <v>9.7048262603500053</v>
      </c>
      <c r="AU18">
        <f t="shared" si="17"/>
        <v>-23.773308040623498</v>
      </c>
      <c r="AW18">
        <v>15</v>
      </c>
      <c r="AX18">
        <f>IF(Z18&gt;0, (R18*SUMPRODUCT(K18:$K$98, X18:$X$98)-K18*$AZ$3)/Z18, 0)</f>
        <v>915.84413498019899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</v>
      </c>
      <c r="S19">
        <f t="shared" si="1"/>
        <v>938.1137956063435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770.52988439269529</v>
      </c>
      <c r="AC19">
        <f t="shared" si="2"/>
        <v>779.79295704621723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-168.47280870182092</v>
      </c>
      <c r="AI19">
        <f t="shared" si="7"/>
        <v>-178.86324535111626</v>
      </c>
      <c r="AJ19">
        <f t="shared" si="8"/>
        <v>-9.263072653521931</v>
      </c>
      <c r="AK19">
        <f t="shared" si="30"/>
        <v>53.937091907488679</v>
      </c>
      <c r="AL19">
        <f t="shared" si="9"/>
        <v>-134.18922609714951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-27.481564530804771</v>
      </c>
      <c r="AR19">
        <f t="shared" si="14"/>
        <v>-29.176469824312605</v>
      </c>
      <c r="AS19">
        <f t="shared" si="15"/>
        <v>-1.5110078050152702</v>
      </c>
      <c r="AT19">
        <f t="shared" si="16"/>
        <v>8.7983080669300726</v>
      </c>
      <c r="AU19">
        <f t="shared" si="17"/>
        <v>-21.889169562397804</v>
      </c>
      <c r="AW19">
        <v>16</v>
      </c>
      <c r="AX19">
        <f>IF(Z19&gt;0, (R19*SUMPRODUCT(K19:$K$98, X19:$X$98)-K19*$AZ$3)/Z19, 0)</f>
        <v>938.1137956063435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</v>
      </c>
      <c r="S20">
        <f t="shared" si="1"/>
        <v>958.21423684352146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779.79295704621723</v>
      </c>
      <c r="AC20">
        <f t="shared" si="2"/>
        <v>786.85362299285975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-175.58823830692162</v>
      </c>
      <c r="AI20">
        <f t="shared" si="7"/>
        <v>-185.85282205993565</v>
      </c>
      <c r="AJ20">
        <f t="shared" si="8"/>
        <v>-7.0606659466425299</v>
      </c>
      <c r="AK20">
        <f t="shared" si="30"/>
        <v>54.585506993235214</v>
      </c>
      <c r="AL20">
        <f t="shared" si="9"/>
        <v>-138.32798101334296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-25.573433243496364</v>
      </c>
      <c r="AR20">
        <f t="shared" si="14"/>
        <v>-27.068411779138028</v>
      </c>
      <c r="AS20">
        <f t="shared" si="15"/>
        <v>-1.0283460383346927</v>
      </c>
      <c r="AT20">
        <f t="shared" si="16"/>
        <v>7.9500701904295896</v>
      </c>
      <c r="AU20">
        <f t="shared" si="17"/>
        <v>-20.146687627043132</v>
      </c>
      <c r="AW20">
        <v>17</v>
      </c>
      <c r="AX20">
        <f>IF(Z20&gt;0, (R20*SUMPRODUCT(K20:$K$98, X20:$X$98)-K20*$AZ$3)/Z20, 0)</f>
        <v>958.21423684352146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</v>
      </c>
      <c r="S21">
        <f t="shared" si="1"/>
        <v>976.58099473507752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786.85362299285975</v>
      </c>
      <c r="AC21">
        <f t="shared" si="2"/>
        <v>792.12146696137006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-183.80124981495024</v>
      </c>
      <c r="AI21">
        <f t="shared" si="7"/>
        <v>-193.94021257420727</v>
      </c>
      <c r="AJ21">
        <f t="shared" si="8"/>
        <v>-5.2678439685103058</v>
      </c>
      <c r="AK21">
        <f t="shared" si="30"/>
        <v>55.079753609500187</v>
      </c>
      <c r="AL21">
        <f t="shared" si="9"/>
        <v>-144.12830293321738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-23.901439188968048</v>
      </c>
      <c r="AR21">
        <f t="shared" si="14"/>
        <v>-25.219905750395544</v>
      </c>
      <c r="AS21">
        <f t="shared" si="15"/>
        <v>-0.6850282704665257</v>
      </c>
      <c r="AT21">
        <f t="shared" si="16"/>
        <v>7.1625485831366218</v>
      </c>
      <c r="AU21">
        <f t="shared" si="17"/>
        <v>-18.742385437725449</v>
      </c>
      <c r="AW21">
        <v>18</v>
      </c>
      <c r="AX21">
        <f>IF(Z21&gt;0, (R21*SUMPRODUCT(K21:$K$98, X21:$X$98)-K21*$AZ$3)/Z21, 0)</f>
        <v>976.58099473507752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</v>
      </c>
      <c r="S22">
        <f t="shared" si="1"/>
        <v>993.35495703539027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792.12146696137006</v>
      </c>
      <c r="AC22">
        <f t="shared" si="2"/>
        <v>795.75688242597937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-192.57564639933031</v>
      </c>
      <c r="AI22">
        <f t="shared" si="7"/>
        <v>-202.58914757519483</v>
      </c>
      <c r="AJ22">
        <f t="shared" si="8"/>
        <v>-3.6354154646093093</v>
      </c>
      <c r="AK22">
        <f t="shared" si="30"/>
        <v>55.448502687295907</v>
      </c>
      <c r="AL22">
        <f t="shared" si="9"/>
        <v>-150.77606035250824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-22.359337611006008</v>
      </c>
      <c r="AR22">
        <f t="shared" si="14"/>
        <v>-23.521972957923577</v>
      </c>
      <c r="AS22">
        <f t="shared" si="15"/>
        <v>-0.42209637225319724</v>
      </c>
      <c r="AT22">
        <f t="shared" si="16"/>
        <v>6.4379469304189989</v>
      </c>
      <c r="AU22">
        <f t="shared" si="17"/>
        <v>-17.506122399757775</v>
      </c>
      <c r="AW22">
        <v>19</v>
      </c>
      <c r="AX22">
        <f>IF(Z22&gt;0, (R22*SUMPRODUCT(K22:$K$98, X22:$X$98)-K22*$AZ$3)/Z22, 0)</f>
        <v>993.35495703539027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</v>
      </c>
      <c r="S23">
        <f t="shared" si="1"/>
        <v>1008.7670146532902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795.75688242597937</v>
      </c>
      <c r="AC23">
        <f t="shared" si="2"/>
        <v>797.98402218423871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-202.04081106523054</v>
      </c>
      <c r="AI23">
        <f t="shared" si="7"/>
        <v>-211.92892212795329</v>
      </c>
      <c r="AJ23">
        <f t="shared" si="8"/>
        <v>-2.2271397582593409</v>
      </c>
      <c r="AK23">
        <f t="shared" si="30"/>
        <v>55.702981769818564</v>
      </c>
      <c r="AL23">
        <f t="shared" si="9"/>
        <v>-158.45308011639406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-20.944917297410989</v>
      </c>
      <c r="AR23">
        <f t="shared" si="14"/>
        <v>-21.969985784042024</v>
      </c>
      <c r="AS23">
        <f t="shared" si="15"/>
        <v>-0.23088037412133208</v>
      </c>
      <c r="AT23">
        <f t="shared" si="16"/>
        <v>5.7745479254256455</v>
      </c>
      <c r="AU23">
        <f t="shared" si="17"/>
        <v>-16.42631823273771</v>
      </c>
      <c r="AW23">
        <v>20</v>
      </c>
      <c r="AX23">
        <f>IF(Z23&gt;0, (R23*SUMPRODUCT(K23:$K$98, X23:$X$98)-K23*$AZ$3)/Z23, 0)</f>
        <v>1008.7670146532902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</v>
      </c>
      <c r="S24">
        <f t="shared" si="1"/>
        <v>1023.0111387358357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797.98402218423871</v>
      </c>
      <c r="AC24">
        <f t="shared" si="2"/>
        <v>798.9913168236717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-211.92199629627365</v>
      </c>
      <c r="AI24">
        <f t="shared" si="7"/>
        <v>-221.68473599883211</v>
      </c>
      <c r="AJ24">
        <f t="shared" si="8"/>
        <v>-1.0072946394329847</v>
      </c>
      <c r="AK24">
        <f t="shared" si="30"/>
        <v>55.858881552896712</v>
      </c>
      <c r="AL24">
        <f t="shared" si="9"/>
        <v>-166.83314908536838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-19.615417683460983</v>
      </c>
      <c r="AR24">
        <f t="shared" si="14"/>
        <v>-20.519053079254764</v>
      </c>
      <c r="AS24">
        <f t="shared" si="15"/>
        <v>-9.3234800672442747E-2</v>
      </c>
      <c r="AT24">
        <f t="shared" si="16"/>
        <v>5.1702763853697657</v>
      </c>
      <c r="AU24">
        <f t="shared" si="17"/>
        <v>-15.442011494557441</v>
      </c>
      <c r="AW24">
        <v>21</v>
      </c>
      <c r="AX24">
        <f>IF(Z24&gt;0, (R24*SUMPRODUCT(K24:$K$98, X24:$X$98)-K24*$AZ$3)/Z24, 0)</f>
        <v>1023.0111387358357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</v>
      </c>
      <c r="S25">
        <f t="shared" si="1"/>
        <v>1037.5631778230641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798.9913168236717</v>
      </c>
      <c r="AC25">
        <f t="shared" si="2"/>
        <v>798.97608836953589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-315.8441548571717</v>
      </c>
      <c r="AI25">
        <f t="shared" si="7"/>
        <v>-325.46978664334745</v>
      </c>
      <c r="AJ25">
        <f t="shared" si="8"/>
        <v>1.5228454135808533E-2</v>
      </c>
      <c r="AK25">
        <f t="shared" si="30"/>
        <v>55.929392177657022</v>
      </c>
      <c r="AL25">
        <f t="shared" si="9"/>
        <v>-269.52516601155463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-26.102153861357589</v>
      </c>
      <c r="AR25">
        <f t="shared" si="14"/>
        <v>-26.897640236621211</v>
      </c>
      <c r="AS25">
        <f t="shared" si="15"/>
        <v>1.2585176797185104E-3</v>
      </c>
      <c r="AT25">
        <f t="shared" si="16"/>
        <v>4.6221453762650331</v>
      </c>
      <c r="AU25">
        <f t="shared" si="17"/>
        <v>-22.27423634267646</v>
      </c>
      <c r="AW25">
        <v>22</v>
      </c>
      <c r="AX25">
        <f>IF(Z25&gt;0, (R25*SUMPRODUCT(K25:$K$98, X25:$X$98)-K25*$AZ$3)/Z25, 0)</f>
        <v>1037.5631778230641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</v>
      </c>
      <c r="S26">
        <f t="shared" si="1"/>
        <v>1042.6653806944676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798.97608836953589</v>
      </c>
      <c r="AC26">
        <f t="shared" si="2"/>
        <v>790.37410346293279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-431.76733940069903</v>
      </c>
      <c r="AI26">
        <f t="shared" si="7"/>
        <v>-441.2427439515879</v>
      </c>
      <c r="AJ26">
        <f t="shared" si="8"/>
        <v>8.6019849066030929</v>
      </c>
      <c r="AK26">
        <f t="shared" si="30"/>
        <v>55.928326185867519</v>
      </c>
      <c r="AL26">
        <f t="shared" si="9"/>
        <v>-376.71243285911726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-31.85922932930804</v>
      </c>
      <c r="AR26">
        <f t="shared" si="14"/>
        <v>-32.558400060919539</v>
      </c>
      <c r="AS26">
        <f t="shared" si="15"/>
        <v>0.63472288155723955</v>
      </c>
      <c r="AT26">
        <f t="shared" si="16"/>
        <v>4.1268368571673681</v>
      </c>
      <c r="AU26">
        <f t="shared" si="17"/>
        <v>-27.796840322194928</v>
      </c>
      <c r="AW26">
        <v>23</v>
      </c>
      <c r="AX26">
        <f>IF(Z26&gt;0, (R26*SUMPRODUCT(K26:$K$98, X26:$X$98)-K26*$AZ$3)/Z26, 0)</f>
        <v>1042.6653806944676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</v>
      </c>
      <c r="S27">
        <f t="shared" si="1"/>
        <v>1039.1845918858085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790.37410346293279</v>
      </c>
      <c r="AC27">
        <f t="shared" si="2"/>
        <v>774.14002498608431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-550.2556930792199</v>
      </c>
      <c r="AI27">
        <f t="shared" si="7"/>
        <v>-559.56756162296494</v>
      </c>
      <c r="AJ27">
        <f t="shared" si="8"/>
        <v>16.234078476848481</v>
      </c>
      <c r="AK27">
        <f t="shared" si="30"/>
        <v>55.326187242405304</v>
      </c>
      <c r="AL27">
        <f t="shared" si="9"/>
        <v>-488.00729590371117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-36.252002434056365</v>
      </c>
      <c r="AR27">
        <f t="shared" si="14"/>
        <v>-36.865487919730128</v>
      </c>
      <c r="AS27">
        <f t="shared" si="15"/>
        <v>1.0695352358174415</v>
      </c>
      <c r="AT27">
        <f t="shared" si="16"/>
        <v>3.6450055852306797</v>
      </c>
      <c r="AU27">
        <f t="shared" si="17"/>
        <v>-32.150947098682003</v>
      </c>
      <c r="AW27">
        <v>24</v>
      </c>
      <c r="AX27">
        <f>IF(Z27&gt;0, (R27*SUMPRODUCT(K27:$K$98, X27:$X$98)-K27*$AZ$3)/Z27, 0)</f>
        <v>1039.1845918858085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</v>
      </c>
      <c r="S28">
        <f t="shared" si="1"/>
        <v>1028.8730928829368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774.14002498608431</v>
      </c>
      <c r="AC28">
        <f t="shared" si="2"/>
        <v>751.83905009886678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-675.96716132754466</v>
      </c>
      <c r="AI28">
        <f t="shared" si="7"/>
        <v>-685.10141529068642</v>
      </c>
      <c r="AJ28">
        <f t="shared" si="8"/>
        <v>22.300974887217535</v>
      </c>
      <c r="AK28">
        <f t="shared" si="30"/>
        <v>54.189801749025904</v>
      </c>
      <c r="AL28">
        <f t="shared" si="9"/>
        <v>-608.61063865444294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-39.762623550026859</v>
      </c>
      <c r="AR28">
        <f t="shared" si="14"/>
        <v>-40.299930571026884</v>
      </c>
      <c r="AS28">
        <f t="shared" si="15"/>
        <v>1.3118170822049073</v>
      </c>
      <c r="AT28">
        <f t="shared" si="16"/>
        <v>3.187623320288802</v>
      </c>
      <c r="AU28">
        <f t="shared" si="17"/>
        <v>-35.800490168533173</v>
      </c>
      <c r="AW28">
        <v>25</v>
      </c>
      <c r="AX28">
        <f>IF(Z28&gt;0, (R28*SUMPRODUCT(K28:$K$98, X28:$X$98)-K28*$AZ$3)/Z28, 0)</f>
        <v>1028.8730928829368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</v>
      </c>
      <c r="S29">
        <f t="shared" si="1"/>
        <v>1012.794995186776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751.83905009886678</v>
      </c>
      <c r="AC29">
        <f t="shared" si="2"/>
        <v>724.53270114423151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-805.34890342227834</v>
      </c>
      <c r="AI29">
        <f t="shared" si="7"/>
        <v>-814.2911462328608</v>
      </c>
      <c r="AJ29">
        <f t="shared" si="8"/>
        <v>27.306348954635268</v>
      </c>
      <c r="AK29">
        <f t="shared" si="30"/>
        <v>52.628733506920682</v>
      </c>
      <c r="AL29">
        <f t="shared" si="9"/>
        <v>-734.35606377130489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-42.297576274580351</v>
      </c>
      <c r="AR29">
        <f t="shared" si="14"/>
        <v>-42.767230105037115</v>
      </c>
      <c r="AS29">
        <f t="shared" si="15"/>
        <v>1.4341515494476083</v>
      </c>
      <c r="AT29">
        <f t="shared" si="16"/>
        <v>2.764103682620052</v>
      </c>
      <c r="AU29">
        <f t="shared" si="17"/>
        <v>-38.568974872969456</v>
      </c>
      <c r="AW29">
        <v>26</v>
      </c>
      <c r="AX29">
        <f>IF(Z29&gt;0, (R29*SUMPRODUCT(K29:$K$98, X29:$X$98)-K29*$AZ$3)/Z29, 0)</f>
        <v>1012.794995186776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</v>
      </c>
      <c r="S30">
        <f t="shared" si="1"/>
        <v>992.29931947188152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724.53270114423151</v>
      </c>
      <c r="AC30">
        <f t="shared" si="2"/>
        <v>693.35679861553649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-948.80773117404647</v>
      </c>
      <c r="AI30">
        <f t="shared" si="7"/>
        <v>-957.54195059012636</v>
      </c>
      <c r="AJ30">
        <f t="shared" si="8"/>
        <v>31.175902528695019</v>
      </c>
      <c r="AK30">
        <f t="shared" si="30"/>
        <v>50.717289080096208</v>
      </c>
      <c r="AL30">
        <f t="shared" si="9"/>
        <v>-875.64875898133516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-44.492991095343747</v>
      </c>
      <c r="AR30">
        <f t="shared" si="14"/>
        <v>-44.902569910878434</v>
      </c>
      <c r="AS30">
        <f t="shared" si="15"/>
        <v>1.4619496743372182</v>
      </c>
      <c r="AT30">
        <f t="shared" si="16"/>
        <v>2.3783152447845706</v>
      </c>
      <c r="AU30">
        <f t="shared" si="17"/>
        <v>-41.062304991756648</v>
      </c>
      <c r="AW30">
        <v>27</v>
      </c>
      <c r="AX30">
        <f>IF(Z30&gt;0, (R30*SUMPRODUCT(K30:$K$98, X30:$X$98)-K30*$AZ$3)/Z30, 0)</f>
        <v>992.29931947188152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</v>
      </c>
      <c r="S31">
        <f t="shared" si="1"/>
        <v>967.81874326271168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693.35679861553649</v>
      </c>
      <c r="AC31">
        <f t="shared" si="2"/>
        <v>658.79387336473349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-1105.0534405224323</v>
      </c>
      <c r="AI31">
        <f t="shared" si="7"/>
        <v>-1113.5621860642862</v>
      </c>
      <c r="AJ31">
        <f t="shared" si="8"/>
        <v>34.562925250803005</v>
      </c>
      <c r="AK31">
        <f t="shared" si="30"/>
        <v>48.534975903087556</v>
      </c>
      <c r="AL31">
        <f t="shared" si="9"/>
        <v>-1030.4642849103955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-46.267778340579454</v>
      </c>
      <c r="AR31">
        <f t="shared" si="14"/>
        <v>-46.624033285589867</v>
      </c>
      <c r="AS31">
        <f t="shared" si="15"/>
        <v>1.4471243703382757</v>
      </c>
      <c r="AT31">
        <f t="shared" si="16"/>
        <v>2.0321238996258613</v>
      </c>
      <c r="AU31">
        <f t="shared" si="17"/>
        <v>-43.144785015625722</v>
      </c>
      <c r="AW31">
        <v>28</v>
      </c>
      <c r="AX31">
        <f>IF(Z31&gt;0, (R31*SUMPRODUCT(K31:$K$98, X31:$X$98)-K31*$AZ$3)/Z31, 0)</f>
        <v>967.81874326271168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</v>
      </c>
      <c r="S32">
        <f t="shared" si="1"/>
        <v>939.78839223488114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658.79387336473349</v>
      </c>
      <c r="AC32">
        <f t="shared" si="2"/>
        <v>621.39222524249396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-1268.8241352012421</v>
      </c>
      <c r="AI32">
        <f t="shared" si="7"/>
        <v>-1277.0891902707772</v>
      </c>
      <c r="AJ32">
        <f t="shared" si="8"/>
        <v>37.401648122239521</v>
      </c>
      <c r="AK32">
        <f t="shared" si="30"/>
        <v>46.115571135531347</v>
      </c>
      <c r="AL32">
        <f t="shared" si="9"/>
        <v>-1193.5719710130063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-47.432801249957777</v>
      </c>
      <c r="AR32">
        <f t="shared" si="14"/>
        <v>-47.741776074408946</v>
      </c>
      <c r="AS32">
        <f t="shared" si="15"/>
        <v>1.3981960876884389</v>
      </c>
      <c r="AT32">
        <f t="shared" si="16"/>
        <v>1.7239510658055197</v>
      </c>
      <c r="AU32">
        <f t="shared" si="17"/>
        <v>-44.619628920914991</v>
      </c>
      <c r="AW32">
        <v>29</v>
      </c>
      <c r="AX32">
        <f>IF(Z32&gt;0, (R32*SUMPRODUCT(K32:$K$98, X32:$X$98)-K32*$AZ$3)/Z32, 0)</f>
        <v>939.78839223488114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</v>
      </c>
      <c r="S33">
        <f t="shared" si="1"/>
        <v>908.97276168187443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621.39222524249396</v>
      </c>
      <c r="AC33">
        <f t="shared" si="2"/>
        <v>581.87561168748243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-1444.5993852736283</v>
      </c>
      <c r="AI33">
        <f t="shared" si="7"/>
        <v>-1452.6012148693089</v>
      </c>
      <c r="AJ33">
        <f t="shared" si="8"/>
        <v>39.516613555011531</v>
      </c>
      <c r="AK33">
        <f t="shared" si="30"/>
        <v>43.497455766974582</v>
      </c>
      <c r="AL33">
        <f t="shared" si="9"/>
        <v>-1369.5871455473227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-48.21772831863742</v>
      </c>
      <c r="AR33">
        <f t="shared" si="14"/>
        <v>-48.484812777782111</v>
      </c>
      <c r="AS33">
        <f t="shared" si="15"/>
        <v>1.3189825192312539</v>
      </c>
      <c r="AT33">
        <f t="shared" si="16"/>
        <v>1.4518547675601152</v>
      </c>
      <c r="AU33">
        <f t="shared" si="17"/>
        <v>-45.713975490990741</v>
      </c>
      <c r="AW33">
        <v>30</v>
      </c>
      <c r="AX33">
        <f>IF(Z33&gt;0, (R33*SUMPRODUCT(K33:$K$98, X33:$X$98)-K33*$AZ$3)/Z33, 0)</f>
        <v>908.97276168187443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</v>
      </c>
      <c r="S34">
        <f t="shared" si="1"/>
        <v>875.76675867839299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581.87561168748243</v>
      </c>
      <c r="AC34">
        <f t="shared" si="2"/>
        <v>540.72590809647568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-1631.3490033305902</v>
      </c>
      <c r="AI34">
        <f t="shared" si="7"/>
        <v>-1639.0668960048977</v>
      </c>
      <c r="AJ34">
        <f t="shared" si="8"/>
        <v>41.149703591006755</v>
      </c>
      <c r="AK34">
        <f t="shared" si="30"/>
        <v>40.731292818123777</v>
      </c>
      <c r="AL34">
        <f t="shared" si="9"/>
        <v>-1557.1858995957671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-48.617002548880521</v>
      </c>
      <c r="AR34">
        <f t="shared" si="14"/>
        <v>-48.847009007984447</v>
      </c>
      <c r="AS34">
        <f t="shared" si="15"/>
        <v>1.226331851912279</v>
      </c>
      <c r="AT34">
        <f t="shared" si="16"/>
        <v>1.2138624921552923</v>
      </c>
      <c r="AU34">
        <f t="shared" si="17"/>
        <v>-46.406814663916876</v>
      </c>
      <c r="AW34">
        <v>31</v>
      </c>
      <c r="AX34">
        <f>IF(Z34&gt;0, (R34*SUMPRODUCT(K34:$K$98, X34:$X$98)-K34*$AZ$3)/Z34, 0)</f>
        <v>875.76675867839299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840.24770479595838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540.72590809647568</v>
      </c>
      <c r="AC35">
        <f t="shared" ref="AC35:AC66" si="33">S35*Z35</f>
        <v>498.41964191155103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-1807.5304643228037</v>
      </c>
      <c r="AI35">
        <f t="shared" ref="AI35:AI66" si="38">SUM(AE35:AH35)</f>
        <v>-1814.9452367623278</v>
      </c>
      <c r="AJ35">
        <f t="shared" ref="AJ35:AJ66" si="39">AB35-AC35</f>
        <v>42.306266184924652</v>
      </c>
      <c r="AK35">
        <f t="shared" si="30"/>
        <v>37.850813566753303</v>
      </c>
      <c r="AL35">
        <f t="shared" ref="AL35:AL66" si="40">SUM(AI35:AK35)</f>
        <v>-1734.7881570106499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-48.095993501910691</v>
      </c>
      <c r="AR35">
        <f t="shared" ref="AR35:AR66" si="45">AI35*$K35</f>
        <v>-48.293290783538033</v>
      </c>
      <c r="AS35">
        <f t="shared" ref="AS35:AS66" si="46">AJ35*$K35</f>
        <v>1.1257137534788766</v>
      </c>
      <c r="AT35">
        <f t="shared" ref="AT35:AT66" si="47">AK35*$K35</f>
        <v>1.0071600558227078</v>
      </c>
      <c r="AU35">
        <f t="shared" ref="AU35:AU66" si="48">AL35*$K35</f>
        <v>-46.160416974236455</v>
      </c>
      <c r="AW35">
        <v>32</v>
      </c>
      <c r="AX35">
        <f>IF(Z35&gt;0, (R35*SUMPRODUCT(K35:$K$98, X35:$X$98)-K35*$AZ$3)/Z35, 0)</f>
        <v>840.24770479595838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</v>
      </c>
      <c r="S36">
        <f t="shared" si="32"/>
        <v>803.48088278775322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498.41964191155103</v>
      </c>
      <c r="AC36">
        <f t="shared" si="33"/>
        <v>455.95823444888663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-1977.1342414542012</v>
      </c>
      <c r="AI36">
        <f t="shared" si="38"/>
        <v>-1984.2277243891481</v>
      </c>
      <c r="AJ36">
        <f t="shared" si="39"/>
        <v>42.461407462664397</v>
      </c>
      <c r="AK36">
        <f t="shared" si="30"/>
        <v>34.889374933808575</v>
      </c>
      <c r="AL36">
        <f t="shared" si="40"/>
        <v>-1906.8769419926753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-46.972254956577764</v>
      </c>
      <c r="AR36">
        <f t="shared" si="45"/>
        <v>-47.140780129003787</v>
      </c>
      <c r="AS36">
        <f t="shared" si="46"/>
        <v>1.0087873728211929</v>
      </c>
      <c r="AT36">
        <f t="shared" si="47"/>
        <v>0.82889294024927351</v>
      </c>
      <c r="AU36">
        <f t="shared" si="48"/>
        <v>-45.303099815933322</v>
      </c>
      <c r="AW36">
        <v>33</v>
      </c>
      <c r="AX36">
        <f>IF(Z36&gt;0, (R36*SUMPRODUCT(K36:$K$98, X36:$X$98)-K36*$AZ$3)/Z36, 0)</f>
        <v>803.48088278775322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766.19760622814181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455.95823444888663</v>
      </c>
      <c r="AC37">
        <f t="shared" si="33"/>
        <v>414.01685988449321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-2145.1259873914541</v>
      </c>
      <c r="AI37">
        <f t="shared" si="38"/>
        <v>-2151.8803947486276</v>
      </c>
      <c r="AJ37">
        <f t="shared" si="39"/>
        <v>41.941374564393413</v>
      </c>
      <c r="AK37">
        <f t="shared" si="30"/>
        <v>31.917076411422066</v>
      </c>
      <c r="AL37">
        <f t="shared" si="40"/>
        <v>-2078.0219437728124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-45.503000306257938</v>
      </c>
      <c r="AR37">
        <f t="shared" si="45"/>
        <v>-45.646276646131938</v>
      </c>
      <c r="AS37">
        <f t="shared" si="46"/>
        <v>0.8896719310967941</v>
      </c>
      <c r="AT37">
        <f t="shared" si="47"/>
        <v>0.67703377156409816</v>
      </c>
      <c r="AU37">
        <f t="shared" si="48"/>
        <v>-44.079570943471055</v>
      </c>
      <c r="AW37">
        <v>34</v>
      </c>
      <c r="AX37">
        <f>IF(Z37&gt;0, (R37*SUMPRODUCT(K37:$K$98, X37:$X$98)-K37*$AZ$3)/Z37, 0)</f>
        <v>766.19760622814181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</v>
      </c>
      <c r="S38">
        <f t="shared" si="32"/>
        <v>729.04804741379564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414.01685988449321</v>
      </c>
      <c r="AC38">
        <f t="shared" si="33"/>
        <v>373.00571707125681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-2331.5133491786132</v>
      </c>
      <c r="AI38">
        <f t="shared" si="38"/>
        <v>-2337.9087732935677</v>
      </c>
      <c r="AJ38">
        <f t="shared" si="39"/>
        <v>41.011142813236404</v>
      </c>
      <c r="AK38">
        <f t="shared" si="30"/>
        <v>28.981180191914529</v>
      </c>
      <c r="AL38">
        <f t="shared" si="40"/>
        <v>-2267.9164502884169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-44.157767949168743</v>
      </c>
      <c r="AR38">
        <f t="shared" si="45"/>
        <v>-44.278894278599438</v>
      </c>
      <c r="AS38">
        <f t="shared" si="46"/>
        <v>0.77673178595143355</v>
      </c>
      <c r="AT38">
        <f t="shared" si="47"/>
        <v>0.54888994320296658</v>
      </c>
      <c r="AU38">
        <f t="shared" si="48"/>
        <v>-42.953272549445039</v>
      </c>
      <c r="AW38">
        <v>35</v>
      </c>
      <c r="AX38">
        <f>IF(Z38&gt;0, (R38*SUMPRODUCT(K38:$K$98, X38:$X$98)-K38*$AZ$3)/Z38, 0)</f>
        <v>729.04804741379564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</v>
      </c>
      <c r="S39">
        <f t="shared" si="32"/>
        <v>691.25940587580794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373.00571707125681</v>
      </c>
      <c r="AC39">
        <f t="shared" si="33"/>
        <v>332.8585361694287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-2499.2805807313152</v>
      </c>
      <c r="AI39">
        <f t="shared" si="38"/>
        <v>-2505.2996405325289</v>
      </c>
      <c r="AJ39">
        <f t="shared" si="39"/>
        <v>40.147180901828108</v>
      </c>
      <c r="AK39">
        <f t="shared" si="30"/>
        <v>26.110400194987978</v>
      </c>
      <c r="AL39">
        <f t="shared" si="40"/>
        <v>-2439.0420594357129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-42.263571902572885</v>
      </c>
      <c r="AR39">
        <f t="shared" si="45"/>
        <v>-42.365355979421125</v>
      </c>
      <c r="AS39">
        <f t="shared" si="46"/>
        <v>0.67890067238209917</v>
      </c>
      <c r="AT39">
        <f t="shared" si="47"/>
        <v>0.44153456980925548</v>
      </c>
      <c r="AU39">
        <f t="shared" si="48"/>
        <v>-41.244920737229776</v>
      </c>
      <c r="AW39">
        <v>36</v>
      </c>
      <c r="AX39">
        <f>IF(Z39&gt;0, (R39*SUMPRODUCT(K39:$K$98, X39:$X$98)-K39*$AZ$3)/Z39, 0)</f>
        <v>691.25940587580794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</v>
      </c>
      <c r="S40">
        <f t="shared" si="32"/>
        <v>653.06674917254657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332.8585361694287</v>
      </c>
      <c r="AC40">
        <f t="shared" si="33"/>
        <v>294.17584555912435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-2625.6583427245932</v>
      </c>
      <c r="AI40">
        <f t="shared" si="38"/>
        <v>-2631.2890046349539</v>
      </c>
      <c r="AJ40">
        <f t="shared" si="39"/>
        <v>38.682690610304348</v>
      </c>
      <c r="AK40">
        <f t="shared" si="30"/>
        <v>23.300097531860011</v>
      </c>
      <c r="AL40">
        <f t="shared" si="40"/>
        <v>-2569.3062164927896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-39.643443874149746</v>
      </c>
      <c r="AR40">
        <f t="shared" si="45"/>
        <v>-39.728458297308116</v>
      </c>
      <c r="AS40">
        <f t="shared" si="46"/>
        <v>0.58404974065262505</v>
      </c>
      <c r="AT40">
        <f t="shared" si="47"/>
        <v>0.35179600244866832</v>
      </c>
      <c r="AU40">
        <f t="shared" si="48"/>
        <v>-38.792612554206826</v>
      </c>
      <c r="AW40">
        <v>37</v>
      </c>
      <c r="AX40">
        <f>IF(Z40&gt;0, (R40*SUMPRODUCT(K40:$K$98, X40:$X$98)-K40*$AZ$3)/Z40, 0)</f>
        <v>653.06674917254657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</v>
      </c>
      <c r="S41">
        <f t="shared" si="32"/>
        <v>615.73523261468381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294.17584555912435</v>
      </c>
      <c r="AC41">
        <f t="shared" si="33"/>
        <v>257.72961712450007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-2737.6278208174554</v>
      </c>
      <c r="AI41">
        <f t="shared" si="38"/>
        <v>-2742.8599726311104</v>
      </c>
      <c r="AJ41">
        <f t="shared" si="39"/>
        <v>36.446228434624288</v>
      </c>
      <c r="AK41">
        <f t="shared" ref="AK41:AK72" si="61">G41*SUM(AB41:AB41, AE41:AF41)</f>
        <v>20.592309189138707</v>
      </c>
      <c r="AL41">
        <f t="shared" si="40"/>
        <v>-2685.8214350073476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-36.905368338929925</v>
      </c>
      <c r="AR41">
        <f t="shared" si="45"/>
        <v>-36.975901845500765</v>
      </c>
      <c r="AS41">
        <f t="shared" si="46"/>
        <v>0.49132372001646141</v>
      </c>
      <c r="AT41">
        <f t="shared" si="47"/>
        <v>0.27760046482409334</v>
      </c>
      <c r="AU41">
        <f t="shared" si="48"/>
        <v>-36.206977660660215</v>
      </c>
      <c r="AW41">
        <v>38</v>
      </c>
      <c r="AX41">
        <f>IF(Z41&gt;0, (R41*SUMPRODUCT(K41:$K$98, X41:$X$98)-K41*$AZ$3)/Z41, 0)</f>
        <v>615.73523261468381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</v>
      </c>
      <c r="S42">
        <f t="shared" si="32"/>
        <v>579.22949630970129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257.72961712450007</v>
      </c>
      <c r="AC42">
        <f t="shared" si="33"/>
        <v>223.67890542800367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-2822.0134022130037</v>
      </c>
      <c r="AI42">
        <f t="shared" si="38"/>
        <v>-2826.8404808332457</v>
      </c>
      <c r="AJ42">
        <f t="shared" si="39"/>
        <v>34.050711696496393</v>
      </c>
      <c r="AK42">
        <f t="shared" si="61"/>
        <v>18.041073198715008</v>
      </c>
      <c r="AL42">
        <f t="shared" si="40"/>
        <v>-2774.7486959380344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-33.966921521471413</v>
      </c>
      <c r="AR42">
        <f t="shared" si="45"/>
        <v>-34.025022237982235</v>
      </c>
      <c r="AS42">
        <f t="shared" si="46"/>
        <v>0.40984846175363498</v>
      </c>
      <c r="AT42">
        <f t="shared" si="47"/>
        <v>0.21714982537762595</v>
      </c>
      <c r="AU42">
        <f t="shared" si="48"/>
        <v>-33.398023950850977</v>
      </c>
      <c r="AW42">
        <v>39</v>
      </c>
      <c r="AX42">
        <f>IF(Z42&gt;0, (R42*SUMPRODUCT(K42:$K$98, X42:$X$98)-K42*$AZ$3)/Z42, 0)</f>
        <v>579.22949630970129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</v>
      </c>
      <c r="S43">
        <f t="shared" si="32"/>
        <v>544.01250269299021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223.67890542800367</v>
      </c>
      <c r="AC43">
        <f t="shared" si="33"/>
        <v>192.26078448013354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-2889.2189456740703</v>
      </c>
      <c r="AI43">
        <f t="shared" si="38"/>
        <v>-2893.6366011399004</v>
      </c>
      <c r="AJ43">
        <f t="shared" si="39"/>
        <v>31.418120947870136</v>
      </c>
      <c r="AK43">
        <f t="shared" si="61"/>
        <v>15.657523379960258</v>
      </c>
      <c r="AL43">
        <f t="shared" si="40"/>
        <v>-2846.5609568120699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-31.049852913621269</v>
      </c>
      <c r="AR43">
        <f t="shared" si="45"/>
        <v>-31.097328565351457</v>
      </c>
      <c r="AS43">
        <f t="shared" si="46"/>
        <v>0.3376442050936832</v>
      </c>
      <c r="AT43">
        <f t="shared" si="47"/>
        <v>0.16826824379899238</v>
      </c>
      <c r="AU43">
        <f t="shared" si="48"/>
        <v>-30.591416116458777</v>
      </c>
      <c r="AW43">
        <v>40</v>
      </c>
      <c r="AX43">
        <f>IF(Z43&gt;0, (R43*SUMPRODUCT(K43:$K$98, X43:$X$98)-K43*$AZ$3)/Z43, 0)</f>
        <v>544.01250269299021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</v>
      </c>
      <c r="S44">
        <f t="shared" si="32"/>
        <v>510.22445348796936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192.26078448013354</v>
      </c>
      <c r="AC44">
        <f t="shared" si="33"/>
        <v>163.48664636437056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-2945.7280058593215</v>
      </c>
      <c r="AI44">
        <f t="shared" si="38"/>
        <v>-2949.7332687697608</v>
      </c>
      <c r="AJ44">
        <f t="shared" si="39"/>
        <v>28.77413811576298</v>
      </c>
      <c r="AK44">
        <f t="shared" si="61"/>
        <v>13.458254913609348</v>
      </c>
      <c r="AL44">
        <f t="shared" si="40"/>
        <v>-2907.5008757403884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-28.265307481163664</v>
      </c>
      <c r="AR44">
        <f t="shared" si="45"/>
        <v>-28.303739402740021</v>
      </c>
      <c r="AS44">
        <f t="shared" si="46"/>
        <v>0.2760980849996213</v>
      </c>
      <c r="AT44">
        <f t="shared" si="47"/>
        <v>0.12913674057360228</v>
      </c>
      <c r="AU44">
        <f t="shared" si="48"/>
        <v>-27.898504577166797</v>
      </c>
      <c r="AW44">
        <v>41</v>
      </c>
      <c r="AX44">
        <f>IF(Z44&gt;0, (R44*SUMPRODUCT(K44:$K$98, X44:$X$98)-K44*$AZ$3)/Z44, 0)</f>
        <v>510.22445348796936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</v>
      </c>
      <c r="S45">
        <f t="shared" si="32"/>
        <v>477.25942106192485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163.48664636437056</v>
      </c>
      <c r="AC45">
        <f t="shared" si="33"/>
        <v>137.2532270955804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-2963.0614590398654</v>
      </c>
      <c r="AI45">
        <f t="shared" si="38"/>
        <v>-2966.6562866388203</v>
      </c>
      <c r="AJ45">
        <f t="shared" si="39"/>
        <v>26.233419268790158</v>
      </c>
      <c r="AK45">
        <f t="shared" si="61"/>
        <v>11.444065245505939</v>
      </c>
      <c r="AL45">
        <f t="shared" si="40"/>
        <v>-2928.978802124524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-25.385382256088057</v>
      </c>
      <c r="AR45">
        <f t="shared" si="45"/>
        <v>-25.416180156842291</v>
      </c>
      <c r="AS45">
        <f t="shared" si="46"/>
        <v>0.22474909320249251</v>
      </c>
      <c r="AT45">
        <f t="shared" si="47"/>
        <v>9.804453091395425E-2</v>
      </c>
      <c r="AU45">
        <f t="shared" si="48"/>
        <v>-25.093386532725841</v>
      </c>
      <c r="AW45">
        <v>42</v>
      </c>
      <c r="AX45">
        <f>IF(Z45&gt;0, (R45*SUMPRODUCT(K45:$K$98, X45:$X$98)-K45*$AZ$3)/Z45, 0)</f>
        <v>477.25942106192485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</v>
      </c>
      <c r="S46">
        <f t="shared" si="32"/>
        <v>445.2372657102145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137.2532270955804</v>
      </c>
      <c r="AC46">
        <f t="shared" si="33"/>
        <v>113.68203074339723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-2938.1244931780075</v>
      </c>
      <c r="AI46">
        <f t="shared" si="38"/>
        <v>-2941.3161069393259</v>
      </c>
      <c r="AJ46">
        <f t="shared" si="39"/>
        <v>23.571196352183165</v>
      </c>
      <c r="AK46">
        <f t="shared" si="61"/>
        <v>9.6077258966906296</v>
      </c>
      <c r="AL46">
        <f t="shared" si="40"/>
        <v>-2908.1371846904522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-22.474768075403649</v>
      </c>
      <c r="AR46">
        <f t="shared" si="45"/>
        <v>-22.499181873810915</v>
      </c>
      <c r="AS46">
        <f t="shared" si="46"/>
        <v>0.1803045352588542</v>
      </c>
      <c r="AT46">
        <f t="shared" si="47"/>
        <v>7.3492941419446234E-2</v>
      </c>
      <c r="AU46">
        <f t="shared" si="48"/>
        <v>-22.245384397132614</v>
      </c>
      <c r="AW46">
        <v>43</v>
      </c>
      <c r="AX46">
        <f>IF(Z46&gt;0, (R46*SUMPRODUCT(K46:$K$98, X46:$X$98)-K46*$AZ$3)/Z46, 0)</f>
        <v>445.2372657102145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</v>
      </c>
      <c r="S47">
        <f t="shared" si="32"/>
        <v>414.58621123231489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113.68203074339723</v>
      </c>
      <c r="AC47">
        <f t="shared" si="33"/>
        <v>92.827071510765833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-2887.2870059491029</v>
      </c>
      <c r="AI47">
        <f t="shared" si="38"/>
        <v>-2890.0857926970643</v>
      </c>
      <c r="AJ47">
        <f t="shared" si="39"/>
        <v>20.854959232631401</v>
      </c>
      <c r="AK47">
        <f t="shared" si="61"/>
        <v>7.9577421520378069</v>
      </c>
      <c r="AL47">
        <f t="shared" si="40"/>
        <v>-2861.2730913123951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-19.719548126371116</v>
      </c>
      <c r="AR47">
        <f t="shared" si="45"/>
        <v>-19.738663236804598</v>
      </c>
      <c r="AS47">
        <f t="shared" si="46"/>
        <v>0.14243487793697779</v>
      </c>
      <c r="AT47">
        <f t="shared" si="47"/>
        <v>5.4349664242255735E-2</v>
      </c>
      <c r="AU47">
        <f t="shared" si="48"/>
        <v>-19.541878694625364</v>
      </c>
      <c r="AW47">
        <v>44</v>
      </c>
      <c r="AX47">
        <f>IF(Z47&gt;0, (R47*SUMPRODUCT(K47:$K$98, X47:$X$98)-K47*$AZ$3)/Z47, 0)</f>
        <v>414.58621123231489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</v>
      </c>
      <c r="S48">
        <f t="shared" si="32"/>
        <v>385.11428231386793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92.827071510765833</v>
      </c>
      <c r="AC48">
        <f t="shared" si="33"/>
        <v>74.553781279727133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-2807.5189626151468</v>
      </c>
      <c r="AI48">
        <f t="shared" si="38"/>
        <v>-2809.9388216253019</v>
      </c>
      <c r="AJ48">
        <f t="shared" si="39"/>
        <v>18.2732902310387</v>
      </c>
      <c r="AK48">
        <f t="shared" si="61"/>
        <v>6.4978950057536089</v>
      </c>
      <c r="AL48">
        <f t="shared" si="40"/>
        <v>-2785.1676363885099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-17.120312123245657</v>
      </c>
      <c r="AR48">
        <f t="shared" si="45"/>
        <v>-17.135068476488421</v>
      </c>
      <c r="AS48">
        <f t="shared" si="46"/>
        <v>0.11143092404356553</v>
      </c>
      <c r="AT48">
        <f t="shared" si="47"/>
        <v>3.9624306059524363E-2</v>
      </c>
      <c r="AU48">
        <f t="shared" si="48"/>
        <v>-16.984013246385331</v>
      </c>
      <c r="AW48">
        <v>45</v>
      </c>
      <c r="AX48">
        <f>IF(Z48&gt;0, (R48*SUMPRODUCT(K48:$K$98, X48:$X$98)-K48*$AZ$3)/Z48, 0)</f>
        <v>385.11428231386793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</v>
      </c>
      <c r="S49">
        <f t="shared" si="32"/>
        <v>356.66066770556426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74.553781279727133</v>
      </c>
      <c r="AC49">
        <f t="shared" si="33"/>
        <v>58.724770848742516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-2700.1174012751098</v>
      </c>
      <c r="AI49">
        <f t="shared" si="38"/>
        <v>-2702.1755470200037</v>
      </c>
      <c r="AJ49">
        <f t="shared" si="39"/>
        <v>15.829010430984617</v>
      </c>
      <c r="AK49">
        <f t="shared" si="61"/>
        <v>5.2187646895809001</v>
      </c>
      <c r="AL49">
        <f t="shared" si="40"/>
        <v>-2681.1277718994384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-14.701227723147976</v>
      </c>
      <c r="AR49">
        <f t="shared" si="45"/>
        <v>-14.712433631923952</v>
      </c>
      <c r="AS49">
        <f t="shared" si="46"/>
        <v>8.6183618115307128E-2</v>
      </c>
      <c r="AT49">
        <f t="shared" si="47"/>
        <v>2.8414411943281051E-2</v>
      </c>
      <c r="AU49">
        <f t="shared" si="48"/>
        <v>-14.597835601865365</v>
      </c>
      <c r="AW49">
        <v>46</v>
      </c>
      <c r="AX49">
        <f>IF(Z49&gt;0, (R49*SUMPRODUCT(K49:$K$98, X49:$X$98)-K49*$AZ$3)/Z49, 0)</f>
        <v>356.66066770556426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</v>
      </c>
      <c r="S50">
        <f t="shared" si="32"/>
        <v>328.88291863841636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58.724770848742516</v>
      </c>
      <c r="AC50">
        <f t="shared" si="33"/>
        <v>45.176491065113296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-2564.1696903166935</v>
      </c>
      <c r="AI50">
        <f t="shared" si="38"/>
        <v>-2565.8867333928492</v>
      </c>
      <c r="AJ50">
        <f t="shared" si="39"/>
        <v>13.548279783629219</v>
      </c>
      <c r="AK50">
        <f t="shared" si="61"/>
        <v>4.1107339594119763</v>
      </c>
      <c r="AL50">
        <f t="shared" si="40"/>
        <v>-2548.227719649808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-12.465212795779625</v>
      </c>
      <c r="AR50">
        <f t="shared" si="45"/>
        <v>-12.473559867116061</v>
      </c>
      <c r="AS50">
        <f t="shared" si="46"/>
        <v>6.5862330078021933E-2</v>
      </c>
      <c r="AT50">
        <f t="shared" si="47"/>
        <v>1.9983534531437093E-2</v>
      </c>
      <c r="AU50">
        <f t="shared" si="48"/>
        <v>-12.387714002506602</v>
      </c>
      <c r="AW50">
        <v>47</v>
      </c>
      <c r="AX50">
        <f>IF(Z50&gt;0, (R50*SUMPRODUCT(K50:$K$98, X50:$X$98)-K50*$AZ$3)/Z50, 0)</f>
        <v>328.88291863841636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</v>
      </c>
      <c r="S51">
        <f t="shared" si="32"/>
        <v>301.19275173372159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45.176491065113296</v>
      </c>
      <c r="AC51">
        <f t="shared" si="33"/>
        <v>33.740696072475401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-2396.6212530086741</v>
      </c>
      <c r="AI51">
        <f t="shared" si="38"/>
        <v>-2398.0215479974422</v>
      </c>
      <c r="AJ51">
        <f t="shared" si="39"/>
        <v>11.435794992637895</v>
      </c>
      <c r="AK51">
        <f t="shared" si="61"/>
        <v>3.162354374557931</v>
      </c>
      <c r="AL51">
        <f t="shared" si="40"/>
        <v>-2383.4233986302465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-10.402418409156308</v>
      </c>
      <c r="AR51">
        <f t="shared" si="45"/>
        <v>-10.408496321697191</v>
      </c>
      <c r="AS51">
        <f t="shared" si="46"/>
        <v>4.9636513990441278E-2</v>
      </c>
      <c r="AT51">
        <f t="shared" si="47"/>
        <v>1.3726045916049607E-2</v>
      </c>
      <c r="AU51">
        <f t="shared" si="48"/>
        <v>-10.345133761790702</v>
      </c>
      <c r="AW51">
        <v>48</v>
      </c>
      <c r="AX51">
        <f>IF(Z51&gt;0, (R51*SUMPRODUCT(K51:$K$98, X51:$X$98)-K51*$AZ$3)/Z51, 0)</f>
        <v>301.19275173372159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</v>
      </c>
      <c r="S52">
        <f t="shared" si="32"/>
        <v>272.99264104230087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33.740696072475401</v>
      </c>
      <c r="AC52">
        <f t="shared" si="33"/>
        <v>24.25740070183852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-2204.6020255963508</v>
      </c>
      <c r="AI52">
        <f t="shared" si="38"/>
        <v>-2205.7127423820316</v>
      </c>
      <c r="AJ52">
        <f t="shared" si="39"/>
        <v>9.4832953706368812</v>
      </c>
      <c r="AK52">
        <f t="shared" si="61"/>
        <v>2.3618487250732785</v>
      </c>
      <c r="AL52">
        <f t="shared" si="40"/>
        <v>-2193.8675982863215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-8.5437216587194129</v>
      </c>
      <c r="AR52">
        <f t="shared" si="45"/>
        <v>-8.5480261340616046</v>
      </c>
      <c r="AS52">
        <f t="shared" si="46"/>
        <v>3.6751592855960941E-2</v>
      </c>
      <c r="AT52">
        <f t="shared" si="47"/>
        <v>9.1531160149274267E-3</v>
      </c>
      <c r="AU52">
        <f t="shared" si="48"/>
        <v>-8.5021214251907153</v>
      </c>
      <c r="AW52">
        <v>49</v>
      </c>
      <c r="AX52">
        <f>IF(Z52&gt;0, (R52*SUMPRODUCT(K52:$K$98, X52:$X$98)-K52*$AZ$3)/Z52, 0)</f>
        <v>272.99264104230087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</v>
      </c>
      <c r="S53">
        <f t="shared" si="32"/>
        <v>242.46038116916938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24.25740070183852</v>
      </c>
      <c r="AC53">
        <f t="shared" si="33"/>
        <v>16.534324613225746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-1977.4846222887238</v>
      </c>
      <c r="AI53">
        <f t="shared" si="38"/>
        <v>-1978.3370463287615</v>
      </c>
      <c r="AJ53">
        <f t="shared" si="39"/>
        <v>7.7230760886127747</v>
      </c>
      <c r="AK53">
        <f t="shared" si="61"/>
        <v>1.6980180491286965</v>
      </c>
      <c r="AL53">
        <f t="shared" si="40"/>
        <v>-1968.9159521910201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-6.8424554964512172</v>
      </c>
      <c r="AR53">
        <f t="shared" si="45"/>
        <v>-6.8454050382541327</v>
      </c>
      <c r="AS53">
        <f t="shared" si="46"/>
        <v>2.6723244184259358E-2</v>
      </c>
      <c r="AT53">
        <f t="shared" si="47"/>
        <v>5.8754504598304983E-3</v>
      </c>
      <c r="AU53">
        <f t="shared" si="48"/>
        <v>-6.8128063436100428</v>
      </c>
      <c r="AW53">
        <v>50</v>
      </c>
      <c r="AX53">
        <f>IF(Z53&gt;0, (R53*SUMPRODUCT(K53:$K$98, X53:$X$98)-K53*$AZ$3)/Z53, 0)</f>
        <v>242.46038116916938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</v>
      </c>
      <c r="S54">
        <f t="shared" si="32"/>
        <v>207.1686179461033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16.534324613225746</v>
      </c>
      <c r="AC54">
        <f t="shared" si="33"/>
        <v>10.424588375798304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-1719.2642754406656</v>
      </c>
      <c r="AI54">
        <f t="shared" si="38"/>
        <v>-1719.8932672058729</v>
      </c>
      <c r="AJ54">
        <f t="shared" si="39"/>
        <v>6.1097362374274411</v>
      </c>
      <c r="AK54">
        <f t="shared" si="61"/>
        <v>1.1574027229258024</v>
      </c>
      <c r="AL54">
        <f t="shared" si="40"/>
        <v>-1712.6261282455198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-5.3115770150021175</v>
      </c>
      <c r="AR54">
        <f t="shared" si="45"/>
        <v>-5.3135202521474625</v>
      </c>
      <c r="AS54">
        <f t="shared" si="46"/>
        <v>1.8875710401257094E-2</v>
      </c>
      <c r="AT54">
        <f t="shared" si="47"/>
        <v>3.5757351490467355E-3</v>
      </c>
      <c r="AU54">
        <f t="shared" si="48"/>
        <v>-5.2910688065971589</v>
      </c>
      <c r="AW54">
        <v>51</v>
      </c>
      <c r="AX54">
        <f>IF(Z54&gt;0, (R54*SUMPRODUCT(K54:$K$98, X54:$X$98)-K54*$AZ$3)/Z54, 0)</f>
        <v>207.1686179461033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</v>
      </c>
      <c r="S55">
        <f t="shared" si="32"/>
        <v>162.86406291543159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10.424588375798304</v>
      </c>
      <c r="AC55">
        <f t="shared" si="33"/>
        <v>5.7672249849245594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-1440.4867490730567</v>
      </c>
      <c r="AI55">
        <f t="shared" si="38"/>
        <v>-1440.9293900769778</v>
      </c>
      <c r="AJ55">
        <f t="shared" si="39"/>
        <v>4.6573633908737451</v>
      </c>
      <c r="AK55">
        <f t="shared" si="61"/>
        <v>0.72972118630588134</v>
      </c>
      <c r="AL55">
        <f t="shared" si="40"/>
        <v>-1435.5423054997982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-3.9734896740052577</v>
      </c>
      <c r="AR55">
        <f t="shared" si="45"/>
        <v>-3.9747106706298387</v>
      </c>
      <c r="AS55">
        <f t="shared" si="46"/>
        <v>1.284703615193643E-2</v>
      </c>
      <c r="AT55">
        <f t="shared" si="47"/>
        <v>2.0128887687131591E-3</v>
      </c>
      <c r="AU55">
        <f t="shared" si="48"/>
        <v>-3.9598507457091889</v>
      </c>
      <c r="AW55">
        <v>52</v>
      </c>
      <c r="AX55">
        <f>IF(Z55&gt;0, (R55*SUMPRODUCT(K55:$K$98, X55:$X$98)-K55*$AZ$3)/Z55, 0)</f>
        <v>162.86406291543159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</v>
      </c>
      <c r="S56">
        <f t="shared" si="32"/>
        <v>100.89466477437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5.7672249849245594</v>
      </c>
      <c r="AC56">
        <f t="shared" si="33"/>
        <v>2.3778546181767819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-1148.9473188018767</v>
      </c>
      <c r="AI56">
        <f t="shared" si="38"/>
        <v>-1149.2419149809084</v>
      </c>
      <c r="AJ56">
        <f t="shared" si="39"/>
        <v>3.3893703667477775</v>
      </c>
      <c r="AK56">
        <f t="shared" si="61"/>
        <v>0.40370574894471917</v>
      </c>
      <c r="AL56">
        <f t="shared" si="40"/>
        <v>-1145.448838865216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-2.8297294487021256</v>
      </c>
      <c r="AR56">
        <f t="shared" si="45"/>
        <v>-2.8304550063231226</v>
      </c>
      <c r="AS56">
        <f t="shared" si="46"/>
        <v>8.3476422133488357E-3</v>
      </c>
      <c r="AT56">
        <f t="shared" si="47"/>
        <v>9.9428235542643652E-4</v>
      </c>
      <c r="AU56">
        <f t="shared" si="48"/>
        <v>-2.8211130817543477</v>
      </c>
      <c r="AW56">
        <v>53</v>
      </c>
      <c r="AX56">
        <f>IF(Z56&gt;0, (R56*SUMPRODUCT(K56:$K$98, X56:$X$98)-K56*$AZ$3)/Z56, 0)</f>
        <v>100.89466477437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</v>
      </c>
      <c r="S57">
        <f t="shared" si="32"/>
        <v>4.744096247872629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2.3778546181767819</v>
      </c>
      <c r="AC57">
        <f t="shared" si="33"/>
        <v>6.9660265240260699E-2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-864.84482439853241</v>
      </c>
      <c r="AI57">
        <f t="shared" si="38"/>
        <v>-865.02836901272394</v>
      </c>
      <c r="AJ57">
        <f t="shared" si="39"/>
        <v>2.3081943529365212</v>
      </c>
      <c r="AK57">
        <f t="shared" si="61"/>
        <v>0.16644982327237476</v>
      </c>
      <c r="AL57">
        <f t="shared" si="40"/>
        <v>-862.55372483651502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-1.9018005408312801</v>
      </c>
      <c r="AR57">
        <f t="shared" si="45"/>
        <v>-1.9022041568750936</v>
      </c>
      <c r="AS57">
        <f t="shared" si="46"/>
        <v>5.0757374559202281E-3</v>
      </c>
      <c r="AT57">
        <f t="shared" si="47"/>
        <v>3.6602446472501607E-4</v>
      </c>
      <c r="AU57">
        <f t="shared" si="48"/>
        <v>-1.8967623949544481</v>
      </c>
      <c r="AW57">
        <v>54</v>
      </c>
      <c r="AX57">
        <f>IF(Z57&gt;0, (R57*SUMPRODUCT(K57:$K$98, X57:$X$98)-K57*$AZ$3)/Z57, 0)</f>
        <v>4.744096247872629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</v>
      </c>
      <c r="S58">
        <f t="shared" si="32"/>
        <v>-161.38488703652038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6.9660265240260699E-2</v>
      </c>
      <c r="AC58">
        <f t="shared" si="33"/>
        <v>-1.3664839400860158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-606.94973527928641</v>
      </c>
      <c r="AI58">
        <f t="shared" si="38"/>
        <v>-607.05557573042609</v>
      </c>
      <c r="AJ58">
        <f t="shared" si="39"/>
        <v>1.4361442053262765</v>
      </c>
      <c r="AK58">
        <f t="shared" si="61"/>
        <v>4.8762185668182493E-3</v>
      </c>
      <c r="AL58">
        <f t="shared" si="40"/>
        <v>-605.61455530653302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-1.1916850182739018</v>
      </c>
      <c r="AR58">
        <f t="shared" si="45"/>
        <v>-1.191892825399631</v>
      </c>
      <c r="AS58">
        <f t="shared" si="46"/>
        <v>2.8197253151131057E-3</v>
      </c>
      <c r="AT58">
        <f t="shared" si="47"/>
        <v>9.5739667951786258E-6</v>
      </c>
      <c r="AU58">
        <f t="shared" si="48"/>
        <v>-1.1890635261177229</v>
      </c>
      <c r="AW58">
        <v>55</v>
      </c>
      <c r="AX58">
        <f>IF(Z58&gt;0, (R58*SUMPRODUCT(K58:$K$98, X58:$X$98)-K58*$AZ$3)/Z58, 0)</f>
        <v>-161.38488703652038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</v>
      </c>
      <c r="S59">
        <f t="shared" si="32"/>
        <v>-481.34961574772149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-1.3664839400860158</v>
      </c>
      <c r="AC59">
        <f t="shared" si="33"/>
        <v>-2.1424043730875919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-393.1735677229384</v>
      </c>
      <c r="AI59">
        <f t="shared" si="38"/>
        <v>-393.22920307360135</v>
      </c>
      <c r="AJ59">
        <f t="shared" si="39"/>
        <v>0.77592043300157609</v>
      </c>
      <c r="AK59">
        <f t="shared" si="61"/>
        <v>-9.565387580602111E-2</v>
      </c>
      <c r="AL59">
        <f t="shared" si="40"/>
        <v>-392.54893651640577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-0.68924725293580402</v>
      </c>
      <c r="AR59">
        <f t="shared" si="45"/>
        <v>-0.68934478368496566</v>
      </c>
      <c r="AS59">
        <f t="shared" si="46"/>
        <v>1.3602161255152319E-3</v>
      </c>
      <c r="AT59">
        <f t="shared" si="47"/>
        <v>-1.6768464755601676E-4</v>
      </c>
      <c r="AU59">
        <f t="shared" si="48"/>
        <v>-0.68815225220700638</v>
      </c>
      <c r="AW59">
        <v>56</v>
      </c>
      <c r="AX59">
        <f>IF(Z59&gt;0, (R59*SUMPRODUCT(K59:$K$98, X59:$X$98)-K59*$AZ$3)/Z59, 0)</f>
        <v>-481.34961574772149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</v>
      </c>
      <c r="S60">
        <f t="shared" si="32"/>
        <v>-1180.4775740208875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-2.1424043730875919</v>
      </c>
      <c r="AC60">
        <f t="shared" si="33"/>
        <v>-2.4604332463159633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-232.20504052050123</v>
      </c>
      <c r="AI60">
        <f t="shared" si="38"/>
        <v>-232.23109388759246</v>
      </c>
      <c r="AJ60">
        <f t="shared" si="39"/>
        <v>0.31802887322837137</v>
      </c>
      <c r="AK60">
        <f t="shared" si="61"/>
        <v>-0.14996830611613146</v>
      </c>
      <c r="AL60">
        <f t="shared" si="40"/>
        <v>-232.06303332048023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-0.36344973004705122</v>
      </c>
      <c r="AR60">
        <f t="shared" si="45"/>
        <v>-0.36349050904657204</v>
      </c>
      <c r="AS60">
        <f t="shared" si="46"/>
        <v>4.9778208028095885E-4</v>
      </c>
      <c r="AT60">
        <f t="shared" si="47"/>
        <v>-2.3473194316257412E-4</v>
      </c>
      <c r="AU60">
        <f t="shared" si="48"/>
        <v>-0.36322745890945368</v>
      </c>
      <c r="AW60">
        <v>57</v>
      </c>
      <c r="AX60">
        <f>IF(Z60&gt;0, (R60*SUMPRODUCT(K60:$K$98, X60:$X$98)-K60*$AZ$3)/Z60, 0)</f>
        <v>-1180.4775740208875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</v>
      </c>
      <c r="S61">
        <f t="shared" si="32"/>
        <v>-2961.3019514258981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-2.4604332463159633</v>
      </c>
      <c r="AC61">
        <f t="shared" si="33"/>
        <v>-2.492437994481377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-122.17570177237201</v>
      </c>
      <c r="AI61">
        <f t="shared" si="38"/>
        <v>-122.18622264307079</v>
      </c>
      <c r="AJ61">
        <f t="shared" si="39"/>
        <v>3.2004748165413766E-2</v>
      </c>
      <c r="AK61">
        <f t="shared" si="61"/>
        <v>-0.17223032724211745</v>
      </c>
      <c r="AL61">
        <f t="shared" si="40"/>
        <v>-122.32644822214749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-0.17074167099389922</v>
      </c>
      <c r="AR61">
        <f t="shared" si="45"/>
        <v>-0.17075637400781576</v>
      </c>
      <c r="AS61">
        <f t="shared" si="46"/>
        <v>4.4726930987331496E-5</v>
      </c>
      <c r="AT61">
        <f t="shared" si="47"/>
        <v>-2.4069347212700109E-4</v>
      </c>
      <c r="AU61">
        <f t="shared" si="48"/>
        <v>-0.17095234054895542</v>
      </c>
      <c r="AW61">
        <v>58</v>
      </c>
      <c r="AX61">
        <f>IF(Z61&gt;0, (R61*SUMPRODUCT(K61:$K$98, X61:$X$98)-K61*$AZ$3)/Z61, 0)</f>
        <v>-2961.3019514258981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</v>
      </c>
      <c r="S62">
        <f t="shared" si="32"/>
        <v>-8494.2354699680036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-2.492437994481377</v>
      </c>
      <c r="AC62">
        <f t="shared" si="33"/>
        <v>-2.3672466459381014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-55.456435289927263</v>
      </c>
      <c r="AI62">
        <f t="shared" si="38"/>
        <v>-55.459918897507819</v>
      </c>
      <c r="AJ62">
        <f t="shared" si="39"/>
        <v>-0.12519134854327563</v>
      </c>
      <c r="AK62">
        <f t="shared" si="61"/>
        <v>-0.1744706596136964</v>
      </c>
      <c r="AL62">
        <f t="shared" si="40"/>
        <v>-55.759580905664791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-6.9197214481501054E-2</v>
      </c>
      <c r="AR62">
        <f t="shared" si="45"/>
        <v>-6.9201561243777812E-2</v>
      </c>
      <c r="AS62">
        <f t="shared" si="46"/>
        <v>-1.5621077249353726E-4</v>
      </c>
      <c r="AT62">
        <f t="shared" si="47"/>
        <v>-2.1770031901438772E-4</v>
      </c>
      <c r="AU62">
        <f t="shared" si="48"/>
        <v>-6.9575472335285729E-2</v>
      </c>
      <c r="AW62">
        <v>59</v>
      </c>
      <c r="AX62">
        <f>IF(Z62&gt;0, (R62*SUMPRODUCT(K62:$K$98, X62:$X$98)-K62*$AZ$3)/Z62, 0)</f>
        <v>-8494.2354699680036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</v>
      </c>
      <c r="S63">
        <f t="shared" si="32"/>
        <v>-30859.973020998088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-2.3672466459381014</v>
      </c>
      <c r="AC63">
        <f t="shared" si="33"/>
        <v>-2.172217950118553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-20.551222429605264</v>
      </c>
      <c r="AI63">
        <f t="shared" si="38"/>
        <v>-20.552102298306316</v>
      </c>
      <c r="AJ63">
        <f t="shared" si="39"/>
        <v>-0.1950286958195484</v>
      </c>
      <c r="AK63">
        <f t="shared" si="61"/>
        <v>-0.16570726521566712</v>
      </c>
      <c r="AL63">
        <f t="shared" si="40"/>
        <v>-20.91283825934153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-2.2895825133531326E-2</v>
      </c>
      <c r="AR63">
        <f t="shared" si="45"/>
        <v>-2.2896805382759264E-2</v>
      </c>
      <c r="AS63">
        <f t="shared" si="46"/>
        <v>-2.1727870109918422E-4</v>
      </c>
      <c r="AT63">
        <f t="shared" si="47"/>
        <v>-1.8461211155342867E-4</v>
      </c>
      <c r="AU63">
        <f t="shared" si="48"/>
        <v>-2.3298696195411875E-2</v>
      </c>
      <c r="AW63">
        <v>60</v>
      </c>
      <c r="AX63">
        <f>IF(Z63&gt;0, (R63*SUMPRODUCT(K63:$K$98, X63:$X$98)-K63*$AZ$3)/Z63, 0)</f>
        <v>-30859.973020998088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</v>
      </c>
      <c r="S64">
        <f t="shared" si="32"/>
        <v>-163239.65357849159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-2.172217950118553</v>
      </c>
      <c r="AC64">
        <f t="shared" si="33"/>
        <v>-1.9591977839118617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-5.7683628924993142</v>
      </c>
      <c r="AI64">
        <f t="shared" si="38"/>
        <v>-5.768512917151793</v>
      </c>
      <c r="AJ64">
        <f t="shared" si="39"/>
        <v>-0.21302016620669129</v>
      </c>
      <c r="AK64">
        <f t="shared" si="61"/>
        <v>-0.15205525650829874</v>
      </c>
      <c r="AL64">
        <f t="shared" si="40"/>
        <v>-6.1335883398667832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-5.7379028592808769E-3</v>
      </c>
      <c r="AR64">
        <f t="shared" si="45"/>
        <v>-5.7380520917231599E-3</v>
      </c>
      <c r="AS64">
        <f t="shared" si="46"/>
        <v>-2.1189530609303756E-4</v>
      </c>
      <c r="AT64">
        <f t="shared" si="47"/>
        <v>-1.5125232363971946E-4</v>
      </c>
      <c r="AU64">
        <f t="shared" si="48"/>
        <v>-6.1011997214559174E-3</v>
      </c>
      <c r="AW64">
        <v>61</v>
      </c>
      <c r="AX64">
        <f>IF(Z64&gt;0, (R64*SUMPRODUCT(K64:$K$98, X64:$X$98)-K64*$AZ$3)/Z64, 0)</f>
        <v>-163239.65357849159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</v>
      </c>
      <c r="S65">
        <f t="shared" si="32"/>
        <v>-869853.70788738679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-1.9591977839118617</v>
      </c>
      <c r="AC65">
        <f t="shared" si="33"/>
        <v>-1.7542964087888009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-0.98651806986403745</v>
      </c>
      <c r="AI65">
        <f t="shared" si="38"/>
        <v>-0.98654327951125864</v>
      </c>
      <c r="AJ65">
        <f t="shared" si="39"/>
        <v>-0.20490137512306084</v>
      </c>
      <c r="AK65">
        <f t="shared" si="61"/>
        <v>-0.13714384487383033</v>
      </c>
      <c r="AL65">
        <f t="shared" si="40"/>
        <v>-1.3285884995081496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-8.7616850731686807E-4</v>
      </c>
      <c r="AR65">
        <f t="shared" si="45"/>
        <v>-8.7619089707297135E-4</v>
      </c>
      <c r="AS65">
        <f t="shared" si="46"/>
        <v>-1.8198159514046057E-4</v>
      </c>
      <c r="AT65">
        <f t="shared" si="47"/>
        <v>-1.2180326090464892E-4</v>
      </c>
      <c r="AU65">
        <f t="shared" si="48"/>
        <v>-1.1799757531180807E-3</v>
      </c>
      <c r="AW65">
        <v>62</v>
      </c>
      <c r="AX65">
        <f>IF(Z65&gt;0, (R65*SUMPRODUCT(K65:$K$98, X65:$X$98)-K65*$AZ$3)/Z65, 0)</f>
        <v>-869853.70788738679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</v>
      </c>
      <c r="S66">
        <f t="shared" si="32"/>
        <v>-4698843.5453134775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-1.7542964087888009</v>
      </c>
      <c r="AC66">
        <f t="shared" si="33"/>
        <v>-1.5671017933833125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-0.16630960853960849</v>
      </c>
      <c r="AI66">
        <f t="shared" si="38"/>
        <v>-0.16631377738928999</v>
      </c>
      <c r="AJ66">
        <f t="shared" si="39"/>
        <v>-0.18719461540548843</v>
      </c>
      <c r="AK66">
        <f t="shared" si="61"/>
        <v>-0.12280074861521607</v>
      </c>
      <c r="AL66">
        <f t="shared" si="40"/>
        <v>-0.47630914140999447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-1.3188090329104593E-4</v>
      </c>
      <c r="AR66">
        <f t="shared" si="45"/>
        <v>-1.3188420912326157E-4</v>
      </c>
      <c r="AS66">
        <f t="shared" si="46"/>
        <v>-1.4844238518555697E-4</v>
      </c>
      <c r="AT66">
        <f t="shared" si="47"/>
        <v>-9.7379061825729178E-5</v>
      </c>
      <c r="AU66">
        <f t="shared" si="48"/>
        <v>-3.7770565613454767E-4</v>
      </c>
      <c r="AW66">
        <v>63</v>
      </c>
      <c r="AX66">
        <f>IF(Z66&gt;0, (R66*SUMPRODUCT(K66:$K$98, X66:$X$98)-K66*$AZ$3)/Z66, 0)</f>
        <v>-4698843.5453134775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-25831750.424977154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-1.5671017933833125</v>
      </c>
      <c r="AC67">
        <f t="shared" ref="AC67:AC98" si="64">S67*Z67</f>
        <v>-1.3993133315073134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-2.7600260788021351E-2</v>
      </c>
      <c r="AI67">
        <f t="shared" ref="AI67:AI98" si="69">SUM(AE67:AH67)</f>
        <v>-2.7600937916607532E-2</v>
      </c>
      <c r="AJ67">
        <f t="shared" ref="AJ67:AJ98" si="70">AB67-AC67</f>
        <v>-0.16778846187599905</v>
      </c>
      <c r="AK67">
        <f t="shared" si="61"/>
        <v>-0.10969712553683188</v>
      </c>
      <c r="AL67">
        <f t="shared" ref="AL67:AL98" si="71">SUM(AI67:AK67)</f>
        <v>-0.30508652532943847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-1.9541582691525806E-5</v>
      </c>
      <c r="AR67">
        <f t="shared" ref="AR67:AR98" si="76">AI67*$K67</f>
        <v>-1.9542062113237117E-5</v>
      </c>
      <c r="AS67">
        <f t="shared" ref="AS67:AS98" si="77">AJ67*$K67</f>
        <v>-1.1879786671641879E-4</v>
      </c>
      <c r="AT67">
        <f t="shared" ref="AT67:AT98" si="78">AK67*$K67</f>
        <v>-7.7667941841732318E-5</v>
      </c>
      <c r="AU67">
        <f t="shared" ref="AU67:AU98" si="79">AL67*$K67</f>
        <v>-2.1600787067138822E-4</v>
      </c>
      <c r="AW67">
        <v>64</v>
      </c>
      <c r="AX67">
        <f>IF(Z67&gt;0, (R67*SUMPRODUCT(K67:$K$98, X67:$X$98)-K67*$AZ$3)/Z67, 0)</f>
        <v>-25831750.424977154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</v>
      </c>
      <c r="S68">
        <f t="shared" si="63"/>
        <v>-144901500.39684674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-1.3993133315073134</v>
      </c>
      <c r="AC68">
        <f t="shared" si="64"/>
        <v>-1.2494039956084959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-4.5006147458705997E-3</v>
      </c>
      <c r="AI68">
        <f t="shared" si="69"/>
        <v>-4.500722526327685E-3</v>
      </c>
      <c r="AJ68">
        <f t="shared" si="70"/>
        <v>-0.1499093358988175</v>
      </c>
      <c r="AK68">
        <f t="shared" si="61"/>
        <v>-9.7951933205511946E-2</v>
      </c>
      <c r="AL68">
        <f t="shared" si="71"/>
        <v>-0.25236199163065715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-2.8451185367998494E-6</v>
      </c>
      <c r="AR68">
        <f t="shared" si="76"/>
        <v>-2.8451866715311412E-6</v>
      </c>
      <c r="AS68">
        <f t="shared" si="77"/>
        <v>-9.4767016171826691E-5</v>
      </c>
      <c r="AT68">
        <f t="shared" si="78"/>
        <v>-6.1921509974627678E-5</v>
      </c>
      <c r="AU68">
        <f t="shared" si="79"/>
        <v>-1.5953371281798552E-4</v>
      </c>
      <c r="AW68">
        <v>65</v>
      </c>
      <c r="AX68">
        <f>IF(Z68&gt;0, (R68*SUMPRODUCT(K68:$K$98, X68:$X$98)-K68*$AZ$3)/Z68, 0)</f>
        <v>-144901500.39684674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</v>
      </c>
      <c r="S69">
        <f t="shared" si="63"/>
        <v>-829645675.90859067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-1.2494039956084959</v>
      </c>
      <c r="AC69">
        <f t="shared" si="64"/>
        <v>-1.1155417715471139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-7.1916119652409068E-4</v>
      </c>
      <c r="AI69">
        <f t="shared" si="69"/>
        <v>-7.1917800402703956E-4</v>
      </c>
      <c r="AJ69">
        <f t="shared" si="70"/>
        <v>-0.13386222406138204</v>
      </c>
      <c r="AK69">
        <f t="shared" si="61"/>
        <v>-8.7458279692594718E-2</v>
      </c>
      <c r="AL69">
        <f t="shared" si="71"/>
        <v>-0.22203968175800382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-4.0591654194399315E-7</v>
      </c>
      <c r="AR69">
        <f t="shared" si="76"/>
        <v>-4.0592602861194565E-7</v>
      </c>
      <c r="AS69">
        <f t="shared" si="77"/>
        <v>-7.5555927308861687E-5</v>
      </c>
      <c r="AT69">
        <f t="shared" si="78"/>
        <v>-4.9364123966606969E-5</v>
      </c>
      <c r="AU69">
        <f t="shared" si="79"/>
        <v>-1.2532597730408062E-4</v>
      </c>
      <c r="AW69">
        <v>66</v>
      </c>
      <c r="AX69">
        <f>IF(Z69&gt;0, (R69*SUMPRODUCT(K69:$K$98, X69:$X$98)-K69*$AZ$3)/Z69, 0)</f>
        <v>-829645675.90859067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</v>
      </c>
      <c r="S70">
        <f t="shared" si="63"/>
        <v>-4858913752.547246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-1.1155417715471139</v>
      </c>
      <c r="AC70">
        <f t="shared" si="64"/>
        <v>-0.9960197942672997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-1.1261660726162433E-4</v>
      </c>
      <c r="AI70">
        <f t="shared" si="69"/>
        <v>-1.12619169613636E-4</v>
      </c>
      <c r="AJ70">
        <f t="shared" si="70"/>
        <v>-0.11952197727981417</v>
      </c>
      <c r="AK70">
        <f t="shared" si="61"/>
        <v>-7.8087924008297976E-2</v>
      </c>
      <c r="AL70">
        <f t="shared" si="71"/>
        <v>-0.19772252045772579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-5.6753796752143474E-8</v>
      </c>
      <c r="AR70">
        <f t="shared" si="76"/>
        <v>-5.6755088064400288E-8</v>
      </c>
      <c r="AS70">
        <f t="shared" si="77"/>
        <v>-6.0233798290462228E-5</v>
      </c>
      <c r="AT70">
        <f t="shared" si="78"/>
        <v>-3.9352865227666652E-5</v>
      </c>
      <c r="AU70">
        <f t="shared" si="79"/>
        <v>-9.9643418606193282E-5</v>
      </c>
      <c r="AW70">
        <v>67</v>
      </c>
      <c r="AX70">
        <f>IF(Z70&gt;0, (R70*SUMPRODUCT(K70:$K$98, X70:$X$98)-K70*$AZ$3)/Z70, 0)</f>
        <v>-4858913752.547246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</v>
      </c>
      <c r="S71">
        <f t="shared" si="63"/>
        <v>-29155962009.950027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-0.9960197942672997</v>
      </c>
      <c r="AC71">
        <f t="shared" si="64"/>
        <v>-0.88930343745292129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-1.7243668115496623E-5</v>
      </c>
      <c r="AI71">
        <f t="shared" si="69"/>
        <v>-1.7244049385473734E-5</v>
      </c>
      <c r="AJ71">
        <f t="shared" si="70"/>
        <v>-0.10671635681437841</v>
      </c>
      <c r="AK71">
        <f t="shared" si="61"/>
        <v>-6.972138559871098E-2</v>
      </c>
      <c r="AL71">
        <f t="shared" si="71"/>
        <v>-0.17645498646247487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-7.7589707371265947E-9</v>
      </c>
      <c r="AR71">
        <f t="shared" si="76"/>
        <v>-7.7591422935828859E-9</v>
      </c>
      <c r="AS71">
        <f t="shared" si="77"/>
        <v>-4.801815275900625E-5</v>
      </c>
      <c r="AT71">
        <f t="shared" si="78"/>
        <v>-3.1371874417262761E-5</v>
      </c>
      <c r="AU71">
        <f t="shared" si="79"/>
        <v>-7.9397786318562602E-5</v>
      </c>
      <c r="AW71">
        <v>68</v>
      </c>
      <c r="AX71">
        <f>IF(Z71&gt;0, (R71*SUMPRODUCT(K71:$K$98, X71:$X$98)-K71*$AZ$3)/Z71, 0)</f>
        <v>-29155962009.950027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</v>
      </c>
      <c r="S72">
        <f t="shared" si="63"/>
        <v>-179507734514.67007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-0.88930343745292129</v>
      </c>
      <c r="AC72">
        <f t="shared" si="64"/>
        <v>-0.79402093309744992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-2.5773257837103357E-6</v>
      </c>
      <c r="AI72">
        <f t="shared" si="69"/>
        <v>-2.5773810752647111E-6</v>
      </c>
      <c r="AJ72">
        <f t="shared" si="70"/>
        <v>-9.5282504355471365E-2</v>
      </c>
      <c r="AK72">
        <f t="shared" si="61"/>
        <v>-6.2251240621704493E-2</v>
      </c>
      <c r="AL72">
        <f t="shared" si="71"/>
        <v>-0.1575363223582511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-1.0354419456789622E-9</v>
      </c>
      <c r="AR72">
        <f t="shared" si="76"/>
        <v>-1.0354641590890806E-9</v>
      </c>
      <c r="AS72">
        <f t="shared" si="77"/>
        <v>-3.8279794631535706E-5</v>
      </c>
      <c r="AT72">
        <f t="shared" si="78"/>
        <v>-2.5009467610832428E-5</v>
      </c>
      <c r="AU72">
        <f t="shared" si="79"/>
        <v>-6.3290297706527208E-5</v>
      </c>
      <c r="AW72">
        <v>69</v>
      </c>
      <c r="AX72">
        <f>IF(Z72&gt;0, (R72*SUMPRODUCT(K72:$K$98, X72:$X$98)-K72*$AZ$3)/Z72, 0)</f>
        <v>-179507734514.67007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</v>
      </c>
      <c r="S73">
        <f t="shared" si="63"/>
        <v>-1136972144001.5579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-0.79402093309744992</v>
      </c>
      <c r="AC73">
        <f t="shared" si="64"/>
        <v>-0.7089472626021398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-3.7555514126660681E-7</v>
      </c>
      <c r="AI73">
        <f t="shared" si="69"/>
        <v>-3.755629355127801E-7</v>
      </c>
      <c r="AJ73">
        <f t="shared" si="70"/>
        <v>-8.5073670495310116E-2</v>
      </c>
      <c r="AK73">
        <f t="shared" ref="AK73:AK98" si="92">G73*SUM(AB73:AB73, AE73:AF73)</f>
        <v>-5.5581465316821503E-2</v>
      </c>
      <c r="AL73">
        <f t="shared" si="71"/>
        <v>-0.14065551137506713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-1.3471381177918183E-10</v>
      </c>
      <c r="AR73">
        <f t="shared" si="76"/>
        <v>-1.3471660762058185E-10</v>
      </c>
      <c r="AS73">
        <f t="shared" si="77"/>
        <v>-3.0516420027740894E-5</v>
      </c>
      <c r="AT73">
        <f t="shared" si="78"/>
        <v>-1.9937394630915117E-5</v>
      </c>
      <c r="AU73">
        <f t="shared" si="79"/>
        <v>-5.0453949375263631E-5</v>
      </c>
      <c r="AW73">
        <v>70</v>
      </c>
      <c r="AX73">
        <f>IF(Z73&gt;0, (R73*SUMPRODUCT(K73:$K$98, X73:$X$98)-K73*$AZ$3)/Z73, 0)</f>
        <v>-1136972144001.5579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</v>
      </c>
      <c r="S74">
        <f t="shared" si="63"/>
        <v>-7420820992598.6045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-0.7089472626021398</v>
      </c>
      <c r="AC74">
        <f t="shared" si="64"/>
        <v>-0.6329886274415395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-5.3200529455405636E-8</v>
      </c>
      <c r="AI74">
        <f t="shared" si="69"/>
        <v>-5.3201595692935269E-8</v>
      </c>
      <c r="AJ74">
        <f t="shared" si="70"/>
        <v>-7.5958635160600307E-2</v>
      </c>
      <c r="AK74">
        <f t="shared" si="92"/>
        <v>-4.9626308382149792E-2</v>
      </c>
      <c r="AL74">
        <f t="shared" si="71"/>
        <v>-0.12558499674434581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-1.7038695625164686E-11</v>
      </c>
      <c r="AR74">
        <f t="shared" si="76"/>
        <v>-1.7039037112306215E-11</v>
      </c>
      <c r="AS74">
        <f t="shared" si="77"/>
        <v>-2.4327503463838093E-5</v>
      </c>
      <c r="AT74">
        <f t="shared" si="78"/>
        <v>-1.5893968954440401E-5</v>
      </c>
      <c r="AU74">
        <f t="shared" si="79"/>
        <v>-4.0221489457315613E-5</v>
      </c>
      <c r="AW74">
        <v>71</v>
      </c>
      <c r="AX74">
        <f>IF(Z74&gt;0, (R74*SUMPRODUCT(K74:$K$98, X74:$X$98)-K74*$AZ$3)/Z74, 0)</f>
        <v>-7420820992598.6045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</v>
      </c>
      <c r="S75">
        <f t="shared" si="63"/>
        <v>-50049660988122.313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-0.6329886274415395</v>
      </c>
      <c r="AC75">
        <f t="shared" si="64"/>
        <v>-0.56516841737347634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-7.3153859588981012E-9</v>
      </c>
      <c r="AI75">
        <f t="shared" si="69"/>
        <v>-7.3155271108075785E-9</v>
      </c>
      <c r="AJ75">
        <f t="shared" si="70"/>
        <v>-6.7820210068063158E-2</v>
      </c>
      <c r="AK75">
        <f t="shared" si="92"/>
        <v>-4.4309203920907772E-2</v>
      </c>
      <c r="AL75">
        <f t="shared" si="71"/>
        <v>-0.11212942130449804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-2.0918937006932913E-12</v>
      </c>
      <c r="AR75">
        <f t="shared" si="76"/>
        <v>-2.0919340642218781E-12</v>
      </c>
      <c r="AS75">
        <f t="shared" si="77"/>
        <v>-1.9393736846995697E-5</v>
      </c>
      <c r="AT75">
        <f t="shared" si="78"/>
        <v>-1.2670574742831907E-5</v>
      </c>
      <c r="AU75">
        <f t="shared" si="79"/>
        <v>-3.2064313681761667E-5</v>
      </c>
      <c r="AW75">
        <v>72</v>
      </c>
      <c r="AX75">
        <f>IF(Z75&gt;0, (R75*SUMPRODUCT(K75:$K$98, X75:$X$98)-K75*$AZ$3)/Z75, 0)</f>
        <v>-50049660988122.313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</v>
      </c>
      <c r="S76">
        <f t="shared" si="63"/>
        <v>-349912782241649.88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-0.56516841737347634</v>
      </c>
      <c r="AC76">
        <f t="shared" si="64"/>
        <v>-0.50461465837101294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-9.7371156978788949E-10</v>
      </c>
      <c r="AI76">
        <f t="shared" si="69"/>
        <v>-9.7372959623204857E-10</v>
      </c>
      <c r="AJ76">
        <f t="shared" si="70"/>
        <v>-6.0553759002463403E-2</v>
      </c>
      <c r="AK76">
        <f t="shared" si="92"/>
        <v>-3.9561789216143346E-2</v>
      </c>
      <c r="AL76">
        <f t="shared" si="71"/>
        <v>-0.10011554919233634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-2.4860775711238502E-13</v>
      </c>
      <c r="AR76">
        <f t="shared" si="76"/>
        <v>-2.4861235961890765E-13</v>
      </c>
      <c r="AS76">
        <f t="shared" si="77"/>
        <v>-1.5460568280610724E-5</v>
      </c>
      <c r="AT76">
        <f t="shared" si="78"/>
        <v>-1.0100904610305541E-5</v>
      </c>
      <c r="AU76">
        <f t="shared" si="79"/>
        <v>-2.5561473139528622E-5</v>
      </c>
      <c r="AW76">
        <v>73</v>
      </c>
      <c r="AX76">
        <f>IF(Z76&gt;0, (R76*SUMPRODUCT(K76:$K$98, X76:$X$98)-K76*$AZ$3)/Z76, 0)</f>
        <v>-349912782241649.88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</v>
      </c>
      <c r="S77">
        <f t="shared" si="63"/>
        <v>-2541057990226684.5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-0.50461465837101294</v>
      </c>
      <c r="AC77">
        <f t="shared" si="64"/>
        <v>-0.45054880211719434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-1.2503868134457798E-10</v>
      </c>
      <c r="AI77">
        <f t="shared" si="69"/>
        <v>-1.2504089768912743E-10</v>
      </c>
      <c r="AJ77">
        <f t="shared" si="70"/>
        <v>-5.40658562538186E-2</v>
      </c>
      <c r="AK77">
        <f t="shared" si="92"/>
        <v>-3.5323026085970911E-2</v>
      </c>
      <c r="AL77">
        <f t="shared" si="71"/>
        <v>-8.9388882464830399E-2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-2.8504321474179819E-14</v>
      </c>
      <c r="AR77">
        <f t="shared" si="76"/>
        <v>-2.8504826721011087E-14</v>
      </c>
      <c r="AS77">
        <f t="shared" si="77"/>
        <v>-1.232507037713148E-5</v>
      </c>
      <c r="AT77">
        <f t="shared" si="78"/>
        <v>-8.0523793130917769E-6</v>
      </c>
      <c r="AU77">
        <f t="shared" si="79"/>
        <v>-2.0377449718728082E-5</v>
      </c>
      <c r="AW77">
        <v>74</v>
      </c>
      <c r="AX77">
        <f>IF(Z77&gt;0, (R77*SUMPRODUCT(K77:$K$98, X77:$X$98)-K77*$AZ$3)/Z77, 0)</f>
        <v>-2541057990226684.5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</v>
      </c>
      <c r="S78">
        <f t="shared" si="63"/>
        <v>-1.9231162142831356E+16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-0.45054880211719434</v>
      </c>
      <c r="AC78">
        <f t="shared" si="64"/>
        <v>-0.40227571617609148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-1.5461657845771362E-11</v>
      </c>
      <c r="AI78">
        <f t="shared" si="69"/>
        <v>-1.5461919319644593E-11</v>
      </c>
      <c r="AJ78">
        <f t="shared" si="70"/>
        <v>-4.8273085941102856E-2</v>
      </c>
      <c r="AK78">
        <f t="shared" si="92"/>
        <v>-3.1538416148203609E-2</v>
      </c>
      <c r="AL78">
        <f t="shared" si="71"/>
        <v>-7.9811502104768381E-2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-3.1470551825329243E-15</v>
      </c>
      <c r="AR78">
        <f t="shared" si="76"/>
        <v>-3.1471084027448871E-15</v>
      </c>
      <c r="AS78">
        <f t="shared" si="77"/>
        <v>-9.8254706450740234E-6</v>
      </c>
      <c r="AT78">
        <f t="shared" si="78"/>
        <v>-6.4193074881183692E-6</v>
      </c>
      <c r="AU78">
        <f t="shared" si="79"/>
        <v>-1.6244778136339501E-5</v>
      </c>
      <c r="AW78">
        <v>75</v>
      </c>
      <c r="AX78">
        <f>IF(Z78&gt;0, (R78*SUMPRODUCT(K78:$K$98, X78:$X$98)-K78*$AZ$3)/Z78, 0)</f>
        <v>-1.9231162142831356E+16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</v>
      </c>
      <c r="S79">
        <f t="shared" si="63"/>
        <v>-1.5199681405944182E+17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-0.40227571617609148</v>
      </c>
      <c r="AC79">
        <f t="shared" si="64"/>
        <v>-0.35917474658579868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-1.8345689476300788E-12</v>
      </c>
      <c r="AI79">
        <f t="shared" si="69"/>
        <v>-1.8345984856461229E-12</v>
      </c>
      <c r="AJ79">
        <f t="shared" si="70"/>
        <v>-4.3100969590292804E-2</v>
      </c>
      <c r="AK79">
        <f t="shared" si="92"/>
        <v>-2.8159300132326405E-2</v>
      </c>
      <c r="AL79">
        <f t="shared" si="71"/>
        <v>-7.1260269724453817E-2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-3.3339901723943109E-16</v>
      </c>
      <c r="AR79">
        <f t="shared" si="76"/>
        <v>-3.3340438522820741E-16</v>
      </c>
      <c r="AS79">
        <f t="shared" si="77"/>
        <v>-7.8328050423143569E-6</v>
      </c>
      <c r="AT79">
        <f t="shared" si="78"/>
        <v>-5.1174326276457019E-6</v>
      </c>
      <c r="AU79">
        <f t="shared" si="79"/>
        <v>-1.2950237670293466E-5</v>
      </c>
      <c r="AW79">
        <v>76</v>
      </c>
      <c r="AX79">
        <f>IF(Z79&gt;0, (R79*SUMPRODUCT(K79:$K$98, X79:$X$98)-K79*$AZ$3)/Z79, 0)</f>
        <v>-1.5199681405944182E+17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</v>
      </c>
      <c r="S80">
        <f t="shared" si="63"/>
        <v>-1.2561053292463386E+18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-0.35917474658579868</v>
      </c>
      <c r="AC80">
        <f t="shared" si="64"/>
        <v>-0.3206917380230348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-2.08410446400242E-13</v>
      </c>
      <c r="AI80">
        <f t="shared" si="69"/>
        <v>-2.0841363773032552E-13</v>
      </c>
      <c r="AJ80">
        <f t="shared" si="70"/>
        <v>-3.8483008562763876E-2</v>
      </c>
      <c r="AK80">
        <f t="shared" si="92"/>
        <v>-2.5142232261005908E-2</v>
      </c>
      <c r="AL80">
        <f t="shared" si="71"/>
        <v>-6.3625240823978205E-2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-3.3816739982723757E-17</v>
      </c>
      <c r="AR80">
        <f t="shared" si="76"/>
        <v>-3.3817257808876418E-17</v>
      </c>
      <c r="AS80">
        <f t="shared" si="77"/>
        <v>-6.2442642237841628E-6</v>
      </c>
      <c r="AT80">
        <f t="shared" si="78"/>
        <v>-4.0795859595390148E-6</v>
      </c>
      <c r="AU80">
        <f t="shared" si="79"/>
        <v>-1.0323850183356996E-5</v>
      </c>
      <c r="AW80">
        <v>77</v>
      </c>
      <c r="AX80">
        <f>IF(Z80&gt;0, (R80*SUMPRODUCT(K80:$K$98, X80:$X$98)-K80*$AZ$3)/Z80, 0)</f>
        <v>-1.2561053292463386E+18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</v>
      </c>
      <c r="S81">
        <f t="shared" si="63"/>
        <v>-1.0888808952485734E+19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-0.3206917380230348</v>
      </c>
      <c r="AC81">
        <f t="shared" si="64"/>
        <v>-0.28633190894913824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-2.2645736201649399E-14</v>
      </c>
      <c r="AI81">
        <f t="shared" si="69"/>
        <v>-2.2646064901406872E-14</v>
      </c>
      <c r="AJ81">
        <f t="shared" si="70"/>
        <v>-3.4359829073896564E-2</v>
      </c>
      <c r="AK81">
        <f t="shared" si="92"/>
        <v>-2.2448421661612438E-2</v>
      </c>
      <c r="AL81">
        <f t="shared" si="71"/>
        <v>-5.6808250735531654E-2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-3.2808069453976192E-18</v>
      </c>
      <c r="AR81">
        <f t="shared" si="76"/>
        <v>-3.280854565860812E-18</v>
      </c>
      <c r="AS81">
        <f t="shared" si="77"/>
        <v>-4.9778892090116445E-6</v>
      </c>
      <c r="AT81">
        <f t="shared" si="78"/>
        <v>-3.2522209498876101E-6</v>
      </c>
      <c r="AU81">
        <f t="shared" si="79"/>
        <v>-8.2301101589025373E-6</v>
      </c>
      <c r="AW81">
        <v>78</v>
      </c>
      <c r="AX81">
        <f>IF(Z81&gt;0, (R81*SUMPRODUCT(K81:$K$98, X81:$X$98)-K81*$AZ$3)/Z81, 0)</f>
        <v>-1.0888808952485734E+19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</v>
      </c>
      <c r="S82">
        <f t="shared" si="63"/>
        <v>-9.934174445497788E+19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-0.28633190894913824</v>
      </c>
      <c r="AC82">
        <f t="shared" si="64"/>
        <v>-0.25565349013315913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-2.3459545849108715E-15</v>
      </c>
      <c r="AI82">
        <f t="shared" si="69"/>
        <v>-2.345986753347657E-15</v>
      </c>
      <c r="AJ82">
        <f t="shared" si="70"/>
        <v>-3.0678418815979103E-2</v>
      </c>
      <c r="AK82">
        <f t="shared" si="92"/>
        <v>-2.0043233626439678E-2</v>
      </c>
      <c r="AL82">
        <f t="shared" si="71"/>
        <v>-5.0721652442421127E-2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-3.0345605630113494E-19</v>
      </c>
      <c r="AR82">
        <f t="shared" si="76"/>
        <v>-3.0346021738209837E-19</v>
      </c>
      <c r="AS82">
        <f t="shared" si="77"/>
        <v>-3.9683428005513778E-6</v>
      </c>
      <c r="AT82">
        <f t="shared" si="78"/>
        <v>-2.5926506296935664E-6</v>
      </c>
      <c r="AU82">
        <f t="shared" si="79"/>
        <v>-6.5609934302452478E-6</v>
      </c>
      <c r="AW82">
        <v>79</v>
      </c>
      <c r="AX82">
        <f>IF(Z82&gt;0, (R82*SUMPRODUCT(K82:$K$98, X82:$X$98)-K82*$AZ$3)/Z82, 0)</f>
        <v>-9.934174445497788E+19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</v>
      </c>
      <c r="S83">
        <f t="shared" si="63"/>
        <v>-9.5704963793478628E+20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-0.25565349013315913</v>
      </c>
      <c r="AC83">
        <f t="shared" si="64"/>
        <v>-0.22826204476174919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-2.3092342312215467E-16</v>
      </c>
      <c r="AI83">
        <f t="shared" si="69"/>
        <v>-2.3092640444668206E-16</v>
      </c>
      <c r="AJ83">
        <f t="shared" si="70"/>
        <v>-2.7391445371409945E-2</v>
      </c>
      <c r="AK83">
        <f t="shared" si="92"/>
        <v>-1.789574430932114E-2</v>
      </c>
      <c r="AL83">
        <f t="shared" si="71"/>
        <v>-4.5287189680731317E-2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-2.6670193895745099E-20</v>
      </c>
      <c r="AR83">
        <f t="shared" si="76"/>
        <v>-2.6670538219859719E-20</v>
      </c>
      <c r="AS83">
        <f t="shared" si="77"/>
        <v>-3.1635385846232317E-6</v>
      </c>
      <c r="AT83">
        <f t="shared" si="78"/>
        <v>-2.0668452086205087E-6</v>
      </c>
      <c r="AU83">
        <f t="shared" si="79"/>
        <v>-5.2303837932437675E-6</v>
      </c>
      <c r="AW83">
        <v>80</v>
      </c>
      <c r="AX83">
        <f>IF(Z83&gt;0, (R83*SUMPRODUCT(K83:$K$98, X83:$X$98)-K83*$AZ$3)/Z83, 0)</f>
        <v>-9.5704963793478628E+20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</v>
      </c>
      <c r="S84">
        <f t="shared" si="63"/>
        <v>-9.7692699487102787E+21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-0.22826204476174919</v>
      </c>
      <c r="AC84">
        <f t="shared" si="64"/>
        <v>-0.20380539710870463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-2.152590164544784E-17</v>
      </c>
      <c r="AI84">
        <f t="shared" si="69"/>
        <v>-2.1526162419024293E-17</v>
      </c>
      <c r="AJ84">
        <f t="shared" si="70"/>
        <v>-2.4456647653044561E-2</v>
      </c>
      <c r="AK84">
        <f t="shared" si="92"/>
        <v>-1.5978343133322446E-2</v>
      </c>
      <c r="AL84">
        <f t="shared" si="71"/>
        <v>-4.0434990786367031E-2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-2.2197369699089404E-21</v>
      </c>
      <c r="AR84">
        <f t="shared" si="76"/>
        <v>-2.2197638607104484E-21</v>
      </c>
      <c r="AS84">
        <f t="shared" si="77"/>
        <v>-2.5219535910580574E-6</v>
      </c>
      <c r="AT84">
        <f t="shared" si="78"/>
        <v>-1.6476763461579309E-6</v>
      </c>
      <c r="AU84">
        <f t="shared" si="79"/>
        <v>-4.1696299372159912E-6</v>
      </c>
      <c r="AW84">
        <v>81</v>
      </c>
      <c r="AX84">
        <f>IF(Z84&gt;0, (R84*SUMPRODUCT(K84:$K$98, X84:$X$98)-K84*$AZ$3)/Z84, 0)</f>
        <v>-9.7692699487102787E+21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</v>
      </c>
      <c r="S85">
        <f t="shared" si="63"/>
        <v>-1.0607281783515594E+23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-0.20380539710870463</v>
      </c>
      <c r="AC85">
        <f t="shared" si="64"/>
        <v>-0.18196910456134341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-1.8937756078169336E-18</v>
      </c>
      <c r="AI85">
        <f t="shared" si="69"/>
        <v>-1.8937970517066447E-18</v>
      </c>
      <c r="AJ85">
        <f t="shared" si="70"/>
        <v>-2.1836292547361219E-2</v>
      </c>
      <c r="AK85">
        <f t="shared" si="92"/>
        <v>-1.4266377797609326E-2</v>
      </c>
      <c r="AL85">
        <f t="shared" si="71"/>
        <v>-3.6102670344970549E-2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-1.7436152528763902E-22</v>
      </c>
      <c r="AR85">
        <f t="shared" si="76"/>
        <v>-1.7436349964473956E-22</v>
      </c>
      <c r="AS85">
        <f t="shared" si="77"/>
        <v>-2.0104859622592939E-6</v>
      </c>
      <c r="AT85">
        <f t="shared" si="78"/>
        <v>-1.3135174953427382E-6</v>
      </c>
      <c r="AU85">
        <f t="shared" si="79"/>
        <v>-3.3240034576020321E-6</v>
      </c>
      <c r="AW85">
        <v>82</v>
      </c>
      <c r="AX85">
        <f>IF(Z85&gt;0, (R85*SUMPRODUCT(K85:$K$98, X85:$X$98)-K85*$AZ$3)/Z85, 0)</f>
        <v>-1.0607281783515594E+23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</v>
      </c>
      <c r="S86">
        <f t="shared" si="63"/>
        <v>-1.2306531524432698E+24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-0.18196910456134341</v>
      </c>
      <c r="AC86">
        <f t="shared" si="64"/>
        <v>-0.16247241478691374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-1.5663347767070384E-19</v>
      </c>
      <c r="AI86">
        <f t="shared" si="69"/>
        <v>-1.5663512793680913E-19</v>
      </c>
      <c r="AJ86">
        <f t="shared" si="70"/>
        <v>-1.9496689774429671E-2</v>
      </c>
      <c r="AK86">
        <f t="shared" si="92"/>
        <v>-1.2737837319294039E-2</v>
      </c>
      <c r="AL86">
        <f t="shared" si="71"/>
        <v>-3.2234527093723708E-2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-1.2876229503907583E-23</v>
      </c>
      <c r="AR86">
        <f t="shared" si="76"/>
        <v>-1.2876365165870979E-23</v>
      </c>
      <c r="AS86">
        <f t="shared" si="77"/>
        <v>-1.6027471000153816E-6</v>
      </c>
      <c r="AT86">
        <f t="shared" si="78"/>
        <v>-1.0471281053433815E-6</v>
      </c>
      <c r="AU86">
        <f t="shared" si="79"/>
        <v>-2.6498752053587629E-6</v>
      </c>
      <c r="AW86">
        <v>83</v>
      </c>
      <c r="AX86">
        <f>IF(Z86&gt;0, (R86*SUMPRODUCT(K86:$K$98, X86:$X$98)-K86*$AZ$3)/Z86, 0)</f>
        <v>-1.2306531524432698E+24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</v>
      </c>
      <c r="S87">
        <f t="shared" si="63"/>
        <v>-1.5330135932337309E+25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-0.16247241478691374</v>
      </c>
      <c r="AC87">
        <f t="shared" si="64"/>
        <v>-0.14506465605974442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-1.2123836387686075E-20</v>
      </c>
      <c r="AI87">
        <f t="shared" si="69"/>
        <v>-1.2123954671581844E-20</v>
      </c>
      <c r="AJ87">
        <f t="shared" si="70"/>
        <v>-1.740775872716932E-2</v>
      </c>
      <c r="AK87">
        <f t="shared" si="92"/>
        <v>-1.1373069035083963E-2</v>
      </c>
      <c r="AL87">
        <f t="shared" si="71"/>
        <v>-2.8780827762253283E-2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-8.8986917395796543E-25</v>
      </c>
      <c r="AR87">
        <f t="shared" si="76"/>
        <v>-8.8987785579672127E-25</v>
      </c>
      <c r="AS87">
        <f t="shared" si="77"/>
        <v>-1.277700175394913E-6</v>
      </c>
      <c r="AT87">
        <f t="shared" si="78"/>
        <v>-8.3476411459134365E-7</v>
      </c>
      <c r="AU87">
        <f t="shared" si="79"/>
        <v>-2.1124642899862568E-6</v>
      </c>
      <c r="AW87">
        <v>84</v>
      </c>
      <c r="AX87">
        <f>IF(Z87&gt;0, (R87*SUMPRODUCT(K87:$K$98, X87:$X$98)-K87*$AZ$3)/Z87, 0)</f>
        <v>-1.5330135932337309E+25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</v>
      </c>
      <c r="S88">
        <f t="shared" si="63"/>
        <v>-2.06085206969268E+26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-0.14506465605974442</v>
      </c>
      <c r="AC88">
        <f t="shared" si="64"/>
        <v>-0.1295220143390575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-8.7395968613776162E-22</v>
      </c>
      <c r="AI88">
        <f t="shared" si="69"/>
        <v>-8.739675422338058E-22</v>
      </c>
      <c r="AJ88">
        <f t="shared" si="70"/>
        <v>-1.5542641720686923E-2</v>
      </c>
      <c r="AK88">
        <f t="shared" si="92"/>
        <v>-1.015452592418211E-2</v>
      </c>
      <c r="AL88">
        <f t="shared" si="71"/>
        <v>-2.5697167644869033E-2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-5.727425820411958E-26</v>
      </c>
      <c r="AR88">
        <f t="shared" si="76"/>
        <v>-5.7274773047172926E-26</v>
      </c>
      <c r="AS88">
        <f t="shared" si="77"/>
        <v>-1.0185747571706914E-6</v>
      </c>
      <c r="AT88">
        <f t="shared" si="78"/>
        <v>-6.6546884135151758E-7</v>
      </c>
      <c r="AU88">
        <f t="shared" si="79"/>
        <v>-1.684043598522209E-6</v>
      </c>
      <c r="AW88">
        <v>85</v>
      </c>
      <c r="AX88">
        <f>IF(Z88&gt;0, (R88*SUMPRODUCT(K88:$K$98, X88:$X$98)-K88*$AZ$3)/Z88, 0)</f>
        <v>-2.06085206969268E+26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</v>
      </c>
      <c r="S89">
        <f t="shared" si="63"/>
        <v>-3.0508603553649169E+27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-0.1295220143390575</v>
      </c>
      <c r="AC89">
        <f t="shared" si="64"/>
        <v>-0.11564465565987277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-5.8429721870546914E-23</v>
      </c>
      <c r="AI89">
        <f t="shared" si="69"/>
        <v>-5.8430195690396843E-23</v>
      </c>
      <c r="AJ89">
        <f t="shared" si="70"/>
        <v>-1.3877358679184729E-2</v>
      </c>
      <c r="AK89">
        <f t="shared" si="92"/>
        <v>-9.0665410037340261E-3</v>
      </c>
      <c r="AL89">
        <f t="shared" si="71"/>
        <v>-2.2943899682918753E-2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-3.4188800924127357E-27</v>
      </c>
      <c r="AR89">
        <f t="shared" si="76"/>
        <v>-3.4189078168858364E-27</v>
      </c>
      <c r="AS89">
        <f t="shared" si="77"/>
        <v>-8.1200156024449115E-7</v>
      </c>
      <c r="AT89">
        <f t="shared" si="78"/>
        <v>-5.3050768602640104E-7</v>
      </c>
      <c r="AU89">
        <f t="shared" si="79"/>
        <v>-1.3425092462708921E-6</v>
      </c>
      <c r="AW89">
        <v>86</v>
      </c>
      <c r="AX89">
        <f>IF(Z89&gt;0, (R89*SUMPRODUCT(K89:$K$98, X89:$X$98)-K89*$AZ$3)/Z89, 0)</f>
        <v>-3.0508603553649169E+27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</v>
      </c>
      <c r="S90">
        <f t="shared" si="63"/>
        <v>-5.0220331325925093E+28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-0.11564465565987277</v>
      </c>
      <c r="AC90">
        <f t="shared" si="64"/>
        <v>-0.10325415683917211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-3.5470509103508618E-24</v>
      </c>
      <c r="AI90">
        <f t="shared" si="69"/>
        <v>-3.5470766106385027E-24</v>
      </c>
      <c r="AJ90">
        <f t="shared" si="70"/>
        <v>-1.239049882070066E-2</v>
      </c>
      <c r="AK90">
        <f t="shared" si="92"/>
        <v>-8.0951258961910952E-3</v>
      </c>
      <c r="AL90">
        <f t="shared" si="71"/>
        <v>-2.0485624716891755E-2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-1.8531025325238298E-28</v>
      </c>
      <c r="AR90">
        <f t="shared" si="76"/>
        <v>-1.8531159592462868E-28</v>
      </c>
      <c r="AS90">
        <f t="shared" si="77"/>
        <v>-6.4732267238878485E-7</v>
      </c>
      <c r="AT90">
        <f t="shared" si="78"/>
        <v>-4.2291747929400592E-7</v>
      </c>
      <c r="AU90">
        <f t="shared" si="79"/>
        <v>-1.0702401516827907E-6</v>
      </c>
      <c r="AW90">
        <v>87</v>
      </c>
      <c r="AX90">
        <f>IF(Z90&gt;0, (R90*SUMPRODUCT(K90:$K$98, X90:$X$98)-K90*$AZ$3)/Z90, 0)</f>
        <v>-5.0220331325925093E+28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</v>
      </c>
      <c r="S91">
        <f t="shared" si="63"/>
        <v>-9.3009708675906993E+29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-0.10325415683917211</v>
      </c>
      <c r="AC91">
        <f t="shared" si="64"/>
        <v>-9.2191211463546516E-2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-1.9363427938078401E-25</v>
      </c>
      <c r="AI91">
        <f t="shared" si="69"/>
        <v>-1.9363551838062574E-25</v>
      </c>
      <c r="AJ91">
        <f t="shared" si="70"/>
        <v>-1.1062945375625591E-2</v>
      </c>
      <c r="AK91">
        <f t="shared" si="92"/>
        <v>-7.2277909787420479E-3</v>
      </c>
      <c r="AL91">
        <f t="shared" si="71"/>
        <v>-1.8290736354367638E-2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-9.032256216224666E-30</v>
      </c>
      <c r="AR91">
        <f t="shared" si="76"/>
        <v>-9.0323140105576634E-30</v>
      </c>
      <c r="AS91">
        <f t="shared" si="77"/>
        <v>-5.1604167122830426E-7</v>
      </c>
      <c r="AT91">
        <f t="shared" si="78"/>
        <v>-3.3714722520249192E-7</v>
      </c>
      <c r="AU91">
        <f t="shared" si="79"/>
        <v>-8.5318889643079619E-7</v>
      </c>
      <c r="AW91">
        <v>88</v>
      </c>
      <c r="AX91">
        <f>IF(Z91&gt;0, (R91*SUMPRODUCT(K91:$K$98, X91:$X$98)-K91*$AZ$3)/Z91, 0)</f>
        <v>-9.3009708675906993E+29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</v>
      </c>
      <c r="S92">
        <f t="shared" si="63"/>
        <v>-1.966630726863676E+31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-9.2191211463546516E-2</v>
      </c>
      <c r="AC92">
        <f t="shared" si="64"/>
        <v>-8.2313581663880808E-2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-9.3943274621708307E-27</v>
      </c>
      <c r="AI92">
        <f t="shared" si="69"/>
        <v>-9.3943797810813782E-27</v>
      </c>
      <c r="AJ92">
        <f t="shared" si="70"/>
        <v>-9.8776297996657075E-3</v>
      </c>
      <c r="AK92">
        <f t="shared" si="92"/>
        <v>-6.4533848024482567E-3</v>
      </c>
      <c r="AL92">
        <f t="shared" si="71"/>
        <v>-1.6331014602113964E-2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-3.9125660022220562E-31</v>
      </c>
      <c r="AR92">
        <f t="shared" si="76"/>
        <v>-3.9125877920938175E-31</v>
      </c>
      <c r="AS92">
        <f t="shared" si="77"/>
        <v>-4.1138526086440071E-7</v>
      </c>
      <c r="AT92">
        <f t="shared" si="78"/>
        <v>-2.6877170376474161E-7</v>
      </c>
      <c r="AU92">
        <f t="shared" si="79"/>
        <v>-6.8015696462914232E-7</v>
      </c>
      <c r="AW92">
        <v>89</v>
      </c>
      <c r="AX92">
        <f>IF(Z92&gt;0, (R92*SUMPRODUCT(K92:$K$98, X92:$X$98)-K92*$AZ$3)/Z92, 0)</f>
        <v>-1.966630726863676E+31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</v>
      </c>
      <c r="S93">
        <f t="shared" si="63"/>
        <v>-4.8373220742468613E+32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-8.2313581663880808E-2</v>
      </c>
      <c r="AC93">
        <f t="shared" si="64"/>
        <v>-7.3494269342750718E-2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-3.9917259891027794E-28</v>
      </c>
      <c r="AI93">
        <f t="shared" si="69"/>
        <v>-3.9917449805685672E-28</v>
      </c>
      <c r="AJ93">
        <f t="shared" si="70"/>
        <v>-8.8193123211300906E-3</v>
      </c>
      <c r="AK93">
        <f t="shared" si="92"/>
        <v>-5.7619507164716572E-3</v>
      </c>
      <c r="AL93">
        <f t="shared" si="71"/>
        <v>-1.4581263037601749E-2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-1.484358081478274E-32</v>
      </c>
      <c r="AR93">
        <f t="shared" si="76"/>
        <v>-1.4843651436202643E-32</v>
      </c>
      <c r="AS93">
        <f t="shared" si="77"/>
        <v>-3.2795381127582943E-7</v>
      </c>
      <c r="AT93">
        <f t="shared" si="78"/>
        <v>-2.142631567002085E-7</v>
      </c>
      <c r="AU93">
        <f t="shared" si="79"/>
        <v>-5.4221696797603797E-7</v>
      </c>
      <c r="AW93">
        <v>90</v>
      </c>
      <c r="AX93">
        <f>IF(Z93&gt;0, (R93*SUMPRODUCT(K93:$K$98, X93:$X$98)-K93*$AZ$3)/Z93, 0)</f>
        <v>-4.8373220742468613E+32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</v>
      </c>
      <c r="S94">
        <f t="shared" si="63"/>
        <v>-1.4206314101707575E+34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-7.3494269342750718E-2</v>
      </c>
      <c r="AC94">
        <f t="shared" si="64"/>
        <v>-6.5619883341741708E-2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-1.4579334438593235E-29</v>
      </c>
      <c r="AI94">
        <f t="shared" si="69"/>
        <v>-1.4579392176901419E-29</v>
      </c>
      <c r="AJ94">
        <f t="shared" si="70"/>
        <v>-7.8743860010090094E-3</v>
      </c>
      <c r="AK94">
        <f t="shared" si="92"/>
        <v>-5.1445988539925505E-3</v>
      </c>
      <c r="AL94">
        <f t="shared" si="71"/>
        <v>-1.301898485500156E-2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-4.8405826012667799E-34</v>
      </c>
      <c r="AR94">
        <f t="shared" si="76"/>
        <v>-4.8406017713496945E-34</v>
      </c>
      <c r="AS94">
        <f t="shared" si="77"/>
        <v>-2.6144277046861402E-7</v>
      </c>
      <c r="AT94">
        <f t="shared" si="78"/>
        <v>-1.708092767061611E-7</v>
      </c>
      <c r="AU94">
        <f t="shared" si="79"/>
        <v>-4.3225204717477512E-7</v>
      </c>
      <c r="AW94">
        <v>91</v>
      </c>
      <c r="AX94">
        <f>IF(Z94&gt;0, (R94*SUMPRODUCT(K94:$K$98, X94:$X$98)-K94*$AZ$3)/Z94, 0)</f>
        <v>-1.4206314101707575E+34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</v>
      </c>
      <c r="S95">
        <f t="shared" si="63"/>
        <v>-5.1761183691438548E+35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-6.5619883341741708E-2</v>
      </c>
      <c r="AC95">
        <f t="shared" si="64"/>
        <v>-5.8589181555126525E-2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-4.4596826602326907E-31</v>
      </c>
      <c r="AI95">
        <f t="shared" si="69"/>
        <v>-4.4596968091511892E-31</v>
      </c>
      <c r="AJ95">
        <f t="shared" si="70"/>
        <v>-7.030701786615183E-3</v>
      </c>
      <c r="AK95">
        <f t="shared" si="92"/>
        <v>-4.5933918339219199E-3</v>
      </c>
      <c r="AL95">
        <f t="shared" si="71"/>
        <v>-1.1624093620537103E-2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-1.3220438823881796E-35</v>
      </c>
      <c r="AR95">
        <f t="shared" si="76"/>
        <v>-1.3220480767429283E-35</v>
      </c>
      <c r="AS95">
        <f t="shared" si="77"/>
        <v>-2.084205759475557E-7</v>
      </c>
      <c r="AT95">
        <f t="shared" si="78"/>
        <v>-1.3616810961906973E-7</v>
      </c>
      <c r="AU95">
        <f t="shared" si="79"/>
        <v>-3.4458868556662543E-7</v>
      </c>
      <c r="AW95">
        <v>92</v>
      </c>
      <c r="AX95">
        <f>IF(Z95&gt;0, (R95*SUMPRODUCT(K95:$K$98, X95:$X$98)-K95*$AZ$3)/Z95, 0)</f>
        <v>-5.1761183691438548E+35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</v>
      </c>
      <c r="S96">
        <f t="shared" si="63"/>
        <v>-2.4836192021513246E+37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-5.8589181555126525E-2</v>
      </c>
      <c r="AC96">
        <f t="shared" si="64"/>
        <v>-5.2311769245648676E-2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-1.0995316277415931E-32</v>
      </c>
      <c r="AI96">
        <f t="shared" si="69"/>
        <v>-1.0995342605812611E-32</v>
      </c>
      <c r="AJ96">
        <f t="shared" si="70"/>
        <v>-6.2774123094778492E-3</v>
      </c>
      <c r="AK96">
        <f t="shared" si="92"/>
        <v>-4.1012427088588568E-3</v>
      </c>
      <c r="AL96">
        <f t="shared" si="71"/>
        <v>-1.0378655018336706E-2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-2.9102588455416279E-37</v>
      </c>
      <c r="AR96">
        <f t="shared" si="76"/>
        <v>-2.9102658141860389E-37</v>
      </c>
      <c r="AS96">
        <f t="shared" si="77"/>
        <v>-1.6615160710104904E-7</v>
      </c>
      <c r="AT96">
        <f t="shared" si="78"/>
        <v>-1.0855238330601858E-7</v>
      </c>
      <c r="AU96">
        <f t="shared" si="79"/>
        <v>-2.7470399040706764E-7</v>
      </c>
      <c r="AW96">
        <v>93</v>
      </c>
      <c r="AX96">
        <f>IF(Z96&gt;0, (R96*SUMPRODUCT(K96:$K$98, X96:$X$98)-K96*$AZ$3)/Z96, 0)</f>
        <v>-2.4836192021513246E+37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</v>
      </c>
      <c r="S97">
        <f t="shared" si="63"/>
        <v>-1.7445827444894528E+39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-5.2311769245648676E-2</v>
      </c>
      <c r="AC97">
        <f t="shared" si="64"/>
        <v>-4.6706936826472027E-2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-2.0584364624540679E-34</v>
      </c>
      <c r="AI97">
        <f t="shared" si="69"/>
        <v>-2.058439809023396E-34</v>
      </c>
      <c r="AJ97">
        <f t="shared" si="70"/>
        <v>-5.6048324191766488E-3</v>
      </c>
      <c r="AK97">
        <f t="shared" si="92"/>
        <v>-3.6618238471954078E-3</v>
      </c>
      <c r="AL97">
        <f t="shared" si="71"/>
        <v>-9.2666562663720562E-3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-4.86455743298988E-39</v>
      </c>
      <c r="AR97">
        <f t="shared" si="76"/>
        <v>-4.8645653417006885E-39</v>
      </c>
      <c r="AS97">
        <f t="shared" si="77"/>
        <v>-1.3245504392621888E-7</v>
      </c>
      <c r="AT97">
        <f t="shared" si="78"/>
        <v>-8.6537295365129606E-8</v>
      </c>
      <c r="AU97">
        <f t="shared" si="79"/>
        <v>-2.1899233929134846E-7</v>
      </c>
      <c r="AW97">
        <v>94</v>
      </c>
      <c r="AX97">
        <f>IF(Z97&gt;0, (R97*SUMPRODUCT(K97:$K$98, X97:$X$98)-K97*$AZ$3)/Z97, 0)</f>
        <v>-1.7445827444894528E+39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-4.6706936826472027E-2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-2.677255462602932E-36</v>
      </c>
      <c r="AI98">
        <f t="shared" si="69"/>
        <v>-2.677255462602932E-36</v>
      </c>
      <c r="AJ98">
        <f t="shared" si="70"/>
        <v>-4.6706936826472027E-2</v>
      </c>
      <c r="AK98">
        <f t="shared" si="92"/>
        <v>-3.2694855778530423E-3</v>
      </c>
      <c r="AL98">
        <f t="shared" si="71"/>
        <v>-4.9976422404325066E-2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-5.6490791494668867E-41</v>
      </c>
      <c r="AR98">
        <f t="shared" si="76"/>
        <v>-5.6490791494668867E-41</v>
      </c>
      <c r="AS98">
        <f t="shared" si="77"/>
        <v>-9.8552860064150836E-7</v>
      </c>
      <c r="AT98">
        <f t="shared" si="78"/>
        <v>-6.8987002044905599E-8</v>
      </c>
      <c r="AU98">
        <f t="shared" si="79"/>
        <v>-1.054515602686414E-6</v>
      </c>
      <c r="AW98">
        <v>95</v>
      </c>
    </row>
    <row r="100" spans="5:50" x14ac:dyDescent="0.3">
      <c r="AN100" s="6">
        <f t="shared" ref="AN100:AU100" si="93">SUM(AN3:AN98)</f>
        <v>3398.3608709143668</v>
      </c>
      <c r="AO100" s="6">
        <f t="shared" si="93"/>
        <v>-339.8360870914367</v>
      </c>
      <c r="AP100" s="6">
        <f t="shared" si="93"/>
        <v>-182.02840456846707</v>
      </c>
      <c r="AQ100" s="6">
        <f t="shared" si="93"/>
        <v>-1976.4030569592157</v>
      </c>
      <c r="AR100" s="6">
        <f t="shared" si="93"/>
        <v>900.09332229524773</v>
      </c>
      <c r="AS100" s="6">
        <f t="shared" si="93"/>
        <v>-466.27178554512579</v>
      </c>
      <c r="AT100" s="6">
        <f t="shared" si="93"/>
        <v>271.99187490132306</v>
      </c>
      <c r="AU100" s="6">
        <f t="shared" si="93"/>
        <v>705.81341165144534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'S.35.04.B'!C3*(1+C12)</f>
        <v>6789.5260143937703</v>
      </c>
      <c r="K3">
        <v>1</v>
      </c>
      <c r="L3" s="2">
        <v>0</v>
      </c>
      <c r="O3">
        <f>$C$3</f>
        <v>6789.5260143937703</v>
      </c>
      <c r="P3">
        <f>O3*C5</f>
        <v>678.95260143937708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6789.5260143937703</v>
      </c>
      <c r="AF3">
        <f t="shared" ref="AF3:AF34" si="4">-$Z3*P3</f>
        <v>-678.95260143937708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6010.5734129543935</v>
      </c>
      <c r="AJ3">
        <f t="shared" ref="AJ3:AJ34" si="8">AB3-AC3</f>
        <v>0</v>
      </c>
      <c r="AL3">
        <f t="shared" ref="AL3:AL34" si="9">SUM(AI3:AK3)</f>
        <v>6010.5734129543935</v>
      </c>
      <c r="AN3">
        <f t="shared" ref="AN3:AN34" si="10">AE3*$K3</f>
        <v>6789.5260143937703</v>
      </c>
      <c r="AO3">
        <f t="shared" ref="AO3:AO34" si="11">AF3*$K3</f>
        <v>-678.95260143937708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6010.5734129543935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6010.5734129543935</v>
      </c>
      <c r="AW3">
        <v>0</v>
      </c>
      <c r="AX3">
        <f>IF(Z3&gt;0, (R3*SUMPRODUCT(K3:$K$98, X3:$X$98)-K3*$AZ$3)/Z3, 0)</f>
        <v>0</v>
      </c>
      <c r="AZ3">
        <f>C6*SUMPRODUCT(X4:X89, K4:K89)/1</f>
        <v>4044.0519961987097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</v>
      </c>
      <c r="S4">
        <f t="shared" si="1"/>
        <v>438.32447673177131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433.29128530700473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-148.27979999999999</v>
      </c>
      <c r="AI4">
        <f t="shared" si="7"/>
        <v>-148.27979999999999</v>
      </c>
      <c r="AJ4">
        <f t="shared" si="8"/>
        <v>-433.29128530700473</v>
      </c>
      <c r="AK4">
        <f>G4*SUM(AB4, AE4:AF4)</f>
        <v>0</v>
      </c>
      <c r="AL4">
        <f t="shared" si="9"/>
        <v>-581.57108530700475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-132.39267857142855</v>
      </c>
      <c r="AR4">
        <f t="shared" si="14"/>
        <v>-132.39267857142855</v>
      </c>
      <c r="AS4">
        <f t="shared" si="15"/>
        <v>-386.86721902411136</v>
      </c>
      <c r="AT4">
        <f t="shared" si="16"/>
        <v>0</v>
      </c>
      <c r="AU4">
        <f t="shared" si="17"/>
        <v>-519.25989759553988</v>
      </c>
      <c r="AW4">
        <v>1</v>
      </c>
      <c r="AX4">
        <f>IF(Z4&gt;0, (R4*SUMPRODUCT(K4:$K$98, X4:$X$98)-K4*$AZ$3)/Z4, 0)</f>
        <v>438.32447673177131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</v>
      </c>
      <c r="S5">
        <f t="shared" si="1"/>
        <v>703.87690704539511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433.29128530700473</v>
      </c>
      <c r="AC5">
        <f t="shared" si="2"/>
        <v>687.76582575968723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-152.109072974952</v>
      </c>
      <c r="AI5">
        <f t="shared" si="7"/>
        <v>-164.32295971558014</v>
      </c>
      <c r="AJ5">
        <f t="shared" si="8"/>
        <v>-254.4745404526825</v>
      </c>
      <c r="AK5">
        <f>G5*SUM(AB5, AE5:AF5)</f>
        <v>30.330389971490334</v>
      </c>
      <c r="AL5">
        <f t="shared" si="9"/>
        <v>-388.46711019677235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-121.2604216955931</v>
      </c>
      <c r="AR5">
        <f t="shared" si="14"/>
        <v>-130.99725742632344</v>
      </c>
      <c r="AS5">
        <f t="shared" si="15"/>
        <v>-202.86554564148796</v>
      </c>
      <c r="AT5">
        <f t="shared" si="16"/>
        <v>24.17920118900696</v>
      </c>
      <c r="AU5">
        <f t="shared" si="17"/>
        <v>-309.68360187880444</v>
      </c>
      <c r="AW5">
        <v>2</v>
      </c>
      <c r="AX5">
        <f>IF(Z5&gt;0, (R5*SUMPRODUCT(K5:$K$98, X5:$X$98)-K5*$AZ$3)/Z5, 0)</f>
        <v>703.87690704539511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</v>
      </c>
      <c r="S6">
        <f t="shared" si="1"/>
        <v>944.25273615864751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687.76582575968723</v>
      </c>
      <c r="AC6">
        <f t="shared" si="2"/>
        <v>911.92256390705052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-157.8726938545083</v>
      </c>
      <c r="AI6">
        <f t="shared" si="7"/>
        <v>-169.94470764099833</v>
      </c>
      <c r="AJ6">
        <f t="shared" si="8"/>
        <v>-224.15673814736328</v>
      </c>
      <c r="AK6">
        <f>G6*SUM(AB6, AE6:AF6)</f>
        <v>48.143607803178114</v>
      </c>
      <c r="AL6">
        <f t="shared" si="9"/>
        <v>-345.95783798518352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-112.37066515473268</v>
      </c>
      <c r="AR6">
        <f t="shared" si="14"/>
        <v>-120.96328611928747</v>
      </c>
      <c r="AS6">
        <f t="shared" si="15"/>
        <v>-159.55033862757611</v>
      </c>
      <c r="AT6">
        <f t="shared" si="16"/>
        <v>34.267669092777787</v>
      </c>
      <c r="AU6">
        <f t="shared" si="17"/>
        <v>-246.2459556540858</v>
      </c>
      <c r="AW6">
        <v>3</v>
      </c>
      <c r="AX6">
        <f>IF(Z6&gt;0, (R6*SUMPRODUCT(K6:$K$98, X6:$X$98)-K6*$AZ$3)/Z6, 0)</f>
        <v>944.25273615864751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100000</v>
      </c>
      <c r="S7">
        <f t="shared" si="1"/>
        <v>1160.8273988561068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911.92256390705052</v>
      </c>
      <c r="AC7">
        <f t="shared" si="2"/>
        <v>1107.9600771835285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-164.62846640912193</v>
      </c>
      <c r="AI7">
        <f t="shared" si="7"/>
        <v>-176.55918149944591</v>
      </c>
      <c r="AJ7">
        <f t="shared" si="8"/>
        <v>-196.03751327647797</v>
      </c>
      <c r="AK7">
        <f>G7*SUM(AB7, AE7:AF7)</f>
        <v>63.834579473493541</v>
      </c>
      <c r="AL7">
        <f t="shared" si="9"/>
        <v>-308.76211530243035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-104.62436662305947</v>
      </c>
      <c r="AR7">
        <f t="shared" si="14"/>
        <v>-112.20655175125769</v>
      </c>
      <c r="AS7">
        <f t="shared" si="15"/>
        <v>-124.58538373272886</v>
      </c>
      <c r="AT7">
        <f t="shared" si="16"/>
        <v>40.5680292827751</v>
      </c>
      <c r="AU7">
        <f t="shared" si="17"/>
        <v>-196.22390620121146</v>
      </c>
      <c r="AW7">
        <v>4</v>
      </c>
      <c r="AX7">
        <f>IF(Z7&gt;0, (R7*SUMPRODUCT(K7:$K$98, X7:$X$98)-K7*$AZ$3)/Z7, 0)</f>
        <v>1160.8273988561068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100000</v>
      </c>
      <c r="S8">
        <f t="shared" si="1"/>
        <v>1355.7058441632473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1107.9600771835285</v>
      </c>
      <c r="AC8">
        <f t="shared" si="2"/>
        <v>1278.7001555883362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-171.38128622655816</v>
      </c>
      <c r="AI8">
        <f t="shared" si="7"/>
        <v>-183.17127150520059</v>
      </c>
      <c r="AJ8">
        <f t="shared" si="8"/>
        <v>-170.74007840480772</v>
      </c>
      <c r="AK8">
        <f t="shared" ref="AK8:AK39" si="30">G8*SUM(AB8:AB8, AE8:AF8)</f>
        <v>77.557205402847003</v>
      </c>
      <c r="AL8">
        <f t="shared" si="9"/>
        <v>-276.35414450716132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-97.246344372545181</v>
      </c>
      <c r="AR8">
        <f t="shared" si="14"/>
        <v>-103.93629864817383</v>
      </c>
      <c r="AS8">
        <f t="shared" si="15"/>
        <v>-96.88250583438716</v>
      </c>
      <c r="AT8">
        <f t="shared" si="16"/>
        <v>44.00804120005904</v>
      </c>
      <c r="AU8">
        <f t="shared" si="17"/>
        <v>-156.81076328250197</v>
      </c>
      <c r="AW8">
        <v>5</v>
      </c>
      <c r="AX8">
        <f>IF(Z8&gt;0, (R8*SUMPRODUCT(K8:$K$98, X8:$X$98)-K8*$AZ$3)/Z8, 0)</f>
        <v>1355.7058441632473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100000</v>
      </c>
      <c r="S9">
        <f t="shared" si="1"/>
        <v>1531.4821255825134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1278.7001555883362</v>
      </c>
      <c r="AC9">
        <f t="shared" si="2"/>
        <v>1427.3149228478155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-178.40841523347305</v>
      </c>
      <c r="AI9">
        <f t="shared" si="7"/>
        <v>-190.05819960742488</v>
      </c>
      <c r="AJ9">
        <f t="shared" si="8"/>
        <v>-148.61476725947932</v>
      </c>
      <c r="AK9">
        <f t="shared" si="30"/>
        <v>89.509010891183536</v>
      </c>
      <c r="AL9">
        <f t="shared" si="9"/>
        <v>-249.16395597572063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-90.38725543720345</v>
      </c>
      <c r="AR9">
        <f t="shared" si="14"/>
        <v>-96.289398756052691</v>
      </c>
      <c r="AS9">
        <f t="shared" si="15"/>
        <v>-75.292866160176601</v>
      </c>
      <c r="AT9">
        <f t="shared" si="16"/>
        <v>45.348050543273331</v>
      </c>
      <c r="AU9">
        <f t="shared" si="17"/>
        <v>-126.23421437295593</v>
      </c>
      <c r="AW9">
        <v>6</v>
      </c>
      <c r="AX9">
        <f>IF(Z9&gt;0, (R9*SUMPRODUCT(K9:$K$98, X9:$X$98)-K9*$AZ$3)/Z9, 0)</f>
        <v>1531.4821255825134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</v>
      </c>
      <c r="S10">
        <f t="shared" si="1"/>
        <v>1690.3259572396639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1427.3149228478155</v>
      </c>
      <c r="AC10">
        <f t="shared" si="2"/>
        <v>1556.446517082062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-186.6249789552337</v>
      </c>
      <c r="AI10">
        <f t="shared" si="7"/>
        <v>-198.1349373630766</v>
      </c>
      <c r="AJ10">
        <f t="shared" si="8"/>
        <v>-129.13159423424645</v>
      </c>
      <c r="AK10">
        <f t="shared" si="30"/>
        <v>99.912044599347098</v>
      </c>
      <c r="AL10">
        <f t="shared" si="9"/>
        <v>-227.35448699797593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-84.419662792664241</v>
      </c>
      <c r="AR10">
        <f t="shared" si="14"/>
        <v>-89.626183447012252</v>
      </c>
      <c r="AS10">
        <f t="shared" si="15"/>
        <v>-58.412575327063507</v>
      </c>
      <c r="AT10">
        <f t="shared" si="16"/>
        <v>45.195134977219375</v>
      </c>
      <c r="AU10">
        <f t="shared" si="17"/>
        <v>-102.84362379685638</v>
      </c>
      <c r="AW10">
        <v>7</v>
      </c>
      <c r="AX10">
        <f>IF(Z10&gt;0, (R10*SUMPRODUCT(K10:$K$98, X10:$X$98)-K10*$AZ$3)/Z10, 0)</f>
        <v>1690.3259572396639</v>
      </c>
    </row>
    <row r="11" spans="1:52" x14ac:dyDescent="0.3">
      <c r="A11" t="s">
        <v>33</v>
      </c>
      <c r="C11" s="25">
        <f>AU91</f>
        <v>1410.1323260663967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</v>
      </c>
      <c r="S11">
        <f t="shared" si="1"/>
        <v>1833.7135143258065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1556.446517082062</v>
      </c>
      <c r="AC11">
        <f t="shared" si="2"/>
        <v>1668.0258272103351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-194.50706337313903</v>
      </c>
      <c r="AI11">
        <f t="shared" si="7"/>
        <v>-205.87760881398185</v>
      </c>
      <c r="AJ11">
        <f t="shared" si="8"/>
        <v>-111.57931012827316</v>
      </c>
      <c r="AK11">
        <f t="shared" si="30"/>
        <v>108.95125619574435</v>
      </c>
      <c r="AL11">
        <f t="shared" si="9"/>
        <v>-208.50566274651067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-78.558140619931123</v>
      </c>
      <c r="AR11">
        <f t="shared" si="14"/>
        <v>-83.15051321646483</v>
      </c>
      <c r="AS11">
        <f t="shared" si="15"/>
        <v>-45.065011950318087</v>
      </c>
      <c r="AT11">
        <f t="shared" si="16"/>
        <v>44.003585044744476</v>
      </c>
      <c r="AU11">
        <f t="shared" si="17"/>
        <v>-84.211940122038442</v>
      </c>
      <c r="AW11">
        <v>8</v>
      </c>
      <c r="AX11">
        <f>IF(Z11&gt;0, (R11*SUMPRODUCT(K11:$K$98, X11:$X$98)-K11*$AZ$3)/Z11, 0)</f>
        <v>1833.7135143258065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</v>
      </c>
      <c r="S12">
        <f t="shared" si="1"/>
        <v>1963.7672514943929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1668.0258272103351</v>
      </c>
      <c r="AC12">
        <f t="shared" si="2"/>
        <v>1764.4667695555268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-203.60498909572695</v>
      </c>
      <c r="AI12">
        <f t="shared" si="7"/>
        <v>-214.83637845852439</v>
      </c>
      <c r="AJ12">
        <f t="shared" si="8"/>
        <v>-96.440942345191615</v>
      </c>
      <c r="AK12">
        <f t="shared" si="30"/>
        <v>116.76180790472347</v>
      </c>
      <c r="AL12">
        <f t="shared" si="9"/>
        <v>-194.51551289899254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-73.422000204184343</v>
      </c>
      <c r="AR12">
        <f t="shared" si="14"/>
        <v>-77.472151802880575</v>
      </c>
      <c r="AS12">
        <f t="shared" si="15"/>
        <v>-34.777570628346631</v>
      </c>
      <c r="AT12">
        <f t="shared" si="16"/>
        <v>42.105478465416731</v>
      </c>
      <c r="AU12">
        <f t="shared" si="17"/>
        <v>-70.144243965810475</v>
      </c>
      <c r="AW12">
        <v>9</v>
      </c>
      <c r="AX12">
        <f>IF(Z12&gt;0, (R12*SUMPRODUCT(K12:$K$98, X12:$X$98)-K12*$AZ$3)/Z12, 0)</f>
        <v>1963.7672514943929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</v>
      </c>
      <c r="S13">
        <f t="shared" si="1"/>
        <v>2081.7094437529818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1764.4667695555268</v>
      </c>
      <c r="AC13">
        <f t="shared" si="2"/>
        <v>1847.2939505702027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-213.32478655457413</v>
      </c>
      <c r="AI13">
        <f t="shared" si="7"/>
        <v>-224.41719642542427</v>
      </c>
      <c r="AJ13">
        <f t="shared" si="8"/>
        <v>-82.827181014675944</v>
      </c>
      <c r="AK13">
        <f t="shared" si="30"/>
        <v>123.51267386888688</v>
      </c>
      <c r="AL13">
        <f t="shared" si="9"/>
        <v>-183.73170357121333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-68.684871971995634</v>
      </c>
      <c r="AR13">
        <f t="shared" si="14"/>
        <v>-72.256331079703827</v>
      </c>
      <c r="AS13">
        <f t="shared" si="15"/>
        <v>-26.668135548978665</v>
      </c>
      <c r="AT13">
        <f t="shared" si="16"/>
        <v>39.767775365536593</v>
      </c>
      <c r="AU13">
        <f t="shared" si="17"/>
        <v>-59.156691263145902</v>
      </c>
      <c r="AW13">
        <v>10</v>
      </c>
      <c r="AX13">
        <f>IF(Z13&gt;0, (R13*SUMPRODUCT(K13:$K$98, X13:$X$98)-K13*$AZ$3)/Z13, 0)</f>
        <v>2081.7094437529818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</v>
      </c>
      <c r="S14">
        <f t="shared" si="1"/>
        <v>2188.9300267235149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1847.2939505702027</v>
      </c>
      <c r="AC14">
        <f t="shared" si="2"/>
        <v>1918.117276115049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-223.80977917856401</v>
      </c>
      <c r="AI14">
        <f t="shared" si="7"/>
        <v>-234.76328872830834</v>
      </c>
      <c r="AJ14">
        <f t="shared" si="8"/>
        <v>-70.823325544846284</v>
      </c>
      <c r="AK14">
        <f t="shared" si="30"/>
        <v>129.31057653991419</v>
      </c>
      <c r="AL14">
        <f t="shared" si="9"/>
        <v>-176.27603773324043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-64.339963377474305</v>
      </c>
      <c r="AR14">
        <f t="shared" si="14"/>
        <v>-67.488835629044203</v>
      </c>
      <c r="AS14">
        <f t="shared" si="15"/>
        <v>-20.360013706955961</v>
      </c>
      <c r="AT14">
        <f t="shared" si="16"/>
        <v>37.17370076246884</v>
      </c>
      <c r="AU14">
        <f t="shared" si="17"/>
        <v>-50.675148573531317</v>
      </c>
      <c r="AW14">
        <v>11</v>
      </c>
      <c r="AX14">
        <f>IF(Z14&gt;0, (R14*SUMPRODUCT(K14:$K$98, X14:$X$98)-K14*$AZ$3)/Z14, 0)</f>
        <v>2188.9300267235149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</v>
      </c>
      <c r="S15">
        <f t="shared" si="1"/>
        <v>2286.6457324267076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1918.117276115049</v>
      </c>
      <c r="AC15">
        <f t="shared" si="2"/>
        <v>1978.3382033776095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-234.7556166701203</v>
      </c>
      <c r="AI15">
        <f t="shared" si="7"/>
        <v>-245.57024667228342</v>
      </c>
      <c r="AJ15">
        <f t="shared" si="8"/>
        <v>-60.220927262560508</v>
      </c>
      <c r="AK15">
        <f t="shared" si="30"/>
        <v>134.26820932805344</v>
      </c>
      <c r="AL15">
        <f t="shared" si="9"/>
        <v>-171.52296460679048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-60.25591972825525</v>
      </c>
      <c r="AR15">
        <f t="shared" si="14"/>
        <v>-63.031765889230456</v>
      </c>
      <c r="AS15">
        <f t="shared" si="15"/>
        <v>-15.45721210237523</v>
      </c>
      <c r="AT15">
        <f t="shared" si="16"/>
        <v>34.463305108889067</v>
      </c>
      <c r="AU15">
        <f t="shared" si="17"/>
        <v>-44.02567288271662</v>
      </c>
      <c r="AW15">
        <v>12</v>
      </c>
      <c r="AX15">
        <f>IF(Z15&gt;0, (R15*SUMPRODUCT(K15:$K$98, X15:$X$98)-K15*$AZ$3)/Z15, 0)</f>
        <v>2286.6457324267076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</v>
      </c>
      <c r="S16">
        <f t="shared" si="1"/>
        <v>2378.9565197638317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1978.3382033776095</v>
      </c>
      <c r="AC16">
        <f t="shared" si="2"/>
        <v>2029.2973645779564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-349.87490982998099</v>
      </c>
      <c r="AI16">
        <f t="shared" si="7"/>
        <v>-360.5376591683937</v>
      </c>
      <c r="AJ16">
        <f t="shared" si="8"/>
        <v>-50.959161200346898</v>
      </c>
      <c r="AK16">
        <f t="shared" si="30"/>
        <v>138.48367423643268</v>
      </c>
      <c r="AL16">
        <f t="shared" si="9"/>
        <v>-273.01314613230795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-80.182299107026765</v>
      </c>
      <c r="AR16">
        <f t="shared" si="14"/>
        <v>-82.625926051214677</v>
      </c>
      <c r="AS16">
        <f t="shared" si="15"/>
        <v>-11.67852449778402</v>
      </c>
      <c r="AT16">
        <f t="shared" si="16"/>
        <v>31.736883889335118</v>
      </c>
      <c r="AU16">
        <f t="shared" si="17"/>
        <v>-62.567566659663591</v>
      </c>
      <c r="AW16">
        <v>13</v>
      </c>
      <c r="AX16">
        <f>IF(Z16&gt;0, (R16*SUMPRODUCT(K16:$K$98, X16:$X$98)-K16*$AZ$3)/Z16, 0)</f>
        <v>2378.9565197638317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</v>
      </c>
      <c r="S17">
        <f t="shared" si="1"/>
        <v>2439.4396792971929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2029.2973645779564</v>
      </c>
      <c r="AC17">
        <f t="shared" si="2"/>
        <v>2048.4142448714683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-478.28828432384154</v>
      </c>
      <c r="AI17">
        <f t="shared" si="7"/>
        <v>-488.78462013332967</v>
      </c>
      <c r="AJ17">
        <f t="shared" si="8"/>
        <v>-19.11688029351194</v>
      </c>
      <c r="AK17">
        <f t="shared" si="30"/>
        <v>142.05081552045695</v>
      </c>
      <c r="AL17">
        <f t="shared" si="9"/>
        <v>-365.85068490638469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-97.867259114726295</v>
      </c>
      <c r="AR17">
        <f t="shared" si="14"/>
        <v>-100.01501738121736</v>
      </c>
      <c r="AS17">
        <f t="shared" si="15"/>
        <v>-3.9116924634590662</v>
      </c>
      <c r="AT17">
        <f t="shared" si="16"/>
        <v>29.066411253732138</v>
      </c>
      <c r="AU17">
        <f t="shared" si="17"/>
        <v>-74.860298590944296</v>
      </c>
      <c r="AW17">
        <v>14</v>
      </c>
      <c r="AX17">
        <f>IF(Z17&gt;0, (R17*SUMPRODUCT(K17:$K$98, X17:$X$98)-K17*$AZ$3)/Z17, 0)</f>
        <v>2439.4396792971929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</v>
      </c>
      <c r="S18">
        <f t="shared" si="1"/>
        <v>2471.1239362447141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2048.4142448714683</v>
      </c>
      <c r="AC18">
        <f t="shared" si="2"/>
        <v>2039.2069673643646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-609.5432131285944</v>
      </c>
      <c r="AI18">
        <f t="shared" si="7"/>
        <v>-619.8583926783466</v>
      </c>
      <c r="AJ18">
        <f t="shared" si="8"/>
        <v>9.207277507103754</v>
      </c>
      <c r="AK18">
        <f t="shared" si="30"/>
        <v>143.38899714100279</v>
      </c>
      <c r="AL18">
        <f t="shared" si="9"/>
        <v>-467.26211803024006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-111.3612661175612</v>
      </c>
      <c r="AR18">
        <f t="shared" si="14"/>
        <v>-113.24581085556986</v>
      </c>
      <c r="AS18">
        <f t="shared" si="15"/>
        <v>1.6821351769698132</v>
      </c>
      <c r="AT18">
        <f t="shared" si="16"/>
        <v>26.196633684084173</v>
      </c>
      <c r="AU18">
        <f t="shared" si="17"/>
        <v>-85.367041994515873</v>
      </c>
      <c r="AW18">
        <v>15</v>
      </c>
      <c r="AX18">
        <f>IF(Z18&gt;0, (R18*SUMPRODUCT(K18:$K$98, X18:$X$98)-K18*$AZ$3)/Z18, 0)</f>
        <v>2471.1239362447141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</v>
      </c>
      <c r="S19">
        <f t="shared" si="1"/>
        <v>2479.3950648779064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2039.2069673643646</v>
      </c>
      <c r="AC19">
        <f t="shared" si="2"/>
        <v>2007.0063991107529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-748.79951387560948</v>
      </c>
      <c r="AI19">
        <f t="shared" si="7"/>
        <v>-758.91794169062962</v>
      </c>
      <c r="AJ19">
        <f t="shared" si="8"/>
        <v>32.200568253611664</v>
      </c>
      <c r="AK19">
        <f t="shared" si="30"/>
        <v>142.74448771550553</v>
      </c>
      <c r="AL19">
        <f t="shared" si="9"/>
        <v>-583.9728857215124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-122.14542109064622</v>
      </c>
      <c r="AR19">
        <f t="shared" si="14"/>
        <v>-123.7959558510711</v>
      </c>
      <c r="AS19">
        <f t="shared" si="15"/>
        <v>5.252610205819213</v>
      </c>
      <c r="AT19">
        <f t="shared" si="16"/>
        <v>23.284718055085968</v>
      </c>
      <c r="AU19">
        <f t="shared" si="17"/>
        <v>-95.258627590165915</v>
      </c>
      <c r="AW19">
        <v>16</v>
      </c>
      <c r="AX19">
        <f>IF(Z19&gt;0, (R19*SUMPRODUCT(K19:$K$98, X19:$X$98)-K19*$AZ$3)/Z19, 0)</f>
        <v>2479.3950648779064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</v>
      </c>
      <c r="S20">
        <f t="shared" si="1"/>
        <v>2467.6885240619945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2007.0063991107529</v>
      </c>
      <c r="AC20">
        <f t="shared" si="2"/>
        <v>1955.5401725414904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-892.1215435947006</v>
      </c>
      <c r="AI20">
        <f t="shared" si="7"/>
        <v>-902.0272719386212</v>
      </c>
      <c r="AJ20">
        <f t="shared" si="8"/>
        <v>51.466226569262517</v>
      </c>
      <c r="AK20">
        <f t="shared" si="30"/>
        <v>140.49044793775272</v>
      </c>
      <c r="AL20">
        <f t="shared" si="9"/>
        <v>-710.07059743160596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-129.93245424744751</v>
      </c>
      <c r="AR20">
        <f t="shared" si="14"/>
        <v>-131.37516752354216</v>
      </c>
      <c r="AS20">
        <f t="shared" si="15"/>
        <v>7.4957646489002387</v>
      </c>
      <c r="AT20">
        <f t="shared" si="16"/>
        <v>20.461638697034484</v>
      </c>
      <c r="AU20">
        <f t="shared" si="17"/>
        <v>-103.41776417760742</v>
      </c>
      <c r="AW20">
        <v>17</v>
      </c>
      <c r="AX20">
        <f>IF(Z20&gt;0, (R20*SUMPRODUCT(K20:$K$98, X20:$X$98)-K20*$AZ$3)/Z20, 0)</f>
        <v>2467.6885240619945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</v>
      </c>
      <c r="S21">
        <f t="shared" si="1"/>
        <v>2440.1256596945732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1955.5401725414904</v>
      </c>
      <c r="AC21">
        <f t="shared" si="2"/>
        <v>1888.7141419738493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-1051.0374002033575</v>
      </c>
      <c r="AI21">
        <f t="shared" si="7"/>
        <v>-1060.7126915888134</v>
      </c>
      <c r="AJ21">
        <f t="shared" si="8"/>
        <v>66.826030567641055</v>
      </c>
      <c r="AK21">
        <f t="shared" si="30"/>
        <v>136.88781207790433</v>
      </c>
      <c r="AL21">
        <f t="shared" si="9"/>
        <v>-856.99884894326806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-136.67647272030834</v>
      </c>
      <c r="AR21">
        <f t="shared" si="14"/>
        <v>-137.93464364633766</v>
      </c>
      <c r="AS21">
        <f t="shared" si="15"/>
        <v>8.6900296241765531</v>
      </c>
      <c r="AT21">
        <f t="shared" si="16"/>
        <v>17.800834974653093</v>
      </c>
      <c r="AU21">
        <f t="shared" si="17"/>
        <v>-111.44377904750802</v>
      </c>
      <c r="AW21">
        <v>18</v>
      </c>
      <c r="AX21">
        <f>IF(Z21&gt;0, (R21*SUMPRODUCT(K21:$K$98, X21:$X$98)-K21*$AZ$3)/Z21, 0)</f>
        <v>2440.1256596945732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</v>
      </c>
      <c r="S22">
        <f t="shared" si="1"/>
        <v>2398.252262418338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1888.7141419738493</v>
      </c>
      <c r="AC22">
        <f t="shared" si="2"/>
        <v>1808.3826903962254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-1224.117866087897</v>
      </c>
      <c r="AI22">
        <f t="shared" si="7"/>
        <v>-1233.5433898262374</v>
      </c>
      <c r="AJ22">
        <f t="shared" si="8"/>
        <v>80.331451577623966</v>
      </c>
      <c r="AK22">
        <f t="shared" si="30"/>
        <v>132.20998993816946</v>
      </c>
      <c r="AL22">
        <f t="shared" si="9"/>
        <v>-1021.001948310444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-142.12837996538443</v>
      </c>
      <c r="AR22">
        <f t="shared" si="14"/>
        <v>-143.2227471471468</v>
      </c>
      <c r="AS22">
        <f t="shared" si="15"/>
        <v>9.3270259256028218</v>
      </c>
      <c r="AT22">
        <f t="shared" si="16"/>
        <v>15.350475804429227</v>
      </c>
      <c r="AU22">
        <f t="shared" si="17"/>
        <v>-118.54524541711476</v>
      </c>
      <c r="AW22">
        <v>19</v>
      </c>
      <c r="AX22">
        <f>IF(Z22&gt;0, (R22*SUMPRODUCT(K22:$K$98, X22:$X$98)-K22*$AZ$3)/Z22, 0)</f>
        <v>2398.252262418338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</v>
      </c>
      <c r="S23">
        <f t="shared" si="1"/>
        <v>2343.6021755585125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1808.3826903962254</v>
      </c>
      <c r="AC23">
        <f t="shared" si="2"/>
        <v>1716.5623650225234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-1405.5340998613331</v>
      </c>
      <c r="AI23">
        <f t="shared" si="7"/>
        <v>-1414.6896765998074</v>
      </c>
      <c r="AJ23">
        <f t="shared" si="8"/>
        <v>91.820325373701962</v>
      </c>
      <c r="AK23">
        <f t="shared" si="30"/>
        <v>126.58678832773579</v>
      </c>
      <c r="AL23">
        <f t="shared" si="9"/>
        <v>-1196.2825628983696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-145.70717334322154</v>
      </c>
      <c r="AR23">
        <f t="shared" si="14"/>
        <v>-146.65630236614717</v>
      </c>
      <c r="AS23">
        <f t="shared" si="15"/>
        <v>9.5187161001479268</v>
      </c>
      <c r="AT23">
        <f t="shared" si="16"/>
        <v>13.122842847890205</v>
      </c>
      <c r="AU23">
        <f t="shared" si="17"/>
        <v>-124.01474341810903</v>
      </c>
      <c r="AW23">
        <v>20</v>
      </c>
      <c r="AX23">
        <f>IF(Z23&gt;0, (R23*SUMPRODUCT(K23:$K$98, X23:$X$98)-K23*$AZ$3)/Z23, 0)</f>
        <v>2343.6021755585125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</v>
      </c>
      <c r="S24">
        <f t="shared" si="1"/>
        <v>2278.5634773845959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1716.5623650225234</v>
      </c>
      <c r="AC24">
        <f t="shared" si="2"/>
        <v>1615.773097564733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-1600.2483246575116</v>
      </c>
      <c r="AI24">
        <f t="shared" si="7"/>
        <v>-1609.112314588019</v>
      </c>
      <c r="AJ24">
        <f t="shared" si="8"/>
        <v>100.7892674577904</v>
      </c>
      <c r="AK24">
        <f t="shared" si="30"/>
        <v>120.15936555157666</v>
      </c>
      <c r="AL24">
        <f t="shared" si="9"/>
        <v>-1388.1636815786519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-148.11836352056724</v>
      </c>
      <c r="AR24">
        <f t="shared" si="14"/>
        <v>-148.93881098646321</v>
      </c>
      <c r="AS24">
        <f t="shared" si="15"/>
        <v>9.3290154573226971</v>
      </c>
      <c r="AT24">
        <f t="shared" si="16"/>
        <v>11.121904215071295</v>
      </c>
      <c r="AU24">
        <f t="shared" si="17"/>
        <v>-128.48789131406923</v>
      </c>
      <c r="AW24">
        <v>21</v>
      </c>
      <c r="AX24">
        <f>IF(Z24&gt;0, (R24*SUMPRODUCT(K24:$K$98, X24:$X$98)-K24*$AZ$3)/Z24, 0)</f>
        <v>2278.5634773845959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</v>
      </c>
      <c r="S25">
        <f t="shared" si="1"/>
        <v>2204.4666964888029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1615.773097564733</v>
      </c>
      <c r="AC25">
        <f t="shared" si="2"/>
        <v>1507.7600071561574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-1807.1193551124204</v>
      </c>
      <c r="AI25">
        <f t="shared" si="7"/>
        <v>-1815.6688152242339</v>
      </c>
      <c r="AJ25">
        <f t="shared" si="8"/>
        <v>108.01309040857564</v>
      </c>
      <c r="AK25">
        <f t="shared" si="30"/>
        <v>113.10411682953132</v>
      </c>
      <c r="AL25">
        <f t="shared" si="9"/>
        <v>-1594.551607986127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-149.34488014923807</v>
      </c>
      <c r="AR25">
        <f t="shared" si="14"/>
        <v>-150.05142899568108</v>
      </c>
      <c r="AS25">
        <f t="shared" si="15"/>
        <v>8.9264729504344373</v>
      </c>
      <c r="AT25">
        <f t="shared" si="16"/>
        <v>9.3472081545167001</v>
      </c>
      <c r="AU25">
        <f t="shared" si="17"/>
        <v>-131.77774789072993</v>
      </c>
      <c r="AW25">
        <v>22</v>
      </c>
      <c r="AX25">
        <f>IF(Z25&gt;0, (R25*SUMPRODUCT(K25:$K$98, X25:$X$98)-K25*$AZ$3)/Z25, 0)</f>
        <v>2204.4666964888029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</v>
      </c>
      <c r="S26">
        <f t="shared" si="1"/>
        <v>2121.8007570622267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1507.7600071561574</v>
      </c>
      <c r="AC26">
        <f t="shared" si="2"/>
        <v>1394.2234065711975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-2002.2835581866866</v>
      </c>
      <c r="AI26">
        <f t="shared" si="7"/>
        <v>-2010.4972382526084</v>
      </c>
      <c r="AJ26">
        <f t="shared" si="8"/>
        <v>113.53660058495984</v>
      </c>
      <c r="AK26">
        <f t="shared" si="30"/>
        <v>105.54320050093102</v>
      </c>
      <c r="AL26">
        <f t="shared" si="9"/>
        <v>-1791.4174371667175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-147.744410568701</v>
      </c>
      <c r="AR26">
        <f t="shared" si="14"/>
        <v>-148.35048122986075</v>
      </c>
      <c r="AS26">
        <f t="shared" si="15"/>
        <v>8.3776336587362277</v>
      </c>
      <c r="AT26">
        <f t="shared" si="16"/>
        <v>7.7878170071306156</v>
      </c>
      <c r="AU26">
        <f t="shared" si="17"/>
        <v>-132.18503056399391</v>
      </c>
      <c r="AW26">
        <v>23</v>
      </c>
      <c r="AX26">
        <f>IF(Z26&gt;0, (R26*SUMPRODUCT(K26:$K$98, X26:$X$98)-K26*$AZ$3)/Z26, 0)</f>
        <v>2121.8007570622267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</v>
      </c>
      <c r="S27">
        <f t="shared" si="1"/>
        <v>2033.7356696529491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1394.2234065711975</v>
      </c>
      <c r="AC27">
        <f t="shared" si="2"/>
        <v>1278.4506741848882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-2190.1613622179379</v>
      </c>
      <c r="AI27">
        <f t="shared" si="7"/>
        <v>-2198.0191353129235</v>
      </c>
      <c r="AJ27">
        <f t="shared" si="8"/>
        <v>115.77273238630937</v>
      </c>
      <c r="AK27">
        <f t="shared" si="30"/>
        <v>97.595638459983832</v>
      </c>
      <c r="AL27">
        <f t="shared" si="9"/>
        <v>-1984.6507644666301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-144.29243719368489</v>
      </c>
      <c r="AR27">
        <f t="shared" si="14"/>
        <v>-144.81012381273939</v>
      </c>
      <c r="AS27">
        <f t="shared" si="15"/>
        <v>7.6273511188581296</v>
      </c>
      <c r="AT27">
        <f t="shared" si="16"/>
        <v>6.4298059384098911</v>
      </c>
      <c r="AU27">
        <f t="shared" si="17"/>
        <v>-130.75296675547136</v>
      </c>
      <c r="AW27">
        <v>24</v>
      </c>
      <c r="AX27">
        <f>IF(Z27&gt;0, (R27*SUMPRODUCT(K27:$K$98, X27:$X$98)-K27*$AZ$3)/Z27, 0)</f>
        <v>2033.7356696529491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</v>
      </c>
      <c r="S28">
        <f t="shared" si="1"/>
        <v>1942.4601416181183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1278.4506741848882</v>
      </c>
      <c r="AC28">
        <f t="shared" si="2"/>
        <v>1162.7043782254812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-2376.2534461083515</v>
      </c>
      <c r="AI28">
        <f t="shared" si="7"/>
        <v>-2383.7356097916236</v>
      </c>
      <c r="AJ28">
        <f t="shared" si="8"/>
        <v>115.74629595940701</v>
      </c>
      <c r="AK28">
        <f t="shared" si="30"/>
        <v>89.491547192942178</v>
      </c>
      <c r="AL28">
        <f t="shared" si="9"/>
        <v>-2178.4977666392747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-139.7790849062807</v>
      </c>
      <c r="AR28">
        <f t="shared" si="14"/>
        <v>-140.21921051429595</v>
      </c>
      <c r="AS28">
        <f t="shared" si="15"/>
        <v>6.8085798495080763</v>
      </c>
      <c r="AT28">
        <f t="shared" si="16"/>
        <v>5.2641887143659121</v>
      </c>
      <c r="AU28">
        <f t="shared" si="17"/>
        <v>-128.146441950422</v>
      </c>
      <c r="AW28">
        <v>25</v>
      </c>
      <c r="AX28">
        <f>IF(Z28&gt;0, (R28*SUMPRODUCT(K28:$K$98, X28:$X$98)-K28*$AZ$3)/Z28, 0)</f>
        <v>1942.4601416181183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</v>
      </c>
      <c r="S29">
        <f t="shared" si="1"/>
        <v>1849.8353369390679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1162.7043782254812</v>
      </c>
      <c r="AC29">
        <f t="shared" si="2"/>
        <v>1048.4129194212344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-2582.7231888465694</v>
      </c>
      <c r="AI29">
        <f t="shared" si="7"/>
        <v>-2589.8076904944028</v>
      </c>
      <c r="AJ29">
        <f t="shared" si="8"/>
        <v>114.29145880424676</v>
      </c>
      <c r="AK29">
        <f t="shared" si="30"/>
        <v>81.389306475783684</v>
      </c>
      <c r="AL29">
        <f t="shared" si="9"/>
        <v>-2394.1269252143725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-135.64671239029985</v>
      </c>
      <c r="AR29">
        <f t="shared" si="14"/>
        <v>-136.0187961511931</v>
      </c>
      <c r="AS29">
        <f t="shared" si="15"/>
        <v>6.0026799263807815</v>
      </c>
      <c r="AT29">
        <f t="shared" si="16"/>
        <v>4.2746322543753088</v>
      </c>
      <c r="AU29">
        <f t="shared" si="17"/>
        <v>-125.74148397043702</v>
      </c>
      <c r="AW29">
        <v>26</v>
      </c>
      <c r="AX29">
        <f>IF(Z29&gt;0, (R29*SUMPRODUCT(K29:$K$98, X29:$X$98)-K29*$AZ$3)/Z29, 0)</f>
        <v>1849.8353369390679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</v>
      </c>
      <c r="S30">
        <f t="shared" si="1"/>
        <v>1753.863847160743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1048.4129194212344</v>
      </c>
      <c r="AC30">
        <f t="shared" si="2"/>
        <v>935.52301605060768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-2768.5665679601416</v>
      </c>
      <c r="AI30">
        <f t="shared" si="7"/>
        <v>-2775.2341537705015</v>
      </c>
      <c r="AJ30">
        <f t="shared" si="8"/>
        <v>112.88990337062671</v>
      </c>
      <c r="AK30">
        <f t="shared" si="30"/>
        <v>73.388904359486418</v>
      </c>
      <c r="AL30">
        <f t="shared" si="9"/>
        <v>-2588.9553460403886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-129.82799739910726</v>
      </c>
      <c r="AR30">
        <f t="shared" si="14"/>
        <v>-130.14066436665053</v>
      </c>
      <c r="AS30">
        <f t="shared" si="15"/>
        <v>5.2938116969265518</v>
      </c>
      <c r="AT30">
        <f t="shared" si="16"/>
        <v>3.4414684460077272</v>
      </c>
      <c r="AU30">
        <f t="shared" si="17"/>
        <v>-121.40538422371625</v>
      </c>
      <c r="AW30">
        <v>27</v>
      </c>
      <c r="AX30">
        <f>IF(Z30&gt;0, (R30*SUMPRODUCT(K30:$K$98, X30:$X$98)-K30*$AZ$3)/Z30, 0)</f>
        <v>1753.863847160743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</v>
      </c>
      <c r="S31">
        <f t="shared" si="1"/>
        <v>1655.3803789439417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935.52301605060768</v>
      </c>
      <c r="AC31">
        <f t="shared" si="2"/>
        <v>826.01359813335159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-2908.5609525385366</v>
      </c>
      <c r="AI31">
        <f t="shared" si="7"/>
        <v>-2914.7982923717259</v>
      </c>
      <c r="AJ31">
        <f t="shared" si="8"/>
        <v>109.50941791725609</v>
      </c>
      <c r="AK31">
        <f t="shared" si="30"/>
        <v>65.486611123542545</v>
      </c>
      <c r="AL31">
        <f t="shared" si="9"/>
        <v>-2739.8022633309274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-121.7793171871364</v>
      </c>
      <c r="AR31">
        <f t="shared" si="14"/>
        <v>-122.04047003844143</v>
      </c>
      <c r="AS31">
        <f t="shared" si="15"/>
        <v>4.5850791360878356</v>
      </c>
      <c r="AT31">
        <f t="shared" si="16"/>
        <v>2.7418764528775608</v>
      </c>
      <c r="AU31">
        <f t="shared" si="17"/>
        <v>-114.71351444947604</v>
      </c>
      <c r="AW31">
        <v>28</v>
      </c>
      <c r="AX31">
        <f>IF(Z31&gt;0, (R31*SUMPRODUCT(K31:$K$98, X31:$X$98)-K31*$AZ$3)/Z31, 0)</f>
        <v>1655.3803789439417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</v>
      </c>
      <c r="S32">
        <f t="shared" si="1"/>
        <v>1557.9479752559498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826.01359813335159</v>
      </c>
      <c r="AC32">
        <f t="shared" si="2"/>
        <v>722.3758697692964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-3032.5946268965936</v>
      </c>
      <c r="AI32">
        <f t="shared" si="7"/>
        <v>-3038.3905190030887</v>
      </c>
      <c r="AJ32">
        <f t="shared" si="8"/>
        <v>103.63772836405519</v>
      </c>
      <c r="AK32">
        <f t="shared" si="30"/>
        <v>57.820951869334614</v>
      </c>
      <c r="AL32">
        <f t="shared" si="9"/>
        <v>-2876.9318387696985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-113.36831812902227</v>
      </c>
      <c r="AR32">
        <f t="shared" si="14"/>
        <v>-113.58498755603469</v>
      </c>
      <c r="AS32">
        <f t="shared" si="15"/>
        <v>3.874317673433652</v>
      </c>
      <c r="AT32">
        <f t="shared" si="16"/>
        <v>2.1615365297780462</v>
      </c>
      <c r="AU32">
        <f t="shared" si="17"/>
        <v>-107.54913335282298</v>
      </c>
      <c r="AW32">
        <v>29</v>
      </c>
      <c r="AX32">
        <f>IF(Z32&gt;0, (R32*SUMPRODUCT(K32:$K$98, X32:$X$98)-K32*$AZ$3)/Z32, 0)</f>
        <v>1557.9479752559498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</v>
      </c>
      <c r="S33">
        <f t="shared" si="1"/>
        <v>1461.5322562912042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722.3758697692964</v>
      </c>
      <c r="AC33">
        <f t="shared" si="2"/>
        <v>625.20539880373917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-3126.0723665592736</v>
      </c>
      <c r="AI33">
        <f t="shared" si="7"/>
        <v>-3131.4195406988838</v>
      </c>
      <c r="AJ33">
        <f t="shared" si="8"/>
        <v>97.170470965557229</v>
      </c>
      <c r="AK33">
        <f t="shared" si="30"/>
        <v>50.566310883850754</v>
      </c>
      <c r="AL33">
        <f t="shared" si="9"/>
        <v>-2983.6827588494757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-104.34180549412605</v>
      </c>
      <c r="AR33">
        <f t="shared" si="14"/>
        <v>-104.52028306553062</v>
      </c>
      <c r="AS33">
        <f t="shared" si="15"/>
        <v>3.2433485832640114</v>
      </c>
      <c r="AT33">
        <f t="shared" si="16"/>
        <v>1.6877984755693667</v>
      </c>
      <c r="AU33">
        <f t="shared" si="17"/>
        <v>-99.589136006697231</v>
      </c>
      <c r="AW33">
        <v>30</v>
      </c>
      <c r="AX33">
        <f>IF(Z33&gt;0, (R33*SUMPRODUCT(K33:$K$98, X33:$X$98)-K33*$AZ$3)/Z33, 0)</f>
        <v>1461.5322562912042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</v>
      </c>
      <c r="S34">
        <f t="shared" si="1"/>
        <v>1367.4029652906599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625.20539880373917</v>
      </c>
      <c r="AC34">
        <f t="shared" si="2"/>
        <v>535.32595684842158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-3200.5189982189554</v>
      </c>
      <c r="AI34">
        <f t="shared" si="7"/>
        <v>-3205.4126357423925</v>
      </c>
      <c r="AJ34">
        <f t="shared" si="8"/>
        <v>89.879441955317589</v>
      </c>
      <c r="AK34">
        <f t="shared" si="30"/>
        <v>43.764377916261743</v>
      </c>
      <c r="AL34">
        <f t="shared" si="9"/>
        <v>-3071.7688158708133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-95.380963838195612</v>
      </c>
      <c r="AR34">
        <f t="shared" si="14"/>
        <v>-95.526802642439534</v>
      </c>
      <c r="AS34">
        <f t="shared" si="15"/>
        <v>2.6785617606731869</v>
      </c>
      <c r="AT34">
        <f t="shared" si="16"/>
        <v>1.3042536381615051</v>
      </c>
      <c r="AU34">
        <f t="shared" si="17"/>
        <v>-91.543987243604846</v>
      </c>
      <c r="AW34">
        <v>31</v>
      </c>
      <c r="AX34">
        <f>IF(Z34&gt;0, (R34*SUMPRODUCT(K34:$K$98, X34:$X$98)-K34*$AZ$3)/Z34, 0)</f>
        <v>1367.4029652906599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1275.8537599615299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535.32595684842158</v>
      </c>
      <c r="AC35">
        <f t="shared" ref="AC35:AC66" si="33">S35*Z35</f>
        <v>452.85781759844775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-3263.1166497279178</v>
      </c>
      <c r="AI35">
        <f t="shared" ref="AI35:AI66" si="38">SUM(AE35:AH35)</f>
        <v>-3267.5534612949045</v>
      </c>
      <c r="AJ35">
        <f t="shared" ref="AJ35:AJ66" si="39">AB35-AC35</f>
        <v>82.468139249973831</v>
      </c>
      <c r="AK35">
        <f t="shared" si="30"/>
        <v>37.472816979389513</v>
      </c>
      <c r="AL35">
        <f t="shared" ref="AL35:AL66" si="40">SUM(AI35:AK35)</f>
        <v>-3147.6125050655414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-86.82721551810171</v>
      </c>
      <c r="AR35">
        <f t="shared" ref="AR35:AR66" si="45">AI35*$K35</f>
        <v>-86.945273202056114</v>
      </c>
      <c r="AS35">
        <f t="shared" ref="AS35:AS66" si="46">AJ35*$K35</f>
        <v>2.1943680440082791</v>
      </c>
      <c r="AT35">
        <f t="shared" ref="AT35:AT66" si="47">AK35*$K35</f>
        <v>0.99710206688784109</v>
      </c>
      <c r="AU35">
        <f t="shared" ref="AU35:AU66" si="48">AL35*$K35</f>
        <v>-83.753803091160009</v>
      </c>
      <c r="AW35">
        <v>32</v>
      </c>
      <c r="AX35">
        <f>IF(Z35&gt;0, (R35*SUMPRODUCT(K35:$K$98, X35:$X$98)-K35*$AZ$3)/Z35, 0)</f>
        <v>1275.8537599615299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</v>
      </c>
      <c r="S36">
        <f t="shared" si="32"/>
        <v>1185.1623974886838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452.85781759844775</v>
      </c>
      <c r="AC36">
        <f t="shared" si="33"/>
        <v>377.55990974840137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-3282.3177027641136</v>
      </c>
      <c r="AI36">
        <f t="shared" si="38"/>
        <v>-3286.2998565025846</v>
      </c>
      <c r="AJ36">
        <f t="shared" si="39"/>
        <v>75.297907850046386</v>
      </c>
      <c r="AK36">
        <f t="shared" si="30"/>
        <v>31.700047231891347</v>
      </c>
      <c r="AL36">
        <f t="shared" si="40"/>
        <v>-3179.3019014206466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-77.980473328571392</v>
      </c>
      <c r="AR36">
        <f t="shared" si="45"/>
        <v>-78.07508032932931</v>
      </c>
      <c r="AS36">
        <f t="shared" si="46"/>
        <v>1.7889086391158973</v>
      </c>
      <c r="AT36">
        <f t="shared" si="47"/>
        <v>0.75312169982791211</v>
      </c>
      <c r="AU36">
        <f t="shared" si="48"/>
        <v>-75.533049990385493</v>
      </c>
      <c r="AW36">
        <v>33</v>
      </c>
      <c r="AX36">
        <f>IF(Z36&gt;0, (R36*SUMPRODUCT(K36:$K$98, X36:$X$98)-K36*$AZ$3)/Z36, 0)</f>
        <v>1185.1623974886838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</v>
      </c>
      <c r="S37">
        <f t="shared" si="32"/>
        <v>1095.5800404923884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377.55990974840137</v>
      </c>
      <c r="AC37">
        <f t="shared" si="33"/>
        <v>309.87346112345068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-3254.6938935272565</v>
      </c>
      <c r="AI37">
        <f t="shared" si="38"/>
        <v>-3258.2293889916518</v>
      </c>
      <c r="AJ37">
        <f t="shared" si="39"/>
        <v>67.686448624950685</v>
      </c>
      <c r="AK37">
        <f t="shared" si="30"/>
        <v>26.4291936823881</v>
      </c>
      <c r="AL37">
        <f t="shared" si="40"/>
        <v>-3164.1137466843134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-69.03945880308838</v>
      </c>
      <c r="AR37">
        <f t="shared" si="45"/>
        <v>-69.114454701765069</v>
      </c>
      <c r="AS37">
        <f t="shared" si="46"/>
        <v>1.4357834973860673</v>
      </c>
      <c r="AT37">
        <f t="shared" si="47"/>
        <v>0.56062329918732068</v>
      </c>
      <c r="AU37">
        <f t="shared" si="48"/>
        <v>-67.118047905191702</v>
      </c>
      <c r="AW37">
        <v>34</v>
      </c>
      <c r="AX37">
        <f>IF(Z37&gt;0, (R37*SUMPRODUCT(K37:$K$98, X37:$X$98)-K37*$AZ$3)/Z37, 0)</f>
        <v>1095.5800404923884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</v>
      </c>
      <c r="S38">
        <f t="shared" si="32"/>
        <v>1008.0541247353406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309.87346112345068</v>
      </c>
      <c r="AC38">
        <f t="shared" si="33"/>
        <v>250.02509580573795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-3198.3789008745066</v>
      </c>
      <c r="AI38">
        <f t="shared" si="38"/>
        <v>-3201.4792440216488</v>
      </c>
      <c r="AJ38">
        <f t="shared" si="39"/>
        <v>59.848365317712734</v>
      </c>
      <c r="AK38">
        <f t="shared" si="30"/>
        <v>21.69114227864155</v>
      </c>
      <c r="AL38">
        <f t="shared" si="40"/>
        <v>-3119.9397364252945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-60.575794416141768</v>
      </c>
      <c r="AR38">
        <f t="shared" si="45"/>
        <v>-60.634513459420049</v>
      </c>
      <c r="AS38">
        <f t="shared" si="46"/>
        <v>1.1334999341812386</v>
      </c>
      <c r="AT38">
        <f t="shared" si="47"/>
        <v>0.41082004854490711</v>
      </c>
      <c r="AU38">
        <f t="shared" si="48"/>
        <v>-59.090193476693905</v>
      </c>
      <c r="AW38">
        <v>35</v>
      </c>
      <c r="AX38">
        <f>IF(Z38&gt;0, (R38*SUMPRODUCT(K38:$K$98, X38:$X$98)-K38*$AZ$3)/Z38, 0)</f>
        <v>1008.0541247353406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</v>
      </c>
      <c r="S39">
        <f t="shared" si="32"/>
        <v>921.69916558913894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250.02509580573795</v>
      </c>
      <c r="AC39">
        <f t="shared" si="33"/>
        <v>197.65563485868148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-3110.0162177613661</v>
      </c>
      <c r="AI39">
        <f t="shared" si="38"/>
        <v>-3112.6968054498166</v>
      </c>
      <c r="AJ39">
        <f t="shared" si="39"/>
        <v>52.369460947056467</v>
      </c>
      <c r="AK39">
        <f t="shared" si="30"/>
        <v>17.501756706401657</v>
      </c>
      <c r="AL39">
        <f t="shared" si="40"/>
        <v>-3042.8255877963588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-52.591291690452955</v>
      </c>
      <c r="AR39">
        <f t="shared" si="45"/>
        <v>-52.636621219032271</v>
      </c>
      <c r="AS39">
        <f t="shared" si="46"/>
        <v>0.8855830334932876</v>
      </c>
      <c r="AT39">
        <f t="shared" si="47"/>
        <v>0.29595986888591103</v>
      </c>
      <c r="AU39">
        <f t="shared" si="48"/>
        <v>-51.455078316653079</v>
      </c>
      <c r="AW39">
        <v>36</v>
      </c>
      <c r="AX39">
        <f>IF(Z39&gt;0, (R39*SUMPRODUCT(K39:$K$98, X39:$X$98)-K39*$AZ$3)/Z39, 0)</f>
        <v>921.69916558913894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</v>
      </c>
      <c r="S40">
        <f t="shared" si="32"/>
        <v>835.51541475333477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197.65563485868148</v>
      </c>
      <c r="AC40">
        <f t="shared" si="33"/>
        <v>152.39142662276913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-2991.0426321762934</v>
      </c>
      <c r="AI40">
        <f t="shared" si="38"/>
        <v>-2993.3225336588375</v>
      </c>
      <c r="AJ40">
        <f t="shared" si="39"/>
        <v>45.264208235912349</v>
      </c>
      <c r="AK40">
        <f t="shared" ref="AK40:AK71" si="61">G40*SUM(AB40:AB40, AE40:AF40)</f>
        <v>13.835894440107705</v>
      </c>
      <c r="AL40">
        <f t="shared" si="40"/>
        <v>-2934.2224309828175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-45.160190411836624</v>
      </c>
      <c r="AR40">
        <f t="shared" si="45"/>
        <v>-45.194613453475789</v>
      </c>
      <c r="AS40">
        <f t="shared" si="46"/>
        <v>0.68342063760137761</v>
      </c>
      <c r="AT40">
        <f t="shared" si="47"/>
        <v>0.20890094334051865</v>
      </c>
      <c r="AU40">
        <f t="shared" si="48"/>
        <v>-44.302291872533893</v>
      </c>
      <c r="AW40">
        <v>37</v>
      </c>
      <c r="AX40">
        <f>IF(Z40&gt;0, (R40*SUMPRODUCT(K40:$K$98, X40:$X$98)-K40*$AZ$3)/Z40, 0)</f>
        <v>835.51541475333477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</v>
      </c>
      <c r="S41">
        <f t="shared" si="32"/>
        <v>747.70300577731962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152.39142662276913</v>
      </c>
      <c r="AC41">
        <f t="shared" si="33"/>
        <v>113.77327500962937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-2840.4471806483789</v>
      </c>
      <c r="AI41">
        <f t="shared" si="38"/>
        <v>-2842.3492272185167</v>
      </c>
      <c r="AJ41">
        <f t="shared" si="39"/>
        <v>38.618151613139759</v>
      </c>
      <c r="AK41">
        <f t="shared" si="61"/>
        <v>10.66739986359384</v>
      </c>
      <c r="AL41">
        <f t="shared" si="40"/>
        <v>-2793.0636757417833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-38.291453882800582</v>
      </c>
      <c r="AR41">
        <f t="shared" si="45"/>
        <v>-38.317094961085566</v>
      </c>
      <c r="AS41">
        <f t="shared" si="46"/>
        <v>0.52060294646844796</v>
      </c>
      <c r="AT41">
        <f t="shared" si="47"/>
        <v>0.14380490956109124</v>
      </c>
      <c r="AU41">
        <f t="shared" si="48"/>
        <v>-37.652687105056032</v>
      </c>
      <c r="AW41">
        <v>38</v>
      </c>
      <c r="AX41">
        <f>IF(Z41&gt;0, (R41*SUMPRODUCT(K41:$K$98, X41:$X$98)-K41*$AZ$3)/Z41, 0)</f>
        <v>747.70300577731962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</v>
      </c>
      <c r="S42">
        <f t="shared" si="32"/>
        <v>655.33524475261936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113.77327500962937</v>
      </c>
      <c r="AC42">
        <f t="shared" si="33"/>
        <v>81.322927197093861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-2654.8461698530182</v>
      </c>
      <c r="AI42">
        <f t="shared" si="38"/>
        <v>-2656.3973401862227</v>
      </c>
      <c r="AJ42">
        <f t="shared" si="39"/>
        <v>32.450347812535512</v>
      </c>
      <c r="AK42">
        <f t="shared" si="61"/>
        <v>7.9641292506740564</v>
      </c>
      <c r="AL42">
        <f t="shared" si="40"/>
        <v>-2615.982863123013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-31.954827511542035</v>
      </c>
      <c r="AR42">
        <f t="shared" si="45"/>
        <v>-31.973498039801424</v>
      </c>
      <c r="AS42">
        <f t="shared" si="46"/>
        <v>0.39058581955297494</v>
      </c>
      <c r="AT42">
        <f t="shared" si="47"/>
        <v>9.5859556525267745E-2</v>
      </c>
      <c r="AU42">
        <f t="shared" si="48"/>
        <v>-31.48705266372318</v>
      </c>
      <c r="AW42">
        <v>39</v>
      </c>
      <c r="AX42">
        <f>IF(Z42&gt;0, (R42*SUMPRODUCT(K42:$K$98, X42:$X$98)-K42*$AZ$3)/Z42, 0)</f>
        <v>655.33524475261936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</v>
      </c>
      <c r="S43">
        <f t="shared" si="32"/>
        <v>554.53261143789609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81.322927197093861</v>
      </c>
      <c r="AC43">
        <f t="shared" si="33"/>
        <v>54.583372962574231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-2442.137753872074</v>
      </c>
      <c r="AI43">
        <f t="shared" si="38"/>
        <v>-2443.3681452827127</v>
      </c>
      <c r="AJ43">
        <f t="shared" si="39"/>
        <v>26.73955423451963</v>
      </c>
      <c r="AK43">
        <f t="shared" si="61"/>
        <v>5.6926049037965711</v>
      </c>
      <c r="AL43">
        <f t="shared" si="40"/>
        <v>-2410.9359861443963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-26.245161574225463</v>
      </c>
      <c r="AR43">
        <f t="shared" si="45"/>
        <v>-26.258384342400827</v>
      </c>
      <c r="AS43">
        <f t="shared" si="46"/>
        <v>0.28736459284290389</v>
      </c>
      <c r="AT43">
        <f t="shared" si="47"/>
        <v>6.1177276032642412E-2</v>
      </c>
      <c r="AU43">
        <f t="shared" si="48"/>
        <v>-25.909842473525277</v>
      </c>
      <c r="AW43">
        <v>40</v>
      </c>
      <c r="AX43">
        <f>IF(Z43&gt;0, (R43*SUMPRODUCT(K43:$K$98, X43:$X$98)-K43*$AZ$3)/Z43, 0)</f>
        <v>554.53261143789609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</v>
      </c>
      <c r="S44">
        <f t="shared" si="32"/>
        <v>436.77585566924404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54.583372962574231</v>
      </c>
      <c r="AC44">
        <f t="shared" si="33"/>
        <v>32.994705385690168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-2190.5494949758172</v>
      </c>
      <c r="AI44">
        <f t="shared" si="38"/>
        <v>-2191.4937637854773</v>
      </c>
      <c r="AJ44">
        <f t="shared" si="39"/>
        <v>21.588667576884063</v>
      </c>
      <c r="AK44">
        <f t="shared" si="61"/>
        <v>3.8208361073801966</v>
      </c>
      <c r="AL44">
        <f t="shared" si="40"/>
        <v>-2166.0842601012127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-21.019101188243308</v>
      </c>
      <c r="AR44">
        <f t="shared" si="45"/>
        <v>-21.028161783178355</v>
      </c>
      <c r="AS44">
        <f t="shared" si="46"/>
        <v>0.20715094060126821</v>
      </c>
      <c r="AT44">
        <f t="shared" si="47"/>
        <v>3.666228083360637E-2</v>
      </c>
      <c r="AU44">
        <f t="shared" si="48"/>
        <v>-20.784348561743478</v>
      </c>
      <c r="AW44">
        <v>41</v>
      </c>
      <c r="AX44">
        <f>IF(Z44&gt;0, (R44*SUMPRODUCT(K44:$K$98, X44:$X$98)-K44*$AZ$3)/Z44, 0)</f>
        <v>436.77585566924404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</v>
      </c>
      <c r="S45">
        <f t="shared" si="32"/>
        <v>289.43116709428455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32.994705385690168</v>
      </c>
      <c r="AC45">
        <f t="shared" si="33"/>
        <v>16.133188123644558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-1904.5070934294413</v>
      </c>
      <c r="AI45">
        <f t="shared" si="38"/>
        <v>-1905.2038561643262</v>
      </c>
      <c r="AJ45">
        <f t="shared" si="39"/>
        <v>16.861517262045609</v>
      </c>
      <c r="AK45">
        <f t="shared" si="61"/>
        <v>2.3096293769983118</v>
      </c>
      <c r="AL45">
        <f t="shared" si="40"/>
        <v>-1886.0327095252821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-16.316448796105487</v>
      </c>
      <c r="AR45">
        <f t="shared" si="45"/>
        <v>-16.322418158743204</v>
      </c>
      <c r="AS45">
        <f t="shared" si="46"/>
        <v>0.14445736851281971</v>
      </c>
      <c r="AT45">
        <f t="shared" si="47"/>
        <v>1.9787245528140707E-2</v>
      </c>
      <c r="AU45">
        <f t="shared" si="48"/>
        <v>-16.15817354470224</v>
      </c>
      <c r="AW45">
        <v>42</v>
      </c>
      <c r="AX45">
        <f>IF(Z45&gt;0, (R45*SUMPRODUCT(K45:$K$98, X45:$X$98)-K45*$AZ$3)/Z45, 0)</f>
        <v>289.43116709428455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</v>
      </c>
      <c r="S46">
        <f t="shared" si="32"/>
        <v>89.96090346330557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16.133188123644558</v>
      </c>
      <c r="AC46">
        <f t="shared" si="33"/>
        <v>3.5288678330727237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-1595.6925708222404</v>
      </c>
      <c r="AI46">
        <f t="shared" si="38"/>
        <v>-1596.1829043584237</v>
      </c>
      <c r="AJ46">
        <f t="shared" si="39"/>
        <v>12.604320290571835</v>
      </c>
      <c r="AK46">
        <f t="shared" si="61"/>
        <v>1.1293231686551193</v>
      </c>
      <c r="AL46">
        <f t="shared" si="40"/>
        <v>-1582.4492608991966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-12.206024806690076</v>
      </c>
      <c r="AR46">
        <f t="shared" si="45"/>
        <v>-12.209775543777935</v>
      </c>
      <c r="AS46">
        <f t="shared" si="46"/>
        <v>9.64149667369264E-2</v>
      </c>
      <c r="AT46">
        <f t="shared" si="47"/>
        <v>8.6385979752172572E-3</v>
      </c>
      <c r="AU46">
        <f t="shared" si="48"/>
        <v>-12.10472197906579</v>
      </c>
      <c r="AW46">
        <v>43</v>
      </c>
      <c r="AX46">
        <f>IF(Z46&gt;0, (R46*SUMPRODUCT(K46:$K$98, X46:$X$98)-K46*$AZ$3)/Z46, 0)</f>
        <v>89.96090346330557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</v>
      </c>
      <c r="S47">
        <f t="shared" si="32"/>
        <v>-205.41446730108024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3.5288678330727237</v>
      </c>
      <c r="AC47">
        <f t="shared" si="33"/>
        <v>-5.3627565222480165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-1272.7411078637454</v>
      </c>
      <c r="AI47">
        <f t="shared" si="38"/>
        <v>-1273.0674454260839</v>
      </c>
      <c r="AJ47">
        <f t="shared" si="39"/>
        <v>8.8916243553207401</v>
      </c>
      <c r="AK47">
        <f t="shared" si="61"/>
        <v>0.24702074831509069</v>
      </c>
      <c r="AL47">
        <f t="shared" si="40"/>
        <v>-1263.9288003224481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-8.6925475289492038</v>
      </c>
      <c r="AR47">
        <f t="shared" si="45"/>
        <v>-8.6947763441839605</v>
      </c>
      <c r="AS47">
        <f t="shared" si="46"/>
        <v>6.0727878466908372E-2</v>
      </c>
      <c r="AT47">
        <f t="shared" si="47"/>
        <v>1.6870984853860787E-3</v>
      </c>
      <c r="AU47">
        <f t="shared" si="48"/>
        <v>-8.6323613672316668</v>
      </c>
      <c r="AW47">
        <v>44</v>
      </c>
      <c r="AX47">
        <f>IF(Z47&gt;0, (R47*SUMPRODUCT(K47:$K$98, X47:$X$98)-K47*$AZ$3)/Z47, 0)</f>
        <v>-205.41446730108024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</v>
      </c>
      <c r="S48">
        <f t="shared" si="32"/>
        <v>-682.17462706641061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-5.3627565222480165</v>
      </c>
      <c r="AC48">
        <f t="shared" si="33"/>
        <v>-11.096017933903166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-958.02787640694464</v>
      </c>
      <c r="AI48">
        <f t="shared" si="38"/>
        <v>-958.23119710910896</v>
      </c>
      <c r="AJ48">
        <f t="shared" si="39"/>
        <v>5.7332614116551497</v>
      </c>
      <c r="AK48">
        <f t="shared" si="61"/>
        <v>-0.37539295655736121</v>
      </c>
      <c r="AL48">
        <f t="shared" si="40"/>
        <v>-952.87332865401117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-5.8420749726937631</v>
      </c>
      <c r="AR48">
        <f t="shared" si="45"/>
        <v>-5.8433148267886139</v>
      </c>
      <c r="AS48">
        <f t="shared" si="46"/>
        <v>3.4961553655996173E-2</v>
      </c>
      <c r="AT48">
        <f t="shared" si="47"/>
        <v>-2.2891544708013465E-3</v>
      </c>
      <c r="AU48">
        <f t="shared" si="48"/>
        <v>-5.8106424276034199</v>
      </c>
      <c r="AW48">
        <v>45</v>
      </c>
      <c r="AX48">
        <f>IF(Z48&gt;0, (R48*SUMPRODUCT(K48:$K$98, X48:$X$98)-K48*$AZ$3)/Z48, 0)</f>
        <v>-682.17462706641061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</v>
      </c>
      <c r="S49">
        <f t="shared" si="32"/>
        <v>-1524.1547412530078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-11.096017933903166</v>
      </c>
      <c r="AC49">
        <f t="shared" si="33"/>
        <v>-14.295873159012958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-672.34577761365006</v>
      </c>
      <c r="AI49">
        <f t="shared" si="38"/>
        <v>-672.46302188659092</v>
      </c>
      <c r="AJ49">
        <f t="shared" si="39"/>
        <v>3.1998552251097916</v>
      </c>
      <c r="AK49">
        <f t="shared" si="61"/>
        <v>-0.77672125537322168</v>
      </c>
      <c r="AL49">
        <f t="shared" si="40"/>
        <v>-670.03988791685435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-3.6606957833490821</v>
      </c>
      <c r="AR49">
        <f t="shared" si="45"/>
        <v>-3.6613341388350045</v>
      </c>
      <c r="AS49">
        <f t="shared" si="46"/>
        <v>1.7422131468516459E-2</v>
      </c>
      <c r="AT49">
        <f t="shared" si="47"/>
        <v>-4.2289850238581049E-3</v>
      </c>
      <c r="AU49">
        <f t="shared" si="48"/>
        <v>-3.6481409923903461</v>
      </c>
      <c r="AW49">
        <v>46</v>
      </c>
      <c r="AX49">
        <f>IF(Z49&gt;0, (R49*SUMPRODUCT(K49:$K$98, X49:$X$98)-K49*$AZ$3)/Z49, 0)</f>
        <v>-1524.1547412530078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</v>
      </c>
      <c r="S50">
        <f t="shared" si="32"/>
        <v>-3163.5351739241246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-14.295873159012958</v>
      </c>
      <c r="AC50">
        <f t="shared" si="33"/>
        <v>-15.597444167733499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-435.53621125837179</v>
      </c>
      <c r="AI50">
        <f t="shared" si="38"/>
        <v>-435.59784106217603</v>
      </c>
      <c r="AJ50">
        <f t="shared" si="39"/>
        <v>1.3015710087205417</v>
      </c>
      <c r="AK50">
        <f t="shared" si="61"/>
        <v>-1.0007111211309072</v>
      </c>
      <c r="AL50">
        <f t="shared" si="40"/>
        <v>-435.29698117458639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-2.1172746772982509</v>
      </c>
      <c r="AR50">
        <f t="shared" si="45"/>
        <v>-2.1175742786163241</v>
      </c>
      <c r="AS50">
        <f t="shared" si="46"/>
        <v>6.3273345963758207E-3</v>
      </c>
      <c r="AT50">
        <f t="shared" si="47"/>
        <v>-4.8647627023698731E-3</v>
      </c>
      <c r="AU50">
        <f t="shared" si="48"/>
        <v>-2.1161117067223181</v>
      </c>
      <c r="AW50">
        <v>47</v>
      </c>
      <c r="AX50">
        <f>IF(Z50&gt;0, (R50*SUMPRODUCT(K50:$K$98, X50:$X$98)-K50*$AZ$3)/Z50, 0)</f>
        <v>-3163.5351739241246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</v>
      </c>
      <c r="S51">
        <f t="shared" si="32"/>
        <v>-6760.2600252182046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-15.597444167733499</v>
      </c>
      <c r="AC51">
        <f t="shared" si="33"/>
        <v>-15.608357439113405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-257.22406561842604</v>
      </c>
      <c r="AI51">
        <f t="shared" si="38"/>
        <v>-257.25292611598991</v>
      </c>
      <c r="AJ51">
        <f t="shared" si="39"/>
        <v>1.0913271379905609E-2</v>
      </c>
      <c r="AK51">
        <f t="shared" si="61"/>
        <v>-1.0918210917413451</v>
      </c>
      <c r="AL51">
        <f t="shared" si="40"/>
        <v>-258.33383393635137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-1.1164685918177746</v>
      </c>
      <c r="AR51">
        <f t="shared" si="45"/>
        <v>-1.1165938594088798</v>
      </c>
      <c r="AS51">
        <f t="shared" si="46"/>
        <v>4.7368525570710146E-5</v>
      </c>
      <c r="AT51">
        <f t="shared" si="47"/>
        <v>-4.7389965393894468E-3</v>
      </c>
      <c r="AU51">
        <f t="shared" si="48"/>
        <v>-1.1212854874226987</v>
      </c>
      <c r="AW51">
        <v>48</v>
      </c>
      <c r="AX51">
        <f>IF(Z51&gt;0, (R51*SUMPRODUCT(K51:$K$98, X51:$X$98)-K51*$AZ$3)/Z51, 0)</f>
        <v>-6760.2600252182046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</v>
      </c>
      <c r="S52">
        <f t="shared" si="32"/>
        <v>-15921.119334444142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-15.608357439113405</v>
      </c>
      <c r="AC52">
        <f t="shared" si="33"/>
        <v>-14.844146204218372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-135.33957169590056</v>
      </c>
      <c r="AI52">
        <f t="shared" si="38"/>
        <v>-135.3512261420268</v>
      </c>
      <c r="AJ52">
        <f t="shared" si="39"/>
        <v>-0.76421123489503273</v>
      </c>
      <c r="AK52">
        <f t="shared" si="61"/>
        <v>-1.0925850207379384</v>
      </c>
      <c r="AL52">
        <f t="shared" si="40"/>
        <v>-137.20802239765979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-0.52449540395722494</v>
      </c>
      <c r="AR52">
        <f t="shared" si="45"/>
        <v>-0.52454056963458218</v>
      </c>
      <c r="AS52">
        <f t="shared" si="46"/>
        <v>-2.9616266353757123E-3</v>
      </c>
      <c r="AT52">
        <f t="shared" si="47"/>
        <v>-4.2342074430173175E-3</v>
      </c>
      <c r="AU52">
        <f t="shared" si="48"/>
        <v>-0.53173640371297526</v>
      </c>
      <c r="AW52">
        <v>49</v>
      </c>
      <c r="AX52">
        <f>IF(Z52&gt;0, (R52*SUMPRODUCT(K52:$K$98, X52:$X$98)-K52*$AZ$3)/Z52, 0)</f>
        <v>-15921.119334444142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</v>
      </c>
      <c r="S53">
        <f t="shared" si="32"/>
        <v>-44343.222305223651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-14.844146204218372</v>
      </c>
      <c r="AC53">
        <f t="shared" si="33"/>
        <v>-13.689463191467734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-61.431611122674241</v>
      </c>
      <c r="AI53">
        <f t="shared" si="38"/>
        <v>-61.435470072948888</v>
      </c>
      <c r="AJ53">
        <f t="shared" si="39"/>
        <v>-1.1546830127506382</v>
      </c>
      <c r="AK53">
        <f t="shared" si="61"/>
        <v>-1.0390902342952861</v>
      </c>
      <c r="AL53">
        <f t="shared" si="40"/>
        <v>-63.629243319994814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-0.2125645177941736</v>
      </c>
      <c r="AR53">
        <f t="shared" si="45"/>
        <v>-0.21257787046211329</v>
      </c>
      <c r="AS53">
        <f t="shared" si="46"/>
        <v>-3.9954126763878748E-3</v>
      </c>
      <c r="AT53">
        <f t="shared" si="47"/>
        <v>-3.5954406951259083E-3</v>
      </c>
      <c r="AU53">
        <f t="shared" si="48"/>
        <v>-0.22016872383362709</v>
      </c>
      <c r="AW53">
        <v>50</v>
      </c>
      <c r="AX53">
        <f>IF(Z53&gt;0, (R53*SUMPRODUCT(K53:$K$98, X53:$X$98)-K53*$AZ$3)/Z53, 0)</f>
        <v>-44343.222305223651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</v>
      </c>
      <c r="S54">
        <f t="shared" si="32"/>
        <v>-159063.51404041753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-13.689463191467734</v>
      </c>
      <c r="AC54">
        <f t="shared" si="33"/>
        <v>-12.402761265772741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-22.765522121837535</v>
      </c>
      <c r="AI54">
        <f t="shared" si="38"/>
        <v>-22.766496792344203</v>
      </c>
      <c r="AJ54">
        <f t="shared" si="39"/>
        <v>-1.2867019256949934</v>
      </c>
      <c r="AK54">
        <f t="shared" si="61"/>
        <v>-0.95826242340274148</v>
      </c>
      <c r="AL54">
        <f t="shared" si="40"/>
        <v>-25.011461141441938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-7.0332889343542718E-2</v>
      </c>
      <c r="AR54">
        <f t="shared" si="45"/>
        <v>-7.0335900537071464E-2</v>
      </c>
      <c r="AS54">
        <f t="shared" si="46"/>
        <v>-3.975198270160506E-3</v>
      </c>
      <c r="AT54">
        <f t="shared" si="47"/>
        <v>-2.9605016140881756E-3</v>
      </c>
      <c r="AU54">
        <f t="shared" si="48"/>
        <v>-7.7271600421320141E-2</v>
      </c>
      <c r="AW54">
        <v>51</v>
      </c>
      <c r="AX54">
        <f>IF(Z54&gt;0, (R54*SUMPRODUCT(K54:$K$98, X54:$X$98)-K54*$AZ$3)/Z54, 0)</f>
        <v>-159063.51404041753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</v>
      </c>
      <c r="S55">
        <f t="shared" si="32"/>
        <v>-837484.38869572442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-12.402761265772741</v>
      </c>
      <c r="AC55">
        <f t="shared" si="33"/>
        <v>-11.134463402000959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-6.3898774628026915</v>
      </c>
      <c r="AI55">
        <f t="shared" si="38"/>
        <v>-6.3900436519214425</v>
      </c>
      <c r="AJ55">
        <f t="shared" si="39"/>
        <v>-1.2682978637717817</v>
      </c>
      <c r="AK55">
        <f t="shared" si="61"/>
        <v>-0.86819328860409195</v>
      </c>
      <c r="AL55">
        <f t="shared" si="40"/>
        <v>-8.5265348042973166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-1.7626064337588506E-2</v>
      </c>
      <c r="AR55">
        <f t="shared" si="45"/>
        <v>-1.7626522759540471E-2</v>
      </c>
      <c r="AS55">
        <f t="shared" si="46"/>
        <v>-3.4985177534628685E-3</v>
      </c>
      <c r="AT55">
        <f t="shared" si="47"/>
        <v>-2.3948551206936968E-3</v>
      </c>
      <c r="AU55">
        <f t="shared" si="48"/>
        <v>-2.3519895633697038E-2</v>
      </c>
      <c r="AW55">
        <v>52</v>
      </c>
      <c r="AX55">
        <f>IF(Z55&gt;0, (R55*SUMPRODUCT(K55:$K$98, X55:$X$98)-K55*$AZ$3)/Z55, 0)</f>
        <v>-837484.38869572442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</v>
      </c>
      <c r="S56">
        <f t="shared" si="32"/>
        <v>-4456836.6027417509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-11.134463402000959</v>
      </c>
      <c r="AC56">
        <f t="shared" si="33"/>
        <v>-9.9568834367712977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-1.0928108544399409</v>
      </c>
      <c r="AI56">
        <f t="shared" si="38"/>
        <v>-1.0928387803106994</v>
      </c>
      <c r="AJ56">
        <f t="shared" si="39"/>
        <v>-1.1775799652296612</v>
      </c>
      <c r="AK56">
        <f t="shared" si="61"/>
        <v>-0.77941243814006722</v>
      </c>
      <c r="AL56">
        <f t="shared" si="40"/>
        <v>-3.0498311836804275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-2.6914715810423297E-3</v>
      </c>
      <c r="AR56">
        <f t="shared" si="45"/>
        <v>-2.6915403593558108E-3</v>
      </c>
      <c r="AS56">
        <f t="shared" si="46"/>
        <v>-2.9002484720420888E-3</v>
      </c>
      <c r="AT56">
        <f t="shared" si="47"/>
        <v>-1.9196061410279427E-3</v>
      </c>
      <c r="AU56">
        <f t="shared" si="48"/>
        <v>-7.5113949724258415E-3</v>
      </c>
      <c r="AW56">
        <v>53</v>
      </c>
      <c r="AX56">
        <f>IF(Z56&gt;0, (R56*SUMPRODUCT(K56:$K$98, X56:$X$98)-K56*$AZ$3)/Z56, 0)</f>
        <v>-4456836.6027417509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</v>
      </c>
      <c r="S57">
        <f t="shared" si="32"/>
        <v>-24069890.476196419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-9.9568834367712977</v>
      </c>
      <c r="AC57">
        <f t="shared" si="33"/>
        <v>-8.8924266676672872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-0.18422870392509882</v>
      </c>
      <c r="AI57">
        <f t="shared" si="38"/>
        <v>-0.18423332194915903</v>
      </c>
      <c r="AJ57">
        <f t="shared" si="39"/>
        <v>-1.0644567691040105</v>
      </c>
      <c r="AK57">
        <f t="shared" si="61"/>
        <v>-0.69698184057399093</v>
      </c>
      <c r="AL57">
        <f t="shared" si="40"/>
        <v>-1.9456719316271605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-4.0512036249400641E-4</v>
      </c>
      <c r="AR57">
        <f t="shared" si="45"/>
        <v>-4.0513051756507524E-4</v>
      </c>
      <c r="AS57">
        <f t="shared" si="46"/>
        <v>-2.3407487702564551E-3</v>
      </c>
      <c r="AT57">
        <f t="shared" si="47"/>
        <v>-1.5326685249866039E-3</v>
      </c>
      <c r="AU57">
        <f t="shared" si="48"/>
        <v>-4.2785478128081339E-3</v>
      </c>
      <c r="AW57">
        <v>54</v>
      </c>
      <c r="AX57">
        <f>IF(Z57&gt;0, (R57*SUMPRODUCT(K57:$K$98, X57:$X$98)-K57*$AZ$3)/Z57, 0)</f>
        <v>-24069890.476196419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</v>
      </c>
      <c r="S58">
        <f t="shared" si="32"/>
        <v>-132318494.89034027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-8.8924266676672872</v>
      </c>
      <c r="AC58">
        <f t="shared" si="33"/>
        <v>-7.9400208588467018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-3.057406194159195E-2</v>
      </c>
      <c r="AI58">
        <f t="shared" si="38"/>
        <v>-3.0574812027668864E-2</v>
      </c>
      <c r="AJ58">
        <f t="shared" si="39"/>
        <v>-0.95240580882058534</v>
      </c>
      <c r="AK58">
        <f t="shared" si="61"/>
        <v>-0.62246986673671012</v>
      </c>
      <c r="AL58">
        <f t="shared" si="40"/>
        <v>-1.6054504875849642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-6.0029108583115363E-5</v>
      </c>
      <c r="AR58">
        <f t="shared" si="45"/>
        <v>-6.0030581302005114E-5</v>
      </c>
      <c r="AS58">
        <f t="shared" si="46"/>
        <v>-1.8699534207165885E-3</v>
      </c>
      <c r="AT58">
        <f t="shared" si="47"/>
        <v>-1.2221572420255818E-3</v>
      </c>
      <c r="AU58">
        <f t="shared" si="48"/>
        <v>-3.1521412440441753E-3</v>
      </c>
      <c r="AW58">
        <v>55</v>
      </c>
      <c r="AX58">
        <f>IF(Z58&gt;0, (R58*SUMPRODUCT(K58:$K$98, X58:$X$98)-K58*$AZ$3)/Z58, 0)</f>
        <v>-132318494.89034027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</v>
      </c>
      <c r="S59">
        <f t="shared" si="32"/>
        <v>-742227213.67967069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-7.9400208588467018</v>
      </c>
      <c r="AC59">
        <f t="shared" si="33"/>
        <v>-7.0893568440418218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-4.985535284333608E-3</v>
      </c>
      <c r="AI59">
        <f t="shared" si="38"/>
        <v>-4.9856546776392121E-3</v>
      </c>
      <c r="AJ59">
        <f t="shared" si="39"/>
        <v>-0.85066401480488008</v>
      </c>
      <c r="AK59">
        <f t="shared" si="61"/>
        <v>-0.55580146011926923</v>
      </c>
      <c r="AL59">
        <f t="shared" si="40"/>
        <v>-1.4114511296017884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-8.7398207337349047E-6</v>
      </c>
      <c r="AR59">
        <f t="shared" si="45"/>
        <v>-8.7400300344475219E-6</v>
      </c>
      <c r="AS59">
        <f t="shared" si="46"/>
        <v>-1.4912442837173943E-3</v>
      </c>
      <c r="AT59">
        <f t="shared" si="47"/>
        <v>-9.7433973444233991E-4</v>
      </c>
      <c r="AU59">
        <f t="shared" si="48"/>
        <v>-2.4743240481941817E-3</v>
      </c>
      <c r="AW59">
        <v>56</v>
      </c>
      <c r="AX59">
        <f>IF(Z59&gt;0, (R59*SUMPRODUCT(K59:$K$98, X59:$X$98)-K59*$AZ$3)/Z59, 0)</f>
        <v>-742227213.67967069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</v>
      </c>
      <c r="S60">
        <f t="shared" si="32"/>
        <v>-4249679722.9105024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-7.0893568440418218</v>
      </c>
      <c r="AC60">
        <f t="shared" si="33"/>
        <v>-6.3297905446541076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-7.9664750769527757E-4</v>
      </c>
      <c r="AI60">
        <f t="shared" si="38"/>
        <v>-7.966661261293637E-4</v>
      </c>
      <c r="AJ60">
        <f t="shared" si="39"/>
        <v>-0.75956629938771414</v>
      </c>
      <c r="AK60">
        <f t="shared" si="61"/>
        <v>-0.49625497908292759</v>
      </c>
      <c r="AL60">
        <f t="shared" si="40"/>
        <v>-1.2566179445967711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-1.2469209150907359E-6</v>
      </c>
      <c r="AR60">
        <f t="shared" si="45"/>
        <v>-1.2469500568562518E-6</v>
      </c>
      <c r="AS60">
        <f t="shared" si="46"/>
        <v>-1.1888810244880489E-3</v>
      </c>
      <c r="AT60">
        <f t="shared" si="47"/>
        <v>-7.7674342373403764E-4</v>
      </c>
      <c r="AU60">
        <f t="shared" si="48"/>
        <v>-1.9668713982789426E-3</v>
      </c>
      <c r="AW60">
        <v>57</v>
      </c>
      <c r="AX60">
        <f>IF(Z60&gt;0, (R60*SUMPRODUCT(K60:$K$98, X60:$X$98)-K60*$AZ$3)/Z60, 0)</f>
        <v>-4249679722.9105024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</v>
      </c>
      <c r="S61">
        <f t="shared" si="32"/>
        <v>-24888725958.805611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-6.3297905446541076</v>
      </c>
      <c r="AC61">
        <f t="shared" si="33"/>
        <v>-5.6515997922817638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-1.2475052871830749E-4</v>
      </c>
      <c r="AI61">
        <f t="shared" si="38"/>
        <v>-1.2475336715196298E-4</v>
      </c>
      <c r="AJ61">
        <f t="shared" si="39"/>
        <v>-0.67819075237234383</v>
      </c>
      <c r="AK61">
        <f t="shared" si="61"/>
        <v>-0.4430853381257876</v>
      </c>
      <c r="AL61">
        <f t="shared" si="40"/>
        <v>-1.1214008438652834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-1.7434001541829408E-7</v>
      </c>
      <c r="AR61">
        <f t="shared" si="45"/>
        <v>-1.7434398215552836E-7</v>
      </c>
      <c r="AS61">
        <f t="shared" si="46"/>
        <v>-9.4777783661439063E-4</v>
      </c>
      <c r="AT61">
        <f t="shared" si="47"/>
        <v>-6.1921585001774478E-4</v>
      </c>
      <c r="AU61">
        <f t="shared" si="48"/>
        <v>-1.5671680306142909E-3</v>
      </c>
      <c r="AW61">
        <v>58</v>
      </c>
      <c r="AX61">
        <f>IF(Z61&gt;0, (R61*SUMPRODUCT(K61:$K$98, X61:$X$98)-K61*$AZ$3)/Z61, 0)</f>
        <v>-24888725958.805611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</v>
      </c>
      <c r="S62">
        <f t="shared" si="32"/>
        <v>-149345052594.53693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-5.6515997922817638</v>
      </c>
      <c r="AC62">
        <f t="shared" si="33"/>
        <v>-5.0460713958242271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-1.9101594043352624E-5</v>
      </c>
      <c r="AI62">
        <f t="shared" si="38"/>
        <v>-1.9102016393416133E-5</v>
      </c>
      <c r="AJ62">
        <f t="shared" si="39"/>
        <v>-0.60552839645753664</v>
      </c>
      <c r="AK62">
        <f t="shared" si="61"/>
        <v>-0.39561198545972348</v>
      </c>
      <c r="AL62">
        <f t="shared" si="40"/>
        <v>-1.0011594839336535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-2.3834512496992632E-8</v>
      </c>
      <c r="AR62">
        <f t="shared" si="45"/>
        <v>-2.3835039495307221E-8</v>
      </c>
      <c r="AS62">
        <f t="shared" si="46"/>
        <v>-7.5556386026712696E-4</v>
      </c>
      <c r="AT62">
        <f t="shared" si="47"/>
        <v>-4.9363517987030124E-4</v>
      </c>
      <c r="AU62">
        <f t="shared" si="48"/>
        <v>-1.2492228751769235E-3</v>
      </c>
      <c r="AW62">
        <v>59</v>
      </c>
      <c r="AX62">
        <f>IF(Z62&gt;0, (R62*SUMPRODUCT(K62:$K$98, X62:$X$98)-K62*$AZ$3)/Z62, 0)</f>
        <v>-149345052594.53693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</v>
      </c>
      <c r="S63">
        <f t="shared" si="32"/>
        <v>-919489191876.86133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-5.0460713958242271</v>
      </c>
      <c r="AC63">
        <f t="shared" si="33"/>
        <v>-4.505420910018068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-2.8550207825942368E-6</v>
      </c>
      <c r="AI63">
        <f t="shared" si="38"/>
        <v>-2.8550820315592846E-6</v>
      </c>
      <c r="AJ63">
        <f t="shared" si="39"/>
        <v>-0.54065048580615915</v>
      </c>
      <c r="AK63">
        <f t="shared" si="61"/>
        <v>-0.35322499770769594</v>
      </c>
      <c r="AL63">
        <f t="shared" si="40"/>
        <v>-0.89387833859588661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-3.1807381198263328E-9</v>
      </c>
      <c r="AR63">
        <f t="shared" si="45"/>
        <v>-3.1808063564287125E-9</v>
      </c>
      <c r="AS63">
        <f t="shared" si="46"/>
        <v>-6.0233103036948362E-4</v>
      </c>
      <c r="AT63">
        <f t="shared" si="47"/>
        <v>-3.9352295504607352E-4</v>
      </c>
      <c r="AU63">
        <f t="shared" si="48"/>
        <v>-9.9585716622191357E-4</v>
      </c>
      <c r="AW63">
        <v>60</v>
      </c>
      <c r="AX63">
        <f>IF(Z63&gt;0, (R63*SUMPRODUCT(K63:$K$98, X63:$X$98)-K63*$AZ$3)/Z63, 0)</f>
        <v>-919489191876.86133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</v>
      </c>
      <c r="S64">
        <f t="shared" si="32"/>
        <v>-5823891656183.6748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-4.505420910018068</v>
      </c>
      <c r="AC64">
        <f t="shared" si="33"/>
        <v>-4.0226972438767792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-4.1601948038664514E-7</v>
      </c>
      <c r="AI64">
        <f t="shared" si="38"/>
        <v>-4.1602811442699427E-7</v>
      </c>
      <c r="AJ64">
        <f t="shared" si="39"/>
        <v>-0.48272366614128881</v>
      </c>
      <c r="AK64">
        <f t="shared" si="61"/>
        <v>-0.3153794637012648</v>
      </c>
      <c r="AL64">
        <f t="shared" si="40"/>
        <v>-0.79810354587066801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-4.1382267560368468E-10</v>
      </c>
      <c r="AR64">
        <f t="shared" si="45"/>
        <v>-4.1383126405169492E-10</v>
      </c>
      <c r="AS64">
        <f t="shared" si="46"/>
        <v>-4.8017462767404727E-4</v>
      </c>
      <c r="AT64">
        <f t="shared" si="47"/>
        <v>-3.1371409189304432E-4</v>
      </c>
      <c r="AU64">
        <f t="shared" si="48"/>
        <v>-7.9388913339835561E-4</v>
      </c>
      <c r="AW64">
        <v>61</v>
      </c>
      <c r="AX64">
        <f>IF(Z64&gt;0, (R64*SUMPRODUCT(K64:$K$98, X64:$X$98)-K64*$AZ$3)/Z64, 0)</f>
        <v>-5823891656183.6748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</v>
      </c>
      <c r="S65">
        <f t="shared" si="32"/>
        <v>-38011535889543.508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-4.0226972438767792</v>
      </c>
      <c r="AC65">
        <f t="shared" si="33"/>
        <v>-3.5916939681102198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-5.8932641810435093E-8</v>
      </c>
      <c r="AI65">
        <f t="shared" si="38"/>
        <v>-5.8933822930154427E-8</v>
      </c>
      <c r="AJ65">
        <f t="shared" si="39"/>
        <v>-0.43100327576655939</v>
      </c>
      <c r="AK65">
        <f t="shared" si="61"/>
        <v>-0.28158880707137457</v>
      </c>
      <c r="AL65">
        <f t="shared" si="40"/>
        <v>-0.71259214177175689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-5.2340576807077565E-11</v>
      </c>
      <c r="AR65">
        <f t="shared" si="45"/>
        <v>-5.2341625809557159E-11</v>
      </c>
      <c r="AS65">
        <f t="shared" si="46"/>
        <v>-3.8279227549183384E-4</v>
      </c>
      <c r="AT65">
        <f t="shared" si="47"/>
        <v>-2.5009095353201871E-4</v>
      </c>
      <c r="AU65">
        <f t="shared" si="48"/>
        <v>-6.3288328136547843E-4</v>
      </c>
      <c r="AW65">
        <v>62</v>
      </c>
      <c r="AX65">
        <f>IF(Z65&gt;0, (R65*SUMPRODUCT(K65:$K$98, X65:$X$98)-K65*$AZ$3)/Z65, 0)</f>
        <v>-38011535889543.508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</v>
      </c>
      <c r="S66">
        <f t="shared" si="32"/>
        <v>-256368464727000.81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-3.5916939681102198</v>
      </c>
      <c r="AC66">
        <f t="shared" si="33"/>
        <v>-3.2068696144300763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-8.1035851491328155E-9</v>
      </c>
      <c r="AI66">
        <f t="shared" si="38"/>
        <v>-8.103741509511316E-9</v>
      </c>
      <c r="AJ66">
        <f t="shared" si="39"/>
        <v>-0.38482435368014345</v>
      </c>
      <c r="AK66">
        <f t="shared" si="61"/>
        <v>-0.25141857776771542</v>
      </c>
      <c r="AL66">
        <f t="shared" si="40"/>
        <v>-0.63624293955160038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-6.4260155426258258E-12</v>
      </c>
      <c r="AR66">
        <f t="shared" si="45"/>
        <v>-6.4261395339462104E-12</v>
      </c>
      <c r="AS66">
        <f t="shared" si="46"/>
        <v>-3.0515965864740365E-4</v>
      </c>
      <c r="AT66">
        <f t="shared" si="47"/>
        <v>-1.9937097700677711E-4</v>
      </c>
      <c r="AU66">
        <f t="shared" si="48"/>
        <v>-5.0453064208032033E-4</v>
      </c>
      <c r="AW66">
        <v>63</v>
      </c>
      <c r="AX66">
        <f>IF(Z66&gt;0, (R66*SUMPRODUCT(K66:$K$98, X66:$X$98)-K66*$AZ$3)/Z66, 0)</f>
        <v>-256368464727000.81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-1792351856145125.3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-3.2068696144300763</v>
      </c>
      <c r="AC67">
        <f t="shared" ref="AC67:AC89" si="64">S67*Z67</f>
        <v>-2.8632764414610703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-1.0786245128835934E-9</v>
      </c>
      <c r="AI67">
        <f t="shared" ref="AI67:AI89" si="69">SUM(AE67:AH67)</f>
        <v>-1.0786444815941987E-9</v>
      </c>
      <c r="AJ67">
        <f t="shared" ref="AJ67:AJ89" si="70">AB67-AC67</f>
        <v>-0.34359317296900604</v>
      </c>
      <c r="AK67">
        <f t="shared" si="61"/>
        <v>-0.22448087301010536</v>
      </c>
      <c r="AL67">
        <f t="shared" ref="AL67:AL89" si="71">SUM(AI67:AK67)</f>
        <v>-0.56807404705775588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-7.6368952719350565E-13</v>
      </c>
      <c r="AR67">
        <f t="shared" ref="AR67:AR89" si="76">AI67*$K67</f>
        <v>-7.6370366547330441E-13</v>
      </c>
      <c r="AS67">
        <f t="shared" ref="AS67:AS89" si="77">AJ67*$K67</f>
        <v>-2.4327141157780738E-4</v>
      </c>
      <c r="AT67">
        <f t="shared" ref="AT67:AT89" si="78">AK67*$K67</f>
        <v>-1.5893732223344538E-4</v>
      </c>
      <c r="AU67">
        <f t="shared" ref="AU67:AU89" si="79">AL67*$K67</f>
        <v>-4.0220873457495645E-4</v>
      </c>
      <c r="AW67">
        <v>64</v>
      </c>
      <c r="AX67">
        <f>IF(Z67&gt;0, (R67*SUMPRODUCT(K67:$K$98, X67:$X$98)-K67*$AZ$3)/Z67, 0)</f>
        <v>-1792351856145125.3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</v>
      </c>
      <c r="S68">
        <f t="shared" si="63"/>
        <v>-1.3016014951431152E+16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-2.8632764414610703</v>
      </c>
      <c r="AC68">
        <f t="shared" si="64"/>
        <v>-2.5564968227337697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-1.3851102414884727E-10</v>
      </c>
      <c r="AI68">
        <f t="shared" si="69"/>
        <v>-1.3851347929432792E-10</v>
      </c>
      <c r="AJ68">
        <f t="shared" si="70"/>
        <v>-0.30677961872730064</v>
      </c>
      <c r="AK68">
        <f t="shared" si="61"/>
        <v>-0.20042935090227493</v>
      </c>
      <c r="AL68">
        <f t="shared" si="71"/>
        <v>-0.50720896976808905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-8.7561434294857869E-14</v>
      </c>
      <c r="AR68">
        <f t="shared" si="76"/>
        <v>-8.7562986345035896E-14</v>
      </c>
      <c r="AS68">
        <f t="shared" si="77"/>
        <v>-1.9393447989616671E-4</v>
      </c>
      <c r="AT68">
        <f t="shared" si="78"/>
        <v>-1.2670386019910613E-4</v>
      </c>
      <c r="AU68">
        <f t="shared" si="79"/>
        <v>-3.2063834018283583E-4</v>
      </c>
      <c r="AW68">
        <v>65</v>
      </c>
      <c r="AX68">
        <f>IF(Z68&gt;0, (R68*SUMPRODUCT(K68:$K$98, X68:$X$98)-K68*$AZ$3)/Z68, 0)</f>
        <v>-1.3016014951431152E+16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</v>
      </c>
      <c r="S69">
        <f t="shared" si="63"/>
        <v>-9.8507430742323392E+16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-2.5564968227337697</v>
      </c>
      <c r="AC69">
        <f t="shared" si="64"/>
        <v>-2.2825864488695147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-1.7127580363352227E-11</v>
      </c>
      <c r="AI69">
        <f t="shared" si="69"/>
        <v>-1.7127870009832659E-11</v>
      </c>
      <c r="AJ69">
        <f t="shared" si="70"/>
        <v>-0.27391037386425499</v>
      </c>
      <c r="AK69">
        <f t="shared" si="61"/>
        <v>-0.17895477759136388</v>
      </c>
      <c r="AL69">
        <f t="shared" si="71"/>
        <v>-0.45286515147274675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-9.6673294201112887E-15</v>
      </c>
      <c r="AR69">
        <f t="shared" si="76"/>
        <v>-9.6674929054304237E-15</v>
      </c>
      <c r="AS69">
        <f t="shared" si="77"/>
        <v>-1.5460338001960068E-4</v>
      </c>
      <c r="AT69">
        <f t="shared" si="78"/>
        <v>-1.0100754161283434E-4</v>
      </c>
      <c r="AU69">
        <f t="shared" si="79"/>
        <v>-2.5561092164210251E-4</v>
      </c>
      <c r="AW69">
        <v>66</v>
      </c>
      <c r="AX69">
        <f>IF(Z69&gt;0, (R69*SUMPRODUCT(K69:$K$98, X69:$X$98)-K69*$AZ$3)/Z69, 0)</f>
        <v>-9.8507430742323392E+16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</v>
      </c>
      <c r="S70">
        <f t="shared" si="63"/>
        <v>-7.7857050566210944E+17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-2.2825864488695147</v>
      </c>
      <c r="AC70">
        <f t="shared" si="64"/>
        <v>-2.0380236150620745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-2.0322353137078557E-12</v>
      </c>
      <c r="AI70">
        <f t="shared" si="69"/>
        <v>-2.0322680343092694E-12</v>
      </c>
      <c r="AJ70">
        <f t="shared" si="70"/>
        <v>-0.24456283380744015</v>
      </c>
      <c r="AK70">
        <f t="shared" si="61"/>
        <v>-0.15978105142086604</v>
      </c>
      <c r="AL70">
        <f t="shared" si="71"/>
        <v>-0.40434388523033848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-1.0241568517399909E-15</v>
      </c>
      <c r="AR70">
        <f t="shared" si="76"/>
        <v>-1.0241733414781157E-15</v>
      </c>
      <c r="AS70">
        <f t="shared" si="77"/>
        <v>-1.2324886800035449E-4</v>
      </c>
      <c r="AT70">
        <f t="shared" si="78"/>
        <v>-8.0522593760234203E-5</v>
      </c>
      <c r="AU70">
        <f t="shared" si="79"/>
        <v>-2.0377146176161289E-4</v>
      </c>
      <c r="AW70">
        <v>67</v>
      </c>
      <c r="AX70">
        <f>IF(Z70&gt;0, (R70*SUMPRODUCT(K70:$K$98, X70:$X$98)-K70*$AZ$3)/Z70, 0)</f>
        <v>-7.7857050566210944E+17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</v>
      </c>
      <c r="S71">
        <f t="shared" si="63"/>
        <v>-6.4341253953766134E+18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-2.0380236150620745</v>
      </c>
      <c r="AC71">
        <f t="shared" si="64"/>
        <v>-1.8196639420197103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-2.3086571342402981E-13</v>
      </c>
      <c r="AI71">
        <f t="shared" si="69"/>
        <v>-2.3086924860525144E-13</v>
      </c>
      <c r="AJ71">
        <f t="shared" si="70"/>
        <v>-0.21835967304236426</v>
      </c>
      <c r="AK71">
        <f t="shared" si="61"/>
        <v>-0.14266165305434522</v>
      </c>
      <c r="AL71">
        <f t="shared" si="71"/>
        <v>-0.36102132609694038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-1.0388046804572313E-16</v>
      </c>
      <c r="AR71">
        <f t="shared" si="76"/>
        <v>-1.0388205873788127E-16</v>
      </c>
      <c r="AS71">
        <f t="shared" si="77"/>
        <v>-9.8253242984979613E-5</v>
      </c>
      <c r="AT71">
        <f t="shared" si="78"/>
        <v>-6.4192118750186941E-5</v>
      </c>
      <c r="AU71">
        <f t="shared" si="79"/>
        <v>-1.6244536173527045E-4</v>
      </c>
      <c r="AW71">
        <v>68</v>
      </c>
      <c r="AX71">
        <f>IF(Z71&gt;0, (R71*SUMPRODUCT(K71:$K$98, X71:$X$98)-K71*$AZ$3)/Z71, 0)</f>
        <v>-6.4341253953766134E+18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</v>
      </c>
      <c r="S72">
        <f t="shared" si="63"/>
        <v>-5.5775547301139603E+19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-1.8196639420197103</v>
      </c>
      <c r="AC72">
        <f t="shared" si="64"/>
        <v>-1.6246999482318842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-2.5085710119183828E-14</v>
      </c>
      <c r="AI72">
        <f t="shared" si="69"/>
        <v>-2.5086074234828329E-14</v>
      </c>
      <c r="AJ72">
        <f t="shared" si="70"/>
        <v>-0.19496399378782603</v>
      </c>
      <c r="AK72">
        <f t="shared" ref="AK72:AK89" si="92">G72*SUM(AB72:AB72, AE72:AF72)</f>
        <v>-0.12737647594137974</v>
      </c>
      <c r="AL72">
        <f t="shared" si="71"/>
        <v>-0.32234046972923086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-1.0078196811096438E-17</v>
      </c>
      <c r="AR72">
        <f t="shared" si="76"/>
        <v>-1.0078343094741981E-17</v>
      </c>
      <c r="AS72">
        <f t="shared" si="77"/>
        <v>-7.8326883757158798E-5</v>
      </c>
      <c r="AT72">
        <f t="shared" si="78"/>
        <v>-5.1173564054677111E-5</v>
      </c>
      <c r="AU72">
        <f t="shared" si="79"/>
        <v>-1.2950044781184599E-4</v>
      </c>
      <c r="AW72">
        <v>69</v>
      </c>
      <c r="AX72">
        <f>IF(Z72&gt;0, (R72*SUMPRODUCT(K72:$K$98, X72:$X$98)-K72*$AZ$3)/Z72, 0)</f>
        <v>-5.5775547301139603E+19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</v>
      </c>
      <c r="S73">
        <f t="shared" si="63"/>
        <v>-5.0885640394686674E+20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-1.6246999482318842</v>
      </c>
      <c r="AC73">
        <f t="shared" si="64"/>
        <v>-1.4506249537784679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-2.5987204013070688E-15</v>
      </c>
      <c r="AI73">
        <f t="shared" si="69"/>
        <v>-2.5987560357449604E-15</v>
      </c>
      <c r="AJ73">
        <f t="shared" si="70"/>
        <v>-0.17407499445341634</v>
      </c>
      <c r="AK73">
        <f t="shared" si="92"/>
        <v>-0.11372899637623191</v>
      </c>
      <c r="AL73">
        <f t="shared" si="71"/>
        <v>-0.28780399082965086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-9.3217611088400956E-19</v>
      </c>
      <c r="AR73">
        <f t="shared" si="76"/>
        <v>-9.3218889316397723E-19</v>
      </c>
      <c r="AS73">
        <f t="shared" si="77"/>
        <v>-6.2441712178857548E-5</v>
      </c>
      <c r="AT73">
        <f t="shared" si="78"/>
        <v>-4.0795251956853559E-5</v>
      </c>
      <c r="AU73">
        <f t="shared" si="79"/>
        <v>-1.0323696413571205E-4</v>
      </c>
      <c r="AW73">
        <v>70</v>
      </c>
      <c r="AX73">
        <f>IF(Z73&gt;0, (R73*SUMPRODUCT(K73:$K$98, X73:$X$98)-K73*$AZ$3)/Z73, 0)</f>
        <v>-5.0885640394686674E+20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</v>
      </c>
      <c r="S74">
        <f t="shared" si="63"/>
        <v>-4.9022778876090468E+21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-1.4506249537784679</v>
      </c>
      <c r="AC74">
        <f t="shared" si="64"/>
        <v>-1.2952008515879176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-2.5580435984015754E-16</v>
      </c>
      <c r="AI74">
        <f t="shared" si="69"/>
        <v>-2.5580766238869028E-16</v>
      </c>
      <c r="AJ74">
        <f t="shared" si="70"/>
        <v>-0.15542410219055025</v>
      </c>
      <c r="AK74">
        <f t="shared" si="92"/>
        <v>-0.10154374676449276</v>
      </c>
      <c r="AL74">
        <f t="shared" si="71"/>
        <v>-0.25696784895504327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-8.1927241542963193E-20</v>
      </c>
      <c r="AR74">
        <f t="shared" si="76"/>
        <v>-8.1928299260241814E-20</v>
      </c>
      <c r="AS74">
        <f t="shared" si="77"/>
        <v>-4.9778150652788201E-5</v>
      </c>
      <c r="AT74">
        <f t="shared" si="78"/>
        <v>-3.2521725093154934E-5</v>
      </c>
      <c r="AU74">
        <f t="shared" si="79"/>
        <v>-8.2299875745943217E-5</v>
      </c>
      <c r="AW74">
        <v>71</v>
      </c>
      <c r="AX74">
        <f>IF(Z74&gt;0, (R74*SUMPRODUCT(K74:$K$98, X74:$X$98)-K74*$AZ$3)/Z74, 0)</f>
        <v>-4.9022778876090468E+21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</v>
      </c>
      <c r="S75">
        <f t="shared" si="63"/>
        <v>-5.0040953101441225E+22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-1.2952008515879176</v>
      </c>
      <c r="AC75">
        <f t="shared" si="64"/>
        <v>-1.1564293317749264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-2.3845218540187531E-17</v>
      </c>
      <c r="AI75">
        <f t="shared" si="69"/>
        <v>-2.3845507410917429E-17</v>
      </c>
      <c r="AJ75">
        <f t="shared" si="70"/>
        <v>-0.1387715198129913</v>
      </c>
      <c r="AK75">
        <f t="shared" si="92"/>
        <v>-9.0664059611154244E-2</v>
      </c>
      <c r="AL75">
        <f t="shared" si="71"/>
        <v>-0.22943557942414555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-6.8187328373562297E-21</v>
      </c>
      <c r="AR75">
        <f t="shared" si="76"/>
        <v>-6.8188154422746291E-21</v>
      </c>
      <c r="AS75">
        <f t="shared" si="77"/>
        <v>-3.9682836936215079E-5</v>
      </c>
      <c r="AT75">
        <f t="shared" si="78"/>
        <v>-2.5926120131660501E-5</v>
      </c>
      <c r="AU75">
        <f t="shared" si="79"/>
        <v>-6.560895706787558E-5</v>
      </c>
      <c r="AW75">
        <v>72</v>
      </c>
      <c r="AX75">
        <f>IF(Z75&gt;0, (R75*SUMPRODUCT(K75:$K$98, X75:$X$98)-K75*$AZ$3)/Z75, 0)</f>
        <v>-5.0040953101441225E+22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</v>
      </c>
      <c r="S76">
        <f t="shared" si="63"/>
        <v>-5.4333485823344558E+23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-1.1564293317749264</v>
      </c>
      <c r="AC76">
        <f t="shared" si="64"/>
        <v>-1.0325261890847557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-2.0978212192110841E-18</v>
      </c>
      <c r="AI76">
        <f t="shared" si="69"/>
        <v>-2.0978449735812814E-18</v>
      </c>
      <c r="AJ76">
        <f t="shared" si="70"/>
        <v>-0.12390314269017066</v>
      </c>
      <c r="AK76">
        <f t="shared" si="92"/>
        <v>-8.0950053224244853E-2</v>
      </c>
      <c r="AL76">
        <f t="shared" si="71"/>
        <v>-0.20485319591441553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-5.3561510853203297E-22</v>
      </c>
      <c r="AR76">
        <f t="shared" si="76"/>
        <v>-5.3562117349097939E-22</v>
      </c>
      <c r="AS76">
        <f t="shared" si="77"/>
        <v>-3.1634914649406116E-5</v>
      </c>
      <c r="AT76">
        <f t="shared" si="78"/>
        <v>-2.0668144237612003E-5</v>
      </c>
      <c r="AU76">
        <f t="shared" si="79"/>
        <v>-5.2303058887018123E-5</v>
      </c>
      <c r="AW76">
        <v>73</v>
      </c>
      <c r="AX76">
        <f>IF(Z76&gt;0, (R76*SUMPRODUCT(K76:$K$98, X76:$X$98)-K76*$AZ$3)/Z76, 0)</f>
        <v>-5.4333485823344558E+23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</v>
      </c>
      <c r="S77">
        <f t="shared" si="63"/>
        <v>-6.3037521748167601E+24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-1.0325261890847557</v>
      </c>
      <c r="AC77">
        <f t="shared" si="64"/>
        <v>-0.92189838311138894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-1.7351001446006146E-19</v>
      </c>
      <c r="AI77">
        <f t="shared" si="69"/>
        <v>-1.7351184253474926E-19</v>
      </c>
      <c r="AJ77">
        <f t="shared" si="70"/>
        <v>-0.11062780597336674</v>
      </c>
      <c r="AK77">
        <f t="shared" si="92"/>
        <v>-7.2276833235932911E-2</v>
      </c>
      <c r="AL77">
        <f t="shared" si="71"/>
        <v>-0.18290463920929967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-3.9554041821104369E-23</v>
      </c>
      <c r="AR77">
        <f t="shared" si="76"/>
        <v>-3.9554458556373967E-23</v>
      </c>
      <c r="AS77">
        <f t="shared" si="77"/>
        <v>-2.5219160275355661E-5</v>
      </c>
      <c r="AT77">
        <f t="shared" si="78"/>
        <v>-1.647651804656569E-5</v>
      </c>
      <c r="AU77">
        <f t="shared" si="79"/>
        <v>-4.1695678321921358E-5</v>
      </c>
      <c r="AW77">
        <v>74</v>
      </c>
      <c r="AX77">
        <f>IF(Z77&gt;0, (R77*SUMPRODUCT(K77:$K$98, X77:$X$98)-K77*$AZ$3)/Z77, 0)</f>
        <v>-6.3037521748167601E+24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</v>
      </c>
      <c r="S78">
        <f t="shared" si="63"/>
        <v>-7.8525275405055903E+25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-0.92189838311138894</v>
      </c>
      <c r="AC78">
        <f t="shared" si="64"/>
        <v>-0.82312355634945422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-1.3430123995339754E-20</v>
      </c>
      <c r="AI78">
        <f t="shared" si="69"/>
        <v>-1.343025502378125E-20</v>
      </c>
      <c r="AJ78">
        <f t="shared" si="70"/>
        <v>-9.877482676193472E-2</v>
      </c>
      <c r="AK78">
        <f t="shared" si="92"/>
        <v>-6.453288681779723E-2</v>
      </c>
      <c r="AL78">
        <f t="shared" si="71"/>
        <v>-0.16330771357973195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-2.7335581826468228E-24</v>
      </c>
      <c r="AR78">
        <f t="shared" si="76"/>
        <v>-2.7335848520855069E-24</v>
      </c>
      <c r="AS78">
        <f t="shared" si="77"/>
        <v>-2.0104560168491463E-5</v>
      </c>
      <c r="AT78">
        <f t="shared" si="78"/>
        <v>-1.3134979310081064E-5</v>
      </c>
      <c r="AU78">
        <f t="shared" si="79"/>
        <v>-3.323953947857253E-5</v>
      </c>
      <c r="AW78">
        <v>75</v>
      </c>
      <c r="AX78">
        <f>IF(Z78&gt;0, (R78*SUMPRODUCT(K78:$K$98, X78:$X$98)-K78*$AZ$3)/Z78, 0)</f>
        <v>-7.8525275405055903E+25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</v>
      </c>
      <c r="S79">
        <f t="shared" si="63"/>
        <v>-1.0556264931763329E+27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-0.82312355634945422</v>
      </c>
      <c r="AC79">
        <f t="shared" si="64"/>
        <v>-0.73493174674058426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-9.6812482257511715E-22</v>
      </c>
      <c r="AI79">
        <f t="shared" si="69"/>
        <v>-9.6813352512937623E-22</v>
      </c>
      <c r="AJ79">
        <f t="shared" si="70"/>
        <v>-8.8191809608869964E-2</v>
      </c>
      <c r="AK79">
        <f t="shared" si="92"/>
        <v>-5.7618648944461802E-2</v>
      </c>
      <c r="AL79">
        <f t="shared" si="71"/>
        <v>-0.14581045855333177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-1.7593880286080483E-25</v>
      </c>
      <c r="AR79">
        <f t="shared" si="76"/>
        <v>-1.7594038438928388E-25</v>
      </c>
      <c r="AS79">
        <f t="shared" si="77"/>
        <v>-1.6027232277177446E-5</v>
      </c>
      <c r="AT79">
        <f t="shared" si="78"/>
        <v>-1.0471125087755949E-5</v>
      </c>
      <c r="AU79">
        <f t="shared" si="79"/>
        <v>-2.6498357364933397E-5</v>
      </c>
      <c r="AW79">
        <v>76</v>
      </c>
      <c r="AX79">
        <f>IF(Z79&gt;0, (R79*SUMPRODUCT(K79:$K$98, X79:$X$98)-K79*$AZ$3)/Z79, 0)</f>
        <v>-1.0556264931763329E+27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</v>
      </c>
      <c r="S80">
        <f t="shared" si="63"/>
        <v>-1.5627366298954317E+28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-0.73493174674058426</v>
      </c>
      <c r="AC80">
        <f t="shared" si="64"/>
        <v>-0.65618905958980733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-6.472525565683814E-23</v>
      </c>
      <c r="AI80">
        <f t="shared" si="69"/>
        <v>-6.4725780528597592E-23</v>
      </c>
      <c r="AJ80">
        <f t="shared" si="70"/>
        <v>-7.8742687150776924E-2</v>
      </c>
      <c r="AK80">
        <f t="shared" si="92"/>
        <v>-5.1445222271840903E-2</v>
      </c>
      <c r="AL80">
        <f t="shared" si="71"/>
        <v>-0.13018790942261782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-1.0502338911837166E-26</v>
      </c>
      <c r="AR80">
        <f t="shared" si="76"/>
        <v>-1.0502424077682353E-26</v>
      </c>
      <c r="AS80">
        <f t="shared" si="77"/>
        <v>-1.2776811445453986E-5</v>
      </c>
      <c r="AT80">
        <f t="shared" si="78"/>
        <v>-8.3475168110299335E-6</v>
      </c>
      <c r="AU80">
        <f t="shared" si="79"/>
        <v>-2.1124328256483918E-5</v>
      </c>
      <c r="AW80">
        <v>77</v>
      </c>
      <c r="AX80">
        <f>IF(Z80&gt;0, (R80*SUMPRODUCT(K80:$K$98, X80:$X$98)-K80*$AZ$3)/Z80, 0)</f>
        <v>-1.5627366298954317E+28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</v>
      </c>
      <c r="S81">
        <f t="shared" si="63"/>
        <v>-2.572426862819196E+29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-0.65618905958980733</v>
      </c>
      <c r="AC81">
        <f t="shared" si="64"/>
        <v>-0.58588308891947083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-3.9292293314168286E-24</v>
      </c>
      <c r="AI81">
        <f t="shared" si="69"/>
        <v>-3.9292578007922554E-24</v>
      </c>
      <c r="AJ81">
        <f t="shared" si="70"/>
        <v>-7.0305970670336504E-2</v>
      </c>
      <c r="AK81">
        <f t="shared" si="92"/>
        <v>-4.5933234171286516E-2</v>
      </c>
      <c r="AL81">
        <f t="shared" si="71"/>
        <v>-0.11623920484162302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-5.6924812537706139E-28</v>
      </c>
      <c r="AR81">
        <f t="shared" si="76"/>
        <v>-5.6925224988526016E-28</v>
      </c>
      <c r="AS81">
        <f t="shared" si="77"/>
        <v>-1.0185595858939716E-5</v>
      </c>
      <c r="AT81">
        <f t="shared" si="78"/>
        <v>-6.6545892945072805E-6</v>
      </c>
      <c r="AU81">
        <f t="shared" si="79"/>
        <v>-1.6840185153446995E-5</v>
      </c>
      <c r="AW81">
        <v>78</v>
      </c>
      <c r="AX81">
        <f>IF(Z81&gt;0, (R81*SUMPRODUCT(K81:$K$98, X81:$X$98)-K81*$AZ$3)/Z81, 0)</f>
        <v>-2.572426862819196E+29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</v>
      </c>
      <c r="S82">
        <f t="shared" si="63"/>
        <v>-4.7642193267924126E+30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-0.58588308891947083</v>
      </c>
      <c r="AC82">
        <f t="shared" si="64"/>
        <v>-0.52310990082095599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-2.1449748237063703E-25</v>
      </c>
      <c r="AI82">
        <f t="shared" si="69"/>
        <v>-2.1449885486701301E-25</v>
      </c>
      <c r="AJ82">
        <f t="shared" si="70"/>
        <v>-6.2773188098514843E-2</v>
      </c>
      <c r="AK82">
        <f t="shared" si="92"/>
        <v>-4.1011816224362965E-2</v>
      </c>
      <c r="AL82">
        <f t="shared" si="71"/>
        <v>-0.10378500432287781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-2.7745873899425333E-29</v>
      </c>
      <c r="AR82">
        <f t="shared" si="76"/>
        <v>-2.7746051435827878E-29</v>
      </c>
      <c r="AS82">
        <f t="shared" si="77"/>
        <v>-8.1198946579557797E-6</v>
      </c>
      <c r="AT82">
        <f t="shared" si="78"/>
        <v>-5.3049978431977677E-6</v>
      </c>
      <c r="AU82">
        <f t="shared" si="79"/>
        <v>-1.3424892501153547E-5</v>
      </c>
      <c r="AW82">
        <v>79</v>
      </c>
      <c r="AX82">
        <f>IF(Z82&gt;0, (R82*SUMPRODUCT(K82:$K$98, X82:$X$98)-K82*$AZ$3)/Z82, 0)</f>
        <v>-4.7642193267924126E+30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</v>
      </c>
      <c r="S83">
        <f t="shared" si="63"/>
        <v>-1.0073636667582401E+32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-0.52310990082095599</v>
      </c>
      <c r="AC83">
        <f t="shared" si="64"/>
        <v>-0.46706241144728206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-1.0406523037371609E-26</v>
      </c>
      <c r="AI83">
        <f t="shared" si="69"/>
        <v>-1.040658099340413E-26</v>
      </c>
      <c r="AJ83">
        <f t="shared" si="70"/>
        <v>-5.6047489373673931E-2</v>
      </c>
      <c r="AK83">
        <f t="shared" si="92"/>
        <v>-3.661769305746692E-2</v>
      </c>
      <c r="AL83">
        <f t="shared" si="71"/>
        <v>-9.2665182431140858E-2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-1.2018875497113294E-30</v>
      </c>
      <c r="AR83">
        <f t="shared" si="76"/>
        <v>-1.2018942432662917E-30</v>
      </c>
      <c r="AS83">
        <f t="shared" si="77"/>
        <v>-6.4731303076815801E-6</v>
      </c>
      <c r="AT83">
        <f t="shared" si="78"/>
        <v>-4.2291118010186269E-6</v>
      </c>
      <c r="AU83">
        <f t="shared" si="79"/>
        <v>-1.0702242108700208E-5</v>
      </c>
      <c r="AW83">
        <v>80</v>
      </c>
      <c r="AX83">
        <f>IF(Z83&gt;0, (R83*SUMPRODUCT(K83:$K$98, X83:$X$98)-K83*$AZ$3)/Z83, 0)</f>
        <v>-1.0073636667582401E+32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</v>
      </c>
      <c r="S84">
        <f t="shared" si="63"/>
        <v>-2.4778126546284246E+33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-0.46706241144728206</v>
      </c>
      <c r="AC84">
        <f t="shared" si="64"/>
        <v>-0.41702001022078755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-4.4218161046383228E-28</v>
      </c>
      <c r="AI84">
        <f t="shared" si="69"/>
        <v>-4.4218371423471986E-28</v>
      </c>
      <c r="AJ84">
        <f t="shared" si="70"/>
        <v>-5.0042401226494504E-2</v>
      </c>
      <c r="AK84">
        <f t="shared" si="92"/>
        <v>-3.2694368801309749E-2</v>
      </c>
      <c r="AL84">
        <f t="shared" si="71"/>
        <v>-8.2736770027804246E-2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-4.5597479925678724E-32</v>
      </c>
      <c r="AR84">
        <f t="shared" si="76"/>
        <v>-4.5597696865163641E-32</v>
      </c>
      <c r="AS84">
        <f t="shared" si="77"/>
        <v>-5.1603398498737005E-6</v>
      </c>
      <c r="AT84">
        <f t="shared" si="78"/>
        <v>-3.3714220352508183E-6</v>
      </c>
      <c r="AU84">
        <f t="shared" si="79"/>
        <v>-8.5317618851245188E-6</v>
      </c>
      <c r="AW84">
        <v>81</v>
      </c>
      <c r="AX84">
        <f>IF(Z84&gt;0, (R84*SUMPRODUCT(K84:$K$98, X84:$X$98)-K84*$AZ$3)/Z84, 0)</f>
        <v>-2.4778126546284246E+33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</v>
      </c>
      <c r="S85">
        <f t="shared" si="63"/>
        <v>-7.2768743359553685E+34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-0.41702001022078755</v>
      </c>
      <c r="AC85">
        <f t="shared" si="64"/>
        <v>-0.37233929483998884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-1.6150190667263141E-29</v>
      </c>
      <c r="AI85">
        <f t="shared" si="69"/>
        <v>-1.6150254626608467E-29</v>
      </c>
      <c r="AJ85">
        <f t="shared" si="70"/>
        <v>-4.4680715380798708E-2</v>
      </c>
      <c r="AK85">
        <f t="shared" si="92"/>
        <v>-2.9191400715455132E-2</v>
      </c>
      <c r="AL85">
        <f t="shared" si="71"/>
        <v>-7.387211609625384E-2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-1.4869617428837464E-33</v>
      </c>
      <c r="AR85">
        <f t="shared" si="76"/>
        <v>-1.4869676316748796E-33</v>
      </c>
      <c r="AS85">
        <f t="shared" si="77"/>
        <v>-4.1137913344018701E-6</v>
      </c>
      <c r="AT85">
        <f t="shared" si="78"/>
        <v>-2.6876770051425527E-6</v>
      </c>
      <c r="AU85">
        <f t="shared" si="79"/>
        <v>-6.8014683395444224E-6</v>
      </c>
      <c r="AW85">
        <v>82</v>
      </c>
      <c r="AX85">
        <f>IF(Z85&gt;0, (R85*SUMPRODUCT(K85:$K$98, X85:$X$98)-K85*$AZ$3)/Z85, 0)</f>
        <v>-7.2768743359553685E+34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</v>
      </c>
      <c r="S86">
        <f t="shared" si="63"/>
        <v>-2.6513536622256441E+36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-0.37233929483998884</v>
      </c>
      <c r="AC86">
        <f t="shared" si="64"/>
        <v>-0.33244579896427573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-4.9401929547337224E-31</v>
      </c>
      <c r="AI86">
        <f t="shared" si="69"/>
        <v>-4.9402086281331115E-31</v>
      </c>
      <c r="AJ86">
        <f t="shared" si="70"/>
        <v>-3.9893495875713114E-2</v>
      </c>
      <c r="AK86">
        <f t="shared" si="92"/>
        <v>-2.6063750638799222E-2</v>
      </c>
      <c r="AL86">
        <f t="shared" si="71"/>
        <v>-6.5957246514512333E-2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-4.0611406466036934E-35</v>
      </c>
      <c r="AR86">
        <f t="shared" si="76"/>
        <v>-4.0611535310962449E-35</v>
      </c>
      <c r="AS86">
        <f t="shared" si="77"/>
        <v>-3.2794892653076115E-6</v>
      </c>
      <c r="AT86">
        <f t="shared" si="78"/>
        <v>-2.1425996533343052E-6</v>
      </c>
      <c r="AU86">
        <f t="shared" si="79"/>
        <v>-5.4220889186419163E-6</v>
      </c>
      <c r="AW86">
        <v>83</v>
      </c>
      <c r="AX86">
        <f>IF(Z86&gt;0, (R86*SUMPRODUCT(K86:$K$98, X86:$X$98)-K86*$AZ$3)/Z86, 0)</f>
        <v>-2.6513536622256441E+36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</v>
      </c>
      <c r="S87">
        <f t="shared" si="63"/>
        <v>-1.2721797295928239E+38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-0.33244579896427573</v>
      </c>
      <c r="AC87">
        <f t="shared" si="64"/>
        <v>-0.29682660621810331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-1.2180011033772716E-32</v>
      </c>
      <c r="AI87">
        <f t="shared" si="69"/>
        <v>-1.2180040198933042E-32</v>
      </c>
      <c r="AJ87">
        <f t="shared" si="70"/>
        <v>-3.5619192746172423E-2</v>
      </c>
      <c r="AK87">
        <f t="shared" si="92"/>
        <v>-2.3271205927499303E-2</v>
      </c>
      <c r="AL87">
        <f t="shared" si="71"/>
        <v>-5.8890398673671726E-2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-8.939922983809634E-37</v>
      </c>
      <c r="AR87">
        <f t="shared" si="76"/>
        <v>-8.9399443905461638E-37</v>
      </c>
      <c r="AS87">
        <f t="shared" si="77"/>
        <v>-2.6143887637975217E-6</v>
      </c>
      <c r="AT87">
        <f t="shared" si="78"/>
        <v>-1.7080673256810464E-6</v>
      </c>
      <c r="AU87">
        <f t="shared" si="79"/>
        <v>-4.3224560894785685E-6</v>
      </c>
      <c r="AW87">
        <v>84</v>
      </c>
      <c r="AX87">
        <f>IF(Z87&gt;0, (R87*SUMPRODUCT(K87:$K$98, X87:$X$98)-K87*$AZ$3)/Z87, 0)</f>
        <v>-1.2721797295928239E+38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</v>
      </c>
      <c r="S88">
        <f t="shared" si="63"/>
        <v>-8.9362443413805915E+39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-0.29682660621810331</v>
      </c>
      <c r="AC88">
        <f t="shared" si="64"/>
        <v>-0.26502375555187796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-2.2802235235840583E-34</v>
      </c>
      <c r="AI88">
        <f t="shared" si="69"/>
        <v>-2.2802272307308391E-34</v>
      </c>
      <c r="AJ88">
        <f t="shared" si="70"/>
        <v>-3.1802850666225346E-2</v>
      </c>
      <c r="AK88">
        <f t="shared" si="92"/>
        <v>-2.0777862435267233E-2</v>
      </c>
      <c r="AL88">
        <f t="shared" si="71"/>
        <v>-5.2580713101492579E-2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-1.4943264881015877E-38</v>
      </c>
      <c r="AR88">
        <f t="shared" si="76"/>
        <v>-1.4943289175509695E-38</v>
      </c>
      <c r="AS88">
        <f t="shared" si="77"/>
        <v>-2.084174716037563E-6</v>
      </c>
      <c r="AT88">
        <f t="shared" si="78"/>
        <v>-1.3616608144778748E-6</v>
      </c>
      <c r="AU88">
        <f t="shared" si="79"/>
        <v>-3.4458355305154378E-6</v>
      </c>
      <c r="AW88">
        <v>85</v>
      </c>
      <c r="AX88">
        <f>IF(Z88&gt;0, (R88*SUMPRODUCT(K88:$K$98, X88:$X$98)-K88*$AZ$3)/Z88, 0)</f>
        <v>-8.9362443413805915E+39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-0.26502375555187796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-2.9657174247647478E-36</v>
      </c>
      <c r="AI89">
        <f t="shared" si="69"/>
        <v>-2.9657174247647478E-36</v>
      </c>
      <c r="AJ89">
        <f t="shared" si="70"/>
        <v>-0.26502375555187796</v>
      </c>
      <c r="AK89">
        <f t="shared" si="92"/>
        <v>-1.855166288863146E-2</v>
      </c>
      <c r="AL89">
        <f t="shared" si="71"/>
        <v>-0.28357541844050943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-1.7353209871020825E-40</v>
      </c>
      <c r="AR89">
        <f t="shared" si="76"/>
        <v>-1.7353209871020825E-40</v>
      </c>
      <c r="AS89">
        <f t="shared" si="77"/>
        <v>-1.5507252351469967E-5</v>
      </c>
      <c r="AT89">
        <f t="shared" si="78"/>
        <v>-1.0855076646028978E-6</v>
      </c>
      <c r="AU89">
        <f t="shared" si="79"/>
        <v>-1.6592760016072866E-5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6789.5260143937703</v>
      </c>
      <c r="AO91" s="6">
        <f t="shared" si="93"/>
        <v>-678.95260143937708</v>
      </c>
      <c r="AP91" s="6">
        <f t="shared" si="93"/>
        <v>-179.80461671528877</v>
      </c>
      <c r="AQ91" s="6">
        <f t="shared" si="93"/>
        <v>-4044.051996198712</v>
      </c>
      <c r="AR91" s="6">
        <f t="shared" si="93"/>
        <v>1886.7168000403922</v>
      </c>
      <c r="AS91" s="6">
        <f t="shared" si="93"/>
        <v>-1143.8027375375914</v>
      </c>
      <c r="AT91" s="6">
        <f t="shared" si="93"/>
        <v>667.21826356359395</v>
      </c>
      <c r="AU91" s="6">
        <f t="shared" si="93"/>
        <v>1410.1323260663967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'S.45.04.B'!C3*(1+C12)</f>
        <v>17280.716244808129</v>
      </c>
      <c r="K3">
        <v>1</v>
      </c>
      <c r="L3" s="2">
        <v>0</v>
      </c>
      <c r="O3">
        <f>$C$3</f>
        <v>17280.716244808129</v>
      </c>
      <c r="P3">
        <f>O3*C5</f>
        <v>1728.0716244808129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17280.716244808129</v>
      </c>
      <c r="AF3">
        <f t="shared" ref="AF3:AF34" si="4">-$Z3*P3</f>
        <v>-1728.0716244808129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15452.644620327315</v>
      </c>
      <c r="AJ3">
        <f t="shared" ref="AJ3:AJ34" si="8">AB3-AC3</f>
        <v>0</v>
      </c>
      <c r="AL3">
        <f t="shared" ref="AL3:AL34" si="9">SUM(AI3:AK3)</f>
        <v>15452.644620327315</v>
      </c>
      <c r="AN3">
        <f t="shared" ref="AN3:AN34" si="10">AE3*$K3</f>
        <v>17280.716244808129</v>
      </c>
      <c r="AO3">
        <f t="shared" ref="AO3:AO34" si="11">AF3*$K3</f>
        <v>-1728.0716244808129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15452.644620327315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15452.644620327315</v>
      </c>
      <c r="AW3">
        <v>0</v>
      </c>
      <c r="AX3">
        <f>IF(Z3&gt;0, (R3*SUMPRODUCT(K3:$K$98, X3:$X$98)-K3*$AZ$3)/Z3, 0)</f>
        <v>0</v>
      </c>
      <c r="AZ3">
        <f>C6*ABS(SUMPRODUCT(X4:X79, K4:K79))/1</f>
        <v>10782.307370208993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</v>
      </c>
      <c r="S4">
        <f t="shared" si="1"/>
        <v>1169.8967886634853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1155.2472182366782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-252.21050000000002</v>
      </c>
      <c r="AI4">
        <f t="shared" si="7"/>
        <v>-252.21050000000002</v>
      </c>
      <c r="AJ4">
        <f t="shared" si="8"/>
        <v>-1155.2472182366782</v>
      </c>
      <c r="AK4">
        <f>G4*SUM(AB4, AE4:AF4)</f>
        <v>0</v>
      </c>
      <c r="AL4">
        <f t="shared" si="9"/>
        <v>-1407.4577182366784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-225.18794642857142</v>
      </c>
      <c r="AR4">
        <f t="shared" si="14"/>
        <v>-225.18794642857142</v>
      </c>
      <c r="AS4">
        <f t="shared" si="15"/>
        <v>-1031.4707305684626</v>
      </c>
      <c r="AT4">
        <f t="shared" si="16"/>
        <v>0</v>
      </c>
      <c r="AU4">
        <f t="shared" si="17"/>
        <v>-1256.6586769970343</v>
      </c>
      <c r="AW4">
        <v>1</v>
      </c>
      <c r="AX4">
        <f>IF(Z4&gt;0, (R4*SUMPRODUCT(K4:$K$98, X4:$X$98)-K4*$AZ$3)/Z4, 0)</f>
        <v>1169.8967886634853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</v>
      </c>
      <c r="S5">
        <f t="shared" si="1"/>
        <v>2011.9130063606965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1155.2472182366782</v>
      </c>
      <c r="AC5">
        <f t="shared" si="2"/>
        <v>1961.5300023765703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-264.54532807049998</v>
      </c>
      <c r="AI5">
        <f t="shared" si="7"/>
        <v>-276.73229885511614</v>
      </c>
      <c r="AJ5">
        <f t="shared" si="8"/>
        <v>-806.2827841398921</v>
      </c>
      <c r="AK5">
        <f>G5*SUM(AB5, AE5:AF5)</f>
        <v>80.867305276567478</v>
      </c>
      <c r="AL5">
        <f t="shared" si="9"/>
        <v>-1002.1477777184408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-210.89391587252865</v>
      </c>
      <c r="AR5">
        <f t="shared" si="14"/>
        <v>-220.60929436791781</v>
      </c>
      <c r="AS5">
        <f t="shared" si="15"/>
        <v>-642.76369909111293</v>
      </c>
      <c r="AT5">
        <f t="shared" si="16"/>
        <v>64.466920660528913</v>
      </c>
      <c r="AU5">
        <f t="shared" si="17"/>
        <v>-798.9060727985019</v>
      </c>
      <c r="AW5">
        <v>2</v>
      </c>
      <c r="AX5">
        <f>IF(Z5&gt;0, (R5*SUMPRODUCT(K5:$K$98, X5:$X$98)-K5*$AZ$3)/Z5, 0)</f>
        <v>2011.9130063606965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</v>
      </c>
      <c r="S6">
        <f t="shared" si="1"/>
        <v>2779.2451642029641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1961.5300023765703</v>
      </c>
      <c r="AC6">
        <f t="shared" si="2"/>
        <v>2671.5920959401683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-394.27287882390289</v>
      </c>
      <c r="AI6">
        <f t="shared" si="7"/>
        <v>-406.28869579081993</v>
      </c>
      <c r="AJ6">
        <f t="shared" si="8"/>
        <v>-710.06209356359795</v>
      </c>
      <c r="AK6">
        <f>G6*SUM(AB6, AE6:AF6)</f>
        <v>137.30710016635993</v>
      </c>
      <c r="AL6">
        <f t="shared" si="9"/>
        <v>-979.0436891880579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-280.63564739538458</v>
      </c>
      <c r="AR6">
        <f t="shared" si="14"/>
        <v>-289.18826857377735</v>
      </c>
      <c r="AS6">
        <f t="shared" si="15"/>
        <v>-505.40817291960718</v>
      </c>
      <c r="AT6">
        <f t="shared" si="16"/>
        <v>97.732481782952519</v>
      </c>
      <c r="AU6">
        <f t="shared" si="17"/>
        <v>-696.86395971043191</v>
      </c>
      <c r="AW6">
        <v>3</v>
      </c>
      <c r="AX6">
        <f>IF(Z6&gt;0, (R6*SUMPRODUCT(K6:$K$98, X6:$X$98)-K6*$AZ$3)/Z6, 0)</f>
        <v>2779.2451642029641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100000</v>
      </c>
      <c r="S7">
        <f t="shared" si="1"/>
        <v>3395.7144863733465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2671.5920959401683</v>
      </c>
      <c r="AC7">
        <f t="shared" si="2"/>
        <v>3213.2385998270393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-538.98148586803063</v>
      </c>
      <c r="AI7">
        <f t="shared" si="7"/>
        <v>-550.80977197954496</v>
      </c>
      <c r="AJ7">
        <f t="shared" si="8"/>
        <v>-541.64650388687096</v>
      </c>
      <c r="AK7">
        <f>G7*SUM(AB7, AE7:AF7)</f>
        <v>187.01144671581179</v>
      </c>
      <c r="AL7">
        <f t="shared" si="9"/>
        <v>-905.44482915060428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-342.53247819463149</v>
      </c>
      <c r="AR7">
        <f t="shared" si="14"/>
        <v>-350.04956785504368</v>
      </c>
      <c r="AS7">
        <f t="shared" si="15"/>
        <v>-344.22614532487916</v>
      </c>
      <c r="AT7">
        <f t="shared" si="16"/>
        <v>118.84915525654019</v>
      </c>
      <c r="AU7">
        <f t="shared" si="17"/>
        <v>-575.42655792338269</v>
      </c>
      <c r="AW7">
        <v>4</v>
      </c>
      <c r="AX7">
        <f>IF(Z7&gt;0, (R7*SUMPRODUCT(K7:$K$98, X7:$X$98)-K7*$AZ$3)/Z7, 0)</f>
        <v>3395.7144863733465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</v>
      </c>
      <c r="S8">
        <f t="shared" si="1"/>
        <v>3876.5083696203487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3213.2385998270393</v>
      </c>
      <c r="AC8">
        <f t="shared" si="2"/>
        <v>3604.8866138487083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-686.89223106786221</v>
      </c>
      <c r="AI8">
        <f t="shared" si="7"/>
        <v>-698.5163727893779</v>
      </c>
      <c r="AJ8">
        <f t="shared" si="8"/>
        <v>-391.64801402166904</v>
      </c>
      <c r="AK8">
        <f t="shared" ref="AK8:AK39" si="30">G8*SUM(AB8:AB8, AE8:AF8)</f>
        <v>224.92670198789276</v>
      </c>
      <c r="AL8">
        <f t="shared" si="9"/>
        <v>-865.23768482315404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-389.76109889237063</v>
      </c>
      <c r="AR8">
        <f t="shared" si="14"/>
        <v>-396.35694907983765</v>
      </c>
      <c r="AS8">
        <f t="shared" si="15"/>
        <v>-222.23160114474956</v>
      </c>
      <c r="AT8">
        <f t="shared" si="16"/>
        <v>127.62945127614441</v>
      </c>
      <c r="AU8">
        <f t="shared" si="17"/>
        <v>-490.95909894844272</v>
      </c>
      <c r="AW8">
        <v>5</v>
      </c>
      <c r="AX8">
        <f>IF(Z8&gt;0, (R8*SUMPRODUCT(K8:$K$98, X8:$X$98)-K8*$AZ$3)/Z8, 0)</f>
        <v>3876.5083696203487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</v>
      </c>
      <c r="S9">
        <f t="shared" si="1"/>
        <v>4243.2251736143371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3604.8866138487083</v>
      </c>
      <c r="AC9">
        <f t="shared" si="2"/>
        <v>3870.6438115780361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-843.81969584827061</v>
      </c>
      <c r="AI9">
        <f t="shared" si="7"/>
        <v>-855.22211869059015</v>
      </c>
      <c r="AJ9">
        <f t="shared" si="8"/>
        <v>-265.7571977293278</v>
      </c>
      <c r="AK9">
        <f t="shared" si="30"/>
        <v>252.3420629694096</v>
      </c>
      <c r="AL9">
        <f t="shared" si="9"/>
        <v>-868.6372534505083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-427.50531857911517</v>
      </c>
      <c r="AR9">
        <f t="shared" si="14"/>
        <v>-433.28214084785742</v>
      </c>
      <c r="AS9">
        <f t="shared" si="15"/>
        <v>-134.64086704655227</v>
      </c>
      <c r="AT9">
        <f t="shared" si="16"/>
        <v>127.84434228239006</v>
      </c>
      <c r="AU9">
        <f t="shared" si="17"/>
        <v>-440.07866561201956</v>
      </c>
      <c r="AW9">
        <v>6</v>
      </c>
      <c r="AX9">
        <f>IF(Z9&gt;0, (R9*SUMPRODUCT(K9:$K$98, X9:$X$98)-K9*$AZ$3)/Z9, 0)</f>
        <v>4243.2251736143371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</v>
      </c>
      <c r="S10">
        <f t="shared" si="1"/>
        <v>4511.0176676839374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3870.6438115780361</v>
      </c>
      <c r="AC10">
        <f t="shared" si="2"/>
        <v>4028.4226864111461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-1005.32881716163</v>
      </c>
      <c r="AI10">
        <f t="shared" si="7"/>
        <v>-1016.4915496733812</v>
      </c>
      <c r="AJ10">
        <f t="shared" si="8"/>
        <v>-157.77887483310997</v>
      </c>
      <c r="AK10">
        <f t="shared" si="30"/>
        <v>270.94506681046255</v>
      </c>
      <c r="AL10">
        <f t="shared" si="9"/>
        <v>-903.3253576960285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-454.75970159863067</v>
      </c>
      <c r="AR10">
        <f t="shared" si="14"/>
        <v>-459.8091548913369</v>
      </c>
      <c r="AS10">
        <f t="shared" si="15"/>
        <v>-71.371150227495235</v>
      </c>
      <c r="AT10">
        <f t="shared" si="16"/>
        <v>122.56178837111493</v>
      </c>
      <c r="AU10">
        <f t="shared" si="17"/>
        <v>-408.61851674771719</v>
      </c>
      <c r="AW10">
        <v>7</v>
      </c>
      <c r="AX10">
        <f>IF(Z10&gt;0, (R10*SUMPRODUCT(K10:$K$98, X10:$X$98)-K10*$AZ$3)/Z10, 0)</f>
        <v>4511.0176676839374</v>
      </c>
    </row>
    <row r="11" spans="1:52" x14ac:dyDescent="0.3">
      <c r="A11" t="s">
        <v>33</v>
      </c>
      <c r="C11" s="25">
        <f>AU81</f>
        <v>3589.0718354601477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</v>
      </c>
      <c r="S11">
        <f t="shared" si="1"/>
        <v>4696.2050817332201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4028.4226864111461</v>
      </c>
      <c r="AC11">
        <f t="shared" si="2"/>
        <v>4096.2381575020081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-1184.4105704268438</v>
      </c>
      <c r="AI11">
        <f t="shared" si="7"/>
        <v>-1195.3136242921742</v>
      </c>
      <c r="AJ11">
        <f t="shared" si="8"/>
        <v>-67.815471090862047</v>
      </c>
      <c r="AK11">
        <f t="shared" si="30"/>
        <v>281.98958804878026</v>
      </c>
      <c r="AL11">
        <f t="shared" si="9"/>
        <v>-981.139507334256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-478.3635644368797</v>
      </c>
      <c r="AR11">
        <f t="shared" si="14"/>
        <v>-482.76712502684222</v>
      </c>
      <c r="AS11">
        <f t="shared" si="15"/>
        <v>-27.389531371118959</v>
      </c>
      <c r="AT11">
        <f t="shared" si="16"/>
        <v>113.89086507771393</v>
      </c>
      <c r="AU11">
        <f t="shared" si="17"/>
        <v>-396.26579132024727</v>
      </c>
      <c r="AW11">
        <v>8</v>
      </c>
      <c r="AX11">
        <f>IF(Z11&gt;0, (R11*SUMPRODUCT(K11:$K$98, X11:$X$98)-K11*$AZ$3)/Z11, 0)</f>
        <v>4696.2050817332201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</v>
      </c>
      <c r="S12">
        <f t="shared" si="1"/>
        <v>4806.7885556776018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4096.2381575020081</v>
      </c>
      <c r="AC12">
        <f t="shared" si="2"/>
        <v>4084.4595686807456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-1379.4543750415874</v>
      </c>
      <c r="AI12">
        <f t="shared" si="7"/>
        <v>-1390.0759665713842</v>
      </c>
      <c r="AJ12">
        <f t="shared" si="8"/>
        <v>11.778588821262474</v>
      </c>
      <c r="AK12">
        <f t="shared" si="30"/>
        <v>286.73667102514059</v>
      </c>
      <c r="AL12">
        <f t="shared" si="9"/>
        <v>-1091.5607067249812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-497.44507664469614</v>
      </c>
      <c r="AR12">
        <f t="shared" si="14"/>
        <v>-501.27532903160034</v>
      </c>
      <c r="AS12">
        <f t="shared" si="15"/>
        <v>4.2474772090832156</v>
      </c>
      <c r="AT12">
        <f t="shared" si="16"/>
        <v>103.40011810151093</v>
      </c>
      <c r="AU12">
        <f t="shared" si="17"/>
        <v>-393.62773372100617</v>
      </c>
      <c r="AW12">
        <v>9</v>
      </c>
      <c r="AX12">
        <f>IF(Z12&gt;0, (R12*SUMPRODUCT(K12:$K$98, X12:$X$98)-K12*$AZ$3)/Z12, 0)</f>
        <v>4806.7885556776018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</v>
      </c>
      <c r="S13">
        <f t="shared" si="1"/>
        <v>4850.5588025769939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4084.4595686807456</v>
      </c>
      <c r="AC13">
        <f t="shared" si="2"/>
        <v>4003.608220264277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-1583.8917289232961</v>
      </c>
      <c r="AI13">
        <f t="shared" si="7"/>
        <v>-1594.2091180716795</v>
      </c>
      <c r="AJ13">
        <f t="shared" si="8"/>
        <v>80.851348416468682</v>
      </c>
      <c r="AK13">
        <f t="shared" si="30"/>
        <v>285.91216980765222</v>
      </c>
      <c r="AL13">
        <f t="shared" si="9"/>
        <v>-1227.4455998475587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-509.97074637066703</v>
      </c>
      <c r="AR13">
        <f t="shared" si="14"/>
        <v>-513.29266954793775</v>
      </c>
      <c r="AS13">
        <f t="shared" si="15"/>
        <v>26.03197033237247</v>
      </c>
      <c r="AT13">
        <f t="shared" si="16"/>
        <v>92.056066693638471</v>
      </c>
      <c r="AU13">
        <f t="shared" si="17"/>
        <v>-395.20463252192684</v>
      </c>
      <c r="AW13">
        <v>10</v>
      </c>
      <c r="AX13">
        <f>IF(Z13&gt;0, (R13*SUMPRODUCT(K13:$K$98, X13:$X$98)-K13*$AZ$3)/Z13, 0)</f>
        <v>4850.5588025769939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</v>
      </c>
      <c r="S14">
        <f t="shared" si="1"/>
        <v>4837.412647800752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4003.608220264277</v>
      </c>
      <c r="AC14">
        <f t="shared" si="2"/>
        <v>3865.5961598116728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-1803.3145449110443</v>
      </c>
      <c r="AI14">
        <f t="shared" si="7"/>
        <v>-1813.3033458498301</v>
      </c>
      <c r="AJ14">
        <f t="shared" si="8"/>
        <v>138.01206045260415</v>
      </c>
      <c r="AK14">
        <f t="shared" si="30"/>
        <v>280.25257541849942</v>
      </c>
      <c r="AL14">
        <f t="shared" si="9"/>
        <v>-1395.0387099787265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-518.4098398357919</v>
      </c>
      <c r="AR14">
        <f t="shared" si="14"/>
        <v>-521.28138141429292</v>
      </c>
      <c r="AS14">
        <f t="shared" si="15"/>
        <v>39.675169457567641</v>
      </c>
      <c r="AT14">
        <f t="shared" si="16"/>
        <v>80.565918544975347</v>
      </c>
      <c r="AU14">
        <f t="shared" si="17"/>
        <v>-401.04029341174987</v>
      </c>
      <c r="AW14">
        <v>11</v>
      </c>
      <c r="AX14">
        <f>IF(Z14&gt;0, (R14*SUMPRODUCT(K14:$K$98, X14:$X$98)-K14*$AZ$3)/Z14, 0)</f>
        <v>4837.412647800752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</v>
      </c>
      <c r="S15">
        <f t="shared" si="1"/>
        <v>4773.6602752149483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3865.5961598116728</v>
      </c>
      <c r="AC15">
        <f t="shared" si="2"/>
        <v>3679.2922895455754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-2036.4368249921158</v>
      </c>
      <c r="AI15">
        <f t="shared" si="7"/>
        <v>-2046.0711833183896</v>
      </c>
      <c r="AJ15">
        <f t="shared" si="8"/>
        <v>186.30387026609742</v>
      </c>
      <c r="AK15">
        <f t="shared" si="30"/>
        <v>270.59173118681713</v>
      </c>
      <c r="AL15">
        <f t="shared" si="9"/>
        <v>-1589.1755818654751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-522.70261133226427</v>
      </c>
      <c r="AR15">
        <f t="shared" si="14"/>
        <v>-525.17551115112974</v>
      </c>
      <c r="AS15">
        <f t="shared" si="15"/>
        <v>47.819563216636254</v>
      </c>
      <c r="AT15">
        <f t="shared" si="16"/>
        <v>69.45415775263001</v>
      </c>
      <c r="AU15">
        <f t="shared" si="17"/>
        <v>-407.90179018186353</v>
      </c>
      <c r="AW15">
        <v>12</v>
      </c>
      <c r="AX15">
        <f>IF(Z15&gt;0, (R15*SUMPRODUCT(K15:$K$98, X15:$X$98)-K15*$AZ$3)/Z15, 0)</f>
        <v>4773.6602752149483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</v>
      </c>
      <c r="S16">
        <f t="shared" si="1"/>
        <v>4663.3595325260812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3679.2922895455754</v>
      </c>
      <c r="AC16">
        <f t="shared" si="2"/>
        <v>3453.1128653291134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-2256.3667200133277</v>
      </c>
      <c r="AI16">
        <f t="shared" si="7"/>
        <v>-2265.6226889163372</v>
      </c>
      <c r="AJ16">
        <f t="shared" si="8"/>
        <v>226.17942421646194</v>
      </c>
      <c r="AK16">
        <f t="shared" si="30"/>
        <v>257.55046026819031</v>
      </c>
      <c r="AL16">
        <f t="shared" si="9"/>
        <v>-1781.8928044316849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-517.10101569491383</v>
      </c>
      <c r="AR16">
        <f t="shared" si="14"/>
        <v>-519.2222448721277</v>
      </c>
      <c r="AS16">
        <f t="shared" si="15"/>
        <v>51.834486368834767</v>
      </c>
      <c r="AT16">
        <f t="shared" si="16"/>
        <v>59.023918149522743</v>
      </c>
      <c r="AU16">
        <f t="shared" si="17"/>
        <v>-408.36384035377023</v>
      </c>
      <c r="AW16">
        <v>13</v>
      </c>
      <c r="AX16">
        <f>IF(Z16&gt;0, (R16*SUMPRODUCT(K16:$K$98, X16:$X$98)-K16*$AZ$3)/Z16, 0)</f>
        <v>4663.3595325260812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</v>
      </c>
      <c r="S17">
        <f t="shared" si="1"/>
        <v>4518.353160741678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3453.1128653291134</v>
      </c>
      <c r="AC17">
        <f t="shared" si="2"/>
        <v>3200.7646952733098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-2468.0855960496538</v>
      </c>
      <c r="AI17">
        <f t="shared" si="7"/>
        <v>-2476.9404945641268</v>
      </c>
      <c r="AJ17">
        <f t="shared" si="8"/>
        <v>252.34817005580362</v>
      </c>
      <c r="AK17">
        <f t="shared" si="30"/>
        <v>241.71790057303795</v>
      </c>
      <c r="AL17">
        <f t="shared" si="9"/>
        <v>-1982.8744239352852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-505.01921218369</v>
      </c>
      <c r="AR17">
        <f t="shared" si="14"/>
        <v>-506.83109985845431</v>
      </c>
      <c r="AS17">
        <f t="shared" si="15"/>
        <v>51.635435270784619</v>
      </c>
      <c r="AT17">
        <f t="shared" si="16"/>
        <v>49.46027152116455</v>
      </c>
      <c r="AU17">
        <f t="shared" si="17"/>
        <v>-405.73539306650514</v>
      </c>
      <c r="AW17">
        <v>14</v>
      </c>
      <c r="AX17">
        <f>IF(Z17&gt;0, (R17*SUMPRODUCT(K17:$K$98, X17:$X$98)-K17*$AZ$3)/Z17, 0)</f>
        <v>4518.353160741678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</v>
      </c>
      <c r="S18">
        <f t="shared" si="1"/>
        <v>4346.9256739552275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3200.7646952733098</v>
      </c>
      <c r="AC18">
        <f t="shared" si="2"/>
        <v>2932.1319524102519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-2677.7921499647846</v>
      </c>
      <c r="AI18">
        <f t="shared" si="7"/>
        <v>-2686.2237754753673</v>
      </c>
      <c r="AJ18">
        <f t="shared" si="8"/>
        <v>268.63274286305796</v>
      </c>
      <c r="AK18">
        <f t="shared" si="30"/>
        <v>224.05352866913171</v>
      </c>
      <c r="AL18">
        <f t="shared" si="9"/>
        <v>-2193.5375039431779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-489.22261424118824</v>
      </c>
      <c r="AR18">
        <f t="shared" si="14"/>
        <v>-490.76304069835157</v>
      </c>
      <c r="AS18">
        <f t="shared" si="15"/>
        <v>49.078197774227704</v>
      </c>
      <c r="AT18">
        <f t="shared" si="16"/>
        <v>40.933742010901454</v>
      </c>
      <c r="AU18">
        <f t="shared" si="17"/>
        <v>-400.75110091322244</v>
      </c>
      <c r="AW18">
        <v>15</v>
      </c>
      <c r="AX18">
        <f>IF(Z18&gt;0, (R18*SUMPRODUCT(K18:$K$98, X18:$X$98)-K18*$AZ$3)/Z18, 0)</f>
        <v>4346.9256739552275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</v>
      </c>
      <c r="S19">
        <f t="shared" si="1"/>
        <v>4155.3958076980844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2932.1319524102519</v>
      </c>
      <c r="AC19">
        <f t="shared" si="2"/>
        <v>2653.9686857767711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-2910.4622202450068</v>
      </c>
      <c r="AI19">
        <f t="shared" si="7"/>
        <v>-2918.4457217229533</v>
      </c>
      <c r="AJ19">
        <f t="shared" si="8"/>
        <v>278.16326663348082</v>
      </c>
      <c r="AK19">
        <f t="shared" si="30"/>
        <v>205.24923666871766</v>
      </c>
      <c r="AL19">
        <f t="shared" si="9"/>
        <v>-2435.033218420755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-474.7594340977351</v>
      </c>
      <c r="AR19">
        <f t="shared" si="14"/>
        <v>-476.06171612614406</v>
      </c>
      <c r="AS19">
        <f t="shared" si="15"/>
        <v>45.374454316940664</v>
      </c>
      <c r="AT19">
        <f t="shared" si="16"/>
        <v>33.480596577415639</v>
      </c>
      <c r="AU19">
        <f t="shared" si="17"/>
        <v>-397.20666523178778</v>
      </c>
      <c r="AW19">
        <v>16</v>
      </c>
      <c r="AX19">
        <f>IF(Z19&gt;0, (R19*SUMPRODUCT(K19:$K$98, X19:$X$98)-K19*$AZ$3)/Z19, 0)</f>
        <v>4155.3958076980844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</v>
      </c>
      <c r="S20">
        <f t="shared" si="1"/>
        <v>3938.9070533332533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2653.9686857767711</v>
      </c>
      <c r="AC20">
        <f t="shared" si="2"/>
        <v>2367.6550977573461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-3119.8885095696014</v>
      </c>
      <c r="AI20">
        <f t="shared" si="7"/>
        <v>-3127.402189969072</v>
      </c>
      <c r="AJ20">
        <f t="shared" si="8"/>
        <v>286.31358801942497</v>
      </c>
      <c r="AK20">
        <f t="shared" si="30"/>
        <v>185.77780800437398</v>
      </c>
      <c r="AL20">
        <f t="shared" si="9"/>
        <v>-2655.310793945273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-454.39410575534214</v>
      </c>
      <c r="AR20">
        <f t="shared" si="14"/>
        <v>-455.48843078509134</v>
      </c>
      <c r="AS20">
        <f t="shared" si="15"/>
        <v>41.699953826759554</v>
      </c>
      <c r="AT20">
        <f t="shared" si="16"/>
        <v>27.057486406455165</v>
      </c>
      <c r="AU20">
        <f t="shared" si="17"/>
        <v>-386.73099055187657</v>
      </c>
      <c r="AW20">
        <v>17</v>
      </c>
      <c r="AX20">
        <f>IF(Z20&gt;0, (R20*SUMPRODUCT(K20:$K$98, X20:$X$98)-K20*$AZ$3)/Z20, 0)</f>
        <v>3938.9070533332533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</v>
      </c>
      <c r="S21">
        <f t="shared" si="1"/>
        <v>3701.7433057441713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2367.6550977573461</v>
      </c>
      <c r="AC21">
        <f t="shared" si="2"/>
        <v>2081.516211714782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-3277.6477185786921</v>
      </c>
      <c r="AI21">
        <f t="shared" si="7"/>
        <v>-3284.6765562093456</v>
      </c>
      <c r="AJ21">
        <f t="shared" si="8"/>
        <v>286.13888604256408</v>
      </c>
      <c r="AK21">
        <f t="shared" si="30"/>
        <v>165.73585684301423</v>
      </c>
      <c r="AL21">
        <f t="shared" si="9"/>
        <v>-2832.8018133237674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-426.22396587259942</v>
      </c>
      <c r="AR21">
        <f t="shared" si="14"/>
        <v>-427.13799303709004</v>
      </c>
      <c r="AS21">
        <f t="shared" si="15"/>
        <v>37.209383457571654</v>
      </c>
      <c r="AT21">
        <f t="shared" si="16"/>
        <v>21.552222891591068</v>
      </c>
      <c r="AU21">
        <f t="shared" si="17"/>
        <v>-368.37638668792738</v>
      </c>
      <c r="AW21">
        <v>18</v>
      </c>
      <c r="AX21">
        <f>IF(Z21&gt;0, (R21*SUMPRODUCT(K21:$K$98, X21:$X$98)-K21*$AZ$3)/Z21, 0)</f>
        <v>3701.7433057441713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</v>
      </c>
      <c r="S22">
        <f t="shared" si="1"/>
        <v>3455.4765409037782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2081.516211714782</v>
      </c>
      <c r="AC22">
        <f t="shared" si="2"/>
        <v>1805.520120585732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-3417.4208560237921</v>
      </c>
      <c r="AI22">
        <f t="shared" si="7"/>
        <v>-3423.9522276711364</v>
      </c>
      <c r="AJ22">
        <f t="shared" si="8"/>
        <v>275.99609112905</v>
      </c>
      <c r="AK22">
        <f t="shared" si="30"/>
        <v>145.70613482003475</v>
      </c>
      <c r="AL22">
        <f t="shared" si="9"/>
        <v>-3002.2500017220518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-396.78572087085485</v>
      </c>
      <c r="AR22">
        <f t="shared" si="14"/>
        <v>-397.54405738150115</v>
      </c>
      <c r="AS22">
        <f t="shared" si="15"/>
        <v>32.04501657533509</v>
      </c>
      <c r="AT22">
        <f t="shared" si="16"/>
        <v>16.917469687108081</v>
      </c>
      <c r="AU22">
        <f t="shared" si="17"/>
        <v>-348.58157111905797</v>
      </c>
      <c r="AW22">
        <v>19</v>
      </c>
      <c r="AX22">
        <f>IF(Z22&gt;0, (R22*SUMPRODUCT(K22:$K$98, X22:$X$98)-K22*$AZ$3)/Z22, 0)</f>
        <v>3455.4765409037782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</v>
      </c>
      <c r="S23">
        <f t="shared" si="1"/>
        <v>3200.589017462833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1805.520120585732</v>
      </c>
      <c r="AC23">
        <f t="shared" si="2"/>
        <v>1542.8664307359045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-3522.7606117115206</v>
      </c>
      <c r="AI23">
        <f t="shared" si="7"/>
        <v>-3528.7863245659273</v>
      </c>
      <c r="AJ23">
        <f t="shared" si="8"/>
        <v>262.65368984982751</v>
      </c>
      <c r="AK23">
        <f t="shared" si="30"/>
        <v>126.38640844100125</v>
      </c>
      <c r="AL23">
        <f t="shared" si="9"/>
        <v>-3139.7462262750987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-365.19319676980012</v>
      </c>
      <c r="AR23">
        <f t="shared" si="14"/>
        <v>-365.81786292872158</v>
      </c>
      <c r="AS23">
        <f t="shared" si="15"/>
        <v>27.22845836323804</v>
      </c>
      <c r="AT23">
        <f t="shared" si="16"/>
        <v>13.102070113245201</v>
      </c>
      <c r="AU23">
        <f t="shared" si="17"/>
        <v>-325.48733445223837</v>
      </c>
      <c r="AW23">
        <v>20</v>
      </c>
      <c r="AX23">
        <f>IF(Z23&gt;0, (R23*SUMPRODUCT(K23:$K$98, X23:$X$98)-K23*$AZ$3)/Z23, 0)</f>
        <v>3200.589017462833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</v>
      </c>
      <c r="S24">
        <f t="shared" si="1"/>
        <v>2940.8940430649768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1542.8664307359045</v>
      </c>
      <c r="AC24">
        <f t="shared" si="2"/>
        <v>1297.4339759491647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-3606.6542747280232</v>
      </c>
      <c r="AI24">
        <f t="shared" si="7"/>
        <v>-3612.1688986695449</v>
      </c>
      <c r="AJ24">
        <f t="shared" si="8"/>
        <v>245.43245478673975</v>
      </c>
      <c r="AK24">
        <f t="shared" si="30"/>
        <v>108.00065015151333</v>
      </c>
      <c r="AL24">
        <f t="shared" si="9"/>
        <v>-3258.7357937312922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-333.83051912990203</v>
      </c>
      <c r="AR24">
        <f t="shared" si="14"/>
        <v>-334.34095058048604</v>
      </c>
      <c r="AS24">
        <f t="shared" si="15"/>
        <v>22.717132708530006</v>
      </c>
      <c r="AT24">
        <f t="shared" si="16"/>
        <v>9.9964982391236941</v>
      </c>
      <c r="AU24">
        <f t="shared" si="17"/>
        <v>-301.62731963283238</v>
      </c>
      <c r="AW24">
        <v>21</v>
      </c>
      <c r="AX24">
        <f>IF(Z24&gt;0, (R24*SUMPRODUCT(K24:$K$98, X24:$X$98)-K24*$AZ$3)/Z24, 0)</f>
        <v>2940.8940430649768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</v>
      </c>
      <c r="S25">
        <f t="shared" si="1"/>
        <v>2676.4236448780548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1297.4339759491647</v>
      </c>
      <c r="AC25">
        <f t="shared" si="2"/>
        <v>1070.5326907327092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-3677.1953611981767</v>
      </c>
      <c r="AI25">
        <f t="shared" si="7"/>
        <v>-3682.1951894801332</v>
      </c>
      <c r="AJ25">
        <f t="shared" si="8"/>
        <v>226.90128521645556</v>
      </c>
      <c r="AK25">
        <f t="shared" si="30"/>
        <v>90.820378316441534</v>
      </c>
      <c r="AL25">
        <f t="shared" si="9"/>
        <v>-3364.4735259472359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-303.89265598304223</v>
      </c>
      <c r="AR25">
        <f t="shared" si="14"/>
        <v>-304.30585434397125</v>
      </c>
      <c r="AS25">
        <f t="shared" si="15"/>
        <v>18.751691829592279</v>
      </c>
      <c r="AT25">
        <f t="shared" si="16"/>
        <v>7.505624062077314</v>
      </c>
      <c r="AU25">
        <f t="shared" si="17"/>
        <v>-278.04853845230167</v>
      </c>
      <c r="AW25">
        <v>22</v>
      </c>
      <c r="AX25">
        <f>IF(Z25&gt;0, (R25*SUMPRODUCT(K25:$K$98, X25:$X$98)-K25*$AZ$3)/Z25, 0)</f>
        <v>2676.4236448780548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</v>
      </c>
      <c r="S26">
        <f t="shared" si="1"/>
        <v>2401.4406660725463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1070.5326907327092</v>
      </c>
      <c r="AC26">
        <f t="shared" si="2"/>
        <v>862.11256502953017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-3698.8329643652914</v>
      </c>
      <c r="AI26">
        <f t="shared" si="7"/>
        <v>-3703.3204402438828</v>
      </c>
      <c r="AJ26">
        <f t="shared" si="8"/>
        <v>208.420125703179</v>
      </c>
      <c r="AK26">
        <f t="shared" si="30"/>
        <v>74.937288351289652</v>
      </c>
      <c r="AL26">
        <f t="shared" si="9"/>
        <v>-3419.963026189414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-272.92932306108401</v>
      </c>
      <c r="AR26">
        <f t="shared" si="14"/>
        <v>-273.26044473259401</v>
      </c>
      <c r="AS26">
        <f t="shared" si="15"/>
        <v>15.378895010533626</v>
      </c>
      <c r="AT26">
        <f t="shared" si="16"/>
        <v>5.529469316076657</v>
      </c>
      <c r="AU26">
        <f t="shared" si="17"/>
        <v>-252.35208040598368</v>
      </c>
      <c r="AW26">
        <v>23</v>
      </c>
      <c r="AX26">
        <f>IF(Z26&gt;0, (R26*SUMPRODUCT(K26:$K$98, X26:$X$98)-K26*$AZ$3)/Z26, 0)</f>
        <v>2401.4406660725463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</v>
      </c>
      <c r="S27">
        <f t="shared" si="1"/>
        <v>2115.973856037383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862.11256502953017</v>
      </c>
      <c r="AC27">
        <f t="shared" si="2"/>
        <v>674.42657257546705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-3667.7037850903607</v>
      </c>
      <c r="AI27">
        <f t="shared" si="7"/>
        <v>-3671.6879232370297</v>
      </c>
      <c r="AJ27">
        <f t="shared" si="8"/>
        <v>187.68599245406313</v>
      </c>
      <c r="AK27">
        <f t="shared" si="30"/>
        <v>60.34787955206712</v>
      </c>
      <c r="AL27">
        <f t="shared" si="9"/>
        <v>-3423.6540512308993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-241.63603978441913</v>
      </c>
      <c r="AR27">
        <f t="shared" si="14"/>
        <v>-241.89852318551291</v>
      </c>
      <c r="AS27">
        <f t="shared" si="15"/>
        <v>12.365147950052041</v>
      </c>
      <c r="AT27">
        <f t="shared" si="16"/>
        <v>3.9758452369100912</v>
      </c>
      <c r="AU27">
        <f t="shared" si="17"/>
        <v>-225.55752999855076</v>
      </c>
      <c r="AW27">
        <v>24</v>
      </c>
      <c r="AX27">
        <f>IF(Z27&gt;0, (R27*SUMPRODUCT(K27:$K$98, X27:$X$98)-K27*$AZ$3)/Z27, 0)</f>
        <v>2115.973856037383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</v>
      </c>
      <c r="S28">
        <f t="shared" si="1"/>
        <v>1820.7450978254601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674.42657257546705</v>
      </c>
      <c r="AC28">
        <f t="shared" si="2"/>
        <v>508.90064940445956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-3604.2426061080319</v>
      </c>
      <c r="AI28">
        <f t="shared" si="7"/>
        <v>-3607.7363725474711</v>
      </c>
      <c r="AJ28">
        <f t="shared" si="8"/>
        <v>165.52592317100749</v>
      </c>
      <c r="AK28">
        <f t="shared" si="30"/>
        <v>47.209860080282695</v>
      </c>
      <c r="AL28">
        <f t="shared" si="9"/>
        <v>-3395.0005892961808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-212.01346770778636</v>
      </c>
      <c r="AR28">
        <f t="shared" si="14"/>
        <v>-212.21898260207547</v>
      </c>
      <c r="AS28">
        <f t="shared" si="15"/>
        <v>9.7367821210329595</v>
      </c>
      <c r="AT28">
        <f t="shared" si="16"/>
        <v>2.7770400717914709</v>
      </c>
      <c r="AU28">
        <f t="shared" si="17"/>
        <v>-199.70516040925105</v>
      </c>
      <c r="AW28">
        <v>25</v>
      </c>
      <c r="AX28">
        <f>IF(Z28&gt;0, (R28*SUMPRODUCT(K28:$K$98, X28:$X$98)-K28*$AZ$3)/Z28, 0)</f>
        <v>1820.7450978254601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</v>
      </c>
      <c r="S29">
        <f t="shared" si="1"/>
        <v>1509.7376413008169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508.90064940445956</v>
      </c>
      <c r="AC29">
        <f t="shared" si="2"/>
        <v>364.8426429586475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-3504.6669907300902</v>
      </c>
      <c r="AI29">
        <f t="shared" si="7"/>
        <v>-3507.6877361312936</v>
      </c>
      <c r="AJ29">
        <f t="shared" si="8"/>
        <v>144.05800644581205</v>
      </c>
      <c r="AK29">
        <f t="shared" si="30"/>
        <v>35.62304545831217</v>
      </c>
      <c r="AL29">
        <f t="shared" si="9"/>
        <v>-3328.006684227169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-184.06794710650033</v>
      </c>
      <c r="AR29">
        <f t="shared" si="14"/>
        <v>-184.22659910002827</v>
      </c>
      <c r="AS29">
        <f t="shared" si="15"/>
        <v>7.5660431022040484</v>
      </c>
      <c r="AT29">
        <f t="shared" si="16"/>
        <v>1.8709511815349675</v>
      </c>
      <c r="AU29">
        <f t="shared" si="17"/>
        <v>-174.78960481628926</v>
      </c>
      <c r="AW29">
        <v>26</v>
      </c>
      <c r="AX29">
        <f>IF(Z29&gt;0, (R29*SUMPRODUCT(K29:$K$98, X29:$X$98)-K29*$AZ$3)/Z29, 0)</f>
        <v>1509.7376413008169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</v>
      </c>
      <c r="S30">
        <f t="shared" si="1"/>
        <v>1174.7234143502474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364.8426429586475</v>
      </c>
      <c r="AC30">
        <f t="shared" si="2"/>
        <v>241.44921483605305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-3370.5960505891599</v>
      </c>
      <c r="AI30">
        <f t="shared" si="7"/>
        <v>-3373.1652640300276</v>
      </c>
      <c r="AJ30">
        <f t="shared" si="8"/>
        <v>123.39342812259446</v>
      </c>
      <c r="AK30">
        <f t="shared" si="30"/>
        <v>25.538985007105328</v>
      </c>
      <c r="AL30">
        <f t="shared" si="9"/>
        <v>-3224.2328509003282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-158.05931500926462</v>
      </c>
      <c r="AR30">
        <f t="shared" si="14"/>
        <v>-158.17979462488194</v>
      </c>
      <c r="AS30">
        <f t="shared" si="15"/>
        <v>5.7863595734923861</v>
      </c>
      <c r="AT30">
        <f t="shared" si="16"/>
        <v>1.1976144324827538</v>
      </c>
      <c r="AU30">
        <f t="shared" si="17"/>
        <v>-151.19582061890679</v>
      </c>
      <c r="AW30">
        <v>27</v>
      </c>
      <c r="AX30">
        <f>IF(Z30&gt;0, (R30*SUMPRODUCT(K30:$K$98, X30:$X$98)-K30*$AZ$3)/Z30, 0)</f>
        <v>1174.7234143502474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</v>
      </c>
      <c r="S31">
        <f t="shared" si="1"/>
        <v>802.24722611291236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241.44921483605305</v>
      </c>
      <c r="AC31">
        <f t="shared" si="2"/>
        <v>137.56357749098993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-3200.8905342932085</v>
      </c>
      <c r="AI31">
        <f t="shared" si="7"/>
        <v>-3203.0339442828808</v>
      </c>
      <c r="AJ31">
        <f t="shared" si="8"/>
        <v>103.88563734506312</v>
      </c>
      <c r="AK31">
        <f t="shared" si="30"/>
        <v>16.901445038523715</v>
      </c>
      <c r="AL31">
        <f t="shared" si="9"/>
        <v>-3082.2468618992939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-134.01894270662717</v>
      </c>
      <c r="AR31">
        <f t="shared" si="14"/>
        <v>-134.10868571330772</v>
      </c>
      <c r="AS31">
        <f t="shared" si="15"/>
        <v>4.3496155617404559</v>
      </c>
      <c r="AT31">
        <f t="shared" si="16"/>
        <v>0.70765112708775579</v>
      </c>
      <c r="AU31">
        <f t="shared" si="17"/>
        <v>-129.05141902447949</v>
      </c>
      <c r="AW31">
        <v>28</v>
      </c>
      <c r="AX31">
        <f>IF(Z31&gt;0, (R31*SUMPRODUCT(K31:$K$98, X31:$X$98)-K31*$AZ$3)/Z31, 0)</f>
        <v>802.24722611291236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</v>
      </c>
      <c r="S32">
        <f t="shared" si="1"/>
        <v>371.23663406161387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137.56357749098993</v>
      </c>
      <c r="AC32">
        <f t="shared" si="2"/>
        <v>51.913989841685634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-2991.7373690248751</v>
      </c>
      <c r="AI32">
        <f t="shared" si="7"/>
        <v>-2993.4853777435228</v>
      </c>
      <c r="AJ32">
        <f t="shared" si="8"/>
        <v>85.649587649304294</v>
      </c>
      <c r="AK32">
        <f t="shared" si="30"/>
        <v>9.6294504243692955</v>
      </c>
      <c r="AL32">
        <f t="shared" si="9"/>
        <v>-2898.2063396698491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-111.84094003265581</v>
      </c>
      <c r="AR32">
        <f t="shared" si="14"/>
        <v>-111.90628632284256</v>
      </c>
      <c r="AS32">
        <f t="shared" si="15"/>
        <v>3.2018620669332867</v>
      </c>
      <c r="AT32">
        <f t="shared" si="16"/>
        <v>0.359980390862432</v>
      </c>
      <c r="AU32">
        <f t="shared" si="17"/>
        <v>-108.34444386504684</v>
      </c>
      <c r="AW32">
        <v>29</v>
      </c>
      <c r="AX32">
        <f>IF(Z32&gt;0, (R32*SUMPRODUCT(K32:$K$98, X32:$X$98)-K32*$AZ$3)/Z32, 0)</f>
        <v>371.23663406161387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</v>
      </c>
      <c r="S33">
        <f t="shared" si="1"/>
        <v>-150.91720276756394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51.913989841685634</v>
      </c>
      <c r="AC33">
        <f t="shared" si="2"/>
        <v>-16.740026032646313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-2752.0369584992018</v>
      </c>
      <c r="AI33">
        <f t="shared" si="7"/>
        <v>-2753.4234825108506</v>
      </c>
      <c r="AJ33">
        <f t="shared" si="8"/>
        <v>68.654015874331947</v>
      </c>
      <c r="AK33">
        <f t="shared" si="30"/>
        <v>3.6339792889179949</v>
      </c>
      <c r="AL33">
        <f t="shared" si="9"/>
        <v>-2681.1354873476007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-91.857280115503443</v>
      </c>
      <c r="AR33">
        <f t="shared" si="14"/>
        <v>-91.903559408421941</v>
      </c>
      <c r="AS33">
        <f t="shared" si="15"/>
        <v>2.2915285159040351</v>
      </c>
      <c r="AT33">
        <f t="shared" si="16"/>
        <v>0.12129468408669815</v>
      </c>
      <c r="AU33">
        <f t="shared" si="17"/>
        <v>-89.490736208431201</v>
      </c>
      <c r="AW33">
        <v>30</v>
      </c>
      <c r="AX33">
        <f>IF(Z33&gt;0, (R33*SUMPRODUCT(K33:$K$98, X33:$X$98)-K33*$AZ$3)/Z33, 0)</f>
        <v>-150.91720276756394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</v>
      </c>
      <c r="S34">
        <f t="shared" si="1"/>
        <v>-822.73737098625134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-16.740026032646313</v>
      </c>
      <c r="AC34">
        <f t="shared" si="2"/>
        <v>-70.037552435360595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-2468.522981570924</v>
      </c>
      <c r="AI34">
        <f t="shared" si="7"/>
        <v>-2469.5870749697597</v>
      </c>
      <c r="AJ34">
        <f t="shared" si="8"/>
        <v>53.297526402714283</v>
      </c>
      <c r="AK34">
        <f t="shared" si="30"/>
        <v>-1.171801822285242</v>
      </c>
      <c r="AL34">
        <f t="shared" si="9"/>
        <v>-2417.4613503893306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-73.566225155981215</v>
      </c>
      <c r="AR34">
        <f t="shared" si="14"/>
        <v>-73.597936967112886</v>
      </c>
      <c r="AS34">
        <f t="shared" si="15"/>
        <v>1.5883578386228931</v>
      </c>
      <c r="AT34">
        <f t="shared" si="16"/>
        <v>-3.4921707166593138E-2</v>
      </c>
      <c r="AU34">
        <f t="shared" si="17"/>
        <v>-72.044500835656578</v>
      </c>
      <c r="AW34">
        <v>31</v>
      </c>
      <c r="AX34">
        <f>IF(Z34&gt;0, (R34*SUMPRODUCT(K34:$K$98, X34:$X$98)-K34*$AZ$3)/Z34, 0)</f>
        <v>-822.73737098625134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-1738.0644989647585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-70.037552435360595</v>
      </c>
      <c r="AC35">
        <f t="shared" ref="AC35:AC66" si="33">S35*Z35</f>
        <v>-109.17542606206581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-2146.182745232752</v>
      </c>
      <c r="AI35">
        <f t="shared" ref="AI35:AI66" si="38">SUM(AE35:AH35)</f>
        <v>-2146.9679248544453</v>
      </c>
      <c r="AJ35">
        <f t="shared" ref="AJ35:AJ66" si="39">AB35-AC35</f>
        <v>39.137873626705215</v>
      </c>
      <c r="AK35">
        <f t="shared" si="30"/>
        <v>-4.9026286704752424</v>
      </c>
      <c r="AL35">
        <f t="shared" ref="AL35:AL66" si="40">SUM(AI35:AK35)</f>
        <v>-2112.7326798982153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-57.107082511773875</v>
      </c>
      <c r="AR35">
        <f t="shared" ref="AR35:AR66" si="45">AI35*$K35</f>
        <v>-57.127975102370925</v>
      </c>
      <c r="AS35">
        <f t="shared" ref="AS35:AS66" si="46">AJ35*$K35</f>
        <v>1.0414070206743944</v>
      </c>
      <c r="AT35">
        <f t="shared" ref="AT35:AT66" si="47">AK35*$K35</f>
        <v>-0.130452460598389</v>
      </c>
      <c r="AU35">
        <f t="shared" ref="AU35:AU66" si="48">AL35*$K35</f>
        <v>-56.217020542294918</v>
      </c>
      <c r="AW35">
        <v>32</v>
      </c>
      <c r="AX35">
        <f>IF(Z35&gt;0, (R35*SUMPRODUCT(K35:$K$98, X35:$X$98)-K35*$AZ$3)/Z35, 0)</f>
        <v>-1738.0644989647585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</v>
      </c>
      <c r="S36">
        <f t="shared" si="32"/>
        <v>-3066.2750774772658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-109.17542606206581</v>
      </c>
      <c r="AC36">
        <f t="shared" si="33"/>
        <v>-135.54290899412888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-1798.1806809803106</v>
      </c>
      <c r="AI36">
        <f t="shared" si="38"/>
        <v>-1798.7332362206646</v>
      </c>
      <c r="AJ36">
        <f t="shared" si="39"/>
        <v>26.367482932063069</v>
      </c>
      <c r="AK36">
        <f t="shared" si="30"/>
        <v>-7.6422798243446071</v>
      </c>
      <c r="AL36">
        <f t="shared" si="40"/>
        <v>-1780.0080331129461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-42.720721554483447</v>
      </c>
      <c r="AR36">
        <f t="shared" si="45"/>
        <v>-42.733849022049036</v>
      </c>
      <c r="AS36">
        <f t="shared" si="46"/>
        <v>0.6264319867006708</v>
      </c>
      <c r="AT36">
        <f t="shared" si="47"/>
        <v>-0.18156335004071122</v>
      </c>
      <c r="AU36">
        <f t="shared" si="48"/>
        <v>-42.288980385389074</v>
      </c>
      <c r="AW36">
        <v>33</v>
      </c>
      <c r="AX36">
        <f>IF(Z36&gt;0, (R36*SUMPRODUCT(K36:$K$98, X36:$X$98)-K36*$AZ$3)/Z36, 0)</f>
        <v>-3066.2750774772658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</v>
      </c>
      <c r="S37">
        <f t="shared" si="32"/>
        <v>-5126.3794877152377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-135.54290899412888</v>
      </c>
      <c r="AC37">
        <f t="shared" si="33"/>
        <v>-150.81755949529912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-1434.2477453979545</v>
      </c>
      <c r="AI37">
        <f t="shared" si="38"/>
        <v>-1434.6154941177301</v>
      </c>
      <c r="AJ37">
        <f t="shared" si="39"/>
        <v>15.274650501170242</v>
      </c>
      <c r="AK37">
        <f t="shared" si="30"/>
        <v>-9.4880036295890218</v>
      </c>
      <c r="AL37">
        <f t="shared" si="40"/>
        <v>-1428.8288472461488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-30.423656224245544</v>
      </c>
      <c r="AR37">
        <f t="shared" si="45"/>
        <v>-30.431457010869234</v>
      </c>
      <c r="AS37">
        <f t="shared" si="46"/>
        <v>0.32401007237711366</v>
      </c>
      <c r="AT37">
        <f t="shared" si="47"/>
        <v>-0.20126213313371266</v>
      </c>
      <c r="AU37">
        <f t="shared" si="48"/>
        <v>-30.308709071625831</v>
      </c>
      <c r="AW37">
        <v>34</v>
      </c>
      <c r="AX37">
        <f>IF(Z37&gt;0, (R37*SUMPRODUCT(K37:$K$98, X37:$X$98)-K37*$AZ$3)/Z37, 0)</f>
        <v>-5126.3794877152377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</v>
      </c>
      <c r="S38">
        <f t="shared" si="32"/>
        <v>-8550.9132251570791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-150.81755949529912</v>
      </c>
      <c r="AC38">
        <f t="shared" si="33"/>
        <v>-156.73579513622931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-1079.5984456503866</v>
      </c>
      <c r="AI38">
        <f t="shared" si="38"/>
        <v>-1079.8275670772582</v>
      </c>
      <c r="AJ38">
        <f t="shared" si="39"/>
        <v>5.9182356409301917</v>
      </c>
      <c r="AK38">
        <f t="shared" si="30"/>
        <v>-10.55722916467094</v>
      </c>
      <c r="AL38">
        <f t="shared" si="40"/>
        <v>-1084.4665606009989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-20.447087578592676</v>
      </c>
      <c r="AR38">
        <f t="shared" si="45"/>
        <v>-20.451427030821652</v>
      </c>
      <c r="AS38">
        <f t="shared" si="46"/>
        <v>0.11208860382153224</v>
      </c>
      <c r="AT38">
        <f t="shared" si="47"/>
        <v>-0.19994896267867021</v>
      </c>
      <c r="AU38">
        <f t="shared" si="48"/>
        <v>-20.53928738967879</v>
      </c>
      <c r="AW38">
        <v>35</v>
      </c>
      <c r="AX38">
        <f>IF(Z38&gt;0, (R38*SUMPRODUCT(K38:$K$98, X38:$X$98)-K38*$AZ$3)/Z38, 0)</f>
        <v>-8550.9132251570791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</v>
      </c>
      <c r="S39">
        <f t="shared" si="32"/>
        <v>-14693.127117578533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-156.73579513622931</v>
      </c>
      <c r="AC39">
        <f t="shared" si="33"/>
        <v>-155.30304290829042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-757.66423329311317</v>
      </c>
      <c r="AI39">
        <f t="shared" si="38"/>
        <v>-757.79635547655437</v>
      </c>
      <c r="AJ39">
        <f t="shared" si="39"/>
        <v>-1.4327522279388916</v>
      </c>
      <c r="AK39">
        <f t="shared" si="30"/>
        <v>-10.971505659536053</v>
      </c>
      <c r="AL39">
        <f t="shared" si="40"/>
        <v>-770.20061336402932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-12.812325694308958</v>
      </c>
      <c r="AR39">
        <f t="shared" si="45"/>
        <v>-12.814559919406708</v>
      </c>
      <c r="AS39">
        <f t="shared" si="46"/>
        <v>-2.4228262833278343E-2</v>
      </c>
      <c r="AT39">
        <f t="shared" si="47"/>
        <v>-0.1855313972733727</v>
      </c>
      <c r="AU39">
        <f t="shared" si="48"/>
        <v>-13.02431957951336</v>
      </c>
      <c r="AW39">
        <v>36</v>
      </c>
      <c r="AX39">
        <f>IF(Z39&gt;0, (R39*SUMPRODUCT(K39:$K$98, X39:$X$98)-K39*$AZ$3)/Z39, 0)</f>
        <v>-14693.127117578533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</v>
      </c>
      <c r="S40">
        <f t="shared" si="32"/>
        <v>-26742.061615739702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-155.30304290829042</v>
      </c>
      <c r="AC40">
        <f t="shared" si="33"/>
        <v>-148.57979734676761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-490.8043161149796</v>
      </c>
      <c r="AI40">
        <f t="shared" si="38"/>
        <v>-490.87376653707202</v>
      </c>
      <c r="AJ40">
        <f t="shared" si="39"/>
        <v>-6.7232455615228162</v>
      </c>
      <c r="AK40">
        <f t="shared" ref="AK40:AK71" si="61">G40*SUM(AB40:AB40, AE40:AF40)</f>
        <v>-10.87121300358033</v>
      </c>
      <c r="AL40">
        <f t="shared" si="40"/>
        <v>-508.46822510217521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-7.4103980104678522</v>
      </c>
      <c r="AR40">
        <f t="shared" si="45"/>
        <v>-7.4114466061154491</v>
      </c>
      <c r="AS40">
        <f t="shared" si="46"/>
        <v>-0.1015107730253208</v>
      </c>
      <c r="AT40">
        <f t="shared" si="47"/>
        <v>-0.16413876685271714</v>
      </c>
      <c r="AU40">
        <f t="shared" si="48"/>
        <v>-7.6770961459934872</v>
      </c>
      <c r="AW40">
        <v>37</v>
      </c>
      <c r="AX40">
        <f>IF(Z40&gt;0, (R40*SUMPRODUCT(K40:$K$98, X40:$X$98)-K40*$AZ$3)/Z40, 0)</f>
        <v>-26742.061615739702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</v>
      </c>
      <c r="S41">
        <f t="shared" si="32"/>
        <v>-53250.229135642745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-148.57979734676761</v>
      </c>
      <c r="AC41">
        <f t="shared" si="33"/>
        <v>-138.54772102167141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-289.86494888544024</v>
      </c>
      <c r="AI41">
        <f t="shared" si="38"/>
        <v>-289.89747168470103</v>
      </c>
      <c r="AJ41">
        <f t="shared" si="39"/>
        <v>-10.032076325096199</v>
      </c>
      <c r="AK41">
        <f t="shared" si="61"/>
        <v>-10.400585814273734</v>
      </c>
      <c r="AL41">
        <f t="shared" si="40"/>
        <v>-310.33013382407097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-3.9076066607067039</v>
      </c>
      <c r="AR41">
        <f t="shared" si="45"/>
        <v>-3.9080450935269013</v>
      </c>
      <c r="AS41">
        <f t="shared" si="46"/>
        <v>-0.13524025039728771</v>
      </c>
      <c r="AT41">
        <f t="shared" si="47"/>
        <v>-0.14020804709012921</v>
      </c>
      <c r="AU41">
        <f t="shared" si="48"/>
        <v>-4.1834933910143182</v>
      </c>
      <c r="AW41">
        <v>38</v>
      </c>
      <c r="AX41">
        <f>IF(Z41&gt;0, (R41*SUMPRODUCT(K41:$K$98, X41:$X$98)-K41*$AZ$3)/Z41, 0)</f>
        <v>-53250.229135642745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</v>
      </c>
      <c r="S42">
        <f t="shared" si="32"/>
        <v>-120762.81395448245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-138.54772102167141</v>
      </c>
      <c r="AC42">
        <f t="shared" si="33"/>
        <v>-126.88168988276736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-152.51371576563466</v>
      </c>
      <c r="AI42">
        <f t="shared" si="38"/>
        <v>-152.52684912243217</v>
      </c>
      <c r="AJ42">
        <f t="shared" si="39"/>
        <v>-11.666031138904046</v>
      </c>
      <c r="AK42">
        <f t="shared" si="61"/>
        <v>-9.6983404715169996</v>
      </c>
      <c r="AL42">
        <f t="shared" si="40"/>
        <v>-173.89122073285318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-1.8357182181689351</v>
      </c>
      <c r="AR42">
        <f t="shared" si="45"/>
        <v>-1.835876296688089</v>
      </c>
      <c r="AS42">
        <f t="shared" si="46"/>
        <v>-0.14041718010674639</v>
      </c>
      <c r="AT42">
        <f t="shared" si="47"/>
        <v>-0.116733240680642</v>
      </c>
      <c r="AU42">
        <f t="shared" si="48"/>
        <v>-2.0930267174754769</v>
      </c>
      <c r="AW42">
        <v>39</v>
      </c>
      <c r="AX42">
        <f>IF(Z42&gt;0, (R42*SUMPRODUCT(K42:$K$98, X42:$X$98)-K42*$AZ$3)/Z42, 0)</f>
        <v>-120762.81395448245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</v>
      </c>
      <c r="S43">
        <f t="shared" si="32"/>
        <v>-330023.92461959884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-126.88168988276736</v>
      </c>
      <c r="AC43">
        <f t="shared" si="33"/>
        <v>-114.81237435128382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-69.227079415032122</v>
      </c>
      <c r="AI43">
        <f t="shared" si="38"/>
        <v>-69.231428053334767</v>
      </c>
      <c r="AJ43">
        <f t="shared" si="39"/>
        <v>-12.069315531483539</v>
      </c>
      <c r="AK43">
        <f t="shared" si="61"/>
        <v>-8.8817182917937156</v>
      </c>
      <c r="AL43">
        <f t="shared" si="40"/>
        <v>-90.182461876612024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-0.74396945122303226</v>
      </c>
      <c r="AR43">
        <f t="shared" si="45"/>
        <v>-0.74401618516123857</v>
      </c>
      <c r="AS43">
        <f t="shared" si="46"/>
        <v>-0.12970649821528749</v>
      </c>
      <c r="AT43">
        <f t="shared" si="47"/>
        <v>-9.5450033993901548E-2</v>
      </c>
      <c r="AU43">
        <f t="shared" si="48"/>
        <v>-0.96917271737042765</v>
      </c>
      <c r="AW43">
        <v>40</v>
      </c>
      <c r="AX43">
        <f>IF(Z43&gt;0, (R43*SUMPRODUCT(K43:$K$98, X43:$X$98)-K43*$AZ$3)/Z43, 0)</f>
        <v>-330023.92461959884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</v>
      </c>
      <c r="S44">
        <f t="shared" si="32"/>
        <v>-1173815.9072412674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-114.81237435128382</v>
      </c>
      <c r="AC44">
        <f t="shared" si="33"/>
        <v>-103.14113509746001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-25.654391591748819</v>
      </c>
      <c r="AI44">
        <f t="shared" si="38"/>
        <v>-25.655489944719474</v>
      </c>
      <c r="AJ44">
        <f t="shared" si="39"/>
        <v>-11.671239253823813</v>
      </c>
      <c r="AK44">
        <f t="shared" si="61"/>
        <v>-8.0368662045898684</v>
      </c>
      <c r="AL44">
        <f t="shared" si="40"/>
        <v>-45.363595403133161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-0.24616300796971474</v>
      </c>
      <c r="AR44">
        <f t="shared" si="45"/>
        <v>-0.24617354705695452</v>
      </c>
      <c r="AS44">
        <f t="shared" si="46"/>
        <v>-0.11198968999832085</v>
      </c>
      <c r="AT44">
        <f t="shared" si="47"/>
        <v>-7.711658849895664E-2</v>
      </c>
      <c r="AU44">
        <f t="shared" si="48"/>
        <v>-0.43527982555423206</v>
      </c>
      <c r="AW44">
        <v>41</v>
      </c>
      <c r="AX44">
        <f>IF(Z44&gt;0, (R44*SUMPRODUCT(K44:$K$98, X44:$X$98)-K44*$AZ$3)/Z44, 0)</f>
        <v>-1173815.9072412674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</v>
      </c>
      <c r="S45">
        <f t="shared" si="32"/>
        <v>-6160781.4283375954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-103.14113509746001</v>
      </c>
      <c r="AC45">
        <f t="shared" si="33"/>
        <v>-92.302290333066438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-7.2007317810112692</v>
      </c>
      <c r="AI45">
        <f t="shared" si="38"/>
        <v>-7.2009190589795891</v>
      </c>
      <c r="AJ45">
        <f t="shared" si="39"/>
        <v>-10.838844764393571</v>
      </c>
      <c r="AK45">
        <f t="shared" si="61"/>
        <v>-7.2198794568222011</v>
      </c>
      <c r="AL45">
        <f t="shared" si="40"/>
        <v>-25.259643280195363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-6.1690697716328902E-2</v>
      </c>
      <c r="AR45">
        <f t="shared" si="45"/>
        <v>-6.1692302179442361E-2</v>
      </c>
      <c r="AS45">
        <f t="shared" si="46"/>
        <v>-9.2859436553059893E-2</v>
      </c>
      <c r="AT45">
        <f t="shared" si="47"/>
        <v>-6.1854741249173367E-2</v>
      </c>
      <c r="AU45">
        <f t="shared" si="48"/>
        <v>-0.21640647998167564</v>
      </c>
      <c r="AW45">
        <v>42</v>
      </c>
      <c r="AX45">
        <f>IF(Z45&gt;0, (R45*SUMPRODUCT(K45:$K$98, X45:$X$98)-K45*$AZ$3)/Z45, 0)</f>
        <v>-6160781.4283375954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</v>
      </c>
      <c r="S46">
        <f t="shared" si="32"/>
        <v>-32756504.530273784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-92.302290333066438</v>
      </c>
      <c r="AC46">
        <f t="shared" si="33"/>
        <v>-82.466652662601291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-1.2314849378579924</v>
      </c>
      <c r="AI46">
        <f t="shared" si="38"/>
        <v>-1.2315164074293972</v>
      </c>
      <c r="AJ46">
        <f t="shared" si="39"/>
        <v>-9.8356376704651467</v>
      </c>
      <c r="AK46">
        <f t="shared" si="61"/>
        <v>-6.4611603233146511</v>
      </c>
      <c r="AL46">
        <f t="shared" si="40"/>
        <v>-17.528314401209194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-9.4200699905585689E-3</v>
      </c>
      <c r="AR46">
        <f t="shared" si="45"/>
        <v>-9.4203107125975429E-3</v>
      </c>
      <c r="AS46">
        <f t="shared" si="46"/>
        <v>-7.5236320322937034E-2</v>
      </c>
      <c r="AT46">
        <f t="shared" si="47"/>
        <v>-4.9423732759338541E-2</v>
      </c>
      <c r="AU46">
        <f t="shared" si="48"/>
        <v>-0.13408036379487312</v>
      </c>
      <c r="AW46">
        <v>43</v>
      </c>
      <c r="AX46">
        <f>IF(Z46&gt;0, (R46*SUMPRODUCT(K46:$K$98, X46:$X$98)-K46*$AZ$3)/Z46, 0)</f>
        <v>-32756504.530273784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</v>
      </c>
      <c r="S47">
        <f t="shared" si="32"/>
        <v>-176879953.89430094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-82.466652662601291</v>
      </c>
      <c r="AC47">
        <f t="shared" si="33"/>
        <v>-73.639172403858396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-0.20760671719456039</v>
      </c>
      <c r="AI47">
        <f t="shared" si="38"/>
        <v>-0.20761192123060168</v>
      </c>
      <c r="AJ47">
        <f t="shared" si="39"/>
        <v>-8.8274802587428951</v>
      </c>
      <c r="AK47">
        <f t="shared" si="61"/>
        <v>-5.7726656863820907</v>
      </c>
      <c r="AL47">
        <f t="shared" si="40"/>
        <v>-14.807757866355587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-1.4179091453813783E-3</v>
      </c>
      <c r="AR47">
        <f t="shared" si="45"/>
        <v>-1.4179446878262259E-3</v>
      </c>
      <c r="AS47">
        <f t="shared" si="46"/>
        <v>-6.0289788108421963E-2</v>
      </c>
      <c r="AT47">
        <f t="shared" si="47"/>
        <v>-3.9426062800654416E-2</v>
      </c>
      <c r="AU47">
        <f t="shared" si="48"/>
        <v>-0.1011337955969026</v>
      </c>
      <c r="AW47">
        <v>44</v>
      </c>
      <c r="AX47">
        <f>IF(Z47&gt;0, (R47*SUMPRODUCT(K47:$K$98, X47:$X$98)-K47*$AZ$3)/Z47, 0)</f>
        <v>-176879953.89430094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</v>
      </c>
      <c r="S48">
        <f t="shared" si="32"/>
        <v>-972330410.86750686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-73.639172403858396</v>
      </c>
      <c r="AC48">
        <f t="shared" si="33"/>
        <v>-65.750500733777457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-3.4453809291182358E-2</v>
      </c>
      <c r="AI48">
        <f t="shared" si="38"/>
        <v>-3.445465456070184E-2</v>
      </c>
      <c r="AJ48">
        <f t="shared" si="39"/>
        <v>-7.8886716700809387</v>
      </c>
      <c r="AK48">
        <f t="shared" si="61"/>
        <v>-5.154742068270088</v>
      </c>
      <c r="AL48">
        <f t="shared" si="40"/>
        <v>-13.077868392911729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-2.1010008365193039E-4</v>
      </c>
      <c r="AR48">
        <f t="shared" si="45"/>
        <v>-2.1010523812397297E-4</v>
      </c>
      <c r="AS48">
        <f t="shared" si="46"/>
        <v>-4.8105292618856918E-2</v>
      </c>
      <c r="AT48">
        <f t="shared" si="47"/>
        <v>-3.1433730029522211E-2</v>
      </c>
      <c r="AU48">
        <f t="shared" si="48"/>
        <v>-7.9749127886503096E-2</v>
      </c>
      <c r="AW48">
        <v>45</v>
      </c>
      <c r="AX48">
        <f>IF(Z48&gt;0, (R48*SUMPRODUCT(K48:$K$98, X48:$X$98)-K48*$AZ$3)/Z48, 0)</f>
        <v>-972330410.86750686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</v>
      </c>
      <c r="S49">
        <f t="shared" si="32"/>
        <v>-5454165771.0366545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-65.750500733777457</v>
      </c>
      <c r="AC49">
        <f t="shared" si="33"/>
        <v>-58.705987995266199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-5.6181832243631198E-3</v>
      </c>
      <c r="AI49">
        <f t="shared" si="38"/>
        <v>-5.6183177682843618E-3</v>
      </c>
      <c r="AJ49">
        <f t="shared" si="39"/>
        <v>-7.0445127385112585</v>
      </c>
      <c r="AK49">
        <f t="shared" si="61"/>
        <v>-4.6025350513644225</v>
      </c>
      <c r="AL49">
        <f t="shared" si="40"/>
        <v>-11.652666107643967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-3.0589111026330749E-5</v>
      </c>
      <c r="AR49">
        <f t="shared" si="45"/>
        <v>-3.0589843572561517E-5</v>
      </c>
      <c r="AS49">
        <f t="shared" si="46"/>
        <v>-3.8354993719370852E-2</v>
      </c>
      <c r="AT49">
        <f t="shared" si="47"/>
        <v>-2.5059249594823411E-2</v>
      </c>
      <c r="AU49">
        <f t="shared" si="48"/>
        <v>-6.3444833157766833E-2</v>
      </c>
      <c r="AW49">
        <v>46</v>
      </c>
      <c r="AX49">
        <f>IF(Z49&gt;0, (R49*SUMPRODUCT(K49:$K$98, X49:$X$98)-K49*$AZ$3)/Z49, 0)</f>
        <v>-5454165771.0366545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</v>
      </c>
      <c r="S50">
        <f t="shared" si="32"/>
        <v>-31228229154.397087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-58.705987995266199</v>
      </c>
      <c r="AC50">
        <f t="shared" si="33"/>
        <v>-52.416087478488912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-8.9773944184662368E-4</v>
      </c>
      <c r="AI50">
        <f t="shared" si="38"/>
        <v>-8.9776042289842271E-4</v>
      </c>
      <c r="AJ50">
        <f t="shared" si="39"/>
        <v>-6.289900516777287</v>
      </c>
      <c r="AK50">
        <f t="shared" si="61"/>
        <v>-4.1094191596686347</v>
      </c>
      <c r="AL50">
        <f t="shared" si="40"/>
        <v>-10.40021743686882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-4.3641858883373988E-6</v>
      </c>
      <c r="AR50">
        <f t="shared" si="45"/>
        <v>-4.3642878836446286E-6</v>
      </c>
      <c r="AS50">
        <f t="shared" si="46"/>
        <v>-3.0577129392801432E-2</v>
      </c>
      <c r="AT50">
        <f t="shared" si="47"/>
        <v>-1.9977142887917368E-2</v>
      </c>
      <c r="AU50">
        <f t="shared" si="48"/>
        <v>-5.055863656860244E-2</v>
      </c>
      <c r="AW50">
        <v>47</v>
      </c>
      <c r="AX50">
        <f>IF(Z50&gt;0, (R50*SUMPRODUCT(K50:$K$98, X50:$X$98)-K50*$AZ$3)/Z50, 0)</f>
        <v>-31228229154.397087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</v>
      </c>
      <c r="S51">
        <f t="shared" si="32"/>
        <v>-182891606332.91309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-52.416087478488912</v>
      </c>
      <c r="AC51">
        <f t="shared" si="33"/>
        <v>-46.800081926703086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-1.4058095825297262E-4</v>
      </c>
      <c r="AI51">
        <f t="shared" si="38"/>
        <v>-1.4058415687447207E-4</v>
      </c>
      <c r="AJ51">
        <f t="shared" si="39"/>
        <v>-5.6160055517858254</v>
      </c>
      <c r="AK51">
        <f t="shared" si="61"/>
        <v>-3.6691261234942241</v>
      </c>
      <c r="AL51">
        <f t="shared" si="40"/>
        <v>-9.2852722594369244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-6.1018483678708487E-7</v>
      </c>
      <c r="AR51">
        <f t="shared" si="45"/>
        <v>-6.1019872024869905E-7</v>
      </c>
      <c r="AS51">
        <f t="shared" si="46"/>
        <v>-2.4375999947626875E-2</v>
      </c>
      <c r="AT51">
        <f t="shared" si="47"/>
        <v>-1.5925664134304702E-2</v>
      </c>
      <c r="AU51">
        <f t="shared" si="48"/>
        <v>-4.0302274280651827E-2</v>
      </c>
      <c r="AW51">
        <v>48</v>
      </c>
      <c r="AX51">
        <f>IF(Z51&gt;0, (R51*SUMPRODUCT(K51:$K$98, X51:$X$98)-K51*$AZ$3)/Z51, 0)</f>
        <v>-182891606332.91309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</v>
      </c>
      <c r="S52">
        <f t="shared" si="32"/>
        <v>-1097442919932.7046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-46.800081926703086</v>
      </c>
      <c r="AC52">
        <f t="shared" si="33"/>
        <v>-41.785787969056045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-2.1525523156998911E-5</v>
      </c>
      <c r="AI52">
        <f t="shared" si="38"/>
        <v>-2.1525999101888733E-5</v>
      </c>
      <c r="AJ52">
        <f t="shared" si="39"/>
        <v>-5.0142939576470411</v>
      </c>
      <c r="AK52">
        <f t="shared" si="61"/>
        <v>-3.2760057348692162</v>
      </c>
      <c r="AL52">
        <f t="shared" si="40"/>
        <v>-8.2903212185153592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-8.3420080484580986E-8</v>
      </c>
      <c r="AR52">
        <f t="shared" si="45"/>
        <v>-8.3421924962911468E-8</v>
      </c>
      <c r="AS52">
        <f t="shared" si="46"/>
        <v>-1.9432410653594665E-2</v>
      </c>
      <c r="AT52">
        <f t="shared" si="47"/>
        <v>-1.2695842980331088E-2</v>
      </c>
      <c r="AU52">
        <f t="shared" si="48"/>
        <v>-3.212833705585072E-2</v>
      </c>
      <c r="AW52">
        <v>49</v>
      </c>
      <c r="AX52">
        <f>IF(Z52&gt;0, (R52*SUMPRODUCT(K52:$K$98, X52:$X$98)-K52*$AZ$3)/Z52, 0)</f>
        <v>-1097442919932.7046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</v>
      </c>
      <c r="S53">
        <f t="shared" si="32"/>
        <v>-6756748103456.4844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-41.785787969056045</v>
      </c>
      <c r="AC53">
        <f t="shared" si="33"/>
        <v>-37.30873933119765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-3.2173134781299616E-6</v>
      </c>
      <c r="AI53">
        <f t="shared" si="38"/>
        <v>-3.2173824993861192E-6</v>
      </c>
      <c r="AJ53">
        <f t="shared" si="39"/>
        <v>-4.4770486378583954</v>
      </c>
      <c r="AK53">
        <f t="shared" si="61"/>
        <v>-2.9250051578339233</v>
      </c>
      <c r="AL53">
        <f t="shared" si="40"/>
        <v>-7.4020570130748178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-1.1132488234855525E-8</v>
      </c>
      <c r="AR53">
        <f t="shared" si="45"/>
        <v>-1.1132727060921854E-8</v>
      </c>
      <c r="AS53">
        <f t="shared" si="46"/>
        <v>-1.549140039558845E-2</v>
      </c>
      <c r="AT53">
        <f t="shared" si="47"/>
        <v>-1.0121048423731661E-2</v>
      </c>
      <c r="AU53">
        <f t="shared" si="48"/>
        <v>-2.5612459952047171E-2</v>
      </c>
      <c r="AW53">
        <v>50</v>
      </c>
      <c r="AX53">
        <f>IF(Z53&gt;0, (R53*SUMPRODUCT(K53:$K$98, X53:$X$98)-K53*$AZ$3)/Z53, 0)</f>
        <v>-6756748103456.4844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</v>
      </c>
      <c r="S54">
        <f t="shared" si="32"/>
        <v>-42796119013188.453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-37.30873933119765</v>
      </c>
      <c r="AC54">
        <f t="shared" si="33"/>
        <v>-33.311374412617226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-4.6881097663897595E-7</v>
      </c>
      <c r="AI54">
        <f t="shared" si="38"/>
        <v>-4.6882070631049195E-7</v>
      </c>
      <c r="AJ54">
        <f t="shared" si="39"/>
        <v>-3.9973649185804234</v>
      </c>
      <c r="AK54">
        <f t="shared" si="61"/>
        <v>-2.6116117531838356</v>
      </c>
      <c r="AL54">
        <f t="shared" si="40"/>
        <v>-6.6089771405849653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-1.4483669808459399E-9</v>
      </c>
      <c r="AR54">
        <f t="shared" si="45"/>
        <v>-1.4483970401569639E-9</v>
      </c>
      <c r="AS54">
        <f t="shared" si="46"/>
        <v>-1.2349649745770191E-2</v>
      </c>
      <c r="AT54">
        <f t="shared" si="47"/>
        <v>-8.0684378536075609E-3</v>
      </c>
      <c r="AU54">
        <f t="shared" si="48"/>
        <v>-2.0418089047774791E-2</v>
      </c>
      <c r="AW54">
        <v>51</v>
      </c>
      <c r="AX54">
        <f>IF(Z54&gt;0, (R54*SUMPRODUCT(K54:$K$98, X54:$X$98)-K54*$AZ$3)/Z54, 0)</f>
        <v>-42796119013188.453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</v>
      </c>
      <c r="S55">
        <f t="shared" si="32"/>
        <v>-279322884034217.88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-33.311374412617226</v>
      </c>
      <c r="AC55">
        <f t="shared" si="33"/>
        <v>-29.742298583964772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-6.6410999161355377E-8</v>
      </c>
      <c r="AI55">
        <f t="shared" si="38"/>
        <v>-6.6412330161261036E-8</v>
      </c>
      <c r="AJ55">
        <f t="shared" si="39"/>
        <v>-3.5690758286524549</v>
      </c>
      <c r="AK55">
        <f t="shared" si="61"/>
        <v>-2.331796208883206</v>
      </c>
      <c r="AL55">
        <f t="shared" si="40"/>
        <v>-5.9008721039479912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-1.8319045251740397E-10</v>
      </c>
      <c r="AR55">
        <f t="shared" si="45"/>
        <v>-1.8319412399469084E-10</v>
      </c>
      <c r="AS55">
        <f t="shared" si="46"/>
        <v>-9.8450651906503862E-3</v>
      </c>
      <c r="AT55">
        <f t="shared" si="47"/>
        <v>-6.4321092601818284E-3</v>
      </c>
      <c r="AU55">
        <f t="shared" si="48"/>
        <v>-1.627717463402634E-2</v>
      </c>
      <c r="AW55">
        <v>52</v>
      </c>
      <c r="AX55">
        <f>IF(Z55&gt;0, (R55*SUMPRODUCT(K55:$K$98, X55:$X$98)-K55*$AZ$3)/Z55, 0)</f>
        <v>-279322884034217.88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</v>
      </c>
      <c r="S56">
        <f t="shared" si="32"/>
        <v>-1883890699667230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-29.742298583964772</v>
      </c>
      <c r="AC56">
        <f t="shared" si="33"/>
        <v>-26.55562373584366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-9.1319033053722594E-9</v>
      </c>
      <c r="AI56">
        <f t="shared" si="38"/>
        <v>-9.1320795073656968E-9</v>
      </c>
      <c r="AJ56">
        <f t="shared" si="39"/>
        <v>-3.1866748481211111</v>
      </c>
      <c r="AK56">
        <f t="shared" si="61"/>
        <v>-2.0819609008775344</v>
      </c>
      <c r="AL56">
        <f t="shared" si="40"/>
        <v>-5.268635758130725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-2.2490862098759224E-11</v>
      </c>
      <c r="AR56">
        <f t="shared" si="45"/>
        <v>-2.2491296064670098E-11</v>
      </c>
      <c r="AS56">
        <f t="shared" si="46"/>
        <v>-7.8484256968109414E-3</v>
      </c>
      <c r="AT56">
        <f t="shared" si="47"/>
        <v>-5.1276381221752694E-3</v>
      </c>
      <c r="AU56">
        <f t="shared" si="48"/>
        <v>-1.2976063841477507E-2</v>
      </c>
      <c r="AW56">
        <v>53</v>
      </c>
      <c r="AX56">
        <f>IF(Z56&gt;0, (R56*SUMPRODUCT(K56:$K$98, X56:$X$98)-K56*$AZ$3)/Z56, 0)</f>
        <v>-1883890699667230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</v>
      </c>
      <c r="S57">
        <f t="shared" si="32"/>
        <v>-1.3170867157608052E+16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-26.55562373584366</v>
      </c>
      <c r="AC57">
        <f t="shared" si="33"/>
        <v>-23.710378335594456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-1.2154983964734777E-9</v>
      </c>
      <c r="AI57">
        <f t="shared" si="38"/>
        <v>-1.2155208991474208E-9</v>
      </c>
      <c r="AJ57">
        <f t="shared" si="39"/>
        <v>-2.8452454002492047</v>
      </c>
      <c r="AK57">
        <f t="shared" si="61"/>
        <v>-1.8588936615090563</v>
      </c>
      <c r="AL57">
        <f t="shared" si="40"/>
        <v>-4.7041390629737823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-2.6728904915404572E-12</v>
      </c>
      <c r="AR57">
        <f t="shared" si="45"/>
        <v>-2.6729399750966607E-12</v>
      </c>
      <c r="AS57">
        <f t="shared" si="46"/>
        <v>-6.2567169142219966E-3</v>
      </c>
      <c r="AT57">
        <f t="shared" si="47"/>
        <v>-4.0877217173200921E-3</v>
      </c>
      <c r="AU57">
        <f t="shared" si="48"/>
        <v>-1.0344438634215029E-2</v>
      </c>
      <c r="AW57">
        <v>54</v>
      </c>
      <c r="AX57">
        <f>IF(Z57&gt;0, (R57*SUMPRODUCT(K57:$K$98, X57:$X$98)-K57*$AZ$3)/Z57, 0)</f>
        <v>-1.3170867157608052E+16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</v>
      </c>
      <c r="S58">
        <f t="shared" si="32"/>
        <v>-9.5646512295537344E+16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-23.710378335594456</v>
      </c>
      <c r="AC58">
        <f t="shared" si="33"/>
        <v>-21.169980656783107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-1.5608761504662068E-10</v>
      </c>
      <c r="AI58">
        <f t="shared" si="38"/>
        <v>-1.5609038174194348E-10</v>
      </c>
      <c r="AJ58">
        <f t="shared" si="39"/>
        <v>-2.5403976788113489</v>
      </c>
      <c r="AK58">
        <f t="shared" si="61"/>
        <v>-1.6597264834916121</v>
      </c>
      <c r="AL58">
        <f t="shared" si="40"/>
        <v>-4.2001241624590513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-3.064623997299729E-13</v>
      </c>
      <c r="AR58">
        <f t="shared" si="45"/>
        <v>-3.0646783185915048E-13</v>
      </c>
      <c r="AS58">
        <f t="shared" si="46"/>
        <v>-4.9878164176218823E-3</v>
      </c>
      <c r="AT58">
        <f t="shared" si="47"/>
        <v>-3.2587067261826354E-3</v>
      </c>
      <c r="AU58">
        <f t="shared" si="48"/>
        <v>-8.2465231441109857E-3</v>
      </c>
      <c r="AW58">
        <v>55</v>
      </c>
      <c r="AX58">
        <f>IF(Z58&gt;0, (R58*SUMPRODUCT(K58:$K$98, X58:$X$98)-K58*$AZ$3)/Z58, 0)</f>
        <v>-9.5646512295537344E+16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</v>
      </c>
      <c r="S59">
        <f t="shared" si="32"/>
        <v>-7.2386918890725978E+17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-21.169980656783107</v>
      </c>
      <c r="AC59">
        <f t="shared" si="33"/>
        <v>-18.901768443556612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-1.9301013669223024E-11</v>
      </c>
      <c r="AI59">
        <f t="shared" si="38"/>
        <v>-1.9301340070883939E-11</v>
      </c>
      <c r="AJ59">
        <f t="shared" si="39"/>
        <v>-2.2682122132264944</v>
      </c>
      <c r="AK59">
        <f t="shared" si="61"/>
        <v>-1.4818986459748176</v>
      </c>
      <c r="AL59">
        <f t="shared" si="40"/>
        <v>-3.7501108592206132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-3.3835363672674082E-14</v>
      </c>
      <c r="AR59">
        <f t="shared" si="45"/>
        <v>-3.3835935866398704E-14</v>
      </c>
      <c r="AS59">
        <f t="shared" si="46"/>
        <v>-3.9762567104802667E-3</v>
      </c>
      <c r="AT59">
        <f t="shared" si="47"/>
        <v>-2.5978210508474137E-3</v>
      </c>
      <c r="AU59">
        <f t="shared" si="48"/>
        <v>-6.5740777613615157E-3</v>
      </c>
      <c r="AW59">
        <v>56</v>
      </c>
      <c r="AX59">
        <f>IF(Z59&gt;0, (R59*SUMPRODUCT(K59:$K$98, X59:$X$98)-K59*$AZ$3)/Z59, 0)</f>
        <v>-7.2386918890725978E+17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</v>
      </c>
      <c r="S60">
        <f t="shared" si="32"/>
        <v>-5.7212252537067039E+18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-18.901768443556612</v>
      </c>
      <c r="AC60">
        <f t="shared" si="33"/>
        <v>-16.876578967461292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-2.2901192542573535E-12</v>
      </c>
      <c r="AI60">
        <f t="shared" si="38"/>
        <v>-2.2901561269948771E-12</v>
      </c>
      <c r="AJ60">
        <f t="shared" si="39"/>
        <v>-2.0251894760953206</v>
      </c>
      <c r="AK60">
        <f t="shared" si="61"/>
        <v>-1.323123791048963</v>
      </c>
      <c r="AL60">
        <f t="shared" si="40"/>
        <v>-3.3483132671465738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-3.5845183328908072E-15</v>
      </c>
      <c r="AR60">
        <f t="shared" si="45"/>
        <v>-3.5845760464807837E-15</v>
      </c>
      <c r="AS60">
        <f t="shared" si="46"/>
        <v>-3.1698475051663987E-3</v>
      </c>
      <c r="AT60">
        <f t="shared" si="47"/>
        <v>-2.0709670367087454E-3</v>
      </c>
      <c r="AU60">
        <f t="shared" si="48"/>
        <v>-5.2408145418787284E-3</v>
      </c>
      <c r="AW60">
        <v>57</v>
      </c>
      <c r="AX60">
        <f>IF(Z60&gt;0, (R60*SUMPRODUCT(K60:$K$98, X60:$X$98)-K60*$AZ$3)/Z60, 0)</f>
        <v>-5.7212252537067039E+18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</v>
      </c>
      <c r="S61">
        <f t="shared" si="32"/>
        <v>-4.7280343180017484E+19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-16.876578967461292</v>
      </c>
      <c r="AC61">
        <f t="shared" si="33"/>
        <v>-15.068374078090441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-2.6016180896669348E-13</v>
      </c>
      <c r="AI61">
        <f t="shared" si="38"/>
        <v>-2.6016579275072097E-13</v>
      </c>
      <c r="AJ61">
        <f t="shared" si="39"/>
        <v>-1.8082048893708507</v>
      </c>
      <c r="AK61">
        <f t="shared" si="61"/>
        <v>-1.1813605277222905</v>
      </c>
      <c r="AL61">
        <f t="shared" si="40"/>
        <v>-2.9895654170934014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-3.63578529506051E-16</v>
      </c>
      <c r="AR61">
        <f t="shared" si="45"/>
        <v>-3.6358409688100253E-16</v>
      </c>
      <c r="AS61">
        <f t="shared" si="46"/>
        <v>-2.5269830238890691E-3</v>
      </c>
      <c r="AT61">
        <f t="shared" si="47"/>
        <v>-1.6509622422741939E-3</v>
      </c>
      <c r="AU61">
        <f t="shared" si="48"/>
        <v>-4.1779452661636265E-3</v>
      </c>
      <c r="AW61">
        <v>58</v>
      </c>
      <c r="AX61">
        <f>IF(Z61&gt;0, (R61*SUMPRODUCT(K61:$K$98, X61:$X$98)-K61*$AZ$3)/Z61, 0)</f>
        <v>-4.7280343180017484E+19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</v>
      </c>
      <c r="S62">
        <f t="shared" si="32"/>
        <v>-4.0985943782601982E+20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-15.068374078090441</v>
      </c>
      <c r="AC62">
        <f t="shared" si="33"/>
        <v>-13.453905426866465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-2.8269003772916485E-14</v>
      </c>
      <c r="AI62">
        <f t="shared" si="38"/>
        <v>-2.8269414093632113E-14</v>
      </c>
      <c r="AJ62">
        <f t="shared" si="39"/>
        <v>-1.6144686512239765</v>
      </c>
      <c r="AK62">
        <f t="shared" si="61"/>
        <v>-1.054786185466331</v>
      </c>
      <c r="AL62">
        <f t="shared" si="40"/>
        <v>-2.6692548366903357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-3.5273387245792992E-17</v>
      </c>
      <c r="AR62">
        <f t="shared" si="45"/>
        <v>-3.5273899234174812E-17</v>
      </c>
      <c r="AS62">
        <f t="shared" si="46"/>
        <v>-2.0144953953197334E-3</v>
      </c>
      <c r="AT62">
        <f t="shared" si="47"/>
        <v>-1.3161369916088921E-3</v>
      </c>
      <c r="AU62">
        <f t="shared" si="48"/>
        <v>-3.3306323869286606E-3</v>
      </c>
      <c r="AW62">
        <v>59</v>
      </c>
      <c r="AX62">
        <f>IF(Z62&gt;0, (R62*SUMPRODUCT(K62:$K$98, X62:$X$98)-K62*$AZ$3)/Z62, 0)</f>
        <v>-4.0985943782601982E+20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</v>
      </c>
      <c r="S63">
        <f t="shared" si="32"/>
        <v>-3.739265856591093E+21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-13.453905426866465</v>
      </c>
      <c r="AC63">
        <f t="shared" si="33"/>
        <v>-12.0124155597022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-2.9284894260627287E-15</v>
      </c>
      <c r="AI63">
        <f t="shared" si="38"/>
        <v>-2.9285295823929429E-15</v>
      </c>
      <c r="AJ63">
        <f t="shared" si="39"/>
        <v>-1.4414898671642646</v>
      </c>
      <c r="AK63">
        <f t="shared" si="61"/>
        <v>-0.94177337988065257</v>
      </c>
      <c r="AL63">
        <f t="shared" si="40"/>
        <v>-2.38326324704492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-3.2625884924459755E-18</v>
      </c>
      <c r="AR63">
        <f t="shared" si="45"/>
        <v>-3.2626332300433489E-18</v>
      </c>
      <c r="AS63">
        <f t="shared" si="46"/>
        <v>-1.6059433955036139E-3</v>
      </c>
      <c r="AT63">
        <f t="shared" si="47"/>
        <v>-1.0492163517290274E-3</v>
      </c>
      <c r="AU63">
        <f t="shared" si="48"/>
        <v>-2.6551597472326441E-3</v>
      </c>
      <c r="AW63">
        <v>60</v>
      </c>
      <c r="AX63">
        <f>IF(Z63&gt;0, (R63*SUMPRODUCT(K63:$K$98, X63:$X$98)-K63*$AZ$3)/Z63, 0)</f>
        <v>-3.739265856591093E+21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</v>
      </c>
      <c r="S64">
        <f t="shared" si="32"/>
        <v>-3.6023758731298331E+22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-12.0124155597022</v>
      </c>
      <c r="AC64">
        <f t="shared" si="33"/>
        <v>-10.725371035448394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-2.8826508713898751E-16</v>
      </c>
      <c r="AI64">
        <f t="shared" si="38"/>
        <v>-2.882688087700073E-16</v>
      </c>
      <c r="AJ64">
        <f t="shared" si="39"/>
        <v>-1.2870445242538064</v>
      </c>
      <c r="AK64">
        <f t="shared" si="61"/>
        <v>-0.84086908917915404</v>
      </c>
      <c r="AL64">
        <f t="shared" si="40"/>
        <v>-2.1279136134329608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-2.8674289370324047E-19</v>
      </c>
      <c r="AR64">
        <f t="shared" si="45"/>
        <v>-2.8674659568206318E-19</v>
      </c>
      <c r="AS64">
        <f t="shared" si="46"/>
        <v>-1.2802482425889766E-3</v>
      </c>
      <c r="AT64">
        <f t="shared" si="47"/>
        <v>-8.3642885182479848E-4</v>
      </c>
      <c r="AU64">
        <f t="shared" si="48"/>
        <v>-2.1166770944137754E-3</v>
      </c>
      <c r="AW64">
        <v>61</v>
      </c>
      <c r="AX64">
        <f>IF(Z64&gt;0, (R64*SUMPRODUCT(K64:$K$98, X64:$X$98)-K64*$AZ$3)/Z64, 0)</f>
        <v>-3.6023758731298331E+22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</v>
      </c>
      <c r="S65">
        <f t="shared" si="32"/>
        <v>-3.6771950969302022E+23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-10.725371035448394</v>
      </c>
      <c r="AC65">
        <f t="shared" si="33"/>
        <v>-9.5762241387932079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-2.6871097914947602E-17</v>
      </c>
      <c r="AI65">
        <f t="shared" si="38"/>
        <v>-2.6871423442417807E-17</v>
      </c>
      <c r="AJ65">
        <f t="shared" si="39"/>
        <v>-1.1491468966551857</v>
      </c>
      <c r="AK65">
        <f t="shared" si="61"/>
        <v>-0.75077597248138761</v>
      </c>
      <c r="AL65">
        <f t="shared" si="40"/>
        <v>-1.8999228691365733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-2.3865360878133578E-20</v>
      </c>
      <c r="AR65">
        <f t="shared" si="45"/>
        <v>-2.3865649992875996E-20</v>
      </c>
      <c r="AS65">
        <f t="shared" si="46"/>
        <v>-1.0206060607373868E-3</v>
      </c>
      <c r="AT65">
        <f t="shared" si="47"/>
        <v>-6.6679595968175895E-4</v>
      </c>
      <c r="AU65">
        <f t="shared" si="48"/>
        <v>-1.6874020204191457E-3</v>
      </c>
      <c r="AW65">
        <v>62</v>
      </c>
      <c r="AX65">
        <f>IF(Z65&gt;0, (R65*SUMPRODUCT(K65:$K$98, X65:$X$98)-K65*$AZ$3)/Z65, 0)</f>
        <v>-3.6771950969302022E+23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</v>
      </c>
      <c r="S66">
        <f t="shared" si="32"/>
        <v>-3.9926263447403249E+24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-9.5762241387932079</v>
      </c>
      <c r="AC66">
        <f t="shared" si="33"/>
        <v>-8.5502001239225063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-2.3640277942712648E-18</v>
      </c>
      <c r="AI66">
        <f t="shared" si="38"/>
        <v>-2.3640545629924826E-18</v>
      </c>
      <c r="AJ66">
        <f t="shared" si="39"/>
        <v>-1.0260240148707016</v>
      </c>
      <c r="AK66">
        <f t="shared" si="61"/>
        <v>-0.6703356897155246</v>
      </c>
      <c r="AL66">
        <f t="shared" si="40"/>
        <v>-1.6963597045862262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-1.874636851420294E-21</v>
      </c>
      <c r="AR66">
        <f t="shared" si="45"/>
        <v>-1.8746580785951105E-21</v>
      </c>
      <c r="AS66">
        <f t="shared" si="46"/>
        <v>-8.1362090301130964E-4</v>
      </c>
      <c r="AT66">
        <f t="shared" si="47"/>
        <v>-5.315656566340553E-4</v>
      </c>
      <c r="AU66">
        <f t="shared" si="48"/>
        <v>-1.3451865596453649E-3</v>
      </c>
      <c r="AW66">
        <v>63</v>
      </c>
      <c r="AX66">
        <f>IF(Z66&gt;0, (R66*SUMPRODUCT(K66:$K$98, X66:$X$98)-K66*$AZ$3)/Z66, 0)</f>
        <v>-3.9926263447403249E+24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-4.6322312331880228E+25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-8.5502001239225063</v>
      </c>
      <c r="AC67">
        <f t="shared" ref="AC67:AC79" si="64">S67*Z67</f>
        <v>-7.6341072535022372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-1.9552786148394918E-19</v>
      </c>
      <c r="AI67">
        <f t="shared" ref="AI67:AI79" si="69">SUM(AE67:AH67)</f>
        <v>-1.9552992153526928E-19</v>
      </c>
      <c r="AJ67">
        <f t="shared" ref="AJ67:AJ79" si="70">AB67-AC67</f>
        <v>-0.9160928704202691</v>
      </c>
      <c r="AK67">
        <f t="shared" si="61"/>
        <v>-0.59851400867457549</v>
      </c>
      <c r="AL67">
        <f t="shared" ref="AL67:AL79" si="71">SUM(AI67:AK67)</f>
        <v>-1.5146068790948446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-1.3843796270737037E-22</v>
      </c>
      <c r="AR67">
        <f t="shared" ref="AR67:AR79" si="76">AI67*$K67</f>
        <v>-1.3843942126834302E-22</v>
      </c>
      <c r="AS67">
        <f t="shared" ref="AS67:AS79" si="77">AJ67*$K67</f>
        <v>-6.486136025281485E-4</v>
      </c>
      <c r="AT67">
        <f t="shared" ref="AT67:AT79" si="78">AK67*$K67</f>
        <v>-4.2376088698505677E-4</v>
      </c>
      <c r="AU67">
        <f t="shared" ref="AU67:AU79" si="79">AL67*$K67</f>
        <v>-1.0723744895132052E-3</v>
      </c>
      <c r="AW67">
        <v>64</v>
      </c>
      <c r="AX67">
        <f>IF(Z67&gt;0, (R67*SUMPRODUCT(K67:$K$98, X67:$X$98)-K67*$AZ$3)/Z67, 0)</f>
        <v>-4.6322312331880228E+25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</v>
      </c>
      <c r="S68">
        <f t="shared" si="63"/>
        <v>-5.7703288967981153E+26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-7.6341072535022372</v>
      </c>
      <c r="AC68">
        <f t="shared" si="64"/>
        <v>-6.8161671906269978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-1.5134362315885207E-20</v>
      </c>
      <c r="AI68">
        <f t="shared" si="69"/>
        <v>-1.5134509971402607E-20</v>
      </c>
      <c r="AJ68">
        <f t="shared" si="70"/>
        <v>-0.81794006287523935</v>
      </c>
      <c r="AK68">
        <f t="shared" si="61"/>
        <v>-0.53438750774515664</v>
      </c>
      <c r="AL68">
        <f t="shared" si="71"/>
        <v>-1.3523275706203961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-9.5673718367202189E-24</v>
      </c>
      <c r="AR68">
        <f t="shared" si="76"/>
        <v>-9.5674651789575215E-24</v>
      </c>
      <c r="AS68">
        <f t="shared" si="77"/>
        <v>-5.1707079283175045E-4</v>
      </c>
      <c r="AT68">
        <f t="shared" si="78"/>
        <v>-3.378195846500771E-4</v>
      </c>
      <c r="AU68">
        <f t="shared" si="79"/>
        <v>-8.5489037748182756E-4</v>
      </c>
      <c r="AW68">
        <v>65</v>
      </c>
      <c r="AX68">
        <f>IF(Z68&gt;0, (R68*SUMPRODUCT(K68:$K$98, X68:$X$98)-K68*$AZ$3)/Z68, 0)</f>
        <v>-5.7703288967981153E+26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</v>
      </c>
      <c r="S69">
        <f t="shared" si="63"/>
        <v>-7.7571355546100382E+27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-6.8161671906269978</v>
      </c>
      <c r="AC69">
        <f t="shared" si="64"/>
        <v>-6.085863563059819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-1.0909766608959181E-21</v>
      </c>
      <c r="AI69">
        <f t="shared" si="69"/>
        <v>-1.0909864677755327E-21</v>
      </c>
      <c r="AJ69">
        <f t="shared" si="70"/>
        <v>-0.73030362756717881</v>
      </c>
      <c r="AK69">
        <f t="shared" si="61"/>
        <v>-0.47713170334388988</v>
      </c>
      <c r="AL69">
        <f t="shared" si="71"/>
        <v>-1.2074353309110686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-6.1578054499168322E-25</v>
      </c>
      <c r="AR69">
        <f t="shared" si="76"/>
        <v>-6.1578608029403221E-25</v>
      </c>
      <c r="AS69">
        <f t="shared" si="77"/>
        <v>-4.1220567030592395E-4</v>
      </c>
      <c r="AT69">
        <f t="shared" si="78"/>
        <v>-2.6930770459987014E-4</v>
      </c>
      <c r="AU69">
        <f t="shared" si="79"/>
        <v>-6.8151337490579404E-4</v>
      </c>
      <c r="AW69">
        <v>66</v>
      </c>
      <c r="AX69">
        <f>IF(Z69&gt;0, (R69*SUMPRODUCT(K69:$K$98, X69:$X$98)-K69*$AZ$3)/Z69, 0)</f>
        <v>-7.7571355546100382E+27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</v>
      </c>
      <c r="S70">
        <f t="shared" si="63"/>
        <v>-1.1483569191009675E+29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-6.085863563059819</v>
      </c>
      <c r="AC70">
        <f t="shared" si="64"/>
        <v>-5.4338067527319813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-7.2938676548243406E-23</v>
      </c>
      <c r="AI70">
        <f t="shared" si="69"/>
        <v>-7.2939268024493337E-23</v>
      </c>
      <c r="AJ70">
        <f t="shared" si="70"/>
        <v>-0.65205681032783769</v>
      </c>
      <c r="AK70">
        <f t="shared" si="61"/>
        <v>-0.42601044941418736</v>
      </c>
      <c r="AL70">
        <f t="shared" si="71"/>
        <v>-1.0780672597420251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-3.6757871905806807E-26</v>
      </c>
      <c r="AR70">
        <f t="shared" si="76"/>
        <v>-3.6758169983716349E-26</v>
      </c>
      <c r="AS70">
        <f t="shared" si="77"/>
        <v>-3.2860783665969678E-4</v>
      </c>
      <c r="AT70">
        <f t="shared" si="78"/>
        <v>-2.1469045328433524E-4</v>
      </c>
      <c r="AU70">
        <f t="shared" si="79"/>
        <v>-5.43298289944032E-4</v>
      </c>
      <c r="AW70">
        <v>67</v>
      </c>
      <c r="AX70">
        <f>IF(Z70&gt;0, (R70*SUMPRODUCT(K70:$K$98, X70:$X$98)-K70*$AZ$3)/Z70, 0)</f>
        <v>-1.1483569191009675E+29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</v>
      </c>
      <c r="S71">
        <f t="shared" si="63"/>
        <v>-1.8903148043552825E+30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-5.4338067527319813</v>
      </c>
      <c r="AC71">
        <f t="shared" si="64"/>
        <v>-4.8516131720821258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-4.4278355393070528E-24</v>
      </c>
      <c r="AI71">
        <f t="shared" si="69"/>
        <v>-4.4278676213520704E-24</v>
      </c>
      <c r="AJ71">
        <f t="shared" si="70"/>
        <v>-0.58219358064985549</v>
      </c>
      <c r="AK71">
        <f t="shared" si="61"/>
        <v>-0.38036647269123874</v>
      </c>
      <c r="AL71">
        <f t="shared" si="71"/>
        <v>-0.96256005334109429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-1.9923514038998382E-27</v>
      </c>
      <c r="AR71">
        <f t="shared" si="76"/>
        <v>-1.9923658395551069E-27</v>
      </c>
      <c r="AS71">
        <f t="shared" si="77"/>
        <v>-2.6196415550039614E-4</v>
      </c>
      <c r="AT71">
        <f t="shared" si="78"/>
        <v>-1.7114991492692542E-4</v>
      </c>
      <c r="AU71">
        <f t="shared" si="79"/>
        <v>-4.331140704273216E-4</v>
      </c>
      <c r="AW71">
        <v>68</v>
      </c>
      <c r="AX71">
        <f>IF(Z71&gt;0, (R71*SUMPRODUCT(K71:$K$98, X71:$X$98)-K71*$AZ$3)/Z71, 0)</f>
        <v>-1.8903148043552825E+30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</v>
      </c>
      <c r="S72">
        <f t="shared" si="63"/>
        <v>-3.5009253148450884E+31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-4.8516131720821258</v>
      </c>
      <c r="AC72">
        <f t="shared" si="64"/>
        <v>-4.3317974750733264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-2.4171650352363742E-25</v>
      </c>
      <c r="AI72">
        <f t="shared" si="69"/>
        <v>-2.4171805018526452E-25</v>
      </c>
      <c r="AJ72">
        <f t="shared" si="70"/>
        <v>-0.51981569700879948</v>
      </c>
      <c r="AK72">
        <f t="shared" ref="AK72:AK79" si="92">G72*SUM(AB72:AB72, AE72:AF72)</f>
        <v>-0.33961292204574883</v>
      </c>
      <c r="AL72">
        <f t="shared" si="71"/>
        <v>-0.85942861905454837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-9.7109728344439698E-29</v>
      </c>
      <c r="AR72">
        <f t="shared" si="76"/>
        <v>-9.7110349716535771E-29</v>
      </c>
      <c r="AS72">
        <f t="shared" si="77"/>
        <v>-2.0883622090273925E-4</v>
      </c>
      <c r="AT72">
        <f t="shared" si="78"/>
        <v>-1.3643966432312291E-4</v>
      </c>
      <c r="AU72">
        <f t="shared" si="79"/>
        <v>-3.4527588522586215E-4</v>
      </c>
      <c r="AW72">
        <v>69</v>
      </c>
      <c r="AX72">
        <f>IF(Z72&gt;0, (R72*SUMPRODUCT(K72:$K$98, X72:$X$98)-K72*$AZ$3)/Z72, 0)</f>
        <v>-3.5009253148450884E+31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</v>
      </c>
      <c r="S73">
        <f t="shared" si="63"/>
        <v>-7.4024823802213579E+32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-4.3317974750733264</v>
      </c>
      <c r="AC73">
        <f t="shared" si="64"/>
        <v>-3.8676763170297552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-1.1727076395634144E-26</v>
      </c>
      <c r="AI73">
        <f t="shared" si="69"/>
        <v>-1.1727141706095526E-26</v>
      </c>
      <c r="AJ73">
        <f t="shared" si="70"/>
        <v>-0.46412115804357112</v>
      </c>
      <c r="AK73">
        <f t="shared" si="92"/>
        <v>-0.30322582325513286</v>
      </c>
      <c r="AL73">
        <f t="shared" si="71"/>
        <v>-0.76734698129870393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-4.2065704571463816E-30</v>
      </c>
      <c r="AR73">
        <f t="shared" si="76"/>
        <v>-4.2065938843884426E-30</v>
      </c>
      <c r="AS73">
        <f t="shared" si="77"/>
        <v>-1.6648295671455621E-4</v>
      </c>
      <c r="AT73">
        <f t="shared" si="78"/>
        <v>-1.0876886505350996E-4</v>
      </c>
      <c r="AU73">
        <f t="shared" si="79"/>
        <v>-2.7525182176806615E-4</v>
      </c>
      <c r="AW73">
        <v>70</v>
      </c>
      <c r="AX73">
        <f>IF(Z73&gt;0, (R73*SUMPRODUCT(K73:$K$98, X73:$X$98)-K73*$AZ$3)/Z73, 0)</f>
        <v>-7.4024823802213579E+32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</v>
      </c>
      <c r="S74">
        <f t="shared" si="63"/>
        <v>-1.8207887699982266E+34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-3.8676763170297552</v>
      </c>
      <c r="AC74">
        <f t="shared" si="64"/>
        <v>-3.4532824259194239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-4.9829299450276488E-28</v>
      </c>
      <c r="AI74">
        <f t="shared" si="69"/>
        <v>-4.9829536523522082E-28</v>
      </c>
      <c r="AJ74">
        <f t="shared" si="70"/>
        <v>-0.41439389111033131</v>
      </c>
      <c r="AK74">
        <f t="shared" si="92"/>
        <v>-0.2707373421920829</v>
      </c>
      <c r="AL74">
        <f t="shared" si="71"/>
        <v>-0.68513123330241421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-1.5958981522169394E-31</v>
      </c>
      <c r="AR74">
        <f t="shared" si="76"/>
        <v>-1.595905745033992E-31</v>
      </c>
      <c r="AS74">
        <f t="shared" si="77"/>
        <v>-1.327191938094357E-4</v>
      </c>
      <c r="AT74">
        <f t="shared" si="78"/>
        <v>-8.6709873288831263E-5</v>
      </c>
      <c r="AU74">
        <f t="shared" si="79"/>
        <v>-2.1942906709826698E-4</v>
      </c>
      <c r="AW74">
        <v>71</v>
      </c>
      <c r="AX74">
        <f>IF(Z74&gt;0, (R74*SUMPRODUCT(K74:$K$98, X74:$X$98)-K74*$AZ$3)/Z74, 0)</f>
        <v>-1.8207887699982266E+34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</v>
      </c>
      <c r="S75">
        <f t="shared" si="63"/>
        <v>-5.347317541076459E+35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-3.4532824259194239</v>
      </c>
      <c r="AC75">
        <f t="shared" si="64"/>
        <v>-3.0832878802851997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-1.8199596453004018E-29</v>
      </c>
      <c r="AI75">
        <f t="shared" si="69"/>
        <v>-1.8199668528578747E-29</v>
      </c>
      <c r="AJ75">
        <f t="shared" si="70"/>
        <v>-0.36999454563422418</v>
      </c>
      <c r="AK75">
        <f t="shared" si="92"/>
        <v>-0.2417297698143597</v>
      </c>
      <c r="AL75">
        <f t="shared" si="71"/>
        <v>-0.61172431544858386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-5.2043216023196276E-33</v>
      </c>
      <c r="AR75">
        <f t="shared" si="76"/>
        <v>-5.2043422129123698E-33</v>
      </c>
      <c r="AS75">
        <f t="shared" si="77"/>
        <v>-1.0580292873838938E-4</v>
      </c>
      <c r="AT75">
        <f t="shared" si="78"/>
        <v>-6.9124580109081036E-5</v>
      </c>
      <c r="AU75">
        <f t="shared" si="79"/>
        <v>-1.7492750884747041E-4</v>
      </c>
      <c r="AW75">
        <v>72</v>
      </c>
      <c r="AX75">
        <f>IF(Z75&gt;0, (R75*SUMPRODUCT(K75:$K$98, X75:$X$98)-K75*$AZ$3)/Z75, 0)</f>
        <v>-5.347317541076459E+35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</v>
      </c>
      <c r="S76">
        <f t="shared" si="63"/>
        <v>-1.9483131480729548E+37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-3.0832878802851997</v>
      </c>
      <c r="AC76">
        <f t="shared" si="64"/>
        <v>-2.7529356073974998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-5.5670871030876756E-31</v>
      </c>
      <c r="AI76">
        <f t="shared" si="69"/>
        <v>-5.5671047653896144E-31</v>
      </c>
      <c r="AJ76">
        <f t="shared" si="70"/>
        <v>-0.33035227288769997</v>
      </c>
      <c r="AK76">
        <f t="shared" si="92"/>
        <v>-0.21583015161996399</v>
      </c>
      <c r="AL76">
        <f t="shared" si="71"/>
        <v>-0.54618242450766397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-1.4213870732268316E-34</v>
      </c>
      <c r="AR76">
        <f t="shared" si="76"/>
        <v>-1.4213915827606677E-34</v>
      </c>
      <c r="AS76">
        <f t="shared" si="77"/>
        <v>-8.4345447017210865E-5</v>
      </c>
      <c r="AT76">
        <f t="shared" si="78"/>
        <v>-5.5105692051244438E-5</v>
      </c>
      <c r="AU76">
        <f t="shared" si="79"/>
        <v>-1.3945113906845531E-4</v>
      </c>
      <c r="AW76">
        <v>73</v>
      </c>
      <c r="AX76">
        <f>IF(Z76&gt;0, (R76*SUMPRODUCT(K76:$K$98, X76:$X$98)-K76*$AZ$3)/Z76, 0)</f>
        <v>-1.9483131480729548E+37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</v>
      </c>
      <c r="S77">
        <f t="shared" si="63"/>
        <v>-9.3484491684031246E+38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-2.7529356073974998</v>
      </c>
      <c r="AC77">
        <f t="shared" si="64"/>
        <v>-2.4579782208906247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-1.3725614153716084E-32</v>
      </c>
      <c r="AI77">
        <f t="shared" si="69"/>
        <v>-1.3725647019838804E-32</v>
      </c>
      <c r="AJ77">
        <f t="shared" si="70"/>
        <v>-0.29495738650687509</v>
      </c>
      <c r="AK77">
        <f t="shared" si="92"/>
        <v>-0.19270549251782501</v>
      </c>
      <c r="AL77">
        <f t="shared" si="71"/>
        <v>-0.48766287902470007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-3.1289462913473139E-36</v>
      </c>
      <c r="AR77">
        <f t="shared" si="76"/>
        <v>-3.1289537836410385E-36</v>
      </c>
      <c r="AS77">
        <f t="shared" si="77"/>
        <v>-6.7239673961424508E-5</v>
      </c>
      <c r="AT77">
        <f t="shared" si="78"/>
        <v>-4.3929920321463995E-5</v>
      </c>
      <c r="AU77">
        <f t="shared" si="79"/>
        <v>-1.1116959428288849E-4</v>
      </c>
      <c r="AW77">
        <v>74</v>
      </c>
      <c r="AX77">
        <f>IF(Z77&gt;0, (R77*SUMPRODUCT(K77:$K$98, X77:$X$98)-K77*$AZ$3)/Z77, 0)</f>
        <v>-9.3484491684031246E+38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</v>
      </c>
      <c r="S78">
        <f t="shared" si="63"/>
        <v>-6.5666842536914338E+40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-2.4579782208906247</v>
      </c>
      <c r="AC78">
        <f t="shared" si="64"/>
        <v>-2.194623411509486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-2.5695763478506056E-34</v>
      </c>
      <c r="AI78">
        <f t="shared" si="69"/>
        <v>-2.5695805254220532E-34</v>
      </c>
      <c r="AJ78">
        <f t="shared" si="70"/>
        <v>-0.26335480938113864</v>
      </c>
      <c r="AK78">
        <f t="shared" si="92"/>
        <v>-0.17205847546234374</v>
      </c>
      <c r="AL78">
        <f t="shared" si="71"/>
        <v>-0.43541328484348241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-5.2300979901899019E-38</v>
      </c>
      <c r="AR78">
        <f t="shared" si="76"/>
        <v>-5.2301064931900366E-38</v>
      </c>
      <c r="AS78">
        <f t="shared" si="77"/>
        <v>-5.3603056410574408E-5</v>
      </c>
      <c r="AT78">
        <f t="shared" si="78"/>
        <v>-3.5020663521575242E-5</v>
      </c>
      <c r="AU78">
        <f t="shared" si="79"/>
        <v>-8.8623719932149657E-5</v>
      </c>
      <c r="AW78">
        <v>75</v>
      </c>
      <c r="AX78">
        <f>IF(Z78&gt;0, (R78*SUMPRODUCT(K78:$K$98, X78:$X$98)-K78*$AZ$3)/Z78, 0)</f>
        <v>-6.5666842536914338E+40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-2.194623411509486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-3.3420571581095712E-36</v>
      </c>
      <c r="AI79">
        <f t="shared" si="69"/>
        <v>-3.3420571581095712E-36</v>
      </c>
      <c r="AJ79">
        <f t="shared" si="70"/>
        <v>-2.194623411509486</v>
      </c>
      <c r="AK79">
        <f t="shared" si="92"/>
        <v>-0.15362363880566404</v>
      </c>
      <c r="AL79">
        <f t="shared" si="71"/>
        <v>-2.34824705031515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-6.0735715248594253E-40</v>
      </c>
      <c r="AR79">
        <f t="shared" si="76"/>
        <v>-6.0735715248594253E-40</v>
      </c>
      <c r="AS79">
        <f t="shared" si="77"/>
        <v>-3.9883226495963052E-4</v>
      </c>
      <c r="AT79">
        <f t="shared" si="78"/>
        <v>-2.7918258547174141E-5</v>
      </c>
      <c r="AU79">
        <f t="shared" si="79"/>
        <v>-4.2675052350680468E-4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17280.716244808129</v>
      </c>
      <c r="AO81" s="6">
        <f t="shared" si="93"/>
        <v>-1728.0716244808129</v>
      </c>
      <c r="AP81" s="6">
        <f t="shared" si="93"/>
        <v>-172.55963341329826</v>
      </c>
      <c r="AQ81" s="6">
        <f t="shared" si="93"/>
        <v>-10782.307370208988</v>
      </c>
      <c r="AR81" s="6">
        <f t="shared" si="93"/>
        <v>4597.7776167050224</v>
      </c>
      <c r="AS81" s="6">
        <f t="shared" si="93"/>
        <v>-2420.8938749877066</v>
      </c>
      <c r="AT81" s="6">
        <f t="shared" si="93"/>
        <v>1412.1880937428266</v>
      </c>
      <c r="AU81" s="6">
        <f t="shared" si="93"/>
        <v>3589.0718354601477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'S.55.04.B'!C3*(1+C12)</f>
        <v>39130.721619522039</v>
      </c>
      <c r="K3">
        <v>1</v>
      </c>
      <c r="L3" s="2">
        <v>0</v>
      </c>
      <c r="O3">
        <f>$C$3</f>
        <v>39130.721619522039</v>
      </c>
      <c r="P3" s="2">
        <f>O3*C5</f>
        <v>3913.0721619522042</v>
      </c>
      <c r="Q3" s="5">
        <f>B8</f>
        <v>100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39130.721619522039</v>
      </c>
      <c r="AF3">
        <f t="shared" ref="AF3:AF34" si="4">-$Z3*P3</f>
        <v>-3913.0721619522042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35117.649457569838</v>
      </c>
      <c r="AJ3">
        <f t="shared" ref="AJ3:AJ34" si="8">AB3-AC3</f>
        <v>0</v>
      </c>
      <c r="AL3">
        <f t="shared" ref="AL3:AL34" si="9">SUM(AI3:AK3)</f>
        <v>35117.649457569838</v>
      </c>
      <c r="AN3">
        <f t="shared" ref="AN3:AN34" si="10">AE3*$K3</f>
        <v>39130.721619522039</v>
      </c>
      <c r="AO3">
        <f t="shared" ref="AO3:AO34" si="11">AF3*$K3</f>
        <v>-3913.0721619522042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35117.649457569838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35117.649457569838</v>
      </c>
      <c r="AW3">
        <v>0</v>
      </c>
      <c r="AX3">
        <f>IF(Z3&gt;0, (R3*SUMPRODUCT(K3:$K$98, X3:$X$98)-K3*$AZ$3)/Z3, 0)</f>
        <v>0</v>
      </c>
      <c r="AZ3">
        <f>C6*ABS(SUMPRODUCT(X4:X69, K4:K69))/1</f>
        <v>26209.410573719684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</v>
      </c>
      <c r="S4">
        <f t="shared" si="1"/>
        <v>2900.5271206365733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2808.1511328985398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-2184.7999999999997</v>
      </c>
      <c r="AI4">
        <f t="shared" si="7"/>
        <v>-2184.7999999999997</v>
      </c>
      <c r="AJ4">
        <f t="shared" si="8"/>
        <v>-2808.1511328985398</v>
      </c>
      <c r="AK4">
        <f>G4*SUM(AB4, AE4:AF4)</f>
        <v>0</v>
      </c>
      <c r="AL4">
        <f t="shared" si="9"/>
        <v>-4992.9511328985391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-1950.7142857142853</v>
      </c>
      <c r="AR4">
        <f t="shared" si="14"/>
        <v>-1950.7142857142853</v>
      </c>
      <c r="AS4">
        <f t="shared" si="15"/>
        <v>-2507.277797230839</v>
      </c>
      <c r="AT4">
        <f t="shared" si="16"/>
        <v>0</v>
      </c>
      <c r="AU4">
        <f t="shared" si="17"/>
        <v>-4457.9920829451239</v>
      </c>
      <c r="AW4">
        <v>1</v>
      </c>
      <c r="AX4">
        <f>IF(Z4&gt;0, (R4*SUMPRODUCT(K4:$K$98, X4:$X$98)-K4*$AZ$3)/Z4, 0)</f>
        <v>2900.5271206365733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</v>
      </c>
      <c r="S5">
        <f t="shared" si="1"/>
        <v>3603.2571328620529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2808.1511328985398</v>
      </c>
      <c r="AC5">
        <f t="shared" si="2"/>
        <v>3364.7146444150967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-2467.2385568</v>
      </c>
      <c r="AI5">
        <f t="shared" si="7"/>
        <v>-2478.9110329803998</v>
      </c>
      <c r="AJ5">
        <f t="shared" si="8"/>
        <v>-556.5635115165569</v>
      </c>
      <c r="AK5">
        <f>G5*SUM(AB5, AE5:AF5)</f>
        <v>196.57057930289781</v>
      </c>
      <c r="AL5">
        <f t="shared" si="9"/>
        <v>-2838.9039651940589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-1966.8674719387752</v>
      </c>
      <c r="AR5">
        <f t="shared" si="14"/>
        <v>-1976.1726984856502</v>
      </c>
      <c r="AS5">
        <f t="shared" si="15"/>
        <v>-443.68902384929595</v>
      </c>
      <c r="AT5">
        <f t="shared" si="16"/>
        <v>156.70486232692744</v>
      </c>
      <c r="AU5">
        <f t="shared" si="17"/>
        <v>-2263.1568600080186</v>
      </c>
      <c r="AW5">
        <v>2</v>
      </c>
      <c r="AX5">
        <f>IF(Z5&gt;0, (R5*SUMPRODUCT(K5:$K$98, X5:$X$98)-K5*$AZ$3)/Z5, 0)</f>
        <v>3603.2571328620529</v>
      </c>
    </row>
    <row r="6" spans="1:52" x14ac:dyDescent="0.3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</v>
      </c>
      <c r="S6">
        <f t="shared" si="1"/>
        <v>4053.4991929142266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3364.7146444150967</v>
      </c>
      <c r="AC6">
        <f t="shared" si="2"/>
        <v>3636.4880628609972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-2733.6939214496801</v>
      </c>
      <c r="AI6">
        <f t="shared" si="7"/>
        <v>-2744.9079611280949</v>
      </c>
      <c r="AJ6">
        <f t="shared" si="8"/>
        <v>-271.77341844590046</v>
      </c>
      <c r="AK6">
        <f>G6*SUM(AB6, AE6:AF6)</f>
        <v>235.53002510905679</v>
      </c>
      <c r="AL6">
        <f t="shared" si="9"/>
        <v>-2781.1513544649388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-1945.7893368554685</v>
      </c>
      <c r="AR6">
        <f t="shared" si="14"/>
        <v>-1953.7712687967601</v>
      </c>
      <c r="AS6">
        <f t="shared" si="15"/>
        <v>-193.44295113052087</v>
      </c>
      <c r="AT6">
        <f t="shared" si="16"/>
        <v>167.64561963962336</v>
      </c>
      <c r="AU6">
        <f t="shared" si="17"/>
        <v>-1979.5686002876578</v>
      </c>
      <c r="AW6">
        <v>3</v>
      </c>
      <c r="AX6">
        <f>IF(Z6&gt;0, (R6*SUMPRODUCT(K6:$K$98, X6:$X$98)-K6*$AZ$3)/Z6, 0)</f>
        <v>4053.4991929142266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100000</v>
      </c>
      <c r="S7">
        <f t="shared" si="1"/>
        <v>4298.847114662668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3636.4880628609972</v>
      </c>
      <c r="AC7">
        <f t="shared" si="2"/>
        <v>3689.4852352775602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-2990.2012521699471</v>
      </c>
      <c r="AI7">
        <f t="shared" si="7"/>
        <v>-3000.9293762950565</v>
      </c>
      <c r="AJ7">
        <f t="shared" si="8"/>
        <v>-52.997172416562989</v>
      </c>
      <c r="AK7">
        <f>G7*SUM(AB7, AE7:AF7)</f>
        <v>254.55416440026983</v>
      </c>
      <c r="AL7">
        <f t="shared" si="9"/>
        <v>-2799.3723843113498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-1900.3269538227648</v>
      </c>
      <c r="AR7">
        <f t="shared" si="14"/>
        <v>-1907.144870651643</v>
      </c>
      <c r="AS7">
        <f t="shared" si="15"/>
        <v>-33.680661175063634</v>
      </c>
      <c r="AT7">
        <f t="shared" si="16"/>
        <v>161.77377340960697</v>
      </c>
      <c r="AU7">
        <f t="shared" si="17"/>
        <v>-1779.0517584170998</v>
      </c>
      <c r="AW7">
        <v>4</v>
      </c>
      <c r="AX7">
        <f>IF(Z7&gt;0, (R7*SUMPRODUCT(K7:$K$98, X7:$X$98)-K7*$AZ$3)/Z7, 0)</f>
        <v>4298.847114662668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</v>
      </c>
      <c r="S8">
        <f t="shared" si="1"/>
        <v>4373.0799907556129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3689.4852352775602</v>
      </c>
      <c r="AC8">
        <f t="shared" si="2"/>
        <v>3573.7890933048234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-3244.2705604260832</v>
      </c>
      <c r="AI8">
        <f t="shared" si="7"/>
        <v>-3254.485869489888</v>
      </c>
      <c r="AJ8">
        <f t="shared" si="8"/>
        <v>115.69614197273677</v>
      </c>
      <c r="AK8">
        <f t="shared" ref="AK8:AK39" si="30">G8*SUM(AB8:AB8, AE8:AF8)</f>
        <v>258.26396646942925</v>
      </c>
      <c r="AL8">
        <f t="shared" si="9"/>
        <v>-2880.525761047722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-1840.8862432029905</v>
      </c>
      <c r="AR8">
        <f t="shared" si="14"/>
        <v>-1846.682683905259</v>
      </c>
      <c r="AS8">
        <f t="shared" si="15"/>
        <v>65.649098058362682</v>
      </c>
      <c r="AT8">
        <f t="shared" si="16"/>
        <v>146.54591043916199</v>
      </c>
      <c r="AU8">
        <f t="shared" si="17"/>
        <v>-1634.4876754077343</v>
      </c>
      <c r="AW8">
        <v>5</v>
      </c>
      <c r="AX8">
        <f>IF(Z8&gt;0, (R8*SUMPRODUCT(K8:$K$98, X8:$X$98)-K8*$AZ$3)/Z8, 0)</f>
        <v>4373.0799907556129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</v>
      </c>
      <c r="S9">
        <f t="shared" si="1"/>
        <v>4298.7367343022497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3573.7890933048234</v>
      </c>
      <c r="AC9">
        <f t="shared" si="2"/>
        <v>3326.3232178250746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-3526.1612438804805</v>
      </c>
      <c r="AI9">
        <f t="shared" si="7"/>
        <v>-3535.8336296981624</v>
      </c>
      <c r="AJ9">
        <f t="shared" si="8"/>
        <v>247.46587547974877</v>
      </c>
      <c r="AK9">
        <f t="shared" si="30"/>
        <v>250.16523653133765</v>
      </c>
      <c r="AL9">
        <f t="shared" si="9"/>
        <v>-3038.2025176870761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-1786.463024439184</v>
      </c>
      <c r="AR9">
        <f t="shared" si="14"/>
        <v>-1791.3633561104557</v>
      </c>
      <c r="AS9">
        <f t="shared" si="15"/>
        <v>125.37391394743238</v>
      </c>
      <c r="AT9">
        <f t="shared" si="16"/>
        <v>126.74149426346125</v>
      </c>
      <c r="AU9">
        <f t="shared" si="17"/>
        <v>-1539.2479478995622</v>
      </c>
      <c r="AW9">
        <v>6</v>
      </c>
      <c r="AX9">
        <f>IF(Z9&gt;0, (R9*SUMPRODUCT(K9:$K$98, X9:$X$98)-K9*$AZ$3)/Z9, 0)</f>
        <v>4298.7367343022497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</v>
      </c>
      <c r="S10">
        <f t="shared" si="1"/>
        <v>4068.0267598894629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3326.3232178250746</v>
      </c>
      <c r="AC10">
        <f t="shared" si="2"/>
        <v>2962.5569502816397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-3779.8909984635588</v>
      </c>
      <c r="AI10">
        <f t="shared" si="7"/>
        <v>-3788.9941740482559</v>
      </c>
      <c r="AJ10">
        <f t="shared" si="8"/>
        <v>363.76626754343488</v>
      </c>
      <c r="AK10">
        <f t="shared" si="30"/>
        <v>232.84262524775525</v>
      </c>
      <c r="AL10">
        <f t="shared" si="9"/>
        <v>-3192.3852812570658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-1709.830727213978</v>
      </c>
      <c r="AR10">
        <f t="shared" si="14"/>
        <v>-1713.9485415467896</v>
      </c>
      <c r="AS10">
        <f t="shared" si="15"/>
        <v>164.54938568930325</v>
      </c>
      <c r="AT10">
        <f t="shared" si="16"/>
        <v>105.32617882780444</v>
      </c>
      <c r="AU10">
        <f t="shared" si="17"/>
        <v>-1444.0729770296819</v>
      </c>
      <c r="AW10">
        <v>7</v>
      </c>
      <c r="AX10">
        <f>IF(Z10&gt;0, (R10*SUMPRODUCT(K10:$K$98, X10:$X$98)-K10*$AZ$3)/Z10, 0)</f>
        <v>4068.0267598894629</v>
      </c>
    </row>
    <row r="11" spans="1:52" x14ac:dyDescent="0.3">
      <c r="A11" t="s">
        <v>33</v>
      </c>
      <c r="C11" s="25">
        <f>AU71</f>
        <v>8127.1498748238146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</v>
      </c>
      <c r="S11">
        <f t="shared" si="1"/>
        <v>3703.4120344091398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2962.5569502816397</v>
      </c>
      <c r="AC11">
        <f t="shared" si="2"/>
        <v>2522.9911845817223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-3971.0236662589391</v>
      </c>
      <c r="AI11">
        <f t="shared" si="7"/>
        <v>-3979.5394321295071</v>
      </c>
      <c r="AJ11">
        <f t="shared" si="8"/>
        <v>439.56576569991739</v>
      </c>
      <c r="AK11">
        <f t="shared" si="30"/>
        <v>207.3789865197148</v>
      </c>
      <c r="AL11">
        <f t="shared" si="9"/>
        <v>-3332.5946799098747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-1603.8298567111297</v>
      </c>
      <c r="AR11">
        <f t="shared" si="14"/>
        <v>-1607.2692317196511</v>
      </c>
      <c r="AS11">
        <f t="shared" si="15"/>
        <v>177.53324036010574</v>
      </c>
      <c r="AT11">
        <f t="shared" si="16"/>
        <v>83.756894490672508</v>
      </c>
      <c r="AU11">
        <f t="shared" si="17"/>
        <v>-1345.9790968688728</v>
      </c>
      <c r="AW11">
        <v>8</v>
      </c>
      <c r="AX11">
        <f>IF(Z11&gt;0, (R11*SUMPRODUCT(K11:$K$98, X11:$X$98)-K11*$AZ$3)/Z11, 0)</f>
        <v>3703.4120344091398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</v>
      </c>
      <c r="S12">
        <f t="shared" si="1"/>
        <v>3243.5710911867554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2522.9911845817223</v>
      </c>
      <c r="AC12">
        <f t="shared" si="2"/>
        <v>2053.3264720795742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-4140.3653662700799</v>
      </c>
      <c r="AI12">
        <f t="shared" si="7"/>
        <v>-4148.2784288111579</v>
      </c>
      <c r="AJ12">
        <f t="shared" si="8"/>
        <v>469.66471250214818</v>
      </c>
      <c r="AK12">
        <f t="shared" si="30"/>
        <v>176.60938292072058</v>
      </c>
      <c r="AL12">
        <f t="shared" si="9"/>
        <v>-3502.0043333882891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-1493.0572581635206</v>
      </c>
      <c r="AR12">
        <f t="shared" si="14"/>
        <v>-1495.9107878441396</v>
      </c>
      <c r="AS12">
        <f t="shared" si="15"/>
        <v>169.36580370836606</v>
      </c>
      <c r="AT12">
        <f t="shared" si="16"/>
        <v>63.687113987022407</v>
      </c>
      <c r="AU12">
        <f t="shared" si="17"/>
        <v>-1262.8578701487511</v>
      </c>
      <c r="AW12">
        <v>9</v>
      </c>
      <c r="AX12">
        <f>IF(Z12&gt;0, (R12*SUMPRODUCT(K12:$K$98, X12:$X$98)-K12*$AZ$3)/Z12, 0)</f>
        <v>3243.5710911867554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</v>
      </c>
      <c r="S13">
        <f t="shared" si="1"/>
        <v>2693.19061721567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2053.3264720795742</v>
      </c>
      <c r="AC13">
        <f t="shared" si="2"/>
        <v>1572.9166641026459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-4267.989412156041</v>
      </c>
      <c r="AI13">
        <f t="shared" si="7"/>
        <v>-4275.2898453951893</v>
      </c>
      <c r="AJ13">
        <f t="shared" si="8"/>
        <v>480.40980797692828</v>
      </c>
      <c r="AK13">
        <f t="shared" si="30"/>
        <v>143.73285304557021</v>
      </c>
      <c r="AL13">
        <f t="shared" si="9"/>
        <v>-3651.1471843726908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-1374.1783647667028</v>
      </c>
      <c r="AR13">
        <f t="shared" si="14"/>
        <v>-1376.5289088852255</v>
      </c>
      <c r="AS13">
        <f t="shared" si="15"/>
        <v>154.67910076424639</v>
      </c>
      <c r="AT13">
        <f t="shared" si="16"/>
        <v>46.278131899497126</v>
      </c>
      <c r="AU13">
        <f t="shared" si="17"/>
        <v>-1175.571676221482</v>
      </c>
      <c r="AW13">
        <v>10</v>
      </c>
      <c r="AX13">
        <f>IF(Z13&gt;0, (R13*SUMPRODUCT(K13:$K$98, X13:$X$98)-K13*$AZ$3)/Z13, 0)</f>
        <v>2693.19061721567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</v>
      </c>
      <c r="S14">
        <f t="shared" si="1"/>
        <v>2063.4086435006711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1572.9166641026459</v>
      </c>
      <c r="AC14">
        <f t="shared" si="2"/>
        <v>1102.8878084311148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-4369.6305126926618</v>
      </c>
      <c r="AI14">
        <f t="shared" si="7"/>
        <v>-4376.3117377853314</v>
      </c>
      <c r="AJ14">
        <f t="shared" si="8"/>
        <v>470.02885567153112</v>
      </c>
      <c r="AK14">
        <f t="shared" si="30"/>
        <v>110.10416648718522</v>
      </c>
      <c r="AL14">
        <f t="shared" si="9"/>
        <v>-3796.178715626615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-1256.1643561402846</v>
      </c>
      <c r="AR14">
        <f t="shared" si="14"/>
        <v>-1258.0850487005325</v>
      </c>
      <c r="AS14">
        <f t="shared" si="15"/>
        <v>135.12206424248572</v>
      </c>
      <c r="AT14">
        <f t="shared" si="16"/>
        <v>31.652316826785601</v>
      </c>
      <c r="AU14">
        <f t="shared" si="17"/>
        <v>-1091.3106676312614</v>
      </c>
      <c r="AW14">
        <v>11</v>
      </c>
      <c r="AX14">
        <f>IF(Z14&gt;0, (R14*SUMPRODUCT(K14:$K$98, X14:$X$98)-K14*$AZ$3)/Z14, 0)</f>
        <v>2063.4086435006711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</v>
      </c>
      <c r="S15">
        <f t="shared" si="1"/>
        <v>1349.5604360637155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1102.8878084311148</v>
      </c>
      <c r="AC15">
        <f t="shared" si="2"/>
        <v>653.99979969723245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-4455.0943415931233</v>
      </c>
      <c r="AI15">
        <f t="shared" si="7"/>
        <v>-4461.1518676421674</v>
      </c>
      <c r="AJ15">
        <f t="shared" si="8"/>
        <v>448.88800873388232</v>
      </c>
      <c r="AK15">
        <f t="shared" si="30"/>
        <v>77.202146590178046</v>
      </c>
      <c r="AL15">
        <f t="shared" si="9"/>
        <v>-3935.0617123181073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-1143.5117542088917</v>
      </c>
      <c r="AR15">
        <f t="shared" si="14"/>
        <v>-1145.0665702705492</v>
      </c>
      <c r="AS15">
        <f t="shared" si="15"/>
        <v>115.21837136383985</v>
      </c>
      <c r="AT15">
        <f t="shared" si="16"/>
        <v>19.815868151617501</v>
      </c>
      <c r="AU15">
        <f t="shared" si="17"/>
        <v>-1010.0323307550919</v>
      </c>
      <c r="AW15">
        <v>12</v>
      </c>
      <c r="AX15">
        <f>IF(Z15&gt;0, (R15*SUMPRODUCT(K15:$K$98, X15:$X$98)-K15*$AZ$3)/Z15, 0)</f>
        <v>1349.5604360637155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</v>
      </c>
      <c r="S16">
        <f t="shared" si="1"/>
        <v>531.72602960515428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653.99979969723245</v>
      </c>
      <c r="AC16">
        <f t="shared" si="2"/>
        <v>231.27049852977598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-4481.3093108745061</v>
      </c>
      <c r="AI16">
        <f t="shared" si="7"/>
        <v>-4486.7460979992002</v>
      </c>
      <c r="AJ16">
        <f t="shared" si="8"/>
        <v>422.72930116745647</v>
      </c>
      <c r="AK16">
        <f t="shared" si="30"/>
        <v>45.779985978806273</v>
      </c>
      <c r="AL16">
        <f t="shared" si="9"/>
        <v>-4018.2368108529377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-1027.0004320408493</v>
      </c>
      <c r="AR16">
        <f t="shared" si="14"/>
        <v>-1028.2464033270592</v>
      </c>
      <c r="AS16">
        <f t="shared" si="15"/>
        <v>96.878645239193077</v>
      </c>
      <c r="AT16">
        <f t="shared" si="16"/>
        <v>10.49159121084706</v>
      </c>
      <c r="AU16">
        <f t="shared" si="17"/>
        <v>-920.87616687701905</v>
      </c>
      <c r="AW16">
        <v>13</v>
      </c>
      <c r="AX16">
        <f>IF(Z16&gt;0, (R16*SUMPRODUCT(K16:$K$98, X16:$X$98)-K16*$AZ$3)/Z16, 0)</f>
        <v>531.72602960515428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</v>
      </c>
      <c r="S17">
        <f t="shared" si="1"/>
        <v>-394.07271828581872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231.27049852977598</v>
      </c>
      <c r="AC17">
        <f t="shared" si="2"/>
        <v>-152.17417186693729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-4443.5948527552637</v>
      </c>
      <c r="AI17">
        <f t="shared" si="7"/>
        <v>-4448.421822652117</v>
      </c>
      <c r="AJ17">
        <f t="shared" si="8"/>
        <v>383.44467039671326</v>
      </c>
      <c r="AK17">
        <f t="shared" si="30"/>
        <v>16.188934897084319</v>
      </c>
      <c r="AL17">
        <f t="shared" si="9"/>
        <v>-4048.7882173583193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-909.24754611177411</v>
      </c>
      <c r="AR17">
        <f t="shared" si="14"/>
        <v>-910.23523978757089</v>
      </c>
      <c r="AS17">
        <f t="shared" si="15"/>
        <v>78.460376605142244</v>
      </c>
      <c r="AT17">
        <f t="shared" si="16"/>
        <v>3.3125768250924499</v>
      </c>
      <c r="AU17">
        <f t="shared" si="17"/>
        <v>-828.46228635733621</v>
      </c>
      <c r="AW17">
        <v>14</v>
      </c>
      <c r="AX17">
        <f>IF(Z17&gt;0, (R17*SUMPRODUCT(K17:$K$98, X17:$X$98)-K17*$AZ$3)/Z17, 0)</f>
        <v>-394.07271828581872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</v>
      </c>
      <c r="S18">
        <f t="shared" si="1"/>
        <v>-1437.615978411648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-152.17417186693729</v>
      </c>
      <c r="AC18">
        <f t="shared" si="2"/>
        <v>-486.81835936787593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-4366.7086632483561</v>
      </c>
      <c r="AI18">
        <f t="shared" si="7"/>
        <v>-4370.941524863335</v>
      </c>
      <c r="AJ18">
        <f t="shared" si="8"/>
        <v>334.64418750093864</v>
      </c>
      <c r="AK18">
        <f t="shared" si="30"/>
        <v>-10.652192030685612</v>
      </c>
      <c r="AL18">
        <f t="shared" si="9"/>
        <v>-4046.9495293930818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-797.78134680546418</v>
      </c>
      <c r="AR18">
        <f t="shared" si="14"/>
        <v>-798.55467479696949</v>
      </c>
      <c r="AS18">
        <f t="shared" si="15"/>
        <v>61.138241910217182</v>
      </c>
      <c r="AT18">
        <f t="shared" si="16"/>
        <v>-1.9461156582745602</v>
      </c>
      <c r="AU18">
        <f t="shared" si="17"/>
        <v>-739.36254854502693</v>
      </c>
      <c r="AW18">
        <v>15</v>
      </c>
      <c r="AX18">
        <f>IF(Z18&gt;0, (R18*SUMPRODUCT(K18:$K$98, X18:$X$98)-K18*$AZ$3)/Z18, 0)</f>
        <v>-1437.615978411648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</v>
      </c>
      <c r="S19">
        <f t="shared" si="1"/>
        <v>-2635.2750598057664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-486.81835936787593</v>
      </c>
      <c r="AC19">
        <f t="shared" si="2"/>
        <v>-771.56099312795186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-4246.0681432172496</v>
      </c>
      <c r="AI19">
        <f t="shared" si="7"/>
        <v>-4249.7279176981765</v>
      </c>
      <c r="AJ19">
        <f t="shared" si="8"/>
        <v>284.74263376007593</v>
      </c>
      <c r="AK19">
        <f t="shared" si="30"/>
        <v>-34.077285155751319</v>
      </c>
      <c r="AL19">
        <f t="shared" si="9"/>
        <v>-3999.0625690938518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-692.62569182036805</v>
      </c>
      <c r="AR19">
        <f t="shared" si="14"/>
        <v>-693.22268031566762</v>
      </c>
      <c r="AS19">
        <f t="shared" si="15"/>
        <v>46.44769161650629</v>
      </c>
      <c r="AT19">
        <f t="shared" si="16"/>
        <v>-5.5587433857051458</v>
      </c>
      <c r="AU19">
        <f t="shared" si="17"/>
        <v>-652.33373208486648</v>
      </c>
      <c r="AW19">
        <v>16</v>
      </c>
      <c r="AX19">
        <f>IF(Z19&gt;0, (R19*SUMPRODUCT(K19:$K$98, X19:$X$98)-K19*$AZ$3)/Z19, 0)</f>
        <v>-2635.2750598057664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</v>
      </c>
      <c r="S20">
        <f t="shared" si="1"/>
        <v>-4040.3394744920533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-771.56099312795186</v>
      </c>
      <c r="AC20">
        <f t="shared" si="2"/>
        <v>-1006.1164054435076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-4083.6349222095669</v>
      </c>
      <c r="AI20">
        <f t="shared" si="7"/>
        <v>-4086.7476445804082</v>
      </c>
      <c r="AJ20">
        <f t="shared" si="8"/>
        <v>234.55541231555571</v>
      </c>
      <c r="AK20">
        <f t="shared" si="30"/>
        <v>-54.009269518956636</v>
      </c>
      <c r="AL20">
        <f t="shared" si="9"/>
        <v>-3906.2015017838089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-594.75831684917659</v>
      </c>
      <c r="AR20">
        <f t="shared" si="14"/>
        <v>-595.21166724737986</v>
      </c>
      <c r="AS20">
        <f t="shared" si="15"/>
        <v>34.161668438564057</v>
      </c>
      <c r="AT20">
        <f t="shared" si="16"/>
        <v>-7.8661444632683803</v>
      </c>
      <c r="AU20">
        <f t="shared" si="17"/>
        <v>-568.91614327208413</v>
      </c>
      <c r="AW20">
        <v>17</v>
      </c>
      <c r="AX20">
        <f>IF(Z20&gt;0, (R20*SUMPRODUCT(K20:$K$98, X20:$X$98)-K20*$AZ$3)/Z20, 0)</f>
        <v>-4040.3394744920533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</v>
      </c>
      <c r="S21">
        <f t="shared" si="1"/>
        <v>-5737.1781087270947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-1006.1164054435076</v>
      </c>
      <c r="AC21">
        <f t="shared" si="2"/>
        <v>-1191.8834013062451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-3878.0287438255937</v>
      </c>
      <c r="AI21">
        <f t="shared" si="7"/>
        <v>-3880.6255853797484</v>
      </c>
      <c r="AJ21">
        <f t="shared" si="8"/>
        <v>185.76699586273753</v>
      </c>
      <c r="AK21">
        <f t="shared" si="30"/>
        <v>-70.428148381045531</v>
      </c>
      <c r="AL21">
        <f t="shared" si="9"/>
        <v>-3765.2867378980563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-504.2972683098601</v>
      </c>
      <c r="AR21">
        <f t="shared" si="14"/>
        <v>-504.6349605211617</v>
      </c>
      <c r="AS21">
        <f t="shared" si="15"/>
        <v>24.157063999296845</v>
      </c>
      <c r="AT21">
        <f t="shared" si="16"/>
        <v>-9.1584475481855918</v>
      </c>
      <c r="AU21">
        <f t="shared" si="17"/>
        <v>-489.63634407005048</v>
      </c>
      <c r="AW21">
        <v>18</v>
      </c>
      <c r="AX21">
        <f>IF(Z21&gt;0, (R21*SUMPRODUCT(K21:$K$98, X21:$X$98)-K21*$AZ$3)/Z21, 0)</f>
        <v>-5737.1781087270947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</v>
      </c>
      <c r="S22">
        <f t="shared" si="1"/>
        <v>-7856.1087301781254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-1191.8834013062451</v>
      </c>
      <c r="AC22">
        <f t="shared" si="2"/>
        <v>-1331.0098473067856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-3624.6298918239895</v>
      </c>
      <c r="AI22">
        <f t="shared" si="7"/>
        <v>-3626.7476862261246</v>
      </c>
      <c r="AJ22">
        <f t="shared" si="8"/>
        <v>139.12644600054045</v>
      </c>
      <c r="AK22">
        <f t="shared" si="30"/>
        <v>-83.431838091437172</v>
      </c>
      <c r="AL22">
        <f t="shared" si="9"/>
        <v>-3571.0530783170216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-420.84409416017724</v>
      </c>
      <c r="AR22">
        <f t="shared" si="14"/>
        <v>-421.08998444232566</v>
      </c>
      <c r="AS22">
        <f t="shared" si="15"/>
        <v>16.15352322533499</v>
      </c>
      <c r="AT22">
        <f t="shared" si="16"/>
        <v>-9.6870018108360458</v>
      </c>
      <c r="AU22">
        <f t="shared" si="17"/>
        <v>-414.62346302782669</v>
      </c>
      <c r="AW22">
        <v>19</v>
      </c>
      <c r="AX22">
        <f>IF(Z22&gt;0, (R22*SUMPRODUCT(K22:$K$98, X22:$X$98)-K22*$AZ$3)/Z22, 0)</f>
        <v>-7856.1087301781254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</v>
      </c>
      <c r="S23">
        <f t="shared" si="1"/>
        <v>-10609.71298475607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-1331.0098473067856</v>
      </c>
      <c r="AC23">
        <f t="shared" si="2"/>
        <v>-1425.8085644050707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-3334.2216220108462</v>
      </c>
      <c r="AI23">
        <f t="shared" si="7"/>
        <v>-3335.9014607662084</v>
      </c>
      <c r="AJ23">
        <f t="shared" si="8"/>
        <v>94.798717098285124</v>
      </c>
      <c r="AK23">
        <f t="shared" si="30"/>
        <v>-93.170689311475002</v>
      </c>
      <c r="AL23">
        <f t="shared" si="9"/>
        <v>-3334.2734329793984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-345.64796961594999</v>
      </c>
      <c r="AR23">
        <f t="shared" si="14"/>
        <v>-345.82211306557554</v>
      </c>
      <c r="AS23">
        <f t="shared" si="15"/>
        <v>9.8274763353785559</v>
      </c>
      <c r="AT23">
        <f t="shared" si="16"/>
        <v>-9.6587039612584782</v>
      </c>
      <c r="AU23">
        <f t="shared" si="17"/>
        <v>-345.65334069145547</v>
      </c>
      <c r="AW23">
        <v>20</v>
      </c>
      <c r="AX23">
        <f>IF(Z23&gt;0, (R23*SUMPRODUCT(K23:$K$98, X23:$X$98)-K23*$AZ$3)/Z23, 0)</f>
        <v>-10609.71298475607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</v>
      </c>
      <c r="S24">
        <f t="shared" si="1"/>
        <v>-14353.337054501058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-1425.8085644050707</v>
      </c>
      <c r="AC24">
        <f t="shared" si="2"/>
        <v>-1480.3445902157591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-2990.7311652067856</v>
      </c>
      <c r="AI24">
        <f t="shared" si="7"/>
        <v>-2992.0203641789435</v>
      </c>
      <c r="AJ24">
        <f t="shared" si="8"/>
        <v>54.536025810688443</v>
      </c>
      <c r="AK24">
        <f t="shared" si="30"/>
        <v>-99.806599508354964</v>
      </c>
      <c r="AL24">
        <f t="shared" si="9"/>
        <v>-3037.2909378766099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-276.82091528837952</v>
      </c>
      <c r="AR24">
        <f t="shared" si="14"/>
        <v>-276.94024304461971</v>
      </c>
      <c r="AS24">
        <f t="shared" si="15"/>
        <v>5.047833371563387</v>
      </c>
      <c r="AT24">
        <f t="shared" si="16"/>
        <v>-9.2380600935133721</v>
      </c>
      <c r="AU24">
        <f t="shared" si="17"/>
        <v>-281.13046976656966</v>
      </c>
      <c r="AW24">
        <v>21</v>
      </c>
      <c r="AX24">
        <f>IF(Z24&gt;0, (R24*SUMPRODUCT(K24:$K$98, X24:$X$98)-K24*$AZ$3)/Z24, 0)</f>
        <v>-14353.337054501058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</v>
      </c>
      <c r="S25">
        <f t="shared" si="1"/>
        <v>-19674.033664010371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-1480.3445902157591</v>
      </c>
      <c r="AC25">
        <f t="shared" si="2"/>
        <v>-1497.2441271065836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-2600.2008773326993</v>
      </c>
      <c r="AI25">
        <f t="shared" si="7"/>
        <v>-2601.1521592054687</v>
      </c>
      <c r="AJ25">
        <f t="shared" si="8"/>
        <v>16.899536890824493</v>
      </c>
      <c r="AK25">
        <f t="shared" si="30"/>
        <v>-103.62412131510315</v>
      </c>
      <c r="AL25">
        <f t="shared" si="9"/>
        <v>-2687.8767436297476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-214.88712811945837</v>
      </c>
      <c r="AR25">
        <f t="shared" si="14"/>
        <v>-214.96574444154854</v>
      </c>
      <c r="AS25">
        <f t="shared" si="15"/>
        <v>1.3966201537257084</v>
      </c>
      <c r="AT25">
        <f t="shared" si="16"/>
        <v>-8.5637575263596499</v>
      </c>
      <c r="AU25">
        <f t="shared" si="17"/>
        <v>-222.1328818141825</v>
      </c>
      <c r="AW25">
        <v>22</v>
      </c>
      <c r="AX25">
        <f>IF(Z25&gt;0, (R25*SUMPRODUCT(K25:$K$98, X25:$X$98)-K25*$AZ$3)/Z25, 0)</f>
        <v>-19674.033664010371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</v>
      </c>
      <c r="S26">
        <f t="shared" si="1"/>
        <v>-27635.862229753951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-1497.2441271065836</v>
      </c>
      <c r="AC26">
        <f t="shared" si="2"/>
        <v>-1480.0585959425107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-2178.5800834870861</v>
      </c>
      <c r="AI26">
        <f t="shared" si="7"/>
        <v>-2179.2495300306923</v>
      </c>
      <c r="AJ26">
        <f t="shared" si="8"/>
        <v>-17.185531164072927</v>
      </c>
      <c r="AK26">
        <f t="shared" si="30"/>
        <v>-104.80708889746086</v>
      </c>
      <c r="AL26">
        <f t="shared" si="9"/>
        <v>-2301.242150092226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-160.75297077453229</v>
      </c>
      <c r="AR26">
        <f t="shared" si="14"/>
        <v>-160.80236786646162</v>
      </c>
      <c r="AS26">
        <f t="shared" si="15"/>
        <v>-1.2680852128883444</v>
      </c>
      <c r="AT26">
        <f t="shared" si="16"/>
        <v>-7.7335008367146862</v>
      </c>
      <c r="AU26">
        <f t="shared" si="17"/>
        <v>-169.80395391606464</v>
      </c>
      <c r="AW26">
        <v>23</v>
      </c>
      <c r="AX26">
        <f>IF(Z26&gt;0, (R26*SUMPRODUCT(K26:$K$98, X26:$X$98)-K26*$AZ$3)/Z26, 0)</f>
        <v>-27635.862229753951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</v>
      </c>
      <c r="S27">
        <f t="shared" si="1"/>
        <v>-40220.530642612728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-1480.0585959425107</v>
      </c>
      <c r="AC27">
        <f t="shared" si="2"/>
        <v>-1433.6038352138899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-1737.6582931626181</v>
      </c>
      <c r="AI27">
        <f t="shared" si="7"/>
        <v>-1738.1038379541428</v>
      </c>
      <c r="AJ27">
        <f t="shared" si="8"/>
        <v>-46.45476072862084</v>
      </c>
      <c r="AK27">
        <f t="shared" si="30"/>
        <v>-103.60410171597576</v>
      </c>
      <c r="AL27">
        <f t="shared" si="9"/>
        <v>-1888.1627003987394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-114.480583237183</v>
      </c>
      <c r="AR27">
        <f t="shared" si="14"/>
        <v>-114.50993666518018</v>
      </c>
      <c r="AS27">
        <f t="shared" si="15"/>
        <v>-3.0605373468894093</v>
      </c>
      <c r="AT27">
        <f t="shared" si="16"/>
        <v>-6.8256561355468763</v>
      </c>
      <c r="AU27">
        <f t="shared" si="17"/>
        <v>-124.39613014761646</v>
      </c>
      <c r="AW27">
        <v>24</v>
      </c>
      <c r="AX27">
        <f>IF(Z27&gt;0, (R27*SUMPRODUCT(K27:$K$98, X27:$X$98)-K27*$AZ$3)/Z27, 0)</f>
        <v>-40220.530642612728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</v>
      </c>
      <c r="S28">
        <f t="shared" si="1"/>
        <v>-61379.685684679876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-1433.6038352138899</v>
      </c>
      <c r="AC28">
        <f t="shared" si="2"/>
        <v>-1363.0775153232578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-1307.9840622997447</v>
      </c>
      <c r="AI28">
        <f t="shared" si="7"/>
        <v>-1308.2616536355665</v>
      </c>
      <c r="AJ28">
        <f t="shared" si="8"/>
        <v>-70.526319890632067</v>
      </c>
      <c r="AK28">
        <f t="shared" si="30"/>
        <v>-100.3522684649723</v>
      </c>
      <c r="AL28">
        <f t="shared" si="9"/>
        <v>-1479.1402419911708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-76.939947462119918</v>
      </c>
      <c r="AR28">
        <f t="shared" si="14"/>
        <v>-76.956276302363221</v>
      </c>
      <c r="AS28">
        <f t="shared" si="15"/>
        <v>-4.1485913349289545</v>
      </c>
      <c r="AT28">
        <f t="shared" si="16"/>
        <v>-5.9030522511291226</v>
      </c>
      <c r="AU28">
        <f t="shared" si="17"/>
        <v>-87.007919888421284</v>
      </c>
      <c r="AW28">
        <v>25</v>
      </c>
      <c r="AX28">
        <f>IF(Z28&gt;0, (R28*SUMPRODUCT(K28:$K$98, X28:$X$98)-K28*$AZ$3)/Z28, 0)</f>
        <v>-61379.685684679876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</v>
      </c>
      <c r="S29">
        <f t="shared" si="1"/>
        <v>-99551.377442798082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-1363.0775153232578</v>
      </c>
      <c r="AC29">
        <f t="shared" si="2"/>
        <v>-1274.8327278498284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-917.94569148803089</v>
      </c>
      <c r="AI29">
        <f t="shared" si="7"/>
        <v>-918.10576369905857</v>
      </c>
      <c r="AJ29">
        <f t="shared" si="8"/>
        <v>-88.244787473429369</v>
      </c>
      <c r="AK29">
        <f t="shared" si="30"/>
        <v>-95.415426072628051</v>
      </c>
      <c r="AL29">
        <f t="shared" si="9"/>
        <v>-1101.7659772451159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-48.211250722072222</v>
      </c>
      <c r="AR29">
        <f t="shared" si="14"/>
        <v>-48.219657844161311</v>
      </c>
      <c r="AS29">
        <f t="shared" si="15"/>
        <v>-4.6346876653464362</v>
      </c>
      <c r="AT29">
        <f t="shared" si="16"/>
        <v>-5.0112954086465136</v>
      </c>
      <c r="AU29">
        <f t="shared" si="17"/>
        <v>-57.865640918154256</v>
      </c>
      <c r="AW29">
        <v>26</v>
      </c>
      <c r="AX29">
        <f>IF(Z29&gt;0, (R29*SUMPRODUCT(K29:$K$98, X29:$X$98)-K29*$AZ$3)/Z29, 0)</f>
        <v>-99551.377442798082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</v>
      </c>
      <c r="S30">
        <f t="shared" si="1"/>
        <v>-174638.0359345545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-1274.8327278498284</v>
      </c>
      <c r="AC30">
        <f t="shared" si="2"/>
        <v>-1175.5576080937317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-594.63240779267517</v>
      </c>
      <c r="AI30">
        <f t="shared" si="7"/>
        <v>-594.71655023061851</v>
      </c>
      <c r="AJ30">
        <f t="shared" si="8"/>
        <v>-99.275119756096728</v>
      </c>
      <c r="AK30">
        <f t="shared" si="30"/>
        <v>-89.238290949488004</v>
      </c>
      <c r="AL30">
        <f t="shared" si="9"/>
        <v>-783.22996093620327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-27.884442290731208</v>
      </c>
      <c r="AR30">
        <f t="shared" si="14"/>
        <v>-27.888388030862899</v>
      </c>
      <c r="AS30">
        <f t="shared" si="15"/>
        <v>-4.6553657544838725</v>
      </c>
      <c r="AT30">
        <f t="shared" si="16"/>
        <v>-4.1847029214930913</v>
      </c>
      <c r="AU30">
        <f t="shared" si="17"/>
        <v>-36.728456706839864</v>
      </c>
      <c r="AW30">
        <v>27</v>
      </c>
      <c r="AX30">
        <f>IF(Z30&gt;0, (R30*SUMPRODUCT(K30:$K$98, X30:$X$98)-K30*$AZ$3)/Z30, 0)</f>
        <v>-174638.0359345545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</v>
      </c>
      <c r="S31">
        <f t="shared" si="1"/>
        <v>-339999.70648838091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-1175.5576080937317</v>
      </c>
      <c r="AC31">
        <f t="shared" si="2"/>
        <v>-1071.7577910289549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-351.18495667440487</v>
      </c>
      <c r="AI31">
        <f t="shared" si="7"/>
        <v>-351.2243595683845</v>
      </c>
      <c r="AJ31">
        <f t="shared" si="8"/>
        <v>-103.79981706477679</v>
      </c>
      <c r="AK31">
        <f t="shared" si="30"/>
        <v>-82.289032566561232</v>
      </c>
      <c r="AL31">
        <f t="shared" si="9"/>
        <v>-537.31320919972256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-14.703856968469863</v>
      </c>
      <c r="AR31">
        <f t="shared" si="14"/>
        <v>-14.70550673878664</v>
      </c>
      <c r="AS31">
        <f t="shared" si="15"/>
        <v>-4.3460223294497746</v>
      </c>
      <c r="AT31">
        <f t="shared" si="16"/>
        <v>-3.4453815345350178</v>
      </c>
      <c r="AU31">
        <f t="shared" si="17"/>
        <v>-22.496910602771436</v>
      </c>
      <c r="AW31">
        <v>28</v>
      </c>
      <c r="AX31">
        <f>IF(Z31&gt;0, (R31*SUMPRODUCT(K31:$K$98, X31:$X$98)-K31*$AZ$3)/Z31, 0)</f>
        <v>-339999.70648838091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</v>
      </c>
      <c r="S32">
        <f t="shared" si="1"/>
        <v>-761144.18826969294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-1071.7577910289549</v>
      </c>
      <c r="AC32">
        <f t="shared" si="2"/>
        <v>-968.8864164300071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-184.7775071437664</v>
      </c>
      <c r="AI32">
        <f t="shared" si="7"/>
        <v>-184.79341882041325</v>
      </c>
      <c r="AJ32">
        <f t="shared" si="8"/>
        <v>-102.8713745989478</v>
      </c>
      <c r="AK32">
        <f t="shared" si="30"/>
        <v>-75.023045372026857</v>
      </c>
      <c r="AL32">
        <f t="shared" si="9"/>
        <v>-362.68783879138789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-6.9075883163452181</v>
      </c>
      <c r="AR32">
        <f t="shared" si="14"/>
        <v>-6.9081831469249693</v>
      </c>
      <c r="AS32">
        <f t="shared" si="15"/>
        <v>-3.8456688600803886</v>
      </c>
      <c r="AT32">
        <f t="shared" si="16"/>
        <v>-2.8046071173870835</v>
      </c>
      <c r="AU32">
        <f t="shared" si="17"/>
        <v>-13.55845912439244</v>
      </c>
      <c r="AW32">
        <v>29</v>
      </c>
      <c r="AX32">
        <f>IF(Z32&gt;0, (R32*SUMPRODUCT(K32:$K$98, X32:$X$98)-K32*$AZ$3)/Z32, 0)</f>
        <v>-761144.18826969294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</v>
      </c>
      <c r="S33">
        <f t="shared" si="1"/>
        <v>-2066060.2596570344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-968.8864164300071</v>
      </c>
      <c r="AC33">
        <f t="shared" si="2"/>
        <v>-870.8161194183009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-83.871847833081688</v>
      </c>
      <c r="AI33">
        <f t="shared" si="7"/>
        <v>-83.877116411982939</v>
      </c>
      <c r="AJ33">
        <f t="shared" si="8"/>
        <v>-98.070297011706202</v>
      </c>
      <c r="AK33">
        <f t="shared" si="30"/>
        <v>-67.822049150100497</v>
      </c>
      <c r="AL33">
        <f t="shared" si="9"/>
        <v>-249.76946257378964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-2.7994681526405452</v>
      </c>
      <c r="AR33">
        <f t="shared" si="14"/>
        <v>-2.7996440068660666</v>
      </c>
      <c r="AS33">
        <f t="shared" si="15"/>
        <v>-3.2733829085375383</v>
      </c>
      <c r="AT33">
        <f t="shared" si="16"/>
        <v>-2.2637591939120139</v>
      </c>
      <c r="AU33">
        <f t="shared" si="17"/>
        <v>-8.3367861093156179</v>
      </c>
      <c r="AW33">
        <v>30</v>
      </c>
      <c r="AX33">
        <f>IF(Z33&gt;0, (R33*SUMPRODUCT(K33:$K$98, X33:$X$98)-K33*$AZ$3)/Z33, 0)</f>
        <v>-2066060.2596570344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</v>
      </c>
      <c r="S34">
        <f t="shared" si="1"/>
        <v>-7325860.3424833855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-870.8161194183009</v>
      </c>
      <c r="AC34">
        <f t="shared" si="2"/>
        <v>-779.88533281375248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-31.081496518632949</v>
      </c>
      <c r="AI34">
        <f t="shared" si="7"/>
        <v>-31.082827224680351</v>
      </c>
      <c r="AJ34">
        <f t="shared" si="8"/>
        <v>-90.930786604548416</v>
      </c>
      <c r="AK34">
        <f t="shared" si="30"/>
        <v>-60.957128359281072</v>
      </c>
      <c r="AL34">
        <f t="shared" si="9"/>
        <v>-182.97074218850986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-0.92628198649359117</v>
      </c>
      <c r="AR34">
        <f t="shared" si="14"/>
        <v>-0.9263216438196239</v>
      </c>
      <c r="AS34">
        <f t="shared" si="15"/>
        <v>-2.7098936371674585</v>
      </c>
      <c r="AT34">
        <f t="shared" si="16"/>
        <v>-1.8166271342092737</v>
      </c>
      <c r="AU34">
        <f t="shared" si="17"/>
        <v>-5.4528424151963568</v>
      </c>
      <c r="AW34">
        <v>31</v>
      </c>
      <c r="AX34">
        <f>IF(Z34&gt;0, (R34*SUMPRODUCT(K34:$K$98, X34:$X$98)-K34*$AZ$3)/Z34, 0)</f>
        <v>-7325860.3424833855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-38405470.193967544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-779.88533281375248</v>
      </c>
      <c r="AC35">
        <f t="shared" ref="AC35:AC69" si="33">S35*Z35</f>
        <v>-697.12388733847024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-8.7240236815865426</v>
      </c>
      <c r="AI35">
        <f t="shared" ref="AI35:AI66" si="38">SUM(AE35:AH35)</f>
        <v>-8.7242505776132724</v>
      </c>
      <c r="AJ35">
        <f t="shared" ref="AJ35:AJ69" si="39">AB35-AC35</f>
        <v>-82.761445475282244</v>
      </c>
      <c r="AK35">
        <f t="shared" si="30"/>
        <v>-54.591973296962678</v>
      </c>
      <c r="AL35">
        <f t="shared" ref="AL35:AL66" si="40">SUM(AI35:AK35)</f>
        <v>-146.07766934985818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-0.23213472446634648</v>
      </c>
      <c r="AR35">
        <f t="shared" ref="AR35:AR69" si="45">AI35*$K35</f>
        <v>-0.23214076186933502</v>
      </c>
      <c r="AS35">
        <f t="shared" ref="AS35:AS69" si="46">AJ35*$K35</f>
        <v>-2.2021725344912588</v>
      </c>
      <c r="AT35">
        <f t="shared" ref="AT35:AT69" si="47">AK35*$K35</f>
        <v>-1.4526201603638851</v>
      </c>
      <c r="AU35">
        <f t="shared" ref="AU35:AU69" si="48">AL35*$K35</f>
        <v>-3.8869334567244791</v>
      </c>
      <c r="AW35">
        <v>32</v>
      </c>
      <c r="AX35">
        <f>IF(Z35&gt;0, (R35*SUMPRODUCT(K35:$K$98, X35:$X$98)-K35*$AZ$3)/Z35, 0)</f>
        <v>-38405470.193967544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</v>
      </c>
      <c r="S36">
        <f t="shared" si="32"/>
        <v>-204132615.16348159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-697.12388733847024</v>
      </c>
      <c r="AC36">
        <f t="shared" si="33"/>
        <v>-622.63483682920833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-1.4920016587371696</v>
      </c>
      <c r="AI36">
        <f t="shared" si="38"/>
        <v>-1.4920397855962908</v>
      </c>
      <c r="AJ36">
        <f t="shared" si="39"/>
        <v>-74.489050509261915</v>
      </c>
      <c r="AK36">
        <f t="shared" si="30"/>
        <v>-48.798672113692923</v>
      </c>
      <c r="AL36">
        <f t="shared" si="40"/>
        <v>-124.77976240855114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-3.5446597828528208E-2</v>
      </c>
      <c r="AR36">
        <f t="shared" si="45"/>
        <v>-3.5447503636798473E-2</v>
      </c>
      <c r="AS36">
        <f t="shared" si="46"/>
        <v>-1.7696920111104653</v>
      </c>
      <c r="AT36">
        <f t="shared" si="47"/>
        <v>-1.1593465026334795</v>
      </c>
      <c r="AU36">
        <f t="shared" si="48"/>
        <v>-2.9644860173807435</v>
      </c>
      <c r="AW36">
        <v>33</v>
      </c>
      <c r="AX36">
        <f>IF(Z36&gt;0, (R36*SUMPRODUCT(K36:$K$98, X36:$X$98)-K36*$AZ$3)/Z36, 0)</f>
        <v>-204132615.16348159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</v>
      </c>
      <c r="S37">
        <f t="shared" si="32"/>
        <v>-1102222085.6939857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-622.63483682920833</v>
      </c>
      <c r="AC37">
        <f t="shared" si="33"/>
        <v>-555.95493946835074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-0.25152525775754236</v>
      </c>
      <c r="AI37">
        <f t="shared" si="38"/>
        <v>-0.25153156269085258</v>
      </c>
      <c r="AJ37">
        <f t="shared" si="39"/>
        <v>-66.679897360857581</v>
      </c>
      <c r="AK37">
        <f t="shared" si="30"/>
        <v>-43.58443857804459</v>
      </c>
      <c r="AL37">
        <f t="shared" si="40"/>
        <v>-110.51586750159302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-5.3354226968695441E-3</v>
      </c>
      <c r="AR37">
        <f t="shared" si="45"/>
        <v>-5.3355564388427581E-3</v>
      </c>
      <c r="AS37">
        <f t="shared" si="46"/>
        <v>-1.4144322561314739</v>
      </c>
      <c r="AT37">
        <f t="shared" si="47"/>
        <v>-0.92452505522834549</v>
      </c>
      <c r="AU37">
        <f t="shared" si="48"/>
        <v>-2.3442928677986621</v>
      </c>
      <c r="AW37">
        <v>34</v>
      </c>
      <c r="AX37">
        <f>IF(Z37&gt;0, (R37*SUMPRODUCT(K37:$K$98, X37:$X$98)-K37*$AZ$3)/Z37, 0)</f>
        <v>-1102222085.6939857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</v>
      </c>
      <c r="S38">
        <f t="shared" si="32"/>
        <v>-6058990262.3877792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-555.95493946835074</v>
      </c>
      <c r="AC38">
        <f t="shared" si="33"/>
        <v>-496.39300349936366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-4.174240303878235E-2</v>
      </c>
      <c r="AI38">
        <f t="shared" si="38"/>
        <v>-4.174342712237962E-2</v>
      </c>
      <c r="AJ38">
        <f t="shared" si="39"/>
        <v>-59.561935968987086</v>
      </c>
      <c r="AK38">
        <f t="shared" si="30"/>
        <v>-38.916845762784554</v>
      </c>
      <c r="AL38">
        <f t="shared" si="40"/>
        <v>-98.520525158894017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-7.9058151122171378E-4</v>
      </c>
      <c r="AR38">
        <f t="shared" si="45"/>
        <v>-7.906009068841339E-4</v>
      </c>
      <c r="AS38">
        <f t="shared" si="46"/>
        <v>-1.1280750968242859</v>
      </c>
      <c r="AT38">
        <f t="shared" si="47"/>
        <v>-0.73706678330280551</v>
      </c>
      <c r="AU38">
        <f t="shared" si="48"/>
        <v>-1.8659324810339752</v>
      </c>
      <c r="AW38">
        <v>35</v>
      </c>
      <c r="AX38">
        <f>IF(Z38&gt;0, (R38*SUMPRODUCT(K38:$K$98, X38:$X$98)-K38*$AZ$3)/Z38, 0)</f>
        <v>-6058990262.3877792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</v>
      </c>
      <c r="S39">
        <f t="shared" si="32"/>
        <v>-33987094345.391846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-496.39300349936366</v>
      </c>
      <c r="AC39">
        <f t="shared" si="33"/>
        <v>-443.20873033829992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-6.8066920123433195E-3</v>
      </c>
      <c r="AI39">
        <f t="shared" si="38"/>
        <v>-6.8068550186030762E-3</v>
      </c>
      <c r="AJ39">
        <f t="shared" si="39"/>
        <v>-53.184273161063743</v>
      </c>
      <c r="AK39">
        <f t="shared" si="30"/>
        <v>-34.747510244955457</v>
      </c>
      <c r="AL39">
        <f t="shared" si="40"/>
        <v>-87.938590261037803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-1.1510316988825788E-4</v>
      </c>
      <c r="AR39">
        <f t="shared" si="45"/>
        <v>-1.1510592637219686E-4</v>
      </c>
      <c r="AS39">
        <f t="shared" si="46"/>
        <v>-0.89936174840000471</v>
      </c>
      <c r="AT39">
        <f t="shared" si="47"/>
        <v>-0.58759064868312982</v>
      </c>
      <c r="AU39">
        <f t="shared" si="48"/>
        <v>-1.4870675030095066</v>
      </c>
      <c r="AW39">
        <v>36</v>
      </c>
      <c r="AX39">
        <f>IF(Z39&gt;0, (R39*SUMPRODUCT(K39:$K$98, X39:$X$98)-K39*$AZ$3)/Z39, 0)</f>
        <v>-33987094345.391846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</v>
      </c>
      <c r="S40">
        <f t="shared" si="32"/>
        <v>-194595570284.35623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-443.20873033829992</v>
      </c>
      <c r="AC40">
        <f t="shared" si="33"/>
        <v>-395.7221813855993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-1.0876533647895875E-3</v>
      </c>
      <c r="AI40">
        <f t="shared" si="38"/>
        <v>-1.0876787843161475E-3</v>
      </c>
      <c r="AJ40">
        <f t="shared" si="39"/>
        <v>-47.486548952700616</v>
      </c>
      <c r="AK40">
        <f t="shared" ref="AK40:AK69" si="61">G40*SUM(AB40:AB40, AE40:AF40)</f>
        <v>-31.024611123680998</v>
      </c>
      <c r="AL40">
        <f t="shared" si="40"/>
        <v>-78.51224775516593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-1.6421910048214081E-5</v>
      </c>
      <c r="AR40">
        <f t="shared" si="45"/>
        <v>-1.64222938443684E-5</v>
      </c>
      <c r="AS40">
        <f t="shared" si="46"/>
        <v>-0.71697459930372631</v>
      </c>
      <c r="AT40">
        <f t="shared" si="47"/>
        <v>-0.46842439847779421</v>
      </c>
      <c r="AU40">
        <f t="shared" si="48"/>
        <v>-1.1854154200753648</v>
      </c>
      <c r="AW40">
        <v>37</v>
      </c>
      <c r="AX40">
        <f>IF(Z40&gt;0, (R40*SUMPRODUCT(K40:$K$98, X40:$X$98)-K40*$AZ$3)/Z40, 0)</f>
        <v>-194595570284.35623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</v>
      </c>
      <c r="S41">
        <f t="shared" si="32"/>
        <v>-1139670610241.2263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-395.7221813855993</v>
      </c>
      <c r="AC41">
        <f t="shared" si="33"/>
        <v>-353.32339061476785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-1.7032041274099813E-4</v>
      </c>
      <c r="AI41">
        <f t="shared" si="38"/>
        <v>-1.703242880207E-4</v>
      </c>
      <c r="AJ41">
        <f t="shared" si="39"/>
        <v>-42.398790770831454</v>
      </c>
      <c r="AK41">
        <f t="shared" si="61"/>
        <v>-27.700552696991952</v>
      </c>
      <c r="AL41">
        <f t="shared" si="40"/>
        <v>-70.099513792111424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-2.2960526336148163E-6</v>
      </c>
      <c r="AR41">
        <f t="shared" si="45"/>
        <v>-2.2961048754220214E-6</v>
      </c>
      <c r="AS41">
        <f t="shared" si="46"/>
        <v>-0.57156892497371148</v>
      </c>
      <c r="AT41">
        <f t="shared" si="47"/>
        <v>-0.37342515761297618</v>
      </c>
      <c r="AU41">
        <f t="shared" si="48"/>
        <v>-0.94499637869156305</v>
      </c>
      <c r="AW41">
        <v>38</v>
      </c>
      <c r="AX41">
        <f>IF(Z41&gt;0, (R41*SUMPRODUCT(K41:$K$98, X41:$X$98)-K41*$AZ$3)/Z41, 0)</f>
        <v>-1139670610241.2263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</v>
      </c>
      <c r="S42">
        <f t="shared" si="32"/>
        <v>-6838604894548.291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-353.32339061476785</v>
      </c>
      <c r="AC42">
        <f t="shared" si="33"/>
        <v>-315.4673150601584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-2.6079179101686382E-5</v>
      </c>
      <c r="AI42">
        <f t="shared" si="38"/>
        <v>-2.607975573120352E-5</v>
      </c>
      <c r="AJ42">
        <f t="shared" si="39"/>
        <v>-37.856075554609447</v>
      </c>
      <c r="AK42">
        <f t="shared" si="61"/>
        <v>-24.732637343033751</v>
      </c>
      <c r="AL42">
        <f t="shared" si="40"/>
        <v>-62.588738977398933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-3.1389979551362767E-7</v>
      </c>
      <c r="AR42">
        <f t="shared" si="45"/>
        <v>-3.1390673606519994E-7</v>
      </c>
      <c r="AS42">
        <f t="shared" si="46"/>
        <v>-0.45565139643417468</v>
      </c>
      <c r="AT42">
        <f t="shared" si="47"/>
        <v>-0.29769226148644318</v>
      </c>
      <c r="AU42">
        <f t="shared" si="48"/>
        <v>-0.75334397182735391</v>
      </c>
      <c r="AW42">
        <v>39</v>
      </c>
      <c r="AX42">
        <f>IF(Z42&gt;0, (R42*SUMPRODUCT(K42:$K$98, X42:$X$98)-K42*$AZ$3)/Z42, 0)</f>
        <v>-6838604894548.291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</v>
      </c>
      <c r="S43">
        <f t="shared" si="32"/>
        <v>-42103994446420.281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-315.4673150601584</v>
      </c>
      <c r="AC43">
        <f t="shared" si="33"/>
        <v>-281.66724586453847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-3.8979259091846814E-6</v>
      </c>
      <c r="AI43">
        <f t="shared" si="38"/>
        <v>-3.8980095316680013E-6</v>
      </c>
      <c r="AJ43">
        <f t="shared" si="39"/>
        <v>-33.800069195619926</v>
      </c>
      <c r="AK43">
        <f t="shared" si="61"/>
        <v>-22.08271205421109</v>
      </c>
      <c r="AL43">
        <f t="shared" si="40"/>
        <v>-55.882785147840551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-4.1890223075545024E-8</v>
      </c>
      <c r="AR43">
        <f t="shared" si="45"/>
        <v>-4.1891121749496769E-8</v>
      </c>
      <c r="AS43">
        <f t="shared" si="46"/>
        <v>-0.36324252219292053</v>
      </c>
      <c r="AT43">
        <f t="shared" si="47"/>
        <v>-0.23731844976433117</v>
      </c>
      <c r="AU43">
        <f t="shared" si="48"/>
        <v>-0.60056101384837346</v>
      </c>
      <c r="AW43">
        <v>40</v>
      </c>
      <c r="AX43">
        <f>IF(Z43&gt;0, (R43*SUMPRODUCT(K43:$K$98, X43:$X$98)-K43*$AZ$3)/Z43, 0)</f>
        <v>-42103994446420.281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</v>
      </c>
      <c r="S44">
        <f t="shared" si="32"/>
        <v>-266679699968834.09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-281.66724586453847</v>
      </c>
      <c r="AC44">
        <f t="shared" si="33"/>
        <v>-251.48861241578609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-5.6798644731796375E-7</v>
      </c>
      <c r="AI44">
        <f t="shared" si="38"/>
        <v>-5.6799823527053592E-7</v>
      </c>
      <c r="AJ44">
        <f t="shared" si="39"/>
        <v>-30.178633448752379</v>
      </c>
      <c r="AK44">
        <f t="shared" si="61"/>
        <v>-19.716707210517693</v>
      </c>
      <c r="AL44">
        <f t="shared" si="40"/>
        <v>-49.895341227268304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-5.4500318925041698E-9</v>
      </c>
      <c r="AR44">
        <f t="shared" si="45"/>
        <v>-5.4501450020999517E-9</v>
      </c>
      <c r="AS44">
        <f t="shared" si="46"/>
        <v>-0.2895747170457032</v>
      </c>
      <c r="AT44">
        <f t="shared" si="47"/>
        <v>-0.18918881536680957</v>
      </c>
      <c r="AU44">
        <f t="shared" si="48"/>
        <v>-0.47876353786265774</v>
      </c>
      <c r="AW44">
        <v>41</v>
      </c>
      <c r="AX44">
        <f>IF(Z44&gt;0, (R44*SUMPRODUCT(K44:$K$98, X44:$X$98)-K44*$AZ$3)/Z44, 0)</f>
        <v>-266679699968834.09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</v>
      </c>
      <c r="S45">
        <f t="shared" si="32"/>
        <v>-1740572384241729.8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-251.48861241578609</v>
      </c>
      <c r="AC45">
        <f t="shared" si="33"/>
        <v>-224.54340394744807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-8.0460034760539566E-8</v>
      </c>
      <c r="AI45">
        <f t="shared" si="38"/>
        <v>-8.0461647329240965E-8</v>
      </c>
      <c r="AJ45">
        <f t="shared" si="39"/>
        <v>-26.945208468338024</v>
      </c>
      <c r="AK45">
        <f t="shared" si="61"/>
        <v>-17.604202869105027</v>
      </c>
      <c r="AL45">
        <f t="shared" si="40"/>
        <v>-44.549411417904693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-6.8932378452800398E-10</v>
      </c>
      <c r="AR45">
        <f t="shared" si="45"/>
        <v>-6.8933759985835233E-10</v>
      </c>
      <c r="AS45">
        <f t="shared" si="46"/>
        <v>-0.23084719179614521</v>
      </c>
      <c r="AT45">
        <f t="shared" si="47"/>
        <v>-0.15082016533358064</v>
      </c>
      <c r="AU45">
        <f t="shared" si="48"/>
        <v>-0.38166735781906341</v>
      </c>
      <c r="AW45">
        <v>42</v>
      </c>
      <c r="AX45">
        <f>IF(Z45&gt;0, (R45*SUMPRODUCT(K45:$K$98, X45:$X$98)-K45*$AZ$3)/Z45, 0)</f>
        <v>-1740572384241729.8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</v>
      </c>
      <c r="S46">
        <f t="shared" si="32"/>
        <v>-1.1739274918695726E+16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-224.54340394744807</v>
      </c>
      <c r="AC46">
        <f t="shared" si="33"/>
        <v>-200.48518209654097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-1.1063728398287546E-8</v>
      </c>
      <c r="AI46">
        <f t="shared" si="38"/>
        <v>-1.1063941875252143E-8</v>
      </c>
      <c r="AJ46">
        <f t="shared" si="39"/>
        <v>-24.058221850907103</v>
      </c>
      <c r="AK46">
        <f t="shared" si="61"/>
        <v>-15.718038276321366</v>
      </c>
      <c r="AL46">
        <f t="shared" si="40"/>
        <v>-39.776260138292415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-8.4630426783520517E-11</v>
      </c>
      <c r="AR46">
        <f t="shared" si="45"/>
        <v>-8.4632059745391232E-11</v>
      </c>
      <c r="AS46">
        <f t="shared" si="46"/>
        <v>-0.18402996798168236</v>
      </c>
      <c r="AT46">
        <f t="shared" si="47"/>
        <v>-0.12023291241772364</v>
      </c>
      <c r="AU46">
        <f t="shared" si="48"/>
        <v>-0.3042628804840381</v>
      </c>
      <c r="AW46">
        <v>43</v>
      </c>
      <c r="AX46">
        <f>IF(Z46&gt;0, (R46*SUMPRODUCT(K46:$K$98, X46:$X$98)-K46*$AZ$3)/Z46, 0)</f>
        <v>-1.1739274918695726E+16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</v>
      </c>
      <c r="S47">
        <f t="shared" si="32"/>
        <v>-8.2072930509200064E+16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-200.48518209654097</v>
      </c>
      <c r="AC47">
        <f t="shared" si="33"/>
        <v>-179.00462687198592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-1.4726332153807662E-9</v>
      </c>
      <c r="AI47">
        <f t="shared" si="38"/>
        <v>-1.4726604784237941E-9</v>
      </c>
      <c r="AJ47">
        <f t="shared" si="39"/>
        <v>-21.480555224555047</v>
      </c>
      <c r="AK47">
        <f t="shared" si="61"/>
        <v>-14.033962746757869</v>
      </c>
      <c r="AL47">
        <f t="shared" si="40"/>
        <v>-35.514517972785576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-1.005776755250135E-11</v>
      </c>
      <c r="AR47">
        <f t="shared" si="45"/>
        <v>-1.0057953753210858E-11</v>
      </c>
      <c r="AS47">
        <f t="shared" si="46"/>
        <v>-0.14670756376453306</v>
      </c>
      <c r="AT47">
        <f t="shared" si="47"/>
        <v>-9.5848941659826659E-2</v>
      </c>
      <c r="AU47">
        <f t="shared" si="48"/>
        <v>-0.24255650543441767</v>
      </c>
      <c r="AW47">
        <v>44</v>
      </c>
      <c r="AX47">
        <f>IF(Z47&gt;0, (R47*SUMPRODUCT(K47:$K$98, X47:$X$98)-K47*$AZ$3)/Z47, 0)</f>
        <v>-8.2072930509200064E+16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</v>
      </c>
      <c r="S48">
        <f t="shared" si="32"/>
        <v>-5.9601159613428058E+17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-179.00462687198592</v>
      </c>
      <c r="AC48">
        <f t="shared" si="33"/>
        <v>-159.82555970713909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-1.8910745344799459E-10</v>
      </c>
      <c r="AI48">
        <f t="shared" si="38"/>
        <v>-1.8911080542891122E-10</v>
      </c>
      <c r="AJ48">
        <f t="shared" si="39"/>
        <v>-19.179067164846828</v>
      </c>
      <c r="AK48">
        <f t="shared" si="61"/>
        <v>-12.530323881039015</v>
      </c>
      <c r="AL48">
        <f t="shared" si="40"/>
        <v>-31.709391046074956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-1.1531813928857943E-12</v>
      </c>
      <c r="AR48">
        <f t="shared" si="45"/>
        <v>-1.1532018333388379E-12</v>
      </c>
      <c r="AS48">
        <f t="shared" si="46"/>
        <v>-0.11695437162391131</v>
      </c>
      <c r="AT48">
        <f t="shared" si="47"/>
        <v>-7.6410189460990485E-2</v>
      </c>
      <c r="AU48">
        <f t="shared" si="48"/>
        <v>-0.19336456108605501</v>
      </c>
      <c r="AW48">
        <v>45</v>
      </c>
      <c r="AX48">
        <f>IF(Z48&gt;0, (R48*SUMPRODUCT(K48:$K$98, X48:$X$98)-K48*$AZ$3)/Z48, 0)</f>
        <v>-5.9601159613428058E+17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</v>
      </c>
      <c r="S49">
        <f t="shared" si="32"/>
        <v>-4.5107178538821606E+18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-159.82555970713909</v>
      </c>
      <c r="AC49">
        <f t="shared" si="33"/>
        <v>-142.70139259566091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-2.3384081708606528E-11</v>
      </c>
      <c r="AI49">
        <f t="shared" si="38"/>
        <v>-2.3384477159500427E-11</v>
      </c>
      <c r="AJ49">
        <f t="shared" si="39"/>
        <v>-17.124167111478187</v>
      </c>
      <c r="AK49">
        <f t="shared" si="61"/>
        <v>-11.187789179499738</v>
      </c>
      <c r="AL49">
        <f t="shared" si="40"/>
        <v>-28.311956291001309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-1.2731843072178226E-13</v>
      </c>
      <c r="AR49">
        <f t="shared" si="45"/>
        <v>-1.2732058381840011E-13</v>
      </c>
      <c r="AS49">
        <f t="shared" si="46"/>
        <v>-9.323530901145137E-2</v>
      </c>
      <c r="AT49">
        <f t="shared" si="47"/>
        <v>-6.0913735220818471E-2</v>
      </c>
      <c r="AU49">
        <f t="shared" si="48"/>
        <v>-0.15414904423239717</v>
      </c>
      <c r="AW49">
        <v>46</v>
      </c>
      <c r="AX49">
        <f>IF(Z49&gt;0, (R49*SUMPRODUCT(K49:$K$98, X49:$X$98)-K49*$AZ$3)/Z49, 0)</f>
        <v>-4.5107178538821606E+18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</v>
      </c>
      <c r="S50">
        <f t="shared" si="32"/>
        <v>-3.5651238225699111E+19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-142.70139259566091</v>
      </c>
      <c r="AC50">
        <f t="shared" si="33"/>
        <v>-127.41195767469735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-2.7745866969360478E-12</v>
      </c>
      <c r="AI50">
        <f t="shared" si="38"/>
        <v>-2.7746313699838914E-12</v>
      </c>
      <c r="AJ50">
        <f t="shared" si="39"/>
        <v>-15.289434920963558</v>
      </c>
      <c r="AK50">
        <f t="shared" si="61"/>
        <v>-9.9890974816962643</v>
      </c>
      <c r="AL50">
        <f t="shared" si="40"/>
        <v>-25.278532402662599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-1.3488114194726148E-14</v>
      </c>
      <c r="AR50">
        <f t="shared" si="45"/>
        <v>-1.348833136406939E-14</v>
      </c>
      <c r="AS50">
        <f t="shared" si="46"/>
        <v>-7.432661751551084E-2</v>
      </c>
      <c r="AT50">
        <f t="shared" si="47"/>
        <v>-4.8560056776800774E-2</v>
      </c>
      <c r="AU50">
        <f t="shared" si="48"/>
        <v>-0.12288667429232511</v>
      </c>
      <c r="AW50">
        <v>47</v>
      </c>
      <c r="AX50">
        <f>IF(Z50&gt;0, (R50*SUMPRODUCT(K50:$K$98, X50:$X$98)-K50*$AZ$3)/Z50, 0)</f>
        <v>-3.5651238225699111E+19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</v>
      </c>
      <c r="S51">
        <f t="shared" si="32"/>
        <v>-2.9462269065730867E+20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-127.41195767469735</v>
      </c>
      <c r="AC51">
        <f t="shared" si="33"/>
        <v>-113.7606764952655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-3.1519821200048619E-13</v>
      </c>
      <c r="AI51">
        <f t="shared" si="38"/>
        <v>-3.1520303854135112E-13</v>
      </c>
      <c r="AJ51">
        <f t="shared" si="39"/>
        <v>-13.651281179431848</v>
      </c>
      <c r="AK51">
        <f t="shared" si="61"/>
        <v>-8.9188370372288155</v>
      </c>
      <c r="AL51">
        <f t="shared" si="40"/>
        <v>-22.57011821666098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-1.3681025647798272E-15</v>
      </c>
      <c r="AR51">
        <f t="shared" si="45"/>
        <v>-1.3681235141465588E-15</v>
      </c>
      <c r="AS51">
        <f t="shared" si="46"/>
        <v>-5.9252724422442116E-2</v>
      </c>
      <c r="AT51">
        <f t="shared" si="47"/>
        <v>-3.8711779955995548E-2</v>
      </c>
      <c r="AU51">
        <f t="shared" si="48"/>
        <v>-9.7964504378439038E-2</v>
      </c>
      <c r="AW51">
        <v>48</v>
      </c>
      <c r="AX51">
        <f>IF(Z51&gt;0, (R51*SUMPRODUCT(K51:$K$98, X51:$X$98)-K51*$AZ$3)/Z51, 0)</f>
        <v>-2.9462269065730867E+20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</v>
      </c>
      <c r="S52">
        <f t="shared" si="32"/>
        <v>-2.5539977555541355E+21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-113.7606764952655</v>
      </c>
      <c r="AC52">
        <f t="shared" si="33"/>
        <v>-101.57203258505848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-3.4249221588857384E-14</v>
      </c>
      <c r="AI52">
        <f t="shared" si="38"/>
        <v>-3.4249718711615052E-14</v>
      </c>
      <c r="AJ52">
        <f t="shared" si="39"/>
        <v>-12.18864391020702</v>
      </c>
      <c r="AK52">
        <f t="shared" si="61"/>
        <v>-7.963247354668586</v>
      </c>
      <c r="AL52">
        <f t="shared" si="40"/>
        <v>-20.151891264875641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-1.3272954160687934E-16</v>
      </c>
      <c r="AR52">
        <f t="shared" si="45"/>
        <v>-1.3273146815798582E-16</v>
      </c>
      <c r="AS52">
        <f t="shared" si="46"/>
        <v>-4.7235909137788724E-2</v>
      </c>
      <c r="AT52">
        <f t="shared" si="47"/>
        <v>-3.0860793970021963E-2</v>
      </c>
      <c r="AU52">
        <f t="shared" si="48"/>
        <v>-7.8096703107810819E-2</v>
      </c>
      <c r="AW52">
        <v>49</v>
      </c>
      <c r="AX52">
        <f>IF(Z52&gt;0, (R52*SUMPRODUCT(K52:$K$98, X52:$X$98)-K52*$AZ$3)/Z52, 0)</f>
        <v>-2.5539977555541355E+21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</v>
      </c>
      <c r="S53">
        <f t="shared" si="32"/>
        <v>-2.3300858108354104E+22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-101.57203258505848</v>
      </c>
      <c r="AC53">
        <f t="shared" si="33"/>
        <v>-90.689314808087914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-3.5480020477389618E-15</v>
      </c>
      <c r="AI53">
        <f t="shared" si="38"/>
        <v>-3.5480506990130837E-15</v>
      </c>
      <c r="AJ53">
        <f t="shared" si="39"/>
        <v>-10.882717776970566</v>
      </c>
      <c r="AK53">
        <f t="shared" si="61"/>
        <v>-7.1100422809540946</v>
      </c>
      <c r="AL53">
        <f t="shared" si="40"/>
        <v>-17.992760057924663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-1.2276730670539217E-17</v>
      </c>
      <c r="AR53">
        <f t="shared" si="45"/>
        <v>-1.2276899012772715E-17</v>
      </c>
      <c r="AS53">
        <f t="shared" si="46"/>
        <v>-3.765617756520151E-2</v>
      </c>
      <c r="AT53">
        <f t="shared" si="47"/>
        <v>-2.4602036009264958E-2</v>
      </c>
      <c r="AU53">
        <f t="shared" si="48"/>
        <v>-6.2258213574466474E-2</v>
      </c>
      <c r="AW53">
        <v>50</v>
      </c>
      <c r="AX53">
        <f>IF(Z53&gt;0, (R53*SUMPRODUCT(K53:$K$98, X53:$X$98)-K53*$AZ$3)/Z53, 0)</f>
        <v>-2.3300858108354104E+22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</v>
      </c>
      <c r="S54">
        <f t="shared" si="32"/>
        <v>-2.2447841980746205E+23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-90.689314808087914</v>
      </c>
      <c r="AC54">
        <f t="shared" si="33"/>
        <v>-80.972602507221339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-3.4924664926513196E-16</v>
      </c>
      <c r="AI54">
        <f t="shared" si="38"/>
        <v>-3.4925115819535431E-16</v>
      </c>
      <c r="AJ54">
        <f t="shared" si="39"/>
        <v>-9.7167123008665754</v>
      </c>
      <c r="AK54">
        <f t="shared" si="61"/>
        <v>-6.348252036566155</v>
      </c>
      <c r="AL54">
        <f t="shared" si="40"/>
        <v>-16.06496433743273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-1.078979247869099E-18</v>
      </c>
      <c r="AR54">
        <f t="shared" si="45"/>
        <v>-1.0789931779730822E-18</v>
      </c>
      <c r="AS54">
        <f t="shared" si="46"/>
        <v>-3.0019274206952724E-2</v>
      </c>
      <c r="AT54">
        <f t="shared" si="47"/>
        <v>-1.9612592481875756E-2</v>
      </c>
      <c r="AU54">
        <f t="shared" si="48"/>
        <v>-4.9631866688828484E-2</v>
      </c>
      <c r="AW54">
        <v>51</v>
      </c>
      <c r="AX54">
        <f>IF(Z54&gt;0, (R54*SUMPRODUCT(K54:$K$98, X54:$X$98)-K54*$AZ$3)/Z54, 0)</f>
        <v>-2.2447841980746205E+23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</v>
      </c>
      <c r="S55">
        <f t="shared" si="32"/>
        <v>-2.291407042889909E+24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-80.972602507221339</v>
      </c>
      <c r="AC55">
        <f t="shared" si="33"/>
        <v>-72.296966524304764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-3.2555593193794918E-17</v>
      </c>
      <c r="AI55">
        <f t="shared" si="38"/>
        <v>-3.2555987585565845E-17</v>
      </c>
      <c r="AJ55">
        <f t="shared" si="39"/>
        <v>-8.6756359829165746</v>
      </c>
      <c r="AK55">
        <f t="shared" si="61"/>
        <v>-5.6680821755054946</v>
      </c>
      <c r="AL55">
        <f t="shared" si="40"/>
        <v>-14.343718158422069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-8.9802501459941773E-20</v>
      </c>
      <c r="AR55">
        <f t="shared" si="45"/>
        <v>-8.9803589364172964E-20</v>
      </c>
      <c r="AS55">
        <f t="shared" si="46"/>
        <v>-2.3931181606307944E-2</v>
      </c>
      <c r="AT55">
        <f t="shared" si="47"/>
        <v>-1.5635038649454522E-2</v>
      </c>
      <c r="AU55">
        <f t="shared" si="48"/>
        <v>-3.9566220255762466E-2</v>
      </c>
      <c r="AW55">
        <v>52</v>
      </c>
      <c r="AX55">
        <f>IF(Z55&gt;0, (R55*SUMPRODUCT(K55:$K$98, X55:$X$98)-K55*$AZ$3)/Z55, 0)</f>
        <v>-2.291407042889909E+24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</v>
      </c>
      <c r="S56">
        <f t="shared" si="32"/>
        <v>-2.4879648440745828E+25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-72.296966524304764</v>
      </c>
      <c r="AC56">
        <f t="shared" si="33"/>
        <v>-64.550862968129252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-2.8641303534645595E-18</v>
      </c>
      <c r="AI56">
        <f t="shared" si="38"/>
        <v>-2.8641627850235917E-18</v>
      </c>
      <c r="AJ56">
        <f t="shared" si="39"/>
        <v>-7.7461035561755125</v>
      </c>
      <c r="AK56">
        <f t="shared" si="61"/>
        <v>-5.0607876567013337</v>
      </c>
      <c r="AL56">
        <f t="shared" si="40"/>
        <v>-12.806891212876845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-7.0540344831231217E-21</v>
      </c>
      <c r="AR56">
        <f t="shared" si="45"/>
        <v>-7.0541143584456523E-21</v>
      </c>
      <c r="AS56">
        <f t="shared" si="46"/>
        <v>-1.9077791459110288E-2</v>
      </c>
      <c r="AT56">
        <f t="shared" si="47"/>
        <v>-1.2464157086618717E-2</v>
      </c>
      <c r="AU56">
        <f t="shared" si="48"/>
        <v>-3.1541948545729004E-2</v>
      </c>
      <c r="AW56">
        <v>53</v>
      </c>
      <c r="AX56">
        <f>IF(Z56&gt;0, (R56*SUMPRODUCT(K56:$K$98, X56:$X$98)-K56*$AZ$3)/Z56, 0)</f>
        <v>-2.4879648440745828E+25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</v>
      </c>
      <c r="S57">
        <f t="shared" si="32"/>
        <v>-2.8865281803738671E+26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-64.550862968129252</v>
      </c>
      <c r="AC57">
        <f t="shared" si="33"/>
        <v>-57.634699078686829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-2.3689115854783087E-19</v>
      </c>
      <c r="AI57">
        <f t="shared" si="38"/>
        <v>-2.3689365439645409E-19</v>
      </c>
      <c r="AJ57">
        <f t="shared" si="39"/>
        <v>-6.9161638894424229</v>
      </c>
      <c r="AK57">
        <f t="shared" si="61"/>
        <v>-4.5185604077690478</v>
      </c>
      <c r="AL57">
        <f t="shared" si="40"/>
        <v>-11.434724297211471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-5.2092551257126748E-22</v>
      </c>
      <c r="AR57">
        <f t="shared" si="45"/>
        <v>-5.2093100096193316E-22</v>
      </c>
      <c r="AS57">
        <f t="shared" si="46"/>
        <v>-1.520869854839787E-2</v>
      </c>
      <c r="AT57">
        <f t="shared" si="47"/>
        <v>-9.9363497182866044E-3</v>
      </c>
      <c r="AU57">
        <f t="shared" si="48"/>
        <v>-2.5145048266684473E-2</v>
      </c>
      <c r="AW57">
        <v>54</v>
      </c>
      <c r="AX57">
        <f>IF(Z57&gt;0, (R57*SUMPRODUCT(K57:$K$98, X57:$X$98)-K57*$AZ$3)/Z57, 0)</f>
        <v>-2.8865281803738671E+26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</v>
      </c>
      <c r="S58">
        <f t="shared" si="32"/>
        <v>-3.5957222625888144E+27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-57.634699078686829</v>
      </c>
      <c r="AC58">
        <f t="shared" si="33"/>
        <v>-51.45955274882752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-1.8335988516843604E-20</v>
      </c>
      <c r="AI58">
        <f t="shared" si="38"/>
        <v>-1.8336167408415974E-20</v>
      </c>
      <c r="AJ58">
        <f t="shared" si="39"/>
        <v>-6.1751463298593094</v>
      </c>
      <c r="AK58">
        <f t="shared" si="61"/>
        <v>-4.0344289355080782</v>
      </c>
      <c r="AL58">
        <f t="shared" si="40"/>
        <v>-10.209575265367388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-3.6000877075447223E-23</v>
      </c>
      <c r="AR58">
        <f t="shared" si="45"/>
        <v>-3.6001228311133308E-23</v>
      </c>
      <c r="AS58">
        <f t="shared" si="46"/>
        <v>-1.2124281368301877E-2</v>
      </c>
      <c r="AT58">
        <f t="shared" si="47"/>
        <v>-7.9211971606238853E-3</v>
      </c>
      <c r="AU58">
        <f t="shared" si="48"/>
        <v>-2.0045478528925763E-2</v>
      </c>
      <c r="AW58">
        <v>55</v>
      </c>
      <c r="AX58">
        <f>IF(Z58&gt;0, (R58*SUMPRODUCT(K58:$K$98, X58:$X$98)-K58*$AZ$3)/Z58, 0)</f>
        <v>-3.5957222625888144E+27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</v>
      </c>
      <c r="S59">
        <f t="shared" si="32"/>
        <v>-4.8337807959452306E+28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-51.45955274882752</v>
      </c>
      <c r="AC59">
        <f t="shared" si="33"/>
        <v>-45.946029240024565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-1.3217693027829353E-21</v>
      </c>
      <c r="AI59">
        <f t="shared" si="38"/>
        <v>-1.3217811842767339E-21</v>
      </c>
      <c r="AJ59">
        <f t="shared" si="39"/>
        <v>-5.5135235088029546</v>
      </c>
      <c r="AK59">
        <f t="shared" si="61"/>
        <v>-3.6021686924179268</v>
      </c>
      <c r="AL59">
        <f t="shared" si="40"/>
        <v>-9.115692201220881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-2.3171086149921274E-24</v>
      </c>
      <c r="AR59">
        <f t="shared" si="45"/>
        <v>-2.3171294436734877E-24</v>
      </c>
      <c r="AS59">
        <f t="shared" si="46"/>
        <v>-9.6654028765161635E-3</v>
      </c>
      <c r="AT59">
        <f t="shared" si="47"/>
        <v>-6.3147298793238878E-3</v>
      </c>
      <c r="AU59">
        <f t="shared" si="48"/>
        <v>-1.5980132755840051E-2</v>
      </c>
      <c r="AW59">
        <v>56</v>
      </c>
      <c r="AX59">
        <f>IF(Z59&gt;0, (R59*SUMPRODUCT(K59:$K$98, X59:$X$98)-K59*$AZ$3)/Z59, 0)</f>
        <v>-4.8337807959452306E+28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</v>
      </c>
      <c r="S60">
        <f t="shared" si="32"/>
        <v>-7.1558703381716775E+29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-45.946029240024565</v>
      </c>
      <c r="AC60">
        <f t="shared" si="33"/>
        <v>-41.023240392879075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-8.8368621532114754E-23</v>
      </c>
      <c r="AI60">
        <f t="shared" si="38"/>
        <v>-8.836933813328369E-23</v>
      </c>
      <c r="AJ60">
        <f t="shared" si="39"/>
        <v>-4.9227888471454904</v>
      </c>
      <c r="AK60">
        <f t="shared" si="61"/>
        <v>-3.21622204680172</v>
      </c>
      <c r="AL60">
        <f t="shared" si="40"/>
        <v>-8.1390108939472103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-1.3831548001061375E-25</v>
      </c>
      <c r="AR60">
        <f t="shared" si="45"/>
        <v>-1.3831660164217186E-25</v>
      </c>
      <c r="AS60">
        <f t="shared" si="46"/>
        <v>-7.7051999972226996E-3</v>
      </c>
      <c r="AT60">
        <f t="shared" si="47"/>
        <v>-5.0340639981854961E-3</v>
      </c>
      <c r="AU60">
        <f t="shared" si="48"/>
        <v>-1.2739263995408196E-2</v>
      </c>
      <c r="AW60">
        <v>57</v>
      </c>
      <c r="AX60">
        <f>IF(Z60&gt;0, (R60*SUMPRODUCT(K60:$K$98, X60:$X$98)-K60*$AZ$3)/Z60, 0)</f>
        <v>-7.1558703381716775E+29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</v>
      </c>
      <c r="S61">
        <f t="shared" si="32"/>
        <v>-1.1779306079230789E+31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-41.023240392879075</v>
      </c>
      <c r="AC61">
        <f t="shared" si="33"/>
        <v>-36.627893207927741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-5.3645300613683179E-24</v>
      </c>
      <c r="AI61">
        <f t="shared" si="38"/>
        <v>-5.3645689302678966E-24</v>
      </c>
      <c r="AJ61">
        <f t="shared" si="39"/>
        <v>-4.3953471849513335</v>
      </c>
      <c r="AK61">
        <f t="shared" si="61"/>
        <v>-2.8716268275015353</v>
      </c>
      <c r="AL61">
        <f t="shared" si="40"/>
        <v>-7.2669740124528683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-7.4969802791192804E-27</v>
      </c>
      <c r="AR61">
        <f t="shared" si="45"/>
        <v>-7.497034598765228E-27</v>
      </c>
      <c r="AS61">
        <f t="shared" si="46"/>
        <v>-6.1425382630920788E-3</v>
      </c>
      <c r="AT61">
        <f t="shared" si="47"/>
        <v>-4.013124998553488E-3</v>
      </c>
      <c r="AU61">
        <f t="shared" si="48"/>
        <v>-1.0155663261645565E-2</v>
      </c>
      <c r="AW61">
        <v>58</v>
      </c>
      <c r="AX61">
        <f>IF(Z61&gt;0, (R61*SUMPRODUCT(K61:$K$98, X61:$X$98)-K61*$AZ$3)/Z61, 0)</f>
        <v>-1.1779306079230789E+31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</v>
      </c>
      <c r="S62">
        <f t="shared" si="32"/>
        <v>-2.181566305732481E+32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-36.627893207927741</v>
      </c>
      <c r="AC62">
        <f t="shared" si="33"/>
        <v>-32.70347607850691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-2.9285086087102591E-25</v>
      </c>
      <c r="AI62">
        <f t="shared" si="38"/>
        <v>-2.9285273472399985E-25</v>
      </c>
      <c r="AJ62">
        <f t="shared" si="39"/>
        <v>-3.9244171294208314</v>
      </c>
      <c r="AK62">
        <f t="shared" si="61"/>
        <v>-2.5639525245549422</v>
      </c>
      <c r="AL62">
        <f t="shared" si="40"/>
        <v>-6.4883696539757736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-3.6541230471885937E-28</v>
      </c>
      <c r="AR62">
        <f t="shared" si="45"/>
        <v>-3.6541464286781299E-28</v>
      </c>
      <c r="AS62">
        <f t="shared" si="46"/>
        <v>-4.8967938959598818E-3</v>
      </c>
      <c r="AT62">
        <f t="shared" si="47"/>
        <v>-3.1992386786937879E-3</v>
      </c>
      <c r="AU62">
        <f t="shared" si="48"/>
        <v>-8.0960325746536697E-3</v>
      </c>
      <c r="AW62">
        <v>59</v>
      </c>
      <c r="AX62">
        <f>IF(Z62&gt;0, (R62*SUMPRODUCT(K62:$K$98, X62:$X$98)-K62*$AZ$3)/Z62, 0)</f>
        <v>-2.181566305732481E+32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</v>
      </c>
      <c r="S63">
        <f t="shared" si="32"/>
        <v>-4.6127822467369213E+33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-32.70347607850691</v>
      </c>
      <c r="AC63">
        <f t="shared" si="33"/>
        <v>-29.199532212952597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-1.4207902099766676E-26</v>
      </c>
      <c r="AI63">
        <f t="shared" si="38"/>
        <v>-1.4207981226448393E-26</v>
      </c>
      <c r="AJ63">
        <f t="shared" si="39"/>
        <v>-3.5039438655543123</v>
      </c>
      <c r="AK63">
        <f t="shared" si="61"/>
        <v>-2.2892433254954838</v>
      </c>
      <c r="AL63">
        <f t="shared" si="40"/>
        <v>-5.7931871910497961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-1.5828822013136015E-29</v>
      </c>
      <c r="AR63">
        <f t="shared" si="45"/>
        <v>-1.5828910167048715E-29</v>
      </c>
      <c r="AS63">
        <f t="shared" si="46"/>
        <v>-3.903694113488424E-3</v>
      </c>
      <c r="AT63">
        <f t="shared" si="47"/>
        <v>-2.5504134874791036E-3</v>
      </c>
      <c r="AU63">
        <f t="shared" si="48"/>
        <v>-6.4541076009675272E-3</v>
      </c>
      <c r="AW63">
        <v>60</v>
      </c>
      <c r="AX63">
        <f>IF(Z63&gt;0, (R63*SUMPRODUCT(K63:$K$98, X63:$X$98)-K63*$AZ$3)/Z63, 0)</f>
        <v>-4.6127822467369213E+33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</v>
      </c>
      <c r="S64">
        <f t="shared" si="32"/>
        <v>-1.1346061607315344E+35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-29.199532212952597</v>
      </c>
      <c r="AC64">
        <f t="shared" si="33"/>
        <v>-26.071010904421964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-6.0370529226965279E-28</v>
      </c>
      <c r="AI64">
        <f t="shared" si="38"/>
        <v>-6.0370816452301777E-28</v>
      </c>
      <c r="AJ64">
        <f t="shared" si="39"/>
        <v>-3.1285213085306331</v>
      </c>
      <c r="AK64">
        <f t="shared" si="61"/>
        <v>-2.0439672549066819</v>
      </c>
      <c r="AL64">
        <f t="shared" si="40"/>
        <v>-5.172488563437315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-6.0051740627853547E-31</v>
      </c>
      <c r="AR64">
        <f t="shared" si="45"/>
        <v>-6.0052026336487039E-31</v>
      </c>
      <c r="AS64">
        <f t="shared" si="46"/>
        <v>-3.1120010471049273E-3</v>
      </c>
      <c r="AT64">
        <f t="shared" si="47"/>
        <v>-2.0331740174418873E-3</v>
      </c>
      <c r="AU64">
        <f t="shared" si="48"/>
        <v>-5.1451750645468142E-3</v>
      </c>
      <c r="AW64">
        <v>61</v>
      </c>
      <c r="AX64">
        <f>IF(Z64&gt;0, (R64*SUMPRODUCT(K64:$K$98, X64:$X$98)-K64*$AZ$3)/Z64, 0)</f>
        <v>-1.1346061607315344E+35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</v>
      </c>
      <c r="S65">
        <f t="shared" si="32"/>
        <v>-3.3321270020240057E+36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-26.071010904421964</v>
      </c>
      <c r="AC65">
        <f t="shared" si="33"/>
        <v>-23.277688307519611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-2.2049663184236384E-29</v>
      </c>
      <c r="AI65">
        <f t="shared" si="38"/>
        <v>-2.2049750507169653E-29</v>
      </c>
      <c r="AJ65">
        <f t="shared" si="39"/>
        <v>-2.7933225969023532</v>
      </c>
      <c r="AK65">
        <f t="shared" si="61"/>
        <v>-1.8249707633095378</v>
      </c>
      <c r="AL65">
        <f t="shared" si="40"/>
        <v>-4.618293360211891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-1.9583240357305043E-32</v>
      </c>
      <c r="AR65">
        <f t="shared" si="45"/>
        <v>-1.9583317912502897E-32</v>
      </c>
      <c r="AS65">
        <f t="shared" si="46"/>
        <v>-2.4808681816844143E-3</v>
      </c>
      <c r="AT65">
        <f t="shared" si="47"/>
        <v>-1.6208338787004842E-3</v>
      </c>
      <c r="AU65">
        <f t="shared" si="48"/>
        <v>-4.1017020603848981E-3</v>
      </c>
      <c r="AW65">
        <v>62</v>
      </c>
      <c r="AX65">
        <f>IF(Z65&gt;0, (R65*SUMPRODUCT(K65:$K$98, X65:$X$98)-K65*$AZ$3)/Z65, 0)</f>
        <v>-3.3321270020240057E+36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</v>
      </c>
      <c r="S66">
        <f t="shared" si="32"/>
        <v>-1.2140716909408327E+38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-23.277688307519611</v>
      </c>
      <c r="AC66">
        <f t="shared" si="33"/>
        <v>-20.783650274571077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-6.7447866691641758E-31</v>
      </c>
      <c r="AI66">
        <f t="shared" si="38"/>
        <v>-6.7448080678699005E-31</v>
      </c>
      <c r="AJ66">
        <f t="shared" si="39"/>
        <v>-2.4940380329485343</v>
      </c>
      <c r="AK66">
        <f t="shared" si="61"/>
        <v>-1.629438181526373</v>
      </c>
      <c r="AL66">
        <f t="shared" si="40"/>
        <v>-4.1234762144749073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-5.3485097237958448E-34</v>
      </c>
      <c r="AR66">
        <f t="shared" si="45"/>
        <v>-5.3485266926328531E-34</v>
      </c>
      <c r="AS66">
        <f t="shared" si="46"/>
        <v>-1.9777329254499513E-3</v>
      </c>
      <c r="AT66">
        <f t="shared" si="47"/>
        <v>-1.2921188446272992E-3</v>
      </c>
      <c r="AU66">
        <f t="shared" si="48"/>
        <v>-3.2698517700772505E-3</v>
      </c>
      <c r="AW66">
        <v>63</v>
      </c>
      <c r="AX66">
        <f>IF(Z66&gt;0, (R66*SUMPRODUCT(K66:$K$98, X66:$X$98)-K66*$AZ$3)/Z66, 0)</f>
        <v>-1.2140716909408327E+38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</v>
      </c>
      <c r="S67">
        <f t="shared" si="32"/>
        <v>-5.8253918271728449E+39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-20.783650274571077</v>
      </c>
      <c r="AC67">
        <f t="shared" si="33"/>
        <v>-18.556830602295605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-1.6629224162619971E-32</v>
      </c>
      <c r="AI67">
        <f t="shared" ref="AI67:AI69" si="62">SUM(AE67:AH67)</f>
        <v>-1.6629263981466396E-32</v>
      </c>
      <c r="AJ67">
        <f t="shared" si="39"/>
        <v>-2.2268196722754716</v>
      </c>
      <c r="AK67">
        <f t="shared" si="61"/>
        <v>-1.4548555192199755</v>
      </c>
      <c r="AL67">
        <f t="shared" ref="AL67:AL69" si="63">SUM(AI67:AK67)</f>
        <v>-3.6816751914954473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-1.1773851035885571E-35</v>
      </c>
      <c r="AR67">
        <f t="shared" si="45"/>
        <v>-1.1773879228491652E-35</v>
      </c>
      <c r="AS67">
        <f t="shared" si="46"/>
        <v>-1.5766365795997659E-3</v>
      </c>
      <c r="AT67">
        <f t="shared" si="47"/>
        <v>-1.0300692320051809E-3</v>
      </c>
      <c r="AU67">
        <f t="shared" si="48"/>
        <v>-2.6067058116049468E-3</v>
      </c>
      <c r="AW67">
        <v>64</v>
      </c>
      <c r="AX67">
        <f>IF(Z67&gt;0, (R67*SUMPRODUCT(K67:$K$98, X67:$X$98)-K67*$AZ$3)/Z67, 0)</f>
        <v>-5.8253918271728449E+39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</v>
      </c>
      <c r="S68">
        <f t="shared" si="32"/>
        <v>-4.0919630725887493E+41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-18.556830602295605</v>
      </c>
      <c r="AC68">
        <f t="shared" si="33"/>
        <v>-16.568598752049645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-3.1131620496417176E-34</v>
      </c>
      <c r="AI68">
        <f t="shared" si="62"/>
        <v>-3.1131671109651147E-34</v>
      </c>
      <c r="AJ68">
        <f t="shared" si="39"/>
        <v>-1.9882318502459597</v>
      </c>
      <c r="AK68">
        <f t="shared" si="61"/>
        <v>-1.2989781421606925</v>
      </c>
      <c r="AL68">
        <f t="shared" si="63"/>
        <v>-3.2872099924066522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-1.9680233824999619E-37</v>
      </c>
      <c r="AR68">
        <f t="shared" si="45"/>
        <v>-1.9680265820773154E-37</v>
      </c>
      <c r="AS68">
        <f t="shared" si="46"/>
        <v>-1.2568850283799172E-3</v>
      </c>
      <c r="AT68">
        <f t="shared" si="47"/>
        <v>-8.2116488520821184E-4</v>
      </c>
      <c r="AU68">
        <f t="shared" si="48"/>
        <v>-2.078049913588129E-3</v>
      </c>
      <c r="AW68">
        <v>65</v>
      </c>
      <c r="AX68">
        <f>IF(Z68&gt;0, (R68*SUMPRODUCT(K68:$K$98, X68:$X$98)-K68*$AZ$3)/Z68, 0)</f>
        <v>-4.0919630725887493E+41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-16.568598752049645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-4.0490587178167393E-36</v>
      </c>
      <c r="AI69">
        <f t="shared" si="62"/>
        <v>-4.0490587178167393E-36</v>
      </c>
      <c r="AJ69">
        <f t="shared" si="39"/>
        <v>-16.568598752049645</v>
      </c>
      <c r="AK69">
        <f t="shared" si="61"/>
        <v>-1.1598019126434753</v>
      </c>
      <c r="AL69">
        <f t="shared" si="63"/>
        <v>-17.728400664693119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-2.2854123954521404E-39</v>
      </c>
      <c r="AR69">
        <f t="shared" si="45"/>
        <v>-2.2854123954521404E-39</v>
      </c>
      <c r="AS69">
        <f t="shared" si="46"/>
        <v>-9.3518231278267548E-3</v>
      </c>
      <c r="AT69">
        <f t="shared" si="47"/>
        <v>-6.5462761894787285E-4</v>
      </c>
      <c r="AU69">
        <f t="shared" si="48"/>
        <v>-1.0006450746774627E-2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39130.721619522039</v>
      </c>
      <c r="AO71" s="6">
        <f t="shared" si="70"/>
        <v>-3913.0721619522042</v>
      </c>
      <c r="AP71" s="6">
        <f t="shared" si="70"/>
        <v>-156.16152075577438</v>
      </c>
      <c r="AQ71" s="6">
        <f t="shared" si="70"/>
        <v>-26209.410573719677</v>
      </c>
      <c r="AR71" s="6">
        <f t="shared" si="70"/>
        <v>8852.0773630943841</v>
      </c>
      <c r="AS71" s="6">
        <f t="shared" si="70"/>
        <v>-1739.8259718493794</v>
      </c>
      <c r="AT71" s="6">
        <f t="shared" si="70"/>
        <v>1014.898483578804</v>
      </c>
      <c r="AU71" s="6">
        <f t="shared" si="70"/>
        <v>8127.1498748238146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'S.26.04.C'!C3*(1+C12)</f>
        <v>8101.5073007209103</v>
      </c>
      <c r="K3">
        <v>1</v>
      </c>
      <c r="L3" s="2">
        <v>0</v>
      </c>
      <c r="O3">
        <f>$C$3</f>
        <v>8101.5073007209103</v>
      </c>
      <c r="P3">
        <f>O3*C5</f>
        <v>810.15073007209105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8101.5073007209103</v>
      </c>
      <c r="AF3">
        <f t="shared" ref="AF3:AF34" si="4">-$Z3*P3</f>
        <v>-810.15073007209105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7191.3565706488189</v>
      </c>
      <c r="AJ3">
        <f t="shared" ref="AJ3:AJ34" si="8">AB3-AC3</f>
        <v>0</v>
      </c>
      <c r="AL3">
        <f t="shared" ref="AL3:AL34" si="9">SUM(AI3:AK3)</f>
        <v>7191.3565706488189</v>
      </c>
      <c r="AN3">
        <f t="shared" ref="AN3:AN34" si="10">AE3*$K3</f>
        <v>8101.5073007209103</v>
      </c>
      <c r="AO3">
        <f t="shared" ref="AO3:AO34" si="11">AF3*$K3</f>
        <v>-810.15073007209105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7191.3565706488189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7191.3565706488189</v>
      </c>
      <c r="AW3">
        <v>0</v>
      </c>
      <c r="AX3">
        <f>IF(Z3&gt;0, (R3*SUMPRODUCT(K3:$K$98, X3:$X$98)-K3*$AZ$3)/Z3, 0)</f>
        <v>0</v>
      </c>
      <c r="AZ3">
        <f>C6*SUMPRODUCT(X4:X98, K4:K98)/1</f>
        <v>4941.0076423980381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250000</v>
      </c>
      <c r="S4">
        <f t="shared" si="1"/>
        <v>535.40194156824316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529.39367597121873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-305.49299999999999</v>
      </c>
      <c r="AI4">
        <f t="shared" si="7"/>
        <v>-305.49299999999999</v>
      </c>
      <c r="AJ4">
        <f t="shared" si="8"/>
        <v>-529.39367597121873</v>
      </c>
      <c r="AK4">
        <f>G4*SUM(AB4, AE4:AF4)</f>
        <v>0</v>
      </c>
      <c r="AL4">
        <f t="shared" si="9"/>
        <v>-834.88667597121866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-272.76160714285714</v>
      </c>
      <c r="AR4">
        <f t="shared" si="14"/>
        <v>-272.76160714285714</v>
      </c>
      <c r="AS4">
        <f t="shared" si="15"/>
        <v>-472.67292497430242</v>
      </c>
      <c r="AT4">
        <f t="shared" si="16"/>
        <v>0</v>
      </c>
      <c r="AU4">
        <f t="shared" si="17"/>
        <v>-745.43453211715951</v>
      </c>
      <c r="AW4">
        <v>1</v>
      </c>
      <c r="AX4">
        <f>IF(Z4&gt;0, (R4*SUMPRODUCT(K4:$K$98, X4:$X$98)-K4*$AZ$3)/Z4, 0)</f>
        <v>535.40194156824316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250000</v>
      </c>
      <c r="S5">
        <f t="shared" si="1"/>
        <v>745.96223256358962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529.39367597121873</v>
      </c>
      <c r="AC5">
        <f t="shared" si="2"/>
        <v>729.30499380266338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-305.02912263574797</v>
      </c>
      <c r="AI5">
        <f t="shared" si="7"/>
        <v>-317.24999927611617</v>
      </c>
      <c r="AJ5">
        <f t="shared" si="8"/>
        <v>-199.91131783144465</v>
      </c>
      <c r="AK5">
        <f>G5*SUM(AB5, AE5:AF5)</f>
        <v>37.057557317985314</v>
      </c>
      <c r="AL5">
        <f t="shared" si="9"/>
        <v>-480.10375978957546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-243.16734903997764</v>
      </c>
      <c r="AR5">
        <f t="shared" si="14"/>
        <v>-252.90975707598545</v>
      </c>
      <c r="AS5">
        <f t="shared" si="15"/>
        <v>-159.36807862838378</v>
      </c>
      <c r="AT5">
        <f t="shared" si="16"/>
        <v>29.542057810893901</v>
      </c>
      <c r="AU5">
        <f t="shared" si="17"/>
        <v>-382.7357778934753</v>
      </c>
      <c r="AW5">
        <v>2</v>
      </c>
      <c r="AX5">
        <f>IF(Z5&gt;0, (R5*SUMPRODUCT(K5:$K$98, X5:$X$98)-K5*$AZ$3)/Z5, 0)</f>
        <v>745.96223256358962</v>
      </c>
    </row>
    <row r="6" spans="1:52" x14ac:dyDescent="0.3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250000</v>
      </c>
      <c r="S6">
        <f t="shared" si="1"/>
        <v>939.47760900229855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729.30499380266338</v>
      </c>
      <c r="AC6">
        <f t="shared" si="2"/>
        <v>908.16704206116947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-305.26625526988886</v>
      </c>
      <c r="AI6">
        <f t="shared" si="7"/>
        <v>-317.34965983108987</v>
      </c>
      <c r="AJ6">
        <f t="shared" si="8"/>
        <v>-178.86204825850609</v>
      </c>
      <c r="AK6">
        <f>G6*SUM(AB6, AE6:AF6)</f>
        <v>51.051349566186438</v>
      </c>
      <c r="AL6">
        <f t="shared" si="9"/>
        <v>-445.16035852340951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-217.28249082507347</v>
      </c>
      <c r="AR6">
        <f t="shared" si="14"/>
        <v>-225.88321951807481</v>
      </c>
      <c r="AS6">
        <f t="shared" si="15"/>
        <v>-127.31047303385374</v>
      </c>
      <c r="AT6">
        <f t="shared" si="16"/>
        <v>36.337342245429255</v>
      </c>
      <c r="AU6">
        <f t="shared" si="17"/>
        <v>-316.85635030649928</v>
      </c>
      <c r="AW6">
        <v>3</v>
      </c>
      <c r="AX6">
        <f>IF(Z6&gt;0, (R6*SUMPRODUCT(K6:$K$98, X6:$X$98)-K6*$AZ$3)/Z6, 0)</f>
        <v>939.47760900229855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250000</v>
      </c>
      <c r="S7">
        <f t="shared" si="1"/>
        <v>1117.0910909565657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908.16704206116947</v>
      </c>
      <c r="AC7">
        <f t="shared" si="2"/>
        <v>1067.6965131097427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-305.69636031718642</v>
      </c>
      <c r="AI7">
        <f t="shared" si="7"/>
        <v>-317.64364601475961</v>
      </c>
      <c r="AJ7">
        <f t="shared" si="8"/>
        <v>-159.52947104857321</v>
      </c>
      <c r="AK7">
        <f>G7*SUM(AB7, AE7:AF7)</f>
        <v>63.571692944281871</v>
      </c>
      <c r="AL7">
        <f t="shared" si="9"/>
        <v>-413.60142411905093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-194.27556348412921</v>
      </c>
      <c r="AR7">
        <f t="shared" si="14"/>
        <v>-201.86827953280445</v>
      </c>
      <c r="AS7">
        <f t="shared" si="15"/>
        <v>-101.38386288972841</v>
      </c>
      <c r="AT7">
        <f t="shared" si="16"/>
        <v>40.400960140891982</v>
      </c>
      <c r="AU7">
        <f t="shared" si="17"/>
        <v>-262.85118228164083</v>
      </c>
      <c r="AW7">
        <v>4</v>
      </c>
      <c r="AX7">
        <f>IF(Z7&gt;0, (R7*SUMPRODUCT(K7:$K$98, X7:$X$98)-K7*$AZ$3)/Z7, 0)</f>
        <v>1117.0910909565657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250000</v>
      </c>
      <c r="S8">
        <f t="shared" si="1"/>
        <v>1280.2795272881162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1067.6965131097427</v>
      </c>
      <c r="AC8">
        <f t="shared" si="2"/>
        <v>1209.860201298512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-307.02851622765382</v>
      </c>
      <c r="AI8">
        <f t="shared" si="7"/>
        <v>-318.8409776424399</v>
      </c>
      <c r="AJ8">
        <f t="shared" si="8"/>
        <v>-142.16368818876936</v>
      </c>
      <c r="AK8">
        <f>G8*SUM(AB8, AE8:AF8)</f>
        <v>74.738755917681999</v>
      </c>
      <c r="AL8">
        <f t="shared" si="9"/>
        <v>-386.26590991352725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-174.21622557900454</v>
      </c>
      <c r="AR8">
        <f t="shared" si="14"/>
        <v>-180.9189334178939</v>
      </c>
      <c r="AS8">
        <f t="shared" si="15"/>
        <v>-80.66749458631277</v>
      </c>
      <c r="AT8">
        <f t="shared" si="16"/>
        <v>42.408777270690152</v>
      </c>
      <c r="AU8">
        <f t="shared" si="17"/>
        <v>-219.17765073351651</v>
      </c>
      <c r="AW8">
        <v>5</v>
      </c>
      <c r="AX8">
        <f>IF(Z8&gt;0, (R8*SUMPRODUCT(K8:$K$98, X8:$X$98)-K8*$AZ$3)/Z8, 0)</f>
        <v>1280.2795272881162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250000</v>
      </c>
      <c r="S9">
        <f t="shared" si="1"/>
        <v>1429.9810367156533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1209.860201298512</v>
      </c>
      <c r="AC9">
        <f t="shared" si="2"/>
        <v>1336.036164713169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-310.88248575739402</v>
      </c>
      <c r="AI9">
        <f t="shared" si="7"/>
        <v>-322.56127843374435</v>
      </c>
      <c r="AJ9">
        <f t="shared" si="8"/>
        <v>-126.17596341465696</v>
      </c>
      <c r="AK9">
        <f t="shared" ref="AK9:AK40" si="30">G9*SUM(AB9:AB9, AE9:AF9)</f>
        <v>84.69021409089585</v>
      </c>
      <c r="AL9">
        <f t="shared" si="9"/>
        <v>-364.04702775750548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-157.502742313661</v>
      </c>
      <c r="AR9">
        <f t="shared" si="14"/>
        <v>-163.41958214127786</v>
      </c>
      <c r="AS9">
        <f t="shared" si="15"/>
        <v>-63.924669810396267</v>
      </c>
      <c r="AT9">
        <f t="shared" si="16"/>
        <v>42.906698117617893</v>
      </c>
      <c r="AU9">
        <f t="shared" si="17"/>
        <v>-184.43755383405622</v>
      </c>
      <c r="AW9">
        <v>6</v>
      </c>
      <c r="AX9">
        <f>IF(Z9&gt;0, (R9*SUMPRODUCT(K9:$K$98, X9:$X$98)-K9*$AZ$3)/Z9, 0)</f>
        <v>1429.9810367156533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250000</v>
      </c>
      <c r="S10">
        <f t="shared" si="1"/>
        <v>1566.2513915418681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1336.036164713169</v>
      </c>
      <c r="AC10">
        <f t="shared" si="2"/>
        <v>1446.7407340009895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-316.00103502303057</v>
      </c>
      <c r="AI10">
        <f t="shared" si="7"/>
        <v>-327.54723972086623</v>
      </c>
      <c r="AJ10">
        <f t="shared" si="8"/>
        <v>-110.7045692878205</v>
      </c>
      <c r="AK10">
        <f t="shared" si="30"/>
        <v>93.522531529921835</v>
      </c>
      <c r="AL10">
        <f t="shared" si="9"/>
        <v>-344.72927747876491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-142.94282023831408</v>
      </c>
      <c r="AR10">
        <f t="shared" si="14"/>
        <v>-148.16573687349921</v>
      </c>
      <c r="AS10">
        <f t="shared" si="15"/>
        <v>-50.077125051554368</v>
      </c>
      <c r="AT10">
        <f t="shared" si="16"/>
        <v>42.304843753880029</v>
      </c>
      <c r="AU10">
        <f t="shared" si="17"/>
        <v>-155.93801817117355</v>
      </c>
      <c r="AW10">
        <v>7</v>
      </c>
      <c r="AX10">
        <f>IF(Z10&gt;0, (R10*SUMPRODUCT(K10:$K$98, X10:$X$98)-K10*$AZ$3)/Z10, 0)</f>
        <v>1566.2513915418681</v>
      </c>
    </row>
    <row r="11" spans="1:52" x14ac:dyDescent="0.3">
      <c r="A11" t="s">
        <v>33</v>
      </c>
      <c r="C11" s="25">
        <f>AU100</f>
        <v>1682.6207470728057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250000</v>
      </c>
      <c r="S11">
        <f t="shared" si="1"/>
        <v>1690.0004345925108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1446.7407340009895</v>
      </c>
      <c r="AC11">
        <f t="shared" si="2"/>
        <v>1543.2687276925708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-320.72123713272089</v>
      </c>
      <c r="AI11">
        <f t="shared" si="7"/>
        <v>-332.13594372172156</v>
      </c>
      <c r="AJ11">
        <f t="shared" si="8"/>
        <v>-96.527993691581287</v>
      </c>
      <c r="AK11">
        <f t="shared" si="30"/>
        <v>101.27185138006928</v>
      </c>
      <c r="AL11">
        <f t="shared" si="9"/>
        <v>-327.39208603323357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-129.53392853470004</v>
      </c>
      <c r="AR11">
        <f t="shared" si="14"/>
        <v>-134.144137078303</v>
      </c>
      <c r="AS11">
        <f t="shared" si="15"/>
        <v>-38.986037682528035</v>
      </c>
      <c r="AT11">
        <f t="shared" si="16"/>
        <v>40.902002238829319</v>
      </c>
      <c r="AU11">
        <f t="shared" si="17"/>
        <v>-132.22817252200173</v>
      </c>
      <c r="AW11">
        <v>8</v>
      </c>
      <c r="AX11">
        <f>IF(Z11&gt;0, (R11*SUMPRODUCT(K11:$K$98, X11:$X$98)-K11*$AZ$3)/Z11, 0)</f>
        <v>1690.0004345925108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250000</v>
      </c>
      <c r="S12">
        <f t="shared" si="1"/>
        <v>1802.9088398250763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1543.2687276925708</v>
      </c>
      <c r="AC12">
        <f t="shared" si="2"/>
        <v>1627.5480258809903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-327.56326910191677</v>
      </c>
      <c r="AI12">
        <f t="shared" si="7"/>
        <v>-338.84745046157235</v>
      </c>
      <c r="AJ12">
        <f t="shared" si="8"/>
        <v>-84.279298188419489</v>
      </c>
      <c r="AK12">
        <f t="shared" si="30"/>
        <v>108.02881093847996</v>
      </c>
      <c r="AL12">
        <f t="shared" si="9"/>
        <v>-315.09793771151186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-118.12259865389009</v>
      </c>
      <c r="AR12">
        <f t="shared" si="14"/>
        <v>-122.19178757589216</v>
      </c>
      <c r="AS12">
        <f t="shared" si="15"/>
        <v>-30.391959825155951</v>
      </c>
      <c r="AT12">
        <f t="shared" si="16"/>
        <v>38.956272211255602</v>
      </c>
      <c r="AU12">
        <f t="shared" si="17"/>
        <v>-113.62747518979251</v>
      </c>
      <c r="AW12">
        <v>9</v>
      </c>
      <c r="AX12">
        <f>IF(Z12&gt;0, (R12*SUMPRODUCT(K12:$K$98, X12:$X$98)-K12*$AZ$3)/Z12, 0)</f>
        <v>1802.9088398250763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250000</v>
      </c>
      <c r="S13">
        <f t="shared" si="1"/>
        <v>1905.4123055753773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1627.5480258809903</v>
      </c>
      <c r="AC13">
        <f t="shared" si="2"/>
        <v>1700.3300939441722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-334.64323103469127</v>
      </c>
      <c r="AI13">
        <f t="shared" si="7"/>
        <v>-345.79783841919857</v>
      </c>
      <c r="AJ13">
        <f t="shared" si="8"/>
        <v>-72.782068063181896</v>
      </c>
      <c r="AK13">
        <f t="shared" si="30"/>
        <v>113.92836181166933</v>
      </c>
      <c r="AL13">
        <f t="shared" si="9"/>
        <v>-304.65154467071113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-107.7461641994076</v>
      </c>
      <c r="AR13">
        <f t="shared" si="14"/>
        <v>-111.3376492418959</v>
      </c>
      <c r="AS13">
        <f t="shared" si="15"/>
        <v>-23.433878020067006</v>
      </c>
      <c r="AT13">
        <f t="shared" si="16"/>
        <v>36.681883391979028</v>
      </c>
      <c r="AU13">
        <f t="shared" si="17"/>
        <v>-98.089643869983874</v>
      </c>
      <c r="AW13">
        <v>10</v>
      </c>
      <c r="AX13">
        <f>IF(Z13&gt;0, (R13*SUMPRODUCT(K13:$K$98, X13:$X$98)-K13*$AZ$3)/Z13, 0)</f>
        <v>1905.4123055753773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250000</v>
      </c>
      <c r="S14">
        <f t="shared" si="1"/>
        <v>1998.7427298568948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1700.3300939441722</v>
      </c>
      <c r="AC14">
        <f t="shared" si="2"/>
        <v>1763.034525027864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-343.28527317968849</v>
      </c>
      <c r="AI14">
        <f t="shared" si="7"/>
        <v>-354.31117022669173</v>
      </c>
      <c r="AJ14">
        <f t="shared" si="8"/>
        <v>-62.704431083691816</v>
      </c>
      <c r="AK14">
        <f t="shared" si="30"/>
        <v>119.02310657609206</v>
      </c>
      <c r="AL14">
        <f t="shared" si="9"/>
        <v>-297.99249473429148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-98.686312928201389</v>
      </c>
      <c r="AR14">
        <f t="shared" si="14"/>
        <v>-101.85599485546874</v>
      </c>
      <c r="AS14">
        <f t="shared" si="15"/>
        <v>-18.026025557673659</v>
      </c>
      <c r="AT14">
        <f t="shared" si="16"/>
        <v>34.216298976235464</v>
      </c>
      <c r="AU14">
        <f t="shared" si="17"/>
        <v>-85.665721436906935</v>
      </c>
      <c r="AW14">
        <v>11</v>
      </c>
      <c r="AX14">
        <f>IF(Z14&gt;0, (R14*SUMPRODUCT(K14:$K$98, X14:$X$98)-K14*$AZ$3)/Z14, 0)</f>
        <v>1998.7427298568948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250000</v>
      </c>
      <c r="S15">
        <f t="shared" si="1"/>
        <v>2083.5998288598562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1763.034525027864</v>
      </c>
      <c r="AC15">
        <f t="shared" si="2"/>
        <v>1816.5362436024297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-356.29282183833067</v>
      </c>
      <c r="AI15">
        <f t="shared" si="7"/>
        <v>-367.19064527377196</v>
      </c>
      <c r="AJ15">
        <f t="shared" si="8"/>
        <v>-53.501718574565757</v>
      </c>
      <c r="AK15">
        <f t="shared" si="30"/>
        <v>123.41241675195049</v>
      </c>
      <c r="AL15">
        <f t="shared" si="9"/>
        <v>-297.27994709638722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-91.451493161128468</v>
      </c>
      <c r="AR15">
        <f t="shared" si="14"/>
        <v>-94.248693004322789</v>
      </c>
      <c r="AS15">
        <f t="shared" si="15"/>
        <v>-13.732558587864713</v>
      </c>
      <c r="AT15">
        <f t="shared" si="16"/>
        <v>31.676893540421979</v>
      </c>
      <c r="AU15">
        <f t="shared" si="17"/>
        <v>-76.304358051765519</v>
      </c>
      <c r="AW15">
        <v>12</v>
      </c>
      <c r="AX15">
        <f>IF(Z15&gt;0, (R15*SUMPRODUCT(K15:$K$98, X15:$X$98)-K15*$AZ$3)/Z15, 0)</f>
        <v>2083.5998288598562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250000</v>
      </c>
      <c r="S16">
        <f t="shared" si="1"/>
        <v>2159.8428218225786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1816.5362436024297</v>
      </c>
      <c r="AC16">
        <f t="shared" si="2"/>
        <v>1860.966921425915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-371.53949438449945</v>
      </c>
      <c r="AI16">
        <f t="shared" si="7"/>
        <v>-382.3097626108671</v>
      </c>
      <c r="AJ16">
        <f t="shared" si="8"/>
        <v>-44.430677823485212</v>
      </c>
      <c r="AK16">
        <f t="shared" si="30"/>
        <v>127.1575370521701</v>
      </c>
      <c r="AL16">
        <f t="shared" si="9"/>
        <v>-299.58290338218222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-85.147262726807355</v>
      </c>
      <c r="AR16">
        <f t="shared" si="14"/>
        <v>-87.61553022506601</v>
      </c>
      <c r="AS16">
        <f t="shared" si="15"/>
        <v>-10.182364607115804</v>
      </c>
      <c r="AT16">
        <f t="shared" si="16"/>
        <v>29.1412255728326</v>
      </c>
      <c r="AU16">
        <f t="shared" si="17"/>
        <v>-68.656669259349215</v>
      </c>
      <c r="AW16">
        <v>13</v>
      </c>
      <c r="AX16">
        <f>IF(Z16&gt;0, (R16*SUMPRODUCT(K16:$K$98, X16:$X$98)-K16*$AZ$3)/Z16, 0)</f>
        <v>2159.8428218225786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250000</v>
      </c>
      <c r="S17">
        <f t="shared" si="1"/>
        <v>2228.1107770273647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1860.966921425915</v>
      </c>
      <c r="AC17">
        <f t="shared" si="2"/>
        <v>1897.1430256496553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-386.77950308630483</v>
      </c>
      <c r="AI17">
        <f t="shared" si="7"/>
        <v>-397.4227296552545</v>
      </c>
      <c r="AJ17">
        <f t="shared" si="8"/>
        <v>-36.176104223740367</v>
      </c>
      <c r="AK17">
        <f t="shared" si="30"/>
        <v>130.26768449981407</v>
      </c>
      <c r="AL17">
        <f t="shared" si="9"/>
        <v>-303.33114937918083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-79.142749445191853</v>
      </c>
      <c r="AR17">
        <f t="shared" si="14"/>
        <v>-81.320564471358949</v>
      </c>
      <c r="AS17">
        <f t="shared" si="15"/>
        <v>-7.4023476674351389</v>
      </c>
      <c r="AT17">
        <f t="shared" si="16"/>
        <v>26.655349192259557</v>
      </c>
      <c r="AU17">
        <f t="shared" si="17"/>
        <v>-62.06756294653453</v>
      </c>
      <c r="AW17">
        <v>14</v>
      </c>
      <c r="AX17">
        <f>IF(Z17&gt;0, (R17*SUMPRODUCT(K17:$K$98, X17:$X$98)-K17*$AZ$3)/Z17, 0)</f>
        <v>2228.1107770273647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250000</v>
      </c>
      <c r="S18">
        <f t="shared" si="1"/>
        <v>2289.6103374504978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1897.1430256496553</v>
      </c>
      <c r="AC18">
        <f t="shared" si="2"/>
        <v>1926.3247109817387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-402.63858271664964</v>
      </c>
      <c r="AI18">
        <f t="shared" si="7"/>
        <v>-413.15524509077397</v>
      </c>
      <c r="AJ18">
        <f t="shared" si="8"/>
        <v>-29.181685332083362</v>
      </c>
      <c r="AK18">
        <f t="shared" si="30"/>
        <v>132.80001179547588</v>
      </c>
      <c r="AL18">
        <f t="shared" si="9"/>
        <v>-309.53691862738145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-73.560563703047947</v>
      </c>
      <c r="AR18">
        <f t="shared" si="14"/>
        <v>-75.481918599778339</v>
      </c>
      <c r="AS18">
        <f t="shared" si="15"/>
        <v>-5.3313848075599539</v>
      </c>
      <c r="AT18">
        <f t="shared" si="16"/>
        <v>24.262065650875009</v>
      </c>
      <c r="AU18">
        <f t="shared" si="17"/>
        <v>-56.55123775646328</v>
      </c>
      <c r="AW18">
        <v>15</v>
      </c>
      <c r="AX18">
        <f>IF(Z18&gt;0, (R18*SUMPRODUCT(K18:$K$98, X18:$X$98)-K18*$AZ$3)/Z18, 0)</f>
        <v>2289.6103374504978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250000</v>
      </c>
      <c r="S19">
        <f t="shared" si="1"/>
        <v>2345.2844890158594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1926.3247109817387</v>
      </c>
      <c r="AC19">
        <f t="shared" si="2"/>
        <v>1949.4823926155436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-421.1820217545523</v>
      </c>
      <c r="AI19">
        <f t="shared" si="7"/>
        <v>-431.57245840384763</v>
      </c>
      <c r="AJ19">
        <f t="shared" si="8"/>
        <v>-23.157681633804941</v>
      </c>
      <c r="AK19">
        <f t="shared" si="30"/>
        <v>134.84272976872171</v>
      </c>
      <c r="AL19">
        <f t="shared" si="9"/>
        <v>-319.88741026893086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-68.703911327011923</v>
      </c>
      <c r="AR19">
        <f t="shared" si="14"/>
        <v>-70.398816620519753</v>
      </c>
      <c r="AS19">
        <f t="shared" si="15"/>
        <v>-3.777519512538194</v>
      </c>
      <c r="AT19">
        <f t="shared" si="16"/>
        <v>21.995770167325183</v>
      </c>
      <c r="AU19">
        <f t="shared" si="17"/>
        <v>-52.180565965732768</v>
      </c>
      <c r="AW19">
        <v>16</v>
      </c>
      <c r="AX19">
        <f>IF(Z19&gt;0, (R19*SUMPRODUCT(K19:$K$98, X19:$X$98)-K19*$AZ$3)/Z19, 0)</f>
        <v>2345.2844890158594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250000</v>
      </c>
      <c r="S20">
        <f t="shared" si="1"/>
        <v>2395.5355921088035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1949.4823926155436</v>
      </c>
      <c r="AC20">
        <f t="shared" si="2"/>
        <v>1967.134057482149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-438.97059576730408</v>
      </c>
      <c r="AI20">
        <f t="shared" si="7"/>
        <v>-449.23517952031813</v>
      </c>
      <c r="AJ20">
        <f t="shared" si="8"/>
        <v>-17.651664866605415</v>
      </c>
      <c r="AK20">
        <f t="shared" si="30"/>
        <v>136.46376748308808</v>
      </c>
      <c r="AL20">
        <f t="shared" si="9"/>
        <v>-330.42307690383547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-63.933583108740912</v>
      </c>
      <c r="AR20">
        <f t="shared" si="14"/>
        <v>-65.428561644382583</v>
      </c>
      <c r="AS20">
        <f t="shared" si="15"/>
        <v>-2.5708650958365995</v>
      </c>
      <c r="AT20">
        <f t="shared" si="16"/>
        <v>19.875175476073981</v>
      </c>
      <c r="AU20">
        <f t="shared" si="17"/>
        <v>-48.124251264145194</v>
      </c>
      <c r="AW20">
        <v>17</v>
      </c>
      <c r="AX20">
        <f>IF(Z20&gt;0, (R20*SUMPRODUCT(K20:$K$98, X20:$X$98)-K20*$AZ$3)/Z20, 0)</f>
        <v>2395.5355921088035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250000</v>
      </c>
      <c r="S21">
        <f t="shared" si="1"/>
        <v>2441.4524868376934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1967.134057482149</v>
      </c>
      <c r="AC21">
        <f t="shared" si="2"/>
        <v>1980.3036674034247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-459.50312453737564</v>
      </c>
      <c r="AI21">
        <f t="shared" si="7"/>
        <v>-469.64208729663267</v>
      </c>
      <c r="AJ21">
        <f t="shared" si="8"/>
        <v>-13.169609921275651</v>
      </c>
      <c r="AK21">
        <f t="shared" si="30"/>
        <v>137.69938402375044</v>
      </c>
      <c r="AL21">
        <f t="shared" si="9"/>
        <v>-345.11231319415788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-59.753597972420131</v>
      </c>
      <c r="AR21">
        <f t="shared" si="14"/>
        <v>-61.072064533847623</v>
      </c>
      <c r="AS21">
        <f t="shared" si="15"/>
        <v>-1.7125706761662995</v>
      </c>
      <c r="AT21">
        <f t="shared" si="16"/>
        <v>17.906371457841551</v>
      </c>
      <c r="AU21">
        <f t="shared" si="17"/>
        <v>-44.878263752172373</v>
      </c>
      <c r="AW21">
        <v>18</v>
      </c>
      <c r="AX21">
        <f>IF(Z21&gt;0, (R21*SUMPRODUCT(K21:$K$98, X21:$X$98)-K21*$AZ$3)/Z21, 0)</f>
        <v>2441.4524868376934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250000</v>
      </c>
      <c r="S22">
        <f t="shared" si="1"/>
        <v>2483.3873925884754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1980.3036674034247</v>
      </c>
      <c r="AC22">
        <f t="shared" si="2"/>
        <v>1989.3922060649484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-481.4391159983258</v>
      </c>
      <c r="AI22">
        <f t="shared" si="7"/>
        <v>-491.45261717419032</v>
      </c>
      <c r="AJ22">
        <f t="shared" si="8"/>
        <v>-9.0885386615236712</v>
      </c>
      <c r="AK22">
        <f t="shared" si="30"/>
        <v>138.62125671823975</v>
      </c>
      <c r="AL22">
        <f t="shared" si="9"/>
        <v>-361.91989911747424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-55.898344027515023</v>
      </c>
      <c r="AR22">
        <f t="shared" si="14"/>
        <v>-57.060979374432591</v>
      </c>
      <c r="AS22">
        <f t="shared" si="15"/>
        <v>-1.0552409306330393</v>
      </c>
      <c r="AT22">
        <f t="shared" si="16"/>
        <v>16.094867326047495</v>
      </c>
      <c r="AU22">
        <f t="shared" si="17"/>
        <v>-42.021352979018133</v>
      </c>
      <c r="AW22">
        <v>19</v>
      </c>
      <c r="AX22">
        <f>IF(Z22&gt;0, (R22*SUMPRODUCT(K22:$K$98, X22:$X$98)-K22*$AZ$3)/Z22, 0)</f>
        <v>2483.3873925884754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250000</v>
      </c>
      <c r="S23">
        <f t="shared" si="1"/>
        <v>2521.9175366332252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1989.3922060649484</v>
      </c>
      <c r="AC23">
        <f t="shared" si="2"/>
        <v>1994.9600554605965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-505.10202766307634</v>
      </c>
      <c r="AI23">
        <f t="shared" si="7"/>
        <v>-514.99013872579906</v>
      </c>
      <c r="AJ23">
        <f t="shared" si="8"/>
        <v>-5.5678493956481816</v>
      </c>
      <c r="AK23">
        <f t="shared" si="30"/>
        <v>139.25745442454641</v>
      </c>
      <c r="AL23">
        <f t="shared" si="9"/>
        <v>-381.30053369690086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-52.362293243527468</v>
      </c>
      <c r="AR23">
        <f t="shared" si="14"/>
        <v>-53.387361730158503</v>
      </c>
      <c r="AS23">
        <f t="shared" si="15"/>
        <v>-0.57720093530331251</v>
      </c>
      <c r="AT23">
        <f t="shared" si="16"/>
        <v>14.436369813564113</v>
      </c>
      <c r="AU23">
        <f t="shared" si="17"/>
        <v>-39.528192851897707</v>
      </c>
      <c r="AW23">
        <v>20</v>
      </c>
      <c r="AX23">
        <f>IF(Z23&gt;0, (R23*SUMPRODUCT(K23:$K$98, X23:$X$98)-K23*$AZ$3)/Z23, 0)</f>
        <v>2521.9175366332252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250000</v>
      </c>
      <c r="S24">
        <f t="shared" si="1"/>
        <v>2557.5278468395891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1994.9600554605965</v>
      </c>
      <c r="AC24">
        <f t="shared" si="2"/>
        <v>1997.478292059179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-529.80499074068405</v>
      </c>
      <c r="AI24">
        <f t="shared" si="7"/>
        <v>-539.56773044324257</v>
      </c>
      <c r="AJ24">
        <f t="shared" si="8"/>
        <v>-2.5182365985824617</v>
      </c>
      <c r="AK24">
        <f t="shared" si="30"/>
        <v>139.64720388224177</v>
      </c>
      <c r="AL24">
        <f t="shared" si="9"/>
        <v>-402.43876315958323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-49.038544208652446</v>
      </c>
      <c r="AR24">
        <f t="shared" si="14"/>
        <v>-49.942179604446238</v>
      </c>
      <c r="AS24">
        <f t="shared" si="15"/>
        <v>-0.23308700168110685</v>
      </c>
      <c r="AT24">
        <f t="shared" si="16"/>
        <v>12.925690963424413</v>
      </c>
      <c r="AU24">
        <f t="shared" si="17"/>
        <v>-37.249575642702929</v>
      </c>
      <c r="AW24">
        <v>21</v>
      </c>
      <c r="AX24">
        <f>IF(Z24&gt;0, (R24*SUMPRODUCT(K24:$K$98, X24:$X$98)-K24*$AZ$3)/Z24, 0)</f>
        <v>2557.5278468395891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250000</v>
      </c>
      <c r="S25">
        <f t="shared" si="1"/>
        <v>2593.9079445576599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1997.478292059179</v>
      </c>
      <c r="AC25">
        <f t="shared" si="2"/>
        <v>1997.4402209238394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-789.6103871429292</v>
      </c>
      <c r="AI25">
        <f t="shared" si="7"/>
        <v>-799.23601892910494</v>
      </c>
      <c r="AJ25">
        <f t="shared" si="8"/>
        <v>3.8071135339578177E-2</v>
      </c>
      <c r="AK25">
        <f t="shared" si="30"/>
        <v>139.82348044414255</v>
      </c>
      <c r="AL25">
        <f t="shared" si="9"/>
        <v>-659.37446734962282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-65.255384653393961</v>
      </c>
      <c r="AR25">
        <f t="shared" si="14"/>
        <v>-66.050871028657582</v>
      </c>
      <c r="AS25">
        <f t="shared" si="15"/>
        <v>3.1462941993009742E-3</v>
      </c>
      <c r="AT25">
        <f t="shared" si="16"/>
        <v>11.555363440662582</v>
      </c>
      <c r="AU25">
        <f t="shared" si="17"/>
        <v>-54.49236129379571</v>
      </c>
      <c r="AW25">
        <v>22</v>
      </c>
      <c r="AX25">
        <f>IF(Z25&gt;0, (R25*SUMPRODUCT(K25:$K$98, X25:$X$98)-K25*$AZ$3)/Z25, 0)</f>
        <v>2593.9079445576599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250000</v>
      </c>
      <c r="S26">
        <f t="shared" si="1"/>
        <v>2606.663451736169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1997.4402209238394</v>
      </c>
      <c r="AC26">
        <f t="shared" si="2"/>
        <v>1975.9352586573323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-1079.4183485017477</v>
      </c>
      <c r="AI26">
        <f t="shared" si="7"/>
        <v>-1088.8937530526366</v>
      </c>
      <c r="AJ26">
        <f t="shared" si="8"/>
        <v>21.504962266507164</v>
      </c>
      <c r="AK26">
        <f t="shared" si="30"/>
        <v>139.82081546466878</v>
      </c>
      <c r="AL26">
        <f t="shared" si="9"/>
        <v>-927.56797532146061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-79.648073323270111</v>
      </c>
      <c r="AR26">
        <f t="shared" si="14"/>
        <v>-80.347244054881614</v>
      </c>
      <c r="AS26">
        <f t="shared" si="15"/>
        <v>1.586807203893057</v>
      </c>
      <c r="AT26">
        <f t="shared" si="16"/>
        <v>10.317092142918421</v>
      </c>
      <c r="AU26">
        <f t="shared" si="17"/>
        <v>-68.443344708070128</v>
      </c>
      <c r="AW26">
        <v>23</v>
      </c>
      <c r="AX26">
        <f>IF(Z26&gt;0, (R26*SUMPRODUCT(K26:$K$98, X26:$X$98)-K26*$AZ$3)/Z26, 0)</f>
        <v>2606.663451736169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250000</v>
      </c>
      <c r="S27">
        <f t="shared" si="1"/>
        <v>2597.9614797145209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1975.9352586573323</v>
      </c>
      <c r="AC27">
        <f t="shared" si="2"/>
        <v>1935.3500624652106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-1375.6392326980497</v>
      </c>
      <c r="AI27">
        <f t="shared" si="7"/>
        <v>-1384.9511012417947</v>
      </c>
      <c r="AJ27">
        <f t="shared" si="8"/>
        <v>40.585196192121657</v>
      </c>
      <c r="AK27">
        <f t="shared" si="30"/>
        <v>138.31546810601327</v>
      </c>
      <c r="AL27">
        <f t="shared" si="9"/>
        <v>-1206.0504369436599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-90.630006085140906</v>
      </c>
      <c r="AR27">
        <f t="shared" si="14"/>
        <v>-91.243491570814669</v>
      </c>
      <c r="AS27">
        <f t="shared" si="15"/>
        <v>2.6738380895436338</v>
      </c>
      <c r="AT27">
        <f t="shared" si="16"/>
        <v>9.1125139630766991</v>
      </c>
      <c r="AU27">
        <f t="shared" si="17"/>
        <v>-79.457139518194339</v>
      </c>
      <c r="AW27">
        <v>24</v>
      </c>
      <c r="AX27">
        <f>IF(Z27&gt;0, (R27*SUMPRODUCT(K27:$K$98, X27:$X$98)-K27*$AZ$3)/Z27, 0)</f>
        <v>2597.9614797145209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250000</v>
      </c>
      <c r="S28">
        <f t="shared" si="1"/>
        <v>2572.1827322073418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1935.3500624652106</v>
      </c>
      <c r="AC28">
        <f t="shared" si="2"/>
        <v>1879.5976252471667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-1689.9179033188616</v>
      </c>
      <c r="AI28">
        <f t="shared" si="7"/>
        <v>-1699.0521572820032</v>
      </c>
      <c r="AJ28">
        <f t="shared" si="8"/>
        <v>55.752437218043951</v>
      </c>
      <c r="AK28">
        <f t="shared" si="30"/>
        <v>135.47450437256475</v>
      </c>
      <c r="AL28">
        <f t="shared" si="9"/>
        <v>-1507.8252156913945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-99.406558875067148</v>
      </c>
      <c r="AR28">
        <f t="shared" si="14"/>
        <v>-99.943865896067166</v>
      </c>
      <c r="AS28">
        <f t="shared" si="15"/>
        <v>3.279542705512275</v>
      </c>
      <c r="AT28">
        <f t="shared" si="16"/>
        <v>7.9690583007220042</v>
      </c>
      <c r="AU28">
        <f t="shared" si="17"/>
        <v>-88.695264889832885</v>
      </c>
      <c r="AW28">
        <v>25</v>
      </c>
      <c r="AX28">
        <f>IF(Z28&gt;0, (R28*SUMPRODUCT(K28:$K$98, X28:$X$98)-K28*$AZ$3)/Z28, 0)</f>
        <v>2572.1827322073418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250000</v>
      </c>
      <c r="S29">
        <f t="shared" si="1"/>
        <v>2531.9874879669401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1879.5976252471667</v>
      </c>
      <c r="AC29">
        <f t="shared" si="2"/>
        <v>1811.3317528605787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-2013.3722585556957</v>
      </c>
      <c r="AI29">
        <f t="shared" si="7"/>
        <v>-2022.3145013662781</v>
      </c>
      <c r="AJ29">
        <f t="shared" si="8"/>
        <v>68.265872386587944</v>
      </c>
      <c r="AK29">
        <f t="shared" si="30"/>
        <v>131.57183376730168</v>
      </c>
      <c r="AL29">
        <f t="shared" si="9"/>
        <v>-1822.4767952123884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-105.74394068645087</v>
      </c>
      <c r="AR29">
        <f t="shared" si="14"/>
        <v>-106.21359451690763</v>
      </c>
      <c r="AS29">
        <f t="shared" si="15"/>
        <v>3.5853788736190086</v>
      </c>
      <c r="AT29">
        <f t="shared" si="16"/>
        <v>6.9102592065501289</v>
      </c>
      <c r="AU29">
        <f t="shared" si="17"/>
        <v>-95.71795643673849</v>
      </c>
      <c r="AW29">
        <v>26</v>
      </c>
      <c r="AX29">
        <f>IF(Z29&gt;0, (R29*SUMPRODUCT(K29:$K$98, X29:$X$98)-K29*$AZ$3)/Z29, 0)</f>
        <v>2531.9874879669401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250000</v>
      </c>
      <c r="S30">
        <f t="shared" si="1"/>
        <v>2480.748298679704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1811.3317528605787</v>
      </c>
      <c r="AC30">
        <f t="shared" si="2"/>
        <v>1733.3919965388413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-2372.0193279351161</v>
      </c>
      <c r="AI30">
        <f t="shared" si="7"/>
        <v>-2380.7535473511962</v>
      </c>
      <c r="AJ30">
        <f t="shared" si="8"/>
        <v>77.939756321737377</v>
      </c>
      <c r="AK30">
        <f t="shared" si="30"/>
        <v>126.79322270024052</v>
      </c>
      <c r="AL30">
        <f t="shared" si="9"/>
        <v>-2176.0205683292183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-111.23247773835936</v>
      </c>
      <c r="AR30">
        <f t="shared" si="14"/>
        <v>-111.64205655389405</v>
      </c>
      <c r="AS30">
        <f t="shared" si="15"/>
        <v>3.6548741858430374</v>
      </c>
      <c r="AT30">
        <f t="shared" si="16"/>
        <v>5.9457881119614262</v>
      </c>
      <c r="AU30">
        <f t="shared" si="17"/>
        <v>-102.0413942560896</v>
      </c>
      <c r="AW30">
        <v>27</v>
      </c>
      <c r="AX30">
        <f>IF(Z30&gt;0, (R30*SUMPRODUCT(K30:$K$98, X30:$X$98)-K30*$AZ$3)/Z30, 0)</f>
        <v>2480.748298679704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250000</v>
      </c>
      <c r="S31">
        <f t="shared" si="1"/>
        <v>2419.5468581567793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1733.3919965388413</v>
      </c>
      <c r="AC31">
        <f t="shared" si="2"/>
        <v>1646.9846834118339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-2762.6336013060809</v>
      </c>
      <c r="AI31">
        <f t="shared" si="7"/>
        <v>-2771.1423468479347</v>
      </c>
      <c r="AJ31">
        <f t="shared" si="8"/>
        <v>86.407313127007455</v>
      </c>
      <c r="AK31">
        <f t="shared" si="30"/>
        <v>121.33743975771891</v>
      </c>
      <c r="AL31">
        <f t="shared" si="9"/>
        <v>-2563.3975939632082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-115.66944585144864</v>
      </c>
      <c r="AR31">
        <f t="shared" si="14"/>
        <v>-116.02570079645905</v>
      </c>
      <c r="AS31">
        <f t="shared" si="15"/>
        <v>3.6178109258456868</v>
      </c>
      <c r="AT31">
        <f t="shared" si="16"/>
        <v>5.0803097490646545</v>
      </c>
      <c r="AU31">
        <f t="shared" si="17"/>
        <v>-107.32758012154871</v>
      </c>
      <c r="AW31">
        <v>28</v>
      </c>
      <c r="AX31">
        <f>IF(Z31&gt;0, (R31*SUMPRODUCT(K31:$K$98, X31:$X$98)-K31*$AZ$3)/Z31, 0)</f>
        <v>2419.5468581567793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250000</v>
      </c>
      <c r="S32">
        <f t="shared" si="1"/>
        <v>2349.4709805872026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1646.9846834118339</v>
      </c>
      <c r="AC32">
        <f t="shared" si="2"/>
        <v>1553.4805631062347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-3172.0603380031057</v>
      </c>
      <c r="AI32">
        <f t="shared" si="7"/>
        <v>-3180.325393072641</v>
      </c>
      <c r="AJ32">
        <f t="shared" si="8"/>
        <v>93.504120305599145</v>
      </c>
      <c r="AK32">
        <f t="shared" si="30"/>
        <v>115.28892783882839</v>
      </c>
      <c r="AL32">
        <f t="shared" si="9"/>
        <v>-2971.5323449282132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-118.58200312489446</v>
      </c>
      <c r="AR32">
        <f t="shared" si="14"/>
        <v>-118.89097794934564</v>
      </c>
      <c r="AS32">
        <f t="shared" si="15"/>
        <v>3.4954902192211104</v>
      </c>
      <c r="AT32">
        <f t="shared" si="16"/>
        <v>4.3098776645137997</v>
      </c>
      <c r="AU32">
        <f t="shared" si="17"/>
        <v>-111.08561006561072</v>
      </c>
      <c r="AW32">
        <v>29</v>
      </c>
      <c r="AX32">
        <f>IF(Z32&gt;0, (R32*SUMPRODUCT(K32:$K$98, X32:$X$98)-K32*$AZ$3)/Z32, 0)</f>
        <v>2349.4709805872026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250000</v>
      </c>
      <c r="S33">
        <f t="shared" si="1"/>
        <v>2272.4319042046864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1553.4805631062347</v>
      </c>
      <c r="AC33">
        <f t="shared" si="2"/>
        <v>1454.6890292187063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-3611.4984631840707</v>
      </c>
      <c r="AI33">
        <f t="shared" si="7"/>
        <v>-3619.5002927797514</v>
      </c>
      <c r="AJ33">
        <f t="shared" si="8"/>
        <v>98.791533887528431</v>
      </c>
      <c r="AK33">
        <f t="shared" si="30"/>
        <v>108.74363941743644</v>
      </c>
      <c r="AL33">
        <f t="shared" si="9"/>
        <v>-3411.9651194747867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-120.54432079659355</v>
      </c>
      <c r="AR33">
        <f t="shared" si="14"/>
        <v>-120.81140525573825</v>
      </c>
      <c r="AS33">
        <f t="shared" si="15"/>
        <v>3.2974562980781212</v>
      </c>
      <c r="AT33">
        <f t="shared" si="16"/>
        <v>3.6296369189002875</v>
      </c>
      <c r="AU33">
        <f t="shared" si="17"/>
        <v>-113.88431203875984</v>
      </c>
      <c r="AW33">
        <v>30</v>
      </c>
      <c r="AX33">
        <f>IF(Z33&gt;0, (R33*SUMPRODUCT(K33:$K$98, X33:$X$98)-K33*$AZ$3)/Z33, 0)</f>
        <v>2272.4319042046864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250000</v>
      </c>
      <c r="S34">
        <f t="shared" si="1"/>
        <v>2189.4168966959824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1454.6890292187063</v>
      </c>
      <c r="AC34">
        <f t="shared" si="2"/>
        <v>1351.8147702411891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-4078.3725083264758</v>
      </c>
      <c r="AI34">
        <f t="shared" si="7"/>
        <v>-4086.090401000783</v>
      </c>
      <c r="AJ34">
        <f t="shared" si="8"/>
        <v>102.87425897751723</v>
      </c>
      <c r="AK34">
        <f t="shared" si="30"/>
        <v>101.82823204530945</v>
      </c>
      <c r="AL34">
        <f t="shared" si="9"/>
        <v>-3881.3879099779565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-121.54250637220132</v>
      </c>
      <c r="AR34">
        <f t="shared" si="14"/>
        <v>-121.77251283130524</v>
      </c>
      <c r="AS34">
        <f t="shared" si="15"/>
        <v>3.0658296297807079</v>
      </c>
      <c r="AT34">
        <f t="shared" si="16"/>
        <v>3.0346562303882312</v>
      </c>
      <c r="AU34">
        <f t="shared" si="17"/>
        <v>-115.6720269711363</v>
      </c>
      <c r="AW34">
        <v>31</v>
      </c>
      <c r="AX34">
        <f>IF(Z34&gt;0, (R34*SUMPRODUCT(K34:$K$98, X34:$X$98)-K34*$AZ$3)/Z34, 0)</f>
        <v>2189.4168966959824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2100.6192619898961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1351.8147702411891</v>
      </c>
      <c r="AC35">
        <f t="shared" ref="AC35:AC66" si="33">S35*Z35</f>
        <v>1246.0491047788778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-4518.8261608070097</v>
      </c>
      <c r="AI35">
        <f t="shared" ref="AI35:AI66" si="38">SUM(AE35:AH35)</f>
        <v>-4526.240933246534</v>
      </c>
      <c r="AJ35">
        <f t="shared" ref="AJ35:AJ66" si="39">AB35-AC35</f>
        <v>105.76566546231129</v>
      </c>
      <c r="AK35">
        <f t="shared" si="30"/>
        <v>94.627033916883249</v>
      </c>
      <c r="AL35">
        <f t="shared" ref="AL35:AL66" si="40">SUM(AI35:AK35)</f>
        <v>-4325.8482338673393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-120.23998375477674</v>
      </c>
      <c r="AR35">
        <f t="shared" ref="AR35:AR66" si="45">AI35*$K35</f>
        <v>-120.43728103640409</v>
      </c>
      <c r="AS35">
        <f t="shared" ref="AS35:AS66" si="46">AJ35*$K35</f>
        <v>2.8142843836971827</v>
      </c>
      <c r="AT35">
        <f t="shared" ref="AT35:AT66" si="47">AK35*$K35</f>
        <v>2.5179001395567693</v>
      </c>
      <c r="AU35">
        <f t="shared" ref="AU35:AU66" si="48">AL35*$K35</f>
        <v>-115.10509651315013</v>
      </c>
      <c r="AW35">
        <v>32</v>
      </c>
      <c r="AX35">
        <f>IF(Z35&gt;0, (R35*SUMPRODUCT(K35:$K$98, X35:$X$98)-K35*$AZ$3)/Z35, 0)</f>
        <v>2100.6192619898961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250000</v>
      </c>
      <c r="S36">
        <f t="shared" si="32"/>
        <v>2008.7022069693833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1246.0491047788778</v>
      </c>
      <c r="AC36">
        <f t="shared" si="33"/>
        <v>1139.8955861222166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-4942.8356036355035</v>
      </c>
      <c r="AI36">
        <f t="shared" si="38"/>
        <v>-4949.9290865704506</v>
      </c>
      <c r="AJ36">
        <f t="shared" si="39"/>
        <v>106.15351865666116</v>
      </c>
      <c r="AK36">
        <f t="shared" si="30"/>
        <v>87.223437334521449</v>
      </c>
      <c r="AL36">
        <f t="shared" si="40"/>
        <v>-4756.5521305792681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-117.43063739144442</v>
      </c>
      <c r="AR36">
        <f t="shared" si="45"/>
        <v>-117.59916256387045</v>
      </c>
      <c r="AS36">
        <f t="shared" si="46"/>
        <v>2.5219684320529865</v>
      </c>
      <c r="AT36">
        <f t="shared" si="47"/>
        <v>2.0722323506231839</v>
      </c>
      <c r="AU36">
        <f t="shared" si="48"/>
        <v>-113.00496178119428</v>
      </c>
      <c r="AW36">
        <v>33</v>
      </c>
      <c r="AX36">
        <f>IF(Z36&gt;0, (R36*SUMPRODUCT(K36:$K$98, X36:$X$98)-K36*$AZ$3)/Z36, 0)</f>
        <v>2008.7022069693833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1915.4940155703543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1139.8955861222166</v>
      </c>
      <c r="AC37">
        <f t="shared" si="33"/>
        <v>1035.0421497112329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-5362.8149684786358</v>
      </c>
      <c r="AI37">
        <f t="shared" si="38"/>
        <v>-5369.5693758358093</v>
      </c>
      <c r="AJ37">
        <f t="shared" si="39"/>
        <v>104.8534364109837</v>
      </c>
      <c r="AK37">
        <f t="shared" si="30"/>
        <v>79.792691028555168</v>
      </c>
      <c r="AL37">
        <f t="shared" si="40"/>
        <v>-5184.9232483962705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-113.75750076564485</v>
      </c>
      <c r="AR37">
        <f t="shared" si="45"/>
        <v>-113.90077710551886</v>
      </c>
      <c r="AS37">
        <f t="shared" si="46"/>
        <v>2.2241798277419891</v>
      </c>
      <c r="AT37">
        <f t="shared" si="47"/>
        <v>1.6925844289102454</v>
      </c>
      <c r="AU37">
        <f t="shared" si="48"/>
        <v>-109.98401284886663</v>
      </c>
      <c r="AW37">
        <v>34</v>
      </c>
      <c r="AX37">
        <f>IF(Z37&gt;0, (R37*SUMPRODUCT(K37:$K$98, X37:$X$98)-K37*$AZ$3)/Z37, 0)</f>
        <v>1915.4940155703543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250000</v>
      </c>
      <c r="S38">
        <f t="shared" si="32"/>
        <v>1822.6201185344887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1035.0421497112329</v>
      </c>
      <c r="AC38">
        <f t="shared" si="33"/>
        <v>932.51429267814194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-5828.7833729465337</v>
      </c>
      <c r="AI38">
        <f t="shared" si="38"/>
        <v>-5835.1787970614887</v>
      </c>
      <c r="AJ38">
        <f t="shared" si="39"/>
        <v>102.52785703309098</v>
      </c>
      <c r="AK38">
        <f t="shared" si="30"/>
        <v>72.45295047978631</v>
      </c>
      <c r="AL38">
        <f t="shared" si="40"/>
        <v>-5660.1979895486111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-110.39441987292187</v>
      </c>
      <c r="AR38">
        <f t="shared" si="45"/>
        <v>-110.51554620235258</v>
      </c>
      <c r="AS38">
        <f t="shared" si="46"/>
        <v>1.9418294648785832</v>
      </c>
      <c r="AT38">
        <f t="shared" si="47"/>
        <v>1.3722248580074163</v>
      </c>
      <c r="AU38">
        <f t="shared" si="48"/>
        <v>-107.20149187946657</v>
      </c>
      <c r="AW38">
        <v>35</v>
      </c>
      <c r="AX38">
        <f>IF(Z38&gt;0, (R38*SUMPRODUCT(K38:$K$98, X38:$X$98)-K38*$AZ$3)/Z38, 0)</f>
        <v>1822.6201185344887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250000</v>
      </c>
      <c r="S39">
        <f t="shared" si="32"/>
        <v>1728.14851468952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932.51429267814194</v>
      </c>
      <c r="AC39">
        <f t="shared" si="33"/>
        <v>832.14634042357181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-6248.2014518282876</v>
      </c>
      <c r="AI39">
        <f t="shared" si="38"/>
        <v>-6254.2205116295008</v>
      </c>
      <c r="AJ39">
        <f t="shared" si="39"/>
        <v>100.36795225457013</v>
      </c>
      <c r="AK39">
        <f t="shared" si="30"/>
        <v>65.276000487469943</v>
      </c>
      <c r="AL39">
        <f t="shared" si="40"/>
        <v>-6088.576558887461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-105.6589297564322</v>
      </c>
      <c r="AR39">
        <f t="shared" si="45"/>
        <v>-105.76071383328043</v>
      </c>
      <c r="AS39">
        <f t="shared" si="46"/>
        <v>1.6972516809552454</v>
      </c>
      <c r="AT39">
        <f t="shared" si="47"/>
        <v>1.1038364245231387</v>
      </c>
      <c r="AU39">
        <f t="shared" si="48"/>
        <v>-102.95962572780206</v>
      </c>
      <c r="AW39">
        <v>36</v>
      </c>
      <c r="AX39">
        <f>IF(Z39&gt;0, (R39*SUMPRODUCT(K39:$K$98, X39:$X$98)-K39*$AZ$3)/Z39, 0)</f>
        <v>1728.14851468952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250000</v>
      </c>
      <c r="S40">
        <f t="shared" si="32"/>
        <v>1632.6668729313662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832.14634042357181</v>
      </c>
      <c r="AC40">
        <f t="shared" si="33"/>
        <v>735.43961389781089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-6564.1458568114831</v>
      </c>
      <c r="AI40">
        <f t="shared" si="38"/>
        <v>-6569.7765187218438</v>
      </c>
      <c r="AJ40">
        <f t="shared" si="39"/>
        <v>96.706726525760928</v>
      </c>
      <c r="AK40">
        <f t="shared" si="30"/>
        <v>58.250243829650032</v>
      </c>
      <c r="AL40">
        <f t="shared" si="40"/>
        <v>-6414.8195483664331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-99.108609685374375</v>
      </c>
      <c r="AR40">
        <f t="shared" si="45"/>
        <v>-99.193624108532745</v>
      </c>
      <c r="AS40">
        <f t="shared" si="46"/>
        <v>1.4601243516315634</v>
      </c>
      <c r="AT40">
        <f t="shared" si="47"/>
        <v>0.87949000612167083</v>
      </c>
      <c r="AU40">
        <f t="shared" si="48"/>
        <v>-96.854009750779511</v>
      </c>
      <c r="AW40">
        <v>37</v>
      </c>
      <c r="AX40">
        <f>IF(Z40&gt;0, (R40*SUMPRODUCT(K40:$K$98, X40:$X$98)-K40*$AZ$3)/Z40, 0)</f>
        <v>1632.6668729313662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250000</v>
      </c>
      <c r="S41">
        <f t="shared" si="32"/>
        <v>1539.3380815367098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735.43961389781089</v>
      </c>
      <c r="AC41">
        <f t="shared" si="33"/>
        <v>644.32404281125025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-6844.0695520436384</v>
      </c>
      <c r="AI41">
        <f t="shared" si="38"/>
        <v>-6849.3017038572934</v>
      </c>
      <c r="AJ41">
        <f t="shared" si="39"/>
        <v>91.115571086560635</v>
      </c>
      <c r="AK41">
        <f t="shared" ref="AK41:AK72" si="61">G41*SUM(AB41:AB41, AE41:AF41)</f>
        <v>51.480772972846765</v>
      </c>
      <c r="AL41">
        <f t="shared" si="40"/>
        <v>-6706.7053597978866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-92.263420847324809</v>
      </c>
      <c r="AR41">
        <f t="shared" si="45"/>
        <v>-92.333954353895649</v>
      </c>
      <c r="AS41">
        <f t="shared" si="46"/>
        <v>1.2283093000411522</v>
      </c>
      <c r="AT41">
        <f t="shared" si="47"/>
        <v>0.69400116206023332</v>
      </c>
      <c r="AU41">
        <f t="shared" si="48"/>
        <v>-90.41164389179427</v>
      </c>
      <c r="AW41">
        <v>38</v>
      </c>
      <c r="AX41">
        <f>IF(Z41&gt;0, (R41*SUMPRODUCT(K41:$K$98, X41:$X$98)-K41*$AZ$3)/Z41, 0)</f>
        <v>1539.3380815367098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250000</v>
      </c>
      <c r="S42">
        <f t="shared" si="32"/>
        <v>1448.0737407742533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644.32404281125025</v>
      </c>
      <c r="AC42">
        <f t="shared" si="33"/>
        <v>559.19726357000923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-7055.0335055325095</v>
      </c>
      <c r="AI42">
        <f t="shared" si="38"/>
        <v>-7059.8605841527515</v>
      </c>
      <c r="AJ42">
        <f t="shared" si="39"/>
        <v>85.126779241241024</v>
      </c>
      <c r="AK42">
        <f t="shared" si="61"/>
        <v>45.102682996787522</v>
      </c>
      <c r="AL42">
        <f t="shared" si="40"/>
        <v>-6929.6311219147228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-84.917303803678536</v>
      </c>
      <c r="AR42">
        <f t="shared" si="45"/>
        <v>-84.975404520189358</v>
      </c>
      <c r="AS42">
        <f t="shared" si="46"/>
        <v>1.024621154384088</v>
      </c>
      <c r="AT42">
        <f t="shared" si="47"/>
        <v>0.54287456344406493</v>
      </c>
      <c r="AU42">
        <f t="shared" si="48"/>
        <v>-83.407908802361206</v>
      </c>
      <c r="AW42">
        <v>39</v>
      </c>
      <c r="AX42">
        <f>IF(Z42&gt;0, (R42*SUMPRODUCT(K42:$K$98, X42:$X$98)-K42*$AZ$3)/Z42, 0)</f>
        <v>1448.0737407742533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250000</v>
      </c>
      <c r="S43">
        <f t="shared" si="32"/>
        <v>1360.0312567324754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559.19726357000923</v>
      </c>
      <c r="AC43">
        <f t="shared" si="33"/>
        <v>480.6519612003338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-7223.0473641851759</v>
      </c>
      <c r="AI43">
        <f t="shared" si="38"/>
        <v>-7227.4650196510065</v>
      </c>
      <c r="AJ43">
        <f t="shared" si="39"/>
        <v>78.545302369675426</v>
      </c>
      <c r="AK43">
        <f t="shared" si="61"/>
        <v>39.143808449900646</v>
      </c>
      <c r="AL43">
        <f t="shared" si="40"/>
        <v>-7109.7759088314306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-77.624632284053178</v>
      </c>
      <c r="AR43">
        <f t="shared" si="45"/>
        <v>-77.672107935783359</v>
      </c>
      <c r="AS43">
        <f t="shared" si="46"/>
        <v>0.8441105127342089</v>
      </c>
      <c r="AT43">
        <f t="shared" si="47"/>
        <v>0.42067060949748092</v>
      </c>
      <c r="AU43">
        <f t="shared" si="48"/>
        <v>-76.407326813551677</v>
      </c>
      <c r="AW43">
        <v>40</v>
      </c>
      <c r="AX43">
        <f>IF(Z43&gt;0, (R43*SUMPRODUCT(K43:$K$98, X43:$X$98)-K43*$AZ$3)/Z43, 0)</f>
        <v>1360.0312567324754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250000</v>
      </c>
      <c r="S44">
        <f t="shared" si="32"/>
        <v>1275.5611337199234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480.6519612003338</v>
      </c>
      <c r="AC44">
        <f t="shared" si="33"/>
        <v>408.71661591092641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-7364.3200146483041</v>
      </c>
      <c r="AI44">
        <f t="shared" si="38"/>
        <v>-7368.3252775587434</v>
      </c>
      <c r="AJ44">
        <f t="shared" si="39"/>
        <v>71.935345289407394</v>
      </c>
      <c r="AK44">
        <f t="shared" si="61"/>
        <v>33.645637284023373</v>
      </c>
      <c r="AL44">
        <f t="shared" si="40"/>
        <v>-7262.744294985313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-70.663268702909164</v>
      </c>
      <c r="AR44">
        <f t="shared" si="45"/>
        <v>-70.701700624485525</v>
      </c>
      <c r="AS44">
        <f t="shared" si="46"/>
        <v>0.69024521249905268</v>
      </c>
      <c r="AT44">
        <f t="shared" si="47"/>
        <v>0.32284185143400568</v>
      </c>
      <c r="AU44">
        <f t="shared" si="48"/>
        <v>-69.688613560552469</v>
      </c>
      <c r="AW44">
        <v>41</v>
      </c>
      <c r="AX44">
        <f>IF(Z44&gt;0, (R44*SUMPRODUCT(K44:$K$98, X44:$X$98)-K44*$AZ$3)/Z44, 0)</f>
        <v>1275.5611337199234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250000</v>
      </c>
      <c r="S45">
        <f t="shared" si="32"/>
        <v>1193.1485526548122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408.71661591092641</v>
      </c>
      <c r="AC45">
        <f t="shared" si="33"/>
        <v>343.13306773895101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-7407.6536475996636</v>
      </c>
      <c r="AI45">
        <f t="shared" si="38"/>
        <v>-7411.2484751986185</v>
      </c>
      <c r="AJ45">
        <f t="shared" si="39"/>
        <v>65.583548171975394</v>
      </c>
      <c r="AK45">
        <f t="shared" si="61"/>
        <v>28.610163113764852</v>
      </c>
      <c r="AL45">
        <f t="shared" si="40"/>
        <v>-7317.054763912879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-63.46345564022014</v>
      </c>
      <c r="AR45">
        <f t="shared" si="45"/>
        <v>-63.494253540974377</v>
      </c>
      <c r="AS45">
        <f t="shared" si="46"/>
        <v>0.56187273300623131</v>
      </c>
      <c r="AT45">
        <f t="shared" si="47"/>
        <v>0.24511132728488566</v>
      </c>
      <c r="AU45">
        <f t="shared" si="48"/>
        <v>-62.687269480683263</v>
      </c>
      <c r="AW45">
        <v>42</v>
      </c>
      <c r="AX45">
        <f>IF(Z45&gt;0, (R45*SUMPRODUCT(K45:$K$98, X45:$X$98)-K45*$AZ$3)/Z45, 0)</f>
        <v>1193.1485526548122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250000</v>
      </c>
      <c r="S46">
        <f t="shared" si="32"/>
        <v>1113.0931642755361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343.13306773895101</v>
      </c>
      <c r="AC46">
        <f t="shared" si="33"/>
        <v>284.20507685849304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-7345.3112329450187</v>
      </c>
      <c r="AI46">
        <f t="shared" si="38"/>
        <v>-7348.5028467063366</v>
      </c>
      <c r="AJ46">
        <f t="shared" si="39"/>
        <v>58.927990880457969</v>
      </c>
      <c r="AK46">
        <f t="shared" si="61"/>
        <v>24.019314741726575</v>
      </c>
      <c r="AL46">
        <f t="shared" si="40"/>
        <v>-7265.5555410841516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-56.18692018850912</v>
      </c>
      <c r="AR46">
        <f t="shared" si="45"/>
        <v>-56.211333986916387</v>
      </c>
      <c r="AS46">
        <f t="shared" si="46"/>
        <v>0.45076133814713593</v>
      </c>
      <c r="AT46">
        <f t="shared" si="47"/>
        <v>0.18373235354861558</v>
      </c>
      <c r="AU46">
        <f t="shared" si="48"/>
        <v>-55.576840295220627</v>
      </c>
      <c r="AW46">
        <v>43</v>
      </c>
      <c r="AX46">
        <f>IF(Z46&gt;0, (R46*SUMPRODUCT(K46:$K$98, X46:$X$98)-K46*$AZ$3)/Z46, 0)</f>
        <v>1113.0931642755361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250000</v>
      </c>
      <c r="S47">
        <f t="shared" si="32"/>
        <v>1036.4655280807872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284.20507685849304</v>
      </c>
      <c r="AC47">
        <f t="shared" si="33"/>
        <v>232.06767877691459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-7218.2175148727574</v>
      </c>
      <c r="AI47">
        <f t="shared" si="38"/>
        <v>-7221.0163016207189</v>
      </c>
      <c r="AJ47">
        <f t="shared" si="39"/>
        <v>52.137398081578453</v>
      </c>
      <c r="AK47">
        <f t="shared" si="61"/>
        <v>19.894355380094513</v>
      </c>
      <c r="AL47">
        <f t="shared" si="40"/>
        <v>-7148.9845481590455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-49.298870315927793</v>
      </c>
      <c r="AR47">
        <f t="shared" si="45"/>
        <v>-49.317985426361275</v>
      </c>
      <c r="AS47">
        <f t="shared" si="46"/>
        <v>0.35608719484244417</v>
      </c>
      <c r="AT47">
        <f t="shared" si="47"/>
        <v>0.13587416060563931</v>
      </c>
      <c r="AU47">
        <f t="shared" si="48"/>
        <v>-48.826024070913185</v>
      </c>
      <c r="AW47">
        <v>44</v>
      </c>
      <c r="AX47">
        <f>IF(Z47&gt;0, (R47*SUMPRODUCT(K47:$K$98, X47:$X$98)-K47*$AZ$3)/Z47, 0)</f>
        <v>1036.4655280807872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250000</v>
      </c>
      <c r="S48">
        <f t="shared" si="32"/>
        <v>962.78570578466997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232.06767877691459</v>
      </c>
      <c r="AC48">
        <f t="shared" si="33"/>
        <v>186.38445319931785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-7018.7974065378667</v>
      </c>
      <c r="AI48">
        <f t="shared" si="38"/>
        <v>-7021.2172655480217</v>
      </c>
      <c r="AJ48">
        <f t="shared" si="39"/>
        <v>45.683225577596744</v>
      </c>
      <c r="AK48">
        <f t="shared" si="61"/>
        <v>16.244737514384024</v>
      </c>
      <c r="AL48">
        <f t="shared" si="40"/>
        <v>-6959.2893024560408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-42.800780308114142</v>
      </c>
      <c r="AR48">
        <f t="shared" si="45"/>
        <v>-42.815536661356902</v>
      </c>
      <c r="AS48">
        <f t="shared" si="46"/>
        <v>0.27857731010891373</v>
      </c>
      <c r="AT48">
        <f t="shared" si="47"/>
        <v>9.9060765148810917E-2</v>
      </c>
      <c r="AU48">
        <f t="shared" si="48"/>
        <v>-42.437898586099173</v>
      </c>
      <c r="AW48">
        <v>45</v>
      </c>
      <c r="AX48">
        <f>IF(Z48&gt;0, (R48*SUMPRODUCT(K48:$K$98, X48:$X$98)-K48*$AZ$3)/Z48, 0)</f>
        <v>962.78570578466997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250000</v>
      </c>
      <c r="S49">
        <f t="shared" si="32"/>
        <v>891.65166926391066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186.38445319931785</v>
      </c>
      <c r="AC49">
        <f t="shared" si="33"/>
        <v>146.81192712185629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-6750.2935031877741</v>
      </c>
      <c r="AI49">
        <f t="shared" si="38"/>
        <v>-6752.3516489326685</v>
      </c>
      <c r="AJ49">
        <f t="shared" si="39"/>
        <v>39.572526077461561</v>
      </c>
      <c r="AK49">
        <f t="shared" si="61"/>
        <v>13.046911723952251</v>
      </c>
      <c r="AL49">
        <f t="shared" si="40"/>
        <v>-6699.7322111312542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-36.753069307869936</v>
      </c>
      <c r="AR49">
        <f t="shared" si="45"/>
        <v>-36.764275216645913</v>
      </c>
      <c r="AS49">
        <f t="shared" si="46"/>
        <v>0.2154590452882679</v>
      </c>
      <c r="AT49">
        <f t="shared" si="47"/>
        <v>7.1036029858202621E-2</v>
      </c>
      <c r="AU49">
        <f t="shared" si="48"/>
        <v>-36.477780141499444</v>
      </c>
      <c r="AW49">
        <v>46</v>
      </c>
      <c r="AX49">
        <f>IF(Z49&gt;0, (R49*SUMPRODUCT(K49:$K$98, X49:$X$98)-K49*$AZ$3)/Z49, 0)</f>
        <v>891.65166926391066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250000</v>
      </c>
      <c r="S50">
        <f t="shared" si="32"/>
        <v>822.20729659604115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146.81192712185629</v>
      </c>
      <c r="AC50">
        <f t="shared" si="33"/>
        <v>112.94122766278328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-6410.424225791734</v>
      </c>
      <c r="AI50">
        <f t="shared" si="38"/>
        <v>-6412.1412688678893</v>
      </c>
      <c r="AJ50">
        <f t="shared" si="39"/>
        <v>33.870699459073009</v>
      </c>
      <c r="AK50">
        <f t="shared" si="61"/>
        <v>10.276834898529941</v>
      </c>
      <c r="AL50">
        <f t="shared" si="40"/>
        <v>-6367.9937345102862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-31.163031989449063</v>
      </c>
      <c r="AR50">
        <f t="shared" si="45"/>
        <v>-31.171379060785497</v>
      </c>
      <c r="AS50">
        <f t="shared" si="46"/>
        <v>0.16465582519505464</v>
      </c>
      <c r="AT50">
        <f t="shared" si="47"/>
        <v>4.9958836328592736E-2</v>
      </c>
      <c r="AU50">
        <f t="shared" si="48"/>
        <v>-30.956764399261846</v>
      </c>
      <c r="AW50">
        <v>47</v>
      </c>
      <c r="AX50">
        <f>IF(Z50&gt;0, (R50*SUMPRODUCT(K50:$K$98, X50:$X$98)-K50*$AZ$3)/Z50, 0)</f>
        <v>822.20729659604115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250000</v>
      </c>
      <c r="S51">
        <f t="shared" si="32"/>
        <v>752.98187933430404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112.94122766278328</v>
      </c>
      <c r="AC51">
        <f t="shared" si="33"/>
        <v>84.351740181188504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-5991.5531325216843</v>
      </c>
      <c r="AI51">
        <f t="shared" si="38"/>
        <v>-5992.9534275104525</v>
      </c>
      <c r="AJ51">
        <f t="shared" si="39"/>
        <v>28.589487481594773</v>
      </c>
      <c r="AK51">
        <f t="shared" si="61"/>
        <v>7.9058859363948297</v>
      </c>
      <c r="AL51">
        <f t="shared" si="40"/>
        <v>-5956.4580540924626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-26.006046022890764</v>
      </c>
      <c r="AR51">
        <f t="shared" si="45"/>
        <v>-26.012123935431649</v>
      </c>
      <c r="AS51">
        <f t="shared" si="46"/>
        <v>0.12409128497610335</v>
      </c>
      <c r="AT51">
        <f t="shared" si="47"/>
        <v>3.4315114790124029E-2</v>
      </c>
      <c r="AU51">
        <f t="shared" si="48"/>
        <v>-25.853717535665421</v>
      </c>
      <c r="AW51">
        <v>48</v>
      </c>
      <c r="AX51">
        <f>IF(Z51&gt;0, (R51*SUMPRODUCT(K51:$K$98, X51:$X$98)-K51*$AZ$3)/Z51, 0)</f>
        <v>752.98187933430404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250000</v>
      </c>
      <c r="S52">
        <f t="shared" si="32"/>
        <v>682.48160260575219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84.351740181188504</v>
      </c>
      <c r="AC52">
        <f t="shared" si="33"/>
        <v>60.643501754596301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-5511.5050639908768</v>
      </c>
      <c r="AI52">
        <f t="shared" si="38"/>
        <v>-5512.6157807765576</v>
      </c>
      <c r="AJ52">
        <f t="shared" si="39"/>
        <v>23.708238426592203</v>
      </c>
      <c r="AK52">
        <f t="shared" si="61"/>
        <v>5.904621812683196</v>
      </c>
      <c r="AL52">
        <f t="shared" si="40"/>
        <v>-5483.0029205372821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-21.359304146798532</v>
      </c>
      <c r="AR52">
        <f t="shared" si="45"/>
        <v>-21.363608622140724</v>
      </c>
      <c r="AS52">
        <f t="shared" si="46"/>
        <v>9.1878982139902352E-2</v>
      </c>
      <c r="AT52">
        <f t="shared" si="47"/>
        <v>2.2882790037318565E-2</v>
      </c>
      <c r="AU52">
        <f t="shared" si="48"/>
        <v>-21.248846849963503</v>
      </c>
      <c r="AW52">
        <v>49</v>
      </c>
      <c r="AX52">
        <f>IF(Z52&gt;0, (R52*SUMPRODUCT(K52:$K$98, X52:$X$98)-K52*$AZ$3)/Z52, 0)</f>
        <v>682.48160260575219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250000</v>
      </c>
      <c r="S53">
        <f t="shared" si="32"/>
        <v>606.15095292292347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60.643501754596301</v>
      </c>
      <c r="AC53">
        <f t="shared" si="33"/>
        <v>41.335811533064366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-4943.7115557218094</v>
      </c>
      <c r="AI53">
        <f t="shared" si="38"/>
        <v>-4944.5639797618469</v>
      </c>
      <c r="AJ53">
        <f t="shared" si="39"/>
        <v>19.307690221531935</v>
      </c>
      <c r="AK53">
        <f t="shared" si="61"/>
        <v>4.2450451228217414</v>
      </c>
      <c r="AL53">
        <f t="shared" si="40"/>
        <v>-4921.0112444174938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-17.106138741128042</v>
      </c>
      <c r="AR53">
        <f t="shared" si="45"/>
        <v>-17.109088282930959</v>
      </c>
      <c r="AS53">
        <f t="shared" si="46"/>
        <v>6.6808110460648384E-2</v>
      </c>
      <c r="AT53">
        <f t="shared" si="47"/>
        <v>1.4688626149576247E-2</v>
      </c>
      <c r="AU53">
        <f t="shared" si="48"/>
        <v>-17.027591546320735</v>
      </c>
      <c r="AW53">
        <v>50</v>
      </c>
      <c r="AX53">
        <f>IF(Z53&gt;0, (R53*SUMPRODUCT(K53:$K$98, X53:$X$98)-K53*$AZ$3)/Z53, 0)</f>
        <v>606.15095292292347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250000</v>
      </c>
      <c r="S54">
        <f t="shared" si="32"/>
        <v>517.92154486525828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41.335811533064366</v>
      </c>
      <c r="AC54">
        <f t="shared" si="33"/>
        <v>26.061470939495763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-4298.1606886016643</v>
      </c>
      <c r="AI54">
        <f t="shared" si="38"/>
        <v>-4298.7896803668718</v>
      </c>
      <c r="AJ54">
        <f t="shared" si="39"/>
        <v>15.274340593568603</v>
      </c>
      <c r="AK54">
        <f t="shared" si="61"/>
        <v>2.8935068073145058</v>
      </c>
      <c r="AL54">
        <f t="shared" si="40"/>
        <v>-4280.6218329659887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-13.278942537505294</v>
      </c>
      <c r="AR54">
        <f t="shared" si="45"/>
        <v>-13.28088577465064</v>
      </c>
      <c r="AS54">
        <f t="shared" si="46"/>
        <v>4.7189276003142738E-2</v>
      </c>
      <c r="AT54">
        <f t="shared" si="47"/>
        <v>8.9393378726168385E-3</v>
      </c>
      <c r="AU54">
        <f t="shared" si="48"/>
        <v>-13.22475716077488</v>
      </c>
      <c r="AW54">
        <v>51</v>
      </c>
      <c r="AX54">
        <f>IF(Z54&gt;0, (R54*SUMPRODUCT(K54:$K$98, X54:$X$98)-K54*$AZ$3)/Z54, 0)</f>
        <v>517.92154486525828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250000</v>
      </c>
      <c r="S55">
        <f t="shared" si="32"/>
        <v>407.16015728857906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26.061470939495763</v>
      </c>
      <c r="AC55">
        <f t="shared" si="33"/>
        <v>14.418062462311402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-3601.2168726826417</v>
      </c>
      <c r="AI55">
        <f t="shared" si="38"/>
        <v>-3601.6595136865626</v>
      </c>
      <c r="AJ55">
        <f t="shared" si="39"/>
        <v>11.64340847718436</v>
      </c>
      <c r="AK55">
        <f t="shared" si="61"/>
        <v>1.8243029657647036</v>
      </c>
      <c r="AL55">
        <f t="shared" si="40"/>
        <v>-3588.1918022436134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-9.9337241850131441</v>
      </c>
      <c r="AR55">
        <f t="shared" si="45"/>
        <v>-9.9349451816377243</v>
      </c>
      <c r="AS55">
        <f t="shared" si="46"/>
        <v>3.2117590379841063E-2</v>
      </c>
      <c r="AT55">
        <f t="shared" si="47"/>
        <v>5.0322219217828982E-3</v>
      </c>
      <c r="AU55">
        <f t="shared" si="48"/>
        <v>-9.8977953693360998</v>
      </c>
      <c r="AW55">
        <v>52</v>
      </c>
      <c r="AX55">
        <f>IF(Z55&gt;0, (R55*SUMPRODUCT(K55:$K$98, X55:$X$98)-K55*$AZ$3)/Z55, 0)</f>
        <v>407.16015728857906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250000</v>
      </c>
      <c r="S56">
        <f t="shared" si="32"/>
        <v>252.23666193592499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14.418062462311402</v>
      </c>
      <c r="AC56">
        <f t="shared" si="33"/>
        <v>5.9446365454419539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-2872.3682970046916</v>
      </c>
      <c r="AI56">
        <f t="shared" si="38"/>
        <v>-2872.6628931837231</v>
      </c>
      <c r="AJ56">
        <f t="shared" si="39"/>
        <v>8.4734259168694486</v>
      </c>
      <c r="AK56">
        <f t="shared" si="61"/>
        <v>1.0092643723617982</v>
      </c>
      <c r="AL56">
        <f t="shared" si="40"/>
        <v>-2863.1802028944917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-7.0743236217553136</v>
      </c>
      <c r="AR56">
        <f t="shared" si="45"/>
        <v>-7.0750491793763102</v>
      </c>
      <c r="AS56">
        <f t="shared" si="46"/>
        <v>2.0869105533372102E-2</v>
      </c>
      <c r="AT56">
        <f t="shared" si="47"/>
        <v>2.4857058885660922E-3</v>
      </c>
      <c r="AU56">
        <f t="shared" si="48"/>
        <v>-7.0516943679543713</v>
      </c>
      <c r="AW56">
        <v>53</v>
      </c>
      <c r="AX56">
        <f>IF(Z56&gt;0, (R56*SUMPRODUCT(K56:$K$98, X56:$X$98)-K56*$AZ$3)/Z56, 0)</f>
        <v>252.23666193592499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250000</v>
      </c>
      <c r="S57">
        <f t="shared" si="32"/>
        <v>11.860240619681512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5.9446365454419539</v>
      </c>
      <c r="AC57">
        <f t="shared" si="33"/>
        <v>0.17415066310065086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-2162.1120609963309</v>
      </c>
      <c r="AI57">
        <f t="shared" si="38"/>
        <v>-2162.2956056105222</v>
      </c>
      <c r="AJ57">
        <f t="shared" si="39"/>
        <v>5.770485882341303</v>
      </c>
      <c r="AK57">
        <f t="shared" si="61"/>
        <v>0.4161245581809368</v>
      </c>
      <c r="AL57">
        <f t="shared" si="40"/>
        <v>-2156.1089951700001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-4.7545013520782007</v>
      </c>
      <c r="AR57">
        <f t="shared" si="45"/>
        <v>-4.7549049681220135</v>
      </c>
      <c r="AS57">
        <f t="shared" si="46"/>
        <v>1.2689343639800569E-2</v>
      </c>
      <c r="AT57">
        <f t="shared" si="47"/>
        <v>9.1506116181253993E-4</v>
      </c>
      <c r="AU57">
        <f t="shared" si="48"/>
        <v>-4.7413005633204</v>
      </c>
      <c r="AW57">
        <v>54</v>
      </c>
      <c r="AX57">
        <f>IF(Z57&gt;0, (R57*SUMPRODUCT(K57:$K$98, X57:$X$98)-K57*$AZ$3)/Z57, 0)</f>
        <v>11.860240619681512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250000</v>
      </c>
      <c r="S58">
        <f t="shared" si="32"/>
        <v>-403.46221759130094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0.17415066310065086</v>
      </c>
      <c r="AC58">
        <f t="shared" si="33"/>
        <v>-3.4162098502150391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-1517.374338198216</v>
      </c>
      <c r="AI58">
        <f t="shared" si="38"/>
        <v>-1517.4801786493558</v>
      </c>
      <c r="AJ58">
        <f t="shared" si="39"/>
        <v>3.5903605133156899</v>
      </c>
      <c r="AK58">
        <f t="shared" si="61"/>
        <v>1.2190546417045561E-2</v>
      </c>
      <c r="AL58">
        <f t="shared" si="40"/>
        <v>-1513.877627589623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-2.9792125456847547</v>
      </c>
      <c r="AR58">
        <f t="shared" si="45"/>
        <v>-2.9794203528104841</v>
      </c>
      <c r="AS58">
        <f t="shared" si="46"/>
        <v>7.0493132877827618E-3</v>
      </c>
      <c r="AT58">
        <f t="shared" si="47"/>
        <v>2.3934916987946443E-5</v>
      </c>
      <c r="AU58">
        <f t="shared" si="48"/>
        <v>-2.9723471046057131</v>
      </c>
      <c r="AW58">
        <v>55</v>
      </c>
      <c r="AX58">
        <f>IF(Z58&gt;0, (R58*SUMPRODUCT(K58:$K$98, X58:$X$98)-K58*$AZ$3)/Z58, 0)</f>
        <v>-403.46221759130094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250000</v>
      </c>
      <c r="S59">
        <f t="shared" si="32"/>
        <v>-1203.374039369304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-3.4162098502150391</v>
      </c>
      <c r="AC59">
        <f t="shared" si="33"/>
        <v>-5.3560109327189807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-982.93391930734606</v>
      </c>
      <c r="AI59">
        <f t="shared" si="38"/>
        <v>-982.98955465800896</v>
      </c>
      <c r="AJ59">
        <f t="shared" si="39"/>
        <v>1.9398010825039416</v>
      </c>
      <c r="AK59">
        <f t="shared" si="61"/>
        <v>-0.23913468951505276</v>
      </c>
      <c r="AL59">
        <f t="shared" si="40"/>
        <v>-981.28888826502009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-1.7231181323395102</v>
      </c>
      <c r="AR59">
        <f t="shared" si="45"/>
        <v>-1.7232156630886717</v>
      </c>
      <c r="AS59">
        <f t="shared" si="46"/>
        <v>3.400540313788082E-3</v>
      </c>
      <c r="AT59">
        <f t="shared" si="47"/>
        <v>-4.1921161889004187E-4</v>
      </c>
      <c r="AU59">
        <f t="shared" si="48"/>
        <v>-1.7202343343937736</v>
      </c>
      <c r="AW59">
        <v>56</v>
      </c>
      <c r="AX59">
        <f>IF(Z59&gt;0, (R59*SUMPRODUCT(K59:$K$98, X59:$X$98)-K59*$AZ$3)/Z59, 0)</f>
        <v>-1203.374039369304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250000</v>
      </c>
      <c r="S60">
        <f t="shared" si="32"/>
        <v>-2951.193935052218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-5.3560109327189807</v>
      </c>
      <c r="AC60">
        <f t="shared" si="33"/>
        <v>-6.1510831157899073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-580.51260130125308</v>
      </c>
      <c r="AI60">
        <f t="shared" si="38"/>
        <v>-580.53865466834429</v>
      </c>
      <c r="AJ60">
        <f t="shared" si="39"/>
        <v>0.79507218307092664</v>
      </c>
      <c r="AK60">
        <f t="shared" si="61"/>
        <v>-0.37492076529032869</v>
      </c>
      <c r="AL60">
        <f t="shared" si="40"/>
        <v>-580.11850325056366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-0.90862432511762803</v>
      </c>
      <c r="AR60">
        <f t="shared" si="45"/>
        <v>-0.90866510411714885</v>
      </c>
      <c r="AS60">
        <f t="shared" si="46"/>
        <v>1.2444552007023944E-3</v>
      </c>
      <c r="AT60">
        <f t="shared" si="47"/>
        <v>-5.8682985790643543E-4</v>
      </c>
      <c r="AU60">
        <f t="shared" si="48"/>
        <v>-0.90800747877435284</v>
      </c>
      <c r="AW60">
        <v>57</v>
      </c>
      <c r="AX60">
        <f>IF(Z60&gt;0, (R60*SUMPRODUCT(K60:$K$98, X60:$X$98)-K60*$AZ$3)/Z60, 0)</f>
        <v>-2951.193935052218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250000</v>
      </c>
      <c r="S61">
        <f t="shared" si="32"/>
        <v>-7403.2548785647468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-6.1510831157899073</v>
      </c>
      <c r="AC61">
        <f t="shared" si="33"/>
        <v>-6.2310949862034439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-305.43925443093002</v>
      </c>
      <c r="AI61">
        <f t="shared" si="38"/>
        <v>-305.44977530162879</v>
      </c>
      <c r="AJ61">
        <f t="shared" si="39"/>
        <v>8.0011870413536634E-2</v>
      </c>
      <c r="AK61">
        <f t="shared" si="61"/>
        <v>-0.43057581810529355</v>
      </c>
      <c r="AL61">
        <f t="shared" si="40"/>
        <v>-305.80033924932053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-0.42685417748474808</v>
      </c>
      <c r="AR61">
        <f t="shared" si="45"/>
        <v>-0.42686888049866462</v>
      </c>
      <c r="AS61">
        <f t="shared" si="46"/>
        <v>1.1181732746833185E-4</v>
      </c>
      <c r="AT61">
        <f t="shared" si="47"/>
        <v>-6.0173368031750255E-4</v>
      </c>
      <c r="AU61">
        <f t="shared" si="48"/>
        <v>-0.42735879685151373</v>
      </c>
      <c r="AW61">
        <v>58</v>
      </c>
      <c r="AX61">
        <f>IF(Z61&gt;0, (R61*SUMPRODUCT(K61:$K$98, X61:$X$98)-K61*$AZ$3)/Z61, 0)</f>
        <v>-7403.2548785647468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250000</v>
      </c>
      <c r="S62">
        <f t="shared" si="32"/>
        <v>-21235.588674920007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-6.2310949862034439</v>
      </c>
      <c r="AC62">
        <f t="shared" si="33"/>
        <v>-5.9181166148452533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-138.64108822481816</v>
      </c>
      <c r="AI62">
        <f t="shared" si="38"/>
        <v>-138.64457183239873</v>
      </c>
      <c r="AJ62">
        <f t="shared" si="39"/>
        <v>-0.31297837135819062</v>
      </c>
      <c r="AK62">
        <f t="shared" si="61"/>
        <v>-0.43617664903424114</v>
      </c>
      <c r="AL62">
        <f t="shared" si="40"/>
        <v>-139.39372685279116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-0.17299303620375264</v>
      </c>
      <c r="AR62">
        <f t="shared" si="45"/>
        <v>-0.1729973829660294</v>
      </c>
      <c r="AS62">
        <f t="shared" si="46"/>
        <v>-3.9052693123384512E-4</v>
      </c>
      <c r="AT62">
        <f t="shared" si="47"/>
        <v>-5.4425079753596948E-4</v>
      </c>
      <c r="AU62">
        <f t="shared" si="48"/>
        <v>-0.17393216069479922</v>
      </c>
      <c r="AW62">
        <v>59</v>
      </c>
      <c r="AX62">
        <f>IF(Z62&gt;0, (R62*SUMPRODUCT(K62:$K$98, X62:$X$98)-K62*$AZ$3)/Z62, 0)</f>
        <v>-21235.588674920007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250000</v>
      </c>
      <c r="S63">
        <f t="shared" si="32"/>
        <v>-77149.932552495215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-5.9181166148452533</v>
      </c>
      <c r="AC63">
        <f t="shared" si="33"/>
        <v>-5.4305448752963823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-51.378056074013159</v>
      </c>
      <c r="AI63">
        <f t="shared" si="38"/>
        <v>-51.378935942714214</v>
      </c>
      <c r="AJ63">
        <f t="shared" si="39"/>
        <v>-0.48757173954887101</v>
      </c>
      <c r="AK63">
        <f t="shared" si="61"/>
        <v>-0.41426816303916775</v>
      </c>
      <c r="AL63">
        <f t="shared" si="40"/>
        <v>-52.280775845302252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-5.723956283382832E-2</v>
      </c>
      <c r="AR63">
        <f t="shared" si="45"/>
        <v>-5.7240543083056254E-2</v>
      </c>
      <c r="AS63">
        <f t="shared" si="46"/>
        <v>-5.4319675274796056E-4</v>
      </c>
      <c r="AT63">
        <f t="shared" si="47"/>
        <v>-4.6153027888357165E-4</v>
      </c>
      <c r="AU63">
        <f t="shared" si="48"/>
        <v>-5.8245270114687789E-2</v>
      </c>
      <c r="AW63">
        <v>60</v>
      </c>
      <c r="AX63">
        <f>IF(Z63&gt;0, (R63*SUMPRODUCT(K63:$K$98, X63:$X$98)-K63*$AZ$3)/Z63, 0)</f>
        <v>-77149.932552495215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250000</v>
      </c>
      <c r="S64">
        <f t="shared" si="32"/>
        <v>-408099.13394622895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-5.4305448752963823</v>
      </c>
      <c r="AC64">
        <f t="shared" si="33"/>
        <v>-4.8979944597796541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-14.420907231248286</v>
      </c>
      <c r="AI64">
        <f t="shared" si="38"/>
        <v>-14.421057255900765</v>
      </c>
      <c r="AJ64">
        <f t="shared" si="39"/>
        <v>-0.53255041551672821</v>
      </c>
      <c r="AK64">
        <f t="shared" si="61"/>
        <v>-0.3801381412707468</v>
      </c>
      <c r="AL64">
        <f t="shared" si="40"/>
        <v>-15.333745812688241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-1.4344757148202193E-2</v>
      </c>
      <c r="AR64">
        <f t="shared" si="45"/>
        <v>-1.4344906380644477E-2</v>
      </c>
      <c r="AS64">
        <f t="shared" si="46"/>
        <v>-5.2973826523259389E-4</v>
      </c>
      <c r="AT64">
        <f t="shared" si="47"/>
        <v>-3.7813080909929859E-4</v>
      </c>
      <c r="AU64">
        <f t="shared" si="48"/>
        <v>-1.525277545497637E-2</v>
      </c>
      <c r="AW64">
        <v>61</v>
      </c>
      <c r="AX64">
        <f>IF(Z64&gt;0, (R64*SUMPRODUCT(K64:$K$98, X64:$X$98)-K64*$AZ$3)/Z64, 0)</f>
        <v>-408099.13394622895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250000</v>
      </c>
      <c r="S65">
        <f t="shared" si="32"/>
        <v>-2174634.2697184668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-4.8979944597796541</v>
      </c>
      <c r="AC65">
        <f t="shared" si="33"/>
        <v>-4.3857410219720014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-2.4662951746600936</v>
      </c>
      <c r="AI65">
        <f t="shared" si="38"/>
        <v>-2.4663203843073149</v>
      </c>
      <c r="AJ65">
        <f t="shared" si="39"/>
        <v>-0.51225343780765265</v>
      </c>
      <c r="AK65">
        <f t="shared" si="61"/>
        <v>-0.34285961218457583</v>
      </c>
      <c r="AL65">
        <f t="shared" si="40"/>
        <v>-3.3214334342995433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-2.1904212682921703E-3</v>
      </c>
      <c r="AR65">
        <f t="shared" si="45"/>
        <v>-2.1904436580482737E-3</v>
      </c>
      <c r="AS65">
        <f t="shared" si="46"/>
        <v>-4.5495398785115192E-4</v>
      </c>
      <c r="AT65">
        <f t="shared" si="47"/>
        <v>-3.045081522616223E-4</v>
      </c>
      <c r="AU65">
        <f t="shared" si="48"/>
        <v>-2.9499057981610477E-3</v>
      </c>
      <c r="AW65">
        <v>62</v>
      </c>
      <c r="AX65">
        <f>IF(Z65&gt;0, (R65*SUMPRODUCT(K65:$K$98, X65:$X$98)-K65*$AZ$3)/Z65, 0)</f>
        <v>-2174634.2697184668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250000</v>
      </c>
      <c r="S66">
        <f t="shared" si="32"/>
        <v>-11747108.863283696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-4.3857410219720014</v>
      </c>
      <c r="AC66">
        <f t="shared" si="33"/>
        <v>-3.9177544834582814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-0.41577402134902125</v>
      </c>
      <c r="AI66">
        <f t="shared" si="38"/>
        <v>-0.41577819019870277</v>
      </c>
      <c r="AJ66">
        <f t="shared" si="39"/>
        <v>-0.46798653851372007</v>
      </c>
      <c r="AK66">
        <f t="shared" si="61"/>
        <v>-0.30700187153804015</v>
      </c>
      <c r="AL66">
        <f t="shared" si="40"/>
        <v>-1.1907666002504631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-3.2970225822761482E-4</v>
      </c>
      <c r="AR66">
        <f t="shared" si="45"/>
        <v>-3.2970556405983049E-4</v>
      </c>
      <c r="AS66">
        <f t="shared" si="46"/>
        <v>-3.7110596296389162E-4</v>
      </c>
      <c r="AT66">
        <f t="shared" si="47"/>
        <v>-2.4344765456432293E-4</v>
      </c>
      <c r="AU66">
        <f t="shared" si="48"/>
        <v>-9.4425918158804508E-4</v>
      </c>
      <c r="AW66">
        <v>63</v>
      </c>
      <c r="AX66">
        <f>IF(Z66&gt;0, (R66*SUMPRODUCT(K66:$K$98, X66:$X$98)-K66*$AZ$3)/Z66, 0)</f>
        <v>-11747108.863283696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-64579376.062442876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-3.9177544834582814</v>
      </c>
      <c r="AC67">
        <f t="shared" ref="AC67:AC98" si="64">S67*Z67</f>
        <v>-3.4982833287682831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-6.9000651970053381E-2</v>
      </c>
      <c r="AI67">
        <f t="shared" ref="AI67:AI98" si="69">SUM(AE67:AH67)</f>
        <v>-6.9001329098639555E-2</v>
      </c>
      <c r="AJ67">
        <f t="shared" ref="AJ67:AJ98" si="70">AB67-AC67</f>
        <v>-0.41947115468999829</v>
      </c>
      <c r="AK67">
        <f t="shared" si="61"/>
        <v>-0.27424281384207971</v>
      </c>
      <c r="AL67">
        <f t="shared" ref="AL67:AL98" si="71">SUM(AI67:AK67)</f>
        <v>-0.76271529763071755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-4.8853956728814514E-5</v>
      </c>
      <c r="AR67">
        <f t="shared" ref="AR67:AR98" si="76">AI67*$K67</f>
        <v>-4.8854436150525821E-5</v>
      </c>
      <c r="AS67">
        <f t="shared" ref="AS67:AS98" si="77">AJ67*$K67</f>
        <v>-2.9699466679104748E-4</v>
      </c>
      <c r="AT67">
        <f t="shared" ref="AT67:AT98" si="78">AK67*$K67</f>
        <v>-1.941698546043308E-4</v>
      </c>
      <c r="AU67">
        <f t="shared" ref="AU67:AU98" si="79">AL67*$K67</f>
        <v>-5.4001895754590408E-4</v>
      </c>
      <c r="AW67">
        <v>64</v>
      </c>
      <c r="AX67">
        <f>IF(Z67&gt;0, (R67*SUMPRODUCT(K67:$K$98, X67:$X$98)-K67*$AZ$3)/Z67, 0)</f>
        <v>-64579376.062442876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250000</v>
      </c>
      <c r="S68">
        <f t="shared" si="63"/>
        <v>-362253750.99211681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-3.4982833287682831</v>
      </c>
      <c r="AC68">
        <f t="shared" si="64"/>
        <v>-3.1235099890212394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-1.12515368646765E-2</v>
      </c>
      <c r="AI68">
        <f t="shared" si="69"/>
        <v>-1.1251644645133585E-2</v>
      </c>
      <c r="AJ68">
        <f t="shared" si="70"/>
        <v>-0.37477333974704363</v>
      </c>
      <c r="AK68">
        <f t="shared" si="61"/>
        <v>-0.24487983301377983</v>
      </c>
      <c r="AL68">
        <f t="shared" si="71"/>
        <v>-0.63090481740595705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-7.1127963419996243E-6</v>
      </c>
      <c r="AR68">
        <f t="shared" si="76"/>
        <v>-7.1128644767309162E-6</v>
      </c>
      <c r="AS68">
        <f t="shared" si="77"/>
        <v>-2.3691754042956667E-4</v>
      </c>
      <c r="AT68">
        <f t="shared" si="78"/>
        <v>-1.5480377493656917E-4</v>
      </c>
      <c r="AU68">
        <f t="shared" si="79"/>
        <v>-3.9883417984286676E-4</v>
      </c>
      <c r="AW68">
        <v>65</v>
      </c>
      <c r="AX68">
        <f>IF(Z68&gt;0, (R68*SUMPRODUCT(K68:$K$98, X68:$X$98)-K68*$AZ$3)/Z68, 0)</f>
        <v>-362253750.99211681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250000</v>
      </c>
      <c r="S69">
        <f t="shared" si="63"/>
        <v>-2074114189.7714767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-3.1235099890212394</v>
      </c>
      <c r="AC69">
        <f t="shared" si="64"/>
        <v>-2.7888544288677846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-1.7979029913102267E-3</v>
      </c>
      <c r="AI69">
        <f t="shared" si="69"/>
        <v>-1.7979197988131756E-3</v>
      </c>
      <c r="AJ69">
        <f t="shared" si="70"/>
        <v>-0.33465556015345488</v>
      </c>
      <c r="AK69">
        <f t="shared" si="61"/>
        <v>-0.21864569923148677</v>
      </c>
      <c r="AL69">
        <f t="shared" si="71"/>
        <v>-0.55509917918375484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-1.014791354859983E-6</v>
      </c>
      <c r="AR69">
        <f t="shared" si="76"/>
        <v>-1.0148008415279353E-6</v>
      </c>
      <c r="AS69">
        <f t="shared" si="77"/>
        <v>-1.8888981827215411E-4</v>
      </c>
      <c r="AT69">
        <f t="shared" si="78"/>
        <v>-1.234103099165174E-4</v>
      </c>
      <c r="AU69">
        <f t="shared" si="79"/>
        <v>-3.1331492903019948E-4</v>
      </c>
      <c r="AW69">
        <v>66</v>
      </c>
      <c r="AX69">
        <f>IF(Z69&gt;0, (R69*SUMPRODUCT(K69:$K$98, X69:$X$98)-K69*$AZ$3)/Z69, 0)</f>
        <v>-2074114189.7714767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250000</v>
      </c>
      <c r="S70">
        <f t="shared" si="63"/>
        <v>-12147284381.368114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-2.7888544288677846</v>
      </c>
      <c r="AC70">
        <f t="shared" si="64"/>
        <v>-2.4900494856682491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-2.8154151815406084E-4</v>
      </c>
      <c r="AI70">
        <f t="shared" si="69"/>
        <v>-2.8154408050607251E-4</v>
      </c>
      <c r="AJ70">
        <f t="shared" si="70"/>
        <v>-0.29880494319953543</v>
      </c>
      <c r="AK70">
        <f t="shared" si="61"/>
        <v>-0.19521981002074493</v>
      </c>
      <c r="AL70">
        <f t="shared" si="71"/>
        <v>-0.49430629730078646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-1.418844918803587E-7</v>
      </c>
      <c r="AR70">
        <f t="shared" si="76"/>
        <v>-1.4188578319261551E-7</v>
      </c>
      <c r="AS70">
        <f t="shared" si="77"/>
        <v>-1.5058449572615557E-4</v>
      </c>
      <c r="AT70">
        <f t="shared" si="78"/>
        <v>-9.838216306916663E-5</v>
      </c>
      <c r="AU70">
        <f t="shared" si="79"/>
        <v>-2.4910854457851482E-4</v>
      </c>
      <c r="AW70">
        <v>67</v>
      </c>
      <c r="AX70">
        <f>IF(Z70&gt;0, (R70*SUMPRODUCT(K70:$K$98, X70:$X$98)-K70*$AZ$3)/Z70, 0)</f>
        <v>-12147284381.368114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250000</v>
      </c>
      <c r="S71">
        <f t="shared" si="63"/>
        <v>-72889905024.875061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-2.4900494856682491</v>
      </c>
      <c r="AC71">
        <f t="shared" si="64"/>
        <v>-2.2232585936323028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-4.310917028874156E-5</v>
      </c>
      <c r="AI71">
        <f t="shared" si="69"/>
        <v>-4.3109551558718671E-5</v>
      </c>
      <c r="AJ71">
        <f t="shared" si="70"/>
        <v>-0.2667908920359463</v>
      </c>
      <c r="AK71">
        <f t="shared" si="61"/>
        <v>-0.17430346399677746</v>
      </c>
      <c r="AL71">
        <f t="shared" si="71"/>
        <v>-0.44113746558428246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-1.9397426842816488E-8</v>
      </c>
      <c r="AR71">
        <f t="shared" si="76"/>
        <v>-1.9397598399272776E-8</v>
      </c>
      <c r="AS71">
        <f t="shared" si="77"/>
        <v>-1.2004538189751576E-4</v>
      </c>
      <c r="AT71">
        <f t="shared" si="78"/>
        <v>-7.8429686043156898E-5</v>
      </c>
      <c r="AU71">
        <f t="shared" si="79"/>
        <v>-1.9849446553907193E-4</v>
      </c>
      <c r="AW71">
        <v>68</v>
      </c>
      <c r="AX71">
        <f>IF(Z71&gt;0, (R71*SUMPRODUCT(K71:$K$98, X71:$X$98)-K71*$AZ$3)/Z71, 0)</f>
        <v>-72889905024.875061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250000</v>
      </c>
      <c r="S72">
        <f t="shared" si="63"/>
        <v>-448769336286.67517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-2.2232585936323028</v>
      </c>
      <c r="AC72">
        <f t="shared" si="64"/>
        <v>-1.9850523327436247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-6.4433144592758395E-6</v>
      </c>
      <c r="AI72">
        <f t="shared" si="69"/>
        <v>-6.4433697508302149E-6</v>
      </c>
      <c r="AJ72">
        <f t="shared" si="70"/>
        <v>-0.23820626088867813</v>
      </c>
      <c r="AK72">
        <f t="shared" si="61"/>
        <v>-0.15562810155426121</v>
      </c>
      <c r="AL72">
        <f t="shared" si="71"/>
        <v>-0.39384080581269021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-2.5886048641974057E-9</v>
      </c>
      <c r="AR72">
        <f t="shared" si="76"/>
        <v>-2.5886270776075238E-9</v>
      </c>
      <c r="AS72">
        <f t="shared" si="77"/>
        <v>-9.5699486578839144E-5</v>
      </c>
      <c r="AT72">
        <f t="shared" si="78"/>
        <v>-6.2523669027081061E-5</v>
      </c>
      <c r="AU72">
        <f t="shared" si="79"/>
        <v>-1.5822574423299783E-4</v>
      </c>
      <c r="AW72">
        <v>69</v>
      </c>
      <c r="AX72">
        <f>IF(Z72&gt;0, (R72*SUMPRODUCT(K72:$K$98, X72:$X$98)-K72*$AZ$3)/Z72, 0)</f>
        <v>-448769336286.67517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250000</v>
      </c>
      <c r="S73">
        <f t="shared" si="63"/>
        <v>-2842430360003.895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-1.9850523327436247</v>
      </c>
      <c r="AC73">
        <f t="shared" si="64"/>
        <v>-1.77236815650535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-9.3888785316651705E-7</v>
      </c>
      <c r="AI73">
        <f t="shared" si="69"/>
        <v>-9.3889564741269034E-7</v>
      </c>
      <c r="AJ73">
        <f t="shared" si="70"/>
        <v>-0.21268417623827474</v>
      </c>
      <c r="AK73">
        <f t="shared" ref="AK73:AK98" si="92">G73*SUM(AB73:AB73, AE73:AF73)</f>
        <v>-0.13895366329205375</v>
      </c>
      <c r="AL73">
        <f t="shared" si="71"/>
        <v>-0.35163877842597591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-3.3678452944795456E-10</v>
      </c>
      <c r="AR73">
        <f t="shared" si="76"/>
        <v>-3.3678732528935461E-10</v>
      </c>
      <c r="AS73">
        <f t="shared" si="77"/>
        <v>-7.6291050069352044E-5</v>
      </c>
      <c r="AT73">
        <f t="shared" si="78"/>
        <v>-4.984348657728779E-5</v>
      </c>
      <c r="AU73">
        <f t="shared" si="79"/>
        <v>-1.2613487343396512E-4</v>
      </c>
      <c r="AW73">
        <v>70</v>
      </c>
      <c r="AX73">
        <f>IF(Z73&gt;0, (R73*SUMPRODUCT(K73:$K$98, X73:$X$98)-K73*$AZ$3)/Z73, 0)</f>
        <v>-2842430360003.895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250000</v>
      </c>
      <c r="S74">
        <f t="shared" si="63"/>
        <v>-18552052481496.512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-1.77236815650535</v>
      </c>
      <c r="AC74">
        <f t="shared" si="64"/>
        <v>-1.5824715686038489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-1.330013236385141E-7</v>
      </c>
      <c r="AI74">
        <f t="shared" si="69"/>
        <v>-1.3300238987604374E-7</v>
      </c>
      <c r="AJ74">
        <f t="shared" si="70"/>
        <v>-0.1898965879015011</v>
      </c>
      <c r="AK74">
        <f t="shared" si="92"/>
        <v>-0.12406577095537451</v>
      </c>
      <c r="AL74">
        <f t="shared" si="71"/>
        <v>-0.3139624918592655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-4.2596739062911724E-11</v>
      </c>
      <c r="AR74">
        <f t="shared" si="76"/>
        <v>-4.2597080550053253E-11</v>
      </c>
      <c r="AS74">
        <f t="shared" si="77"/>
        <v>-6.0818758659595337E-5</v>
      </c>
      <c r="AT74">
        <f t="shared" si="78"/>
        <v>-3.9734922386101014E-5</v>
      </c>
      <c r="AU74">
        <f t="shared" si="79"/>
        <v>-1.0055372364277691E-4</v>
      </c>
      <c r="AW74">
        <v>71</v>
      </c>
      <c r="AX74">
        <f>IF(Z74&gt;0, (R74*SUMPRODUCT(K74:$K$98, X74:$X$98)-K74*$AZ$3)/Z74, 0)</f>
        <v>-18552052481496.512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250000</v>
      </c>
      <c r="S75">
        <f t="shared" si="63"/>
        <v>-125124152470305.78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-1.5824715686038489</v>
      </c>
      <c r="AC75">
        <f t="shared" si="64"/>
        <v>-1.412921043433691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-1.8288464897245253E-8</v>
      </c>
      <c r="AI75">
        <f t="shared" si="69"/>
        <v>-1.8288606049154731E-8</v>
      </c>
      <c r="AJ75">
        <f t="shared" si="70"/>
        <v>-0.1695505251701579</v>
      </c>
      <c r="AK75">
        <f t="shared" si="92"/>
        <v>-0.11077300980226944</v>
      </c>
      <c r="AL75">
        <f t="shared" si="71"/>
        <v>-0.28032355326103336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-5.2297342517332279E-12</v>
      </c>
      <c r="AR75">
        <f t="shared" si="76"/>
        <v>-5.2297746152618152E-12</v>
      </c>
      <c r="AS75">
        <f t="shared" si="77"/>
        <v>-4.8484342117489244E-5</v>
      </c>
      <c r="AT75">
        <f t="shared" si="78"/>
        <v>-3.1676436857079767E-5</v>
      </c>
      <c r="AU75">
        <f t="shared" si="79"/>
        <v>-8.0160784204343625E-5</v>
      </c>
      <c r="AW75">
        <v>72</v>
      </c>
      <c r="AX75">
        <f>IF(Z75&gt;0, (R75*SUMPRODUCT(K75:$K$98, X75:$X$98)-K75*$AZ$3)/Z75, 0)</f>
        <v>-125124152470305.78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250000</v>
      </c>
      <c r="S76">
        <f t="shared" si="63"/>
        <v>-874781955604124.63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-1.412921043433691</v>
      </c>
      <c r="AC76">
        <f t="shared" si="64"/>
        <v>-1.2615366459275323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-2.4342789244697239E-9</v>
      </c>
      <c r="AI76">
        <f t="shared" si="69"/>
        <v>-2.4342969509138832E-9</v>
      </c>
      <c r="AJ76">
        <f t="shared" si="70"/>
        <v>-0.15138439750615862</v>
      </c>
      <c r="AK76">
        <f t="shared" si="92"/>
        <v>-9.8904473040358376E-2</v>
      </c>
      <c r="AL76">
        <f t="shared" si="71"/>
        <v>-0.25028887298081393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-6.2151939278096267E-13</v>
      </c>
      <c r="AR76">
        <f t="shared" si="76"/>
        <v>-6.2152399528748535E-13</v>
      </c>
      <c r="AS76">
        <f t="shared" si="77"/>
        <v>-3.8651420701526838E-5</v>
      </c>
      <c r="AT76">
        <f t="shared" si="78"/>
        <v>-2.5252261525763856E-5</v>
      </c>
      <c r="AU76">
        <f t="shared" si="79"/>
        <v>-6.3903682848814685E-5</v>
      </c>
      <c r="AW76">
        <v>73</v>
      </c>
      <c r="AX76">
        <f>IF(Z76&gt;0, (R76*SUMPRODUCT(K76:$K$98, X76:$X$98)-K76*$AZ$3)/Z76, 0)</f>
        <v>-874781955604124.63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250000</v>
      </c>
      <c r="S77">
        <f t="shared" si="63"/>
        <v>-6352644975566712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-1.2615366459275323</v>
      </c>
      <c r="AC77">
        <f t="shared" si="64"/>
        <v>-1.126372005292986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-3.12596703361445E-10</v>
      </c>
      <c r="AI77">
        <f t="shared" si="69"/>
        <v>-3.1259891970599445E-10</v>
      </c>
      <c r="AJ77">
        <f t="shared" si="70"/>
        <v>-0.13516464063454636</v>
      </c>
      <c r="AK77">
        <f t="shared" si="92"/>
        <v>-8.8307565214927275E-2</v>
      </c>
      <c r="AL77">
        <f t="shared" si="71"/>
        <v>-0.22347220616207256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-7.126080368544955E-14</v>
      </c>
      <c r="AR77">
        <f t="shared" si="76"/>
        <v>-7.1261308932280824E-14</v>
      </c>
      <c r="AS77">
        <f t="shared" si="77"/>
        <v>-3.0812675942828669E-5</v>
      </c>
      <c r="AT77">
        <f t="shared" si="78"/>
        <v>-2.0130948282729442E-5</v>
      </c>
      <c r="AU77">
        <f t="shared" si="79"/>
        <v>-5.0943624296819424E-5</v>
      </c>
      <c r="AW77">
        <v>74</v>
      </c>
      <c r="AX77">
        <f>IF(Z77&gt;0, (R77*SUMPRODUCT(K77:$K$98, X77:$X$98)-K77*$AZ$3)/Z77, 0)</f>
        <v>-6352644975566712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250000</v>
      </c>
      <c r="S78">
        <f t="shared" si="63"/>
        <v>-4.8077905357078384E+16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-1.126372005292986</v>
      </c>
      <c r="AC78">
        <f t="shared" si="64"/>
        <v>-1.0056892904402286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-3.86541446144284E-11</v>
      </c>
      <c r="AI78">
        <f t="shared" si="69"/>
        <v>-3.8654406088301628E-11</v>
      </c>
      <c r="AJ78">
        <f t="shared" si="70"/>
        <v>-0.12068271485275739</v>
      </c>
      <c r="AK78">
        <f t="shared" si="92"/>
        <v>-7.8846040370509032E-2</v>
      </c>
      <c r="AL78">
        <f t="shared" si="71"/>
        <v>-0.19952875526192082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-7.8676379563323093E-15</v>
      </c>
      <c r="AR78">
        <f t="shared" si="76"/>
        <v>-7.8676911765442714E-15</v>
      </c>
      <c r="AS78">
        <f t="shared" si="77"/>
        <v>-2.4563676612685112E-5</v>
      </c>
      <c r="AT78">
        <f t="shared" si="78"/>
        <v>-1.6048268720295923E-5</v>
      </c>
      <c r="AU78">
        <f t="shared" si="79"/>
        <v>-4.0611945340848727E-5</v>
      </c>
      <c r="AW78">
        <v>75</v>
      </c>
      <c r="AX78">
        <f>IF(Z78&gt;0, (R78*SUMPRODUCT(K78:$K$98, X78:$X$98)-K78*$AZ$3)/Z78, 0)</f>
        <v>-4.8077905357078384E+16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250000</v>
      </c>
      <c r="S79">
        <f t="shared" si="63"/>
        <v>-3.7999203514860461E+17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-1.0056892904402286</v>
      </c>
      <c r="AC79">
        <f t="shared" si="64"/>
        <v>-0.89793686646449689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-4.5864223690751968E-12</v>
      </c>
      <c r="AI79">
        <f t="shared" si="69"/>
        <v>-4.5864519070912409E-12</v>
      </c>
      <c r="AJ79">
        <f t="shared" si="70"/>
        <v>-0.1077524239757317</v>
      </c>
      <c r="AK79">
        <f t="shared" si="92"/>
        <v>-7.0398250330816009E-2</v>
      </c>
      <c r="AL79">
        <f t="shared" si="71"/>
        <v>-0.17815067431113418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-8.3349754309857768E-16</v>
      </c>
      <c r="AR79">
        <f t="shared" si="76"/>
        <v>-8.3350291108735394E-16</v>
      </c>
      <c r="AS79">
        <f t="shared" si="77"/>
        <v>-1.9582012605785837E-5</v>
      </c>
      <c r="AT79">
        <f t="shared" si="78"/>
        <v>-1.2793581569114255E-5</v>
      </c>
      <c r="AU79">
        <f t="shared" si="79"/>
        <v>-3.2375594175733599E-5</v>
      </c>
      <c r="AW79">
        <v>76</v>
      </c>
      <c r="AX79">
        <f>IF(Z79&gt;0, (R79*SUMPRODUCT(K79:$K$98, X79:$X$98)-K79*$AZ$3)/Z79, 0)</f>
        <v>-3.7999203514860461E+17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250000</v>
      </c>
      <c r="S80">
        <f t="shared" si="63"/>
        <v>-3.1402633231158467E+18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-0.89793686646449689</v>
      </c>
      <c r="AC80">
        <f t="shared" si="64"/>
        <v>-0.80172934505758708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-5.2102611600060496E-13</v>
      </c>
      <c r="AI80">
        <f t="shared" si="69"/>
        <v>-5.210293073306885E-13</v>
      </c>
      <c r="AJ80">
        <f t="shared" si="70"/>
        <v>-9.6207521406909802E-2</v>
      </c>
      <c r="AK80">
        <f t="shared" si="92"/>
        <v>-6.2855580652514786E-2</v>
      </c>
      <c r="AL80">
        <f t="shared" si="71"/>
        <v>-0.15906310205994562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-8.4541849956809386E-17</v>
      </c>
      <c r="AR80">
        <f t="shared" si="76"/>
        <v>-8.4542367782962059E-17</v>
      </c>
      <c r="AS80">
        <f t="shared" si="77"/>
        <v>-1.5610660559460423E-5</v>
      </c>
      <c r="AT80">
        <f t="shared" si="78"/>
        <v>-1.019896489884754E-5</v>
      </c>
      <c r="AU80">
        <f t="shared" si="79"/>
        <v>-2.5809625458392506E-5</v>
      </c>
      <c r="AW80">
        <v>77</v>
      </c>
      <c r="AX80">
        <f>IF(Z80&gt;0, (R80*SUMPRODUCT(K80:$K$98, X80:$X$98)-K80*$AZ$3)/Z80, 0)</f>
        <v>-3.1402633231158467E+18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250000</v>
      </c>
      <c r="S81">
        <f t="shared" si="63"/>
        <v>-2.7222022381214339E+19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-0.80172934505758708</v>
      </c>
      <c r="AC81">
        <f t="shared" si="64"/>
        <v>-0.71582977237284562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-5.6614340504123498E-14</v>
      </c>
      <c r="AI81">
        <f t="shared" si="69"/>
        <v>-5.6614669203880972E-14</v>
      </c>
      <c r="AJ81">
        <f t="shared" si="70"/>
        <v>-8.5899572684741465E-2</v>
      </c>
      <c r="AK81">
        <f t="shared" si="92"/>
        <v>-5.6121054154031104E-2</v>
      </c>
      <c r="AL81">
        <f t="shared" si="71"/>
        <v>-0.14202062683882918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-8.2020173634940482E-18</v>
      </c>
      <c r="AR81">
        <f t="shared" si="76"/>
        <v>-8.2020649839572414E-18</v>
      </c>
      <c r="AS81">
        <f t="shared" si="77"/>
        <v>-1.2444723022529119E-5</v>
      </c>
      <c r="AT81">
        <f t="shared" si="78"/>
        <v>-8.1305523747190259E-6</v>
      </c>
      <c r="AU81">
        <f t="shared" si="79"/>
        <v>-2.0575275397256349E-5</v>
      </c>
      <c r="AW81">
        <v>78</v>
      </c>
      <c r="AX81">
        <f>IF(Z81&gt;0, (R81*SUMPRODUCT(K81:$K$98, X81:$X$98)-K81*$AZ$3)/Z81, 0)</f>
        <v>-2.7222022381214339E+19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250000</v>
      </c>
      <c r="S82">
        <f t="shared" si="63"/>
        <v>-2.4835436113744468E+20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-0.71582977237284562</v>
      </c>
      <c r="AC82">
        <f t="shared" si="64"/>
        <v>-0.63913372533289781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-5.8648864622771791E-15</v>
      </c>
      <c r="AI82">
        <f t="shared" si="69"/>
        <v>-5.864918630713965E-15</v>
      </c>
      <c r="AJ82">
        <f t="shared" si="70"/>
        <v>-7.6696047039947812E-2</v>
      </c>
      <c r="AK82">
        <f t="shared" si="92"/>
        <v>-5.01080840660992E-2</v>
      </c>
      <c r="AL82">
        <f t="shared" si="71"/>
        <v>-0.12680413110605288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-7.5864014075283748E-19</v>
      </c>
      <c r="AR82">
        <f t="shared" si="76"/>
        <v>-7.586443018338009E-19</v>
      </c>
      <c r="AS82">
        <f t="shared" si="77"/>
        <v>-9.9208570013784521E-6</v>
      </c>
      <c r="AT82">
        <f t="shared" si="78"/>
        <v>-6.4816265742339166E-6</v>
      </c>
      <c r="AU82">
        <f t="shared" si="79"/>
        <v>-1.6402483575613126E-5</v>
      </c>
      <c r="AW82">
        <v>79</v>
      </c>
      <c r="AX82">
        <f>IF(Z82&gt;0, (R82*SUMPRODUCT(K82:$K$98, X82:$X$98)-K82*$AZ$3)/Z82, 0)</f>
        <v>-2.4835436113744468E+20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250000</v>
      </c>
      <c r="S83">
        <f t="shared" si="63"/>
        <v>-2.3926240948369652E+21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-0.63913372533289781</v>
      </c>
      <c r="AC83">
        <f t="shared" si="64"/>
        <v>-0.5706551119043729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-5.7730855780538666E-16</v>
      </c>
      <c r="AI83">
        <f t="shared" si="69"/>
        <v>-5.7731153912991406E-16</v>
      </c>
      <c r="AJ83">
        <f t="shared" si="70"/>
        <v>-6.8478613428524904E-2</v>
      </c>
      <c r="AK83">
        <f t="shared" si="92"/>
        <v>-4.4739360773302851E-2</v>
      </c>
      <c r="AL83">
        <f t="shared" si="71"/>
        <v>-0.11321797420182833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-6.6675484739362741E-20</v>
      </c>
      <c r="AR83">
        <f t="shared" si="76"/>
        <v>-6.6675829063477366E-20</v>
      </c>
      <c r="AS83">
        <f t="shared" si="77"/>
        <v>-7.908846461558084E-6</v>
      </c>
      <c r="AT83">
        <f t="shared" si="78"/>
        <v>-5.1671130215512717E-6</v>
      </c>
      <c r="AU83">
        <f t="shared" si="79"/>
        <v>-1.3075959483109422E-5</v>
      </c>
      <c r="AW83">
        <v>80</v>
      </c>
      <c r="AX83">
        <f>IF(Z83&gt;0, (R83*SUMPRODUCT(K83:$K$98, X83:$X$98)-K83*$AZ$3)/Z83, 0)</f>
        <v>-2.3926240948369652E+21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250000</v>
      </c>
      <c r="S84">
        <f t="shared" si="63"/>
        <v>-2.4423174871775695E+22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-0.5706551119043729</v>
      </c>
      <c r="AC84">
        <f t="shared" si="64"/>
        <v>-0.5095134927717615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-5.3814754113619604E-17</v>
      </c>
      <c r="AI84">
        <f t="shared" si="69"/>
        <v>-5.3815014887196055E-17</v>
      </c>
      <c r="AJ84">
        <f t="shared" si="70"/>
        <v>-6.1141619132611402E-2</v>
      </c>
      <c r="AK84">
        <f t="shared" si="92"/>
        <v>-3.9945857833306106E-2</v>
      </c>
      <c r="AL84">
        <f t="shared" si="71"/>
        <v>-0.10108747696591756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-5.5493424247723514E-21</v>
      </c>
      <c r="AR84">
        <f t="shared" si="76"/>
        <v>-5.5493693155738591E-21</v>
      </c>
      <c r="AS84">
        <f t="shared" si="77"/>
        <v>-6.3048839776451437E-6</v>
      </c>
      <c r="AT84">
        <f t="shared" si="78"/>
        <v>-4.1191908653948263E-6</v>
      </c>
      <c r="AU84">
        <f t="shared" si="79"/>
        <v>-1.0424074843039976E-5</v>
      </c>
      <c r="AW84">
        <v>81</v>
      </c>
      <c r="AX84">
        <f>IF(Z84&gt;0, (R84*SUMPRODUCT(K84:$K$98, X84:$X$98)-K84*$AZ$3)/Z84, 0)</f>
        <v>-2.4423174871775695E+22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250000</v>
      </c>
      <c r="S85">
        <f t="shared" si="63"/>
        <v>-2.6518204458788984E+23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-0.5095134927717615</v>
      </c>
      <c r="AC85">
        <f t="shared" si="64"/>
        <v>-0.45492276140335852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-4.7344390195423336E-18</v>
      </c>
      <c r="AI85">
        <f t="shared" si="69"/>
        <v>-4.7344604634320451E-18</v>
      </c>
      <c r="AJ85">
        <f t="shared" si="70"/>
        <v>-5.4590731368402978E-2</v>
      </c>
      <c r="AK85">
        <f t="shared" si="92"/>
        <v>-3.5665944494023306E-2</v>
      </c>
      <c r="AL85">
        <f t="shared" si="71"/>
        <v>-9.0256675862426292E-2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-4.3590381321909747E-22</v>
      </c>
      <c r="AR85">
        <f t="shared" si="76"/>
        <v>-4.3590578757619804E-22</v>
      </c>
      <c r="AS85">
        <f t="shared" si="77"/>
        <v>-5.026214905648228E-6</v>
      </c>
      <c r="AT85">
        <f t="shared" si="78"/>
        <v>-3.2837937383568446E-6</v>
      </c>
      <c r="AU85">
        <f t="shared" si="79"/>
        <v>-8.3100086440050725E-6</v>
      </c>
      <c r="AW85">
        <v>82</v>
      </c>
      <c r="AX85">
        <f>IF(Z85&gt;0, (R85*SUMPRODUCT(K85:$K$98, X85:$X$98)-K85*$AZ$3)/Z85, 0)</f>
        <v>-2.6518204458788984E+23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250000</v>
      </c>
      <c r="S86">
        <f t="shared" si="63"/>
        <v>-3.0766328811081751E+24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-0.45492276140335852</v>
      </c>
      <c r="AC86">
        <f t="shared" si="64"/>
        <v>-0.40618103696728436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-3.9158369417675959E-19</v>
      </c>
      <c r="AI86">
        <f t="shared" si="69"/>
        <v>-3.9158534444286488E-19</v>
      </c>
      <c r="AJ86">
        <f t="shared" si="70"/>
        <v>-4.8741724436074163E-2</v>
      </c>
      <c r="AK86">
        <f t="shared" si="92"/>
        <v>-3.1844593298235101E-2</v>
      </c>
      <c r="AL86">
        <f t="shared" si="71"/>
        <v>-8.0586317734309271E-2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-3.2190573759768957E-23</v>
      </c>
      <c r="AR86">
        <f t="shared" si="76"/>
        <v>-3.2190709421732355E-23</v>
      </c>
      <c r="AS86">
        <f t="shared" si="77"/>
        <v>-4.0068677500384526E-6</v>
      </c>
      <c r="AT86">
        <f t="shared" si="78"/>
        <v>-2.6178202633584543E-6</v>
      </c>
      <c r="AU86">
        <f t="shared" si="79"/>
        <v>-6.6246880133969077E-6</v>
      </c>
      <c r="AW86">
        <v>83</v>
      </c>
      <c r="AX86">
        <f>IF(Z86&gt;0, (R86*SUMPRODUCT(K86:$K$98, X86:$X$98)-K86*$AZ$3)/Z86, 0)</f>
        <v>-3.0766328811081751E+24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250000</v>
      </c>
      <c r="S87">
        <f t="shared" si="63"/>
        <v>-3.8325339830843272E+25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-0.40618103696728436</v>
      </c>
      <c r="AC87">
        <f t="shared" si="64"/>
        <v>-0.36266164014936103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-3.0309590969215186E-20</v>
      </c>
      <c r="AI87">
        <f t="shared" si="69"/>
        <v>-3.0309709253110953E-20</v>
      </c>
      <c r="AJ87">
        <f t="shared" si="70"/>
        <v>-4.3519396817923328E-2</v>
      </c>
      <c r="AK87">
        <f t="shared" si="92"/>
        <v>-2.8432672587709908E-2</v>
      </c>
      <c r="AL87">
        <f t="shared" si="71"/>
        <v>-7.1952069405633229E-2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-2.2246729348949135E-24</v>
      </c>
      <c r="AR87">
        <f t="shared" si="76"/>
        <v>-2.2246816167336691E-24</v>
      </c>
      <c r="AS87">
        <f t="shared" si="77"/>
        <v>-3.1942504384872846E-6</v>
      </c>
      <c r="AT87">
        <f t="shared" si="78"/>
        <v>-2.086910286478359E-6</v>
      </c>
      <c r="AU87">
        <f t="shared" si="79"/>
        <v>-5.2811607249656436E-6</v>
      </c>
      <c r="AW87">
        <v>84</v>
      </c>
      <c r="AX87">
        <f>IF(Z87&gt;0, (R87*SUMPRODUCT(K87:$K$98, X87:$X$98)-K87*$AZ$3)/Z87, 0)</f>
        <v>-3.8325339830843272E+25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250000</v>
      </c>
      <c r="S88">
        <f t="shared" si="63"/>
        <v>-5.1521301742317002E+26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-0.36266164014936103</v>
      </c>
      <c r="AC88">
        <f t="shared" si="64"/>
        <v>-0.32380503584764375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-2.1848992153444037E-21</v>
      </c>
      <c r="AI88">
        <f t="shared" si="69"/>
        <v>-2.1849070714404479E-21</v>
      </c>
      <c r="AJ88">
        <f t="shared" si="70"/>
        <v>-3.8856604301717279E-2</v>
      </c>
      <c r="AK88">
        <f t="shared" si="92"/>
        <v>-2.5386314810455276E-2</v>
      </c>
      <c r="AL88">
        <f t="shared" si="71"/>
        <v>-6.4242919112172558E-2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-1.4318564551029892E-25</v>
      </c>
      <c r="AR88">
        <f t="shared" si="76"/>
        <v>-1.4318616035335227E-25</v>
      </c>
      <c r="AS88">
        <f t="shared" si="77"/>
        <v>-2.5464368929267268E-6</v>
      </c>
      <c r="AT88">
        <f t="shared" si="78"/>
        <v>-1.663672103378794E-6</v>
      </c>
      <c r="AU88">
        <f t="shared" si="79"/>
        <v>-4.2101089963055211E-6</v>
      </c>
      <c r="AW88">
        <v>85</v>
      </c>
      <c r="AX88">
        <f>IF(Z88&gt;0, (R88*SUMPRODUCT(K88:$K$98, X88:$X$98)-K88*$AZ$3)/Z88, 0)</f>
        <v>-5.1521301742317002E+26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250000</v>
      </c>
      <c r="S89">
        <f t="shared" si="63"/>
        <v>-7.6271508884122918E+27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-0.32380503584764375</v>
      </c>
      <c r="AC89">
        <f t="shared" si="64"/>
        <v>-0.28911163914968191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-1.4607430467636728E-22</v>
      </c>
      <c r="AI89">
        <f t="shared" si="69"/>
        <v>-1.4607477849621722E-22</v>
      </c>
      <c r="AJ89">
        <f t="shared" si="70"/>
        <v>-3.4693396697961842E-2</v>
      </c>
      <c r="AK89">
        <f t="shared" si="92"/>
        <v>-2.2666352509335064E-2</v>
      </c>
      <c r="AL89">
        <f t="shared" si="71"/>
        <v>-5.7359749207296903E-2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-8.5472002310318384E-27</v>
      </c>
      <c r="AR89">
        <f t="shared" si="76"/>
        <v>-8.5472279555049399E-27</v>
      </c>
      <c r="AS89">
        <f t="shared" si="77"/>
        <v>-2.0300039006112289E-6</v>
      </c>
      <c r="AT89">
        <f t="shared" si="78"/>
        <v>-1.3262692150660026E-6</v>
      </c>
      <c r="AU89">
        <f t="shared" si="79"/>
        <v>-3.3562731156772316E-6</v>
      </c>
      <c r="AW89">
        <v>86</v>
      </c>
      <c r="AX89">
        <f>IF(Z89&gt;0, (R89*SUMPRODUCT(K89:$K$98, X89:$X$98)-K89*$AZ$3)/Z89, 0)</f>
        <v>-7.6271508884122918E+27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250000</v>
      </c>
      <c r="S90">
        <f t="shared" si="63"/>
        <v>-1.2555082831481271E+29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-0.28911163914968191</v>
      </c>
      <c r="AC90">
        <f t="shared" si="64"/>
        <v>-0.25813539209793024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-8.8676272758771533E-24</v>
      </c>
      <c r="AI90">
        <f t="shared" si="69"/>
        <v>-8.8676529761647943E-24</v>
      </c>
      <c r="AJ90">
        <f t="shared" si="70"/>
        <v>-3.0976247051751671E-2</v>
      </c>
      <c r="AK90">
        <f t="shared" si="92"/>
        <v>-2.0237814740477734E-2</v>
      </c>
      <c r="AL90">
        <f t="shared" si="71"/>
        <v>-5.1214061792229405E-2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-4.6327563313095737E-28</v>
      </c>
      <c r="AR90">
        <f t="shared" si="76"/>
        <v>-4.6327697580320305E-28</v>
      </c>
      <c r="AS90">
        <f t="shared" si="77"/>
        <v>-1.6183066809719632E-6</v>
      </c>
      <c r="AT90">
        <f t="shared" si="78"/>
        <v>-1.0572936982350146E-6</v>
      </c>
      <c r="AU90">
        <f t="shared" si="79"/>
        <v>-2.6756003792069776E-6</v>
      </c>
      <c r="AW90">
        <v>87</v>
      </c>
      <c r="AX90">
        <f>IF(Z90&gt;0, (R90*SUMPRODUCT(K90:$K$98, X90:$X$98)-K90*$AZ$3)/Z90, 0)</f>
        <v>-1.2555082831481271E+29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250000</v>
      </c>
      <c r="S91">
        <f t="shared" si="63"/>
        <v>-2.3252427168976751E+30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-0.25813539209793024</v>
      </c>
      <c r="AC91">
        <f t="shared" si="64"/>
        <v>-0.2304780286588663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-4.8408569845196E-25</v>
      </c>
      <c r="AI91">
        <f t="shared" si="69"/>
        <v>-4.840869374518017E-25</v>
      </c>
      <c r="AJ91">
        <f t="shared" si="70"/>
        <v>-2.7657363439063942E-2</v>
      </c>
      <c r="AK91">
        <f t="shared" si="92"/>
        <v>-1.8069477446855119E-2</v>
      </c>
      <c r="AL91">
        <f t="shared" si="71"/>
        <v>-4.5726840885919065E-2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-2.2580640540561663E-29</v>
      </c>
      <c r="AR91">
        <f t="shared" si="76"/>
        <v>-2.2580698334894659E-29</v>
      </c>
      <c r="AS91">
        <f t="shared" si="77"/>
        <v>-1.2901041780707591E-6</v>
      </c>
      <c r="AT91">
        <f t="shared" si="78"/>
        <v>-8.4286806300622981E-7</v>
      </c>
      <c r="AU91">
        <f t="shared" si="79"/>
        <v>-2.1329722410769891E-6</v>
      </c>
      <c r="AW91">
        <v>88</v>
      </c>
      <c r="AX91">
        <f>IF(Z91&gt;0, (R91*SUMPRODUCT(K91:$K$98, X91:$X$98)-K91*$AZ$3)/Z91, 0)</f>
        <v>-2.3252427168976751E+30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250000</v>
      </c>
      <c r="S92">
        <f t="shared" si="63"/>
        <v>-4.9165768171591899E+31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-0.2304780286588663</v>
      </c>
      <c r="AC92">
        <f t="shared" si="64"/>
        <v>-0.20578395415970199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-2.348581865542708E-26</v>
      </c>
      <c r="AI92">
        <f t="shared" si="69"/>
        <v>-2.3485870974337627E-26</v>
      </c>
      <c r="AJ92">
        <f t="shared" si="70"/>
        <v>-2.4694074499164304E-2</v>
      </c>
      <c r="AK92">
        <f t="shared" si="92"/>
        <v>-1.6133462006120643E-2</v>
      </c>
      <c r="AL92">
        <f t="shared" si="71"/>
        <v>-4.082753650528495E-2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-9.7814150055551419E-31</v>
      </c>
      <c r="AR92">
        <f t="shared" si="76"/>
        <v>-9.7814367954269027E-31</v>
      </c>
      <c r="AS92">
        <f t="shared" si="77"/>
        <v>-1.0284631521610033E-6</v>
      </c>
      <c r="AT92">
        <f t="shared" si="78"/>
        <v>-6.7192925941185402E-7</v>
      </c>
      <c r="AU92">
        <f t="shared" si="79"/>
        <v>-1.7003924115728574E-6</v>
      </c>
      <c r="AW92">
        <v>89</v>
      </c>
      <c r="AX92">
        <f>IF(Z92&gt;0, (R92*SUMPRODUCT(K92:$K$98, X92:$X$98)-K92*$AZ$3)/Z92, 0)</f>
        <v>-4.9165768171591899E+31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250000</v>
      </c>
      <c r="S93">
        <f t="shared" si="63"/>
        <v>-1.2093305185617154E+33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-0.20578395415970199</v>
      </c>
      <c r="AC93">
        <f t="shared" si="64"/>
        <v>-0.18373567335687679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-9.9793149727569487E-28</v>
      </c>
      <c r="AI93">
        <f t="shared" si="69"/>
        <v>-9.9793339642227365E-28</v>
      </c>
      <c r="AJ93">
        <f t="shared" si="70"/>
        <v>-2.2048280802825199E-2</v>
      </c>
      <c r="AK93">
        <f t="shared" si="92"/>
        <v>-1.440487679117914E-2</v>
      </c>
      <c r="AL93">
        <f t="shared" si="71"/>
        <v>-3.6453157594004339E-2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-3.7108952036956852E-32</v>
      </c>
      <c r="AR93">
        <f t="shared" si="76"/>
        <v>-3.7109022658376753E-32</v>
      </c>
      <c r="AS93">
        <f t="shared" si="77"/>
        <v>-8.1988452818957261E-7</v>
      </c>
      <c r="AT93">
        <f t="shared" si="78"/>
        <v>-5.3565789175052111E-7</v>
      </c>
      <c r="AU93">
        <f t="shared" si="79"/>
        <v>-1.3555424199400937E-6</v>
      </c>
      <c r="AW93">
        <v>90</v>
      </c>
      <c r="AX93">
        <f>IF(Z93&gt;0, (R93*SUMPRODUCT(K93:$K$98, X93:$X$98)-K93*$AZ$3)/Z93, 0)</f>
        <v>-1.2093305185617154E+33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250000</v>
      </c>
      <c r="S94">
        <f t="shared" si="63"/>
        <v>-3.5515785254268932E+34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-0.18373567335687679</v>
      </c>
      <c r="AC94">
        <f t="shared" si="64"/>
        <v>-0.16404970835435426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-3.6448336096483088E-29</v>
      </c>
      <c r="AI94">
        <f t="shared" si="69"/>
        <v>-3.6448393834791272E-29</v>
      </c>
      <c r="AJ94">
        <f t="shared" si="70"/>
        <v>-1.9685965002522537E-2</v>
      </c>
      <c r="AK94">
        <f t="shared" si="92"/>
        <v>-1.2861497134981376E-2</v>
      </c>
      <c r="AL94">
        <f t="shared" si="71"/>
        <v>-3.254746213750391E-2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-1.210145650316695E-33</v>
      </c>
      <c r="AR94">
        <f t="shared" si="76"/>
        <v>-1.2101475673249864E-33</v>
      </c>
      <c r="AS94">
        <f t="shared" si="77"/>
        <v>-6.5360692617153551E-7</v>
      </c>
      <c r="AT94">
        <f t="shared" si="78"/>
        <v>-4.2702319176540269E-7</v>
      </c>
      <c r="AU94">
        <f t="shared" si="79"/>
        <v>-1.080630117936938E-6</v>
      </c>
      <c r="AW94">
        <v>91</v>
      </c>
      <c r="AX94">
        <f>IF(Z94&gt;0, (R94*SUMPRODUCT(K94:$K$98, X94:$X$98)-K94*$AZ$3)/Z94, 0)</f>
        <v>-3.5515785254268932E+34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250000</v>
      </c>
      <c r="S95">
        <f t="shared" si="63"/>
        <v>-1.2940295922859637E+36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-0.16404970835435426</v>
      </c>
      <c r="AC95">
        <f t="shared" si="64"/>
        <v>-0.14647295388781631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-1.1149206650581727E-30</v>
      </c>
      <c r="AI95">
        <f t="shared" si="69"/>
        <v>-1.1149220799500226E-30</v>
      </c>
      <c r="AJ95">
        <f t="shared" si="70"/>
        <v>-1.7576754466537947E-2</v>
      </c>
      <c r="AK95">
        <f t="shared" si="92"/>
        <v>-1.14834795848048E-2</v>
      </c>
      <c r="AL95">
        <f t="shared" si="71"/>
        <v>-2.9060234051342747E-2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-3.305109705970449E-35</v>
      </c>
      <c r="AR95">
        <f t="shared" si="76"/>
        <v>-3.3051139003251977E-35</v>
      </c>
      <c r="AS95">
        <f t="shared" si="77"/>
        <v>-5.2105143986888894E-7</v>
      </c>
      <c r="AT95">
        <f t="shared" si="78"/>
        <v>-3.4042027404767431E-7</v>
      </c>
      <c r="AU95">
        <f t="shared" si="79"/>
        <v>-8.6147171391656325E-7</v>
      </c>
      <c r="AW95">
        <v>92</v>
      </c>
      <c r="AX95">
        <f>IF(Z95&gt;0, (R95*SUMPRODUCT(K95:$K$98, X95:$X$98)-K95*$AZ$3)/Z95, 0)</f>
        <v>-1.2940295922859637E+36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250000</v>
      </c>
      <c r="S96">
        <f t="shared" si="63"/>
        <v>-6.209048005378311E+37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-0.14647295388781631</v>
      </c>
      <c r="AC96">
        <f t="shared" si="64"/>
        <v>-0.13077942311412169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-2.7488290693539828E-32</v>
      </c>
      <c r="AI96">
        <f t="shared" si="69"/>
        <v>-2.7488317021936508E-32</v>
      </c>
      <c r="AJ96">
        <f t="shared" si="70"/>
        <v>-1.5693530773694619E-2</v>
      </c>
      <c r="AK96">
        <f t="shared" si="92"/>
        <v>-1.0253106772147143E-2</v>
      </c>
      <c r="AL96">
        <f t="shared" si="71"/>
        <v>-2.5946637545841762E-2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-7.2756471138540698E-37</v>
      </c>
      <c r="AR96">
        <f t="shared" si="76"/>
        <v>-7.2756540824984804E-37</v>
      </c>
      <c r="AS96">
        <f t="shared" si="77"/>
        <v>-4.1537901775262248E-7</v>
      </c>
      <c r="AT96">
        <f t="shared" si="78"/>
        <v>-2.7138095826504648E-7</v>
      </c>
      <c r="AU96">
        <f t="shared" si="79"/>
        <v>-6.8675997601766901E-7</v>
      </c>
      <c r="AW96">
        <v>93</v>
      </c>
      <c r="AX96">
        <f>IF(Z96&gt;0, (R96*SUMPRODUCT(K96:$K$98, X96:$X$98)-K96*$AZ$3)/Z96, 0)</f>
        <v>-6.209048005378311E+37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250000</v>
      </c>
      <c r="S97">
        <f t="shared" si="63"/>
        <v>-4.3614568612236322E+39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-0.13077942311412169</v>
      </c>
      <c r="AC97">
        <f t="shared" si="64"/>
        <v>-0.11676734206618007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-5.1460911561351699E-34</v>
      </c>
      <c r="AI97">
        <f t="shared" si="69"/>
        <v>-5.146094502704498E-34</v>
      </c>
      <c r="AJ97">
        <f t="shared" si="70"/>
        <v>-1.4012081047941619E-2</v>
      </c>
      <c r="AK97">
        <f t="shared" si="92"/>
        <v>-9.1545596179885193E-3</v>
      </c>
      <c r="AL97">
        <f t="shared" si="71"/>
        <v>-2.316664066593014E-2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-1.2161393582474701E-38</v>
      </c>
      <c r="AR97">
        <f t="shared" si="76"/>
        <v>-1.2161401491185509E-38</v>
      </c>
      <c r="AS97">
        <f t="shared" si="77"/>
        <v>-3.3113760981554714E-7</v>
      </c>
      <c r="AT97">
        <f t="shared" si="78"/>
        <v>-2.1634323841282399E-7</v>
      </c>
      <c r="AU97">
        <f t="shared" si="79"/>
        <v>-5.4748084822837113E-7</v>
      </c>
      <c r="AW97">
        <v>94</v>
      </c>
      <c r="AX97">
        <f>IF(Z97&gt;0, (R97*SUMPRODUCT(K97:$K$98, X97:$X$98)-K97*$AZ$3)/Z97, 0)</f>
        <v>-4.3614568612236322E+39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-0.11676734206618007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-6.69313865650733E-36</v>
      </c>
      <c r="AI98">
        <f t="shared" si="69"/>
        <v>-6.69313865650733E-36</v>
      </c>
      <c r="AJ98">
        <f t="shared" si="70"/>
        <v>-0.11676734206618007</v>
      </c>
      <c r="AK98">
        <f t="shared" si="92"/>
        <v>-8.1737139446326056E-3</v>
      </c>
      <c r="AL98">
        <f t="shared" si="71"/>
        <v>-0.12494105601081268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-1.4122697873667216E-40</v>
      </c>
      <c r="AR98">
        <f t="shared" si="76"/>
        <v>-1.4122697873667216E-40</v>
      </c>
      <c r="AS98">
        <f t="shared" si="77"/>
        <v>-2.463821501603771E-6</v>
      </c>
      <c r="AT98">
        <f t="shared" si="78"/>
        <v>-1.7246750511226401E-7</v>
      </c>
      <c r="AU98">
        <f t="shared" si="79"/>
        <v>-2.6362890067160353E-6</v>
      </c>
      <c r="AW98">
        <v>95</v>
      </c>
    </row>
    <row r="100" spans="5:50" x14ac:dyDescent="0.3">
      <c r="AN100" s="6">
        <f t="shared" ref="AN100:AU100" si="93">SUM(AN3:AN98)</f>
        <v>8101.5073007209103</v>
      </c>
      <c r="AO100" s="6">
        <f t="shared" si="93"/>
        <v>-810.15073007209105</v>
      </c>
      <c r="AP100" s="6">
        <f t="shared" si="93"/>
        <v>-182.02840456846707</v>
      </c>
      <c r="AQ100" s="6">
        <f t="shared" si="93"/>
        <v>-4941.0076423980408</v>
      </c>
      <c r="AR100" s="6">
        <f t="shared" si="93"/>
        <v>2168.3205236823142</v>
      </c>
      <c r="AS100" s="6">
        <f t="shared" si="93"/>
        <v>-1165.6794638628139</v>
      </c>
      <c r="AT100" s="6">
        <f t="shared" si="93"/>
        <v>679.97968725330804</v>
      </c>
      <c r="AU100" s="6">
        <f t="shared" si="93"/>
        <v>1682.6207470728057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'S.35.04.C'!C3*(1+C12)</f>
        <v>16584.238366434642</v>
      </c>
      <c r="K3">
        <v>1</v>
      </c>
      <c r="L3" s="2">
        <v>0</v>
      </c>
      <c r="O3">
        <f>$C$3</f>
        <v>16584.238366434642</v>
      </c>
      <c r="P3">
        <f>O3*C5</f>
        <v>1658.4238366434643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16584.238366434642</v>
      </c>
      <c r="AF3">
        <f t="shared" ref="AF3:AF34" si="4">-$Z3*P3</f>
        <v>-1658.4238366434643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14825.814529791178</v>
      </c>
      <c r="AJ3">
        <f t="shared" ref="AJ3:AJ34" si="8">AB3-AC3</f>
        <v>0</v>
      </c>
      <c r="AL3">
        <f t="shared" ref="AL3:AL34" si="9">SUM(AI3:AK3)</f>
        <v>14825.814529791178</v>
      </c>
      <c r="AN3">
        <f t="shared" ref="AN3:AN34" si="10">AE3*$K3</f>
        <v>16584.238366434642</v>
      </c>
      <c r="AO3">
        <f t="shared" ref="AO3:AO34" si="11">AF3*$K3</f>
        <v>-1658.4238366434643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14825.814529791178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14825.814529791178</v>
      </c>
      <c r="AW3">
        <v>0</v>
      </c>
      <c r="AX3">
        <f>IF(Z3&gt;0, (R3*SUMPRODUCT(K3:$K$98, X3:$X$98)-K3*$AZ$3)/Z3, 0)</f>
        <v>0</v>
      </c>
      <c r="AZ3">
        <f>C6*SUMPRODUCT(X4:X89, K4:K89)/1</f>
        <v>10110.129990496775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250000</v>
      </c>
      <c r="S4">
        <f t="shared" si="1"/>
        <v>1095.8111918294283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1083.2282132675118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-370.6995</v>
      </c>
      <c r="AI4">
        <f t="shared" si="7"/>
        <v>-370.6995</v>
      </c>
      <c r="AJ4">
        <f t="shared" si="8"/>
        <v>-1083.2282132675118</v>
      </c>
      <c r="AK4">
        <f>G4*SUM(AB4, AE4:AF4)</f>
        <v>0</v>
      </c>
      <c r="AL4">
        <f t="shared" si="9"/>
        <v>-1453.9277132675118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-330.98169642857141</v>
      </c>
      <c r="AR4">
        <f t="shared" si="14"/>
        <v>-330.98169642857141</v>
      </c>
      <c r="AS4">
        <f t="shared" si="15"/>
        <v>-967.1680475602783</v>
      </c>
      <c r="AT4">
        <f t="shared" si="16"/>
        <v>0</v>
      </c>
      <c r="AU4">
        <f t="shared" si="17"/>
        <v>-1298.1497439888497</v>
      </c>
      <c r="AW4">
        <v>1</v>
      </c>
      <c r="AX4">
        <f>IF(Z4&gt;0, (R4*SUMPRODUCT(K4:$K$98, X4:$X$98)-K4*$AZ$3)/Z4, 0)</f>
        <v>1095.8111918294283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250000</v>
      </c>
      <c r="S5">
        <f t="shared" si="1"/>
        <v>1759.6922676134875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1083.2282132675118</v>
      </c>
      <c r="AC5">
        <f t="shared" si="2"/>
        <v>1719.4145643992179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-380.27268243738001</v>
      </c>
      <c r="AI5">
        <f t="shared" si="7"/>
        <v>-392.48656917800815</v>
      </c>
      <c r="AJ5">
        <f t="shared" si="8"/>
        <v>-636.18635113170603</v>
      </c>
      <c r="AK5">
        <f>G5*SUM(AB5, AE5:AF5)</f>
        <v>75.825974928725842</v>
      </c>
      <c r="AL5">
        <f t="shared" si="9"/>
        <v>-952.84694538098847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-303.15105423898274</v>
      </c>
      <c r="AR5">
        <f t="shared" si="14"/>
        <v>-312.88788996971311</v>
      </c>
      <c r="AS5">
        <f t="shared" si="15"/>
        <v>-507.16386410371967</v>
      </c>
      <c r="AT5">
        <f t="shared" si="16"/>
        <v>60.448002972517408</v>
      </c>
      <c r="AU5">
        <f t="shared" si="17"/>
        <v>-759.60375110091547</v>
      </c>
      <c r="AW5">
        <v>2</v>
      </c>
      <c r="AX5">
        <f>IF(Z5&gt;0, (R5*SUMPRODUCT(K5:$K$98, X5:$X$98)-K5*$AZ$3)/Z5, 0)</f>
        <v>1759.6922676134875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250000</v>
      </c>
      <c r="S6">
        <f t="shared" si="1"/>
        <v>2360.6318403966193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1719.4145643992179</v>
      </c>
      <c r="AC6">
        <f t="shared" si="2"/>
        <v>2279.806409767627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-394.68173463627073</v>
      </c>
      <c r="AI6">
        <f t="shared" si="7"/>
        <v>-406.75374842276079</v>
      </c>
      <c r="AJ6">
        <f t="shared" si="8"/>
        <v>-560.39184536840912</v>
      </c>
      <c r="AK6">
        <f>G6*SUM(AB6, AE6:AF6)</f>
        <v>120.35901950794526</v>
      </c>
      <c r="AL6">
        <f t="shared" si="9"/>
        <v>-846.78657428322458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-280.92666288683171</v>
      </c>
      <c r="AR6">
        <f t="shared" si="14"/>
        <v>-289.51928385138649</v>
      </c>
      <c r="AS6">
        <f t="shared" si="15"/>
        <v>-398.87584656894091</v>
      </c>
      <c r="AT6">
        <f t="shared" si="16"/>
        <v>85.669172731944442</v>
      </c>
      <c r="AU6">
        <f t="shared" si="17"/>
        <v>-602.72595768838289</v>
      </c>
      <c r="AW6">
        <v>3</v>
      </c>
      <c r="AX6">
        <f>IF(Z6&gt;0, (R6*SUMPRODUCT(K6:$K$98, X6:$X$98)-K6*$AZ$3)/Z6, 0)</f>
        <v>2360.6318403966193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250000</v>
      </c>
      <c r="S7">
        <f t="shared" si="1"/>
        <v>2902.068497140267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2279.806409767627</v>
      </c>
      <c r="AC7">
        <f t="shared" si="2"/>
        <v>2769.9001929588212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-411.57116602280485</v>
      </c>
      <c r="AI7">
        <f t="shared" si="7"/>
        <v>-423.50188111312883</v>
      </c>
      <c r="AJ7">
        <f t="shared" si="8"/>
        <v>-490.09378319119423</v>
      </c>
      <c r="AK7">
        <f>G7*SUM(AB7, AE7:AF7)</f>
        <v>159.58644868373389</v>
      </c>
      <c r="AL7">
        <f t="shared" si="9"/>
        <v>-754.00921562058909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-261.56091655764868</v>
      </c>
      <c r="AR7">
        <f t="shared" si="14"/>
        <v>-269.14310168584689</v>
      </c>
      <c r="AS7">
        <f t="shared" si="15"/>
        <v>-311.46345933182175</v>
      </c>
      <c r="AT7">
        <f t="shared" si="16"/>
        <v>101.42007320693777</v>
      </c>
      <c r="AU7">
        <f t="shared" si="17"/>
        <v>-479.1864878107308</v>
      </c>
      <c r="AW7">
        <v>4</v>
      </c>
      <c r="AX7">
        <f>IF(Z7&gt;0, (R7*SUMPRODUCT(K7:$K$98, X7:$X$98)-K7*$AZ$3)/Z7, 0)</f>
        <v>2902.068497140267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250000</v>
      </c>
      <c r="S8">
        <f t="shared" si="1"/>
        <v>3389.2646104081186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2769.9001929588212</v>
      </c>
      <c r="AC8">
        <f t="shared" si="2"/>
        <v>3196.7503889708405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-428.45321556639544</v>
      </c>
      <c r="AI8">
        <f t="shared" si="7"/>
        <v>-440.2432008450379</v>
      </c>
      <c r="AJ8">
        <f t="shared" si="8"/>
        <v>-426.8501960120193</v>
      </c>
      <c r="AK8">
        <f t="shared" ref="AK8:AK39" si="30">G8*SUM(AB8:AB8, AE8:AF8)</f>
        <v>193.8930135071175</v>
      </c>
      <c r="AL8">
        <f t="shared" si="9"/>
        <v>-673.20038334993967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-243.11586093136299</v>
      </c>
      <c r="AR8">
        <f t="shared" si="14"/>
        <v>-249.80581520699167</v>
      </c>
      <c r="AS8">
        <f t="shared" si="15"/>
        <v>-242.20626458596792</v>
      </c>
      <c r="AT8">
        <f t="shared" si="16"/>
        <v>110.02010300014759</v>
      </c>
      <c r="AU8">
        <f t="shared" si="17"/>
        <v>-381.99197679281195</v>
      </c>
      <c r="AW8">
        <v>5</v>
      </c>
      <c r="AX8">
        <f>IF(Z8&gt;0, (R8*SUMPRODUCT(K8:$K$98, X8:$X$98)-K8*$AZ$3)/Z8, 0)</f>
        <v>3389.2646104081186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250000</v>
      </c>
      <c r="S9">
        <f t="shared" si="1"/>
        <v>3828.7053139562818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3196.7503889708405</v>
      </c>
      <c r="AC9">
        <f t="shared" si="2"/>
        <v>3568.2873071195372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-446.02103808368264</v>
      </c>
      <c r="AI9">
        <f t="shared" si="7"/>
        <v>-457.67082245763447</v>
      </c>
      <c r="AJ9">
        <f t="shared" si="8"/>
        <v>-371.53691814869671</v>
      </c>
      <c r="AK9">
        <f t="shared" si="30"/>
        <v>223.77252722795885</v>
      </c>
      <c r="AL9">
        <f t="shared" si="9"/>
        <v>-605.43521337837228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-225.96813859300863</v>
      </c>
      <c r="AR9">
        <f t="shared" si="14"/>
        <v>-231.87028191185789</v>
      </c>
      <c r="AS9">
        <f t="shared" si="15"/>
        <v>-188.23216540044069</v>
      </c>
      <c r="AT9">
        <f t="shared" si="16"/>
        <v>113.37012635818333</v>
      </c>
      <c r="AU9">
        <f t="shared" si="17"/>
        <v>-306.73232095411521</v>
      </c>
      <c r="AW9">
        <v>6</v>
      </c>
      <c r="AX9">
        <f>IF(Z9&gt;0, (R9*SUMPRODUCT(K9:$K$98, X9:$X$98)-K9*$AZ$3)/Z9, 0)</f>
        <v>3828.7053139562818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250000</v>
      </c>
      <c r="S10">
        <f t="shared" si="1"/>
        <v>4225.8148930991601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3568.2873071195372</v>
      </c>
      <c r="AC10">
        <f t="shared" si="2"/>
        <v>3891.1162927051555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-466.56244738808419</v>
      </c>
      <c r="AI10">
        <f t="shared" si="7"/>
        <v>-478.07240579592712</v>
      </c>
      <c r="AJ10">
        <f t="shared" si="8"/>
        <v>-322.82898558561828</v>
      </c>
      <c r="AK10">
        <f t="shared" si="30"/>
        <v>249.78011149836763</v>
      </c>
      <c r="AL10">
        <f t="shared" si="9"/>
        <v>-551.12127988317775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-211.04915698166056</v>
      </c>
      <c r="AR10">
        <f t="shared" si="14"/>
        <v>-216.25567763600858</v>
      </c>
      <c r="AS10">
        <f t="shared" si="15"/>
        <v>-146.03143831765973</v>
      </c>
      <c r="AT10">
        <f t="shared" si="16"/>
        <v>112.98783744304838</v>
      </c>
      <c r="AU10">
        <f t="shared" si="17"/>
        <v>-249.29927851061996</v>
      </c>
      <c r="AW10">
        <v>7</v>
      </c>
      <c r="AX10">
        <f>IF(Z10&gt;0, (R10*SUMPRODUCT(K10:$K$98, X10:$X$98)-K10*$AZ$3)/Z10, 0)</f>
        <v>4225.8148930991601</v>
      </c>
    </row>
    <row r="11" spans="1:52" x14ac:dyDescent="0.3">
      <c r="A11" t="s">
        <v>33</v>
      </c>
      <c r="C11" s="25">
        <f>AU91</f>
        <v>3444.4187376441164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250000</v>
      </c>
      <c r="S11">
        <f t="shared" si="1"/>
        <v>4584.2837858145158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3891.1162927051555</v>
      </c>
      <c r="AC11">
        <f t="shared" si="2"/>
        <v>4170.0645680258376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-486.26765843284755</v>
      </c>
      <c r="AI11">
        <f t="shared" si="7"/>
        <v>-497.63820387369037</v>
      </c>
      <c r="AJ11">
        <f t="shared" si="8"/>
        <v>-278.94827532068211</v>
      </c>
      <c r="AK11">
        <f t="shared" si="30"/>
        <v>272.37814048936093</v>
      </c>
      <c r="AL11">
        <f t="shared" si="9"/>
        <v>-504.20833870501156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-196.39535154982781</v>
      </c>
      <c r="AR11">
        <f t="shared" si="14"/>
        <v>-200.9877241463615</v>
      </c>
      <c r="AS11">
        <f t="shared" si="15"/>
        <v>-112.6625298757949</v>
      </c>
      <c r="AT11">
        <f t="shared" si="16"/>
        <v>110.00896261186122</v>
      </c>
      <c r="AU11">
        <f t="shared" si="17"/>
        <v>-203.6412914102952</v>
      </c>
      <c r="AW11">
        <v>8</v>
      </c>
      <c r="AX11">
        <f>IF(Z11&gt;0, (R11*SUMPRODUCT(K11:$K$98, X11:$X$98)-K11*$AZ$3)/Z11, 0)</f>
        <v>4584.2837858145158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250000</v>
      </c>
      <c r="S12">
        <f t="shared" si="1"/>
        <v>4909.4181287359825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4170.0645680258376</v>
      </c>
      <c r="AC12">
        <f t="shared" si="2"/>
        <v>4411.1669238888171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-509.01247273931739</v>
      </c>
      <c r="AI12">
        <f t="shared" si="7"/>
        <v>-520.2438621021148</v>
      </c>
      <c r="AJ12">
        <f t="shared" si="8"/>
        <v>-241.10235586297949</v>
      </c>
      <c r="AK12">
        <f t="shared" si="30"/>
        <v>291.90451976180867</v>
      </c>
      <c r="AL12">
        <f t="shared" si="9"/>
        <v>-469.44169820328563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-183.55500051046087</v>
      </c>
      <c r="AR12">
        <f t="shared" si="14"/>
        <v>-187.60515210915707</v>
      </c>
      <c r="AS12">
        <f t="shared" si="15"/>
        <v>-86.943926570866736</v>
      </c>
      <c r="AT12">
        <f t="shared" si="16"/>
        <v>105.26369616354182</v>
      </c>
      <c r="AU12">
        <f t="shared" si="17"/>
        <v>-169.285382516482</v>
      </c>
      <c r="AW12">
        <v>9</v>
      </c>
      <c r="AX12">
        <f>IF(Z12&gt;0, (R12*SUMPRODUCT(K12:$K$98, X12:$X$98)-K12*$AZ$3)/Z12, 0)</f>
        <v>4909.4181287359825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250000</v>
      </c>
      <c r="S13">
        <f t="shared" si="1"/>
        <v>5204.2736093824551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4411.1669238888171</v>
      </c>
      <c r="AC13">
        <f t="shared" si="2"/>
        <v>4618.2348764255075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-533.3119663864353</v>
      </c>
      <c r="AI13">
        <f t="shared" si="7"/>
        <v>-544.40437625728543</v>
      </c>
      <c r="AJ13">
        <f t="shared" si="8"/>
        <v>-207.06795253669043</v>
      </c>
      <c r="AK13">
        <f t="shared" si="30"/>
        <v>308.78168467221724</v>
      </c>
      <c r="AL13">
        <f t="shared" si="9"/>
        <v>-442.69064412175862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-171.71217992998908</v>
      </c>
      <c r="AR13">
        <f t="shared" si="14"/>
        <v>-175.28363903769727</v>
      </c>
      <c r="AS13">
        <f t="shared" si="15"/>
        <v>-66.670338872446848</v>
      </c>
      <c r="AT13">
        <f t="shared" si="16"/>
        <v>99.419438413841505</v>
      </c>
      <c r="AU13">
        <f t="shared" si="17"/>
        <v>-142.53453949630261</v>
      </c>
      <c r="AW13">
        <v>10</v>
      </c>
      <c r="AX13">
        <f>IF(Z13&gt;0, (R13*SUMPRODUCT(K13:$K$98, X13:$X$98)-K13*$AZ$3)/Z13, 0)</f>
        <v>5204.2736093824551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250000</v>
      </c>
      <c r="S14">
        <f t="shared" si="1"/>
        <v>5472.3250668087867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4618.2348764255075</v>
      </c>
      <c r="AC14">
        <f t="shared" si="2"/>
        <v>4795.2931902876217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-559.52444794641008</v>
      </c>
      <c r="AI14">
        <f t="shared" si="7"/>
        <v>-570.47795749615443</v>
      </c>
      <c r="AJ14">
        <f t="shared" si="8"/>
        <v>-177.05831386211412</v>
      </c>
      <c r="AK14">
        <f t="shared" si="30"/>
        <v>323.27644134978556</v>
      </c>
      <c r="AL14">
        <f t="shared" si="9"/>
        <v>-424.25983000848299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-160.84990844368576</v>
      </c>
      <c r="AR14">
        <f t="shared" si="14"/>
        <v>-163.99878069525568</v>
      </c>
      <c r="AS14">
        <f t="shared" si="15"/>
        <v>-50.900034267389451</v>
      </c>
      <c r="AT14">
        <f t="shared" si="16"/>
        <v>92.934251906172122</v>
      </c>
      <c r="AU14">
        <f t="shared" si="17"/>
        <v>-121.96456305647301</v>
      </c>
      <c r="AW14">
        <v>11</v>
      </c>
      <c r="AX14">
        <f>IF(Z14&gt;0, (R14*SUMPRODUCT(K14:$K$98, X14:$X$98)-K14*$AZ$3)/Z14, 0)</f>
        <v>5472.3250668087867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250000</v>
      </c>
      <c r="S15">
        <f t="shared" si="1"/>
        <v>5716.6143310667685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4795.2931902876217</v>
      </c>
      <c r="AC15">
        <f t="shared" si="2"/>
        <v>4945.8455084440229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-586.88904167530075</v>
      </c>
      <c r="AI15">
        <f t="shared" si="7"/>
        <v>-597.70367167746383</v>
      </c>
      <c r="AJ15">
        <f t="shared" si="8"/>
        <v>-150.55231815640127</v>
      </c>
      <c r="AK15">
        <f t="shared" si="30"/>
        <v>335.67052332013355</v>
      </c>
      <c r="AL15">
        <f t="shared" si="9"/>
        <v>-412.58546651373155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-150.63979932063813</v>
      </c>
      <c r="AR15">
        <f t="shared" si="14"/>
        <v>-153.41564548161332</v>
      </c>
      <c r="AS15">
        <f t="shared" si="15"/>
        <v>-38.643030255938079</v>
      </c>
      <c r="AT15">
        <f t="shared" si="16"/>
        <v>86.158262772222656</v>
      </c>
      <c r="AU15">
        <f t="shared" si="17"/>
        <v>-105.90041296532874</v>
      </c>
      <c r="AW15">
        <v>12</v>
      </c>
      <c r="AX15">
        <f>IF(Z15&gt;0, (R15*SUMPRODUCT(K15:$K$98, X15:$X$98)-K15*$AZ$3)/Z15, 0)</f>
        <v>5716.6143310667685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250000</v>
      </c>
      <c r="S16">
        <f t="shared" si="1"/>
        <v>5947.3912994095799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4945.8455084440229</v>
      </c>
      <c r="AC16">
        <f t="shared" si="2"/>
        <v>5073.2434114448915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-874.68727457495243</v>
      </c>
      <c r="AI16">
        <f t="shared" si="7"/>
        <v>-885.35002391336513</v>
      </c>
      <c r="AJ16">
        <f t="shared" si="8"/>
        <v>-127.39790300086861</v>
      </c>
      <c r="AK16">
        <f t="shared" si="30"/>
        <v>346.20918559108162</v>
      </c>
      <c r="AL16">
        <f t="shared" si="9"/>
        <v>-666.53874132315218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-200.45574776756689</v>
      </c>
      <c r="AR16">
        <f t="shared" si="14"/>
        <v>-202.89937471175483</v>
      </c>
      <c r="AS16">
        <f t="shared" si="15"/>
        <v>-29.196311244460365</v>
      </c>
      <c r="AT16">
        <f t="shared" si="16"/>
        <v>79.342209723337788</v>
      </c>
      <c r="AU16">
        <f t="shared" si="17"/>
        <v>-152.7534762328774</v>
      </c>
      <c r="AW16">
        <v>13</v>
      </c>
      <c r="AX16">
        <f>IF(Z16&gt;0, (R16*SUMPRODUCT(K16:$K$98, X16:$X$98)-K16*$AZ$3)/Z16, 0)</f>
        <v>5947.3912994095799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250000</v>
      </c>
      <c r="S17">
        <f t="shared" si="1"/>
        <v>6098.5991982429814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5073.2434114448915</v>
      </c>
      <c r="AC17">
        <f t="shared" si="2"/>
        <v>5121.0356121786699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-1195.7207108096038</v>
      </c>
      <c r="AI17">
        <f t="shared" si="7"/>
        <v>-1206.2170466190919</v>
      </c>
      <c r="AJ17">
        <f t="shared" si="8"/>
        <v>-47.792200733778373</v>
      </c>
      <c r="AK17">
        <f t="shared" si="30"/>
        <v>355.12703880114242</v>
      </c>
      <c r="AL17">
        <f t="shared" si="9"/>
        <v>-898.8822085517279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-244.66814778681575</v>
      </c>
      <c r="AR17">
        <f t="shared" si="14"/>
        <v>-246.8159060533068</v>
      </c>
      <c r="AS17">
        <f t="shared" si="15"/>
        <v>-9.779231158647363</v>
      </c>
      <c r="AT17">
        <f t="shared" si="16"/>
        <v>72.666028134330361</v>
      </c>
      <c r="AU17">
        <f t="shared" si="17"/>
        <v>-183.92910907762382</v>
      </c>
      <c r="AW17">
        <v>14</v>
      </c>
      <c r="AX17">
        <f>IF(Z17&gt;0, (R17*SUMPRODUCT(K17:$K$98, X17:$X$98)-K17*$AZ$3)/Z17, 0)</f>
        <v>6098.5991982429814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250000</v>
      </c>
      <c r="S18">
        <f t="shared" si="1"/>
        <v>6177.8098406117861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5121.0356121786699</v>
      </c>
      <c r="AC18">
        <f t="shared" si="2"/>
        <v>5098.0174184109128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-1523.8580328214859</v>
      </c>
      <c r="AI18">
        <f t="shared" si="7"/>
        <v>-1534.1732123712382</v>
      </c>
      <c r="AJ18">
        <f t="shared" si="8"/>
        <v>23.018193767757111</v>
      </c>
      <c r="AK18">
        <f t="shared" si="30"/>
        <v>358.47249285250695</v>
      </c>
      <c r="AL18">
        <f t="shared" si="9"/>
        <v>-1152.682525750974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-278.40316529390299</v>
      </c>
      <c r="AR18">
        <f t="shared" si="14"/>
        <v>-280.28771003191162</v>
      </c>
      <c r="AS18">
        <f t="shared" si="15"/>
        <v>4.2053379424241175</v>
      </c>
      <c r="AT18">
        <f t="shared" si="16"/>
        <v>65.491584210210419</v>
      </c>
      <c r="AU18">
        <f t="shared" si="17"/>
        <v>-210.59078787927709</v>
      </c>
      <c r="AW18">
        <v>15</v>
      </c>
      <c r="AX18">
        <f>IF(Z18&gt;0, (R18*SUMPRODUCT(K18:$K$98, X18:$X$98)-K18*$AZ$3)/Z18, 0)</f>
        <v>6177.8098406117861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250000</v>
      </c>
      <c r="S19">
        <f t="shared" si="1"/>
        <v>6198.4876621947651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5098.0174184109128</v>
      </c>
      <c r="AC19">
        <f t="shared" si="2"/>
        <v>5017.5159977768817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-1871.9987846890238</v>
      </c>
      <c r="AI19">
        <f t="shared" si="7"/>
        <v>-1882.1172125040439</v>
      </c>
      <c r="AJ19">
        <f t="shared" si="8"/>
        <v>80.501420634031092</v>
      </c>
      <c r="AK19">
        <f t="shared" si="30"/>
        <v>356.86121928876395</v>
      </c>
      <c r="AL19">
        <f t="shared" si="9"/>
        <v>-1444.7545725812488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-305.36355272661558</v>
      </c>
      <c r="AR19">
        <f t="shared" si="14"/>
        <v>-307.01408748704046</v>
      </c>
      <c r="AS19">
        <f t="shared" si="15"/>
        <v>13.131525514548347</v>
      </c>
      <c r="AT19">
        <f t="shared" si="16"/>
        <v>58.211795137714944</v>
      </c>
      <c r="AU19">
        <f t="shared" si="17"/>
        <v>-235.67076683477717</v>
      </c>
      <c r="AW19">
        <v>16</v>
      </c>
      <c r="AX19">
        <f>IF(Z19&gt;0, (R19*SUMPRODUCT(K19:$K$98, X19:$X$98)-K19*$AZ$3)/Z19, 0)</f>
        <v>6198.4876621947651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250000</v>
      </c>
      <c r="S20">
        <f t="shared" si="1"/>
        <v>6169.2213101549869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5017.5159977768817</v>
      </c>
      <c r="AC20">
        <f t="shared" si="2"/>
        <v>4888.8504313537269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-2230.3038589867515</v>
      </c>
      <c r="AI20">
        <f t="shared" si="7"/>
        <v>-2240.2095873306721</v>
      </c>
      <c r="AJ20">
        <f t="shared" si="8"/>
        <v>128.66556642315481</v>
      </c>
      <c r="AK20">
        <f t="shared" si="30"/>
        <v>351.22611984438174</v>
      </c>
      <c r="AL20">
        <f t="shared" si="9"/>
        <v>-1760.3179010631357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-324.83113561861882</v>
      </c>
      <c r="AR20">
        <f t="shared" si="14"/>
        <v>-326.27384889471341</v>
      </c>
      <c r="AS20">
        <f t="shared" si="15"/>
        <v>18.73941162225038</v>
      </c>
      <c r="AT20">
        <f t="shared" si="16"/>
        <v>51.154096742586205</v>
      </c>
      <c r="AU20">
        <f t="shared" si="17"/>
        <v>-256.38034052987683</v>
      </c>
      <c r="AW20">
        <v>17</v>
      </c>
      <c r="AX20">
        <f>IF(Z20&gt;0, (R20*SUMPRODUCT(K20:$K$98, X20:$X$98)-K20*$AZ$3)/Z20, 0)</f>
        <v>6169.2213101549869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250000</v>
      </c>
      <c r="S21">
        <f t="shared" si="1"/>
        <v>6100.314149236433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4888.8504313537269</v>
      </c>
      <c r="AC21">
        <f t="shared" si="2"/>
        <v>4721.7853549346237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-2627.5935005083934</v>
      </c>
      <c r="AI21">
        <f t="shared" si="7"/>
        <v>-2637.2687918938495</v>
      </c>
      <c r="AJ21">
        <f t="shared" si="8"/>
        <v>167.06507641910321</v>
      </c>
      <c r="AK21">
        <f t="shared" si="30"/>
        <v>342.21953019476092</v>
      </c>
      <c r="AL21">
        <f t="shared" si="9"/>
        <v>-2127.9841852799855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-341.69118180077078</v>
      </c>
      <c r="AR21">
        <f t="shared" si="14"/>
        <v>-342.94935272680016</v>
      </c>
      <c r="AS21">
        <f t="shared" si="15"/>
        <v>21.725074060441457</v>
      </c>
      <c r="AT21">
        <f t="shared" si="16"/>
        <v>44.502087436632742</v>
      </c>
      <c r="AU21">
        <f t="shared" si="17"/>
        <v>-276.72219122972598</v>
      </c>
      <c r="AW21">
        <v>18</v>
      </c>
      <c r="AX21">
        <f>IF(Z21&gt;0, (R21*SUMPRODUCT(K21:$K$98, X21:$X$98)-K21*$AZ$3)/Z21, 0)</f>
        <v>6100.314149236433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250000</v>
      </c>
      <c r="S22">
        <f t="shared" si="1"/>
        <v>5995.6306560458452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4721.7853549346237</v>
      </c>
      <c r="AC22">
        <f t="shared" si="2"/>
        <v>4520.9567259905634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-3060.2946652197425</v>
      </c>
      <c r="AI22">
        <f t="shared" si="7"/>
        <v>-3069.7201889580829</v>
      </c>
      <c r="AJ22">
        <f t="shared" si="8"/>
        <v>200.82862894406026</v>
      </c>
      <c r="AK22">
        <f t="shared" si="30"/>
        <v>330.52497484542369</v>
      </c>
      <c r="AL22">
        <f t="shared" si="9"/>
        <v>-2538.3665851685992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-355.32094991346099</v>
      </c>
      <c r="AR22">
        <f t="shared" si="14"/>
        <v>-356.41531709522343</v>
      </c>
      <c r="AS22">
        <f t="shared" si="15"/>
        <v>23.317564814007092</v>
      </c>
      <c r="AT22">
        <f t="shared" si="16"/>
        <v>38.376189511073072</v>
      </c>
      <c r="AU22">
        <f t="shared" si="17"/>
        <v>-294.72156277014329</v>
      </c>
      <c r="AW22">
        <v>19</v>
      </c>
      <c r="AX22">
        <f>IF(Z22&gt;0, (R22*SUMPRODUCT(K22:$K$98, X22:$X$98)-K22*$AZ$3)/Z22, 0)</f>
        <v>5995.6306560458452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250000</v>
      </c>
      <c r="S23">
        <f t="shared" si="1"/>
        <v>5859.0054388962808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4520.9567259905634</v>
      </c>
      <c r="AC23">
        <f t="shared" si="2"/>
        <v>4291.4059125563081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-3513.8352496533325</v>
      </c>
      <c r="AI23">
        <f t="shared" si="7"/>
        <v>-3522.9908263918069</v>
      </c>
      <c r="AJ23">
        <f t="shared" si="8"/>
        <v>229.55081343425536</v>
      </c>
      <c r="AK23">
        <f t="shared" si="30"/>
        <v>316.46697081933945</v>
      </c>
      <c r="AL23">
        <f t="shared" si="9"/>
        <v>-2976.9730421382119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-364.26793335805382</v>
      </c>
      <c r="AR23">
        <f t="shared" si="14"/>
        <v>-365.21706238097948</v>
      </c>
      <c r="AS23">
        <f t="shared" si="15"/>
        <v>23.796790250369863</v>
      </c>
      <c r="AT23">
        <f t="shared" si="16"/>
        <v>32.807107119725508</v>
      </c>
      <c r="AU23">
        <f t="shared" si="17"/>
        <v>-308.61316501088407</v>
      </c>
      <c r="AW23">
        <v>20</v>
      </c>
      <c r="AX23">
        <f>IF(Z23&gt;0, (R23*SUMPRODUCT(K23:$K$98, X23:$X$98)-K23*$AZ$3)/Z23, 0)</f>
        <v>5859.0054388962808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250000</v>
      </c>
      <c r="S24">
        <f t="shared" si="1"/>
        <v>5696.4086934614888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4291.4059125563081</v>
      </c>
      <c r="AC24">
        <f t="shared" si="2"/>
        <v>4039.4327439118315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-4000.6208116437788</v>
      </c>
      <c r="AI24">
        <f t="shared" si="7"/>
        <v>-4009.4848015742864</v>
      </c>
      <c r="AJ24">
        <f t="shared" si="8"/>
        <v>251.97316864447657</v>
      </c>
      <c r="AK24">
        <f t="shared" si="30"/>
        <v>300.3984138789416</v>
      </c>
      <c r="AL24">
        <f t="shared" si="9"/>
        <v>-3457.1132190508683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-370.29590880141808</v>
      </c>
      <c r="AR24">
        <f t="shared" si="14"/>
        <v>-371.11635626731407</v>
      </c>
      <c r="AS24">
        <f t="shared" si="15"/>
        <v>23.322538643306796</v>
      </c>
      <c r="AT24">
        <f t="shared" si="16"/>
        <v>27.804760537678231</v>
      </c>
      <c r="AU24">
        <f t="shared" si="17"/>
        <v>-319.98905708632907</v>
      </c>
      <c r="AW24">
        <v>21</v>
      </c>
      <c r="AX24">
        <f>IF(Z24&gt;0, (R24*SUMPRODUCT(K24:$K$98, X24:$X$98)-K24*$AZ$3)/Z24, 0)</f>
        <v>5696.4086934614888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250000</v>
      </c>
      <c r="S25">
        <f t="shared" si="1"/>
        <v>5511.1667412220058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4039.4327439118315</v>
      </c>
      <c r="AC25">
        <f t="shared" si="2"/>
        <v>3769.4000178903925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-4517.7983877810511</v>
      </c>
      <c r="AI25">
        <f t="shared" si="7"/>
        <v>-4526.3478478928646</v>
      </c>
      <c r="AJ25">
        <f t="shared" si="8"/>
        <v>270.03272602143898</v>
      </c>
      <c r="AK25">
        <f t="shared" si="30"/>
        <v>282.76029207382823</v>
      </c>
      <c r="AL25">
        <f t="shared" si="9"/>
        <v>-3973.5548297975974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-373.36220037309522</v>
      </c>
      <c r="AR25">
        <f t="shared" si="14"/>
        <v>-374.06874921953818</v>
      </c>
      <c r="AS25">
        <f t="shared" si="15"/>
        <v>22.316182376086083</v>
      </c>
      <c r="AT25">
        <f t="shared" si="16"/>
        <v>23.368020386291743</v>
      </c>
      <c r="AU25">
        <f t="shared" si="17"/>
        <v>-328.38454645716035</v>
      </c>
      <c r="AW25">
        <v>22</v>
      </c>
      <c r="AX25">
        <f>IF(Z25&gt;0, (R25*SUMPRODUCT(K25:$K$98, X25:$X$98)-K25*$AZ$3)/Z25, 0)</f>
        <v>5511.1667412220058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250000</v>
      </c>
      <c r="S26">
        <f t="shared" si="1"/>
        <v>5304.5018926555658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3769.4000178903925</v>
      </c>
      <c r="AC26">
        <f t="shared" si="2"/>
        <v>3485.5585164279928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-5005.708895466717</v>
      </c>
      <c r="AI26">
        <f t="shared" si="7"/>
        <v>-5013.9225755326388</v>
      </c>
      <c r="AJ26">
        <f t="shared" si="8"/>
        <v>283.84150146239972</v>
      </c>
      <c r="AK26">
        <f t="shared" si="30"/>
        <v>263.85800125232748</v>
      </c>
      <c r="AL26">
        <f t="shared" si="9"/>
        <v>-4466.223072817912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-369.36102642175251</v>
      </c>
      <c r="AR26">
        <f t="shared" si="14"/>
        <v>-369.96709708291229</v>
      </c>
      <c r="AS26">
        <f t="shared" si="15"/>
        <v>20.944084146840577</v>
      </c>
      <c r="AT26">
        <f t="shared" si="16"/>
        <v>19.469542517826532</v>
      </c>
      <c r="AU26">
        <f t="shared" si="17"/>
        <v>-329.55347041824518</v>
      </c>
      <c r="AW26">
        <v>23</v>
      </c>
      <c r="AX26">
        <f>IF(Z26&gt;0, (R26*SUMPRODUCT(K26:$K$98, X26:$X$98)-K26*$AZ$3)/Z26, 0)</f>
        <v>5304.5018926555658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250000</v>
      </c>
      <c r="S27">
        <f t="shared" si="1"/>
        <v>5084.3391741323721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3485.5585164279928</v>
      </c>
      <c r="AC27">
        <f t="shared" si="2"/>
        <v>3196.1266854622199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-5475.4034055448446</v>
      </c>
      <c r="AI27">
        <f t="shared" si="7"/>
        <v>-5483.2611786398302</v>
      </c>
      <c r="AJ27">
        <f t="shared" si="8"/>
        <v>289.43183096577286</v>
      </c>
      <c r="AK27">
        <f t="shared" si="30"/>
        <v>243.98909614995952</v>
      </c>
      <c r="AL27">
        <f t="shared" si="9"/>
        <v>-4949.8402515240978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-360.73109298421218</v>
      </c>
      <c r="AR27">
        <f t="shared" si="14"/>
        <v>-361.24877960326671</v>
      </c>
      <c r="AS27">
        <f t="shared" si="15"/>
        <v>19.068377797145285</v>
      </c>
      <c r="AT27">
        <f t="shared" si="16"/>
        <v>16.074514846024723</v>
      </c>
      <c r="AU27">
        <f t="shared" si="17"/>
        <v>-326.10588696009671</v>
      </c>
      <c r="AW27">
        <v>24</v>
      </c>
      <c r="AX27">
        <f>IF(Z27&gt;0, (R27*SUMPRODUCT(K27:$K$98, X27:$X$98)-K27*$AZ$3)/Z27, 0)</f>
        <v>5084.3391741323721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250000</v>
      </c>
      <c r="S28">
        <f t="shared" si="1"/>
        <v>4856.1503540452959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3196.1266854622199</v>
      </c>
      <c r="AC28">
        <f t="shared" si="2"/>
        <v>2906.760945563703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-5940.6336152708782</v>
      </c>
      <c r="AI28">
        <f t="shared" si="7"/>
        <v>-5948.1157789541503</v>
      </c>
      <c r="AJ28">
        <f t="shared" si="8"/>
        <v>289.36573989851695</v>
      </c>
      <c r="AK28">
        <f t="shared" si="30"/>
        <v>223.72886798235541</v>
      </c>
      <c r="AL28">
        <f t="shared" si="9"/>
        <v>-5435.0211710732783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-349.44771226570174</v>
      </c>
      <c r="AR28">
        <f t="shared" si="14"/>
        <v>-349.88783787371699</v>
      </c>
      <c r="AS28">
        <f t="shared" si="15"/>
        <v>17.02144962377016</v>
      </c>
      <c r="AT28">
        <f t="shared" si="16"/>
        <v>13.16047178591478</v>
      </c>
      <c r="AU28">
        <f t="shared" si="17"/>
        <v>-319.7059164640321</v>
      </c>
      <c r="AW28">
        <v>25</v>
      </c>
      <c r="AX28">
        <f>IF(Z28&gt;0, (R28*SUMPRODUCT(K28:$K$98, X28:$X$98)-K28*$AZ$3)/Z28, 0)</f>
        <v>4856.1503540452959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250000</v>
      </c>
      <c r="S29">
        <f t="shared" si="1"/>
        <v>4624.5883423476698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2906.760945563703</v>
      </c>
      <c r="AC29">
        <f t="shared" si="2"/>
        <v>2621.0322985530861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-6456.807972116424</v>
      </c>
      <c r="AI29">
        <f t="shared" si="7"/>
        <v>-6463.8924737642574</v>
      </c>
      <c r="AJ29">
        <f t="shared" si="8"/>
        <v>285.7286470106169</v>
      </c>
      <c r="AK29">
        <f t="shared" si="30"/>
        <v>203.47326618945922</v>
      </c>
      <c r="AL29">
        <f t="shared" si="9"/>
        <v>-5974.6905605641805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-339.11678097574963</v>
      </c>
      <c r="AR29">
        <f t="shared" si="14"/>
        <v>-339.48886473664288</v>
      </c>
      <c r="AS29">
        <f t="shared" si="15"/>
        <v>15.006699815951954</v>
      </c>
      <c r="AT29">
        <f t="shared" si="16"/>
        <v>10.686580635938274</v>
      </c>
      <c r="AU29">
        <f t="shared" si="17"/>
        <v>-313.79558428475264</v>
      </c>
      <c r="AW29">
        <v>26</v>
      </c>
      <c r="AX29">
        <f>IF(Z29&gt;0, (R29*SUMPRODUCT(K29:$K$98, X29:$X$98)-K29*$AZ$3)/Z29, 0)</f>
        <v>4624.5883423476698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250000</v>
      </c>
      <c r="S30">
        <f t="shared" si="1"/>
        <v>4384.6596179018588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2621.0322985530861</v>
      </c>
      <c r="AC30">
        <f t="shared" si="2"/>
        <v>2338.8075401265196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-6921.4164199003535</v>
      </c>
      <c r="AI30">
        <f t="shared" si="7"/>
        <v>-6928.0840057107134</v>
      </c>
      <c r="AJ30">
        <f t="shared" si="8"/>
        <v>282.2247584265665</v>
      </c>
      <c r="AK30">
        <f t="shared" si="30"/>
        <v>183.47226089871603</v>
      </c>
      <c r="AL30">
        <f t="shared" si="9"/>
        <v>-6462.3869863854306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-324.56999349776817</v>
      </c>
      <c r="AR30">
        <f t="shared" si="14"/>
        <v>-324.8826604653114</v>
      </c>
      <c r="AS30">
        <f t="shared" si="15"/>
        <v>13.234529242316365</v>
      </c>
      <c r="AT30">
        <f t="shared" si="16"/>
        <v>8.603671115019317</v>
      </c>
      <c r="AU30">
        <f t="shared" si="17"/>
        <v>-303.04446010797574</v>
      </c>
      <c r="AW30">
        <v>27</v>
      </c>
      <c r="AX30">
        <f>IF(Z30&gt;0, (R30*SUMPRODUCT(K30:$K$98, X30:$X$98)-K30*$AZ$3)/Z30, 0)</f>
        <v>4384.6596179018588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250000</v>
      </c>
      <c r="S31">
        <f t="shared" si="1"/>
        <v>4138.4509473598537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2338.8075401265196</v>
      </c>
      <c r="AC31">
        <f t="shared" si="2"/>
        <v>2065.0339953333787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-7271.4023813463418</v>
      </c>
      <c r="AI31">
        <f t="shared" si="7"/>
        <v>-7277.6397211795311</v>
      </c>
      <c r="AJ31">
        <f t="shared" si="8"/>
        <v>273.7735447931409</v>
      </c>
      <c r="AK31">
        <f t="shared" si="30"/>
        <v>163.7165278088564</v>
      </c>
      <c r="AL31">
        <f t="shared" si="9"/>
        <v>-6840.1496485775342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-304.44829296784098</v>
      </c>
      <c r="AR31">
        <f t="shared" si="14"/>
        <v>-304.70944581914603</v>
      </c>
      <c r="AS31">
        <f t="shared" si="15"/>
        <v>11.462697840219619</v>
      </c>
      <c r="AT31">
        <f t="shared" si="16"/>
        <v>6.8546911321939037</v>
      </c>
      <c r="AU31">
        <f t="shared" si="17"/>
        <v>-286.39205684673254</v>
      </c>
      <c r="AW31">
        <v>28</v>
      </c>
      <c r="AX31">
        <f>IF(Z31&gt;0, (R31*SUMPRODUCT(K31:$K$98, X31:$X$98)-K31*$AZ$3)/Z31, 0)</f>
        <v>4138.4509473598537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250000</v>
      </c>
      <c r="S32">
        <f t="shared" si="1"/>
        <v>3894.8699381398737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2065.0339953333787</v>
      </c>
      <c r="AC32">
        <f t="shared" si="2"/>
        <v>1805.9396744232408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-7581.4865672414835</v>
      </c>
      <c r="AI32">
        <f t="shared" si="7"/>
        <v>-7587.2824593479791</v>
      </c>
      <c r="AJ32">
        <f t="shared" si="8"/>
        <v>259.09432091013787</v>
      </c>
      <c r="AK32">
        <f t="shared" si="30"/>
        <v>144.55237967333653</v>
      </c>
      <c r="AL32">
        <f t="shared" si="9"/>
        <v>-7183.6357587645043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-283.42079532255565</v>
      </c>
      <c r="AR32">
        <f t="shared" si="14"/>
        <v>-283.6374647495681</v>
      </c>
      <c r="AS32">
        <f t="shared" si="15"/>
        <v>9.6857941835841252</v>
      </c>
      <c r="AT32">
        <f t="shared" si="16"/>
        <v>5.4038413244451151</v>
      </c>
      <c r="AU32">
        <f t="shared" si="17"/>
        <v>-268.54782924153886</v>
      </c>
      <c r="AW32">
        <v>29</v>
      </c>
      <c r="AX32">
        <f>IF(Z32&gt;0, (R32*SUMPRODUCT(K32:$K$98, X32:$X$98)-K32*$AZ$3)/Z32, 0)</f>
        <v>3894.8699381398737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250000</v>
      </c>
      <c r="S33">
        <f t="shared" si="1"/>
        <v>3653.8306407280115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1805.9396744232408</v>
      </c>
      <c r="AC33">
        <f t="shared" si="2"/>
        <v>1563.0134970093482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-7815.1809163981843</v>
      </c>
      <c r="AI33">
        <f t="shared" si="7"/>
        <v>-7820.5280905377949</v>
      </c>
      <c r="AJ33">
        <f t="shared" si="8"/>
        <v>242.92617741389267</v>
      </c>
      <c r="AK33">
        <f t="shared" si="30"/>
        <v>126.41577720962687</v>
      </c>
      <c r="AL33">
        <f t="shared" si="9"/>
        <v>-7451.1861359142758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-260.85451373531515</v>
      </c>
      <c r="AR33">
        <f t="shared" si="14"/>
        <v>-261.03299130671974</v>
      </c>
      <c r="AS33">
        <f t="shared" si="15"/>
        <v>8.1083714581600148</v>
      </c>
      <c r="AT33">
        <f t="shared" si="16"/>
        <v>4.2194961889234159</v>
      </c>
      <c r="AU33">
        <f t="shared" si="17"/>
        <v>-248.70512365963631</v>
      </c>
      <c r="AW33">
        <v>30</v>
      </c>
      <c r="AX33">
        <f>IF(Z33&gt;0, (R33*SUMPRODUCT(K33:$K$98, X33:$X$98)-K33*$AZ$3)/Z33, 0)</f>
        <v>3653.8306407280115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250000</v>
      </c>
      <c r="S34">
        <f t="shared" si="1"/>
        <v>3418.50741322665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1563.0134970093482</v>
      </c>
      <c r="AC34">
        <f t="shared" si="2"/>
        <v>1338.3148921210541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-8001.2974955473892</v>
      </c>
      <c r="AI34">
        <f t="shared" si="7"/>
        <v>-8006.1911330708263</v>
      </c>
      <c r="AJ34">
        <f t="shared" si="8"/>
        <v>224.69860488829408</v>
      </c>
      <c r="AK34">
        <f t="shared" si="30"/>
        <v>109.41094479065438</v>
      </c>
      <c r="AL34">
        <f t="shared" si="9"/>
        <v>-7672.0815833918787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-238.45240959548906</v>
      </c>
      <c r="AR34">
        <f t="shared" si="14"/>
        <v>-238.598248399733</v>
      </c>
      <c r="AS34">
        <f t="shared" si="15"/>
        <v>6.6964044016829698</v>
      </c>
      <c r="AT34">
        <f t="shared" si="16"/>
        <v>3.2606340954037636</v>
      </c>
      <c r="AU34">
        <f t="shared" si="17"/>
        <v>-228.64120990264627</v>
      </c>
      <c r="AW34">
        <v>31</v>
      </c>
      <c r="AX34">
        <f>IF(Z34&gt;0, (R34*SUMPRODUCT(K34:$K$98, X34:$X$98)-K34*$AZ$3)/Z34, 0)</f>
        <v>3418.50741322665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3189.6343999038249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1338.3148921210541</v>
      </c>
      <c r="AC35">
        <f t="shared" ref="AC35:AC66" si="33">S35*Z35</f>
        <v>1132.1445439961194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-8157.7916243197951</v>
      </c>
      <c r="AI35">
        <f t="shared" ref="AI35:AI66" si="38">SUM(AE35:AH35)</f>
        <v>-8162.2284358867819</v>
      </c>
      <c r="AJ35">
        <f t="shared" ref="AJ35:AJ66" si="39">AB35-AC35</f>
        <v>206.17034812493466</v>
      </c>
      <c r="AK35">
        <f t="shared" si="30"/>
        <v>93.682042448473794</v>
      </c>
      <c r="AL35">
        <f t="shared" ref="AL35:AL66" si="40">SUM(AI35:AK35)</f>
        <v>-7862.3760453133727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-217.06803879525427</v>
      </c>
      <c r="AR35">
        <f t="shared" ref="AR35:AR66" si="45">AI35*$K35</f>
        <v>-217.18609647920869</v>
      </c>
      <c r="AS35">
        <f t="shared" ref="AS35:AS66" si="46">AJ35*$K35</f>
        <v>5.4859201100207002</v>
      </c>
      <c r="AT35">
        <f t="shared" ref="AT35:AT66" si="47">AK35*$K35</f>
        <v>2.4927551672196029</v>
      </c>
      <c r="AU35">
        <f t="shared" ref="AU35:AU66" si="48">AL35*$K35</f>
        <v>-209.20742120196837</v>
      </c>
      <c r="AW35">
        <v>32</v>
      </c>
      <c r="AX35">
        <f>IF(Z35&gt;0, (R35*SUMPRODUCT(K35:$K$98, X35:$X$98)-K35*$AZ$3)/Z35, 0)</f>
        <v>3189.6343999038249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250000</v>
      </c>
      <c r="S36">
        <f t="shared" si="32"/>
        <v>2962.9059937217094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1132.1445439961194</v>
      </c>
      <c r="AC36">
        <f t="shared" si="33"/>
        <v>943.89977437100333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-8205.7942569102834</v>
      </c>
      <c r="AI36">
        <f t="shared" si="38"/>
        <v>-8209.7764106487539</v>
      </c>
      <c r="AJ36">
        <f t="shared" si="39"/>
        <v>188.24476962511608</v>
      </c>
      <c r="AK36">
        <f t="shared" si="30"/>
        <v>79.250118079728367</v>
      </c>
      <c r="AL36">
        <f t="shared" si="40"/>
        <v>-7942.2815229439093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-194.95118332142846</v>
      </c>
      <c r="AR36">
        <f t="shared" si="45"/>
        <v>-195.04579032218638</v>
      </c>
      <c r="AS36">
        <f t="shared" si="46"/>
        <v>4.4722715977897458</v>
      </c>
      <c r="AT36">
        <f t="shared" si="47"/>
        <v>1.8828042495697801</v>
      </c>
      <c r="AU36">
        <f t="shared" si="48"/>
        <v>-188.69071447482685</v>
      </c>
      <c r="AW36">
        <v>33</v>
      </c>
      <c r="AX36">
        <f>IF(Z36&gt;0, (R36*SUMPRODUCT(K36:$K$98, X36:$X$98)-K36*$AZ$3)/Z36, 0)</f>
        <v>2962.9059937217094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250000</v>
      </c>
      <c r="S37">
        <f t="shared" si="32"/>
        <v>2738.9501012309711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943.89977437100333</v>
      </c>
      <c r="AC37">
        <f t="shared" si="33"/>
        <v>774.68365280862668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-8136.7347338181416</v>
      </c>
      <c r="AI37">
        <f t="shared" si="38"/>
        <v>-8140.270229282537</v>
      </c>
      <c r="AJ37">
        <f t="shared" si="39"/>
        <v>169.21612156237666</v>
      </c>
      <c r="AK37">
        <f t="shared" si="30"/>
        <v>66.072984205970243</v>
      </c>
      <c r="AL37">
        <f t="shared" si="40"/>
        <v>-7904.9811235141906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-172.59864700772096</v>
      </c>
      <c r="AR37">
        <f t="shared" si="45"/>
        <v>-172.67364290639765</v>
      </c>
      <c r="AS37">
        <f t="shared" si="46"/>
        <v>3.5894587434651672</v>
      </c>
      <c r="AT37">
        <f t="shared" si="47"/>
        <v>1.4015582479683018</v>
      </c>
      <c r="AU37">
        <f t="shared" si="48"/>
        <v>-167.68262591496421</v>
      </c>
      <c r="AW37">
        <v>34</v>
      </c>
      <c r="AX37">
        <f>IF(Z37&gt;0, (R37*SUMPRODUCT(K37:$K$98, X37:$X$98)-K37*$AZ$3)/Z37, 0)</f>
        <v>2738.9501012309711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250000</v>
      </c>
      <c r="S38">
        <f t="shared" si="32"/>
        <v>2520.1353118383508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774.68365280862668</v>
      </c>
      <c r="AC38">
        <f t="shared" si="33"/>
        <v>625.0627395143448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-7995.9472521862663</v>
      </c>
      <c r="AI38">
        <f t="shared" si="38"/>
        <v>-7999.0475953334089</v>
      </c>
      <c r="AJ38">
        <f t="shared" si="39"/>
        <v>149.62091329428188</v>
      </c>
      <c r="AK38">
        <f t="shared" si="30"/>
        <v>54.227855696603875</v>
      </c>
      <c r="AL38">
        <f t="shared" si="40"/>
        <v>-7795.1988263425228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-151.43948604035444</v>
      </c>
      <c r="AR38">
        <f t="shared" si="45"/>
        <v>-151.49820508363271</v>
      </c>
      <c r="AS38">
        <f t="shared" si="46"/>
        <v>2.8337498354530974</v>
      </c>
      <c r="AT38">
        <f t="shared" si="47"/>
        <v>1.0270501213622678</v>
      </c>
      <c r="AU38">
        <f t="shared" si="48"/>
        <v>-147.63740512681733</v>
      </c>
      <c r="AW38">
        <v>35</v>
      </c>
      <c r="AX38">
        <f>IF(Z38&gt;0, (R38*SUMPRODUCT(K38:$K$98, X38:$X$98)-K38*$AZ$3)/Z38, 0)</f>
        <v>2520.1353118383508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250000</v>
      </c>
      <c r="S39">
        <f t="shared" si="32"/>
        <v>2304.2479139728475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625.0627395143448</v>
      </c>
      <c r="AC39">
        <f t="shared" si="33"/>
        <v>494.13908714670373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-7775.040544403415</v>
      </c>
      <c r="AI39">
        <f t="shared" si="38"/>
        <v>-7777.7211320918659</v>
      </c>
      <c r="AJ39">
        <f t="shared" si="39"/>
        <v>130.92365236764107</v>
      </c>
      <c r="AK39">
        <f t="shared" si="30"/>
        <v>43.75439176600414</v>
      </c>
      <c r="AL39">
        <f t="shared" si="40"/>
        <v>-7603.0430879582209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-131.47822922613238</v>
      </c>
      <c r="AR39">
        <f t="shared" si="45"/>
        <v>-131.5235587547117</v>
      </c>
      <c r="AS39">
        <f t="shared" si="46"/>
        <v>2.2139575837332175</v>
      </c>
      <c r="AT39">
        <f t="shared" si="47"/>
        <v>0.73989967221477748</v>
      </c>
      <c r="AU39">
        <f t="shared" si="48"/>
        <v>-128.56970149876372</v>
      </c>
      <c r="AW39">
        <v>36</v>
      </c>
      <c r="AX39">
        <f>IF(Z39&gt;0, (R39*SUMPRODUCT(K39:$K$98, X39:$X$98)-K39*$AZ$3)/Z39, 0)</f>
        <v>2304.2479139728475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250000</v>
      </c>
      <c r="S40">
        <f t="shared" si="32"/>
        <v>2088.7885368833367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494.13908714670373</v>
      </c>
      <c r="AC40">
        <f t="shared" si="33"/>
        <v>380.97856655692283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-7477.6065804407344</v>
      </c>
      <c r="AI40">
        <f t="shared" si="38"/>
        <v>-7479.8864819232786</v>
      </c>
      <c r="AJ40">
        <f t="shared" si="39"/>
        <v>113.1605205897809</v>
      </c>
      <c r="AK40">
        <f t="shared" ref="AK40:AK71" si="61">G40*SUM(AB40:AB40, AE40:AF40)</f>
        <v>34.589736100269263</v>
      </c>
      <c r="AL40">
        <f t="shared" si="40"/>
        <v>-7332.1362252332283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-112.90047602959157</v>
      </c>
      <c r="AR40">
        <f t="shared" si="45"/>
        <v>-112.93489907123073</v>
      </c>
      <c r="AS40">
        <f t="shared" si="46"/>
        <v>1.7085515940034444</v>
      </c>
      <c r="AT40">
        <f t="shared" si="47"/>
        <v>0.52225235835129669</v>
      </c>
      <c r="AU40">
        <f t="shared" si="48"/>
        <v>-110.704095118876</v>
      </c>
      <c r="AW40">
        <v>37</v>
      </c>
      <c r="AX40">
        <f>IF(Z40&gt;0, (R40*SUMPRODUCT(K40:$K$98, X40:$X$98)-K40*$AZ$3)/Z40, 0)</f>
        <v>2088.7885368833367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250000</v>
      </c>
      <c r="S41">
        <f t="shared" si="32"/>
        <v>1869.2575144432992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380.97856655692283</v>
      </c>
      <c r="AC41">
        <f t="shared" si="33"/>
        <v>284.43318752407345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-7101.1179516209477</v>
      </c>
      <c r="AI41">
        <f t="shared" si="38"/>
        <v>-7103.0199981910855</v>
      </c>
      <c r="AJ41">
        <f t="shared" si="39"/>
        <v>96.545379032849382</v>
      </c>
      <c r="AK41">
        <f t="shared" si="61"/>
        <v>26.668499658984601</v>
      </c>
      <c r="AL41">
        <f t="shared" si="40"/>
        <v>-6979.8061194992515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-95.728634707001461</v>
      </c>
      <c r="AR41">
        <f t="shared" si="45"/>
        <v>-95.754275785286453</v>
      </c>
      <c r="AS41">
        <f t="shared" si="46"/>
        <v>1.3015073661711198</v>
      </c>
      <c r="AT41">
        <f t="shared" si="47"/>
        <v>0.35951227390272816</v>
      </c>
      <c r="AU41">
        <f t="shared" si="48"/>
        <v>-94.093256145212607</v>
      </c>
      <c r="AW41">
        <v>38</v>
      </c>
      <c r="AX41">
        <f>IF(Z41&gt;0, (R41*SUMPRODUCT(K41:$K$98, X41:$X$98)-K41*$AZ$3)/Z41, 0)</f>
        <v>1869.2575144432992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250000</v>
      </c>
      <c r="S42">
        <f t="shared" si="32"/>
        <v>1638.3381118815485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284.43318752407345</v>
      </c>
      <c r="AC42">
        <f t="shared" si="33"/>
        <v>203.30731799273465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-6637.1154246325459</v>
      </c>
      <c r="AI42">
        <f t="shared" si="38"/>
        <v>-6638.6665949657508</v>
      </c>
      <c r="AJ42">
        <f t="shared" si="39"/>
        <v>81.125869531338793</v>
      </c>
      <c r="AK42">
        <f t="shared" si="61"/>
        <v>19.910323126685142</v>
      </c>
      <c r="AL42">
        <f t="shared" si="40"/>
        <v>-6537.6304023077264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-79.887068778855095</v>
      </c>
      <c r="AR42">
        <f t="shared" si="45"/>
        <v>-79.905739307114487</v>
      </c>
      <c r="AS42">
        <f t="shared" si="46"/>
        <v>0.9764645488824375</v>
      </c>
      <c r="AT42">
        <f t="shared" si="47"/>
        <v>0.23964889131316938</v>
      </c>
      <c r="AU42">
        <f t="shared" si="48"/>
        <v>-78.689625866918874</v>
      </c>
      <c r="AW42">
        <v>39</v>
      </c>
      <c r="AX42">
        <f>IF(Z42&gt;0, (R42*SUMPRODUCT(K42:$K$98, X42:$X$98)-K42*$AZ$3)/Z42, 0)</f>
        <v>1638.3381118815485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250000</v>
      </c>
      <c r="S43">
        <f t="shared" si="32"/>
        <v>1386.3315285947401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203.30731799273465</v>
      </c>
      <c r="AC43">
        <f t="shared" si="33"/>
        <v>136.45843240643558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-6105.3443846801847</v>
      </c>
      <c r="AI43">
        <f t="shared" si="38"/>
        <v>-6106.5747760908234</v>
      </c>
      <c r="AJ43">
        <f t="shared" si="39"/>
        <v>66.848885586299076</v>
      </c>
      <c r="AK43">
        <f t="shared" si="61"/>
        <v>14.231512259491428</v>
      </c>
      <c r="AL43">
        <f t="shared" si="40"/>
        <v>-6025.4943782450327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-65.612903935563651</v>
      </c>
      <c r="AR43">
        <f t="shared" si="45"/>
        <v>-65.626126703739018</v>
      </c>
      <c r="AS43">
        <f t="shared" si="46"/>
        <v>0.71841148210725969</v>
      </c>
      <c r="AT43">
        <f t="shared" si="47"/>
        <v>0.15294319008160603</v>
      </c>
      <c r="AU43">
        <f t="shared" si="48"/>
        <v>-64.754772031550146</v>
      </c>
      <c r="AW43">
        <v>40</v>
      </c>
      <c r="AX43">
        <f>IF(Z43&gt;0, (R43*SUMPRODUCT(K43:$K$98, X43:$X$98)-K43*$AZ$3)/Z43, 0)</f>
        <v>1386.3315285947401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250000</v>
      </c>
      <c r="S44">
        <f t="shared" si="32"/>
        <v>1091.93963917311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136.45843240643558</v>
      </c>
      <c r="AC44">
        <f t="shared" si="33"/>
        <v>82.486763464225405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-5476.3737374395432</v>
      </c>
      <c r="AI44">
        <f t="shared" si="38"/>
        <v>-5477.3180062492038</v>
      </c>
      <c r="AJ44">
        <f t="shared" si="39"/>
        <v>53.971668942210172</v>
      </c>
      <c r="AK44">
        <f t="shared" si="61"/>
        <v>9.5520902684504918</v>
      </c>
      <c r="AL44">
        <f t="shared" si="40"/>
        <v>-5413.7942470385433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-52.547752970608272</v>
      </c>
      <c r="AR44">
        <f t="shared" si="45"/>
        <v>-52.556813565543322</v>
      </c>
      <c r="AS44">
        <f t="shared" si="46"/>
        <v>0.5178773515031706</v>
      </c>
      <c r="AT44">
        <f t="shared" si="47"/>
        <v>9.1655702084015939E-2</v>
      </c>
      <c r="AU44">
        <f t="shared" si="48"/>
        <v>-51.947280511956137</v>
      </c>
      <c r="AW44">
        <v>41</v>
      </c>
      <c r="AX44">
        <f>IF(Z44&gt;0, (R44*SUMPRODUCT(K44:$K$98, X44:$X$98)-K44*$AZ$3)/Z44, 0)</f>
        <v>1091.93963917311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250000</v>
      </c>
      <c r="S45">
        <f t="shared" si="32"/>
        <v>723.57791773571125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82.486763464225405</v>
      </c>
      <c r="AC45">
        <f t="shared" si="33"/>
        <v>40.332970309111388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-4761.2677335736034</v>
      </c>
      <c r="AI45">
        <f t="shared" si="38"/>
        <v>-4761.9644963084884</v>
      </c>
      <c r="AJ45">
        <f t="shared" si="39"/>
        <v>42.153793155114016</v>
      </c>
      <c r="AK45">
        <f t="shared" si="61"/>
        <v>5.7740734424957791</v>
      </c>
      <c r="AL45">
        <f t="shared" si="40"/>
        <v>-4714.0366297108785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-40.791121990263719</v>
      </c>
      <c r="AR45">
        <f t="shared" si="45"/>
        <v>-40.797091352901433</v>
      </c>
      <c r="AS45">
        <f t="shared" si="46"/>
        <v>0.36114342128204918</v>
      </c>
      <c r="AT45">
        <f t="shared" si="47"/>
        <v>4.9468113820351767E-2</v>
      </c>
      <c r="AU45">
        <f t="shared" si="48"/>
        <v>-40.386479817799028</v>
      </c>
      <c r="AW45">
        <v>42</v>
      </c>
      <c r="AX45">
        <f>IF(Z45&gt;0, (R45*SUMPRODUCT(K45:$K$98, X45:$X$98)-K45*$AZ$3)/Z45, 0)</f>
        <v>723.57791773571125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250000</v>
      </c>
      <c r="S46">
        <f t="shared" si="32"/>
        <v>224.90225865826358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40.332970309111388</v>
      </c>
      <c r="AC46">
        <f t="shared" si="33"/>
        <v>8.822169582681795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-3989.2314270556012</v>
      </c>
      <c r="AI46">
        <f t="shared" si="38"/>
        <v>-3989.7217605917845</v>
      </c>
      <c r="AJ46">
        <f t="shared" si="39"/>
        <v>31.510800726429594</v>
      </c>
      <c r="AK46">
        <f t="shared" si="61"/>
        <v>2.8233079216377974</v>
      </c>
      <c r="AL46">
        <f t="shared" si="40"/>
        <v>-3955.3876519437167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-30.515062016725192</v>
      </c>
      <c r="AR46">
        <f t="shared" si="45"/>
        <v>-30.518812753813052</v>
      </c>
      <c r="AS46">
        <f t="shared" si="46"/>
        <v>0.24103741684231605</v>
      </c>
      <c r="AT46">
        <f t="shared" si="47"/>
        <v>2.1596494938043137E-2</v>
      </c>
      <c r="AU46">
        <f t="shared" si="48"/>
        <v>-30.256178842032689</v>
      </c>
      <c r="AW46">
        <v>43</v>
      </c>
      <c r="AX46">
        <f>IF(Z46&gt;0, (R46*SUMPRODUCT(K46:$K$98, X46:$X$98)-K46*$AZ$3)/Z46, 0)</f>
        <v>224.90225865826358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250000</v>
      </c>
      <c r="S47">
        <f t="shared" si="32"/>
        <v>-513.53616825270035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8.822169582681795</v>
      </c>
      <c r="AC47">
        <f t="shared" si="33"/>
        <v>-13.406891305620034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-3181.8527696593633</v>
      </c>
      <c r="AI47">
        <f t="shared" si="38"/>
        <v>-3182.179107221702</v>
      </c>
      <c r="AJ47">
        <f t="shared" si="39"/>
        <v>22.229060888301831</v>
      </c>
      <c r="AK47">
        <f t="shared" si="61"/>
        <v>0.61755187078772567</v>
      </c>
      <c r="AL47">
        <f t="shared" si="40"/>
        <v>-3159.3324944626124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-21.731368822373007</v>
      </c>
      <c r="AR47">
        <f t="shared" si="45"/>
        <v>-21.733597637607765</v>
      </c>
      <c r="AS47">
        <f t="shared" si="46"/>
        <v>0.15181969616727081</v>
      </c>
      <c r="AT47">
        <f t="shared" si="47"/>
        <v>4.2177462134651896E-3</v>
      </c>
      <c r="AU47">
        <f t="shared" si="48"/>
        <v>-21.577560195227029</v>
      </c>
      <c r="AW47">
        <v>44</v>
      </c>
      <c r="AX47">
        <f>IF(Z47&gt;0, (R47*SUMPRODUCT(K47:$K$98, X47:$X$98)-K47*$AZ$3)/Z47, 0)</f>
        <v>-513.53616825270035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250000</v>
      </c>
      <c r="S48">
        <f t="shared" si="32"/>
        <v>-1705.436567666027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-13.406891305620034</v>
      </c>
      <c r="AC48">
        <f t="shared" si="33"/>
        <v>-27.740044834757924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-2395.0696910173615</v>
      </c>
      <c r="AI48">
        <f t="shared" si="38"/>
        <v>-2395.2730117195256</v>
      </c>
      <c r="AJ48">
        <f t="shared" si="39"/>
        <v>14.33315352913789</v>
      </c>
      <c r="AK48">
        <f t="shared" si="61"/>
        <v>-0.9384823913934025</v>
      </c>
      <c r="AL48">
        <f t="shared" si="40"/>
        <v>-2381.8783405817812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-14.605187431734407</v>
      </c>
      <c r="AR48">
        <f t="shared" si="45"/>
        <v>-14.606427285829257</v>
      </c>
      <c r="AS48">
        <f t="shared" si="46"/>
        <v>8.7403884139990534E-2</v>
      </c>
      <c r="AT48">
        <f t="shared" si="47"/>
        <v>-5.7228861770033624E-3</v>
      </c>
      <c r="AU48">
        <f t="shared" si="48"/>
        <v>-14.52474628786627</v>
      </c>
      <c r="AW48">
        <v>45</v>
      </c>
      <c r="AX48">
        <f>IF(Z48&gt;0, (R48*SUMPRODUCT(K48:$K$98, X48:$X$98)-K48*$AZ$3)/Z48, 0)</f>
        <v>-1705.436567666027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250000</v>
      </c>
      <c r="S49">
        <f t="shared" si="32"/>
        <v>-3810.3868531325206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-27.740044834757924</v>
      </c>
      <c r="AC49">
        <f t="shared" si="33"/>
        <v>-35.739682897532404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-1680.864444034125</v>
      </c>
      <c r="AI49">
        <f t="shared" si="38"/>
        <v>-1680.981688307066</v>
      </c>
      <c r="AJ49">
        <f t="shared" si="39"/>
        <v>7.9996380627744799</v>
      </c>
      <c r="AK49">
        <f t="shared" si="61"/>
        <v>-1.941803138433055</v>
      </c>
      <c r="AL49">
        <f t="shared" si="40"/>
        <v>-1674.9238533827245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-9.1517394583727043</v>
      </c>
      <c r="AR49">
        <f t="shared" si="45"/>
        <v>-9.152377813858628</v>
      </c>
      <c r="AS49">
        <f t="shared" si="46"/>
        <v>4.3555328671291152E-2</v>
      </c>
      <c r="AT49">
        <f t="shared" si="47"/>
        <v>-1.0572462559645267E-2</v>
      </c>
      <c r="AU49">
        <f t="shared" si="48"/>
        <v>-9.1193949477469811</v>
      </c>
      <c r="AW49">
        <v>46</v>
      </c>
      <c r="AX49">
        <f>IF(Z49&gt;0, (R49*SUMPRODUCT(K49:$K$98, X49:$X$98)-K49*$AZ$3)/Z49, 0)</f>
        <v>-3810.3868531325206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250000</v>
      </c>
      <c r="S50">
        <f t="shared" si="32"/>
        <v>-7908.8379348103117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-35.739682897532404</v>
      </c>
      <c r="AC50">
        <f t="shared" si="33"/>
        <v>-38.993610419333748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-1088.8405281459295</v>
      </c>
      <c r="AI50">
        <f t="shared" si="38"/>
        <v>-1088.9021579497337</v>
      </c>
      <c r="AJ50">
        <f t="shared" si="39"/>
        <v>3.2539275218013444</v>
      </c>
      <c r="AK50">
        <f t="shared" si="61"/>
        <v>-2.5017778028272684</v>
      </c>
      <c r="AL50">
        <f t="shared" si="40"/>
        <v>-1088.1500082307596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-5.2931866932456275</v>
      </c>
      <c r="AR50">
        <f t="shared" si="45"/>
        <v>-5.2934862945637011</v>
      </c>
      <c r="AS50">
        <f t="shared" si="46"/>
        <v>1.5818336490939503E-2</v>
      </c>
      <c r="AT50">
        <f t="shared" si="47"/>
        <v>-1.2161906755924684E-2</v>
      </c>
      <c r="AU50">
        <f t="shared" si="48"/>
        <v>-5.2898298648286861</v>
      </c>
      <c r="AW50">
        <v>47</v>
      </c>
      <c r="AX50">
        <f>IF(Z50&gt;0, (R50*SUMPRODUCT(K50:$K$98, X50:$X$98)-K50*$AZ$3)/Z50, 0)</f>
        <v>-7908.8379348103117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250000</v>
      </c>
      <c r="S51">
        <f t="shared" si="32"/>
        <v>-16900.650063045512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-38.993610419333748</v>
      </c>
      <c r="AC51">
        <f t="shared" si="33"/>
        <v>-39.020893597783513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-643.0601640460651</v>
      </c>
      <c r="AI51">
        <f t="shared" si="38"/>
        <v>-643.08902454362897</v>
      </c>
      <c r="AJ51">
        <f t="shared" si="39"/>
        <v>2.7283178449764023E-2</v>
      </c>
      <c r="AK51">
        <f t="shared" si="61"/>
        <v>-2.7295527293533626</v>
      </c>
      <c r="AL51">
        <f t="shared" si="40"/>
        <v>-645.79129409453253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-2.7911714795444369</v>
      </c>
      <c r="AR51">
        <f t="shared" si="45"/>
        <v>-2.7912967471355419</v>
      </c>
      <c r="AS51">
        <f t="shared" si="46"/>
        <v>1.1842131392677536E-4</v>
      </c>
      <c r="AT51">
        <f t="shared" si="47"/>
        <v>-1.1847491348473616E-2</v>
      </c>
      <c r="AU51">
        <f t="shared" si="48"/>
        <v>-2.8030258171700884</v>
      </c>
      <c r="AW51">
        <v>48</v>
      </c>
      <c r="AX51">
        <f>IF(Z51&gt;0, (R51*SUMPRODUCT(K51:$K$98, X51:$X$98)-K51*$AZ$3)/Z51, 0)</f>
        <v>-16900.650063045512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250000</v>
      </c>
      <c r="S52">
        <f t="shared" si="32"/>
        <v>-39802.798336110354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-39.020893597783513</v>
      </c>
      <c r="AC52">
        <f t="shared" si="33"/>
        <v>-37.110365510545932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-338.34892923975139</v>
      </c>
      <c r="AI52">
        <f t="shared" si="38"/>
        <v>-338.3605836858776</v>
      </c>
      <c r="AJ52">
        <f t="shared" si="39"/>
        <v>-1.9105280872375801</v>
      </c>
      <c r="AK52">
        <f t="shared" si="61"/>
        <v>-2.7314625518448463</v>
      </c>
      <c r="AL52">
        <f t="shared" si="40"/>
        <v>-343.00257432496005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-1.3112385098930623</v>
      </c>
      <c r="AR52">
        <f t="shared" si="45"/>
        <v>-1.3112836755704196</v>
      </c>
      <c r="AS52">
        <f t="shared" si="46"/>
        <v>-7.4040665884392729E-3</v>
      </c>
      <c r="AT52">
        <f t="shared" si="47"/>
        <v>-1.0585518607543296E-2</v>
      </c>
      <c r="AU52">
        <f t="shared" si="48"/>
        <v>-1.3292732607664022</v>
      </c>
      <c r="AW52">
        <v>49</v>
      </c>
      <c r="AX52">
        <f>IF(Z52&gt;0, (R52*SUMPRODUCT(K52:$K$98, X52:$X$98)-K52*$AZ$3)/Z52, 0)</f>
        <v>-39802.798336110354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250000</v>
      </c>
      <c r="S53">
        <f t="shared" si="32"/>
        <v>-110858.05576305914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-37.110365510545932</v>
      </c>
      <c r="AC53">
        <f t="shared" si="33"/>
        <v>-34.223657978669337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-153.57902780668559</v>
      </c>
      <c r="AI53">
        <f t="shared" si="38"/>
        <v>-153.58288675696022</v>
      </c>
      <c r="AJ53">
        <f t="shared" si="39"/>
        <v>-2.8867075318765956</v>
      </c>
      <c r="AK53">
        <f t="shared" si="61"/>
        <v>-2.5977255857382153</v>
      </c>
      <c r="AL53">
        <f t="shared" si="40"/>
        <v>-159.06731987457502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-0.53141129448543389</v>
      </c>
      <c r="AR53">
        <f t="shared" si="45"/>
        <v>-0.53142464715337356</v>
      </c>
      <c r="AS53">
        <f t="shared" si="46"/>
        <v>-9.9885316909696861E-3</v>
      </c>
      <c r="AT53">
        <f t="shared" si="47"/>
        <v>-8.9886017378147717E-3</v>
      </c>
      <c r="AU53">
        <f t="shared" si="48"/>
        <v>-0.55040178058215805</v>
      </c>
      <c r="AW53">
        <v>50</v>
      </c>
      <c r="AX53">
        <f>IF(Z53&gt;0, (R53*SUMPRODUCT(K53:$K$98, X53:$X$98)-K53*$AZ$3)/Z53, 0)</f>
        <v>-110858.05576305914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250000</v>
      </c>
      <c r="S54">
        <f t="shared" si="32"/>
        <v>-397658.78510104388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-34.223657978669337</v>
      </c>
      <c r="AC54">
        <f t="shared" si="33"/>
        <v>-31.006903164431854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-56.913805304593836</v>
      </c>
      <c r="AI54">
        <f t="shared" si="38"/>
        <v>-56.914779975100501</v>
      </c>
      <c r="AJ54">
        <f t="shared" si="39"/>
        <v>-3.2167548142374827</v>
      </c>
      <c r="AK54">
        <f t="shared" si="61"/>
        <v>-2.3956560585068538</v>
      </c>
      <c r="AL54">
        <f t="shared" si="40"/>
        <v>-62.527190847844835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-0.17583222335885679</v>
      </c>
      <c r="AR54">
        <f t="shared" si="45"/>
        <v>-0.17583523455238553</v>
      </c>
      <c r="AS54">
        <f t="shared" si="46"/>
        <v>-9.9379956754012608E-3</v>
      </c>
      <c r="AT54">
        <f t="shared" si="47"/>
        <v>-7.4012540352204398E-3</v>
      </c>
      <c r="AU54">
        <f t="shared" si="48"/>
        <v>-0.19317448426300721</v>
      </c>
      <c r="AW54">
        <v>51</v>
      </c>
      <c r="AX54">
        <f>IF(Z54&gt;0, (R54*SUMPRODUCT(K54:$K$98, X54:$X$98)-K54*$AZ$3)/Z54, 0)</f>
        <v>-397658.78510104388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250000</v>
      </c>
      <c r="S55">
        <f t="shared" si="32"/>
        <v>-2093710.971739311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-31.006903164431854</v>
      </c>
      <c r="AC55">
        <f t="shared" si="33"/>
        <v>-27.836158505002398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-15.974693657006728</v>
      </c>
      <c r="AI55">
        <f t="shared" si="38"/>
        <v>-15.974859846125479</v>
      </c>
      <c r="AJ55">
        <f t="shared" si="39"/>
        <v>-3.1707446594294559</v>
      </c>
      <c r="AK55">
        <f t="shared" si="61"/>
        <v>-2.1704832215102301</v>
      </c>
      <c r="AL55">
        <f t="shared" si="40"/>
        <v>-21.316087727065167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-4.4065160843971267E-2</v>
      </c>
      <c r="AR55">
        <f t="shared" si="45"/>
        <v>-4.4065619265923235E-2</v>
      </c>
      <c r="AS55">
        <f t="shared" si="46"/>
        <v>-8.7462943836571772E-3</v>
      </c>
      <c r="AT55">
        <f t="shared" si="47"/>
        <v>-5.9871378017342424E-3</v>
      </c>
      <c r="AU55">
        <f t="shared" si="48"/>
        <v>-5.8799051451314657E-2</v>
      </c>
      <c r="AW55">
        <v>52</v>
      </c>
      <c r="AX55">
        <f>IF(Z55&gt;0, (R55*SUMPRODUCT(K55:$K$98, X55:$X$98)-K55*$AZ$3)/Z55, 0)</f>
        <v>-2093710.971739311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250000</v>
      </c>
      <c r="S56">
        <f t="shared" si="32"/>
        <v>-11142091.506854374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-27.836158505002398</v>
      </c>
      <c r="AC56">
        <f t="shared" si="33"/>
        <v>-24.892208591928235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-2.7320271360998523</v>
      </c>
      <c r="AI56">
        <f t="shared" si="38"/>
        <v>-2.7320550619706108</v>
      </c>
      <c r="AJ56">
        <f t="shared" si="39"/>
        <v>-2.9439499130741638</v>
      </c>
      <c r="AK56">
        <f t="shared" si="61"/>
        <v>-1.948531095350168</v>
      </c>
      <c r="AL56">
        <f t="shared" si="40"/>
        <v>-7.6245360703949423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-6.7286789526058242E-3</v>
      </c>
      <c r="AR56">
        <f t="shared" si="45"/>
        <v>-6.7287477309193053E-3</v>
      </c>
      <c r="AS56">
        <f t="shared" si="46"/>
        <v>-7.2506211801052481E-3</v>
      </c>
      <c r="AT56">
        <f t="shared" si="47"/>
        <v>-4.7990153525698563E-3</v>
      </c>
      <c r="AU56">
        <f t="shared" si="48"/>
        <v>-1.8778384263594409E-2</v>
      </c>
      <c r="AW56">
        <v>53</v>
      </c>
      <c r="AX56">
        <f>IF(Z56&gt;0, (R56*SUMPRODUCT(K56:$K$98, X56:$X$98)-K56*$AZ$3)/Z56, 0)</f>
        <v>-11142091.506854374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250000</v>
      </c>
      <c r="S57">
        <f t="shared" si="32"/>
        <v>-60174726.190491058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-24.892208591928235</v>
      </c>
      <c r="AC57">
        <f t="shared" si="33"/>
        <v>-22.231066669168221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-0.46057175981274712</v>
      </c>
      <c r="AI57">
        <f t="shared" si="38"/>
        <v>-0.46057637783680733</v>
      </c>
      <c r="AJ57">
        <f t="shared" si="39"/>
        <v>-2.661141922760013</v>
      </c>
      <c r="AK57">
        <f t="shared" si="61"/>
        <v>-1.7424546014349767</v>
      </c>
      <c r="AL57">
        <f t="shared" si="40"/>
        <v>-4.8641729020317968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-1.0128009062350162E-3</v>
      </c>
      <c r="AR57">
        <f t="shared" si="45"/>
        <v>-1.012811061306085E-3</v>
      </c>
      <c r="AS57">
        <f t="shared" si="46"/>
        <v>-5.8518719256411078E-3</v>
      </c>
      <c r="AT57">
        <f t="shared" si="47"/>
        <v>-3.831671312466508E-3</v>
      </c>
      <c r="AU57">
        <f t="shared" si="48"/>
        <v>-1.06963542994137E-2</v>
      </c>
      <c r="AW57">
        <v>54</v>
      </c>
      <c r="AX57">
        <f>IF(Z57&gt;0, (R57*SUMPRODUCT(K57:$K$98, X57:$X$98)-K57*$AZ$3)/Z57, 0)</f>
        <v>-60174726.190491058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250000</v>
      </c>
      <c r="S58">
        <f t="shared" si="32"/>
        <v>-330796237.22585076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-22.231066669168221</v>
      </c>
      <c r="AC58">
        <f t="shared" si="33"/>
        <v>-19.850052147116759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-7.6435154853979878E-2</v>
      </c>
      <c r="AI58">
        <f t="shared" si="38"/>
        <v>-7.6435904940056795E-2</v>
      </c>
      <c r="AJ58">
        <f t="shared" si="39"/>
        <v>-2.381014522051462</v>
      </c>
      <c r="AK58">
        <f t="shared" si="61"/>
        <v>-1.5561746668417757</v>
      </c>
      <c r="AL58">
        <f t="shared" si="40"/>
        <v>-4.0136250938332942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-1.5007277145778842E-4</v>
      </c>
      <c r="AR58">
        <f t="shared" si="45"/>
        <v>-1.5007424417667816E-4</v>
      </c>
      <c r="AS58">
        <f t="shared" si="46"/>
        <v>-4.6748835517914688E-3</v>
      </c>
      <c r="AT58">
        <f t="shared" si="47"/>
        <v>-3.0553931050639554E-3</v>
      </c>
      <c r="AU58">
        <f t="shared" si="48"/>
        <v>-7.8803509010321009E-3</v>
      </c>
      <c r="AW58">
        <v>55</v>
      </c>
      <c r="AX58">
        <f>IF(Z58&gt;0, (R58*SUMPRODUCT(K58:$K$98, X58:$X$98)-K58*$AZ$3)/Z58, 0)</f>
        <v>-330796237.22585076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250000</v>
      </c>
      <c r="S59">
        <f t="shared" si="32"/>
        <v>-1855568034.199177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-19.850052147116759</v>
      </c>
      <c r="AC59">
        <f t="shared" si="33"/>
        <v>-17.723392110104559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-1.246383821083402E-2</v>
      </c>
      <c r="AI59">
        <f t="shared" si="38"/>
        <v>-1.2463957604139625E-2</v>
      </c>
      <c r="AJ59">
        <f t="shared" si="39"/>
        <v>-2.1266600370122006</v>
      </c>
      <c r="AK59">
        <f t="shared" si="61"/>
        <v>-1.3895036502981732</v>
      </c>
      <c r="AL59">
        <f t="shared" si="40"/>
        <v>-3.5286276449145131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-2.1849551834337263E-5</v>
      </c>
      <c r="AR59">
        <f t="shared" si="45"/>
        <v>-2.1849761135049882E-5</v>
      </c>
      <c r="AS59">
        <f t="shared" si="46"/>
        <v>-3.7281107092934865E-3</v>
      </c>
      <c r="AT59">
        <f t="shared" si="47"/>
        <v>-2.4358493361058501E-3</v>
      </c>
      <c r="AU59">
        <f t="shared" si="48"/>
        <v>-6.1858098065343857E-3</v>
      </c>
      <c r="AW59">
        <v>56</v>
      </c>
      <c r="AX59">
        <f>IF(Z59&gt;0, (R59*SUMPRODUCT(K59:$K$98, X59:$X$98)-K59*$AZ$3)/Z59, 0)</f>
        <v>-1855568034.199177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250000</v>
      </c>
      <c r="S60">
        <f t="shared" si="32"/>
        <v>-10624199307.276255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-17.723392110104559</v>
      </c>
      <c r="AC60">
        <f t="shared" si="33"/>
        <v>-15.824476361635266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-1.9916187692381937E-3</v>
      </c>
      <c r="AI60">
        <f t="shared" si="38"/>
        <v>-1.9916373876722798E-3</v>
      </c>
      <c r="AJ60">
        <f t="shared" si="39"/>
        <v>-1.8989157484692925</v>
      </c>
      <c r="AK60">
        <f t="shared" si="61"/>
        <v>-1.2406374477073192</v>
      </c>
      <c r="AL60">
        <f t="shared" si="40"/>
        <v>-3.1415448335642839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-3.1173022877268391E-6</v>
      </c>
      <c r="AR60">
        <f t="shared" si="45"/>
        <v>-3.117331429492355E-6</v>
      </c>
      <c r="AS60">
        <f t="shared" si="46"/>
        <v>-2.972202561220133E-3</v>
      </c>
      <c r="AT60">
        <f t="shared" si="47"/>
        <v>-1.9418585593350946E-3</v>
      </c>
      <c r="AU60">
        <f t="shared" si="48"/>
        <v>-4.91717845198472E-3</v>
      </c>
      <c r="AW60">
        <v>57</v>
      </c>
      <c r="AX60">
        <f>IF(Z60&gt;0, (R60*SUMPRODUCT(K60:$K$98, X60:$X$98)-K60*$AZ$3)/Z60, 0)</f>
        <v>-10624199307.276255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250000</v>
      </c>
      <c r="S61">
        <f t="shared" si="32"/>
        <v>-62221814897.014023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-15.824476361635266</v>
      </c>
      <c r="AC61">
        <f t="shared" si="33"/>
        <v>-14.128999480704408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-3.1187632179576874E-4</v>
      </c>
      <c r="AI61">
        <f t="shared" si="38"/>
        <v>-3.1187916022942422E-4</v>
      </c>
      <c r="AJ61">
        <f t="shared" si="39"/>
        <v>-1.6954768809308582</v>
      </c>
      <c r="AK61">
        <f t="shared" si="61"/>
        <v>-1.1077133453144687</v>
      </c>
      <c r="AL61">
        <f t="shared" si="40"/>
        <v>-2.8035021054055562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-4.3585003854573524E-7</v>
      </c>
      <c r="AR61">
        <f t="shared" si="45"/>
        <v>-4.3585400528296946E-7</v>
      </c>
      <c r="AS61">
        <f t="shared" si="46"/>
        <v>-2.3694445915359748E-3</v>
      </c>
      <c r="AT61">
        <f t="shared" si="47"/>
        <v>-1.5480396250443617E-3</v>
      </c>
      <c r="AU61">
        <f t="shared" si="48"/>
        <v>-3.917920070585619E-3</v>
      </c>
      <c r="AW61">
        <v>58</v>
      </c>
      <c r="AX61">
        <f>IF(Z61&gt;0, (R61*SUMPRODUCT(K61:$K$98, X61:$X$98)-K61*$AZ$3)/Z61, 0)</f>
        <v>-62221814897.014023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250000</v>
      </c>
      <c r="S62">
        <f t="shared" si="32"/>
        <v>-373362631486.34235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-14.128999480704408</v>
      </c>
      <c r="AC62">
        <f t="shared" si="33"/>
        <v>-12.615178489560568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-4.7753985108381562E-5</v>
      </c>
      <c r="AI62">
        <f t="shared" si="38"/>
        <v>-4.7754407458445067E-5</v>
      </c>
      <c r="AJ62">
        <f t="shared" si="39"/>
        <v>-1.5138209911438398</v>
      </c>
      <c r="AK62">
        <f t="shared" si="61"/>
        <v>-0.98902996364930862</v>
      </c>
      <c r="AL62">
        <f t="shared" si="40"/>
        <v>-2.5028987092006068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-5.958628124248158E-8</v>
      </c>
      <c r="AR62">
        <f t="shared" si="45"/>
        <v>-5.9586808240796169E-8</v>
      </c>
      <c r="AS62">
        <f t="shared" si="46"/>
        <v>-1.8889096506678152E-3</v>
      </c>
      <c r="AT62">
        <f t="shared" si="47"/>
        <v>-1.234087949675753E-3</v>
      </c>
      <c r="AU62">
        <f t="shared" si="48"/>
        <v>-3.1230571871518086E-3</v>
      </c>
      <c r="AW62">
        <v>59</v>
      </c>
      <c r="AX62">
        <f>IF(Z62&gt;0, (R62*SUMPRODUCT(K62:$K$98, X62:$X$98)-K62*$AZ$3)/Z62, 0)</f>
        <v>-373362631486.34235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250000</v>
      </c>
      <c r="S63">
        <f t="shared" si="32"/>
        <v>-2298722979692.1538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-12.615178489560568</v>
      </c>
      <c r="AC63">
        <f t="shared" si="33"/>
        <v>-11.263552275045171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-7.1375519564855911E-6</v>
      </c>
      <c r="AI63">
        <f t="shared" si="38"/>
        <v>-7.1376132054506389E-6</v>
      </c>
      <c r="AJ63">
        <f t="shared" si="39"/>
        <v>-1.351626214515397</v>
      </c>
      <c r="AK63">
        <f t="shared" si="61"/>
        <v>-0.88306249426923988</v>
      </c>
      <c r="AL63">
        <f t="shared" si="40"/>
        <v>-2.2346958463978424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-7.9518452995658304E-9</v>
      </c>
      <c r="AR63">
        <f t="shared" si="45"/>
        <v>-7.9519135361682105E-9</v>
      </c>
      <c r="AS63">
        <f t="shared" si="46"/>
        <v>-1.505827575923708E-3</v>
      </c>
      <c r="AT63">
        <f t="shared" si="47"/>
        <v>-9.8380738761518383E-4</v>
      </c>
      <c r="AU63">
        <f t="shared" si="48"/>
        <v>-2.4896429154524281E-3</v>
      </c>
      <c r="AW63">
        <v>60</v>
      </c>
      <c r="AX63">
        <f>IF(Z63&gt;0, (R63*SUMPRODUCT(K63:$K$98, X63:$X$98)-K63*$AZ$3)/Z63, 0)</f>
        <v>-2298722979692.1538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250000</v>
      </c>
      <c r="S64">
        <f t="shared" si="32"/>
        <v>-14559729140459.186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-11.263552275045171</v>
      </c>
      <c r="AC64">
        <f t="shared" si="33"/>
        <v>-10.056743109691947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-1.0400487009666129E-6</v>
      </c>
      <c r="AI64">
        <f t="shared" si="38"/>
        <v>-1.0400573350069619E-6</v>
      </c>
      <c r="AJ64">
        <f t="shared" si="39"/>
        <v>-1.2068091653532242</v>
      </c>
      <c r="AK64">
        <f t="shared" si="61"/>
        <v>-0.7884486592531621</v>
      </c>
      <c r="AL64">
        <f t="shared" si="40"/>
        <v>-1.9952588646637213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-1.0345566890092117E-9</v>
      </c>
      <c r="AR64">
        <f t="shared" si="45"/>
        <v>-1.0345652774572219E-9</v>
      </c>
      <c r="AS64">
        <f t="shared" si="46"/>
        <v>-1.2004365691851205E-3</v>
      </c>
      <c r="AT64">
        <f t="shared" si="47"/>
        <v>-7.8428522973261099E-4</v>
      </c>
      <c r="AU64">
        <f t="shared" si="48"/>
        <v>-1.9847228334830087E-3</v>
      </c>
      <c r="AW64">
        <v>61</v>
      </c>
      <c r="AX64">
        <f>IF(Z64&gt;0, (R64*SUMPRODUCT(K64:$K$98, X64:$X$98)-K64*$AZ$3)/Z64, 0)</f>
        <v>-14559729140459.186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250000</v>
      </c>
      <c r="S65">
        <f t="shared" si="32"/>
        <v>-95028839723858.75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-10.056743109691947</v>
      </c>
      <c r="AC65">
        <f t="shared" si="33"/>
        <v>-8.9792349202755481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-1.4733160452608772E-7</v>
      </c>
      <c r="AI65">
        <f t="shared" si="38"/>
        <v>-1.4733278564580706E-7</v>
      </c>
      <c r="AJ65">
        <f t="shared" si="39"/>
        <v>-1.0775081894163989</v>
      </c>
      <c r="AK65">
        <f t="shared" si="61"/>
        <v>-0.70397201767843631</v>
      </c>
      <c r="AL65">
        <f t="shared" si="40"/>
        <v>-1.781480354427621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-1.308514420176939E-10</v>
      </c>
      <c r="AR65">
        <f t="shared" si="45"/>
        <v>-1.308524910201735E-10</v>
      </c>
      <c r="AS65">
        <f t="shared" si="46"/>
        <v>-9.5698068872958494E-4</v>
      </c>
      <c r="AT65">
        <f t="shared" si="47"/>
        <v>-6.2522738383004675E-4</v>
      </c>
      <c r="AU65">
        <f t="shared" si="48"/>
        <v>-1.5822082034121227E-3</v>
      </c>
      <c r="AW65">
        <v>62</v>
      </c>
      <c r="AX65">
        <f>IF(Z65&gt;0, (R65*SUMPRODUCT(K65:$K$98, X65:$X$98)-K65*$AZ$3)/Z65, 0)</f>
        <v>-95028839723858.75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250000</v>
      </c>
      <c r="S66">
        <f t="shared" si="32"/>
        <v>-640921161817502.13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-8.9792349202755481</v>
      </c>
      <c r="AC66">
        <f t="shared" si="33"/>
        <v>-8.0171740360751915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-2.025896287283204E-8</v>
      </c>
      <c r="AI66">
        <f t="shared" si="38"/>
        <v>-2.0259119233210542E-8</v>
      </c>
      <c r="AJ66">
        <f t="shared" si="39"/>
        <v>-0.96206088420035663</v>
      </c>
      <c r="AK66">
        <f t="shared" si="61"/>
        <v>-0.62854644441928842</v>
      </c>
      <c r="AL66">
        <f t="shared" si="40"/>
        <v>-1.5906073488787644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-1.6065038856564563E-11</v>
      </c>
      <c r="AR66">
        <f t="shared" si="45"/>
        <v>-1.6065162847884951E-11</v>
      </c>
      <c r="AS66">
        <f t="shared" si="46"/>
        <v>-7.6289914661850752E-4</v>
      </c>
      <c r="AT66">
        <f t="shared" si="47"/>
        <v>-4.9842744251694265E-4</v>
      </c>
      <c r="AU66">
        <f t="shared" si="48"/>
        <v>-1.2613266052006133E-3</v>
      </c>
      <c r="AW66">
        <v>63</v>
      </c>
      <c r="AX66">
        <f>IF(Z66&gt;0, (R66*SUMPRODUCT(K66:$K$98, X66:$X$98)-K66*$AZ$3)/Z66, 0)</f>
        <v>-640921161817502.13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-4480879640362813.5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-8.0171740360751915</v>
      </c>
      <c r="AC67">
        <f t="shared" ref="AC67:AC89" si="64">S67*Z67</f>
        <v>-7.1581911036526762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-2.6965612822089837E-9</v>
      </c>
      <c r="AI67">
        <f t="shared" ref="AI67:AI89" si="69">SUM(AE67:AH67)</f>
        <v>-2.6965812509195889E-9</v>
      </c>
      <c r="AJ67">
        <f t="shared" ref="AJ67:AJ89" si="70">AB67-AC67</f>
        <v>-0.85898293242251533</v>
      </c>
      <c r="AK67">
        <f t="shared" si="61"/>
        <v>-0.56120218252526344</v>
      </c>
      <c r="AL67">
        <f t="shared" ref="AL67:AL89" si="71">SUM(AI67:AK67)</f>
        <v>-1.4201851176443601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-1.9092238179837644E-12</v>
      </c>
      <c r="AR67">
        <f t="shared" ref="AR67:AR89" si="76">AI67*$K67</f>
        <v>-1.9092379562635631E-12</v>
      </c>
      <c r="AS67">
        <f t="shared" ref="AS67:AS89" si="77">AJ67*$K67</f>
        <v>-6.0817852894451863E-4</v>
      </c>
      <c r="AT67">
        <f t="shared" ref="AT67:AT89" si="78">AK67*$K67</f>
        <v>-3.9734330558361352E-4</v>
      </c>
      <c r="AU67">
        <f t="shared" ref="AU67:AU89" si="79">AL67*$K67</f>
        <v>-1.0055218364373702E-3</v>
      </c>
      <c r="AW67">
        <v>64</v>
      </c>
      <c r="AX67">
        <f>IF(Z67&gt;0, (R67*SUMPRODUCT(K67:$K$98, X67:$X$98)-K67*$AZ$3)/Z67, 0)</f>
        <v>-4480879640362813.5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250000</v>
      </c>
      <c r="S68">
        <f t="shared" si="63"/>
        <v>-3.254003737857788E+16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-7.1581911036526762</v>
      </c>
      <c r="AC68">
        <f t="shared" si="64"/>
        <v>-6.3912420568344244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-3.4627756037211811E-10</v>
      </c>
      <c r="AI68">
        <f t="shared" si="69"/>
        <v>-3.4628001551759879E-10</v>
      </c>
      <c r="AJ68">
        <f t="shared" si="70"/>
        <v>-0.76694904681825182</v>
      </c>
      <c r="AK68">
        <f t="shared" si="61"/>
        <v>-0.50107337725568735</v>
      </c>
      <c r="AL68">
        <f t="shared" si="71"/>
        <v>-1.2680224244202192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-2.1890358573714463E-13</v>
      </c>
      <c r="AR68">
        <f t="shared" si="76"/>
        <v>-2.1890513778732267E-13</v>
      </c>
      <c r="AS68">
        <f t="shared" si="77"/>
        <v>-4.8483619974041696E-4</v>
      </c>
      <c r="AT68">
        <f t="shared" si="78"/>
        <v>-3.1675965049776536E-4</v>
      </c>
      <c r="AU68">
        <f t="shared" si="79"/>
        <v>-8.0159585045708746E-4</v>
      </c>
      <c r="AW68">
        <v>65</v>
      </c>
      <c r="AX68">
        <f>IF(Z68&gt;0, (R68*SUMPRODUCT(K68:$K$98, X68:$X$98)-K68*$AZ$3)/Z68, 0)</f>
        <v>-3.254003737857788E+16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250000</v>
      </c>
      <c r="S69">
        <f t="shared" si="63"/>
        <v>-2.4626857685580848E+17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-6.3912420568344244</v>
      </c>
      <c r="AC69">
        <f t="shared" si="64"/>
        <v>-5.7064661221737865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-4.2818950908380567E-11</v>
      </c>
      <c r="AI69">
        <f t="shared" si="69"/>
        <v>-4.2819240554861001E-11</v>
      </c>
      <c r="AJ69">
        <f t="shared" si="70"/>
        <v>-0.68477593466063791</v>
      </c>
      <c r="AK69">
        <f t="shared" si="61"/>
        <v>-0.44738694397840972</v>
      </c>
      <c r="AL69">
        <f t="shared" si="71"/>
        <v>-1.1321628786818669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-2.4168323550278222E-14</v>
      </c>
      <c r="AR69">
        <f t="shared" si="76"/>
        <v>-2.4168487035597358E-14</v>
      </c>
      <c r="AS69">
        <f t="shared" si="77"/>
        <v>-3.865084500490019E-4</v>
      </c>
      <c r="AT69">
        <f t="shared" si="78"/>
        <v>-2.5251885403208585E-4</v>
      </c>
      <c r="AU69">
        <f t="shared" si="79"/>
        <v>-6.390273041052563E-4</v>
      </c>
      <c r="AW69">
        <v>66</v>
      </c>
      <c r="AX69">
        <f>IF(Z69&gt;0, (R69*SUMPRODUCT(K69:$K$98, X69:$X$98)-K69*$AZ$3)/Z69, 0)</f>
        <v>-2.4626857685580848E+17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250000</v>
      </c>
      <c r="S70">
        <f t="shared" si="63"/>
        <v>-1.946426264155274E+18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-5.7064661221737865</v>
      </c>
      <c r="AC70">
        <f t="shared" si="64"/>
        <v>-5.0950590376551874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-5.0805882842696401E-12</v>
      </c>
      <c r="AI70">
        <f t="shared" si="69"/>
        <v>-5.0806210048710542E-12</v>
      </c>
      <c r="AJ70">
        <f t="shared" si="70"/>
        <v>-0.61140708451859904</v>
      </c>
      <c r="AK70">
        <f t="shared" si="61"/>
        <v>-0.39945262855216507</v>
      </c>
      <c r="AL70">
        <f t="shared" si="71"/>
        <v>-1.0108597130758448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-2.5603921293499776E-15</v>
      </c>
      <c r="AR70">
        <f t="shared" si="76"/>
        <v>-2.5604086190881028E-15</v>
      </c>
      <c r="AS70">
        <f t="shared" si="77"/>
        <v>-3.0812217000088558E-4</v>
      </c>
      <c r="AT70">
        <f t="shared" si="78"/>
        <v>-2.0130648440058548E-4</v>
      </c>
      <c r="AU70">
        <f t="shared" si="79"/>
        <v>-5.0942865440403143E-4</v>
      </c>
      <c r="AW70">
        <v>67</v>
      </c>
      <c r="AX70">
        <f>IF(Z70&gt;0, (R70*SUMPRODUCT(K70:$K$98, X70:$X$98)-K70*$AZ$3)/Z70, 0)</f>
        <v>-1.946426264155274E+18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250000</v>
      </c>
      <c r="S71">
        <f t="shared" si="63"/>
        <v>-1.6085313488441537E+19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-5.0950590376551874</v>
      </c>
      <c r="AC71">
        <f t="shared" si="64"/>
        <v>-4.5491598550492762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-5.7716428356007451E-13</v>
      </c>
      <c r="AI71">
        <f t="shared" si="69"/>
        <v>-5.7716781874129613E-13</v>
      </c>
      <c r="AJ71">
        <f t="shared" si="70"/>
        <v>-0.54589918260591119</v>
      </c>
      <c r="AK71">
        <f t="shared" si="61"/>
        <v>-0.35665413263586315</v>
      </c>
      <c r="AL71">
        <f t="shared" si="71"/>
        <v>-0.90255331524235149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-2.5970117011430781E-16</v>
      </c>
      <c r="AR71">
        <f t="shared" si="76"/>
        <v>-2.5970276080646597E-16</v>
      </c>
      <c r="AS71">
        <f t="shared" si="77"/>
        <v>-2.456331074624493E-4</v>
      </c>
      <c r="AT71">
        <f t="shared" si="78"/>
        <v>-1.6048029687546739E-4</v>
      </c>
      <c r="AU71">
        <f t="shared" si="79"/>
        <v>-4.0611340433817638E-4</v>
      </c>
      <c r="AW71">
        <v>68</v>
      </c>
      <c r="AX71">
        <f>IF(Z71&gt;0, (R71*SUMPRODUCT(K71:$K$98, X71:$X$98)-K71*$AZ$3)/Z71, 0)</f>
        <v>-1.6085313488441537E+19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250000</v>
      </c>
      <c r="S72">
        <f t="shared" si="63"/>
        <v>-1.39438868252849E+20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-4.5491598550492762</v>
      </c>
      <c r="AC72">
        <f t="shared" si="64"/>
        <v>-4.0617498705797104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-6.2714275297959566E-14</v>
      </c>
      <c r="AI72">
        <f t="shared" si="69"/>
        <v>-6.271463941360406E-14</v>
      </c>
      <c r="AJ72">
        <f t="shared" si="70"/>
        <v>-0.48740998446956585</v>
      </c>
      <c r="AK72">
        <f t="shared" ref="AK72:AK89" si="92">G72*SUM(AB72:AB72, AE72:AF72)</f>
        <v>-0.31844118985344938</v>
      </c>
      <c r="AL72">
        <f t="shared" si="71"/>
        <v>-0.80585117432307796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-2.5195492027741094E-17</v>
      </c>
      <c r="AR72">
        <f t="shared" si="76"/>
        <v>-2.5195638311386635E-17</v>
      </c>
      <c r="AS72">
        <f t="shared" si="77"/>
        <v>-1.9581720939289732E-4</v>
      </c>
      <c r="AT72">
        <f t="shared" si="78"/>
        <v>-1.2793391013669279E-4</v>
      </c>
      <c r="AU72">
        <f t="shared" si="79"/>
        <v>-3.2375111952961532E-4</v>
      </c>
      <c r="AW72">
        <v>69</v>
      </c>
      <c r="AX72">
        <f>IF(Z72&gt;0, (R72*SUMPRODUCT(K72:$K$98, X72:$X$98)-K72*$AZ$3)/Z72, 0)</f>
        <v>-1.39438868252849E+20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250000</v>
      </c>
      <c r="S73">
        <f t="shared" si="63"/>
        <v>-1.272141009867167E+21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-4.0617498705797104</v>
      </c>
      <c r="AC73">
        <f t="shared" si="64"/>
        <v>-3.6265623844461699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-6.4968010032676725E-15</v>
      </c>
      <c r="AI73">
        <f t="shared" si="69"/>
        <v>-6.496836637705564E-15</v>
      </c>
      <c r="AJ73">
        <f t="shared" si="70"/>
        <v>-0.43518748613354052</v>
      </c>
      <c r="AK73">
        <f t="shared" si="92"/>
        <v>-0.28432249094057976</v>
      </c>
      <c r="AL73">
        <f t="shared" si="71"/>
        <v>-0.71950997707412678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-2.3304402772100239E-18</v>
      </c>
      <c r="AR73">
        <f t="shared" si="76"/>
        <v>-2.3304530594899918E-18</v>
      </c>
      <c r="AS73">
        <f t="shared" si="77"/>
        <v>-1.5610428044714376E-4</v>
      </c>
      <c r="AT73">
        <f t="shared" si="78"/>
        <v>-1.019881298921339E-4</v>
      </c>
      <c r="AU73">
        <f t="shared" si="79"/>
        <v>-2.5809241033927999E-4</v>
      </c>
      <c r="AW73">
        <v>70</v>
      </c>
      <c r="AX73">
        <f>IF(Z73&gt;0, (R73*SUMPRODUCT(K73:$K$98, X73:$X$98)-K73*$AZ$3)/Z73, 0)</f>
        <v>-1.272141009867167E+21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250000</v>
      </c>
      <c r="S74">
        <f t="shared" si="63"/>
        <v>-1.2255694719022619E+22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-3.6265623844461699</v>
      </c>
      <c r="AC74">
        <f t="shared" si="64"/>
        <v>-3.2380021289697942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-6.3951089960039378E-16</v>
      </c>
      <c r="AI74">
        <f t="shared" si="69"/>
        <v>-6.3951420214892657E-16</v>
      </c>
      <c r="AJ74">
        <f t="shared" si="70"/>
        <v>-0.38856025547637563</v>
      </c>
      <c r="AK74">
        <f t="shared" si="92"/>
        <v>-0.2538593669112319</v>
      </c>
      <c r="AL74">
        <f t="shared" si="71"/>
        <v>-0.64241962238760819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-2.0481810385740795E-19</v>
      </c>
      <c r="AR74">
        <f t="shared" si="76"/>
        <v>-2.048191615746866E-19</v>
      </c>
      <c r="AS74">
        <f t="shared" si="77"/>
        <v>-1.244453766319705E-4</v>
      </c>
      <c r="AT74">
        <f t="shared" si="78"/>
        <v>-8.1304312732887336E-5</v>
      </c>
      <c r="AU74">
        <f t="shared" si="79"/>
        <v>-2.0574968936485806E-4</v>
      </c>
      <c r="AW74">
        <v>71</v>
      </c>
      <c r="AX74">
        <f>IF(Z74&gt;0, (R74*SUMPRODUCT(K74:$K$98, X74:$X$98)-K74*$AZ$3)/Z74, 0)</f>
        <v>-1.2255694719022619E+22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250000</v>
      </c>
      <c r="S75">
        <f t="shared" si="63"/>
        <v>-1.2510238275360306E+23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-3.2380021289697942</v>
      </c>
      <c r="AC75">
        <f t="shared" si="64"/>
        <v>-2.8910733294373161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-5.9613046350468822E-17</v>
      </c>
      <c r="AI75">
        <f t="shared" si="69"/>
        <v>-5.9613335221198718E-17</v>
      </c>
      <c r="AJ75">
        <f t="shared" si="70"/>
        <v>-0.34692879953247813</v>
      </c>
      <c r="AK75">
        <f t="shared" si="92"/>
        <v>-0.22666014902788562</v>
      </c>
      <c r="AL75">
        <f t="shared" si="71"/>
        <v>-0.5735889485603638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-1.7046832093390572E-20</v>
      </c>
      <c r="AR75">
        <f t="shared" si="76"/>
        <v>-1.704691469830897E-20</v>
      </c>
      <c r="AS75">
        <f t="shared" si="77"/>
        <v>-9.9207092340537669E-5</v>
      </c>
      <c r="AT75">
        <f t="shared" si="78"/>
        <v>-6.4815300329151246E-5</v>
      </c>
      <c r="AU75">
        <f t="shared" si="79"/>
        <v>-1.6402239266968894E-4</v>
      </c>
      <c r="AW75">
        <v>72</v>
      </c>
      <c r="AX75">
        <f>IF(Z75&gt;0, (R75*SUMPRODUCT(K75:$K$98, X75:$X$98)-K75*$AZ$3)/Z75, 0)</f>
        <v>-1.2510238275360306E+23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250000</v>
      </c>
      <c r="S76">
        <f t="shared" si="63"/>
        <v>-1.3583371455836141E+24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-2.8910733294373161</v>
      </c>
      <c r="AC76">
        <f t="shared" si="64"/>
        <v>-2.5813154727118897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-5.2445530480277105E-18</v>
      </c>
      <c r="AI76">
        <f t="shared" si="69"/>
        <v>-5.2445768023979078E-18</v>
      </c>
      <c r="AJ76">
        <f t="shared" si="70"/>
        <v>-0.30975785672542644</v>
      </c>
      <c r="AK76">
        <f t="shared" si="92"/>
        <v>-0.20237513306061214</v>
      </c>
      <c r="AL76">
        <f t="shared" si="71"/>
        <v>-0.51213298978603861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-1.3390377713300825E-21</v>
      </c>
      <c r="AR76">
        <f t="shared" si="76"/>
        <v>-1.3390438362890288E-21</v>
      </c>
      <c r="AS76">
        <f t="shared" si="77"/>
        <v>-7.9087286623515243E-5</v>
      </c>
      <c r="AT76">
        <f t="shared" si="78"/>
        <v>-5.167036059403001E-5</v>
      </c>
      <c r="AU76">
        <f t="shared" si="79"/>
        <v>-1.3075764721754525E-4</v>
      </c>
      <c r="AW76">
        <v>73</v>
      </c>
      <c r="AX76">
        <f>IF(Z76&gt;0, (R76*SUMPRODUCT(K76:$K$98, X76:$X$98)-K76*$AZ$3)/Z76, 0)</f>
        <v>-1.3583371455836141E+24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250000</v>
      </c>
      <c r="S77">
        <f t="shared" si="63"/>
        <v>-1.5759380437041901E+25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-2.5813154727118897</v>
      </c>
      <c r="AC77">
        <f t="shared" si="64"/>
        <v>-2.3047459577784726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-4.3377503615015363E-19</v>
      </c>
      <c r="AI77">
        <f t="shared" si="69"/>
        <v>-4.3377686422484141E-19</v>
      </c>
      <c r="AJ77">
        <f t="shared" si="70"/>
        <v>-0.27656951493341708</v>
      </c>
      <c r="AK77">
        <f t="shared" si="92"/>
        <v>-0.18069208308983228</v>
      </c>
      <c r="AL77">
        <f t="shared" si="71"/>
        <v>-0.45726159802324939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-9.8885104552760926E-23</v>
      </c>
      <c r="AR77">
        <f t="shared" si="76"/>
        <v>-9.8885521288030517E-23</v>
      </c>
      <c r="AS77">
        <f t="shared" si="77"/>
        <v>-6.3047900688389195E-5</v>
      </c>
      <c r="AT77">
        <f t="shared" si="78"/>
        <v>-4.1191295116414229E-5</v>
      </c>
      <c r="AU77">
        <f t="shared" si="79"/>
        <v>-1.0423919580480344E-4</v>
      </c>
      <c r="AW77">
        <v>74</v>
      </c>
      <c r="AX77">
        <f>IF(Z77&gt;0, (R77*SUMPRODUCT(K77:$K$98, X77:$X$98)-K77*$AZ$3)/Z77, 0)</f>
        <v>-1.5759380437041901E+25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250000</v>
      </c>
      <c r="S78">
        <f t="shared" si="63"/>
        <v>-1.9631318851263979E+26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-2.3047459577784726</v>
      </c>
      <c r="AC78">
        <f t="shared" si="64"/>
        <v>-2.0578088908736358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-3.3575309988349385E-20</v>
      </c>
      <c r="AI78">
        <f t="shared" si="69"/>
        <v>-3.357544101679088E-20</v>
      </c>
      <c r="AJ78">
        <f t="shared" si="70"/>
        <v>-0.24693706690483674</v>
      </c>
      <c r="AK78">
        <f t="shared" si="92"/>
        <v>-0.1613322170444931</v>
      </c>
      <c r="AL78">
        <f t="shared" si="71"/>
        <v>-0.40826928394932982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-6.8338954566170579E-24</v>
      </c>
      <c r="AR78">
        <f t="shared" si="76"/>
        <v>-6.8339221260557409E-24</v>
      </c>
      <c r="AS78">
        <f t="shared" si="77"/>
        <v>-5.0261400421228644E-5</v>
      </c>
      <c r="AT78">
        <f t="shared" si="78"/>
        <v>-3.2837448275202668E-5</v>
      </c>
      <c r="AU78">
        <f t="shared" si="79"/>
        <v>-8.3098848696431312E-5</v>
      </c>
      <c r="AW78">
        <v>75</v>
      </c>
      <c r="AX78">
        <f>IF(Z78&gt;0, (R78*SUMPRODUCT(K78:$K$98, X78:$X$98)-K78*$AZ$3)/Z78, 0)</f>
        <v>-1.9631318851263979E+26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250000</v>
      </c>
      <c r="S79">
        <f t="shared" si="63"/>
        <v>-2.6390662329408329E+27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-2.0578088908736358</v>
      </c>
      <c r="AC79">
        <f t="shared" si="64"/>
        <v>-1.837329366851461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-2.4203120564377928E-21</v>
      </c>
      <c r="AI79">
        <f t="shared" si="69"/>
        <v>-2.4203207589920519E-21</v>
      </c>
      <c r="AJ79">
        <f t="shared" si="70"/>
        <v>-0.22047952402217486</v>
      </c>
      <c r="AK79">
        <f t="shared" si="92"/>
        <v>-0.14404662236115451</v>
      </c>
      <c r="AL79">
        <f t="shared" si="71"/>
        <v>-0.36452614638332936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-4.398470071520121E-25</v>
      </c>
      <c r="AR79">
        <f t="shared" si="76"/>
        <v>-4.398485886804911E-25</v>
      </c>
      <c r="AS79">
        <f t="shared" si="77"/>
        <v>-4.0068080692943609E-5</v>
      </c>
      <c r="AT79">
        <f t="shared" si="78"/>
        <v>-2.6177812719389871E-5</v>
      </c>
      <c r="AU79">
        <f t="shared" si="79"/>
        <v>-6.624589341233348E-5</v>
      </c>
      <c r="AW79">
        <v>76</v>
      </c>
      <c r="AX79">
        <f>IF(Z79&gt;0, (R79*SUMPRODUCT(K79:$K$98, X79:$X$98)-K79*$AZ$3)/Z79, 0)</f>
        <v>-2.6390662329408329E+27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250000</v>
      </c>
      <c r="S80">
        <f t="shared" si="63"/>
        <v>-3.906841574738579E+28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-1.837329366851461</v>
      </c>
      <c r="AC80">
        <f t="shared" si="64"/>
        <v>-1.6404726489745183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-1.6181313914209535E-22</v>
      </c>
      <c r="AI80">
        <f t="shared" si="69"/>
        <v>-1.6181366401385479E-22</v>
      </c>
      <c r="AJ80">
        <f t="shared" si="70"/>
        <v>-0.1968567178769427</v>
      </c>
      <c r="AK80">
        <f t="shared" si="92"/>
        <v>-0.12861305567960227</v>
      </c>
      <c r="AL80">
        <f t="shared" si="71"/>
        <v>-0.32546977355654494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-2.6255847279592916E-26</v>
      </c>
      <c r="AR80">
        <f t="shared" si="76"/>
        <v>-2.6255932445438102E-26</v>
      </c>
      <c r="AS80">
        <f t="shared" si="77"/>
        <v>-3.1942028613635028E-5</v>
      </c>
      <c r="AT80">
        <f t="shared" si="78"/>
        <v>-2.0868792027574836E-5</v>
      </c>
      <c r="AU80">
        <f t="shared" si="79"/>
        <v>-5.2810820641209857E-5</v>
      </c>
      <c r="AW80">
        <v>77</v>
      </c>
      <c r="AX80">
        <f>IF(Z80&gt;0, (R80*SUMPRODUCT(K80:$K$98, X80:$X$98)-K80*$AZ$3)/Z80, 0)</f>
        <v>-3.906841574738579E+28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250000</v>
      </c>
      <c r="S81">
        <f t="shared" si="63"/>
        <v>-6.4310671570479904E+29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-1.6404726489745183</v>
      </c>
      <c r="AC81">
        <f t="shared" si="64"/>
        <v>-1.4647077222986773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-9.8230733285420716E-24</v>
      </c>
      <c r="AI81">
        <f t="shared" si="69"/>
        <v>-9.8231017979174984E-24</v>
      </c>
      <c r="AJ81">
        <f t="shared" si="70"/>
        <v>-0.17576492667584098</v>
      </c>
      <c r="AK81">
        <f t="shared" si="92"/>
        <v>-0.1148330854282163</v>
      </c>
      <c r="AL81">
        <f t="shared" si="71"/>
        <v>-0.29059801210405728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-1.4231203134426534E-27</v>
      </c>
      <c r="AR81">
        <f t="shared" si="76"/>
        <v>-1.4231244379508522E-27</v>
      </c>
      <c r="AS81">
        <f t="shared" si="77"/>
        <v>-2.5463989647349249E-5</v>
      </c>
      <c r="AT81">
        <f t="shared" si="78"/>
        <v>-1.6636473236268201E-5</v>
      </c>
      <c r="AU81">
        <f t="shared" si="79"/>
        <v>-4.2100462883617449E-5</v>
      </c>
      <c r="AW81">
        <v>78</v>
      </c>
      <c r="AX81">
        <f>IF(Z81&gt;0, (R81*SUMPRODUCT(K81:$K$98, X81:$X$98)-K81*$AZ$3)/Z81, 0)</f>
        <v>-6.4310671570479904E+29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250000</v>
      </c>
      <c r="S82">
        <f t="shared" si="63"/>
        <v>-1.1910548316981031E+31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-1.4647077222986773</v>
      </c>
      <c r="AC82">
        <f t="shared" si="64"/>
        <v>-1.3077747520523899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-5.3624370592659256E-25</v>
      </c>
      <c r="AI82">
        <f t="shared" si="69"/>
        <v>-5.3624507842296853E-25</v>
      </c>
      <c r="AJ82">
        <f t="shared" si="70"/>
        <v>-0.15693297024628738</v>
      </c>
      <c r="AK82">
        <f t="shared" si="92"/>
        <v>-0.10252954056090742</v>
      </c>
      <c r="AL82">
        <f t="shared" si="71"/>
        <v>-0.25946251080719479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-6.9364684748563329E-29</v>
      </c>
      <c r="AR82">
        <f t="shared" si="76"/>
        <v>-6.9364862284965868E-29</v>
      </c>
      <c r="AS82">
        <f t="shared" si="77"/>
        <v>-2.0299736644889486E-5</v>
      </c>
      <c r="AT82">
        <f t="shared" si="78"/>
        <v>-1.3262494607994421E-5</v>
      </c>
      <c r="AU82">
        <f t="shared" si="79"/>
        <v>-3.3562231252883902E-5</v>
      </c>
      <c r="AW82">
        <v>79</v>
      </c>
      <c r="AX82">
        <f>IF(Z82&gt;0, (R82*SUMPRODUCT(K82:$K$98, X82:$X$98)-K82*$AZ$3)/Z82, 0)</f>
        <v>-1.1910548316981031E+31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250000</v>
      </c>
      <c r="S83">
        <f t="shared" si="63"/>
        <v>-2.5184091668956003E+32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-1.3077747520523899</v>
      </c>
      <c r="AC83">
        <f t="shared" si="64"/>
        <v>-1.1676560286182052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-2.6016307593429025E-26</v>
      </c>
      <c r="AI83">
        <f t="shared" si="69"/>
        <v>-2.6016365549461546E-26</v>
      </c>
      <c r="AJ83">
        <f t="shared" si="70"/>
        <v>-0.14011872343418474</v>
      </c>
      <c r="AK83">
        <f t="shared" si="92"/>
        <v>-9.1544232643667303E-2</v>
      </c>
      <c r="AL83">
        <f t="shared" si="71"/>
        <v>-0.23166295607785203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-3.0047188742783239E-30</v>
      </c>
      <c r="AR83">
        <f t="shared" si="76"/>
        <v>-3.0047255678332863E-30</v>
      </c>
      <c r="AS83">
        <f t="shared" si="77"/>
        <v>-1.618282576920394E-5</v>
      </c>
      <c r="AT83">
        <f t="shared" si="78"/>
        <v>-1.0572779502546568E-5</v>
      </c>
      <c r="AU83">
        <f t="shared" si="79"/>
        <v>-2.6755605271750506E-5</v>
      </c>
      <c r="AW83">
        <v>80</v>
      </c>
      <c r="AX83">
        <f>IF(Z83&gt;0, (R83*SUMPRODUCT(K83:$K$98, X83:$X$98)-K83*$AZ$3)/Z83, 0)</f>
        <v>-2.5184091668956003E+32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250000</v>
      </c>
      <c r="S84">
        <f t="shared" si="63"/>
        <v>-6.1945316365710607E+33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-1.1676560286182052</v>
      </c>
      <c r="AC84">
        <f t="shared" si="64"/>
        <v>-1.0425500255519689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-1.1054540261595807E-27</v>
      </c>
      <c r="AI84">
        <f t="shared" si="69"/>
        <v>-1.1054561299304683E-27</v>
      </c>
      <c r="AJ84">
        <f t="shared" si="70"/>
        <v>-0.12510600306623632</v>
      </c>
      <c r="AK84">
        <f t="shared" si="92"/>
        <v>-8.1735922003274369E-2</v>
      </c>
      <c r="AL84">
        <f t="shared" si="71"/>
        <v>-0.20684192506951068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-1.139936998141968E-31</v>
      </c>
      <c r="AR84">
        <f t="shared" si="76"/>
        <v>-1.1399391675368172E-31</v>
      </c>
      <c r="AS84">
        <f t="shared" si="77"/>
        <v>-1.2900849624684257E-5</v>
      </c>
      <c r="AT84">
        <f t="shared" si="78"/>
        <v>-8.4285550881270454E-6</v>
      </c>
      <c r="AU84">
        <f t="shared" si="79"/>
        <v>-2.1329404712811304E-5</v>
      </c>
      <c r="AW84">
        <v>81</v>
      </c>
      <c r="AX84">
        <f>IF(Z84&gt;0, (R84*SUMPRODUCT(K84:$K$98, X84:$X$98)-K84*$AZ$3)/Z84, 0)</f>
        <v>-6.1945316365710607E+33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250000</v>
      </c>
      <c r="S85">
        <f t="shared" si="63"/>
        <v>-1.8192185839888424E+35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-1.0425500255519689</v>
      </c>
      <c r="AC85">
        <f t="shared" si="64"/>
        <v>-0.93084823709997233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-4.037547666815785E-29</v>
      </c>
      <c r="AI85">
        <f t="shared" si="69"/>
        <v>-4.0375540627503179E-29</v>
      </c>
      <c r="AJ85">
        <f t="shared" si="70"/>
        <v>-0.11170178845199652</v>
      </c>
      <c r="AK85">
        <f t="shared" si="92"/>
        <v>-7.2978501788637823E-2</v>
      </c>
      <c r="AL85">
        <f t="shared" si="71"/>
        <v>-0.18468029024063434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-3.7174043572093659E-33</v>
      </c>
      <c r="AR85">
        <f t="shared" si="76"/>
        <v>-3.7174102460004991E-33</v>
      </c>
      <c r="AS85">
        <f t="shared" si="77"/>
        <v>-1.0284478336004651E-5</v>
      </c>
      <c r="AT85">
        <f t="shared" si="78"/>
        <v>-6.7191925128563816E-6</v>
      </c>
      <c r="AU85">
        <f t="shared" si="79"/>
        <v>-1.7003670848861033E-5</v>
      </c>
      <c r="AW85">
        <v>82</v>
      </c>
      <c r="AX85">
        <f>IF(Z85&gt;0, (R85*SUMPRODUCT(K85:$K$98, X85:$X$98)-K85*$AZ$3)/Z85, 0)</f>
        <v>-1.8192185839888424E+35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250000</v>
      </c>
      <c r="S86">
        <f t="shared" si="63"/>
        <v>-6.6283841555641113E+36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-0.93084823709997233</v>
      </c>
      <c r="AC86">
        <f t="shared" si="64"/>
        <v>-0.83111449741068955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-1.2350482386834306E-30</v>
      </c>
      <c r="AI86">
        <f t="shared" si="69"/>
        <v>-1.2350498060233695E-30</v>
      </c>
      <c r="AJ86">
        <f t="shared" si="70"/>
        <v>-9.9733739689282785E-2</v>
      </c>
      <c r="AK86">
        <f t="shared" si="92"/>
        <v>-6.5159376596998067E-2</v>
      </c>
      <c r="AL86">
        <f t="shared" si="71"/>
        <v>-0.16489311628628084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-1.0152851616509234E-34</v>
      </c>
      <c r="AR86">
        <f t="shared" si="76"/>
        <v>-1.0152864501001785E-34</v>
      </c>
      <c r="AS86">
        <f t="shared" si="77"/>
        <v>-8.1987231632690289E-6</v>
      </c>
      <c r="AT86">
        <f t="shared" si="78"/>
        <v>-5.3564991333357634E-6</v>
      </c>
      <c r="AU86">
        <f t="shared" si="79"/>
        <v>-1.3555222296604791E-5</v>
      </c>
      <c r="AW86">
        <v>83</v>
      </c>
      <c r="AX86">
        <f>IF(Z86&gt;0, (R86*SUMPRODUCT(K86:$K$98, X86:$X$98)-K86*$AZ$3)/Z86, 0)</f>
        <v>-6.6283841555641113E+36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250000</v>
      </c>
      <c r="S87">
        <f t="shared" si="63"/>
        <v>-3.1804493239820603E+38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-0.83111449741068955</v>
      </c>
      <c r="AC87">
        <f t="shared" si="64"/>
        <v>-0.74206651554525838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-3.0450027584431793E-32</v>
      </c>
      <c r="AI87">
        <f t="shared" si="69"/>
        <v>-3.0450056749592118E-32</v>
      </c>
      <c r="AJ87">
        <f t="shared" si="70"/>
        <v>-8.9047981865431169E-2</v>
      </c>
      <c r="AK87">
        <f t="shared" si="92"/>
        <v>-5.8178014818748271E-2</v>
      </c>
      <c r="AL87">
        <f t="shared" si="71"/>
        <v>-0.14722599668417943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-2.2349807459524088E-36</v>
      </c>
      <c r="AR87">
        <f t="shared" si="76"/>
        <v>-2.2349828866260615E-36</v>
      </c>
      <c r="AS87">
        <f t="shared" si="77"/>
        <v>-6.535971909493812E-6</v>
      </c>
      <c r="AT87">
        <f t="shared" si="78"/>
        <v>-4.2701683142026173E-6</v>
      </c>
      <c r="AU87">
        <f t="shared" si="79"/>
        <v>-1.0806140223696428E-5</v>
      </c>
      <c r="AW87">
        <v>84</v>
      </c>
      <c r="AX87">
        <f>IF(Z87&gt;0, (R87*SUMPRODUCT(K87:$K$98, X87:$X$98)-K87*$AZ$3)/Z87, 0)</f>
        <v>-3.1804493239820603E+38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250000</v>
      </c>
      <c r="S88">
        <f t="shared" si="63"/>
        <v>-2.2340610853451478E+40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-0.74206651554525838</v>
      </c>
      <c r="AC88">
        <f t="shared" si="64"/>
        <v>-0.6625593888796949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-5.700558808960145E-34</v>
      </c>
      <c r="AI88">
        <f t="shared" si="69"/>
        <v>-5.7005625161069258E-34</v>
      </c>
      <c r="AJ88">
        <f t="shared" si="70"/>
        <v>-7.9507126665563477E-2</v>
      </c>
      <c r="AK88">
        <f t="shared" si="92"/>
        <v>-5.194465608816809E-2</v>
      </c>
      <c r="AL88">
        <f t="shared" si="71"/>
        <v>-0.13145178275373157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-3.7358162202539687E-38</v>
      </c>
      <c r="AR88">
        <f t="shared" si="76"/>
        <v>-3.7358186497033503E-38</v>
      </c>
      <c r="AS88">
        <f t="shared" si="77"/>
        <v>-5.2104367900939147E-6</v>
      </c>
      <c r="AT88">
        <f t="shared" si="78"/>
        <v>-3.4041520361946876E-6</v>
      </c>
      <c r="AU88">
        <f t="shared" si="79"/>
        <v>-8.6145888262886015E-6</v>
      </c>
      <c r="AW88">
        <v>85</v>
      </c>
      <c r="AX88">
        <f>IF(Z88&gt;0, (R88*SUMPRODUCT(K88:$K$98, X88:$X$98)-K88*$AZ$3)/Z88, 0)</f>
        <v>-2.2340610853451478E+40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-0.6625593888796949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-7.4142935619118685E-36</v>
      </c>
      <c r="AI89">
        <f t="shared" si="69"/>
        <v>-7.4142935619118685E-36</v>
      </c>
      <c r="AJ89">
        <f t="shared" si="70"/>
        <v>-0.6625593888796949</v>
      </c>
      <c r="AK89">
        <f t="shared" si="92"/>
        <v>-4.6379157221578649E-2</v>
      </c>
      <c r="AL89">
        <f t="shared" si="71"/>
        <v>-0.7089385461012736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-4.3383024677552053E-40</v>
      </c>
      <c r="AR89">
        <f t="shared" si="76"/>
        <v>-4.3383024677552053E-40</v>
      </c>
      <c r="AS89">
        <f t="shared" si="77"/>
        <v>-3.8768130878674914E-5</v>
      </c>
      <c r="AT89">
        <f t="shared" si="78"/>
        <v>-2.7137691615072444E-6</v>
      </c>
      <c r="AU89">
        <f t="shared" si="79"/>
        <v>-4.1481900040182159E-5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16584.238366434642</v>
      </c>
      <c r="AO91" s="6">
        <f t="shared" si="93"/>
        <v>-1658.4238366434643</v>
      </c>
      <c r="AP91" s="6">
        <f t="shared" si="93"/>
        <v>-179.80461671528877</v>
      </c>
      <c r="AQ91" s="6">
        <f t="shared" si="93"/>
        <v>-10110.129990496782</v>
      </c>
      <c r="AR91" s="6">
        <f t="shared" si="93"/>
        <v>4635.8799225791054</v>
      </c>
      <c r="AS91" s="6">
        <f t="shared" si="93"/>
        <v>-2859.5068438439735</v>
      </c>
      <c r="AT91" s="6">
        <f t="shared" si="93"/>
        <v>1668.0456589089852</v>
      </c>
      <c r="AU91" s="6">
        <f t="shared" si="93"/>
        <v>3444.4187376441164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'S.45.04.C'!C3*(1+C12)</f>
        <v>42827.911406291518</v>
      </c>
      <c r="K3">
        <v>1</v>
      </c>
      <c r="L3" s="2">
        <v>0</v>
      </c>
      <c r="O3">
        <f>$C$3</f>
        <v>42827.911406291518</v>
      </c>
      <c r="P3">
        <f>O3*C5</f>
        <v>4282.7911406291523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42827.911406291518</v>
      </c>
      <c r="AF3">
        <f t="shared" ref="AF3:AF34" si="4">-$Z3*P3</f>
        <v>-4282.7911406291523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38445.120265662365</v>
      </c>
      <c r="AJ3">
        <f t="shared" ref="AJ3:AJ34" si="8">AB3-AC3</f>
        <v>0</v>
      </c>
      <c r="AL3">
        <f t="shared" ref="AL3:AL34" si="9">SUM(AI3:AK3)</f>
        <v>38445.120265662365</v>
      </c>
      <c r="AN3">
        <f t="shared" ref="AN3:AN34" si="10">AE3*$K3</f>
        <v>42827.911406291518</v>
      </c>
      <c r="AO3">
        <f t="shared" ref="AO3:AO34" si="11">AF3*$K3</f>
        <v>-4282.7911406291523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38445.120265662365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38445.120265662365</v>
      </c>
      <c r="AW3">
        <v>0</v>
      </c>
      <c r="AX3">
        <f>IF(Z3&gt;0, (R3*SUMPRODUCT(K3:$K$98, X3:$X$98)-K3*$AZ$3)/Z3, 0)</f>
        <v>0</v>
      </c>
      <c r="AZ3">
        <f>C6*ABS(SUMPRODUCT(X4:X79, K4:K79))/1</f>
        <v>26955.768425522485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250000</v>
      </c>
      <c r="S4">
        <f t="shared" si="1"/>
        <v>2924.741971658716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2888.1180455916983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-630.52625</v>
      </c>
      <c r="AI4">
        <f t="shared" si="7"/>
        <v>-630.52625</v>
      </c>
      <c r="AJ4">
        <f t="shared" si="8"/>
        <v>-2888.1180455916983</v>
      </c>
      <c r="AK4">
        <f>G4*SUM(AB4, AE4:AF4)</f>
        <v>0</v>
      </c>
      <c r="AL4">
        <f t="shared" si="9"/>
        <v>-3518.6442955916982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-562.96986607142856</v>
      </c>
      <c r="AR4">
        <f t="shared" si="14"/>
        <v>-562.96986607142856</v>
      </c>
      <c r="AS4">
        <f t="shared" si="15"/>
        <v>-2578.6768264211591</v>
      </c>
      <c r="AT4">
        <f t="shared" si="16"/>
        <v>0</v>
      </c>
      <c r="AU4">
        <f t="shared" si="17"/>
        <v>-3141.6466924925876</v>
      </c>
      <c r="AW4">
        <v>1</v>
      </c>
      <c r="AX4">
        <f>IF(Z4&gt;0, (R4*SUMPRODUCT(K4:$K$98, X4:$X$98)-K4*$AZ$3)/Z4, 0)</f>
        <v>2924.741971658716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250000</v>
      </c>
      <c r="S5">
        <f t="shared" si="1"/>
        <v>5029.7825159017393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2888.1180455916983</v>
      </c>
      <c r="AC5">
        <f t="shared" si="2"/>
        <v>4903.825005941424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-661.36332017625</v>
      </c>
      <c r="AI5">
        <f t="shared" si="7"/>
        <v>-673.55029096086616</v>
      </c>
      <c r="AJ5">
        <f t="shared" si="8"/>
        <v>-2015.7069603497257</v>
      </c>
      <c r="AK5">
        <f>G5*SUM(AB5, AE5:AF5)</f>
        <v>202.1682631914189</v>
      </c>
      <c r="AL5">
        <f t="shared" si="9"/>
        <v>-2487.0889881191729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-527.23478968132167</v>
      </c>
      <c r="AR5">
        <f t="shared" si="14"/>
        <v>-536.9501681767108</v>
      </c>
      <c r="AS5">
        <f t="shared" si="15"/>
        <v>-1606.9092477277786</v>
      </c>
      <c r="AT5">
        <f t="shared" si="16"/>
        <v>161.16730165132245</v>
      </c>
      <c r="AU5">
        <f t="shared" si="17"/>
        <v>-1982.6921142531669</v>
      </c>
      <c r="AW5">
        <v>2</v>
      </c>
      <c r="AX5">
        <f>IF(Z5&gt;0, (R5*SUMPRODUCT(K5:$K$98, X5:$X$98)-K5*$AZ$3)/Z5, 0)</f>
        <v>5029.7825159017393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250000</v>
      </c>
      <c r="S6">
        <f t="shared" si="1"/>
        <v>6948.1129105074106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4903.825005941424</v>
      </c>
      <c r="AC6">
        <f t="shared" si="2"/>
        <v>6678.9802398504216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-985.6821970597573</v>
      </c>
      <c r="AI6">
        <f t="shared" si="7"/>
        <v>-997.69801402667429</v>
      </c>
      <c r="AJ6">
        <f t="shared" si="8"/>
        <v>-1775.1552339089976</v>
      </c>
      <c r="AK6">
        <f>G6*SUM(AB6, AE6:AF6)</f>
        <v>343.26775041589974</v>
      </c>
      <c r="AL6">
        <f t="shared" si="9"/>
        <v>-2429.5854975197722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-701.58911848846139</v>
      </c>
      <c r="AR6">
        <f t="shared" si="14"/>
        <v>-710.14173966685416</v>
      </c>
      <c r="AS6">
        <f t="shared" si="15"/>
        <v>-1263.5204322990198</v>
      </c>
      <c r="AT6">
        <f t="shared" si="16"/>
        <v>244.33120445738123</v>
      </c>
      <c r="AU6">
        <f t="shared" si="17"/>
        <v>-1729.3309675084929</v>
      </c>
      <c r="AW6">
        <v>3</v>
      </c>
      <c r="AX6">
        <f>IF(Z6&gt;0, (R6*SUMPRODUCT(K6:$K$98, X6:$X$98)-K6*$AZ$3)/Z6, 0)</f>
        <v>6948.1129105074106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250000</v>
      </c>
      <c r="S7">
        <f t="shared" si="1"/>
        <v>8489.286215933369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6678.9802398504216</v>
      </c>
      <c r="AC7">
        <f t="shared" si="2"/>
        <v>8033.0964995676004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-1347.4537146700766</v>
      </c>
      <c r="AI7">
        <f t="shared" si="7"/>
        <v>-1359.282000781591</v>
      </c>
      <c r="AJ7">
        <f t="shared" si="8"/>
        <v>-1354.1162597171788</v>
      </c>
      <c r="AK7">
        <f>G7*SUM(AB7, AE7:AF7)</f>
        <v>467.52861678952956</v>
      </c>
      <c r="AL7">
        <f t="shared" si="9"/>
        <v>-2245.8696437092399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-856.33119548657874</v>
      </c>
      <c r="AR7">
        <f t="shared" si="14"/>
        <v>-863.84828514699097</v>
      </c>
      <c r="AS7">
        <f t="shared" si="15"/>
        <v>-860.56536331219877</v>
      </c>
      <c r="AT7">
        <f t="shared" si="16"/>
        <v>297.12288814135053</v>
      </c>
      <c r="AU7">
        <f t="shared" si="17"/>
        <v>-1427.2907603178392</v>
      </c>
      <c r="AW7">
        <v>4</v>
      </c>
      <c r="AX7">
        <f>IF(Z7&gt;0, (R7*SUMPRODUCT(K7:$K$98, X7:$X$98)-K7*$AZ$3)/Z7, 0)</f>
        <v>8489.286215933369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250000</v>
      </c>
      <c r="S8">
        <f t="shared" si="1"/>
        <v>9691.2709240508721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8033.0964995676004</v>
      </c>
      <c r="AC8">
        <f t="shared" si="2"/>
        <v>9012.2165346217698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-1717.2305776696555</v>
      </c>
      <c r="AI8">
        <f t="shared" si="7"/>
        <v>-1728.8547193911713</v>
      </c>
      <c r="AJ8">
        <f t="shared" si="8"/>
        <v>-979.12003505416942</v>
      </c>
      <c r="AK8">
        <f t="shared" ref="AK8:AK39" si="30">G8*SUM(AB8:AB8, AE8:AF8)</f>
        <v>562.31675496973207</v>
      </c>
      <c r="AL8">
        <f t="shared" si="9"/>
        <v>-2145.6579994756084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-974.40274723092659</v>
      </c>
      <c r="AR8">
        <f t="shared" si="14"/>
        <v>-980.99859741839362</v>
      </c>
      <c r="AS8">
        <f t="shared" si="15"/>
        <v>-555.57900286187203</v>
      </c>
      <c r="AT8">
        <f t="shared" si="16"/>
        <v>319.07362819036109</v>
      </c>
      <c r="AU8">
        <f t="shared" si="17"/>
        <v>-1217.5039720899044</v>
      </c>
      <c r="AW8">
        <v>5</v>
      </c>
      <c r="AX8">
        <f>IF(Z8&gt;0, (R8*SUMPRODUCT(K8:$K$98, X8:$X$98)-K8*$AZ$3)/Z8, 0)</f>
        <v>9691.2709240508721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250000</v>
      </c>
      <c r="S9">
        <f t="shared" si="1"/>
        <v>10608.062934035841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9012.2165346217698</v>
      </c>
      <c r="AC9">
        <f t="shared" si="2"/>
        <v>9676.6095289450877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-2109.5492396206769</v>
      </c>
      <c r="AI9">
        <f t="shared" si="7"/>
        <v>-2120.9516624629964</v>
      </c>
      <c r="AJ9">
        <f t="shared" si="8"/>
        <v>-664.39299432331791</v>
      </c>
      <c r="AK9">
        <f t="shared" si="30"/>
        <v>630.85515742352391</v>
      </c>
      <c r="AL9">
        <f t="shared" si="9"/>
        <v>-2154.4894993627904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-1068.763296447788</v>
      </c>
      <c r="AR9">
        <f t="shared" si="14"/>
        <v>-1074.5401187165303</v>
      </c>
      <c r="AS9">
        <f t="shared" si="15"/>
        <v>-336.60216761637986</v>
      </c>
      <c r="AT9">
        <f t="shared" si="16"/>
        <v>319.6108557059751</v>
      </c>
      <c r="AU9">
        <f t="shared" si="17"/>
        <v>-1091.5314306269352</v>
      </c>
      <c r="AW9">
        <v>6</v>
      </c>
      <c r="AX9">
        <f>IF(Z9&gt;0, (R9*SUMPRODUCT(K9:$K$98, X9:$X$98)-K9*$AZ$3)/Z9, 0)</f>
        <v>10608.062934035841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250000</v>
      </c>
      <c r="S10">
        <f t="shared" si="1"/>
        <v>11277.544169209845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9676.6095289450877</v>
      </c>
      <c r="AC10">
        <f t="shared" si="2"/>
        <v>10071.056716027866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-2513.3220429040748</v>
      </c>
      <c r="AI10">
        <f t="shared" si="7"/>
        <v>-2524.4847754158259</v>
      </c>
      <c r="AJ10">
        <f t="shared" si="8"/>
        <v>-394.44718708277833</v>
      </c>
      <c r="AK10">
        <f t="shared" si="30"/>
        <v>677.36266702615626</v>
      </c>
      <c r="AL10">
        <f t="shared" si="9"/>
        <v>-2241.5692954724482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-1136.8992539965766</v>
      </c>
      <c r="AR10">
        <f t="shared" si="14"/>
        <v>-1141.9487072892828</v>
      </c>
      <c r="AS10">
        <f t="shared" si="15"/>
        <v>-178.42787556873964</v>
      </c>
      <c r="AT10">
        <f t="shared" si="16"/>
        <v>306.40447092778726</v>
      </c>
      <c r="AU10">
        <f t="shared" si="17"/>
        <v>-1013.9721119302352</v>
      </c>
      <c r="AW10">
        <v>7</v>
      </c>
      <c r="AX10">
        <f>IF(Z10&gt;0, (R10*SUMPRODUCT(K10:$K$98, X10:$X$98)-K10*$AZ$3)/Z10, 0)</f>
        <v>11277.544169209845</v>
      </c>
    </row>
    <row r="11" spans="1:52" x14ac:dyDescent="0.3">
      <c r="A11" t="s">
        <v>33</v>
      </c>
      <c r="C11" s="25">
        <f>AU81</f>
        <v>8895.0277536144022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250000</v>
      </c>
      <c r="S11">
        <f t="shared" si="1"/>
        <v>11740.512704333052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10071.056716027866</v>
      </c>
      <c r="AC11">
        <f t="shared" si="2"/>
        <v>10240.595393755022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-2961.0264260671097</v>
      </c>
      <c r="AI11">
        <f t="shared" si="7"/>
        <v>-2971.9294799324398</v>
      </c>
      <c r="AJ11">
        <f t="shared" si="8"/>
        <v>-169.53867772715603</v>
      </c>
      <c r="AK11">
        <f t="shared" si="30"/>
        <v>704.97397012195074</v>
      </c>
      <c r="AL11">
        <f t="shared" si="9"/>
        <v>-2436.4941875376453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-1195.9089110921993</v>
      </c>
      <c r="AR11">
        <f t="shared" si="14"/>
        <v>-1200.3124716821617</v>
      </c>
      <c r="AS11">
        <f t="shared" si="15"/>
        <v>-68.473828427797756</v>
      </c>
      <c r="AT11">
        <f t="shared" si="16"/>
        <v>284.72716269428486</v>
      </c>
      <c r="AU11">
        <f t="shared" si="17"/>
        <v>-984.05913741567474</v>
      </c>
      <c r="AW11">
        <v>8</v>
      </c>
      <c r="AX11">
        <f>IF(Z11&gt;0, (R11*SUMPRODUCT(K11:$K$98, X11:$X$98)-K11*$AZ$3)/Z11, 0)</f>
        <v>11740.512704333052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250000</v>
      </c>
      <c r="S12">
        <f t="shared" si="1"/>
        <v>12016.971389194001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10240.595393755022</v>
      </c>
      <c r="AC12">
        <f t="shared" si="2"/>
        <v>10211.148921701861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-3448.6359376039682</v>
      </c>
      <c r="AI12">
        <f t="shared" si="7"/>
        <v>-3459.2575291337648</v>
      </c>
      <c r="AJ12">
        <f t="shared" si="8"/>
        <v>29.446472053161415</v>
      </c>
      <c r="AK12">
        <f t="shared" si="30"/>
        <v>716.8416775628516</v>
      </c>
      <c r="AL12">
        <f t="shared" si="9"/>
        <v>-2712.9693795177518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-1243.6126916117403</v>
      </c>
      <c r="AR12">
        <f t="shared" si="14"/>
        <v>-1247.4429439986443</v>
      </c>
      <c r="AS12">
        <f t="shared" si="15"/>
        <v>10.618693022709923</v>
      </c>
      <c r="AT12">
        <f t="shared" si="16"/>
        <v>258.50029525377738</v>
      </c>
      <c r="AU12">
        <f t="shared" si="17"/>
        <v>-978.32395572215705</v>
      </c>
      <c r="AW12">
        <v>9</v>
      </c>
      <c r="AX12">
        <f>IF(Z12&gt;0, (R12*SUMPRODUCT(K12:$K$98, X12:$X$98)-K12*$AZ$3)/Z12, 0)</f>
        <v>12016.971389194001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250000</v>
      </c>
      <c r="S13">
        <f t="shared" si="1"/>
        <v>12126.397006442483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10211.148921701861</v>
      </c>
      <c r="AC13">
        <f t="shared" si="2"/>
        <v>10009.020550660691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-3959.7293223082402</v>
      </c>
      <c r="AI13">
        <f t="shared" si="7"/>
        <v>-3970.0467114566236</v>
      </c>
      <c r="AJ13">
        <f t="shared" si="8"/>
        <v>202.12837104116988</v>
      </c>
      <c r="AK13">
        <f t="shared" si="30"/>
        <v>714.78042451913029</v>
      </c>
      <c r="AL13">
        <f t="shared" si="9"/>
        <v>-3053.1379158963236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-1274.9268659266675</v>
      </c>
      <c r="AR13">
        <f t="shared" si="14"/>
        <v>-1278.2487891039382</v>
      </c>
      <c r="AS13">
        <f t="shared" si="15"/>
        <v>65.079925830930591</v>
      </c>
      <c r="AT13">
        <f t="shared" si="16"/>
        <v>230.14016673409608</v>
      </c>
      <c r="AU13">
        <f t="shared" si="17"/>
        <v>-983.02869653891162</v>
      </c>
      <c r="AW13">
        <v>10</v>
      </c>
      <c r="AX13">
        <f>IF(Z13&gt;0, (R13*SUMPRODUCT(K13:$K$98, X13:$X$98)-K13*$AZ$3)/Z13, 0)</f>
        <v>12126.397006442483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250000</v>
      </c>
      <c r="S14">
        <f t="shared" si="1"/>
        <v>12093.53161950188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10009.020550660691</v>
      </c>
      <c r="AC14">
        <f t="shared" si="2"/>
        <v>9663.9903995291825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-4508.2863622776113</v>
      </c>
      <c r="AI14">
        <f t="shared" si="7"/>
        <v>-4518.2751632163972</v>
      </c>
      <c r="AJ14">
        <f t="shared" si="8"/>
        <v>345.03015113150832</v>
      </c>
      <c r="AK14">
        <f t="shared" si="30"/>
        <v>700.63143854624843</v>
      </c>
      <c r="AL14">
        <f t="shared" si="9"/>
        <v>-3472.6135735386406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-1296.02459958948</v>
      </c>
      <c r="AR14">
        <f t="shared" si="14"/>
        <v>-1298.8961411679809</v>
      </c>
      <c r="AS14">
        <f t="shared" si="15"/>
        <v>99.187923643918509</v>
      </c>
      <c r="AT14">
        <f t="shared" si="16"/>
        <v>201.41479636243835</v>
      </c>
      <c r="AU14">
        <f t="shared" si="17"/>
        <v>-998.29342116162422</v>
      </c>
      <c r="AW14">
        <v>11</v>
      </c>
      <c r="AX14">
        <f>IF(Z14&gt;0, (R14*SUMPRODUCT(K14:$K$98, X14:$X$98)-K14*$AZ$3)/Z14, 0)</f>
        <v>12093.53161950188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250000</v>
      </c>
      <c r="S15">
        <f t="shared" si="1"/>
        <v>11934.150688037373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9663.9903995291825</v>
      </c>
      <c r="AC15">
        <f t="shared" si="2"/>
        <v>9198.2307238639405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-5091.0920624802893</v>
      </c>
      <c r="AI15">
        <f t="shared" si="7"/>
        <v>-5100.7264208065635</v>
      </c>
      <c r="AJ15">
        <f t="shared" si="8"/>
        <v>465.75967566524196</v>
      </c>
      <c r="AK15">
        <f t="shared" si="30"/>
        <v>676.47932796704288</v>
      </c>
      <c r="AL15">
        <f t="shared" si="9"/>
        <v>-3958.4874171742786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-1306.7565283306606</v>
      </c>
      <c r="AR15">
        <f t="shared" si="14"/>
        <v>-1309.2294281495263</v>
      </c>
      <c r="AS15">
        <f t="shared" si="15"/>
        <v>119.54890804159024</v>
      </c>
      <c r="AT15">
        <f t="shared" si="16"/>
        <v>173.63539438157505</v>
      </c>
      <c r="AU15">
        <f t="shared" si="17"/>
        <v>-1016.045125726361</v>
      </c>
      <c r="AW15">
        <v>12</v>
      </c>
      <c r="AX15">
        <f>IF(Z15&gt;0, (R15*SUMPRODUCT(K15:$K$98, X15:$X$98)-K15*$AZ$3)/Z15, 0)</f>
        <v>11934.150688037373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250000</v>
      </c>
      <c r="S16">
        <f t="shared" si="1"/>
        <v>11658.398831315202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9198.2307238639405</v>
      </c>
      <c r="AC16">
        <f t="shared" si="2"/>
        <v>8632.7821633227832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-5640.9168000333193</v>
      </c>
      <c r="AI16">
        <f t="shared" si="7"/>
        <v>-5650.1727689363288</v>
      </c>
      <c r="AJ16">
        <f t="shared" si="8"/>
        <v>565.44856054115735</v>
      </c>
      <c r="AK16">
        <f t="shared" si="30"/>
        <v>643.87615067047591</v>
      </c>
      <c r="AL16">
        <f t="shared" si="9"/>
        <v>-4440.8480577246955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-1292.7525392372845</v>
      </c>
      <c r="AR16">
        <f t="shared" si="14"/>
        <v>-1294.8737684144985</v>
      </c>
      <c r="AS16">
        <f t="shared" si="15"/>
        <v>129.58621592208749</v>
      </c>
      <c r="AT16">
        <f t="shared" si="16"/>
        <v>147.55979537380688</v>
      </c>
      <c r="AU16">
        <f t="shared" si="17"/>
        <v>-1017.7277571186041</v>
      </c>
      <c r="AW16">
        <v>13</v>
      </c>
      <c r="AX16">
        <f>IF(Z16&gt;0, (R16*SUMPRODUCT(K16:$K$98, X16:$X$98)-K16*$AZ$3)/Z16, 0)</f>
        <v>11658.398831315202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250000</v>
      </c>
      <c r="S17">
        <f t="shared" si="1"/>
        <v>11295.882901854193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8632.7821633227832</v>
      </c>
      <c r="AC17">
        <f t="shared" si="2"/>
        <v>8001.911738183273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-6170.2139901241344</v>
      </c>
      <c r="AI17">
        <f t="shared" si="7"/>
        <v>-6179.0688886386079</v>
      </c>
      <c r="AJ17">
        <f t="shared" si="8"/>
        <v>630.87042513951019</v>
      </c>
      <c r="AK17">
        <f t="shared" si="30"/>
        <v>604.29475143259492</v>
      </c>
      <c r="AL17">
        <f t="shared" si="9"/>
        <v>-4943.9037120665025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-1262.5480304592249</v>
      </c>
      <c r="AR17">
        <f t="shared" si="14"/>
        <v>-1264.3599181339894</v>
      </c>
      <c r="AS17">
        <f t="shared" si="15"/>
        <v>129.08858817696179</v>
      </c>
      <c r="AT17">
        <f t="shared" si="16"/>
        <v>123.65067880291139</v>
      </c>
      <c r="AU17">
        <f t="shared" si="17"/>
        <v>-1011.6206511541161</v>
      </c>
      <c r="AW17">
        <v>14</v>
      </c>
      <c r="AX17">
        <f>IF(Z17&gt;0, (R17*SUMPRODUCT(K17:$K$98, X17:$X$98)-K17*$AZ$3)/Z17, 0)</f>
        <v>11295.882901854193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250000</v>
      </c>
      <c r="S18">
        <f t="shared" si="1"/>
        <v>10867.31418488807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8001.911738183273</v>
      </c>
      <c r="AC18">
        <f t="shared" si="2"/>
        <v>7330.329881025631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-6694.4803749119619</v>
      </c>
      <c r="AI18">
        <f t="shared" si="7"/>
        <v>-6702.9120004225451</v>
      </c>
      <c r="AJ18">
        <f t="shared" si="8"/>
        <v>671.58185715764193</v>
      </c>
      <c r="AK18">
        <f t="shared" si="30"/>
        <v>560.13382167282919</v>
      </c>
      <c r="AL18">
        <f t="shared" si="9"/>
        <v>-5471.1963215920741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-1223.0565356029706</v>
      </c>
      <c r="AR18">
        <f t="shared" si="14"/>
        <v>-1224.596962060134</v>
      </c>
      <c r="AS18">
        <f t="shared" si="15"/>
        <v>122.69549443556872</v>
      </c>
      <c r="AT18">
        <f t="shared" si="16"/>
        <v>102.33435502725362</v>
      </c>
      <c r="AU18">
        <f t="shared" si="17"/>
        <v>-999.56711259731173</v>
      </c>
      <c r="AW18">
        <v>15</v>
      </c>
      <c r="AX18">
        <f>IF(Z18&gt;0, (R18*SUMPRODUCT(K18:$K$98, X18:$X$98)-K18*$AZ$3)/Z18, 0)</f>
        <v>10867.31418488807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250000</v>
      </c>
      <c r="S19">
        <f t="shared" si="1"/>
        <v>10388.48951924521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7330.329881025631</v>
      </c>
      <c r="AC19">
        <f t="shared" si="2"/>
        <v>6634.9217144419272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-7276.1555506125178</v>
      </c>
      <c r="AI19">
        <f t="shared" si="7"/>
        <v>-7284.1390520904642</v>
      </c>
      <c r="AJ19">
        <f t="shared" si="8"/>
        <v>695.40816658370386</v>
      </c>
      <c r="AK19">
        <f t="shared" si="30"/>
        <v>513.12309167179421</v>
      </c>
      <c r="AL19">
        <f t="shared" si="9"/>
        <v>-6075.6077938349663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-1186.8985852443379</v>
      </c>
      <c r="AR19">
        <f t="shared" si="14"/>
        <v>-1188.2008672727468</v>
      </c>
      <c r="AS19">
        <f t="shared" si="15"/>
        <v>113.43613579235195</v>
      </c>
      <c r="AT19">
        <f t="shared" si="16"/>
        <v>83.701491443539112</v>
      </c>
      <c r="AU19">
        <f t="shared" si="17"/>
        <v>-991.06324003685586</v>
      </c>
      <c r="AW19">
        <v>16</v>
      </c>
      <c r="AX19">
        <f>IF(Z19&gt;0, (R19*SUMPRODUCT(K19:$K$98, X19:$X$98)-K19*$AZ$3)/Z19, 0)</f>
        <v>10388.48951924521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250000</v>
      </c>
      <c r="S20">
        <f t="shared" si="1"/>
        <v>9847.2676333331328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6634.9217144419272</v>
      </c>
      <c r="AC20">
        <f t="shared" si="2"/>
        <v>5919.1377443933652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-7799.721273924004</v>
      </c>
      <c r="AI20">
        <f t="shared" si="7"/>
        <v>-7807.234954323475</v>
      </c>
      <c r="AJ20">
        <f t="shared" si="8"/>
        <v>715.78397004856197</v>
      </c>
      <c r="AK20">
        <f t="shared" si="30"/>
        <v>464.44452001093492</v>
      </c>
      <c r="AL20">
        <f t="shared" si="9"/>
        <v>-6627.0064642639782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-1135.9852643883555</v>
      </c>
      <c r="AR20">
        <f t="shared" si="14"/>
        <v>-1137.0795894181047</v>
      </c>
      <c r="AS20">
        <f t="shared" si="15"/>
        <v>104.24988456689881</v>
      </c>
      <c r="AT20">
        <f t="shared" si="16"/>
        <v>67.643716016137915</v>
      </c>
      <c r="AU20">
        <f t="shared" si="17"/>
        <v>-965.18598883506797</v>
      </c>
      <c r="AW20">
        <v>17</v>
      </c>
      <c r="AX20">
        <f>IF(Z20&gt;0, (R20*SUMPRODUCT(K20:$K$98, X20:$X$98)-K20*$AZ$3)/Z20, 0)</f>
        <v>9847.2676333331328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250000</v>
      </c>
      <c r="S21">
        <f t="shared" si="1"/>
        <v>9254.3582643604277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5919.1377443933652</v>
      </c>
      <c r="AC21">
        <f t="shared" si="2"/>
        <v>5203.7905292869546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-8194.11929644673</v>
      </c>
      <c r="AI21">
        <f t="shared" si="7"/>
        <v>-8201.1481340773844</v>
      </c>
      <c r="AJ21">
        <f t="shared" si="8"/>
        <v>715.34721510641066</v>
      </c>
      <c r="AK21">
        <f t="shared" si="30"/>
        <v>414.33964210753561</v>
      </c>
      <c r="AL21">
        <f t="shared" si="9"/>
        <v>-7071.4612768634379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-1065.5599146814986</v>
      </c>
      <c r="AR21">
        <f t="shared" si="14"/>
        <v>-1066.4739418459892</v>
      </c>
      <c r="AS21">
        <f t="shared" si="15"/>
        <v>93.023458643929189</v>
      </c>
      <c r="AT21">
        <f t="shared" si="16"/>
        <v>53.880557228977672</v>
      </c>
      <c r="AU21">
        <f t="shared" si="17"/>
        <v>-919.56992597308238</v>
      </c>
      <c r="AW21">
        <v>18</v>
      </c>
      <c r="AX21">
        <f>IF(Z21&gt;0, (R21*SUMPRODUCT(K21:$K$98, X21:$X$98)-K21*$AZ$3)/Z21, 0)</f>
        <v>9254.3582643604277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250000</v>
      </c>
      <c r="S22">
        <f t="shared" si="1"/>
        <v>8638.6913522594441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5203.7905292869546</v>
      </c>
      <c r="AC22">
        <f t="shared" si="2"/>
        <v>4513.8003014643291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-8543.5521400594807</v>
      </c>
      <c r="AI22">
        <f t="shared" si="7"/>
        <v>-8550.0835117068254</v>
      </c>
      <c r="AJ22">
        <f t="shared" si="8"/>
        <v>689.99022782262546</v>
      </c>
      <c r="AK22">
        <f t="shared" si="30"/>
        <v>364.26533705008683</v>
      </c>
      <c r="AL22">
        <f t="shared" si="9"/>
        <v>-7495.8279468341134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-991.96430217713714</v>
      </c>
      <c r="AR22">
        <f t="shared" si="14"/>
        <v>-992.7226386877835</v>
      </c>
      <c r="AS22">
        <f t="shared" si="15"/>
        <v>80.112541438337786</v>
      </c>
      <c r="AT22">
        <f t="shared" si="16"/>
        <v>42.293674217770196</v>
      </c>
      <c r="AU22">
        <f t="shared" si="17"/>
        <v>-870.31642303167553</v>
      </c>
      <c r="AW22">
        <v>19</v>
      </c>
      <c r="AX22">
        <f>IF(Z22&gt;0, (R22*SUMPRODUCT(K22:$K$98, X22:$X$98)-K22*$AZ$3)/Z22, 0)</f>
        <v>8638.6913522594441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250000</v>
      </c>
      <c r="S23">
        <f t="shared" si="1"/>
        <v>8001.4725436570807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4513.8003014643291</v>
      </c>
      <c r="AC23">
        <f t="shared" si="2"/>
        <v>3857.1660768397605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-8806.9015292788026</v>
      </c>
      <c r="AI23">
        <f t="shared" si="7"/>
        <v>-8812.9272421332098</v>
      </c>
      <c r="AJ23">
        <f t="shared" si="8"/>
        <v>656.63422462456856</v>
      </c>
      <c r="AK23">
        <f t="shared" si="30"/>
        <v>315.96602110250308</v>
      </c>
      <c r="AL23">
        <f t="shared" si="9"/>
        <v>-7840.3269964061383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-912.98299192450042</v>
      </c>
      <c r="AR23">
        <f t="shared" si="14"/>
        <v>-913.60765808342194</v>
      </c>
      <c r="AS23">
        <f t="shared" si="15"/>
        <v>68.071145908095076</v>
      </c>
      <c r="AT23">
        <f t="shared" si="16"/>
        <v>32.755175283112997</v>
      </c>
      <c r="AU23">
        <f t="shared" si="17"/>
        <v>-812.78133689221386</v>
      </c>
      <c r="AW23">
        <v>20</v>
      </c>
      <c r="AX23">
        <f>IF(Z23&gt;0, (R23*SUMPRODUCT(K23:$K$98, X23:$X$98)-K23*$AZ$3)/Z23, 0)</f>
        <v>8001.4725436570807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250000</v>
      </c>
      <c r="S24">
        <f t="shared" si="1"/>
        <v>7352.23510766244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3857.1660768397605</v>
      </c>
      <c r="AC24">
        <f t="shared" si="2"/>
        <v>3243.584939872911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-9016.6356868200583</v>
      </c>
      <c r="AI24">
        <f t="shared" si="7"/>
        <v>-9022.150310761579</v>
      </c>
      <c r="AJ24">
        <f t="shared" si="8"/>
        <v>613.5811369668495</v>
      </c>
      <c r="AK24">
        <f t="shared" si="30"/>
        <v>270.00162537878327</v>
      </c>
      <c r="AL24">
        <f t="shared" si="9"/>
        <v>-8138.5675484159456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-834.5762978247551</v>
      </c>
      <c r="AR24">
        <f t="shared" si="14"/>
        <v>-835.08672927533905</v>
      </c>
      <c r="AS24">
        <f t="shared" si="15"/>
        <v>56.792831771325027</v>
      </c>
      <c r="AT24">
        <f t="shared" si="16"/>
        <v>24.991245597809232</v>
      </c>
      <c r="AU24">
        <f t="shared" si="17"/>
        <v>-753.30265190620469</v>
      </c>
      <c r="AW24">
        <v>21</v>
      </c>
      <c r="AX24">
        <f>IF(Z24&gt;0, (R24*SUMPRODUCT(K24:$K$98, X24:$X$98)-K24*$AZ$3)/Z24, 0)</f>
        <v>7352.23510766244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250000</v>
      </c>
      <c r="S25">
        <f t="shared" si="1"/>
        <v>6691.0591121951356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3243.584939872911</v>
      </c>
      <c r="AC25">
        <f t="shared" si="2"/>
        <v>2676.3317268317724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-9192.988402995441</v>
      </c>
      <c r="AI25">
        <f t="shared" si="7"/>
        <v>-9197.9882312773971</v>
      </c>
      <c r="AJ25">
        <f t="shared" si="8"/>
        <v>567.25321304113868</v>
      </c>
      <c r="AK25">
        <f t="shared" si="30"/>
        <v>227.0509457911038</v>
      </c>
      <c r="AL25">
        <f t="shared" si="9"/>
        <v>-8403.6840724451558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-759.73163995760558</v>
      </c>
      <c r="AR25">
        <f t="shared" si="14"/>
        <v>-760.14483831853454</v>
      </c>
      <c r="AS25">
        <f t="shared" si="15"/>
        <v>46.87922957398068</v>
      </c>
      <c r="AT25">
        <f t="shared" si="16"/>
        <v>18.764060155193285</v>
      </c>
      <c r="AU25">
        <f t="shared" si="17"/>
        <v>-694.50154858936071</v>
      </c>
      <c r="AW25">
        <v>22</v>
      </c>
      <c r="AX25">
        <f>IF(Z25&gt;0, (R25*SUMPRODUCT(K25:$K$98, X25:$X$98)-K25*$AZ$3)/Z25, 0)</f>
        <v>6691.0591121951356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250000</v>
      </c>
      <c r="S26">
        <f t="shared" si="1"/>
        <v>6003.6016651813634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2676.3317268317724</v>
      </c>
      <c r="AC26">
        <f t="shared" si="2"/>
        <v>2155.2814125738246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-9247.0824109132282</v>
      </c>
      <c r="AI26">
        <f t="shared" si="7"/>
        <v>-9251.56988679182</v>
      </c>
      <c r="AJ26">
        <f t="shared" si="8"/>
        <v>521.05031425794778</v>
      </c>
      <c r="AK26">
        <f t="shared" si="30"/>
        <v>187.34322087822409</v>
      </c>
      <c r="AL26">
        <f t="shared" si="9"/>
        <v>-8543.1763516556493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-682.32330765271001</v>
      </c>
      <c r="AR26">
        <f t="shared" si="14"/>
        <v>-682.65442932422002</v>
      </c>
      <c r="AS26">
        <f t="shared" si="15"/>
        <v>38.447237526334085</v>
      </c>
      <c r="AT26">
        <f t="shared" si="16"/>
        <v>13.823673290191639</v>
      </c>
      <c r="AU26">
        <f t="shared" si="17"/>
        <v>-630.38351850769436</v>
      </c>
      <c r="AW26">
        <v>23</v>
      </c>
      <c r="AX26">
        <f>IF(Z26&gt;0, (R26*SUMPRODUCT(K26:$K$98, X26:$X$98)-K26*$AZ$3)/Z26, 0)</f>
        <v>6003.6016651813634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250000</v>
      </c>
      <c r="S27">
        <f t="shared" si="1"/>
        <v>5289.9346400934583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2155.2814125738246</v>
      </c>
      <c r="AC27">
        <f t="shared" si="2"/>
        <v>1686.0664314386677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-9169.2594627259023</v>
      </c>
      <c r="AI27">
        <f t="shared" si="7"/>
        <v>-9173.2436008725708</v>
      </c>
      <c r="AJ27">
        <f t="shared" si="8"/>
        <v>469.2149811351569</v>
      </c>
      <c r="AK27">
        <f t="shared" si="30"/>
        <v>150.86969888016773</v>
      </c>
      <c r="AL27">
        <f t="shared" si="9"/>
        <v>-8553.1589208572459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-604.09009946104777</v>
      </c>
      <c r="AR27">
        <f t="shared" si="14"/>
        <v>-604.35258286214162</v>
      </c>
      <c r="AS27">
        <f t="shared" si="15"/>
        <v>30.912869875130042</v>
      </c>
      <c r="AT27">
        <f t="shared" si="16"/>
        <v>9.9396130922752235</v>
      </c>
      <c r="AU27">
        <f t="shared" si="17"/>
        <v>-563.50009989473631</v>
      </c>
      <c r="AW27">
        <v>24</v>
      </c>
      <c r="AX27">
        <f>IF(Z27&gt;0, (R27*SUMPRODUCT(K27:$K$98, X27:$X$98)-K27*$AZ$3)/Z27, 0)</f>
        <v>5289.9346400934583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250000</v>
      </c>
      <c r="S28">
        <f t="shared" si="1"/>
        <v>4551.8627445636512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1686.0664314386677</v>
      </c>
      <c r="AC28">
        <f t="shared" si="2"/>
        <v>1272.2516235111493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-9010.6065152700794</v>
      </c>
      <c r="AI28">
        <f t="shared" si="7"/>
        <v>-9014.1002817095177</v>
      </c>
      <c r="AJ28">
        <f t="shared" si="8"/>
        <v>413.81480792751836</v>
      </c>
      <c r="AK28">
        <f t="shared" si="30"/>
        <v>118.02465020070674</v>
      </c>
      <c r="AL28">
        <f t="shared" si="9"/>
        <v>-8482.2608235812932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-530.03366926946592</v>
      </c>
      <c r="AR28">
        <f t="shared" si="14"/>
        <v>-530.239184163755</v>
      </c>
      <c r="AS28">
        <f t="shared" si="15"/>
        <v>24.341955302582377</v>
      </c>
      <c r="AT28">
        <f t="shared" si="16"/>
        <v>6.9426001794786787</v>
      </c>
      <c r="AU28">
        <f t="shared" si="17"/>
        <v>-498.95462868169392</v>
      </c>
      <c r="AW28">
        <v>25</v>
      </c>
      <c r="AX28">
        <f>IF(Z28&gt;0, (R28*SUMPRODUCT(K28:$K$98, X28:$X$98)-K28*$AZ$3)/Z28, 0)</f>
        <v>4551.8627445636512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250000</v>
      </c>
      <c r="S29">
        <f t="shared" si="1"/>
        <v>3774.3441032520423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1272.2516235111493</v>
      </c>
      <c r="AC29">
        <f t="shared" si="2"/>
        <v>912.10660739661876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-8761.6674768252251</v>
      </c>
      <c r="AI29">
        <f t="shared" si="7"/>
        <v>-8764.6882222264285</v>
      </c>
      <c r="AJ29">
        <f t="shared" si="8"/>
        <v>360.14501611453056</v>
      </c>
      <c r="AK29">
        <f t="shared" si="30"/>
        <v>89.057613645780464</v>
      </c>
      <c r="AL29">
        <f t="shared" si="9"/>
        <v>-8315.4855924661169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-460.16986776625083</v>
      </c>
      <c r="AR29">
        <f t="shared" si="14"/>
        <v>-460.32851975977877</v>
      </c>
      <c r="AS29">
        <f t="shared" si="15"/>
        <v>18.915107755510142</v>
      </c>
      <c r="AT29">
        <f t="shared" si="16"/>
        <v>4.6773779538374205</v>
      </c>
      <c r="AU29">
        <f t="shared" si="17"/>
        <v>-436.73603405043116</v>
      </c>
      <c r="AW29">
        <v>26</v>
      </c>
      <c r="AX29">
        <f>IF(Z29&gt;0, (R29*SUMPRODUCT(K29:$K$98, X29:$X$98)-K29*$AZ$3)/Z29, 0)</f>
        <v>3774.3441032520423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250000</v>
      </c>
      <c r="S30">
        <f t="shared" si="1"/>
        <v>2936.8085358756184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912.10660739661876</v>
      </c>
      <c r="AC30">
        <f t="shared" si="2"/>
        <v>603.62303709013258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-8426.4901264728996</v>
      </c>
      <c r="AI30">
        <f t="shared" si="7"/>
        <v>-8429.059339913767</v>
      </c>
      <c r="AJ30">
        <f t="shared" si="8"/>
        <v>308.48357030648617</v>
      </c>
      <c r="AK30">
        <f t="shared" si="30"/>
        <v>63.847462517763319</v>
      </c>
      <c r="AL30">
        <f t="shared" si="9"/>
        <v>-8056.7283070895173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-395.14828752316157</v>
      </c>
      <c r="AR30">
        <f t="shared" si="14"/>
        <v>-395.26876713877886</v>
      </c>
      <c r="AS30">
        <f t="shared" si="15"/>
        <v>14.465898933730966</v>
      </c>
      <c r="AT30">
        <f t="shared" si="16"/>
        <v>2.9940360812068842</v>
      </c>
      <c r="AU30">
        <f t="shared" si="17"/>
        <v>-377.808832123841</v>
      </c>
      <c r="AW30">
        <v>27</v>
      </c>
      <c r="AX30">
        <f>IF(Z30&gt;0, (R30*SUMPRODUCT(K30:$K$98, X30:$X$98)-K30*$AZ$3)/Z30, 0)</f>
        <v>2936.8085358756184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250000</v>
      </c>
      <c r="S31">
        <f t="shared" si="1"/>
        <v>2005.6180652822802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603.62303709013258</v>
      </c>
      <c r="AC31">
        <f t="shared" si="2"/>
        <v>343.90894372747471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-8002.2263357330203</v>
      </c>
      <c r="AI31">
        <f t="shared" si="7"/>
        <v>-8004.3697457226926</v>
      </c>
      <c r="AJ31">
        <f t="shared" si="8"/>
        <v>259.71409336265788</v>
      </c>
      <c r="AK31">
        <f t="shared" si="30"/>
        <v>42.253612596309281</v>
      </c>
      <c r="AL31">
        <f t="shared" si="9"/>
        <v>-7702.402039763725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-335.04735676656793</v>
      </c>
      <c r="AR31">
        <f t="shared" si="14"/>
        <v>-335.13709977324845</v>
      </c>
      <c r="AS31">
        <f t="shared" si="15"/>
        <v>10.874038904351144</v>
      </c>
      <c r="AT31">
        <f t="shared" si="16"/>
        <v>1.7691278177193894</v>
      </c>
      <c r="AU31">
        <f t="shared" si="17"/>
        <v>-322.49393305117792</v>
      </c>
      <c r="AW31">
        <v>28</v>
      </c>
      <c r="AX31">
        <f>IF(Z31&gt;0, (R31*SUMPRODUCT(K31:$K$98, X31:$X$98)-K31*$AZ$3)/Z31, 0)</f>
        <v>2005.6180652822802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250000</v>
      </c>
      <c r="S32">
        <f t="shared" si="1"/>
        <v>928.09158515403385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343.90894372747471</v>
      </c>
      <c r="AC32">
        <f t="shared" si="2"/>
        <v>129.78497460421397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-7479.3434225621877</v>
      </c>
      <c r="AI32">
        <f t="shared" si="7"/>
        <v>-7481.0914312808354</v>
      </c>
      <c r="AJ32">
        <f t="shared" si="8"/>
        <v>214.12396912326074</v>
      </c>
      <c r="AK32">
        <f t="shared" si="30"/>
        <v>24.073626060923232</v>
      </c>
      <c r="AL32">
        <f t="shared" si="9"/>
        <v>-7242.8938360966522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-279.60235008163954</v>
      </c>
      <c r="AR32">
        <f t="shared" si="14"/>
        <v>-279.66769637182625</v>
      </c>
      <c r="AS32">
        <f t="shared" si="15"/>
        <v>8.0046551673332171</v>
      </c>
      <c r="AT32">
        <f t="shared" si="16"/>
        <v>0.89995097715607975</v>
      </c>
      <c r="AU32">
        <f t="shared" si="17"/>
        <v>-270.76309022733699</v>
      </c>
      <c r="AW32">
        <v>29</v>
      </c>
      <c r="AX32">
        <f>IF(Z32&gt;0, (R32*SUMPRODUCT(K32:$K$98, X32:$X$98)-K32*$AZ$3)/Z32, 0)</f>
        <v>928.09158515403385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250000</v>
      </c>
      <c r="S33">
        <f t="shared" si="1"/>
        <v>-377.29300691891063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129.78497460421397</v>
      </c>
      <c r="AC33">
        <f t="shared" si="2"/>
        <v>-41.850065081615867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-6880.0923962480038</v>
      </c>
      <c r="AI33">
        <f t="shared" si="7"/>
        <v>-6881.4789202596521</v>
      </c>
      <c r="AJ33">
        <f t="shared" si="8"/>
        <v>171.63503968582984</v>
      </c>
      <c r="AK33">
        <f t="shared" si="30"/>
        <v>9.0849482222949796</v>
      </c>
      <c r="AL33">
        <f t="shared" si="9"/>
        <v>-6700.7589323515276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-229.64320028875861</v>
      </c>
      <c r="AR33">
        <f t="shared" si="14"/>
        <v>-229.68947958167706</v>
      </c>
      <c r="AS33">
        <f t="shared" si="15"/>
        <v>5.7288212897600861</v>
      </c>
      <c r="AT33">
        <f t="shared" si="16"/>
        <v>0.30323671021674509</v>
      </c>
      <c r="AU33">
        <f t="shared" si="17"/>
        <v>-223.65742158170025</v>
      </c>
      <c r="AW33">
        <v>30</v>
      </c>
      <c r="AX33">
        <f>IF(Z33&gt;0, (R33*SUMPRODUCT(K33:$K$98, X33:$X$98)-K33*$AZ$3)/Z33, 0)</f>
        <v>-377.29300691891063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250000</v>
      </c>
      <c r="S34">
        <f t="shared" si="1"/>
        <v>-2056.8434274656288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-41.850065081615867</v>
      </c>
      <c r="AC34">
        <f t="shared" si="2"/>
        <v>-175.09388108840153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-6171.3074539273102</v>
      </c>
      <c r="AI34">
        <f t="shared" si="7"/>
        <v>-6172.3715473261464</v>
      </c>
      <c r="AJ34">
        <f t="shared" si="8"/>
        <v>133.24381600678566</v>
      </c>
      <c r="AK34">
        <f t="shared" si="30"/>
        <v>-2.9295045557131107</v>
      </c>
      <c r="AL34">
        <f t="shared" si="9"/>
        <v>-6042.0572358750733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-183.91556288995307</v>
      </c>
      <c r="AR34">
        <f t="shared" si="14"/>
        <v>-183.94727470108472</v>
      </c>
      <c r="AS34">
        <f t="shared" si="15"/>
        <v>3.9708945965572315</v>
      </c>
      <c r="AT34">
        <f t="shared" si="16"/>
        <v>-8.7304267916483019E-2</v>
      </c>
      <c r="AU34">
        <f t="shared" si="17"/>
        <v>-180.06368437244396</v>
      </c>
      <c r="AW34">
        <v>31</v>
      </c>
      <c r="AX34">
        <f>IF(Z34&gt;0, (R34*SUMPRODUCT(K34:$K$98, X34:$X$98)-K34*$AZ$3)/Z34, 0)</f>
        <v>-2056.8434274656288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-4345.1612474118947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-175.09388108840153</v>
      </c>
      <c r="AC35">
        <f t="shared" ref="AC35:AC66" si="33">S35*Z35</f>
        <v>-272.93856515516444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-5365.4568630818803</v>
      </c>
      <c r="AI35">
        <f t="shared" ref="AI35:AI66" si="38">SUM(AE35:AH35)</f>
        <v>-5366.242042703574</v>
      </c>
      <c r="AJ35">
        <f t="shared" ref="AJ35:AJ66" si="39">AB35-AC35</f>
        <v>97.844684066762909</v>
      </c>
      <c r="AK35">
        <f t="shared" si="30"/>
        <v>-12.256571676188109</v>
      </c>
      <c r="AL35">
        <f t="shared" ref="AL35:AL66" si="40">SUM(AI35:AK35)</f>
        <v>-5280.6539303129994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-142.76770627943469</v>
      </c>
      <c r="AR35">
        <f t="shared" ref="AR35:AR66" si="45">AI35*$K35</f>
        <v>-142.78859887003176</v>
      </c>
      <c r="AS35">
        <f t="shared" ref="AS35:AS66" si="46">AJ35*$K35</f>
        <v>2.6035175516859828</v>
      </c>
      <c r="AT35">
        <f t="shared" ref="AT35:AT66" si="47">AK35*$K35</f>
        <v>-0.32613115149597255</v>
      </c>
      <c r="AU35">
        <f t="shared" ref="AU35:AU66" si="48">AL35*$K35</f>
        <v>-140.51121246984175</v>
      </c>
      <c r="AW35">
        <v>32</v>
      </c>
      <c r="AX35">
        <f>IF(Z35&gt;0, (R35*SUMPRODUCT(K35:$K$98, X35:$X$98)-K35*$AZ$3)/Z35, 0)</f>
        <v>-4345.1612474118947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250000</v>
      </c>
      <c r="S36">
        <f t="shared" si="32"/>
        <v>-7665.687693693164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-272.93856515516444</v>
      </c>
      <c r="AC36">
        <f t="shared" si="33"/>
        <v>-338.8572724853222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-4495.4517024507768</v>
      </c>
      <c r="AI36">
        <f t="shared" si="38"/>
        <v>-4496.004257691131</v>
      </c>
      <c r="AJ36">
        <f t="shared" si="39"/>
        <v>65.918707330157758</v>
      </c>
      <c r="AK36">
        <f t="shared" si="30"/>
        <v>-19.105699560861513</v>
      </c>
      <c r="AL36">
        <f t="shared" si="40"/>
        <v>-4449.1912499218342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-106.80180388620862</v>
      </c>
      <c r="AR36">
        <f t="shared" si="45"/>
        <v>-106.81493135377421</v>
      </c>
      <c r="AS36">
        <f t="shared" si="46"/>
        <v>1.5660799667516792</v>
      </c>
      <c r="AT36">
        <f t="shared" si="47"/>
        <v>-0.45390837510177795</v>
      </c>
      <c r="AU36">
        <f t="shared" si="48"/>
        <v>-105.7027597621243</v>
      </c>
      <c r="AW36">
        <v>33</v>
      </c>
      <c r="AX36">
        <f>IF(Z36&gt;0, (R36*SUMPRODUCT(K36:$K$98, X36:$X$98)-K36*$AZ$3)/Z36, 0)</f>
        <v>-7665.687693693164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250000</v>
      </c>
      <c r="S37">
        <f t="shared" si="32"/>
        <v>-12815.948719288097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-338.8572724853222</v>
      </c>
      <c r="AC37">
        <f t="shared" si="33"/>
        <v>-377.04389873824783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-3585.6193634948863</v>
      </c>
      <c r="AI37">
        <f t="shared" si="38"/>
        <v>-3585.9871122146619</v>
      </c>
      <c r="AJ37">
        <f t="shared" si="39"/>
        <v>38.186626252925635</v>
      </c>
      <c r="AK37">
        <f t="shared" si="30"/>
        <v>-23.720009073972555</v>
      </c>
      <c r="AL37">
        <f t="shared" si="40"/>
        <v>-3571.5204950357088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-76.059140560613855</v>
      </c>
      <c r="AR37">
        <f t="shared" si="45"/>
        <v>-76.066941347237545</v>
      </c>
      <c r="AS37">
        <f t="shared" si="46"/>
        <v>0.81002518094278475</v>
      </c>
      <c r="AT37">
        <f t="shared" si="47"/>
        <v>-0.50315533283428171</v>
      </c>
      <c r="AU37">
        <f t="shared" si="48"/>
        <v>-75.76007149912904</v>
      </c>
      <c r="AW37">
        <v>34</v>
      </c>
      <c r="AX37">
        <f>IF(Z37&gt;0, (R37*SUMPRODUCT(K37:$K$98, X37:$X$98)-K37*$AZ$3)/Z37, 0)</f>
        <v>-12815.948719288097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250000</v>
      </c>
      <c r="S38">
        <f t="shared" si="32"/>
        <v>-21377.283062892697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-377.04389873824783</v>
      </c>
      <c r="AC38">
        <f t="shared" si="33"/>
        <v>-391.83948784057327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-2698.9961141259664</v>
      </c>
      <c r="AI38">
        <f t="shared" si="38"/>
        <v>-2699.2252355528381</v>
      </c>
      <c r="AJ38">
        <f t="shared" si="39"/>
        <v>14.795589102325437</v>
      </c>
      <c r="AK38">
        <f t="shared" si="30"/>
        <v>-26.393072911677351</v>
      </c>
      <c r="AL38">
        <f t="shared" si="40"/>
        <v>-2710.8227193621901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-51.117718946481695</v>
      </c>
      <c r="AR38">
        <f t="shared" si="45"/>
        <v>-51.122058398710671</v>
      </c>
      <c r="AS38">
        <f t="shared" si="46"/>
        <v>0.2802215095538298</v>
      </c>
      <c r="AT38">
        <f t="shared" si="47"/>
        <v>-0.49987240669667554</v>
      </c>
      <c r="AU38">
        <f t="shared" si="48"/>
        <v>-51.341709295853519</v>
      </c>
      <c r="AW38">
        <v>35</v>
      </c>
      <c r="AX38">
        <f>IF(Z38&gt;0, (R38*SUMPRODUCT(K38:$K$98, X38:$X$98)-K38*$AZ$3)/Z38, 0)</f>
        <v>-21377.283062892697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250000</v>
      </c>
      <c r="S39">
        <f t="shared" si="32"/>
        <v>-36732.817793946335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-391.83948784057327</v>
      </c>
      <c r="AC39">
        <f t="shared" si="33"/>
        <v>-388.25760727072606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-1894.160583232783</v>
      </c>
      <c r="AI39">
        <f t="shared" si="38"/>
        <v>-1894.2927054162242</v>
      </c>
      <c r="AJ39">
        <f t="shared" si="39"/>
        <v>-3.5818805698472147</v>
      </c>
      <c r="AK39">
        <f t="shared" si="30"/>
        <v>-27.428764148840131</v>
      </c>
      <c r="AL39">
        <f t="shared" si="40"/>
        <v>-1925.3033501349116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-32.030814235772397</v>
      </c>
      <c r="AR39">
        <f t="shared" si="45"/>
        <v>-32.033048460870148</v>
      </c>
      <c r="AS39">
        <f t="shared" si="46"/>
        <v>-6.0570657083195617E-2</v>
      </c>
      <c r="AT39">
        <f t="shared" si="47"/>
        <v>-0.46382849318343172</v>
      </c>
      <c r="AU39">
        <f t="shared" si="48"/>
        <v>-32.557447611136773</v>
      </c>
      <c r="AW39">
        <v>36</v>
      </c>
      <c r="AX39">
        <f>IF(Z39&gt;0, (R39*SUMPRODUCT(K39:$K$98, X39:$X$98)-K39*$AZ$3)/Z39, 0)</f>
        <v>-36732.817793946335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250000</v>
      </c>
      <c r="S40">
        <f t="shared" si="32"/>
        <v>-66855.154039349276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-388.25760727072606</v>
      </c>
      <c r="AC40">
        <f t="shared" si="33"/>
        <v>-371.44949336691911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-1227.010790287449</v>
      </c>
      <c r="AI40">
        <f t="shared" si="38"/>
        <v>-1227.0802407095414</v>
      </c>
      <c r="AJ40">
        <f t="shared" si="39"/>
        <v>-16.808113903806941</v>
      </c>
      <c r="AK40">
        <f t="shared" ref="AK40:AK71" si="61">G40*SUM(AB40:AB40, AE40:AF40)</f>
        <v>-27.178032508950828</v>
      </c>
      <c r="AL40">
        <f t="shared" si="40"/>
        <v>-1271.0663871222991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-18.525995026169632</v>
      </c>
      <c r="AR40">
        <f t="shared" si="45"/>
        <v>-18.527043621817228</v>
      </c>
      <c r="AS40">
        <f t="shared" si="46"/>
        <v>-0.25377693256330053</v>
      </c>
      <c r="AT40">
        <f t="shared" si="47"/>
        <v>-0.41034691713179294</v>
      </c>
      <c r="AU40">
        <f t="shared" si="48"/>
        <v>-19.191167471512319</v>
      </c>
      <c r="AW40">
        <v>37</v>
      </c>
      <c r="AX40">
        <f>IF(Z40&gt;0, (R40*SUMPRODUCT(K40:$K$98, X40:$X$98)-K40*$AZ$3)/Z40, 0)</f>
        <v>-66855.154039349276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250000</v>
      </c>
      <c r="S41">
        <f t="shared" si="32"/>
        <v>-133125.57283910687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-371.44949336691911</v>
      </c>
      <c r="AC41">
        <f t="shared" si="33"/>
        <v>-346.36930255417855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-724.66237221360063</v>
      </c>
      <c r="AI41">
        <f t="shared" si="38"/>
        <v>-724.69489501286148</v>
      </c>
      <c r="AJ41">
        <f t="shared" si="39"/>
        <v>-25.080190812740568</v>
      </c>
      <c r="AK41">
        <f t="shared" si="61"/>
        <v>-26.001464535684342</v>
      </c>
      <c r="AL41">
        <f t="shared" si="40"/>
        <v>-775.77655036128635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-9.7690166517667603</v>
      </c>
      <c r="AR41">
        <f t="shared" si="45"/>
        <v>-9.7694550845869585</v>
      </c>
      <c r="AS41">
        <f t="shared" si="46"/>
        <v>-0.33810062599322022</v>
      </c>
      <c r="AT41">
        <f t="shared" si="47"/>
        <v>-0.3505201177253231</v>
      </c>
      <c r="AU41">
        <f t="shared" si="48"/>
        <v>-10.458075828305502</v>
      </c>
      <c r="AW41">
        <v>38</v>
      </c>
      <c r="AX41">
        <f>IF(Z41&gt;0, (R41*SUMPRODUCT(K41:$K$98, X41:$X$98)-K41*$AZ$3)/Z41, 0)</f>
        <v>-133125.57283910687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250000</v>
      </c>
      <c r="S42">
        <f t="shared" si="32"/>
        <v>-301907.03488620615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-346.36930255417855</v>
      </c>
      <c r="AC42">
        <f t="shared" si="33"/>
        <v>-317.20422470691841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-381.28428941408663</v>
      </c>
      <c r="AI42">
        <f t="shared" si="38"/>
        <v>-381.29742277088411</v>
      </c>
      <c r="AJ42">
        <f t="shared" si="39"/>
        <v>-29.165077847260136</v>
      </c>
      <c r="AK42">
        <f t="shared" si="61"/>
        <v>-24.245851178792499</v>
      </c>
      <c r="AL42">
        <f t="shared" si="40"/>
        <v>-434.70835179693677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-4.5892955454223374</v>
      </c>
      <c r="AR42">
        <f t="shared" si="45"/>
        <v>-4.5894536239414911</v>
      </c>
      <c r="AS42">
        <f t="shared" si="46"/>
        <v>-0.35104295026686622</v>
      </c>
      <c r="AT42">
        <f t="shared" si="47"/>
        <v>-0.29183310170160504</v>
      </c>
      <c r="AU42">
        <f t="shared" si="48"/>
        <v>-5.2323296759099627</v>
      </c>
      <c r="AW42">
        <v>39</v>
      </c>
      <c r="AX42">
        <f>IF(Z42&gt;0, (R42*SUMPRODUCT(K42:$K$98, X42:$X$98)-K42*$AZ$3)/Z42, 0)</f>
        <v>-301907.03488620615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250000</v>
      </c>
      <c r="S43">
        <f t="shared" si="32"/>
        <v>-825059.81154899695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-317.20422470691841</v>
      </c>
      <c r="AC43">
        <f t="shared" si="33"/>
        <v>-287.0309358782095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-173.0676985375803</v>
      </c>
      <c r="AI43">
        <f t="shared" si="38"/>
        <v>-173.07204717588294</v>
      </c>
      <c r="AJ43">
        <f t="shared" si="39"/>
        <v>-30.173288828708905</v>
      </c>
      <c r="AK43">
        <f t="shared" si="61"/>
        <v>-22.20429572948429</v>
      </c>
      <c r="AL43">
        <f t="shared" si="40"/>
        <v>-225.44963173407615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-1.8599236280575806</v>
      </c>
      <c r="AR43">
        <f t="shared" si="45"/>
        <v>-1.859970361995787</v>
      </c>
      <c r="AS43">
        <f t="shared" si="46"/>
        <v>-0.32426624553821931</v>
      </c>
      <c r="AT43">
        <f t="shared" si="47"/>
        <v>-0.2386250849847539</v>
      </c>
      <c r="AU43">
        <f t="shared" si="48"/>
        <v>-2.4228616925187603</v>
      </c>
      <c r="AW43">
        <v>40</v>
      </c>
      <c r="AX43">
        <f>IF(Z43&gt;0, (R43*SUMPRODUCT(K43:$K$98, X43:$X$98)-K43*$AZ$3)/Z43, 0)</f>
        <v>-825059.81154899695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250000</v>
      </c>
      <c r="S44">
        <f t="shared" si="32"/>
        <v>-2934539.7681031683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-287.0309358782095</v>
      </c>
      <c r="AC44">
        <f t="shared" si="33"/>
        <v>-257.85283774365001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-64.135978979372055</v>
      </c>
      <c r="AI44">
        <f t="shared" si="38"/>
        <v>-64.137077332342713</v>
      </c>
      <c r="AJ44">
        <f t="shared" si="39"/>
        <v>-29.178098134559491</v>
      </c>
      <c r="AK44">
        <f t="shared" si="61"/>
        <v>-20.092165511474668</v>
      </c>
      <c r="AL44">
        <f t="shared" si="40"/>
        <v>-113.40734097837688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-0.61540751992428699</v>
      </c>
      <c r="AR44">
        <f t="shared" si="45"/>
        <v>-0.6154180590115268</v>
      </c>
      <c r="AS44">
        <f t="shared" si="46"/>
        <v>-0.27997422499580171</v>
      </c>
      <c r="AT44">
        <f t="shared" si="47"/>
        <v>-0.19279147124739157</v>
      </c>
      <c r="AU44">
        <f t="shared" si="48"/>
        <v>-1.08818375525472</v>
      </c>
      <c r="AW44">
        <v>41</v>
      </c>
      <c r="AX44">
        <f>IF(Z44&gt;0, (R44*SUMPRODUCT(K44:$K$98, X44:$X$98)-K44*$AZ$3)/Z44, 0)</f>
        <v>-2934539.7681031683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250000</v>
      </c>
      <c r="S45">
        <f t="shared" si="32"/>
        <v>-15401953.570843989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-257.85283774365001</v>
      </c>
      <c r="AC45">
        <f t="shared" si="33"/>
        <v>-230.75572583266612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-18.001829452528174</v>
      </c>
      <c r="AI45">
        <f t="shared" si="38"/>
        <v>-18.002016730496493</v>
      </c>
      <c r="AJ45">
        <f t="shared" si="39"/>
        <v>-27.097111910983898</v>
      </c>
      <c r="AK45">
        <f t="shared" si="61"/>
        <v>-18.049698642055503</v>
      </c>
      <c r="AL45">
        <f t="shared" si="40"/>
        <v>-63.148827283535894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-0.15422674429082228</v>
      </c>
      <c r="AR45">
        <f t="shared" si="45"/>
        <v>-0.15422834875393573</v>
      </c>
      <c r="AS45">
        <f t="shared" si="46"/>
        <v>-0.23214859138264951</v>
      </c>
      <c r="AT45">
        <f t="shared" si="47"/>
        <v>-0.1546368531229334</v>
      </c>
      <c r="AU45">
        <f t="shared" si="48"/>
        <v>-0.54101379325951859</v>
      </c>
      <c r="AW45">
        <v>42</v>
      </c>
      <c r="AX45">
        <f>IF(Z45&gt;0, (R45*SUMPRODUCT(K45:$K$98, X45:$X$98)-K45*$AZ$3)/Z45, 0)</f>
        <v>-15401953.570843989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250000</v>
      </c>
      <c r="S46">
        <f t="shared" si="32"/>
        <v>-81891261.325684488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-230.75572583266612</v>
      </c>
      <c r="AC46">
        <f t="shared" si="33"/>
        <v>-206.16663165650328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-3.0787123446449809</v>
      </c>
      <c r="AI46">
        <f t="shared" si="38"/>
        <v>-3.0787438142163857</v>
      </c>
      <c r="AJ46">
        <f t="shared" si="39"/>
        <v>-24.589094176162831</v>
      </c>
      <c r="AK46">
        <f t="shared" si="61"/>
        <v>-16.152900808286631</v>
      </c>
      <c r="AL46">
        <f t="shared" si="40"/>
        <v>-43.820738798665843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-2.3550174976396422E-2</v>
      </c>
      <c r="AR46">
        <f t="shared" si="45"/>
        <v>-2.3550415698435394E-2</v>
      </c>
      <c r="AS46">
        <f t="shared" si="46"/>
        <v>-0.18809080080734231</v>
      </c>
      <c r="AT46">
        <f t="shared" si="47"/>
        <v>-0.12355933189834638</v>
      </c>
      <c r="AU46">
        <f t="shared" si="48"/>
        <v>-0.33520054840412405</v>
      </c>
      <c r="AW46">
        <v>43</v>
      </c>
      <c r="AX46">
        <f>IF(Z46&gt;0, (R46*SUMPRODUCT(K46:$K$98, X46:$X$98)-K46*$AZ$3)/Z46, 0)</f>
        <v>-81891261.325684488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250000</v>
      </c>
      <c r="S47">
        <f t="shared" si="32"/>
        <v>-442199884.73575234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-206.16663165650328</v>
      </c>
      <c r="AC47">
        <f t="shared" si="33"/>
        <v>-184.09793100964598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-0.51901679298640091</v>
      </c>
      <c r="AI47">
        <f t="shared" si="38"/>
        <v>-0.51902199702244223</v>
      </c>
      <c r="AJ47">
        <f t="shared" si="39"/>
        <v>-22.068700646857309</v>
      </c>
      <c r="AK47">
        <f t="shared" si="61"/>
        <v>-14.431664215955232</v>
      </c>
      <c r="AL47">
        <f t="shared" si="40"/>
        <v>-37.019386859834981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-3.5447728634534457E-3</v>
      </c>
      <c r="AR47">
        <f t="shared" si="45"/>
        <v>-3.5448084058982933E-3</v>
      </c>
      <c r="AS47">
        <f t="shared" si="46"/>
        <v>-0.15072447027105537</v>
      </c>
      <c r="AT47">
        <f t="shared" si="47"/>
        <v>-9.8565157001636067E-2</v>
      </c>
      <c r="AU47">
        <f t="shared" si="48"/>
        <v>-0.25283443567858971</v>
      </c>
      <c r="AW47">
        <v>44</v>
      </c>
      <c r="AX47">
        <f>IF(Z47&gt;0, (R47*SUMPRODUCT(K47:$K$98, X47:$X$98)-K47*$AZ$3)/Z47, 0)</f>
        <v>-442199884.73575234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250000</v>
      </c>
      <c r="S48">
        <f t="shared" si="32"/>
        <v>-2430826027.1687675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-184.09793100964598</v>
      </c>
      <c r="AC48">
        <f t="shared" si="33"/>
        <v>-164.37625183444368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-8.6134523227955909E-2</v>
      </c>
      <c r="AI48">
        <f t="shared" si="38"/>
        <v>-8.6135368497475398E-2</v>
      </c>
      <c r="AJ48">
        <f t="shared" si="39"/>
        <v>-19.721679175202297</v>
      </c>
      <c r="AK48">
        <f t="shared" si="61"/>
        <v>-12.88685517067522</v>
      </c>
      <c r="AL48">
        <f t="shared" si="40"/>
        <v>-32.694669714374996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-5.2525020912982609E-4</v>
      </c>
      <c r="AR48">
        <f t="shared" si="45"/>
        <v>-5.2525536360186864E-4</v>
      </c>
      <c r="AS48">
        <f t="shared" si="46"/>
        <v>-0.120263231547142</v>
      </c>
      <c r="AT48">
        <f t="shared" si="47"/>
        <v>-7.8584325073805528E-2</v>
      </c>
      <c r="AU48">
        <f t="shared" si="48"/>
        <v>-0.1993728119845494</v>
      </c>
      <c r="AW48">
        <v>45</v>
      </c>
      <c r="AX48">
        <f>IF(Z48&gt;0, (R48*SUMPRODUCT(K48:$K$98, X48:$X$98)-K48*$AZ$3)/Z48, 0)</f>
        <v>-2430826027.1687675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250000</v>
      </c>
      <c r="S49">
        <f t="shared" si="32"/>
        <v>-13635414427.591637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-164.37625183444368</v>
      </c>
      <c r="AC49">
        <f t="shared" si="33"/>
        <v>-146.76496998816549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-1.40454580609078E-2</v>
      </c>
      <c r="AI49">
        <f t="shared" si="38"/>
        <v>-1.4045592604829042E-2</v>
      </c>
      <c r="AJ49">
        <f t="shared" si="39"/>
        <v>-17.611281846278189</v>
      </c>
      <c r="AK49">
        <f t="shared" si="61"/>
        <v>-11.506337628411059</v>
      </c>
      <c r="AL49">
        <f t="shared" si="40"/>
        <v>-29.13166506729408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-7.6472777565826867E-5</v>
      </c>
      <c r="AR49">
        <f t="shared" si="45"/>
        <v>-7.6473510112057641E-5</v>
      </c>
      <c r="AS49">
        <f t="shared" si="46"/>
        <v>-9.5887484298427361E-2</v>
      </c>
      <c r="AT49">
        <f t="shared" si="47"/>
        <v>-6.2648123987058546E-2</v>
      </c>
      <c r="AU49">
        <f t="shared" si="48"/>
        <v>-0.15861208179559799</v>
      </c>
      <c r="AW49">
        <v>46</v>
      </c>
      <c r="AX49">
        <f>IF(Z49&gt;0, (R49*SUMPRODUCT(K49:$K$98, X49:$X$98)-K49*$AZ$3)/Z49, 0)</f>
        <v>-13635414427.591637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250000</v>
      </c>
      <c r="S50">
        <f t="shared" si="32"/>
        <v>-78070572885.992737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-146.76496998816549</v>
      </c>
      <c r="AC50">
        <f t="shared" si="33"/>
        <v>-131.0402186962223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-2.2443486046165593E-3</v>
      </c>
      <c r="AI50">
        <f t="shared" si="38"/>
        <v>-2.2443695856683584E-3</v>
      </c>
      <c r="AJ50">
        <f t="shared" si="39"/>
        <v>-15.724751291943193</v>
      </c>
      <c r="AK50">
        <f t="shared" si="61"/>
        <v>-10.273547899171586</v>
      </c>
      <c r="AL50">
        <f t="shared" si="40"/>
        <v>-26.000543560700446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-1.0910464720843496E-5</v>
      </c>
      <c r="AR50">
        <f t="shared" si="45"/>
        <v>-1.0910566716150728E-5</v>
      </c>
      <c r="AS50">
        <f t="shared" si="46"/>
        <v>-7.6442823482003458E-2</v>
      </c>
      <c r="AT50">
        <f t="shared" si="47"/>
        <v>-4.994285721979342E-2</v>
      </c>
      <c r="AU50">
        <f t="shared" si="48"/>
        <v>-0.12639659126851302</v>
      </c>
      <c r="AW50">
        <v>47</v>
      </c>
      <c r="AX50">
        <f>IF(Z50&gt;0, (R50*SUMPRODUCT(K50:$K$98, X50:$X$98)-K50*$AZ$3)/Z50, 0)</f>
        <v>-78070572885.992737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250000</v>
      </c>
      <c r="S51">
        <f t="shared" si="32"/>
        <v>-457229015832.28278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-131.0402186962223</v>
      </c>
      <c r="AC51">
        <f t="shared" si="33"/>
        <v>-117.00020481675772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-3.5145239563243153E-4</v>
      </c>
      <c r="AI51">
        <f t="shared" si="38"/>
        <v>-3.5145559425393098E-4</v>
      </c>
      <c r="AJ51">
        <f t="shared" si="39"/>
        <v>-14.040013879464581</v>
      </c>
      <c r="AK51">
        <f t="shared" si="61"/>
        <v>-9.1728153087355615</v>
      </c>
      <c r="AL51">
        <f t="shared" si="40"/>
        <v>-23.213180643794395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-1.5254620919677121E-6</v>
      </c>
      <c r="AR51">
        <f t="shared" si="45"/>
        <v>-1.5254759754293263E-6</v>
      </c>
      <c r="AS51">
        <f t="shared" si="46"/>
        <v>-6.0939999869067264E-2</v>
      </c>
      <c r="AT51">
        <f t="shared" si="47"/>
        <v>-3.981416033576176E-2</v>
      </c>
      <c r="AU51">
        <f t="shared" si="48"/>
        <v>-0.10075568568080445</v>
      </c>
      <c r="AW51">
        <v>48</v>
      </c>
      <c r="AX51">
        <f>IF(Z51&gt;0, (R51*SUMPRODUCT(K51:$K$98, X51:$X$98)-K51*$AZ$3)/Z51, 0)</f>
        <v>-457229015832.28278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250000</v>
      </c>
      <c r="S52">
        <f t="shared" si="32"/>
        <v>-2743607299831.7612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-117.00020481675772</v>
      </c>
      <c r="AC52">
        <f t="shared" si="33"/>
        <v>-104.46446992264011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-5.3813807892497273E-5</v>
      </c>
      <c r="AI52">
        <f t="shared" si="38"/>
        <v>-5.3814283837387096E-5</v>
      </c>
      <c r="AJ52">
        <f t="shared" si="39"/>
        <v>-12.53573489411761</v>
      </c>
      <c r="AK52">
        <f t="shared" si="61"/>
        <v>-8.1900143371730412</v>
      </c>
      <c r="AL52">
        <f t="shared" si="40"/>
        <v>-20.725803045574487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-2.0855020121145247E-7</v>
      </c>
      <c r="AR52">
        <f t="shared" si="45"/>
        <v>-2.0855204568978295E-7</v>
      </c>
      <c r="AS52">
        <f t="shared" si="46"/>
        <v>-4.8581026633986696E-2</v>
      </c>
      <c r="AT52">
        <f t="shared" si="47"/>
        <v>-3.1739607450827725E-2</v>
      </c>
      <c r="AU52">
        <f t="shared" si="48"/>
        <v>-8.0320842636860096E-2</v>
      </c>
      <c r="AW52">
        <v>49</v>
      </c>
      <c r="AX52">
        <f>IF(Z52&gt;0, (R52*SUMPRODUCT(K52:$K$98, X52:$X$98)-K52*$AZ$3)/Z52, 0)</f>
        <v>-2743607299831.7612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250000</v>
      </c>
      <c r="S53">
        <f t="shared" si="32"/>
        <v>-16891870258641.215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-104.46446992264011</v>
      </c>
      <c r="AC53">
        <f t="shared" si="33"/>
        <v>-93.271848327994149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-8.0432836953249044E-6</v>
      </c>
      <c r="AI53">
        <f t="shared" si="38"/>
        <v>-8.0433527165810611E-6</v>
      </c>
      <c r="AJ53">
        <f t="shared" si="39"/>
        <v>-11.192621594645956</v>
      </c>
      <c r="AK53">
        <f t="shared" si="61"/>
        <v>-7.3125128945848079</v>
      </c>
      <c r="AL53">
        <f t="shared" si="40"/>
        <v>-18.505142532583481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-2.7831220587138814E-8</v>
      </c>
      <c r="AR53">
        <f t="shared" si="45"/>
        <v>-2.7831459413205138E-8</v>
      </c>
      <c r="AS53">
        <f t="shared" si="46"/>
        <v>-3.8728500988971015E-2</v>
      </c>
      <c r="AT53">
        <f t="shared" si="47"/>
        <v>-2.5302621059329154E-2</v>
      </c>
      <c r="AU53">
        <f t="shared" si="48"/>
        <v>-6.403114987975958E-2</v>
      </c>
      <c r="AW53">
        <v>50</v>
      </c>
      <c r="AX53">
        <f>IF(Z53&gt;0, (R53*SUMPRODUCT(K53:$K$98, X53:$X$98)-K53*$AZ$3)/Z53, 0)</f>
        <v>-16891870258641.215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250000</v>
      </c>
      <c r="S54">
        <f t="shared" si="32"/>
        <v>-106990297532971.14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-93.271848327994149</v>
      </c>
      <c r="AC54">
        <f t="shared" si="33"/>
        <v>-83.278436031543066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-1.1720274415974399E-6</v>
      </c>
      <c r="AI54">
        <f t="shared" si="38"/>
        <v>-1.1720371712689558E-6</v>
      </c>
      <c r="AJ54">
        <f t="shared" si="39"/>
        <v>-9.9934122964510834</v>
      </c>
      <c r="AK54">
        <f t="shared" si="61"/>
        <v>-6.5290293829595907</v>
      </c>
      <c r="AL54">
        <f t="shared" si="40"/>
        <v>-16.522442851447845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-3.6209174521148497E-9</v>
      </c>
      <c r="AR54">
        <f t="shared" si="45"/>
        <v>-3.6209475114258735E-9</v>
      </c>
      <c r="AS54">
        <f t="shared" si="46"/>
        <v>-3.0874124364425552E-2</v>
      </c>
      <c r="AT54">
        <f t="shared" si="47"/>
        <v>-2.0171094634018907E-2</v>
      </c>
      <c r="AU54">
        <f t="shared" si="48"/>
        <v>-5.1045222619391976E-2</v>
      </c>
      <c r="AW54">
        <v>51</v>
      </c>
      <c r="AX54">
        <f>IF(Z54&gt;0, (R54*SUMPRODUCT(K54:$K$98, X54:$X$98)-K54*$AZ$3)/Z54, 0)</f>
        <v>-106990297532971.14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250000</v>
      </c>
      <c r="S55">
        <f t="shared" si="32"/>
        <v>-698307210085544.75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-83.278436031543066</v>
      </c>
      <c r="AC55">
        <f t="shared" si="33"/>
        <v>-74.355746459911927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-1.6602749790338844E-7</v>
      </c>
      <c r="AI55">
        <f t="shared" si="38"/>
        <v>-1.6602882890329412E-7</v>
      </c>
      <c r="AJ55">
        <f t="shared" si="39"/>
        <v>-8.922689571631139</v>
      </c>
      <c r="AK55">
        <f t="shared" si="61"/>
        <v>-5.8294905222080153</v>
      </c>
      <c r="AL55">
        <f t="shared" si="40"/>
        <v>-14.752180259867982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-4.5797613129350997E-10</v>
      </c>
      <c r="AR55">
        <f t="shared" si="45"/>
        <v>-4.5797980277079686E-10</v>
      </c>
      <c r="AS55">
        <f t="shared" si="46"/>
        <v>-2.4612662976625971E-2</v>
      </c>
      <c r="AT55">
        <f t="shared" si="47"/>
        <v>-1.6080273150454572E-2</v>
      </c>
      <c r="AU55">
        <f t="shared" si="48"/>
        <v>-4.0692936585060339E-2</v>
      </c>
      <c r="AW55">
        <v>52</v>
      </c>
      <c r="AX55">
        <f>IF(Z55&gt;0, (R55*SUMPRODUCT(K55:$K$98, X55:$X$98)-K55*$AZ$3)/Z55, 0)</f>
        <v>-698307210085544.75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250000</v>
      </c>
      <c r="S56">
        <f t="shared" si="32"/>
        <v>-4709726749168076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-74.355746459911927</v>
      </c>
      <c r="AC56">
        <f t="shared" si="33"/>
        <v>-66.389059339609162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-2.2829758263430647E-8</v>
      </c>
      <c r="AI56">
        <f t="shared" si="38"/>
        <v>-2.2829934465424083E-8</v>
      </c>
      <c r="AJ56">
        <f t="shared" si="39"/>
        <v>-7.9666871203027654</v>
      </c>
      <c r="AK56">
        <f t="shared" si="61"/>
        <v>-5.2049022521938353</v>
      </c>
      <c r="AL56">
        <f t="shared" si="40"/>
        <v>-13.171589395326535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-5.622715524689806E-11</v>
      </c>
      <c r="AR56">
        <f t="shared" si="45"/>
        <v>-5.6227589212808931E-11</v>
      </c>
      <c r="AS56">
        <f t="shared" si="46"/>
        <v>-1.9621064242027322E-2</v>
      </c>
      <c r="AT56">
        <f t="shared" si="47"/>
        <v>-1.2819095305438172E-2</v>
      </c>
      <c r="AU56">
        <f t="shared" si="48"/>
        <v>-3.2440159603693085E-2</v>
      </c>
      <c r="AW56">
        <v>53</v>
      </c>
      <c r="AX56">
        <f>IF(Z56&gt;0, (R56*SUMPRODUCT(K56:$K$98, X56:$X$98)-K56*$AZ$3)/Z56, 0)</f>
        <v>-4709726749168076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250000</v>
      </c>
      <c r="S57">
        <f t="shared" si="32"/>
        <v>-3.2927167894020132E+16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-66.389059339609162</v>
      </c>
      <c r="AC57">
        <f t="shared" si="33"/>
        <v>-59.275945838986139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-3.0387459911836944E-9</v>
      </c>
      <c r="AI57">
        <f t="shared" si="38"/>
        <v>-3.0387684938576374E-9</v>
      </c>
      <c r="AJ57">
        <f t="shared" si="39"/>
        <v>-7.1131135006230224</v>
      </c>
      <c r="AK57">
        <f t="shared" si="61"/>
        <v>-4.6472341537726418</v>
      </c>
      <c r="AL57">
        <f t="shared" si="40"/>
        <v>-11.760347657434433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-6.6822262288511434E-12</v>
      </c>
      <c r="AR57">
        <f t="shared" si="45"/>
        <v>-6.6822757124073465E-12</v>
      </c>
      <c r="AS57">
        <f t="shared" si="46"/>
        <v>-1.5641792285555015E-2</v>
      </c>
      <c r="AT57">
        <f t="shared" si="47"/>
        <v>-1.0219304293300232E-2</v>
      </c>
      <c r="AU57">
        <f t="shared" si="48"/>
        <v>-2.5861096585537521E-2</v>
      </c>
      <c r="AW57">
        <v>54</v>
      </c>
      <c r="AX57">
        <f>IF(Z57&gt;0, (R57*SUMPRODUCT(K57:$K$98, X57:$X$98)-K57*$AZ$3)/Z57, 0)</f>
        <v>-3.2927167894020132E+16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250000</v>
      </c>
      <c r="S58">
        <f t="shared" si="32"/>
        <v>-2.3911628073884339E+17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-59.275945838986139</v>
      </c>
      <c r="AC58">
        <f t="shared" si="33"/>
        <v>-52.924951641957776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-3.9021903761655174E-10</v>
      </c>
      <c r="AI58">
        <f t="shared" si="38"/>
        <v>-3.9022180431187455E-10</v>
      </c>
      <c r="AJ58">
        <f t="shared" si="39"/>
        <v>-6.3509941970283634</v>
      </c>
      <c r="AK58">
        <f t="shared" si="61"/>
        <v>-4.1493162087290303</v>
      </c>
      <c r="AL58">
        <f t="shared" si="40"/>
        <v>-10.500310406147616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-7.6615599932493242E-13</v>
      </c>
      <c r="AR58">
        <f t="shared" si="45"/>
        <v>-7.661614314541099E-13</v>
      </c>
      <c r="AS58">
        <f t="shared" si="46"/>
        <v>-1.2469541044054688E-2</v>
      </c>
      <c r="AT58">
        <f t="shared" si="47"/>
        <v>-8.1467668154565891E-3</v>
      </c>
      <c r="AU58">
        <f t="shared" si="48"/>
        <v>-2.061630786027744E-2</v>
      </c>
      <c r="AW58">
        <v>55</v>
      </c>
      <c r="AX58">
        <f>IF(Z58&gt;0, (R58*SUMPRODUCT(K58:$K$98, X58:$X$98)-K58*$AZ$3)/Z58, 0)</f>
        <v>-2.3911628073884339E+17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250000</v>
      </c>
      <c r="S59">
        <f t="shared" si="32"/>
        <v>-1.80967297226815E+18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-52.924951641957776</v>
      </c>
      <c r="AC59">
        <f t="shared" si="33"/>
        <v>-47.254421108891542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-4.8252534173057562E-11</v>
      </c>
      <c r="AI59">
        <f t="shared" si="38"/>
        <v>-4.8252860574718477E-11</v>
      </c>
      <c r="AJ59">
        <f t="shared" si="39"/>
        <v>-5.6705305330662341</v>
      </c>
      <c r="AK59">
        <f t="shared" si="61"/>
        <v>-3.7047466149370445</v>
      </c>
      <c r="AL59">
        <f t="shared" si="40"/>
        <v>-9.3752771480515307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-8.4588409181685204E-14</v>
      </c>
      <c r="AR59">
        <f t="shared" si="45"/>
        <v>-8.4588981375409826E-14</v>
      </c>
      <c r="AS59">
        <f t="shared" si="46"/>
        <v>-9.9406417762006628E-3</v>
      </c>
      <c r="AT59">
        <f t="shared" si="47"/>
        <v>-6.4945526271185348E-3</v>
      </c>
      <c r="AU59">
        <f t="shared" si="48"/>
        <v>-1.6435194403403786E-2</v>
      </c>
      <c r="AW59">
        <v>56</v>
      </c>
      <c r="AX59">
        <f>IF(Z59&gt;0, (R59*SUMPRODUCT(K59:$K$98, X59:$X$98)-K59*$AZ$3)/Z59, 0)</f>
        <v>-1.80967297226815E+18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250000</v>
      </c>
      <c r="S60">
        <f t="shared" si="32"/>
        <v>-1.4303063134266763E+19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-47.254421108891542</v>
      </c>
      <c r="AC60">
        <f t="shared" si="33"/>
        <v>-42.19144741865324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-5.7252981356433838E-12</v>
      </c>
      <c r="AI60">
        <f t="shared" si="38"/>
        <v>-5.7253350083809078E-12</v>
      </c>
      <c r="AJ60">
        <f t="shared" si="39"/>
        <v>-5.0629736902383016</v>
      </c>
      <c r="AK60">
        <f t="shared" si="61"/>
        <v>-3.3078094776224081</v>
      </c>
      <c r="AL60">
        <f t="shared" si="40"/>
        <v>-8.3707831678664348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-8.9612958322270181E-15</v>
      </c>
      <c r="AR60">
        <f t="shared" si="45"/>
        <v>-8.9613535458169953E-15</v>
      </c>
      <c r="AS60">
        <f t="shared" si="46"/>
        <v>-7.9246187629159973E-3</v>
      </c>
      <c r="AT60">
        <f t="shared" si="47"/>
        <v>-5.1774175917718643E-3</v>
      </c>
      <c r="AU60">
        <f t="shared" si="48"/>
        <v>-1.3102036354696823E-2</v>
      </c>
      <c r="AW60">
        <v>57</v>
      </c>
      <c r="AX60">
        <f>IF(Z60&gt;0, (R60*SUMPRODUCT(K60:$K$98, X60:$X$98)-K60*$AZ$3)/Z60, 0)</f>
        <v>-1.4303063134266763E+19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250000</v>
      </c>
      <c r="S61">
        <f t="shared" si="32"/>
        <v>-1.1820085795004373E+20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-42.19144741865324</v>
      </c>
      <c r="AC61">
        <f t="shared" si="33"/>
        <v>-37.670935195226107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-6.5040452241673365E-13</v>
      </c>
      <c r="AI61">
        <f t="shared" si="38"/>
        <v>-6.5040850620076114E-13</v>
      </c>
      <c r="AJ61">
        <f t="shared" si="39"/>
        <v>-4.5205122234271329</v>
      </c>
      <c r="AK61">
        <f t="shared" si="61"/>
        <v>-2.9534013193057271</v>
      </c>
      <c r="AL61">
        <f t="shared" si="40"/>
        <v>-7.4739135427335102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-9.0894632376512737E-16</v>
      </c>
      <c r="AR61">
        <f t="shared" si="45"/>
        <v>-9.089518911400789E-16</v>
      </c>
      <c r="AS61">
        <f t="shared" si="46"/>
        <v>-6.3174575597226817E-3</v>
      </c>
      <c r="AT61">
        <f t="shared" si="47"/>
        <v>-4.1274056056854859E-3</v>
      </c>
      <c r="AU61">
        <f t="shared" si="48"/>
        <v>-1.0444863165409076E-2</v>
      </c>
      <c r="AW61">
        <v>58</v>
      </c>
      <c r="AX61">
        <f>IF(Z61&gt;0, (R61*SUMPRODUCT(K61:$K$98, X61:$X$98)-K61*$AZ$3)/Z61, 0)</f>
        <v>-1.1820085795004373E+20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250000</v>
      </c>
      <c r="S62">
        <f t="shared" si="32"/>
        <v>-1.0246485945650497E+21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-37.670935195226107</v>
      </c>
      <c r="AC62">
        <f t="shared" si="33"/>
        <v>-33.634763567166168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-7.0672509432291207E-14</v>
      </c>
      <c r="AI62">
        <f t="shared" si="38"/>
        <v>-7.0672919753006838E-14</v>
      </c>
      <c r="AJ62">
        <f t="shared" si="39"/>
        <v>-4.0361716280599396</v>
      </c>
      <c r="AK62">
        <f t="shared" si="61"/>
        <v>-2.636965463665828</v>
      </c>
      <c r="AL62">
        <f t="shared" si="40"/>
        <v>-6.6731370917258381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-8.8183468114482477E-17</v>
      </c>
      <c r="AR62">
        <f t="shared" si="45"/>
        <v>-8.818398010286429E-17</v>
      </c>
      <c r="AS62">
        <f t="shared" si="46"/>
        <v>-5.0362384882993308E-3</v>
      </c>
      <c r="AT62">
        <f t="shared" si="47"/>
        <v>-3.2903424790222307E-3</v>
      </c>
      <c r="AU62">
        <f t="shared" si="48"/>
        <v>-8.32658096732165E-3</v>
      </c>
      <c r="AW62">
        <v>59</v>
      </c>
      <c r="AX62">
        <f>IF(Z62&gt;0, (R62*SUMPRODUCT(K62:$K$98, X62:$X$98)-K62*$AZ$3)/Z62, 0)</f>
        <v>-1.0246485945650497E+21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250000</v>
      </c>
      <c r="S63">
        <f t="shared" si="32"/>
        <v>-9.3481646414777329E+21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-33.634763567166168</v>
      </c>
      <c r="AC63">
        <f t="shared" si="33"/>
        <v>-30.031038899255503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-7.3212235651568212E-15</v>
      </c>
      <c r="AI63">
        <f t="shared" si="38"/>
        <v>-7.3212637214870362E-15</v>
      </c>
      <c r="AJ63">
        <f t="shared" si="39"/>
        <v>-3.6037246679106651</v>
      </c>
      <c r="AK63">
        <f t="shared" si="61"/>
        <v>-2.3544334497016322</v>
      </c>
      <c r="AL63">
        <f t="shared" si="40"/>
        <v>-5.9581581176123048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-8.1564712311149383E-18</v>
      </c>
      <c r="AR63">
        <f t="shared" si="45"/>
        <v>-8.1565159687123124E-18</v>
      </c>
      <c r="AS63">
        <f t="shared" si="46"/>
        <v>-4.0148584887590381E-3</v>
      </c>
      <c r="AT63">
        <f t="shared" si="47"/>
        <v>-2.6230408793225693E-3</v>
      </c>
      <c r="AU63">
        <f t="shared" si="48"/>
        <v>-6.6378993680816156E-3</v>
      </c>
      <c r="AW63">
        <v>60</v>
      </c>
      <c r="AX63">
        <f>IF(Z63&gt;0, (R63*SUMPRODUCT(K63:$K$98, X63:$X$98)-K63*$AZ$3)/Z63, 0)</f>
        <v>-9.3481646414777329E+21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250000</v>
      </c>
      <c r="S64">
        <f t="shared" si="32"/>
        <v>-9.0059396828245833E+22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-30.031038899255503</v>
      </c>
      <c r="AC64">
        <f t="shared" si="33"/>
        <v>-26.813427588620986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-7.2066271784746874E-16</v>
      </c>
      <c r="AI64">
        <f t="shared" si="38"/>
        <v>-7.2066643947848848E-16</v>
      </c>
      <c r="AJ64">
        <f t="shared" si="39"/>
        <v>-3.217611310634517</v>
      </c>
      <c r="AK64">
        <f t="shared" si="61"/>
        <v>-2.1021727229478855</v>
      </c>
      <c r="AL64">
        <f t="shared" si="40"/>
        <v>-5.3197840335824029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-7.1685723425810113E-19</v>
      </c>
      <c r="AR64">
        <f t="shared" si="45"/>
        <v>-7.1686093623692383E-19</v>
      </c>
      <c r="AS64">
        <f t="shared" si="46"/>
        <v>-3.2006206064724421E-3</v>
      </c>
      <c r="AT64">
        <f t="shared" si="47"/>
        <v>-2.0910721295619968E-3</v>
      </c>
      <c r="AU64">
        <f t="shared" si="48"/>
        <v>-5.2916927360344389E-3</v>
      </c>
      <c r="AW64">
        <v>61</v>
      </c>
      <c r="AX64">
        <f>IF(Z64&gt;0, (R64*SUMPRODUCT(K64:$K$98, X64:$X$98)-K64*$AZ$3)/Z64, 0)</f>
        <v>-9.0059396828245833E+22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250000</v>
      </c>
      <c r="S65">
        <f t="shared" si="32"/>
        <v>-9.1929877423255055E+23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-26.813427588620986</v>
      </c>
      <c r="AC65">
        <f t="shared" si="33"/>
        <v>-23.94056034698302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-6.7177744787369003E-17</v>
      </c>
      <c r="AI65">
        <f t="shared" si="38"/>
        <v>-6.7178070314839211E-17</v>
      </c>
      <c r="AJ65">
        <f t="shared" si="39"/>
        <v>-2.8728672416379659</v>
      </c>
      <c r="AK65">
        <f t="shared" si="61"/>
        <v>-1.8769399312034691</v>
      </c>
      <c r="AL65">
        <f t="shared" si="40"/>
        <v>-4.7498071728414351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-5.9663402195333944E-20</v>
      </c>
      <c r="AR65">
        <f t="shared" si="45"/>
        <v>-5.9663691310076362E-20</v>
      </c>
      <c r="AS65">
        <f t="shared" si="46"/>
        <v>-2.5515151518434682E-3</v>
      </c>
      <c r="AT65">
        <f t="shared" si="47"/>
        <v>-1.6669898992043976E-3</v>
      </c>
      <c r="AU65">
        <f t="shared" si="48"/>
        <v>-4.2185050510478656E-3</v>
      </c>
      <c r="AW65">
        <v>62</v>
      </c>
      <c r="AX65">
        <f>IF(Z65&gt;0, (R65*SUMPRODUCT(K65:$K$98, X65:$X$98)-K65*$AZ$3)/Z65, 0)</f>
        <v>-9.1929877423255055E+23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250000</v>
      </c>
      <c r="S66">
        <f t="shared" si="32"/>
        <v>-9.9815658618508142E+24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-23.94056034698302</v>
      </c>
      <c r="AC66">
        <f t="shared" si="33"/>
        <v>-21.375500309806267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-5.9100694856781618E-18</v>
      </c>
      <c r="AI66">
        <f t="shared" si="38"/>
        <v>-5.9100962543993792E-18</v>
      </c>
      <c r="AJ66">
        <f t="shared" si="39"/>
        <v>-2.5650600371767531</v>
      </c>
      <c r="AK66">
        <f t="shared" si="61"/>
        <v>-1.6758392242888116</v>
      </c>
      <c r="AL66">
        <f t="shared" si="40"/>
        <v>-4.2408992614655645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-4.6865921285507348E-21</v>
      </c>
      <c r="AR66">
        <f t="shared" si="45"/>
        <v>-4.6866133557255509E-21</v>
      </c>
      <c r="AS66">
        <f t="shared" si="46"/>
        <v>-2.0340522575282732E-3</v>
      </c>
      <c r="AT66">
        <f t="shared" si="47"/>
        <v>-1.3289141415851382E-3</v>
      </c>
      <c r="AU66">
        <f t="shared" si="48"/>
        <v>-3.3629663991134114E-3</v>
      </c>
      <c r="AW66">
        <v>63</v>
      </c>
      <c r="AX66">
        <f>IF(Z66&gt;0, (R66*SUMPRODUCT(K66:$K$98, X66:$X$98)-K66*$AZ$3)/Z66, 0)</f>
        <v>-9.9815658618508142E+24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-1.1580578082970057E+26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-21.375500309806267</v>
      </c>
      <c r="AC67">
        <f t="shared" ref="AC67:AC79" si="64">S67*Z67</f>
        <v>-19.085268133755594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-4.8881965370987293E-19</v>
      </c>
      <c r="AI67">
        <f t="shared" ref="AI67:AI79" si="69">SUM(AE67:AH67)</f>
        <v>-4.8882171376119297E-19</v>
      </c>
      <c r="AJ67">
        <f t="shared" ref="AJ67:AJ79" si="70">AB67-AC67</f>
        <v>-2.2902321760506723</v>
      </c>
      <c r="AK67">
        <f t="shared" si="61"/>
        <v>-1.4962850216864387</v>
      </c>
      <c r="AL67">
        <f t="shared" ref="AL67:AL79" si="71">SUM(AI67:AK67)</f>
        <v>-3.786517197737111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-3.4609490676842589E-22</v>
      </c>
      <c r="AR67">
        <f t="shared" ref="AR67:AR79" si="76">AI67*$K67</f>
        <v>-3.4609636532939852E-22</v>
      </c>
      <c r="AS67">
        <f t="shared" ref="AS67:AS79" si="77">AJ67*$K67</f>
        <v>-1.6215340063203709E-3</v>
      </c>
      <c r="AT67">
        <f t="shared" ref="AT67:AT79" si="78">AK67*$K67</f>
        <v>-1.0594022174626419E-3</v>
      </c>
      <c r="AU67">
        <f t="shared" ref="AU67:AU79" si="79">AL67*$K67</f>
        <v>-2.6809362237830126E-3</v>
      </c>
      <c r="AW67">
        <v>64</v>
      </c>
      <c r="AX67">
        <f>IF(Z67&gt;0, (R67*SUMPRODUCT(K67:$K$98, X67:$X$98)-K67*$AZ$3)/Z67, 0)</f>
        <v>-1.1580578082970057E+26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250000</v>
      </c>
      <c r="S68">
        <f t="shared" si="63"/>
        <v>-1.4425822241995291E+27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-19.085268133755594</v>
      </c>
      <c r="AC68">
        <f t="shared" si="64"/>
        <v>-17.040417976567497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-3.7835905789713017E-20</v>
      </c>
      <c r="AI68">
        <f t="shared" si="69"/>
        <v>-3.783605344523042E-20</v>
      </c>
      <c r="AJ68">
        <f t="shared" si="70"/>
        <v>-2.0448501571880975</v>
      </c>
      <c r="AK68">
        <f t="shared" si="61"/>
        <v>-1.3359687693628917</v>
      </c>
      <c r="AL68">
        <f t="shared" si="71"/>
        <v>-3.3808189265509894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-2.3918429591800547E-23</v>
      </c>
      <c r="AR68">
        <f t="shared" si="76"/>
        <v>-2.3918522934037852E-23</v>
      </c>
      <c r="AS68">
        <f t="shared" si="77"/>
        <v>-1.2926769820793755E-3</v>
      </c>
      <c r="AT68">
        <f t="shared" si="78"/>
        <v>-8.4454896162519276E-4</v>
      </c>
      <c r="AU68">
        <f t="shared" si="79"/>
        <v>-2.1372259437045685E-3</v>
      </c>
      <c r="AW68">
        <v>65</v>
      </c>
      <c r="AX68">
        <f>IF(Z68&gt;0, (R68*SUMPRODUCT(K68:$K$98, X68:$X$98)-K68*$AZ$3)/Z68, 0)</f>
        <v>-1.4425822241995291E+27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250000</v>
      </c>
      <c r="S69">
        <f t="shared" si="63"/>
        <v>-1.9392838886525096E+28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-17.040417976567497</v>
      </c>
      <c r="AC69">
        <f t="shared" si="64"/>
        <v>-15.214658907649548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-2.7274416522397952E-21</v>
      </c>
      <c r="AI69">
        <f t="shared" si="69"/>
        <v>-2.7274514591194098E-21</v>
      </c>
      <c r="AJ69">
        <f t="shared" si="70"/>
        <v>-1.8257590689179484</v>
      </c>
      <c r="AK69">
        <f t="shared" si="61"/>
        <v>-1.1928292583597249</v>
      </c>
      <c r="AL69">
        <f t="shared" si="71"/>
        <v>-3.0185883272776732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-1.539451362479208E-24</v>
      </c>
      <c r="AR69">
        <f t="shared" si="76"/>
        <v>-1.539456897781557E-24</v>
      </c>
      <c r="AS69">
        <f t="shared" si="77"/>
        <v>-1.0305141757648106E-3</v>
      </c>
      <c r="AT69">
        <f t="shared" si="78"/>
        <v>-6.7326926149967553E-4</v>
      </c>
      <c r="AU69">
        <f t="shared" si="79"/>
        <v>-1.7037834372644861E-3</v>
      </c>
      <c r="AW69">
        <v>66</v>
      </c>
      <c r="AX69">
        <f>IF(Z69&gt;0, (R69*SUMPRODUCT(K69:$K$98, X69:$X$98)-K69*$AZ$3)/Z69, 0)</f>
        <v>-1.9392838886525096E+28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250000</v>
      </c>
      <c r="S70">
        <f t="shared" si="63"/>
        <v>-2.8708922977524191E+29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-15.214658907649548</v>
      </c>
      <c r="AC70">
        <f t="shared" si="64"/>
        <v>-13.584516881829956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-1.8234669137060853E-22</v>
      </c>
      <c r="AI70">
        <f t="shared" si="69"/>
        <v>-1.8234728284685846E-22</v>
      </c>
      <c r="AJ70">
        <f t="shared" si="70"/>
        <v>-1.6301420258195929</v>
      </c>
      <c r="AK70">
        <f t="shared" si="61"/>
        <v>-1.0650261235354685</v>
      </c>
      <c r="AL70">
        <f t="shared" si="71"/>
        <v>-2.6951681493550614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-9.1894679764517031E-26</v>
      </c>
      <c r="AR70">
        <f t="shared" si="76"/>
        <v>-9.1894977842426574E-26</v>
      </c>
      <c r="AS70">
        <f t="shared" si="77"/>
        <v>-8.2151959164924126E-4</v>
      </c>
      <c r="AT70">
        <f t="shared" si="78"/>
        <v>-5.3672613321083815E-4</v>
      </c>
      <c r="AU70">
        <f t="shared" si="79"/>
        <v>-1.3582457248600794E-3</v>
      </c>
      <c r="AW70">
        <v>67</v>
      </c>
      <c r="AX70">
        <f>IF(Z70&gt;0, (R70*SUMPRODUCT(K70:$K$98, X70:$X$98)-K70*$AZ$3)/Z70, 0)</f>
        <v>-2.8708922977524191E+29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250000</v>
      </c>
      <c r="S71">
        <f t="shared" si="63"/>
        <v>-4.7257870108882073E+30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-13.584516881829956</v>
      </c>
      <c r="AC71">
        <f t="shared" si="64"/>
        <v>-12.129032930205316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-1.1069588848267632E-23</v>
      </c>
      <c r="AI71">
        <f t="shared" si="69"/>
        <v>-1.106962093031265E-23</v>
      </c>
      <c r="AJ71">
        <f t="shared" si="70"/>
        <v>-1.4554839516246396</v>
      </c>
      <c r="AK71">
        <f t="shared" si="61"/>
        <v>-0.950916181728097</v>
      </c>
      <c r="AL71">
        <f t="shared" si="71"/>
        <v>-2.4064001333527365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-4.9808785097495954E-27</v>
      </c>
      <c r="AR71">
        <f t="shared" si="76"/>
        <v>-4.9808929454048648E-27</v>
      </c>
      <c r="AS71">
        <f t="shared" si="77"/>
        <v>-6.5491038875099079E-4</v>
      </c>
      <c r="AT71">
        <f t="shared" si="78"/>
        <v>-4.2787478731731357E-4</v>
      </c>
      <c r="AU71">
        <f t="shared" si="79"/>
        <v>-1.0827851760683044E-3</v>
      </c>
      <c r="AW71">
        <v>68</v>
      </c>
      <c r="AX71">
        <f>IF(Z71&gt;0, (R71*SUMPRODUCT(K71:$K$98, X71:$X$98)-K71*$AZ$3)/Z71, 0)</f>
        <v>-4.7257870108882073E+30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250000</v>
      </c>
      <c r="S72">
        <f t="shared" si="63"/>
        <v>-8.7523132871127217E+31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-12.129032930205316</v>
      </c>
      <c r="AC72">
        <f t="shared" si="64"/>
        <v>-10.829493687683316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-6.0429125880909352E-25</v>
      </c>
      <c r="AI72">
        <f t="shared" si="69"/>
        <v>-6.0429280547072067E-25</v>
      </c>
      <c r="AJ72">
        <f t="shared" si="70"/>
        <v>-1.299539242522</v>
      </c>
      <c r="AK72">
        <f t="shared" ref="AK72:AK79" si="92">G72*SUM(AB72:AB72, AE72:AF72)</f>
        <v>-0.84903230511437222</v>
      </c>
      <c r="AL72">
        <f t="shared" si="71"/>
        <v>-2.1485715476363723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-2.4277432086109925E-28</v>
      </c>
      <c r="AR72">
        <f t="shared" si="76"/>
        <v>-2.4277494223319532E-28</v>
      </c>
      <c r="AS72">
        <f t="shared" si="77"/>
        <v>-5.2209055225684866E-4</v>
      </c>
      <c r="AT72">
        <f t="shared" si="78"/>
        <v>-3.4109916080780732E-4</v>
      </c>
      <c r="AU72">
        <f t="shared" si="79"/>
        <v>-8.6318971306465603E-4</v>
      </c>
      <c r="AW72">
        <v>69</v>
      </c>
      <c r="AX72">
        <f>IF(Z72&gt;0, (R72*SUMPRODUCT(K72:$K$98, X72:$X$98)-K72*$AZ$3)/Z72, 0)</f>
        <v>-8.7523132871127217E+31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250000</v>
      </c>
      <c r="S73">
        <f t="shared" si="63"/>
        <v>-1.8506205950553394E+33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-10.829493687683316</v>
      </c>
      <c r="AC73">
        <f t="shared" si="64"/>
        <v>-9.6691907925743887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-2.9317690989085357E-26</v>
      </c>
      <c r="AI73">
        <f t="shared" si="69"/>
        <v>-2.9317756299546742E-26</v>
      </c>
      <c r="AJ73">
        <f t="shared" si="70"/>
        <v>-1.1603028951089271</v>
      </c>
      <c r="AK73">
        <f t="shared" si="92"/>
        <v>-0.75806455813783213</v>
      </c>
      <c r="AL73">
        <f t="shared" si="71"/>
        <v>-1.9183674532467592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-1.0516426142865953E-29</v>
      </c>
      <c r="AR73">
        <f t="shared" si="76"/>
        <v>-1.0516449570108015E-29</v>
      </c>
      <c r="AS73">
        <f t="shared" si="77"/>
        <v>-4.1620739178639026E-4</v>
      </c>
      <c r="AT73">
        <f t="shared" si="78"/>
        <v>-2.719221626337749E-4</v>
      </c>
      <c r="AU73">
        <f t="shared" si="79"/>
        <v>-6.8812955442016505E-4</v>
      </c>
      <c r="AW73">
        <v>70</v>
      </c>
      <c r="AX73">
        <f>IF(Z73&gt;0, (R73*SUMPRODUCT(K73:$K$98, X73:$X$98)-K73*$AZ$3)/Z73, 0)</f>
        <v>-1.8506205950553394E+33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250000</v>
      </c>
      <c r="S74">
        <f t="shared" si="63"/>
        <v>-4.5519719249955676E+34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-9.6691907925743887</v>
      </c>
      <c r="AC74">
        <f t="shared" si="64"/>
        <v>-8.6332060647985607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-1.2457324862569123E-27</v>
      </c>
      <c r="AI74">
        <f t="shared" si="69"/>
        <v>-1.2457348569893681E-27</v>
      </c>
      <c r="AJ74">
        <f t="shared" si="70"/>
        <v>-1.0359847277758281</v>
      </c>
      <c r="AK74">
        <f t="shared" si="92"/>
        <v>-0.67684335548020724</v>
      </c>
      <c r="AL74">
        <f t="shared" si="71"/>
        <v>-1.7128280832560354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-3.9897453805423485E-31</v>
      </c>
      <c r="AR74">
        <f t="shared" si="76"/>
        <v>-3.9897529733594015E-31</v>
      </c>
      <c r="AS74">
        <f t="shared" si="77"/>
        <v>-3.3179798452358922E-4</v>
      </c>
      <c r="AT74">
        <f t="shared" si="78"/>
        <v>-2.1677468322207815E-4</v>
      </c>
      <c r="AU74">
        <f t="shared" si="79"/>
        <v>-5.4857266774566735E-4</v>
      </c>
      <c r="AW74">
        <v>71</v>
      </c>
      <c r="AX74">
        <f>IF(Z74&gt;0, (R74*SUMPRODUCT(K74:$K$98, X74:$X$98)-K74*$AZ$3)/Z74, 0)</f>
        <v>-4.5519719249955676E+34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250000</v>
      </c>
      <c r="S75">
        <f t="shared" si="63"/>
        <v>-1.336829385269115E+36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-8.6332060647985607</v>
      </c>
      <c r="AC75">
        <f t="shared" si="64"/>
        <v>-7.7082197007130011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-4.5498991132510043E-29</v>
      </c>
      <c r="AI75">
        <f t="shared" si="69"/>
        <v>-4.5499063208084775E-29</v>
      </c>
      <c r="AJ75">
        <f t="shared" si="70"/>
        <v>-0.92498636408555956</v>
      </c>
      <c r="AK75">
        <f t="shared" si="92"/>
        <v>-0.6043244245358993</v>
      </c>
      <c r="AL75">
        <f t="shared" si="71"/>
        <v>-1.529310788621459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-1.3010804005799068E-32</v>
      </c>
      <c r="AR75">
        <f t="shared" si="76"/>
        <v>-1.3010824616391811E-32</v>
      </c>
      <c r="AS75">
        <f t="shared" si="77"/>
        <v>-2.6450732184597319E-4</v>
      </c>
      <c r="AT75">
        <f t="shared" si="78"/>
        <v>-1.728114502727026E-4</v>
      </c>
      <c r="AU75">
        <f t="shared" si="79"/>
        <v>-4.3731877211867582E-4</v>
      </c>
      <c r="AW75">
        <v>72</v>
      </c>
      <c r="AX75">
        <f>IF(Z75&gt;0, (R75*SUMPRODUCT(K75:$K$98, X75:$X$98)-K75*$AZ$3)/Z75, 0)</f>
        <v>-1.336829385269115E+36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250000</v>
      </c>
      <c r="S76">
        <f t="shared" si="63"/>
        <v>-4.8707828701823877E+37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-7.7082197007130011</v>
      </c>
      <c r="AC76">
        <f t="shared" si="64"/>
        <v>-6.8823390184937496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-1.3917717757719189E-30</v>
      </c>
      <c r="AI76">
        <f t="shared" si="69"/>
        <v>-1.3917735420021127E-30</v>
      </c>
      <c r="AJ76">
        <f t="shared" si="70"/>
        <v>-0.82588068221925148</v>
      </c>
      <c r="AK76">
        <f t="shared" si="92"/>
        <v>-0.53957537904991015</v>
      </c>
      <c r="AL76">
        <f t="shared" si="71"/>
        <v>-1.3654560612691617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-3.5534676830670792E-34</v>
      </c>
      <c r="AR76">
        <f t="shared" si="76"/>
        <v>-3.5534721926009148E-34</v>
      </c>
      <c r="AS76">
        <f t="shared" si="77"/>
        <v>-2.1086361754302756E-4</v>
      </c>
      <c r="AT76">
        <f t="shared" si="78"/>
        <v>-1.3776423012811114E-4</v>
      </c>
      <c r="AU76">
        <f t="shared" si="79"/>
        <v>-3.4862784767113875E-4</v>
      </c>
      <c r="AW76">
        <v>73</v>
      </c>
      <c r="AX76">
        <f>IF(Z76&gt;0, (R76*SUMPRODUCT(K76:$K$98, X76:$X$98)-K76*$AZ$3)/Z76, 0)</f>
        <v>-4.8707828701823877E+37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250000</v>
      </c>
      <c r="S77">
        <f t="shared" si="63"/>
        <v>-2.3371122921007812E+39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-6.8823390184937496</v>
      </c>
      <c r="AC77">
        <f t="shared" si="64"/>
        <v>-6.1449455522265621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-3.431403538429021E-32</v>
      </c>
      <c r="AI77">
        <f t="shared" si="69"/>
        <v>-3.431406825041293E-32</v>
      </c>
      <c r="AJ77">
        <f t="shared" si="70"/>
        <v>-0.73739346626718749</v>
      </c>
      <c r="AK77">
        <f t="shared" si="92"/>
        <v>-0.48176373129456251</v>
      </c>
      <c r="AL77">
        <f t="shared" si="71"/>
        <v>-1.2191571975617501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-7.8223657283682844E-36</v>
      </c>
      <c r="AR77">
        <f t="shared" si="76"/>
        <v>-7.8223732206620097E-36</v>
      </c>
      <c r="AS77">
        <f t="shared" si="77"/>
        <v>-1.6809918490356122E-4</v>
      </c>
      <c r="AT77">
        <f t="shared" si="78"/>
        <v>-1.0982480080365999E-4</v>
      </c>
      <c r="AU77">
        <f t="shared" si="79"/>
        <v>-2.7792398570722121E-4</v>
      </c>
      <c r="AW77">
        <v>74</v>
      </c>
      <c r="AX77">
        <f>IF(Z77&gt;0, (R77*SUMPRODUCT(K77:$K$98, X77:$X$98)-K77*$AZ$3)/Z77, 0)</f>
        <v>-2.3371122921007812E+39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250000</v>
      </c>
      <c r="S78">
        <f t="shared" si="63"/>
        <v>-1.6416710634228584E+41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-6.1449455522265621</v>
      </c>
      <c r="AC78">
        <f t="shared" si="64"/>
        <v>-5.4865585287737151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-6.4239408696265143E-34</v>
      </c>
      <c r="AI78">
        <f t="shared" si="69"/>
        <v>-6.4239450471979622E-34</v>
      </c>
      <c r="AJ78">
        <f t="shared" si="70"/>
        <v>-0.65838702345284705</v>
      </c>
      <c r="AK78">
        <f t="shared" si="92"/>
        <v>-0.43014618865585941</v>
      </c>
      <c r="AL78">
        <f t="shared" si="71"/>
        <v>-1.0885332121087066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-1.3075244975474754E-37</v>
      </c>
      <c r="AR78">
        <f t="shared" si="76"/>
        <v>-1.307525347847489E-37</v>
      </c>
      <c r="AS78">
        <f t="shared" si="77"/>
        <v>-1.3400764102643612E-4</v>
      </c>
      <c r="AT78">
        <f t="shared" si="78"/>
        <v>-8.7551658803938122E-5</v>
      </c>
      <c r="AU78">
        <f t="shared" si="79"/>
        <v>-2.2155929983037426E-4</v>
      </c>
      <c r="AW78">
        <v>75</v>
      </c>
      <c r="AX78">
        <f>IF(Z78&gt;0, (R78*SUMPRODUCT(K78:$K$98, X78:$X$98)-K78*$AZ$3)/Z78, 0)</f>
        <v>-1.6416710634228584E+41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-5.4865585287737151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-8.3551428952739276E-36</v>
      </c>
      <c r="AI79">
        <f t="shared" si="69"/>
        <v>-8.3551428952739276E-36</v>
      </c>
      <c r="AJ79">
        <f t="shared" si="70"/>
        <v>-5.4865585287737151</v>
      </c>
      <c r="AK79">
        <f t="shared" si="92"/>
        <v>-0.38405909701416008</v>
      </c>
      <c r="AL79">
        <f t="shared" si="71"/>
        <v>-5.870617625787875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-1.5183928812148563E-39</v>
      </c>
      <c r="AR79">
        <f t="shared" si="76"/>
        <v>-1.5183928812148563E-39</v>
      </c>
      <c r="AS79">
        <f t="shared" si="77"/>
        <v>-9.9708066239907636E-4</v>
      </c>
      <c r="AT79">
        <f t="shared" si="78"/>
        <v>-6.979564636793535E-5</v>
      </c>
      <c r="AU79">
        <f t="shared" si="79"/>
        <v>-1.0668763087670118E-3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42827.911406291518</v>
      </c>
      <c r="AO81" s="6">
        <f t="shared" si="93"/>
        <v>-4282.7911406291523</v>
      </c>
      <c r="AP81" s="6">
        <f t="shared" si="93"/>
        <v>-172.55963341329826</v>
      </c>
      <c r="AQ81" s="6">
        <f t="shared" si="93"/>
        <v>-26955.768425522481</v>
      </c>
      <c r="AR81" s="6">
        <f t="shared" si="93"/>
        <v>11416.792206726579</v>
      </c>
      <c r="AS81" s="6">
        <f t="shared" si="93"/>
        <v>-6052.2346874692603</v>
      </c>
      <c r="AT81" s="6">
        <f t="shared" si="93"/>
        <v>3530.4702343570684</v>
      </c>
      <c r="AU81" s="6">
        <f t="shared" si="93"/>
        <v>8895.0277536144022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'S.55.04.C'!C3*(1+C12)</f>
        <v>97488.454087167614</v>
      </c>
      <c r="K3">
        <v>1</v>
      </c>
      <c r="L3" s="2">
        <v>0</v>
      </c>
      <c r="O3">
        <f>$C$3</f>
        <v>97488.454087167614</v>
      </c>
      <c r="P3" s="2">
        <f>O3*C5</f>
        <v>9748.8454087167611</v>
      </c>
      <c r="Q3" s="5">
        <f>B8</f>
        <v>100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97488.454087167614</v>
      </c>
      <c r="AF3">
        <f t="shared" ref="AF3:AF34" si="4">-$Z3*P3</f>
        <v>-9748.8454087167611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87639.608678450852</v>
      </c>
      <c r="AJ3">
        <f t="shared" ref="AJ3:AJ34" si="8">AB3-AC3</f>
        <v>0</v>
      </c>
      <c r="AL3">
        <f t="shared" ref="AL3:AL34" si="9">SUM(AI3:AK3)</f>
        <v>87639.608678450852</v>
      </c>
      <c r="AN3">
        <f t="shared" ref="AN3:AN34" si="10">AE3*$K3</f>
        <v>97488.454087167614</v>
      </c>
      <c r="AO3">
        <f t="shared" ref="AO3:AO34" si="11">AF3*$K3</f>
        <v>-9748.8454087167611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87639.608678450852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87639.608678450852</v>
      </c>
      <c r="AW3">
        <v>0</v>
      </c>
      <c r="AX3">
        <f>IF(Z3&gt;0, (R3*SUMPRODUCT(K3:$K$98, X3:$X$98)-K3*$AZ$3)/Z3, 0)</f>
        <v>0</v>
      </c>
      <c r="AZ3">
        <f>C6*ABS(SUMPRODUCT(X4:X69, K4:K69))/1</f>
        <v>65523.526434299209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250000</v>
      </c>
      <c r="S4">
        <f t="shared" si="1"/>
        <v>7251.3178015914318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7020.3778322463477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-5462</v>
      </c>
      <c r="AI4">
        <f t="shared" si="7"/>
        <v>-5462</v>
      </c>
      <c r="AJ4">
        <f t="shared" si="8"/>
        <v>-7020.3778322463477</v>
      </c>
      <c r="AK4">
        <f>G4*SUM(AB4, AE4:AF4)</f>
        <v>0</v>
      </c>
      <c r="AL4">
        <f t="shared" si="9"/>
        <v>-12482.377832246348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-4876.7857142857138</v>
      </c>
      <c r="AR4">
        <f t="shared" si="14"/>
        <v>-4876.7857142857138</v>
      </c>
      <c r="AS4">
        <f t="shared" si="15"/>
        <v>-6268.194493077096</v>
      </c>
      <c r="AT4">
        <f t="shared" si="16"/>
        <v>0</v>
      </c>
      <c r="AU4">
        <f t="shared" si="17"/>
        <v>-11144.980207362809</v>
      </c>
      <c r="AW4">
        <v>1</v>
      </c>
      <c r="AX4">
        <f>IF(Z4&gt;0, (R4*SUMPRODUCT(K4:$K$98, X4:$X$98)-K4*$AZ$3)/Z4, 0)</f>
        <v>7251.3178015914318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250000</v>
      </c>
      <c r="S5">
        <f t="shared" si="1"/>
        <v>9008.1428321551339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7020.3778322463477</v>
      </c>
      <c r="AC5">
        <f t="shared" si="2"/>
        <v>8411.7866110377436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-6168.0963919999995</v>
      </c>
      <c r="AI5">
        <f t="shared" si="7"/>
        <v>-6179.7688681803993</v>
      </c>
      <c r="AJ5">
        <f t="shared" si="8"/>
        <v>-1391.4087787913959</v>
      </c>
      <c r="AK5">
        <f>G5*SUM(AB5, AE5:AF5)</f>
        <v>491.42644825724437</v>
      </c>
      <c r="AL5">
        <f t="shared" si="9"/>
        <v>-7079.7511987145508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-4917.1686798469382</v>
      </c>
      <c r="AR5">
        <f t="shared" si="14"/>
        <v>-4926.4739063938132</v>
      </c>
      <c r="AS5">
        <f t="shared" si="15"/>
        <v>-1109.2225596232429</v>
      </c>
      <c r="AT5">
        <f t="shared" si="16"/>
        <v>391.7621558173185</v>
      </c>
      <c r="AU5">
        <f t="shared" si="17"/>
        <v>-5643.9343101997374</v>
      </c>
      <c r="AW5">
        <v>2</v>
      </c>
      <c r="AX5">
        <f>IF(Z5&gt;0, (R5*SUMPRODUCT(K5:$K$98, X5:$X$98)-K5*$AZ$3)/Z5, 0)</f>
        <v>9008.1428321551339</v>
      </c>
    </row>
    <row r="6" spans="1:52" x14ac:dyDescent="0.3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250000</v>
      </c>
      <c r="S6">
        <f t="shared" si="1"/>
        <v>10133.747982285566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8411.7866110377436</v>
      </c>
      <c r="AC6">
        <f t="shared" si="2"/>
        <v>9091.2201571524929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-6834.2348036242001</v>
      </c>
      <c r="AI6">
        <f t="shared" si="7"/>
        <v>-6845.4488433026145</v>
      </c>
      <c r="AJ6">
        <f t="shared" si="8"/>
        <v>-679.43354611474933</v>
      </c>
      <c r="AK6">
        <f>G6*SUM(AB6, AE6:AF6)</f>
        <v>588.82506277264213</v>
      </c>
      <c r="AL6">
        <f t="shared" si="9"/>
        <v>-6936.0573266447218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-4864.4733421386709</v>
      </c>
      <c r="AR6">
        <f t="shared" si="14"/>
        <v>-4872.4552740799627</v>
      </c>
      <c r="AS6">
        <f t="shared" si="15"/>
        <v>-483.60737782630088</v>
      </c>
      <c r="AT6">
        <f t="shared" si="16"/>
        <v>419.11404909905849</v>
      </c>
      <c r="AU6">
        <f t="shared" si="17"/>
        <v>-4936.9486028072051</v>
      </c>
      <c r="AW6">
        <v>3</v>
      </c>
      <c r="AX6">
        <f>IF(Z6&gt;0, (R6*SUMPRODUCT(K6:$K$98, X6:$X$98)-K6*$AZ$3)/Z6, 0)</f>
        <v>10133.747982285566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250000</v>
      </c>
      <c r="S7">
        <f t="shared" si="1"/>
        <v>10747.11778665667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9091.2201571524929</v>
      </c>
      <c r="AC7">
        <f t="shared" si="2"/>
        <v>9223.7130881939011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-7475.5031304248678</v>
      </c>
      <c r="AI7">
        <f t="shared" si="7"/>
        <v>-7486.2312545499772</v>
      </c>
      <c r="AJ7">
        <f t="shared" si="8"/>
        <v>-132.49293104140816</v>
      </c>
      <c r="AK7">
        <f>G7*SUM(AB7, AE7:AF7)</f>
        <v>636.38541100067459</v>
      </c>
      <c r="AL7">
        <f t="shared" si="9"/>
        <v>-6982.3387745907112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-4750.8173845569127</v>
      </c>
      <c r="AR7">
        <f t="shared" si="14"/>
        <v>-4757.6353013857906</v>
      </c>
      <c r="AS7">
        <f t="shared" si="15"/>
        <v>-84.201652937659517</v>
      </c>
      <c r="AT7">
        <f t="shared" si="16"/>
        <v>404.43443352401744</v>
      </c>
      <c r="AU7">
        <f t="shared" si="17"/>
        <v>-4437.4025207994328</v>
      </c>
      <c r="AW7">
        <v>4</v>
      </c>
      <c r="AX7">
        <f>IF(Z7&gt;0, (R7*SUMPRODUCT(K7:$K$98, X7:$X$98)-K7*$AZ$3)/Z7, 0)</f>
        <v>10747.11778665667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250000</v>
      </c>
      <c r="S8">
        <f t="shared" si="1"/>
        <v>10932.699976889035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9223.7130881939011</v>
      </c>
      <c r="AC8">
        <f t="shared" si="2"/>
        <v>8934.4727332620605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-8110.6764010652078</v>
      </c>
      <c r="AI8">
        <f t="shared" si="7"/>
        <v>-8120.8917101290126</v>
      </c>
      <c r="AJ8">
        <f t="shared" si="8"/>
        <v>289.24035493184056</v>
      </c>
      <c r="AK8">
        <f t="shared" ref="AK8:AK39" si="30">G8*SUM(AB8:AB8, AE8:AF8)</f>
        <v>645.65991617357315</v>
      </c>
      <c r="AL8">
        <f t="shared" si="9"/>
        <v>-7185.991439023599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-4602.2156080074756</v>
      </c>
      <c r="AR8">
        <f t="shared" si="14"/>
        <v>-4608.0120487097447</v>
      </c>
      <c r="AS8">
        <f t="shared" si="15"/>
        <v>164.12274514590595</v>
      </c>
      <c r="AT8">
        <f t="shared" si="16"/>
        <v>366.36477609790501</v>
      </c>
      <c r="AU8">
        <f t="shared" si="17"/>
        <v>-4077.5245274659333</v>
      </c>
      <c r="AW8">
        <v>5</v>
      </c>
      <c r="AX8">
        <f>IF(Z8&gt;0, (R8*SUMPRODUCT(K8:$K$98, X8:$X$98)-K8*$AZ$3)/Z8, 0)</f>
        <v>10932.699976889035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250000</v>
      </c>
      <c r="S9">
        <f t="shared" si="1"/>
        <v>10746.84183575562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8934.4727332620605</v>
      </c>
      <c r="AC9">
        <f t="shared" si="2"/>
        <v>8315.8080445626838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-8815.4031097012012</v>
      </c>
      <c r="AI9">
        <f t="shared" si="7"/>
        <v>-8825.0754955188822</v>
      </c>
      <c r="AJ9">
        <f t="shared" si="8"/>
        <v>618.66468869937671</v>
      </c>
      <c r="AK9">
        <f t="shared" si="30"/>
        <v>625.41309132834431</v>
      </c>
      <c r="AL9">
        <f t="shared" si="9"/>
        <v>-7580.9977154911612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-4466.1575610979598</v>
      </c>
      <c r="AR9">
        <f t="shared" si="14"/>
        <v>-4471.0578927692313</v>
      </c>
      <c r="AS9">
        <f t="shared" si="15"/>
        <v>313.43478486858339</v>
      </c>
      <c r="AT9">
        <f t="shared" si="16"/>
        <v>316.85373565865319</v>
      </c>
      <c r="AU9">
        <f t="shared" si="17"/>
        <v>-3840.7693722419945</v>
      </c>
      <c r="AW9">
        <v>6</v>
      </c>
      <c r="AX9">
        <f>IF(Z9&gt;0, (R9*SUMPRODUCT(K9:$K$98, X9:$X$98)-K9*$AZ$3)/Z9, 0)</f>
        <v>10746.84183575562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250000</v>
      </c>
      <c r="S10">
        <f t="shared" si="1"/>
        <v>10170.066899723664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8315.8080445626838</v>
      </c>
      <c r="AC10">
        <f t="shared" si="2"/>
        <v>7406.3923757041048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-9449.7274961588973</v>
      </c>
      <c r="AI10">
        <f t="shared" si="7"/>
        <v>-9458.8306717435953</v>
      </c>
      <c r="AJ10">
        <f t="shared" si="8"/>
        <v>909.41566885857901</v>
      </c>
      <c r="AK10">
        <f t="shared" si="30"/>
        <v>582.10656311938794</v>
      </c>
      <c r="AL10">
        <f t="shared" si="9"/>
        <v>-7967.3084397656285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-4274.5768180349451</v>
      </c>
      <c r="AR10">
        <f t="shared" si="14"/>
        <v>-4278.6946323677566</v>
      </c>
      <c r="AS10">
        <f t="shared" si="15"/>
        <v>411.37346422325442</v>
      </c>
      <c r="AT10">
        <f t="shared" si="16"/>
        <v>263.31544706951104</v>
      </c>
      <c r="AU10">
        <f t="shared" si="17"/>
        <v>-3604.0057210749915</v>
      </c>
      <c r="AW10">
        <v>7</v>
      </c>
      <c r="AX10">
        <f>IF(Z10&gt;0, (R10*SUMPRODUCT(K10:$K$98, X10:$X$98)-K10*$AZ$3)/Z10, 0)</f>
        <v>10170.066899723664</v>
      </c>
    </row>
    <row r="11" spans="1:52" x14ac:dyDescent="0.3">
      <c r="A11" t="s">
        <v>33</v>
      </c>
      <c r="C11" s="25">
        <f>AU71</f>
        <v>20247.602002719424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250000</v>
      </c>
      <c r="S11">
        <f t="shared" si="1"/>
        <v>9258.5300860228581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7406.3923757041048</v>
      </c>
      <c r="AC11">
        <f t="shared" si="2"/>
        <v>6307.4779614543113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-9927.559165647348</v>
      </c>
      <c r="AI11">
        <f t="shared" si="7"/>
        <v>-9936.0749315179164</v>
      </c>
      <c r="AJ11">
        <f t="shared" si="8"/>
        <v>1098.9144142497935</v>
      </c>
      <c r="AK11">
        <f t="shared" si="30"/>
        <v>518.44746629928738</v>
      </c>
      <c r="AL11">
        <f t="shared" si="9"/>
        <v>-8318.7130509688359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-4009.5746417778241</v>
      </c>
      <c r="AR11">
        <f t="shared" si="14"/>
        <v>-4013.014016786346</v>
      </c>
      <c r="AS11">
        <f t="shared" si="15"/>
        <v>443.8331009002643</v>
      </c>
      <c r="AT11">
        <f t="shared" si="16"/>
        <v>209.39223622668143</v>
      </c>
      <c r="AU11">
        <f t="shared" si="17"/>
        <v>-3359.7886796594003</v>
      </c>
      <c r="AW11">
        <v>8</v>
      </c>
      <c r="AX11">
        <f>IF(Z11&gt;0, (R11*SUMPRODUCT(K11:$K$98, X11:$X$98)-K11*$AZ$3)/Z11, 0)</f>
        <v>9258.5300860228581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250000</v>
      </c>
      <c r="S12">
        <f t="shared" si="1"/>
        <v>8108.927727966885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6307.4779614543113</v>
      </c>
      <c r="AC12">
        <f t="shared" si="2"/>
        <v>5133.3161801989336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-10350.913415675199</v>
      </c>
      <c r="AI12">
        <f t="shared" si="7"/>
        <v>-10358.826478216277</v>
      </c>
      <c r="AJ12">
        <f t="shared" si="8"/>
        <v>1174.1617812553777</v>
      </c>
      <c r="AK12">
        <f t="shared" si="30"/>
        <v>441.52345730180184</v>
      </c>
      <c r="AL12">
        <f t="shared" si="9"/>
        <v>-8743.1412396590968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-3732.643145408801</v>
      </c>
      <c r="AR12">
        <f t="shared" si="14"/>
        <v>-3735.49667508942</v>
      </c>
      <c r="AS12">
        <f t="shared" si="15"/>
        <v>423.41450927091779</v>
      </c>
      <c r="AT12">
        <f t="shared" si="16"/>
        <v>159.21778496755616</v>
      </c>
      <c r="AU12">
        <f t="shared" si="17"/>
        <v>-3152.864380850946</v>
      </c>
      <c r="AW12">
        <v>9</v>
      </c>
      <c r="AX12">
        <f>IF(Z12&gt;0, (R12*SUMPRODUCT(K12:$K$98, X12:$X$98)-K12*$AZ$3)/Z12, 0)</f>
        <v>8108.927727966885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250000</v>
      </c>
      <c r="S13">
        <f t="shared" si="1"/>
        <v>6732.9765430391753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5133.3161801989336</v>
      </c>
      <c r="AC13">
        <f t="shared" si="2"/>
        <v>3932.2916602566147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-10669.973530390103</v>
      </c>
      <c r="AI13">
        <f t="shared" si="7"/>
        <v>-10677.273963629252</v>
      </c>
      <c r="AJ13">
        <f t="shared" si="8"/>
        <v>1201.0245199423189</v>
      </c>
      <c r="AK13">
        <f t="shared" si="30"/>
        <v>359.33213261392541</v>
      </c>
      <c r="AL13">
        <f t="shared" si="9"/>
        <v>-9116.917311073008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-3435.4459119167573</v>
      </c>
      <c r="AR13">
        <f t="shared" si="14"/>
        <v>-3437.7964560352798</v>
      </c>
      <c r="AS13">
        <f t="shared" si="15"/>
        <v>386.69775191061535</v>
      </c>
      <c r="AT13">
        <f t="shared" si="16"/>
        <v>115.69532974874278</v>
      </c>
      <c r="AU13">
        <f t="shared" si="17"/>
        <v>-2935.4033743759219</v>
      </c>
      <c r="AW13">
        <v>10</v>
      </c>
      <c r="AX13">
        <f>IF(Z13&gt;0, (R13*SUMPRODUCT(K13:$K$98, X13:$X$98)-K13*$AZ$3)/Z13, 0)</f>
        <v>6732.9765430391753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250000</v>
      </c>
      <c r="S14">
        <f t="shared" si="1"/>
        <v>5158.5216087516774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3932.2916602566147</v>
      </c>
      <c r="AC14">
        <f t="shared" si="2"/>
        <v>2757.2195210777863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-10924.076281731655</v>
      </c>
      <c r="AI14">
        <f t="shared" si="7"/>
        <v>-10930.757506824326</v>
      </c>
      <c r="AJ14">
        <f t="shared" si="8"/>
        <v>1175.0721391788284</v>
      </c>
      <c r="AK14">
        <f t="shared" si="30"/>
        <v>275.26041621796304</v>
      </c>
      <c r="AL14">
        <f t="shared" si="9"/>
        <v>-9480.4249514275343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-3140.4108903507117</v>
      </c>
      <c r="AR14">
        <f t="shared" si="14"/>
        <v>-3142.3315829109602</v>
      </c>
      <c r="AS14">
        <f t="shared" si="15"/>
        <v>337.80516060621443</v>
      </c>
      <c r="AT14">
        <f t="shared" si="16"/>
        <v>79.130792066963991</v>
      </c>
      <c r="AU14">
        <f t="shared" si="17"/>
        <v>-2725.3956302377815</v>
      </c>
      <c r="AW14">
        <v>11</v>
      </c>
      <c r="AX14">
        <f>IF(Z14&gt;0, (R14*SUMPRODUCT(K14:$K$98, X14:$X$98)-K14*$AZ$3)/Z14, 0)</f>
        <v>5158.5216087516774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250000</v>
      </c>
      <c r="S15">
        <f t="shared" si="1"/>
        <v>3373.9010901592869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2757.2195210777863</v>
      </c>
      <c r="AC15">
        <f t="shared" si="2"/>
        <v>1634.9994992430802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-11137.735853982809</v>
      </c>
      <c r="AI15">
        <f t="shared" si="7"/>
        <v>-11143.793380031853</v>
      </c>
      <c r="AJ15">
        <f t="shared" si="8"/>
        <v>1122.2200218347061</v>
      </c>
      <c r="AK15">
        <f t="shared" si="30"/>
        <v>193.00536647544507</v>
      </c>
      <c r="AL15">
        <f t="shared" si="9"/>
        <v>-9828.5679917217021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-2858.7793855222294</v>
      </c>
      <c r="AR15">
        <f t="shared" si="14"/>
        <v>-2860.3342015838871</v>
      </c>
      <c r="AS15">
        <f t="shared" si="15"/>
        <v>288.0459284095997</v>
      </c>
      <c r="AT15">
        <f t="shared" si="16"/>
        <v>49.539670379043734</v>
      </c>
      <c r="AU15">
        <f t="shared" si="17"/>
        <v>-2522.7486027952436</v>
      </c>
      <c r="AW15">
        <v>12</v>
      </c>
      <c r="AX15">
        <f>IF(Z15&gt;0, (R15*SUMPRODUCT(K15:$K$98, X15:$X$98)-K15*$AZ$3)/Z15, 0)</f>
        <v>3373.9010901592869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250000</v>
      </c>
      <c r="S16">
        <f t="shared" si="1"/>
        <v>1329.3150740128931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1634.9994992430802</v>
      </c>
      <c r="AC16">
        <f t="shared" si="2"/>
        <v>578.17624632444313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-11203.273277186265</v>
      </c>
      <c r="AI16">
        <f t="shared" si="7"/>
        <v>-11208.710064310959</v>
      </c>
      <c r="AJ16">
        <f t="shared" si="8"/>
        <v>1056.8232529186371</v>
      </c>
      <c r="AK16">
        <f t="shared" si="30"/>
        <v>114.44996494701563</v>
      </c>
      <c r="AL16">
        <f t="shared" si="9"/>
        <v>-10037.436846445305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-2567.5010801021231</v>
      </c>
      <c r="AR16">
        <f t="shared" si="14"/>
        <v>-2568.7470513883327</v>
      </c>
      <c r="AS16">
        <f t="shared" si="15"/>
        <v>242.19661309798175</v>
      </c>
      <c r="AT16">
        <f t="shared" si="16"/>
        <v>26.228978027117638</v>
      </c>
      <c r="AU16">
        <f t="shared" si="17"/>
        <v>-2300.3214602632333</v>
      </c>
      <c r="AW16">
        <v>13</v>
      </c>
      <c r="AX16">
        <f>IF(Z16&gt;0, (R16*SUMPRODUCT(K16:$K$98, X16:$X$98)-K16*$AZ$3)/Z16, 0)</f>
        <v>1329.3150740128931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250000</v>
      </c>
      <c r="S17">
        <f t="shared" si="1"/>
        <v>-985.18179571455039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578.17624632444313</v>
      </c>
      <c r="AC17">
        <f t="shared" si="2"/>
        <v>-380.43542966734458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-11108.98713188816</v>
      </c>
      <c r="AI17">
        <f t="shared" si="7"/>
        <v>-11113.814101785012</v>
      </c>
      <c r="AJ17">
        <f t="shared" si="8"/>
        <v>958.61167599178771</v>
      </c>
      <c r="AK17">
        <f t="shared" si="30"/>
        <v>40.472337242711021</v>
      </c>
      <c r="AL17">
        <f t="shared" si="9"/>
        <v>-10114.730088550514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-2273.1188652794353</v>
      </c>
      <c r="AR17">
        <f t="shared" si="14"/>
        <v>-2274.1065589552322</v>
      </c>
      <c r="AS17">
        <f t="shared" si="15"/>
        <v>196.15094151285655</v>
      </c>
      <c r="AT17">
        <f t="shared" si="16"/>
        <v>8.2814420627311698</v>
      </c>
      <c r="AU17">
        <f t="shared" si="17"/>
        <v>-2069.6741753796446</v>
      </c>
      <c r="AW17">
        <v>14</v>
      </c>
      <c r="AX17">
        <f>IF(Z17&gt;0, (R17*SUMPRODUCT(K17:$K$98, X17:$X$98)-K17*$AZ$3)/Z17, 0)</f>
        <v>-985.18179571455039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250000</v>
      </c>
      <c r="S18">
        <f t="shared" si="1"/>
        <v>-3594.039946029116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-380.43542966734458</v>
      </c>
      <c r="AC18">
        <f t="shared" si="2"/>
        <v>-1217.0458984196885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-10916.77165812089</v>
      </c>
      <c r="AI18">
        <f t="shared" si="7"/>
        <v>-10921.004519735869</v>
      </c>
      <c r="AJ18">
        <f t="shared" si="8"/>
        <v>836.61046875234388</v>
      </c>
      <c r="AK18">
        <f t="shared" si="30"/>
        <v>-26.630480076714122</v>
      </c>
      <c r="AL18">
        <f t="shared" si="9"/>
        <v>-10111.024531060239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-1994.4533670136602</v>
      </c>
      <c r="AR18">
        <f t="shared" si="14"/>
        <v>-1995.2266950051655</v>
      </c>
      <c r="AS18">
        <f t="shared" si="15"/>
        <v>152.84560477554245</v>
      </c>
      <c r="AT18">
        <f t="shared" si="16"/>
        <v>-4.8652891456864173</v>
      </c>
      <c r="AU18">
        <f t="shared" si="17"/>
        <v>-1847.2463793753095</v>
      </c>
      <c r="AW18">
        <v>15</v>
      </c>
      <c r="AX18">
        <f>IF(Z18&gt;0, (R18*SUMPRODUCT(K18:$K$98, X18:$X$98)-K18*$AZ$3)/Z18, 0)</f>
        <v>-3594.039946029116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250000</v>
      </c>
      <c r="S19">
        <f t="shared" si="1"/>
        <v>-6588.1876495144106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-1217.0458984196885</v>
      </c>
      <c r="AC19">
        <f t="shared" si="2"/>
        <v>-1928.9024828198781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-10615.170358043124</v>
      </c>
      <c r="AI19">
        <f t="shared" si="7"/>
        <v>-10618.83013252405</v>
      </c>
      <c r="AJ19">
        <f t="shared" si="8"/>
        <v>711.8565844001896</v>
      </c>
      <c r="AK19">
        <f t="shared" si="30"/>
        <v>-85.193212889378202</v>
      </c>
      <c r="AL19">
        <f t="shared" si="9"/>
        <v>-9992.166761013239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-1731.5642295509201</v>
      </c>
      <c r="AR19">
        <f t="shared" si="14"/>
        <v>-1732.1612180462196</v>
      </c>
      <c r="AS19">
        <f t="shared" si="15"/>
        <v>116.1192290412657</v>
      </c>
      <c r="AT19">
        <f t="shared" si="16"/>
        <v>-13.896858464262849</v>
      </c>
      <c r="AU19">
        <f t="shared" si="17"/>
        <v>-1629.9388474692169</v>
      </c>
      <c r="AW19">
        <v>16</v>
      </c>
      <c r="AX19">
        <f>IF(Z19&gt;0, (R19*SUMPRODUCT(K19:$K$98, X19:$X$98)-K19*$AZ$3)/Z19, 0)</f>
        <v>-6588.1876495144106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250000</v>
      </c>
      <c r="S20">
        <f t="shared" si="1"/>
        <v>-10100.848686230136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-1928.9024828198781</v>
      </c>
      <c r="AC20">
        <f t="shared" si="2"/>
        <v>-2515.2910136087694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-10209.087305523917</v>
      </c>
      <c r="AI20">
        <f t="shared" si="7"/>
        <v>-10212.200027894758</v>
      </c>
      <c r="AJ20">
        <f t="shared" si="8"/>
        <v>586.38853078889133</v>
      </c>
      <c r="AK20">
        <f t="shared" si="30"/>
        <v>-135.02317379739148</v>
      </c>
      <c r="AL20">
        <f t="shared" si="9"/>
        <v>-9760.8346709032594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-1486.8957921229414</v>
      </c>
      <c r="AR20">
        <f t="shared" si="14"/>
        <v>-1487.3491425211446</v>
      </c>
      <c r="AS20">
        <f t="shared" si="15"/>
        <v>85.404171096410437</v>
      </c>
      <c r="AT20">
        <f t="shared" si="16"/>
        <v>-19.665361158170935</v>
      </c>
      <c r="AU20">
        <f t="shared" si="17"/>
        <v>-1421.6103325829054</v>
      </c>
      <c r="AW20">
        <v>17</v>
      </c>
      <c r="AX20">
        <f>IF(Z20&gt;0, (R20*SUMPRODUCT(K20:$K$98, X20:$X$98)-K20*$AZ$3)/Z20, 0)</f>
        <v>-10100.848686230136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250000</v>
      </c>
      <c r="S21">
        <f t="shared" si="1"/>
        <v>-14342.945271817738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-2515.2910136087694</v>
      </c>
      <c r="AC21">
        <f t="shared" si="2"/>
        <v>-2979.7085032656132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-9695.0718595639846</v>
      </c>
      <c r="AI21">
        <f t="shared" si="7"/>
        <v>-9697.6687011181384</v>
      </c>
      <c r="AJ21">
        <f t="shared" si="8"/>
        <v>464.41748965684383</v>
      </c>
      <c r="AK21">
        <f t="shared" si="30"/>
        <v>-176.07037095261387</v>
      </c>
      <c r="AL21">
        <f t="shared" si="9"/>
        <v>-9409.3215824139079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-1260.7431707746503</v>
      </c>
      <c r="AR21">
        <f t="shared" si="14"/>
        <v>-1261.0808629859519</v>
      </c>
      <c r="AS21">
        <f t="shared" si="15"/>
        <v>60.392659998242117</v>
      </c>
      <c r="AT21">
        <f t="shared" si="16"/>
        <v>-22.896118870463983</v>
      </c>
      <c r="AU21">
        <f t="shared" si="17"/>
        <v>-1223.5843218581736</v>
      </c>
      <c r="AW21">
        <v>18</v>
      </c>
      <c r="AX21">
        <f>IF(Z21&gt;0, (R21*SUMPRODUCT(K21:$K$98, X21:$X$98)-K21*$AZ$3)/Z21, 0)</f>
        <v>-14342.945271817738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250000</v>
      </c>
      <c r="S22">
        <f t="shared" si="1"/>
        <v>-19640.271825445314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-2979.7085032656132</v>
      </c>
      <c r="AC22">
        <f t="shared" si="2"/>
        <v>-3327.5246182669639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-9061.574729559974</v>
      </c>
      <c r="AI22">
        <f t="shared" si="7"/>
        <v>-9063.6925239621087</v>
      </c>
      <c r="AJ22">
        <f t="shared" si="8"/>
        <v>347.81611500135068</v>
      </c>
      <c r="AK22">
        <f t="shared" si="30"/>
        <v>-208.57959522859295</v>
      </c>
      <c r="AL22">
        <f t="shared" si="9"/>
        <v>-8924.456004189351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-1052.1102354004431</v>
      </c>
      <c r="AR22">
        <f t="shared" si="14"/>
        <v>-1052.3561256825915</v>
      </c>
      <c r="AS22">
        <f t="shared" si="15"/>
        <v>40.383808063337419</v>
      </c>
      <c r="AT22">
        <f t="shared" si="16"/>
        <v>-24.217504527090117</v>
      </c>
      <c r="AU22">
        <f t="shared" si="17"/>
        <v>-1036.1898221463441</v>
      </c>
      <c r="AW22">
        <v>19</v>
      </c>
      <c r="AX22">
        <f>IF(Z22&gt;0, (R22*SUMPRODUCT(K22:$K$98, X22:$X$98)-K22*$AZ$3)/Z22, 0)</f>
        <v>-19640.271825445314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250000</v>
      </c>
      <c r="S23">
        <f t="shared" si="1"/>
        <v>-26524.282461890176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-3327.5246182669639</v>
      </c>
      <c r="AC23">
        <f t="shared" si="2"/>
        <v>-3564.5214110126767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-8335.5540550271144</v>
      </c>
      <c r="AI23">
        <f t="shared" si="7"/>
        <v>-8337.233893782477</v>
      </c>
      <c r="AJ23">
        <f t="shared" si="8"/>
        <v>236.99679274571281</v>
      </c>
      <c r="AK23">
        <f t="shared" si="30"/>
        <v>-232.92672327868749</v>
      </c>
      <c r="AL23">
        <f t="shared" si="9"/>
        <v>-8333.1638243154521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-864.11992403987483</v>
      </c>
      <c r="AR23">
        <f t="shared" si="14"/>
        <v>-864.29406748950043</v>
      </c>
      <c r="AS23">
        <f t="shared" si="15"/>
        <v>24.56869083844639</v>
      </c>
      <c r="AT23">
        <f t="shared" si="16"/>
        <v>-24.146759903146194</v>
      </c>
      <c r="AU23">
        <f t="shared" si="17"/>
        <v>-863.87213655420032</v>
      </c>
      <c r="AW23">
        <v>20</v>
      </c>
      <c r="AX23">
        <f>IF(Z23&gt;0, (R23*SUMPRODUCT(K23:$K$98, X23:$X$98)-K23*$AZ$3)/Z23, 0)</f>
        <v>-26524.282461890176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250000</v>
      </c>
      <c r="S24">
        <f t="shared" si="1"/>
        <v>-35883.342636252644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-3564.5214110126767</v>
      </c>
      <c r="AC24">
        <f t="shared" si="2"/>
        <v>-3700.8614755393978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-7476.827913016964</v>
      </c>
      <c r="AI24">
        <f t="shared" si="7"/>
        <v>-7478.1171119891214</v>
      </c>
      <c r="AJ24">
        <f t="shared" si="8"/>
        <v>136.34006452672111</v>
      </c>
      <c r="AK24">
        <f t="shared" si="30"/>
        <v>-249.51649877088738</v>
      </c>
      <c r="AL24">
        <f t="shared" si="9"/>
        <v>-7591.293546233288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-692.05228822094887</v>
      </c>
      <c r="AR24">
        <f t="shared" si="14"/>
        <v>-692.17161597718894</v>
      </c>
      <c r="AS24">
        <f t="shared" si="15"/>
        <v>12.619583428908468</v>
      </c>
      <c r="AT24">
        <f t="shared" si="16"/>
        <v>-23.095150233783425</v>
      </c>
      <c r="AU24">
        <f t="shared" si="17"/>
        <v>-702.64718278206396</v>
      </c>
      <c r="AW24">
        <v>21</v>
      </c>
      <c r="AX24">
        <f>IF(Z24&gt;0, (R24*SUMPRODUCT(K24:$K$98, X24:$X$98)-K24*$AZ$3)/Z24, 0)</f>
        <v>-35883.342636252644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250000</v>
      </c>
      <c r="S25">
        <f t="shared" si="1"/>
        <v>-49185.084160025923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-3700.8614755393978</v>
      </c>
      <c r="AC25">
        <f t="shared" si="2"/>
        <v>-3743.110317766459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-6500.5021933317485</v>
      </c>
      <c r="AI25">
        <f t="shared" si="7"/>
        <v>-6501.4534752045183</v>
      </c>
      <c r="AJ25">
        <f t="shared" si="8"/>
        <v>42.248842227061232</v>
      </c>
      <c r="AK25">
        <f t="shared" si="30"/>
        <v>-259.06030328775785</v>
      </c>
      <c r="AL25">
        <f t="shared" si="9"/>
        <v>-6718.2649362652146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-537.21782029864596</v>
      </c>
      <c r="AR25">
        <f t="shared" si="14"/>
        <v>-537.29643662073613</v>
      </c>
      <c r="AS25">
        <f t="shared" si="15"/>
        <v>3.4915503843142708</v>
      </c>
      <c r="AT25">
        <f t="shared" si="16"/>
        <v>-21.409393815899122</v>
      </c>
      <c r="AU25">
        <f t="shared" si="17"/>
        <v>-555.21428005232099</v>
      </c>
      <c r="AW25">
        <v>22</v>
      </c>
      <c r="AX25">
        <f>IF(Z25&gt;0, (R25*SUMPRODUCT(K25:$K$98, X25:$X$98)-K25*$AZ$3)/Z25, 0)</f>
        <v>-49185.084160025923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250000</v>
      </c>
      <c r="S26">
        <f t="shared" si="1"/>
        <v>-69089.655574384873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-3743.110317766459</v>
      </c>
      <c r="AC26">
        <f t="shared" si="2"/>
        <v>-3700.1464898562763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-5446.4502087177152</v>
      </c>
      <c r="AI26">
        <f t="shared" si="7"/>
        <v>-5447.119655261321</v>
      </c>
      <c r="AJ26">
        <f t="shared" si="8"/>
        <v>-42.963827910182772</v>
      </c>
      <c r="AK26">
        <f t="shared" si="30"/>
        <v>-262.01772224365214</v>
      </c>
      <c r="AL26">
        <f t="shared" si="9"/>
        <v>-5752.1012054151561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-401.88242693633066</v>
      </c>
      <c r="AR26">
        <f t="shared" si="14"/>
        <v>-401.93182402826</v>
      </c>
      <c r="AS26">
        <f t="shared" si="15"/>
        <v>-3.1702130322208948</v>
      </c>
      <c r="AT26">
        <f t="shared" si="16"/>
        <v>-19.333752091786717</v>
      </c>
      <c r="AU26">
        <f t="shared" si="17"/>
        <v>-424.4357891522676</v>
      </c>
      <c r="AW26">
        <v>23</v>
      </c>
      <c r="AX26">
        <f>IF(Z26&gt;0, (R26*SUMPRODUCT(K26:$K$98, X26:$X$98)-K26*$AZ$3)/Z26, 0)</f>
        <v>-69089.655574384873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250000</v>
      </c>
      <c r="S27">
        <f t="shared" si="1"/>
        <v>-100551.3266065318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-3700.1464898562763</v>
      </c>
      <c r="AC27">
        <f t="shared" si="2"/>
        <v>-3584.0095880347244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-4344.1457329065452</v>
      </c>
      <c r="AI27">
        <f t="shared" si="7"/>
        <v>-4344.5912776980695</v>
      </c>
      <c r="AJ27">
        <f t="shared" si="8"/>
        <v>-116.13690182155187</v>
      </c>
      <c r="AK27">
        <f t="shared" si="30"/>
        <v>-259.01025428993938</v>
      </c>
      <c r="AL27">
        <f t="shared" si="9"/>
        <v>-4719.7384338095608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-286.20145809295752</v>
      </c>
      <c r="AR27">
        <f t="shared" si="14"/>
        <v>-286.23081152095466</v>
      </c>
      <c r="AS27">
        <f t="shared" si="15"/>
        <v>-7.6513433672235074</v>
      </c>
      <c r="AT27">
        <f t="shared" si="16"/>
        <v>-17.06414033886719</v>
      </c>
      <c r="AU27">
        <f t="shared" si="17"/>
        <v>-310.94629522704537</v>
      </c>
      <c r="AW27">
        <v>24</v>
      </c>
      <c r="AX27">
        <f>IF(Z27&gt;0, (R27*SUMPRODUCT(K27:$K$98, X27:$X$98)-K27*$AZ$3)/Z27, 0)</f>
        <v>-100551.3266065318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250000</v>
      </c>
      <c r="S28">
        <f t="shared" si="1"/>
        <v>-153449.21421169967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-3584.0095880347244</v>
      </c>
      <c r="AC28">
        <f t="shared" si="2"/>
        <v>-3407.6937883081441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-3269.9601557493615</v>
      </c>
      <c r="AI28">
        <f t="shared" si="7"/>
        <v>-3270.2377470851834</v>
      </c>
      <c r="AJ28">
        <f t="shared" si="8"/>
        <v>-176.31579972658028</v>
      </c>
      <c r="AK28">
        <f t="shared" si="30"/>
        <v>-250.88067116243073</v>
      </c>
      <c r="AL28">
        <f t="shared" si="9"/>
        <v>-3697.4342179741943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-192.34986865529979</v>
      </c>
      <c r="AR28">
        <f t="shared" si="14"/>
        <v>-192.36619749554308</v>
      </c>
      <c r="AS28">
        <f t="shared" si="15"/>
        <v>-10.371478337322392</v>
      </c>
      <c r="AT28">
        <f t="shared" si="16"/>
        <v>-14.757630627822806</v>
      </c>
      <c r="AU28">
        <f t="shared" si="17"/>
        <v>-217.49530646068828</v>
      </c>
      <c r="AW28">
        <v>25</v>
      </c>
      <c r="AX28">
        <f>IF(Z28&gt;0, (R28*SUMPRODUCT(K28:$K$98, X28:$X$98)-K28*$AZ$3)/Z28, 0)</f>
        <v>-153449.21421169967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250000</v>
      </c>
      <c r="S29">
        <f t="shared" si="1"/>
        <v>-248878.44360699519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-3407.6937883081441</v>
      </c>
      <c r="AC29">
        <f t="shared" si="2"/>
        <v>-3187.0818196245709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-2294.8642287200773</v>
      </c>
      <c r="AI29">
        <f t="shared" si="7"/>
        <v>-2295.0243009311052</v>
      </c>
      <c r="AJ29">
        <f t="shared" si="8"/>
        <v>-220.6119686835732</v>
      </c>
      <c r="AK29">
        <f t="shared" si="30"/>
        <v>-238.53856518157011</v>
      </c>
      <c r="AL29">
        <f t="shared" si="9"/>
        <v>-2754.1748347962484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-120.52812680518056</v>
      </c>
      <c r="AR29">
        <f t="shared" si="14"/>
        <v>-120.53653392726966</v>
      </c>
      <c r="AS29">
        <f t="shared" si="15"/>
        <v>-11.586719163366077</v>
      </c>
      <c r="AT29">
        <f t="shared" si="16"/>
        <v>-12.528238521616283</v>
      </c>
      <c r="AU29">
        <f t="shared" si="17"/>
        <v>-144.65149161225202</v>
      </c>
      <c r="AW29">
        <v>26</v>
      </c>
      <c r="AX29">
        <f>IF(Z29&gt;0, (R29*SUMPRODUCT(K29:$K$98, X29:$X$98)-K29*$AZ$3)/Z29, 0)</f>
        <v>-248878.44360699519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250000</v>
      </c>
      <c r="S30">
        <f t="shared" si="1"/>
        <v>-436595.08983638627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-3187.0818196245709</v>
      </c>
      <c r="AC30">
        <f t="shared" si="2"/>
        <v>-2938.8940202343292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-1486.5810194816879</v>
      </c>
      <c r="AI30">
        <f t="shared" si="7"/>
        <v>-1486.6651619196314</v>
      </c>
      <c r="AJ30">
        <f t="shared" si="8"/>
        <v>-248.18779939024171</v>
      </c>
      <c r="AK30">
        <f t="shared" si="30"/>
        <v>-223.09572737372</v>
      </c>
      <c r="AL30">
        <f t="shared" si="9"/>
        <v>-1957.948688683593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-69.711105726828009</v>
      </c>
      <c r="AR30">
        <f t="shared" si="14"/>
        <v>-69.715051466959707</v>
      </c>
      <c r="AS30">
        <f t="shared" si="15"/>
        <v>-11.638414386209675</v>
      </c>
      <c r="AT30">
        <f t="shared" si="16"/>
        <v>-10.461757303732728</v>
      </c>
      <c r="AU30">
        <f t="shared" si="17"/>
        <v>-91.815223156902107</v>
      </c>
      <c r="AW30">
        <v>27</v>
      </c>
      <c r="AX30">
        <f>IF(Z30&gt;0, (R30*SUMPRODUCT(K30:$K$98, X30:$X$98)-K30*$AZ$3)/Z30, 0)</f>
        <v>-436595.08983638627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250000</v>
      </c>
      <c r="S31">
        <f t="shared" si="1"/>
        <v>-849999.26622095227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-2938.8940202343292</v>
      </c>
      <c r="AC31">
        <f t="shared" si="2"/>
        <v>-2679.3944775723871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-877.96239168601221</v>
      </c>
      <c r="AI31">
        <f t="shared" si="7"/>
        <v>-878.00179457999184</v>
      </c>
      <c r="AJ31">
        <f t="shared" si="8"/>
        <v>-259.49954266194209</v>
      </c>
      <c r="AK31">
        <f t="shared" si="30"/>
        <v>-205.72258141640307</v>
      </c>
      <c r="AL31">
        <f t="shared" si="9"/>
        <v>-1343.223918658337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-36.759642421174661</v>
      </c>
      <c r="AR31">
        <f t="shared" si="14"/>
        <v>-36.761292191491435</v>
      </c>
      <c r="AS31">
        <f t="shared" si="15"/>
        <v>-10.865055823624441</v>
      </c>
      <c r="AT31">
        <f t="shared" si="16"/>
        <v>-8.6134538363375448</v>
      </c>
      <c r="AU31">
        <f t="shared" si="17"/>
        <v>-56.239801851453421</v>
      </c>
      <c r="AW31">
        <v>28</v>
      </c>
      <c r="AX31">
        <f>IF(Z31&gt;0, (R31*SUMPRODUCT(K31:$K$98, X31:$X$98)-K31*$AZ$3)/Z31, 0)</f>
        <v>-849999.26622095227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250000</v>
      </c>
      <c r="S32">
        <f t="shared" si="1"/>
        <v>-1902860.4706742323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-2679.3944775723871</v>
      </c>
      <c r="AC32">
        <f t="shared" si="2"/>
        <v>-2422.2160410750175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-461.94376785941603</v>
      </c>
      <c r="AI32">
        <f t="shared" si="7"/>
        <v>-461.95967953606288</v>
      </c>
      <c r="AJ32">
        <f t="shared" si="8"/>
        <v>-257.1784364973696</v>
      </c>
      <c r="AK32">
        <f t="shared" si="30"/>
        <v>-187.55761343006711</v>
      </c>
      <c r="AL32">
        <f t="shared" si="9"/>
        <v>-906.69572946349956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-17.268970790863047</v>
      </c>
      <c r="AR32">
        <f t="shared" si="14"/>
        <v>-17.269565621442798</v>
      </c>
      <c r="AS32">
        <f t="shared" si="15"/>
        <v>-9.6141721502009769</v>
      </c>
      <c r="AT32">
        <f t="shared" si="16"/>
        <v>-7.0115177934677071</v>
      </c>
      <c r="AU32">
        <f t="shared" si="17"/>
        <v>-33.895255565111476</v>
      </c>
      <c r="AW32">
        <v>29</v>
      </c>
      <c r="AX32">
        <f>IF(Z32&gt;0, (R32*SUMPRODUCT(K32:$K$98, X32:$X$98)-K32*$AZ$3)/Z32, 0)</f>
        <v>-1902860.4706742323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250000</v>
      </c>
      <c r="S33">
        <f t="shared" si="1"/>
        <v>-5165150.6491425848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-2422.2160410750175</v>
      </c>
      <c r="AC33">
        <f t="shared" si="2"/>
        <v>-2177.0402985457517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-209.67961958270419</v>
      </c>
      <c r="AI33">
        <f t="shared" si="7"/>
        <v>-209.68488816160544</v>
      </c>
      <c r="AJ33">
        <f t="shared" si="8"/>
        <v>-245.17574252926579</v>
      </c>
      <c r="AK33">
        <f t="shared" si="30"/>
        <v>-169.55512287525124</v>
      </c>
      <c r="AL33">
        <f t="shared" si="9"/>
        <v>-624.41575356612248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-6.9986703816013618</v>
      </c>
      <c r="AR33">
        <f t="shared" si="14"/>
        <v>-6.9988462358268837</v>
      </c>
      <c r="AS33">
        <f t="shared" si="15"/>
        <v>-8.1834572713438547</v>
      </c>
      <c r="AT33">
        <f t="shared" si="16"/>
        <v>-5.6593979847800346</v>
      </c>
      <c r="AU33">
        <f t="shared" si="17"/>
        <v>-20.841701491950772</v>
      </c>
      <c r="AW33">
        <v>30</v>
      </c>
      <c r="AX33">
        <f>IF(Z33&gt;0, (R33*SUMPRODUCT(K33:$K$98, X33:$X$98)-K33*$AZ$3)/Z33, 0)</f>
        <v>-5165150.6491425848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250000</v>
      </c>
      <c r="S34">
        <f t="shared" si="1"/>
        <v>-18314650.856208466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-2177.0402985457517</v>
      </c>
      <c r="AC34">
        <f t="shared" si="2"/>
        <v>-1949.7133320343814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-77.703741296582365</v>
      </c>
      <c r="AI34">
        <f t="shared" si="7"/>
        <v>-77.705072002629763</v>
      </c>
      <c r="AJ34">
        <f t="shared" si="8"/>
        <v>-227.3269665113703</v>
      </c>
      <c r="AK34">
        <f t="shared" si="30"/>
        <v>-152.39282089820264</v>
      </c>
      <c r="AL34">
        <f t="shared" si="9"/>
        <v>-457.42485941220275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-2.3157049662339775</v>
      </c>
      <c r="AR34">
        <f t="shared" si="14"/>
        <v>-2.3157446235600103</v>
      </c>
      <c r="AS34">
        <f t="shared" si="15"/>
        <v>-6.7747340929186235</v>
      </c>
      <c r="AT34">
        <f t="shared" si="16"/>
        <v>-4.5415678355231828</v>
      </c>
      <c r="AU34">
        <f t="shared" si="17"/>
        <v>-13.632046552001819</v>
      </c>
      <c r="AW34">
        <v>31</v>
      </c>
      <c r="AX34">
        <f>IF(Z34&gt;0, (R34*SUMPRODUCT(K34:$K$98, X34:$X$98)-K34*$AZ$3)/Z34, 0)</f>
        <v>-18314650.856208466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-96013675.484918863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-1949.7133320343814</v>
      </c>
      <c r="AC35">
        <f t="shared" ref="AC35:AC69" si="33">S35*Z35</f>
        <v>-1742.8097183461757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-21.810059203966357</v>
      </c>
      <c r="AI35">
        <f t="shared" ref="AI35:AI66" si="38">SUM(AE35:AH35)</f>
        <v>-21.810286099993089</v>
      </c>
      <c r="AJ35">
        <f t="shared" ref="AJ35:AJ69" si="39">AB35-AC35</f>
        <v>-206.90361368820572</v>
      </c>
      <c r="AK35">
        <f t="shared" si="30"/>
        <v>-136.4799332424067</v>
      </c>
      <c r="AL35">
        <f t="shared" ref="AL35:AL66" si="40">SUM(AI35:AK35)</f>
        <v>-365.1938330306055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-0.58033681116586622</v>
      </c>
      <c r="AR35">
        <f t="shared" ref="AR35:AR69" si="45">AI35*$K35</f>
        <v>-0.58034284856885476</v>
      </c>
      <c r="AS35">
        <f t="shared" ref="AS35:AS69" si="46">AJ35*$K35</f>
        <v>-5.5054313362281508</v>
      </c>
      <c r="AT35">
        <f t="shared" ref="AT35:AT69" si="47">AK35*$K35</f>
        <v>-3.6315504009097133</v>
      </c>
      <c r="AU35">
        <f t="shared" ref="AU35:AU69" si="48">AL35*$K35</f>
        <v>-9.7173245857067183</v>
      </c>
      <c r="AW35">
        <v>32</v>
      </c>
      <c r="AX35">
        <f>IF(Z35&gt;0, (R35*SUMPRODUCT(K35:$K$98, X35:$X$98)-K35*$AZ$3)/Z35, 0)</f>
        <v>-96013675.484918863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250000</v>
      </c>
      <c r="S36">
        <f t="shared" si="32"/>
        <v>-510331537.9087038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-1742.8097183461757</v>
      </c>
      <c r="AC36">
        <f t="shared" si="33"/>
        <v>-1556.5870920730204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-3.7300041468429237</v>
      </c>
      <c r="AI36">
        <f t="shared" si="38"/>
        <v>-3.7300422737020447</v>
      </c>
      <c r="AJ36">
        <f t="shared" si="39"/>
        <v>-186.22262627315536</v>
      </c>
      <c r="AK36">
        <f t="shared" si="30"/>
        <v>-121.99668028423231</v>
      </c>
      <c r="AL36">
        <f t="shared" si="40"/>
        <v>-311.94934883108971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-8.8616494571320523E-2</v>
      </c>
      <c r="AR36">
        <f t="shared" si="45"/>
        <v>-8.8617400379590774E-2</v>
      </c>
      <c r="AS36">
        <f t="shared" si="46"/>
        <v>-4.4242300277761766</v>
      </c>
      <c r="AT36">
        <f t="shared" si="47"/>
        <v>-2.8983662565836985</v>
      </c>
      <c r="AU36">
        <f t="shared" si="48"/>
        <v>-7.4112136847394661</v>
      </c>
      <c r="AW36">
        <v>33</v>
      </c>
      <c r="AX36">
        <f>IF(Z36&gt;0, (R36*SUMPRODUCT(K36:$K$98, X36:$X$98)-K36*$AZ$3)/Z36, 0)</f>
        <v>-510331537.9087038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250000</v>
      </c>
      <c r="S37">
        <f t="shared" si="32"/>
        <v>-2755555214.2349639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-1556.5870920730204</v>
      </c>
      <c r="AC37">
        <f t="shared" si="33"/>
        <v>-1389.8873486708767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-0.62881314439385583</v>
      </c>
      <c r="AI37">
        <f t="shared" si="38"/>
        <v>-0.62881944932716605</v>
      </c>
      <c r="AJ37">
        <f t="shared" si="39"/>
        <v>-166.69974340214367</v>
      </c>
      <c r="AK37">
        <f t="shared" si="30"/>
        <v>-108.96109644511144</v>
      </c>
      <c r="AL37">
        <f t="shared" si="40"/>
        <v>-276.28965929658227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-1.3338556742173859E-2</v>
      </c>
      <c r="AR37">
        <f t="shared" si="45"/>
        <v>-1.3338690484147073E-2</v>
      </c>
      <c r="AS37">
        <f t="shared" si="46"/>
        <v>-3.5360806403286786</v>
      </c>
      <c r="AT37">
        <f t="shared" si="47"/>
        <v>-2.3113126380708628</v>
      </c>
      <c r="AU37">
        <f t="shared" si="48"/>
        <v>-5.8607319688836883</v>
      </c>
      <c r="AW37">
        <v>34</v>
      </c>
      <c r="AX37">
        <f>IF(Z37&gt;0, (R37*SUMPRODUCT(K37:$K$98, X37:$X$98)-K37*$AZ$3)/Z37, 0)</f>
        <v>-2755555214.2349639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250000</v>
      </c>
      <c r="S38">
        <f t="shared" si="32"/>
        <v>-15147475655.969448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-1389.8873486708767</v>
      </c>
      <c r="AC38">
        <f t="shared" si="33"/>
        <v>-1240.9825087484091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-0.10435600759695587</v>
      </c>
      <c r="AI38">
        <f t="shared" si="38"/>
        <v>-0.10435703168055314</v>
      </c>
      <c r="AJ38">
        <f t="shared" si="39"/>
        <v>-148.90483992246754</v>
      </c>
      <c r="AK38">
        <f t="shared" si="30"/>
        <v>-97.292114406961375</v>
      </c>
      <c r="AL38">
        <f t="shared" si="40"/>
        <v>-246.30131136110947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-1.9764537780542842E-3</v>
      </c>
      <c r="AR38">
        <f t="shared" si="45"/>
        <v>-1.9764731737167045E-3</v>
      </c>
      <c r="AS38">
        <f t="shared" si="46"/>
        <v>-2.8201877420607113</v>
      </c>
      <c r="AT38">
        <f t="shared" si="47"/>
        <v>-1.8426669582570134</v>
      </c>
      <c r="AU38">
        <f t="shared" si="48"/>
        <v>-4.6648311734914412</v>
      </c>
      <c r="AW38">
        <v>35</v>
      </c>
      <c r="AX38">
        <f>IF(Z38&gt;0, (R38*SUMPRODUCT(K38:$K$98, X38:$X$98)-K38*$AZ$3)/Z38, 0)</f>
        <v>-15147475655.969448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250000</v>
      </c>
      <c r="S39">
        <f t="shared" si="32"/>
        <v>-84967735863.479599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-1240.9825087484091</v>
      </c>
      <c r="AC39">
        <f t="shared" si="33"/>
        <v>-1108.0218258457496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-1.7016730030858299E-2</v>
      </c>
      <c r="AI39">
        <f t="shared" si="38"/>
        <v>-1.7016893037118057E-2</v>
      </c>
      <c r="AJ39">
        <f t="shared" si="39"/>
        <v>-132.96068290265953</v>
      </c>
      <c r="AK39">
        <f t="shared" si="30"/>
        <v>-86.868775612388646</v>
      </c>
      <c r="AL39">
        <f t="shared" si="40"/>
        <v>-219.8464754080853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-2.8775792472064471E-4</v>
      </c>
      <c r="AR39">
        <f t="shared" si="45"/>
        <v>-2.877606812045837E-4</v>
      </c>
      <c r="AS39">
        <f t="shared" si="46"/>
        <v>-2.2484043710000146</v>
      </c>
      <c r="AT39">
        <f t="shared" si="47"/>
        <v>-1.4689766217078246</v>
      </c>
      <c r="AU39">
        <f t="shared" si="48"/>
        <v>-3.7176687533890438</v>
      </c>
      <c r="AW39">
        <v>36</v>
      </c>
      <c r="AX39">
        <f>IF(Z39&gt;0, (R39*SUMPRODUCT(K39:$K$98, X39:$X$98)-K39*$AZ$3)/Z39, 0)</f>
        <v>-84967735863.479599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250000</v>
      </c>
      <c r="S40">
        <f t="shared" si="32"/>
        <v>-486488925710.8905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-1108.0218258457496</v>
      </c>
      <c r="AC40">
        <f t="shared" si="33"/>
        <v>-989.30545346399811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-2.7191334119739687E-3</v>
      </c>
      <c r="AI40">
        <f t="shared" si="38"/>
        <v>-2.7191588315005288E-3</v>
      </c>
      <c r="AJ40">
        <f t="shared" si="39"/>
        <v>-118.71637238175151</v>
      </c>
      <c r="AK40">
        <f t="shared" ref="AK40:AK69" si="61">G40*SUM(AB40:AB40, AE40:AF40)</f>
        <v>-77.561527809202474</v>
      </c>
      <c r="AL40">
        <f t="shared" si="40"/>
        <v>-196.28061934978547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-4.1054775120535204E-5</v>
      </c>
      <c r="AR40">
        <f t="shared" si="45"/>
        <v>-4.1055158916689526E-5</v>
      </c>
      <c r="AS40">
        <f t="shared" si="46"/>
        <v>-1.7924364982593153</v>
      </c>
      <c r="AT40">
        <f t="shared" si="47"/>
        <v>-1.1710609961944851</v>
      </c>
      <c r="AU40">
        <f t="shared" si="48"/>
        <v>-2.9635385496127169</v>
      </c>
      <c r="AW40">
        <v>37</v>
      </c>
      <c r="AX40">
        <f>IF(Z40&gt;0, (R40*SUMPRODUCT(K40:$K$98, X40:$X$98)-K40*$AZ$3)/Z40, 0)</f>
        <v>-486488925710.8905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250000</v>
      </c>
      <c r="S41">
        <f t="shared" si="32"/>
        <v>-2849176525603.0659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-989.30545346399811</v>
      </c>
      <c r="AC41">
        <f t="shared" si="33"/>
        <v>-883.30847653691956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-4.2580103185249532E-4</v>
      </c>
      <c r="AI41">
        <f t="shared" si="38"/>
        <v>-4.2580490713219716E-4</v>
      </c>
      <c r="AJ41">
        <f t="shared" si="39"/>
        <v>-105.99697692707855</v>
      </c>
      <c r="AK41">
        <f t="shared" si="61"/>
        <v>-69.251381742479879</v>
      </c>
      <c r="AL41">
        <f t="shared" si="40"/>
        <v>-175.24878447446557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-5.7401315840370413E-6</v>
      </c>
      <c r="AR41">
        <f t="shared" si="45"/>
        <v>-5.740183825844246E-6</v>
      </c>
      <c r="AS41">
        <f t="shared" si="46"/>
        <v>-1.4289223124342776</v>
      </c>
      <c r="AT41">
        <f t="shared" si="47"/>
        <v>-0.93356289403244042</v>
      </c>
      <c r="AU41">
        <f t="shared" si="48"/>
        <v>-2.3624909466505439</v>
      </c>
      <c r="AW41">
        <v>38</v>
      </c>
      <c r="AX41">
        <f>IF(Z41&gt;0, (R41*SUMPRODUCT(K41:$K$98, X41:$X$98)-K41*$AZ$3)/Z41, 0)</f>
        <v>-2849176525603.0659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250000</v>
      </c>
      <c r="S42">
        <f t="shared" si="32"/>
        <v>-17096512236370.725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-883.30847653691956</v>
      </c>
      <c r="AC42">
        <f t="shared" si="33"/>
        <v>-788.66828765039588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-6.5197947754215961E-5</v>
      </c>
      <c r="AI42">
        <f t="shared" si="38"/>
        <v>-6.51985243837331E-5</v>
      </c>
      <c r="AJ42">
        <f t="shared" si="39"/>
        <v>-94.640188886523674</v>
      </c>
      <c r="AK42">
        <f t="shared" si="61"/>
        <v>-61.831593357584374</v>
      </c>
      <c r="AL42">
        <f t="shared" si="40"/>
        <v>-156.47184744263242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-7.8474948878406931E-7</v>
      </c>
      <c r="AR42">
        <f t="shared" si="45"/>
        <v>-7.8475642933564147E-7</v>
      </c>
      <c r="AS42">
        <f t="shared" si="46"/>
        <v>-1.1391284910854373</v>
      </c>
      <c r="AT42">
        <f t="shared" si="47"/>
        <v>-0.74423065371610786</v>
      </c>
      <c r="AU42">
        <f t="shared" si="48"/>
        <v>-1.8833599295579744</v>
      </c>
      <c r="AW42">
        <v>39</v>
      </c>
      <c r="AX42">
        <f>IF(Z42&gt;0, (R42*SUMPRODUCT(K42:$K$98, X42:$X$98)-K42*$AZ$3)/Z42, 0)</f>
        <v>-17096512236370.725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250000</v>
      </c>
      <c r="S43">
        <f t="shared" si="32"/>
        <v>-105259986116050.7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-788.66828765039588</v>
      </c>
      <c r="AC43">
        <f t="shared" si="33"/>
        <v>-704.16811466134618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-9.7448147729617018E-6</v>
      </c>
      <c r="AI43">
        <f t="shared" si="38"/>
        <v>-9.7448983954450225E-6</v>
      </c>
      <c r="AJ43">
        <f t="shared" si="39"/>
        <v>-84.500172989049702</v>
      </c>
      <c r="AK43">
        <f t="shared" si="61"/>
        <v>-55.206780135527715</v>
      </c>
      <c r="AL43">
        <f t="shared" si="40"/>
        <v>-139.7069628694758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-1.0472555768886254E-7</v>
      </c>
      <c r="AR43">
        <f t="shared" si="45"/>
        <v>-1.047264563628143E-7</v>
      </c>
      <c r="AS43">
        <f t="shared" si="46"/>
        <v>-0.90810630548229998</v>
      </c>
      <c r="AT43">
        <f t="shared" si="47"/>
        <v>-0.5932961244108278</v>
      </c>
      <c r="AU43">
        <f t="shared" si="48"/>
        <v>-1.5014025346195841</v>
      </c>
      <c r="AW43">
        <v>40</v>
      </c>
      <c r="AX43">
        <f>IF(Z43&gt;0, (R43*SUMPRODUCT(K43:$K$98, X43:$X$98)-K43*$AZ$3)/Z43, 0)</f>
        <v>-105259986116050.7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250000</v>
      </c>
      <c r="S44">
        <f t="shared" si="32"/>
        <v>-666699249922085.13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-704.16811466134618</v>
      </c>
      <c r="AC44">
        <f t="shared" si="33"/>
        <v>-628.72153103946516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-1.4199661182949094E-6</v>
      </c>
      <c r="AI44">
        <f t="shared" si="38"/>
        <v>-1.4199779062474817E-6</v>
      </c>
      <c r="AJ44">
        <f t="shared" si="39"/>
        <v>-75.446583621881018</v>
      </c>
      <c r="AK44">
        <f t="shared" si="61"/>
        <v>-49.291768026294235</v>
      </c>
      <c r="AL44">
        <f t="shared" si="40"/>
        <v>-124.73835306815316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-1.3625079731260424E-8</v>
      </c>
      <c r="AR44">
        <f t="shared" si="45"/>
        <v>-1.3625192840856207E-8</v>
      </c>
      <c r="AS44">
        <f t="shared" si="46"/>
        <v>-0.7239367926142587</v>
      </c>
      <c r="AT44">
        <f t="shared" si="47"/>
        <v>-0.47297203841702395</v>
      </c>
      <c r="AU44">
        <f t="shared" si="48"/>
        <v>-1.1969088446564755</v>
      </c>
      <c r="AW44">
        <v>41</v>
      </c>
      <c r="AX44">
        <f>IF(Z44&gt;0, (R44*SUMPRODUCT(K44:$K$98, X44:$X$98)-K44*$AZ$3)/Z44, 0)</f>
        <v>-666699249922085.13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250000</v>
      </c>
      <c r="S45">
        <f t="shared" si="32"/>
        <v>-4351430960604324.5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-628.72153103946516</v>
      </c>
      <c r="AC45">
        <f t="shared" si="33"/>
        <v>-561.35850986862022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-2.0115008690134893E-7</v>
      </c>
      <c r="AI45">
        <f t="shared" si="38"/>
        <v>-2.0115169947005031E-7</v>
      </c>
      <c r="AJ45">
        <f t="shared" si="39"/>
        <v>-67.363021170844945</v>
      </c>
      <c r="AK45">
        <f t="shared" si="61"/>
        <v>-44.010507172762566</v>
      </c>
      <c r="AL45">
        <f t="shared" si="40"/>
        <v>-111.37352854475921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-1.7233094613200101E-9</v>
      </c>
      <c r="AR45">
        <f t="shared" si="45"/>
        <v>-1.7233232766503583E-9</v>
      </c>
      <c r="AS45">
        <f t="shared" si="46"/>
        <v>-0.57711797949036203</v>
      </c>
      <c r="AT45">
        <f t="shared" si="47"/>
        <v>-0.37705041333395162</v>
      </c>
      <c r="AU45">
        <f t="shared" si="48"/>
        <v>-0.95416839454763691</v>
      </c>
      <c r="AW45">
        <v>42</v>
      </c>
      <c r="AX45">
        <f>IF(Z45&gt;0, (R45*SUMPRODUCT(K45:$K$98, X45:$X$98)-K45*$AZ$3)/Z45, 0)</f>
        <v>-4351430960604324.5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250000</v>
      </c>
      <c r="S46">
        <f t="shared" si="32"/>
        <v>-2.934818729673932E+16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-561.35850986862022</v>
      </c>
      <c r="AC46">
        <f t="shared" si="33"/>
        <v>-501.21295524135246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-2.7659320995718867E-8</v>
      </c>
      <c r="AI46">
        <f t="shared" si="38"/>
        <v>-2.7659534472683462E-8</v>
      </c>
      <c r="AJ46">
        <f t="shared" si="39"/>
        <v>-60.145554627267757</v>
      </c>
      <c r="AK46">
        <f t="shared" si="61"/>
        <v>-39.295095690803421</v>
      </c>
      <c r="AL46">
        <f t="shared" si="40"/>
        <v>-99.440650345730717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-2.1157606695880131E-10</v>
      </c>
      <c r="AR46">
        <f t="shared" si="45"/>
        <v>-2.1157769992067201E-10</v>
      </c>
      <c r="AS46">
        <f t="shared" si="46"/>
        <v>-0.46007491995420591</v>
      </c>
      <c r="AT46">
        <f t="shared" si="47"/>
        <v>-0.30058228104430917</v>
      </c>
      <c r="AU46">
        <f t="shared" si="48"/>
        <v>-0.76065720121009284</v>
      </c>
      <c r="AW46">
        <v>43</v>
      </c>
      <c r="AX46">
        <f>IF(Z46&gt;0, (R46*SUMPRODUCT(K46:$K$98, X46:$X$98)-K46*$AZ$3)/Z46, 0)</f>
        <v>-2.934818729673932E+16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250000</v>
      </c>
      <c r="S47">
        <f t="shared" si="32"/>
        <v>-2.0518232627300016E+17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-501.21295524135246</v>
      </c>
      <c r="AC47">
        <f t="shared" si="33"/>
        <v>-447.5115671799648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-3.6815830384519153E-9</v>
      </c>
      <c r="AI47">
        <f t="shared" si="38"/>
        <v>-3.681610301494943E-9</v>
      </c>
      <c r="AJ47">
        <f t="shared" si="39"/>
        <v>-53.701388061387661</v>
      </c>
      <c r="AK47">
        <f t="shared" si="61"/>
        <v>-35.084906866894677</v>
      </c>
      <c r="AL47">
        <f t="shared" si="40"/>
        <v>-88.786294931963951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-2.5144418881253375E-11</v>
      </c>
      <c r="AR47">
        <f t="shared" si="45"/>
        <v>-2.514460508196288E-11</v>
      </c>
      <c r="AS47">
        <f t="shared" si="46"/>
        <v>-0.36676890941133294</v>
      </c>
      <c r="AT47">
        <f t="shared" si="47"/>
        <v>-0.2396223541495667</v>
      </c>
      <c r="AU47">
        <f t="shared" si="48"/>
        <v>-0.60639126358604423</v>
      </c>
      <c r="AW47">
        <v>44</v>
      </c>
      <c r="AX47">
        <f>IF(Z47&gt;0, (R47*SUMPRODUCT(K47:$K$98, X47:$X$98)-K47*$AZ$3)/Z47, 0)</f>
        <v>-2.0518232627300016E+17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250000</v>
      </c>
      <c r="S48">
        <f t="shared" si="32"/>
        <v>-1.4900289903357015E+18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-447.5115671799648</v>
      </c>
      <c r="AC48">
        <f t="shared" si="33"/>
        <v>-399.56389926784772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-4.7276863361998649E-10</v>
      </c>
      <c r="AI48">
        <f t="shared" si="38"/>
        <v>-4.7277198560090315E-10</v>
      </c>
      <c r="AJ48">
        <f t="shared" si="39"/>
        <v>-47.947667912117083</v>
      </c>
      <c r="AK48">
        <f t="shared" si="61"/>
        <v>-31.325809702597539</v>
      </c>
      <c r="AL48">
        <f t="shared" si="40"/>
        <v>-79.273477615187403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-2.8829534822144859E-12</v>
      </c>
      <c r="AR48">
        <f t="shared" si="45"/>
        <v>-2.8829739226675296E-12</v>
      </c>
      <c r="AS48">
        <f t="shared" si="46"/>
        <v>-0.29238592905977839</v>
      </c>
      <c r="AT48">
        <f t="shared" si="47"/>
        <v>-0.19102547365247621</v>
      </c>
      <c r="AU48">
        <f t="shared" si="48"/>
        <v>-0.48341140271513761</v>
      </c>
      <c r="AW48">
        <v>45</v>
      </c>
      <c r="AX48">
        <f>IF(Z48&gt;0, (R48*SUMPRODUCT(K48:$K$98, X48:$X$98)-K48*$AZ$3)/Z48, 0)</f>
        <v>-1.4900289903357015E+18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250000</v>
      </c>
      <c r="S49">
        <f t="shared" si="32"/>
        <v>-1.1276794634705402E+19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-399.56389926784772</v>
      </c>
      <c r="AC49">
        <f t="shared" si="33"/>
        <v>-356.75348148915231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-5.8460204271516322E-11</v>
      </c>
      <c r="AI49">
        <f t="shared" si="38"/>
        <v>-5.8460599722410227E-11</v>
      </c>
      <c r="AJ49">
        <f t="shared" si="39"/>
        <v>-42.81041777869541</v>
      </c>
      <c r="AK49">
        <f t="shared" si="61"/>
        <v>-27.969472948749342</v>
      </c>
      <c r="AL49">
        <f t="shared" si="40"/>
        <v>-70.779890727503215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-3.182960768044556E-13</v>
      </c>
      <c r="AR49">
        <f t="shared" si="45"/>
        <v>-3.1829822990107351E-13</v>
      </c>
      <c r="AS49">
        <f t="shared" si="46"/>
        <v>-0.23308827252862813</v>
      </c>
      <c r="AT49">
        <f t="shared" si="47"/>
        <v>-0.15228433805204616</v>
      </c>
      <c r="AU49">
        <f t="shared" si="48"/>
        <v>-0.38537261058099259</v>
      </c>
      <c r="AW49">
        <v>46</v>
      </c>
      <c r="AX49">
        <f>IF(Z49&gt;0, (R49*SUMPRODUCT(K49:$K$98, X49:$X$98)-K49*$AZ$3)/Z49, 0)</f>
        <v>-1.1276794634705402E+19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250000</v>
      </c>
      <c r="S50">
        <f t="shared" si="32"/>
        <v>-8.9128095564247761E+19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-356.75348148915231</v>
      </c>
      <c r="AC50">
        <f t="shared" si="33"/>
        <v>-318.52989418674332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-6.9364667423401193E-12</v>
      </c>
      <c r="AI50">
        <f t="shared" si="38"/>
        <v>-6.9365114153879625E-12</v>
      </c>
      <c r="AJ50">
        <f t="shared" si="39"/>
        <v>-38.223587302408987</v>
      </c>
      <c r="AK50">
        <f t="shared" si="61"/>
        <v>-24.972743704240663</v>
      </c>
      <c r="AL50">
        <f t="shared" si="40"/>
        <v>-63.196331006656585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-3.3720285486815373E-14</v>
      </c>
      <c r="AR50">
        <f t="shared" si="45"/>
        <v>-3.3720502656158609E-14</v>
      </c>
      <c r="AS50">
        <f t="shared" si="46"/>
        <v>-0.18581654378877757</v>
      </c>
      <c r="AT50">
        <f t="shared" si="47"/>
        <v>-0.12140014194200195</v>
      </c>
      <c r="AU50">
        <f t="shared" si="48"/>
        <v>-0.30721668573081323</v>
      </c>
      <c r="AW50">
        <v>47</v>
      </c>
      <c r="AX50">
        <f>IF(Z50&gt;0, (R50*SUMPRODUCT(K50:$K$98, X50:$X$98)-K50*$AZ$3)/Z50, 0)</f>
        <v>-8.9128095564247761E+19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250000</v>
      </c>
      <c r="S51">
        <f t="shared" si="32"/>
        <v>-7.3655672664327166E+20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-318.52989418674332</v>
      </c>
      <c r="AC51">
        <f t="shared" si="33"/>
        <v>-284.40169123816372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-7.8799553000121549E-13</v>
      </c>
      <c r="AI51">
        <f t="shared" si="38"/>
        <v>-7.8800035654208036E-13</v>
      </c>
      <c r="AJ51">
        <f t="shared" si="39"/>
        <v>-34.128202948579599</v>
      </c>
      <c r="AK51">
        <f t="shared" si="61"/>
        <v>-22.297092593072033</v>
      </c>
      <c r="AL51">
        <f t="shared" si="40"/>
        <v>-56.425295541652417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-3.4202564119495679E-15</v>
      </c>
      <c r="AR51">
        <f t="shared" si="45"/>
        <v>-3.4202773613162993E-15</v>
      </c>
      <c r="AS51">
        <f t="shared" si="46"/>
        <v>-0.14813181105610521</v>
      </c>
      <c r="AT51">
        <f t="shared" si="47"/>
        <v>-9.677944988998885E-2</v>
      </c>
      <c r="AU51">
        <f t="shared" si="48"/>
        <v>-0.24491126094609747</v>
      </c>
      <c r="AW51">
        <v>48</v>
      </c>
      <c r="AX51">
        <f>IF(Z51&gt;0, (R51*SUMPRODUCT(K51:$K$98, X51:$X$98)-K51*$AZ$3)/Z51, 0)</f>
        <v>-7.3655672664327166E+20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250000</v>
      </c>
      <c r="S52">
        <f t="shared" si="32"/>
        <v>-6.3849943888853383E+21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-284.40169123816372</v>
      </c>
      <c r="AC52">
        <f t="shared" si="33"/>
        <v>-253.93008146264617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-8.5623053972143464E-14</v>
      </c>
      <c r="AI52">
        <f t="shared" si="38"/>
        <v>-8.5623551094901131E-14</v>
      </c>
      <c r="AJ52">
        <f t="shared" si="39"/>
        <v>-30.47160977551755</v>
      </c>
      <c r="AK52">
        <f t="shared" si="61"/>
        <v>-19.908118386671461</v>
      </c>
      <c r="AL52">
        <f t="shared" si="40"/>
        <v>-50.379728162189096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-3.3182385401719841E-16</v>
      </c>
      <c r="AR52">
        <f t="shared" si="45"/>
        <v>-3.3182578056830484E-16</v>
      </c>
      <c r="AS52">
        <f t="shared" si="46"/>
        <v>-0.11808977284447181</v>
      </c>
      <c r="AT52">
        <f t="shared" si="47"/>
        <v>-7.7151984925054887E-2</v>
      </c>
      <c r="AU52">
        <f t="shared" si="48"/>
        <v>-0.19524175776952701</v>
      </c>
      <c r="AW52">
        <v>49</v>
      </c>
      <c r="AX52">
        <f>IF(Z52&gt;0, (R52*SUMPRODUCT(K52:$K$98, X52:$X$98)-K52*$AZ$3)/Z52, 0)</f>
        <v>-6.3849943888853383E+21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250000</v>
      </c>
      <c r="S53">
        <f t="shared" si="32"/>
        <v>-5.8252145270885263E+22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-253.93008146264617</v>
      </c>
      <c r="AC53">
        <f t="shared" si="33"/>
        <v>-226.7232870202198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-8.8700051193474038E-15</v>
      </c>
      <c r="AI53">
        <f t="shared" si="38"/>
        <v>-8.8700537706215253E-15</v>
      </c>
      <c r="AJ53">
        <f t="shared" si="39"/>
        <v>-27.206794442426371</v>
      </c>
      <c r="AK53">
        <f t="shared" si="61"/>
        <v>-17.775105702385233</v>
      </c>
      <c r="AL53">
        <f t="shared" si="40"/>
        <v>-44.981900144811611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-3.0691826676348039E-17</v>
      </c>
      <c r="AR53">
        <f t="shared" si="45"/>
        <v>-3.0691995018581536E-17</v>
      </c>
      <c r="AS53">
        <f t="shared" si="46"/>
        <v>-9.4140443913003621E-2</v>
      </c>
      <c r="AT53">
        <f t="shared" si="47"/>
        <v>-6.150509002316238E-2</v>
      </c>
      <c r="AU53">
        <f t="shared" si="48"/>
        <v>-0.15564553393616604</v>
      </c>
      <c r="AW53">
        <v>50</v>
      </c>
      <c r="AX53">
        <f>IF(Z53&gt;0, (R53*SUMPRODUCT(K53:$K$98, X53:$X$98)-K53*$AZ$3)/Z53, 0)</f>
        <v>-5.8252145270885263E+22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250000</v>
      </c>
      <c r="S54">
        <f t="shared" si="32"/>
        <v>-5.611960495186551E+23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-226.7232870202198</v>
      </c>
      <c r="AC54">
        <f t="shared" si="33"/>
        <v>-202.43150626805334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-8.7311662316282992E-16</v>
      </c>
      <c r="AI54">
        <f t="shared" si="38"/>
        <v>-8.7312113209305227E-16</v>
      </c>
      <c r="AJ54">
        <f t="shared" si="39"/>
        <v>-24.29178075216646</v>
      </c>
      <c r="AK54">
        <f t="shared" si="61"/>
        <v>-15.870630091415387</v>
      </c>
      <c r="AL54">
        <f t="shared" si="40"/>
        <v>-40.162410843581846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-2.6974481196727478E-18</v>
      </c>
      <c r="AR54">
        <f t="shared" si="45"/>
        <v>-2.6974620497767308E-18</v>
      </c>
      <c r="AS54">
        <f t="shared" si="46"/>
        <v>-7.5048185517381877E-2</v>
      </c>
      <c r="AT54">
        <f t="shared" si="47"/>
        <v>-4.9031481204689392E-2</v>
      </c>
      <c r="AU54">
        <f t="shared" si="48"/>
        <v>-0.12407966672207127</v>
      </c>
      <c r="AW54">
        <v>51</v>
      </c>
      <c r="AX54">
        <f>IF(Z54&gt;0, (R54*SUMPRODUCT(K54:$K$98, X54:$X$98)-K54*$AZ$3)/Z54, 0)</f>
        <v>-5.611960495186551E+23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250000</v>
      </c>
      <c r="S55">
        <f t="shared" si="32"/>
        <v>-5.7285176072247729E+24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-202.43150626805334</v>
      </c>
      <c r="AC55">
        <f t="shared" si="33"/>
        <v>-180.74241631076191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-8.1388982984487295E-17</v>
      </c>
      <c r="AI55">
        <f t="shared" si="38"/>
        <v>-8.1389377376258222E-17</v>
      </c>
      <c r="AJ55">
        <f t="shared" si="39"/>
        <v>-21.689089957291429</v>
      </c>
      <c r="AK55">
        <f t="shared" si="61"/>
        <v>-14.170205438763736</v>
      </c>
      <c r="AL55">
        <f t="shared" si="40"/>
        <v>-35.859295396055167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-2.2450625364985441E-19</v>
      </c>
      <c r="AR55">
        <f t="shared" si="45"/>
        <v>-2.245073415540856E-19</v>
      </c>
      <c r="AS55">
        <f t="shared" si="46"/>
        <v>-5.9827954015769846E-2</v>
      </c>
      <c r="AT55">
        <f t="shared" si="47"/>
        <v>-3.9087596623636305E-2</v>
      </c>
      <c r="AU55">
        <f t="shared" si="48"/>
        <v>-9.8915550639406144E-2</v>
      </c>
      <c r="AW55">
        <v>52</v>
      </c>
      <c r="AX55">
        <f>IF(Z55&gt;0, (R55*SUMPRODUCT(K55:$K$98, X55:$X$98)-K55*$AZ$3)/Z55, 0)</f>
        <v>-5.7285176072247729E+24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250000</v>
      </c>
      <c r="S56">
        <f t="shared" si="32"/>
        <v>-6.2199121101864576E+25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-180.74241631076191</v>
      </c>
      <c r="AC56">
        <f t="shared" si="33"/>
        <v>-161.37715742032313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-7.1603258836613991E-18</v>
      </c>
      <c r="AI56">
        <f t="shared" si="38"/>
        <v>-7.1603583152204312E-18</v>
      </c>
      <c r="AJ56">
        <f t="shared" si="39"/>
        <v>-19.365258890438781</v>
      </c>
      <c r="AK56">
        <f t="shared" si="61"/>
        <v>-12.651969141753336</v>
      </c>
      <c r="AL56">
        <f t="shared" si="40"/>
        <v>-32.017228032192115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-1.7635086207807804E-20</v>
      </c>
      <c r="AR56">
        <f t="shared" si="45"/>
        <v>-1.7635166083130335E-20</v>
      </c>
      <c r="AS56">
        <f t="shared" si="46"/>
        <v>-4.7694478647775713E-2</v>
      </c>
      <c r="AT56">
        <f t="shared" si="47"/>
        <v>-3.1160392716546796E-2</v>
      </c>
      <c r="AU56">
        <f t="shared" si="48"/>
        <v>-7.885487136432251E-2</v>
      </c>
      <c r="AW56">
        <v>53</v>
      </c>
      <c r="AX56">
        <f>IF(Z56&gt;0, (R56*SUMPRODUCT(K56:$K$98, X56:$X$98)-K56*$AZ$3)/Z56, 0)</f>
        <v>-6.2199121101864576E+25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250000</v>
      </c>
      <c r="S57">
        <f t="shared" si="32"/>
        <v>-7.2163204509346678E+26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-161.37715742032313</v>
      </c>
      <c r="AC57">
        <f t="shared" si="33"/>
        <v>-144.08674769671708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-5.9222789636957717E-19</v>
      </c>
      <c r="AI57">
        <f t="shared" si="38"/>
        <v>-5.9223039221820035E-19</v>
      </c>
      <c r="AJ57">
        <f t="shared" si="39"/>
        <v>-17.290409723606047</v>
      </c>
      <c r="AK57">
        <f t="shared" si="61"/>
        <v>-11.296401019422619</v>
      </c>
      <c r="AL57">
        <f t="shared" si="40"/>
        <v>-28.586810743028664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-1.3023137814281688E-21</v>
      </c>
      <c r="AR57">
        <f t="shared" si="45"/>
        <v>-1.3023192698188342E-21</v>
      </c>
      <c r="AS57">
        <f t="shared" si="46"/>
        <v>-3.8021746370994654E-2</v>
      </c>
      <c r="AT57">
        <f t="shared" si="47"/>
        <v>-2.4840874295716509E-2</v>
      </c>
      <c r="AU57">
        <f t="shared" si="48"/>
        <v>-6.2862620666711153E-2</v>
      </c>
      <c r="AW57">
        <v>54</v>
      </c>
      <c r="AX57">
        <f>IF(Z57&gt;0, (R57*SUMPRODUCT(K57:$K$98, X57:$X$98)-K57*$AZ$3)/Z57, 0)</f>
        <v>-7.2163204509346678E+26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250000</v>
      </c>
      <c r="S58">
        <f t="shared" si="32"/>
        <v>-8.9893056564720357E+27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-144.08674769671708</v>
      </c>
      <c r="AC58">
        <f t="shared" si="33"/>
        <v>-128.64888187206878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-4.5839971292109007E-20</v>
      </c>
      <c r="AI58">
        <f t="shared" si="38"/>
        <v>-4.584015018368138E-20</v>
      </c>
      <c r="AJ58">
        <f t="shared" si="39"/>
        <v>-15.437865824648298</v>
      </c>
      <c r="AK58">
        <f t="shared" si="61"/>
        <v>-10.086072338770197</v>
      </c>
      <c r="AL58">
        <f t="shared" si="40"/>
        <v>-25.523938163418496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-9.0002192688618061E-23</v>
      </c>
      <c r="AR58">
        <f t="shared" si="45"/>
        <v>-9.0002543924304145E-23</v>
      </c>
      <c r="AS58">
        <f t="shared" si="46"/>
        <v>-3.0310703420754741E-2</v>
      </c>
      <c r="AT58">
        <f t="shared" si="47"/>
        <v>-1.9802992901559718E-2</v>
      </c>
      <c r="AU58">
        <f t="shared" si="48"/>
        <v>-5.0113696322314459E-2</v>
      </c>
      <c r="AW58">
        <v>55</v>
      </c>
      <c r="AX58">
        <f>IF(Z58&gt;0, (R58*SUMPRODUCT(K58:$K$98, X58:$X$98)-K58*$AZ$3)/Z58, 0)</f>
        <v>-8.9893056564720357E+27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250000</v>
      </c>
      <c r="S59">
        <f t="shared" si="32"/>
        <v>-1.2084451989863076E+29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-128.64888187206878</v>
      </c>
      <c r="AC59">
        <f t="shared" si="33"/>
        <v>-114.86507310006141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-3.3044232569573384E-21</v>
      </c>
      <c r="AI59">
        <f t="shared" si="38"/>
        <v>-3.3044351384511368E-21</v>
      </c>
      <c r="AJ59">
        <f t="shared" si="39"/>
        <v>-13.783808772007376</v>
      </c>
      <c r="AK59">
        <f t="shared" si="61"/>
        <v>-9.0054217310448159</v>
      </c>
      <c r="AL59">
        <f t="shared" si="40"/>
        <v>-22.789230503052192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-5.7927715374803183E-24</v>
      </c>
      <c r="AR59">
        <f t="shared" si="45"/>
        <v>-5.7927923661616782E-24</v>
      </c>
      <c r="AS59">
        <f t="shared" si="46"/>
        <v>-2.4163507191290391E-2</v>
      </c>
      <c r="AT59">
        <f t="shared" si="47"/>
        <v>-1.5786824698309717E-2</v>
      </c>
      <c r="AU59">
        <f t="shared" si="48"/>
        <v>-3.9950331889600108E-2</v>
      </c>
      <c r="AW59">
        <v>56</v>
      </c>
      <c r="AX59">
        <f>IF(Z59&gt;0, (R59*SUMPRODUCT(K59:$K$98, X59:$X$98)-K59*$AZ$3)/Z59, 0)</f>
        <v>-1.2084451989863076E+29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250000</v>
      </c>
      <c r="S60">
        <f t="shared" si="32"/>
        <v>-1.7889675845429193E+30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-114.86507310006141</v>
      </c>
      <c r="AC60">
        <f t="shared" si="33"/>
        <v>-102.55810098219767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-2.2092155383028687E-22</v>
      </c>
      <c r="AI60">
        <f t="shared" si="38"/>
        <v>-2.2092227043145581E-22</v>
      </c>
      <c r="AJ60">
        <f t="shared" si="39"/>
        <v>-12.306972117863737</v>
      </c>
      <c r="AK60">
        <f t="shared" si="61"/>
        <v>-8.040555117004299</v>
      </c>
      <c r="AL60">
        <f t="shared" si="40"/>
        <v>-20.347527234868036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-3.4578870002653435E-25</v>
      </c>
      <c r="AR60">
        <f t="shared" si="45"/>
        <v>-3.4578982165809245E-25</v>
      </c>
      <c r="AS60">
        <f t="shared" si="46"/>
        <v>-1.9262999993056765E-2</v>
      </c>
      <c r="AT60">
        <f t="shared" si="47"/>
        <v>-1.2585159995463739E-2</v>
      </c>
      <c r="AU60">
        <f t="shared" si="48"/>
        <v>-3.1848159988520502E-2</v>
      </c>
      <c r="AW60">
        <v>57</v>
      </c>
      <c r="AX60">
        <f>IF(Z60&gt;0, (R60*SUMPRODUCT(K60:$K$98, X60:$X$98)-K60*$AZ$3)/Z60, 0)</f>
        <v>-1.7889675845429193E+30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250000</v>
      </c>
      <c r="S61">
        <f t="shared" si="32"/>
        <v>-2.9448265198076972E+31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-102.55810098219767</v>
      </c>
      <c r="AC61">
        <f t="shared" si="33"/>
        <v>-91.569733019819353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-1.3411325153420794E-23</v>
      </c>
      <c r="AI61">
        <f t="shared" si="38"/>
        <v>-1.3411364022320372E-23</v>
      </c>
      <c r="AJ61">
        <f t="shared" si="39"/>
        <v>-10.988367962378319</v>
      </c>
      <c r="AK61">
        <f t="shared" si="61"/>
        <v>-7.179067068753838</v>
      </c>
      <c r="AL61">
        <f t="shared" si="40"/>
        <v>-18.167435031132158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-1.8742450697798198E-26</v>
      </c>
      <c r="AR61">
        <f t="shared" si="45"/>
        <v>-1.8742505017444146E-26</v>
      </c>
      <c r="AS61">
        <f t="shared" si="46"/>
        <v>-1.5356345657730176E-2</v>
      </c>
      <c r="AT61">
        <f t="shared" si="47"/>
        <v>-1.0032812496383719E-2</v>
      </c>
      <c r="AU61">
        <f t="shared" si="48"/>
        <v>-2.5389158154113894E-2</v>
      </c>
      <c r="AW61">
        <v>58</v>
      </c>
      <c r="AX61">
        <f>IF(Z61&gt;0, (R61*SUMPRODUCT(K61:$K$98, X61:$X$98)-K61*$AZ$3)/Z61, 0)</f>
        <v>-2.9448265198076972E+31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250000</v>
      </c>
      <c r="S62">
        <f t="shared" si="32"/>
        <v>-5.4539157643312028E+32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-91.569733019819353</v>
      </c>
      <c r="AC62">
        <f t="shared" si="33"/>
        <v>-81.758690196267281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-7.3212715217756476E-25</v>
      </c>
      <c r="AI62">
        <f t="shared" si="38"/>
        <v>-7.3212902603053866E-25</v>
      </c>
      <c r="AJ62">
        <f t="shared" si="39"/>
        <v>-9.8110428235520715</v>
      </c>
      <c r="AK62">
        <f t="shared" si="61"/>
        <v>-6.4098813113873554</v>
      </c>
      <c r="AL62">
        <f t="shared" si="40"/>
        <v>-16.220924134939427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-9.1353076179714842E-28</v>
      </c>
      <c r="AR62">
        <f t="shared" si="45"/>
        <v>-9.1353309994610191E-28</v>
      </c>
      <c r="AS62">
        <f t="shared" si="46"/>
        <v>-1.2241984739899694E-2</v>
      </c>
      <c r="AT62">
        <f t="shared" si="47"/>
        <v>-7.9980966967344701E-3</v>
      </c>
      <c r="AU62">
        <f t="shared" si="48"/>
        <v>-2.0240081436634163E-2</v>
      </c>
      <c r="AW62">
        <v>59</v>
      </c>
      <c r="AX62">
        <f>IF(Z62&gt;0, (R62*SUMPRODUCT(K62:$K$98, X62:$X$98)-K62*$AZ$3)/Z62, 0)</f>
        <v>-5.4539157643312028E+32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250000</v>
      </c>
      <c r="S63">
        <f t="shared" si="32"/>
        <v>-1.1531955616842303E+34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-81.758690196267281</v>
      </c>
      <c r="AC63">
        <f t="shared" si="33"/>
        <v>-72.99883053238149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-3.5519755249416688E-26</v>
      </c>
      <c r="AI63">
        <f t="shared" si="38"/>
        <v>-3.5519834376098404E-26</v>
      </c>
      <c r="AJ63">
        <f t="shared" si="39"/>
        <v>-8.7598596638857913</v>
      </c>
      <c r="AK63">
        <f t="shared" si="61"/>
        <v>-5.7231083137387104</v>
      </c>
      <c r="AL63">
        <f t="shared" si="40"/>
        <v>-14.482967977624501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-3.957205503284003E-29</v>
      </c>
      <c r="AR63">
        <f t="shared" si="45"/>
        <v>-3.957214318675273E-29</v>
      </c>
      <c r="AS63">
        <f t="shared" si="46"/>
        <v>-9.7592352837210725E-3</v>
      </c>
      <c r="AT63">
        <f t="shared" si="47"/>
        <v>-6.3760337186977599E-3</v>
      </c>
      <c r="AU63">
        <f t="shared" si="48"/>
        <v>-1.613526900241883E-2</v>
      </c>
      <c r="AW63">
        <v>60</v>
      </c>
      <c r="AX63">
        <f>IF(Z63&gt;0, (R63*SUMPRODUCT(K63:$K$98, X63:$X$98)-K63*$AZ$3)/Z63, 0)</f>
        <v>-1.1531955616842303E+34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250000</v>
      </c>
      <c r="S64">
        <f t="shared" si="32"/>
        <v>-2.8365154018288357E+35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-72.99883053238149</v>
      </c>
      <c r="AC64">
        <f t="shared" si="33"/>
        <v>-65.177527261054905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-1.5092632306741321E-27</v>
      </c>
      <c r="AI64">
        <f t="shared" si="38"/>
        <v>-1.509266102927497E-27</v>
      </c>
      <c r="AJ64">
        <f t="shared" si="39"/>
        <v>-7.8213032713265846</v>
      </c>
      <c r="AK64">
        <f t="shared" si="61"/>
        <v>-5.1099181372667051</v>
      </c>
      <c r="AL64">
        <f t="shared" si="40"/>
        <v>-12.93122140859329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-1.5012935156963388E-30</v>
      </c>
      <c r="AR64">
        <f t="shared" si="45"/>
        <v>-1.5012963727826736E-30</v>
      </c>
      <c r="AS64">
        <f t="shared" si="46"/>
        <v>-7.780002617762319E-3</v>
      </c>
      <c r="AT64">
        <f t="shared" si="47"/>
        <v>-5.0829350436047182E-3</v>
      </c>
      <c r="AU64">
        <f t="shared" si="48"/>
        <v>-1.2862937661367037E-2</v>
      </c>
      <c r="AW64">
        <v>61</v>
      </c>
      <c r="AX64">
        <f>IF(Z64&gt;0, (R64*SUMPRODUCT(K64:$K$98, X64:$X$98)-K64*$AZ$3)/Z64, 0)</f>
        <v>-2.8365154018288357E+35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250000</v>
      </c>
      <c r="S65">
        <f t="shared" si="32"/>
        <v>-8.3303175050600132E+36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-65.177527261054905</v>
      </c>
      <c r="AC65">
        <f t="shared" si="33"/>
        <v>-58.194220768799021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-5.5124157960590961E-29</v>
      </c>
      <c r="AI65">
        <f t="shared" si="38"/>
        <v>-5.5124245283524227E-29</v>
      </c>
      <c r="AJ65">
        <f t="shared" si="39"/>
        <v>-6.9833064922558847</v>
      </c>
      <c r="AK65">
        <f t="shared" si="61"/>
        <v>-4.562426908273844</v>
      </c>
      <c r="AL65">
        <f t="shared" si="40"/>
        <v>-11.545733400529729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-4.8958100893262606E-32</v>
      </c>
      <c r="AR65">
        <f t="shared" si="45"/>
        <v>-4.8958178448460461E-32</v>
      </c>
      <c r="AS65">
        <f t="shared" si="46"/>
        <v>-6.2021704542110367E-3</v>
      </c>
      <c r="AT65">
        <f t="shared" si="47"/>
        <v>-4.0520846967512097E-3</v>
      </c>
      <c r="AU65">
        <f t="shared" si="48"/>
        <v>-1.0254255150962246E-2</v>
      </c>
      <c r="AW65">
        <v>62</v>
      </c>
      <c r="AX65">
        <f>IF(Z65&gt;0, (R65*SUMPRODUCT(K65:$K$98, X65:$X$98)-K65*$AZ$3)/Z65, 0)</f>
        <v>-8.3303175050600132E+36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250000</v>
      </c>
      <c r="S66">
        <f t="shared" si="32"/>
        <v>-3.0351792273520815E+38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-58.194220768799021</v>
      </c>
      <c r="AC66">
        <f t="shared" si="33"/>
        <v>-51.95912568642769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-1.6861966672910439E-30</v>
      </c>
      <c r="AI66">
        <f t="shared" si="38"/>
        <v>-1.6861988071616165E-30</v>
      </c>
      <c r="AJ66">
        <f t="shared" si="39"/>
        <v>-6.2350950823713305</v>
      </c>
      <c r="AK66">
        <f t="shared" si="61"/>
        <v>-4.0735954538159316</v>
      </c>
      <c r="AL66">
        <f t="shared" si="40"/>
        <v>-10.308690536187262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-1.3371274309489611E-33</v>
      </c>
      <c r="AR66">
        <f t="shared" si="45"/>
        <v>-1.3371291278326622E-33</v>
      </c>
      <c r="AS66">
        <f t="shared" si="46"/>
        <v>-4.9443323136248735E-3</v>
      </c>
      <c r="AT66">
        <f t="shared" si="47"/>
        <v>-3.2302971115682473E-3</v>
      </c>
      <c r="AU66">
        <f t="shared" si="48"/>
        <v>-8.1746294251931213E-3</v>
      </c>
      <c r="AW66">
        <v>63</v>
      </c>
      <c r="AX66">
        <f>IF(Z66&gt;0, (R66*SUMPRODUCT(K66:$K$98, X66:$X$98)-K66*$AZ$3)/Z66, 0)</f>
        <v>-3.0351792273520815E+38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250000</v>
      </c>
      <c r="S67">
        <f t="shared" si="32"/>
        <v>-1.4563479567932111E+40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-51.95912568642769</v>
      </c>
      <c r="AC67">
        <f t="shared" si="33"/>
        <v>-46.392076505739006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-4.1573060406549925E-32</v>
      </c>
      <c r="AI67">
        <f t="shared" ref="AI67:AI69" si="62">SUM(AE67:AH67)</f>
        <v>-4.1573100225396351E-32</v>
      </c>
      <c r="AJ67">
        <f t="shared" si="39"/>
        <v>-5.5670491806886844</v>
      </c>
      <c r="AK67">
        <f t="shared" si="61"/>
        <v>-3.6371387980499388</v>
      </c>
      <c r="AL67">
        <f t="shared" ref="AL67:AL69" si="63">SUM(AI67:AK67)</f>
        <v>-9.2041879787386236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-2.9434627589713927E-35</v>
      </c>
      <c r="AR67">
        <f t="shared" si="45"/>
        <v>-2.9434655782320007E-35</v>
      </c>
      <c r="AS67">
        <f t="shared" si="46"/>
        <v>-3.9415914489994187E-3</v>
      </c>
      <c r="AT67">
        <f t="shared" si="47"/>
        <v>-2.575173080012952E-3</v>
      </c>
      <c r="AU67">
        <f t="shared" si="48"/>
        <v>-6.5167645290123708E-3</v>
      </c>
      <c r="AW67">
        <v>64</v>
      </c>
      <c r="AX67">
        <f>IF(Z67&gt;0, (R67*SUMPRODUCT(K67:$K$98, X67:$X$98)-K67*$AZ$3)/Z67, 0)</f>
        <v>-1.4563479567932111E+40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250000</v>
      </c>
      <c r="S68">
        <f t="shared" si="32"/>
        <v>-1.0229907681471874E+42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-46.392076505739006</v>
      </c>
      <c r="AC68">
        <f t="shared" si="33"/>
        <v>-41.421496880124117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-7.7829051241042941E-34</v>
      </c>
      <c r="AI68">
        <f t="shared" si="62"/>
        <v>-7.7829101854276916E-34</v>
      </c>
      <c r="AJ68">
        <f t="shared" si="39"/>
        <v>-4.9705796256148886</v>
      </c>
      <c r="AK68">
        <f t="shared" si="61"/>
        <v>-3.2474453554017306</v>
      </c>
      <c r="AL68">
        <f t="shared" si="63"/>
        <v>-8.2180249810166188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-4.920058456249905E-37</v>
      </c>
      <c r="AR68">
        <f t="shared" si="45"/>
        <v>-4.9200616558272589E-37</v>
      </c>
      <c r="AS68">
        <f t="shared" si="46"/>
        <v>-3.1422125709497863E-3</v>
      </c>
      <c r="AT68">
        <f t="shared" si="47"/>
        <v>-2.0529122130205292E-3</v>
      </c>
      <c r="AU68">
        <f t="shared" si="48"/>
        <v>-5.1951247839703155E-3</v>
      </c>
      <c r="AW68">
        <v>65</v>
      </c>
      <c r="AX68">
        <f>IF(Z68&gt;0, (R68*SUMPRODUCT(K68:$K$98, X68:$X$98)-K68*$AZ$3)/Z68, 0)</f>
        <v>-1.0229907681471874E+42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-41.421496880124117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-1.0122646794541848E-35</v>
      </c>
      <c r="AI69">
        <f t="shared" si="62"/>
        <v>-1.0122646794541848E-35</v>
      </c>
      <c r="AJ69">
        <f t="shared" si="39"/>
        <v>-41.421496880124117</v>
      </c>
      <c r="AK69">
        <f t="shared" si="61"/>
        <v>-2.8995047816086883</v>
      </c>
      <c r="AL69">
        <f t="shared" si="63"/>
        <v>-44.321001661732808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-5.7135309886303507E-39</v>
      </c>
      <c r="AR69">
        <f t="shared" si="45"/>
        <v>-5.7135309886303507E-39</v>
      </c>
      <c r="AS69">
        <f t="shared" si="46"/>
        <v>-2.3379557819566889E-2</v>
      </c>
      <c r="AT69">
        <f t="shared" si="47"/>
        <v>-1.6365690473696822E-3</v>
      </c>
      <c r="AU69">
        <f t="shared" si="48"/>
        <v>-2.5016126866936571E-2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97488.454087167614</v>
      </c>
      <c r="AO71" s="6">
        <f t="shared" si="70"/>
        <v>-9748.8454087167611</v>
      </c>
      <c r="AP71" s="6">
        <f t="shared" si="70"/>
        <v>-156.16152075577438</v>
      </c>
      <c r="AQ71" s="6">
        <f t="shared" si="70"/>
        <v>-65523.526434299201</v>
      </c>
      <c r="AR71" s="6">
        <f t="shared" si="70"/>
        <v>22059.920723395888</v>
      </c>
      <c r="AS71" s="6">
        <f t="shared" si="70"/>
        <v>-4349.5649296234469</v>
      </c>
      <c r="AT71" s="6">
        <f t="shared" si="70"/>
        <v>2537.2462089470105</v>
      </c>
      <c r="AU71" s="6">
        <f t="shared" si="70"/>
        <v>20247.602002719424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'S.26.04.D'!C3*(1+C12)</f>
        <v>15940.084683731804</v>
      </c>
      <c r="K3">
        <v>1</v>
      </c>
      <c r="L3" s="2">
        <v>0</v>
      </c>
      <c r="O3">
        <f>$C$3</f>
        <v>15940.084683731804</v>
      </c>
      <c r="P3">
        <f>O3*C5</f>
        <v>1594.0084683731804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15940.084683731804</v>
      </c>
      <c r="AF3">
        <f t="shared" ref="AF3:AF34" si="4">-$Z3*P3</f>
        <v>-1594.0084683731804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14246.076215358624</v>
      </c>
      <c r="AJ3">
        <f t="shared" ref="AJ3:AJ34" si="8">AB3-AC3</f>
        <v>0</v>
      </c>
      <c r="AL3">
        <f t="shared" ref="AL3:AL34" si="9">SUM(AI3:AK3)</f>
        <v>14246.076215358624</v>
      </c>
      <c r="AN3">
        <f t="shared" ref="AN3:AN34" si="10">AE3*$K3</f>
        <v>15940.084683731804</v>
      </c>
      <c r="AO3">
        <f t="shared" ref="AO3:AO34" si="11">AF3*$K3</f>
        <v>-1594.0084683731804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14246.076215358624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14246.076215358624</v>
      </c>
      <c r="AW3">
        <v>0</v>
      </c>
      <c r="AX3">
        <f>IF(Z3&gt;0, (R3*SUMPRODUCT(K3:$K$98, X3:$X$98)-K3*$AZ$3)/Z3, 0)</f>
        <v>0</v>
      </c>
      <c r="AZ3">
        <f>C6*SUMPRODUCT(X4:X98, K4:K98)/1</f>
        <v>9882.0152847960762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500000</v>
      </c>
      <c r="S4">
        <f t="shared" si="1"/>
        <v>1070.8038831364863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1058.7873519424375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-610.98599999999999</v>
      </c>
      <c r="AI4">
        <f t="shared" si="7"/>
        <v>-610.98599999999999</v>
      </c>
      <c r="AJ4">
        <f t="shared" si="8"/>
        <v>-1058.7873519424375</v>
      </c>
      <c r="AK4">
        <f>G4*SUM(AB4, AE4:AF4)</f>
        <v>0</v>
      </c>
      <c r="AL4">
        <f t="shared" si="9"/>
        <v>-1669.7733519424373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-545.52321428571429</v>
      </c>
      <c r="AR4">
        <f t="shared" si="14"/>
        <v>-545.52321428571429</v>
      </c>
      <c r="AS4">
        <f t="shared" si="15"/>
        <v>-945.34584994860484</v>
      </c>
      <c r="AT4">
        <f t="shared" si="16"/>
        <v>0</v>
      </c>
      <c r="AU4">
        <f t="shared" si="17"/>
        <v>-1490.869064234319</v>
      </c>
      <c r="AW4">
        <v>1</v>
      </c>
      <c r="AX4">
        <f>IF(Z4&gt;0, (R4*SUMPRODUCT(K4:$K$98, X4:$X$98)-K4*$AZ$3)/Z4, 0)</f>
        <v>1070.8038831364863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500000</v>
      </c>
      <c r="S5">
        <f t="shared" si="1"/>
        <v>1491.9244651271792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1058.7873519424375</v>
      </c>
      <c r="AC5">
        <f t="shared" si="2"/>
        <v>1458.6099876053268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-610.05824527149593</v>
      </c>
      <c r="AI5">
        <f t="shared" si="7"/>
        <v>-622.27912191186419</v>
      </c>
      <c r="AJ5">
        <f t="shared" si="8"/>
        <v>-399.8226356628893</v>
      </c>
      <c r="AK5">
        <f>G5*SUM(AB5, AE5:AF5)</f>
        <v>74.115114635970627</v>
      </c>
      <c r="AL5">
        <f t="shared" si="9"/>
        <v>-947.98664293878289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-486.33469807995527</v>
      </c>
      <c r="AR5">
        <f t="shared" si="14"/>
        <v>-496.07710611596315</v>
      </c>
      <c r="AS5">
        <f t="shared" si="15"/>
        <v>-318.73615725676757</v>
      </c>
      <c r="AT5">
        <f t="shared" si="16"/>
        <v>59.084115621787802</v>
      </c>
      <c r="AU5">
        <f t="shared" si="17"/>
        <v>-755.72914775094296</v>
      </c>
      <c r="AW5">
        <v>2</v>
      </c>
      <c r="AX5">
        <f>IF(Z5&gt;0, (R5*SUMPRODUCT(K5:$K$98, X5:$X$98)-K5*$AZ$3)/Z5, 0)</f>
        <v>1491.9244651271792</v>
      </c>
    </row>
    <row r="6" spans="1:52" x14ac:dyDescent="0.3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500000</v>
      </c>
      <c r="S6">
        <f t="shared" si="1"/>
        <v>1878.9552180045971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1458.6099876053268</v>
      </c>
      <c r="AC6">
        <f t="shared" si="2"/>
        <v>1816.3340841223389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-610.53251053977772</v>
      </c>
      <c r="AI6">
        <f t="shared" si="7"/>
        <v>-622.61591510097878</v>
      </c>
      <c r="AJ6">
        <f t="shared" si="8"/>
        <v>-357.72409651701219</v>
      </c>
      <c r="AK6">
        <f>G6*SUM(AB6, AE6:AF6)</f>
        <v>102.10269913237288</v>
      </c>
      <c r="AL6">
        <f t="shared" si="9"/>
        <v>-878.23731248561808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-434.56498165014693</v>
      </c>
      <c r="AR6">
        <f t="shared" si="14"/>
        <v>-443.16571034314831</v>
      </c>
      <c r="AS6">
        <f t="shared" si="15"/>
        <v>-254.62094606770748</v>
      </c>
      <c r="AT6">
        <f t="shared" si="16"/>
        <v>72.67468449085851</v>
      </c>
      <c r="AU6">
        <f t="shared" si="17"/>
        <v>-625.11197191999725</v>
      </c>
      <c r="AW6">
        <v>3</v>
      </c>
      <c r="AX6">
        <f>IF(Z6&gt;0, (R6*SUMPRODUCT(K6:$K$98, X6:$X$98)-K6*$AZ$3)/Z6, 0)</f>
        <v>1878.9552180045971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500000</v>
      </c>
      <c r="S7">
        <f t="shared" si="1"/>
        <v>2234.1821819131314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1816.3340841223389</v>
      </c>
      <c r="AC7">
        <f t="shared" si="2"/>
        <v>2135.3930262194854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-611.39272063437284</v>
      </c>
      <c r="AI7">
        <f t="shared" si="7"/>
        <v>-623.34000633194603</v>
      </c>
      <c r="AJ7">
        <f t="shared" si="8"/>
        <v>-319.05894209714643</v>
      </c>
      <c r="AK7">
        <f>G7*SUM(AB7, AE7:AF7)</f>
        <v>127.14338588856374</v>
      </c>
      <c r="AL7">
        <f t="shared" si="9"/>
        <v>-815.25556254052867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-388.55112696825842</v>
      </c>
      <c r="AR7">
        <f t="shared" si="14"/>
        <v>-396.14384301693366</v>
      </c>
      <c r="AS7">
        <f t="shared" si="15"/>
        <v>-202.76772577945681</v>
      </c>
      <c r="AT7">
        <f t="shared" si="16"/>
        <v>80.801920281783964</v>
      </c>
      <c r="AU7">
        <f t="shared" si="17"/>
        <v>-518.10964851460642</v>
      </c>
      <c r="AW7">
        <v>4</v>
      </c>
      <c r="AX7">
        <f>IF(Z7&gt;0, (R7*SUMPRODUCT(K7:$K$98, X7:$X$98)-K7*$AZ$3)/Z7, 0)</f>
        <v>2234.1821819131314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500000</v>
      </c>
      <c r="S8">
        <f t="shared" si="1"/>
        <v>2560.5590545762325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2135.3930262194854</v>
      </c>
      <c r="AC8">
        <f t="shared" si="2"/>
        <v>2419.7204025970241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-614.05703245530765</v>
      </c>
      <c r="AI8">
        <f t="shared" si="7"/>
        <v>-625.86949387009372</v>
      </c>
      <c r="AJ8">
        <f t="shared" si="8"/>
        <v>-284.32737637753871</v>
      </c>
      <c r="AK8">
        <f t="shared" ref="AK8:AK39" si="30">G8*SUM(AB8:AB8, AE8:AF8)</f>
        <v>149.477511835364</v>
      </c>
      <c r="AL8">
        <f t="shared" si="9"/>
        <v>-760.71935841226843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-348.43245115800909</v>
      </c>
      <c r="AR8">
        <f t="shared" si="14"/>
        <v>-355.13515899689844</v>
      </c>
      <c r="AS8">
        <f t="shared" si="15"/>
        <v>-161.33498917262554</v>
      </c>
      <c r="AT8">
        <f t="shared" si="16"/>
        <v>84.817554541380304</v>
      </c>
      <c r="AU8">
        <f t="shared" si="17"/>
        <v>-431.65259362814368</v>
      </c>
      <c r="AW8">
        <v>5</v>
      </c>
      <c r="AX8">
        <f>IF(Z8&gt;0, (R8*SUMPRODUCT(K8:$K$98, X8:$X$98)-K8*$AZ$3)/Z8, 0)</f>
        <v>2560.5590545762325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500000</v>
      </c>
      <c r="S9">
        <f t="shared" si="1"/>
        <v>2859.9620734313066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2419.7204025970241</v>
      </c>
      <c r="AC9">
        <f t="shared" si="2"/>
        <v>2672.072329426338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-621.76497151478804</v>
      </c>
      <c r="AI9">
        <f t="shared" si="7"/>
        <v>-633.44376419113837</v>
      </c>
      <c r="AJ9">
        <f t="shared" si="8"/>
        <v>-252.35192682931392</v>
      </c>
      <c r="AK9">
        <f t="shared" si="30"/>
        <v>169.3804281817917</v>
      </c>
      <c r="AL9">
        <f t="shared" si="9"/>
        <v>-716.41526283866062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-315.00548462732201</v>
      </c>
      <c r="AR9">
        <f t="shared" si="14"/>
        <v>-320.92232445493886</v>
      </c>
      <c r="AS9">
        <f t="shared" si="15"/>
        <v>-127.84933962079253</v>
      </c>
      <c r="AT9">
        <f t="shared" si="16"/>
        <v>85.813396235235786</v>
      </c>
      <c r="AU9">
        <f t="shared" si="17"/>
        <v>-362.95826784049558</v>
      </c>
      <c r="AW9">
        <v>6</v>
      </c>
      <c r="AX9">
        <f>IF(Z9&gt;0, (R9*SUMPRODUCT(K9:$K$98, X9:$X$98)-K9*$AZ$3)/Z9, 0)</f>
        <v>2859.9620734313066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500000</v>
      </c>
      <c r="S10">
        <f t="shared" si="1"/>
        <v>3132.5027830837362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2672.072329426338</v>
      </c>
      <c r="AC10">
        <f t="shared" si="2"/>
        <v>2893.481468001979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-632.00207004606114</v>
      </c>
      <c r="AI10">
        <f t="shared" si="7"/>
        <v>-643.54827474389685</v>
      </c>
      <c r="AJ10">
        <f t="shared" si="8"/>
        <v>-221.40913857564101</v>
      </c>
      <c r="AK10">
        <f t="shared" si="30"/>
        <v>187.04506305984367</v>
      </c>
      <c r="AL10">
        <f t="shared" si="9"/>
        <v>-677.91235025969422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-285.88564047662817</v>
      </c>
      <c r="AR10">
        <f t="shared" si="14"/>
        <v>-291.1085571118133</v>
      </c>
      <c r="AS10">
        <f t="shared" si="15"/>
        <v>-100.15425010310874</v>
      </c>
      <c r="AT10">
        <f t="shared" si="16"/>
        <v>84.609687507760057</v>
      </c>
      <c r="AU10">
        <f t="shared" si="17"/>
        <v>-306.65311970716203</v>
      </c>
      <c r="AW10">
        <v>7</v>
      </c>
      <c r="AX10">
        <f>IF(Z10&gt;0, (R10*SUMPRODUCT(K10:$K$98, X10:$X$98)-K10*$AZ$3)/Z10, 0)</f>
        <v>3132.5027830837362</v>
      </c>
    </row>
    <row r="11" spans="1:52" x14ac:dyDescent="0.3">
      <c r="A11" t="s">
        <v>33</v>
      </c>
      <c r="C11" s="25">
        <f>AU100</f>
        <v>3310.6329727750644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500000</v>
      </c>
      <c r="S11">
        <f t="shared" si="1"/>
        <v>3380.0008691850217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2893.481468001979</v>
      </c>
      <c r="AC11">
        <f t="shared" si="2"/>
        <v>3086.5374553851416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-641.44247426544177</v>
      </c>
      <c r="AI11">
        <f t="shared" si="7"/>
        <v>-652.8571808544425</v>
      </c>
      <c r="AJ11">
        <f t="shared" si="8"/>
        <v>-193.05598738316257</v>
      </c>
      <c r="AK11">
        <f t="shared" si="30"/>
        <v>202.54370276013856</v>
      </c>
      <c r="AL11">
        <f t="shared" si="9"/>
        <v>-643.36946547746652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-259.06785706940008</v>
      </c>
      <c r="AR11">
        <f t="shared" si="14"/>
        <v>-263.67806561300307</v>
      </c>
      <c r="AS11">
        <f t="shared" si="15"/>
        <v>-77.972075365056071</v>
      </c>
      <c r="AT11">
        <f t="shared" si="16"/>
        <v>81.804004477658637</v>
      </c>
      <c r="AU11">
        <f t="shared" si="17"/>
        <v>-259.84613650040052</v>
      </c>
      <c r="AW11">
        <v>8</v>
      </c>
      <c r="AX11">
        <f>IF(Z11&gt;0, (R11*SUMPRODUCT(K11:$K$98, X11:$X$98)-K11*$AZ$3)/Z11, 0)</f>
        <v>3380.0008691850217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500000</v>
      </c>
      <c r="S12">
        <f t="shared" si="1"/>
        <v>3605.8176796501525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3086.5374553851416</v>
      </c>
      <c r="AC12">
        <f t="shared" si="2"/>
        <v>3255.0960517619806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-655.12653820383355</v>
      </c>
      <c r="AI12">
        <f t="shared" si="7"/>
        <v>-666.41071956348912</v>
      </c>
      <c r="AJ12">
        <f t="shared" si="8"/>
        <v>-168.55859637683898</v>
      </c>
      <c r="AK12">
        <f t="shared" si="30"/>
        <v>216.05762187695993</v>
      </c>
      <c r="AL12">
        <f t="shared" si="9"/>
        <v>-618.91169406336815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-236.24519730778019</v>
      </c>
      <c r="AR12">
        <f t="shared" si="14"/>
        <v>-240.31438622978226</v>
      </c>
      <c r="AS12">
        <f t="shared" si="15"/>
        <v>-60.783919650311901</v>
      </c>
      <c r="AT12">
        <f t="shared" si="16"/>
        <v>77.912544422511203</v>
      </c>
      <c r="AU12">
        <f t="shared" si="17"/>
        <v>-223.18576145758294</v>
      </c>
      <c r="AW12">
        <v>9</v>
      </c>
      <c r="AX12">
        <f>IF(Z12&gt;0, (R12*SUMPRODUCT(K12:$K$98, X12:$X$98)-K12*$AZ$3)/Z12, 0)</f>
        <v>3605.8176796501525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500000</v>
      </c>
      <c r="S13">
        <f t="shared" si="1"/>
        <v>3810.8246111507547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3255.0960517619806</v>
      </c>
      <c r="AC13">
        <f t="shared" si="2"/>
        <v>3400.6601878883444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-669.28646206938254</v>
      </c>
      <c r="AI13">
        <f t="shared" si="7"/>
        <v>-680.44106945388978</v>
      </c>
      <c r="AJ13">
        <f t="shared" si="8"/>
        <v>-145.56413612636379</v>
      </c>
      <c r="AK13">
        <f t="shared" si="30"/>
        <v>227.85672362333867</v>
      </c>
      <c r="AL13">
        <f t="shared" si="9"/>
        <v>-598.14848195691491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-215.4923283988152</v>
      </c>
      <c r="AR13">
        <f t="shared" si="14"/>
        <v>-219.0838134413035</v>
      </c>
      <c r="AS13">
        <f t="shared" si="15"/>
        <v>-46.867756040134012</v>
      </c>
      <c r="AT13">
        <f t="shared" si="16"/>
        <v>73.363766783958056</v>
      </c>
      <c r="AU13">
        <f t="shared" si="17"/>
        <v>-192.58780269747945</v>
      </c>
      <c r="AW13">
        <v>10</v>
      </c>
      <c r="AX13">
        <f>IF(Z13&gt;0, (R13*SUMPRODUCT(K13:$K$98, X13:$X$98)-K13*$AZ$3)/Z13, 0)</f>
        <v>3810.8246111507547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500000</v>
      </c>
      <c r="S14">
        <f t="shared" si="1"/>
        <v>3997.4854597137896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3400.6601878883444</v>
      </c>
      <c r="AC14">
        <f t="shared" si="2"/>
        <v>3526.069050055728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-686.57054635937698</v>
      </c>
      <c r="AI14">
        <f t="shared" si="7"/>
        <v>-697.59644340638022</v>
      </c>
      <c r="AJ14">
        <f t="shared" si="8"/>
        <v>-125.40886216738363</v>
      </c>
      <c r="AK14">
        <f t="shared" si="30"/>
        <v>238.04621315218412</v>
      </c>
      <c r="AL14">
        <f t="shared" si="9"/>
        <v>-584.95909242157973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-197.37262585640278</v>
      </c>
      <c r="AR14">
        <f t="shared" si="14"/>
        <v>-200.54230778367014</v>
      </c>
      <c r="AS14">
        <f t="shared" si="15"/>
        <v>-36.052051115347318</v>
      </c>
      <c r="AT14">
        <f t="shared" si="16"/>
        <v>68.432597952470928</v>
      </c>
      <c r="AU14">
        <f t="shared" si="17"/>
        <v>-168.16176094654654</v>
      </c>
      <c r="AW14">
        <v>11</v>
      </c>
      <c r="AX14">
        <f>IF(Z14&gt;0, (R14*SUMPRODUCT(K14:$K$98, X14:$X$98)-K14*$AZ$3)/Z14, 0)</f>
        <v>3997.4854597137896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500000</v>
      </c>
      <c r="S15">
        <f t="shared" si="1"/>
        <v>4167.1996577197124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3526.069050055728</v>
      </c>
      <c r="AC15">
        <f t="shared" si="2"/>
        <v>3633.0724872048595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-712.58564367666133</v>
      </c>
      <c r="AI15">
        <f t="shared" si="7"/>
        <v>-723.48346711210263</v>
      </c>
      <c r="AJ15">
        <f t="shared" si="8"/>
        <v>-107.00343714913151</v>
      </c>
      <c r="AK15">
        <f t="shared" si="30"/>
        <v>246.82483350390098</v>
      </c>
      <c r="AL15">
        <f t="shared" si="9"/>
        <v>-583.66207075733314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-182.90298632225694</v>
      </c>
      <c r="AR15">
        <f t="shared" si="14"/>
        <v>-185.70018616545124</v>
      </c>
      <c r="AS15">
        <f t="shared" si="15"/>
        <v>-27.465117175729425</v>
      </c>
      <c r="AT15">
        <f t="shared" si="16"/>
        <v>63.353787080843958</v>
      </c>
      <c r="AU15">
        <f t="shared" si="17"/>
        <v>-149.81151626033673</v>
      </c>
      <c r="AW15">
        <v>12</v>
      </c>
      <c r="AX15">
        <f>IF(Z15&gt;0, (R15*SUMPRODUCT(K15:$K$98, X15:$X$98)-K15*$AZ$3)/Z15, 0)</f>
        <v>4167.1996577197124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500000</v>
      </c>
      <c r="S16">
        <f t="shared" si="1"/>
        <v>4319.6856436451571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3633.0724872048595</v>
      </c>
      <c r="AC16">
        <f t="shared" si="2"/>
        <v>3721.9338428518299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-743.0789887689989</v>
      </c>
      <c r="AI16">
        <f t="shared" si="7"/>
        <v>-753.84925699536655</v>
      </c>
      <c r="AJ16">
        <f t="shared" si="8"/>
        <v>-88.861355646970424</v>
      </c>
      <c r="AK16">
        <f t="shared" si="30"/>
        <v>254.3150741043402</v>
      </c>
      <c r="AL16">
        <f t="shared" si="9"/>
        <v>-588.3955385379968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-170.29452545361471</v>
      </c>
      <c r="AR16">
        <f t="shared" si="14"/>
        <v>-172.76279295187337</v>
      </c>
      <c r="AS16">
        <f t="shared" si="15"/>
        <v>-20.364729214231609</v>
      </c>
      <c r="AT16">
        <f t="shared" si="16"/>
        <v>58.282451145665199</v>
      </c>
      <c r="AU16">
        <f t="shared" si="17"/>
        <v>-134.84507102043978</v>
      </c>
      <c r="AW16">
        <v>13</v>
      </c>
      <c r="AX16">
        <f>IF(Z16&gt;0, (R16*SUMPRODUCT(K16:$K$98, X16:$X$98)-K16*$AZ$3)/Z16, 0)</f>
        <v>4319.6856436451571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500000</v>
      </c>
      <c r="S17">
        <f t="shared" si="1"/>
        <v>4456.2215540547295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3721.9338428518299</v>
      </c>
      <c r="AC17">
        <f t="shared" si="2"/>
        <v>3794.2860512993107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-773.55900617260966</v>
      </c>
      <c r="AI17">
        <f t="shared" si="7"/>
        <v>-784.20223274155933</v>
      </c>
      <c r="AJ17">
        <f t="shared" si="8"/>
        <v>-72.352208447480734</v>
      </c>
      <c r="AK17">
        <f t="shared" si="30"/>
        <v>260.53536899962813</v>
      </c>
      <c r="AL17">
        <f t="shared" si="9"/>
        <v>-596.01907218941187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-158.28549889038371</v>
      </c>
      <c r="AR17">
        <f t="shared" si="14"/>
        <v>-160.46331391655079</v>
      </c>
      <c r="AS17">
        <f t="shared" si="15"/>
        <v>-14.804695334870278</v>
      </c>
      <c r="AT17">
        <f t="shared" si="16"/>
        <v>53.310698384519114</v>
      </c>
      <c r="AU17">
        <f t="shared" si="17"/>
        <v>-121.95731086690196</v>
      </c>
      <c r="AW17">
        <v>14</v>
      </c>
      <c r="AX17">
        <f>IF(Z17&gt;0, (R17*SUMPRODUCT(K17:$K$98, X17:$X$98)-K17*$AZ$3)/Z17, 0)</f>
        <v>4456.2215540547295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500000</v>
      </c>
      <c r="S18">
        <f t="shared" si="1"/>
        <v>4579.2206749009956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3794.2860512993107</v>
      </c>
      <c r="AC18">
        <f t="shared" si="2"/>
        <v>3852.6494219634774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-805.27716543329927</v>
      </c>
      <c r="AI18">
        <f t="shared" si="7"/>
        <v>-815.79382780742355</v>
      </c>
      <c r="AJ18">
        <f t="shared" si="8"/>
        <v>-58.363370664166723</v>
      </c>
      <c r="AK18">
        <f t="shared" si="30"/>
        <v>265.60002359095176</v>
      </c>
      <c r="AL18">
        <f t="shared" si="9"/>
        <v>-608.55717488063851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-147.12112740609589</v>
      </c>
      <c r="AR18">
        <f t="shared" si="14"/>
        <v>-149.04248230282627</v>
      </c>
      <c r="AS18">
        <f t="shared" si="15"/>
        <v>-10.662769615119908</v>
      </c>
      <c r="AT18">
        <f t="shared" si="16"/>
        <v>48.524131301750018</v>
      </c>
      <c r="AU18">
        <f t="shared" si="17"/>
        <v>-111.18112061619615</v>
      </c>
      <c r="AW18">
        <v>15</v>
      </c>
      <c r="AX18">
        <f>IF(Z18&gt;0, (R18*SUMPRODUCT(K18:$K$98, X18:$X$98)-K18*$AZ$3)/Z18, 0)</f>
        <v>4579.2206749009956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500000</v>
      </c>
      <c r="S19">
        <f t="shared" si="1"/>
        <v>4690.5689780317189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3852.6494219634774</v>
      </c>
      <c r="AC19">
        <f t="shared" si="2"/>
        <v>3898.9647852310873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-842.36404350910459</v>
      </c>
      <c r="AI19">
        <f t="shared" si="7"/>
        <v>-852.75448015839993</v>
      </c>
      <c r="AJ19">
        <f t="shared" si="8"/>
        <v>-46.315363267609882</v>
      </c>
      <c r="AK19">
        <f t="shared" si="30"/>
        <v>269.68545953744342</v>
      </c>
      <c r="AL19">
        <f t="shared" si="9"/>
        <v>-629.38438388856639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-137.40782265402385</v>
      </c>
      <c r="AR19">
        <f t="shared" si="14"/>
        <v>-139.10272794753169</v>
      </c>
      <c r="AS19">
        <f t="shared" si="15"/>
        <v>-7.5550390250763879</v>
      </c>
      <c r="AT19">
        <f t="shared" si="16"/>
        <v>43.991540334650367</v>
      </c>
      <c r="AU19">
        <f t="shared" si="17"/>
        <v>-102.66622663795771</v>
      </c>
      <c r="AW19">
        <v>16</v>
      </c>
      <c r="AX19">
        <f>IF(Z19&gt;0, (R19*SUMPRODUCT(K19:$K$98, X19:$X$98)-K19*$AZ$3)/Z19, 0)</f>
        <v>4690.5689780317189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500000</v>
      </c>
      <c r="S20">
        <f t="shared" si="1"/>
        <v>4791.071184217607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3898.9647852310873</v>
      </c>
      <c r="AC20">
        <f t="shared" si="2"/>
        <v>3934.2681149642981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-877.94119153460815</v>
      </c>
      <c r="AI20">
        <f t="shared" si="7"/>
        <v>-888.20577528762215</v>
      </c>
      <c r="AJ20">
        <f t="shared" si="8"/>
        <v>-35.30332973321083</v>
      </c>
      <c r="AK20">
        <f t="shared" si="30"/>
        <v>272.92753496617615</v>
      </c>
      <c r="AL20">
        <f t="shared" si="9"/>
        <v>-650.58157005465682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-127.86716621748182</v>
      </c>
      <c r="AR20">
        <f t="shared" si="14"/>
        <v>-129.36214475312349</v>
      </c>
      <c r="AS20">
        <f t="shared" si="15"/>
        <v>-5.141730191673199</v>
      </c>
      <c r="AT20">
        <f t="shared" si="16"/>
        <v>39.750350952147961</v>
      </c>
      <c r="AU20">
        <f t="shared" si="17"/>
        <v>-94.753523992648709</v>
      </c>
      <c r="AW20">
        <v>17</v>
      </c>
      <c r="AX20">
        <f>IF(Z20&gt;0, (R20*SUMPRODUCT(K20:$K$98, X20:$X$98)-K20*$AZ$3)/Z20, 0)</f>
        <v>4791.071184217607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500000</v>
      </c>
      <c r="S21">
        <f t="shared" si="1"/>
        <v>4882.9049736753868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3934.2681149642981</v>
      </c>
      <c r="AC21">
        <f t="shared" si="2"/>
        <v>3960.6073348068494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-919.00624907475128</v>
      </c>
      <c r="AI21">
        <f t="shared" si="7"/>
        <v>-929.14521183400825</v>
      </c>
      <c r="AJ21">
        <f t="shared" si="8"/>
        <v>-26.339219842551302</v>
      </c>
      <c r="AK21">
        <f t="shared" si="30"/>
        <v>275.39876804750088</v>
      </c>
      <c r="AL21">
        <f t="shared" si="9"/>
        <v>-680.08566362905867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-119.50719594484026</v>
      </c>
      <c r="AR21">
        <f t="shared" si="14"/>
        <v>-120.82566250626775</v>
      </c>
      <c r="AS21">
        <f t="shared" si="15"/>
        <v>-3.4251413523325991</v>
      </c>
      <c r="AT21">
        <f t="shared" si="16"/>
        <v>35.812742915683103</v>
      </c>
      <c r="AU21">
        <f t="shared" si="17"/>
        <v>-88.438060942917247</v>
      </c>
      <c r="AW21">
        <v>18</v>
      </c>
      <c r="AX21">
        <f>IF(Z21&gt;0, (R21*SUMPRODUCT(K21:$K$98, X21:$X$98)-K21*$AZ$3)/Z21, 0)</f>
        <v>4882.9049736753868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500000</v>
      </c>
      <c r="S22">
        <f t="shared" si="1"/>
        <v>4966.7747851769509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3960.6073348068494</v>
      </c>
      <c r="AC22">
        <f t="shared" si="2"/>
        <v>3978.7844121298967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-962.87823199665161</v>
      </c>
      <c r="AI22">
        <f t="shared" si="7"/>
        <v>-972.89173317251618</v>
      </c>
      <c r="AJ22">
        <f t="shared" si="8"/>
        <v>-18.177077323047342</v>
      </c>
      <c r="AK22">
        <f t="shared" si="30"/>
        <v>277.2425134364795</v>
      </c>
      <c r="AL22">
        <f t="shared" si="9"/>
        <v>-713.82629705908403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-111.79668805503005</v>
      </c>
      <c r="AR22">
        <f t="shared" si="14"/>
        <v>-112.95932340194761</v>
      </c>
      <c r="AS22">
        <f t="shared" si="15"/>
        <v>-2.1104818612660785</v>
      </c>
      <c r="AT22">
        <f t="shared" si="16"/>
        <v>32.189734652094991</v>
      </c>
      <c r="AU22">
        <f t="shared" si="17"/>
        <v>-82.880070611118711</v>
      </c>
      <c r="AW22">
        <v>19</v>
      </c>
      <c r="AX22">
        <f>IF(Z22&gt;0, (R22*SUMPRODUCT(K22:$K$98, X22:$X$98)-K22*$AZ$3)/Z22, 0)</f>
        <v>4966.7747851769509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500000</v>
      </c>
      <c r="S23">
        <f t="shared" si="1"/>
        <v>5043.8350732664503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3978.7844121298967</v>
      </c>
      <c r="AC23">
        <f t="shared" si="2"/>
        <v>3989.9201109211931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-1010.2040553261527</v>
      </c>
      <c r="AI23">
        <f t="shared" si="7"/>
        <v>-1020.0921663888754</v>
      </c>
      <c r="AJ23">
        <f t="shared" si="8"/>
        <v>-11.135698791296363</v>
      </c>
      <c r="AK23">
        <f t="shared" si="30"/>
        <v>278.51490884909282</v>
      </c>
      <c r="AL23">
        <f t="shared" si="9"/>
        <v>-752.71295633107889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-104.72458648705494</v>
      </c>
      <c r="AR23">
        <f t="shared" si="14"/>
        <v>-105.74965497368598</v>
      </c>
      <c r="AS23">
        <f t="shared" si="15"/>
        <v>-1.154401870606625</v>
      </c>
      <c r="AT23">
        <f t="shared" si="16"/>
        <v>28.872739627128226</v>
      </c>
      <c r="AU23">
        <f t="shared" si="17"/>
        <v>-78.031317217164371</v>
      </c>
      <c r="AW23">
        <v>20</v>
      </c>
      <c r="AX23">
        <f>IF(Z23&gt;0, (R23*SUMPRODUCT(K23:$K$98, X23:$X$98)-K23*$AZ$3)/Z23, 0)</f>
        <v>5043.8350732664503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500000</v>
      </c>
      <c r="S24">
        <f t="shared" si="1"/>
        <v>5115.0556936791781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3989.9201109211931</v>
      </c>
      <c r="AC24">
        <f t="shared" si="2"/>
        <v>3994.956584118358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-1059.6099814813681</v>
      </c>
      <c r="AI24">
        <f t="shared" si="7"/>
        <v>-1069.3727211839266</v>
      </c>
      <c r="AJ24">
        <f t="shared" si="8"/>
        <v>-5.0364731971649235</v>
      </c>
      <c r="AK24">
        <f t="shared" si="30"/>
        <v>279.29440776448354</v>
      </c>
      <c r="AL24">
        <f t="shared" si="9"/>
        <v>-795.11478661660794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-98.077088417304893</v>
      </c>
      <c r="AR24">
        <f t="shared" si="14"/>
        <v>-98.980723813098692</v>
      </c>
      <c r="AS24">
        <f t="shared" si="15"/>
        <v>-0.46617400336221371</v>
      </c>
      <c r="AT24">
        <f t="shared" si="16"/>
        <v>25.851381926848827</v>
      </c>
      <c r="AU24">
        <f t="shared" si="17"/>
        <v>-73.595515889612074</v>
      </c>
      <c r="AW24">
        <v>21</v>
      </c>
      <c r="AX24">
        <f>IF(Z24&gt;0, (R24*SUMPRODUCT(K24:$K$98, X24:$X$98)-K24*$AZ$3)/Z24, 0)</f>
        <v>5115.0556936791781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500000</v>
      </c>
      <c r="S25">
        <f t="shared" si="1"/>
        <v>5187.8158891153198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3994.956584118358</v>
      </c>
      <c r="AC25">
        <f t="shared" si="2"/>
        <v>3994.8804418476789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-1579.2207742858584</v>
      </c>
      <c r="AI25">
        <f t="shared" si="7"/>
        <v>-1588.8464060720341</v>
      </c>
      <c r="AJ25">
        <f t="shared" si="8"/>
        <v>7.6142270679156354E-2</v>
      </c>
      <c r="AK25">
        <f t="shared" si="30"/>
        <v>279.64696088828509</v>
      </c>
      <c r="AL25">
        <f t="shared" si="9"/>
        <v>-1309.1233029130699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-130.51076930678792</v>
      </c>
      <c r="AR25">
        <f t="shared" si="14"/>
        <v>-131.30625568205156</v>
      </c>
      <c r="AS25">
        <f t="shared" si="15"/>
        <v>6.2925883986019483E-3</v>
      </c>
      <c r="AT25">
        <f t="shared" si="16"/>
        <v>23.110726881325164</v>
      </c>
      <c r="AU25">
        <f t="shared" si="17"/>
        <v>-108.1892362123278</v>
      </c>
      <c r="AW25">
        <v>22</v>
      </c>
      <c r="AX25">
        <f>IF(Z25&gt;0, (R25*SUMPRODUCT(K25:$K$98, X25:$X$98)-K25*$AZ$3)/Z25, 0)</f>
        <v>5187.8158891153198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500000</v>
      </c>
      <c r="S26">
        <f t="shared" si="1"/>
        <v>5213.326903472338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3994.8804418476789</v>
      </c>
      <c r="AC26">
        <f t="shared" si="2"/>
        <v>3951.8705173146645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-2158.8366970034954</v>
      </c>
      <c r="AI26">
        <f t="shared" si="7"/>
        <v>-2168.3121015543843</v>
      </c>
      <c r="AJ26">
        <f t="shared" si="8"/>
        <v>43.009924533014328</v>
      </c>
      <c r="AK26">
        <f t="shared" si="30"/>
        <v>279.64163092933757</v>
      </c>
      <c r="AL26">
        <f t="shared" si="9"/>
        <v>-1845.6605460920323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-159.29614664654022</v>
      </c>
      <c r="AR26">
        <f t="shared" si="14"/>
        <v>-159.99531737815173</v>
      </c>
      <c r="AS26">
        <f t="shared" si="15"/>
        <v>3.1736144077861139</v>
      </c>
      <c r="AT26">
        <f t="shared" si="16"/>
        <v>20.634184285836842</v>
      </c>
      <c r="AU26">
        <f t="shared" si="17"/>
        <v>-136.18751868452875</v>
      </c>
      <c r="AW26">
        <v>23</v>
      </c>
      <c r="AX26">
        <f>IF(Z26&gt;0, (R26*SUMPRODUCT(K26:$K$98, X26:$X$98)-K26*$AZ$3)/Z26, 0)</f>
        <v>5213.326903472338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500000</v>
      </c>
      <c r="S27">
        <f t="shared" si="1"/>
        <v>5195.9229594290418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3951.8705173146645</v>
      </c>
      <c r="AC27">
        <f t="shared" si="2"/>
        <v>3870.7001249304212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-2751.2784653960994</v>
      </c>
      <c r="AI27">
        <f t="shared" si="7"/>
        <v>-2760.5903339398446</v>
      </c>
      <c r="AJ27">
        <f t="shared" si="8"/>
        <v>81.170392384243314</v>
      </c>
      <c r="AK27">
        <f t="shared" si="30"/>
        <v>276.63093621202654</v>
      </c>
      <c r="AL27">
        <f t="shared" si="9"/>
        <v>-2402.7890053435749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-181.26001217028181</v>
      </c>
      <c r="AR27">
        <f t="shared" si="14"/>
        <v>-181.87349765595559</v>
      </c>
      <c r="AS27">
        <f t="shared" si="15"/>
        <v>5.3476761790872676</v>
      </c>
      <c r="AT27">
        <f t="shared" si="16"/>
        <v>18.225027926153398</v>
      </c>
      <c r="AU27">
        <f t="shared" si="17"/>
        <v>-158.30079355071493</v>
      </c>
      <c r="AW27">
        <v>24</v>
      </c>
      <c r="AX27">
        <f>IF(Z27&gt;0, (R27*SUMPRODUCT(K27:$K$98, X27:$X$98)-K27*$AZ$3)/Z27, 0)</f>
        <v>5195.9229594290418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500000</v>
      </c>
      <c r="S28">
        <f t="shared" si="1"/>
        <v>5144.3654644146836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3870.7001249304212</v>
      </c>
      <c r="AC28">
        <f t="shared" si="2"/>
        <v>3759.1952504943333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-3379.8358066377232</v>
      </c>
      <c r="AI28">
        <f t="shared" si="7"/>
        <v>-3388.9700606008651</v>
      </c>
      <c r="AJ28">
        <f t="shared" si="8"/>
        <v>111.5048744360879</v>
      </c>
      <c r="AK28">
        <f t="shared" si="30"/>
        <v>270.9490087451295</v>
      </c>
      <c r="AL28">
        <f t="shared" si="9"/>
        <v>-3006.5161774196476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-198.8131177501343</v>
      </c>
      <c r="AR28">
        <f t="shared" si="14"/>
        <v>-199.35042477113433</v>
      </c>
      <c r="AS28">
        <f t="shared" si="15"/>
        <v>6.55908541102455</v>
      </c>
      <c r="AT28">
        <f t="shared" si="16"/>
        <v>15.938116601444008</v>
      </c>
      <c r="AU28">
        <f t="shared" si="17"/>
        <v>-176.85322275866577</v>
      </c>
      <c r="AW28">
        <v>25</v>
      </c>
      <c r="AX28">
        <f>IF(Z28&gt;0, (R28*SUMPRODUCT(K28:$K$98, X28:$X$98)-K28*$AZ$3)/Z28, 0)</f>
        <v>5144.3654644146836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500000</v>
      </c>
      <c r="S29">
        <f t="shared" si="1"/>
        <v>5063.9749759338802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3759.1952504943333</v>
      </c>
      <c r="AC29">
        <f t="shared" si="2"/>
        <v>3622.6635057211574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-4026.7445171113914</v>
      </c>
      <c r="AI29">
        <f t="shared" si="7"/>
        <v>-4035.686759921974</v>
      </c>
      <c r="AJ29">
        <f t="shared" si="8"/>
        <v>136.53174477317589</v>
      </c>
      <c r="AK29">
        <f t="shared" si="30"/>
        <v>263.14366753460337</v>
      </c>
      <c r="AL29">
        <f t="shared" si="9"/>
        <v>-3636.0113476141946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-211.48788137290174</v>
      </c>
      <c r="AR29">
        <f t="shared" si="14"/>
        <v>-211.9575352033585</v>
      </c>
      <c r="AS29">
        <f t="shared" si="15"/>
        <v>7.1707577472380173</v>
      </c>
      <c r="AT29">
        <f t="shared" si="16"/>
        <v>13.820518413100258</v>
      </c>
      <c r="AU29">
        <f t="shared" si="17"/>
        <v>-190.96625904302022</v>
      </c>
      <c r="AW29">
        <v>26</v>
      </c>
      <c r="AX29">
        <f>IF(Z29&gt;0, (R29*SUMPRODUCT(K29:$K$98, X29:$X$98)-K29*$AZ$3)/Z29, 0)</f>
        <v>5063.9749759338802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500000</v>
      </c>
      <c r="S30">
        <f t="shared" si="1"/>
        <v>4961.496597359408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3622.6635057211574</v>
      </c>
      <c r="AC30">
        <f t="shared" si="2"/>
        <v>3466.7839930776827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-4744.0386558702321</v>
      </c>
      <c r="AI30">
        <f t="shared" si="7"/>
        <v>-4752.7728752863122</v>
      </c>
      <c r="AJ30">
        <f t="shared" si="8"/>
        <v>155.87951264347475</v>
      </c>
      <c r="AK30">
        <f t="shared" si="30"/>
        <v>253.58644540048104</v>
      </c>
      <c r="AL30">
        <f t="shared" si="9"/>
        <v>-4343.3069172423557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-222.46495547671873</v>
      </c>
      <c r="AR30">
        <f t="shared" si="14"/>
        <v>-222.87453429225343</v>
      </c>
      <c r="AS30">
        <f t="shared" si="15"/>
        <v>7.3097483716860747</v>
      </c>
      <c r="AT30">
        <f t="shared" si="16"/>
        <v>11.891576223922852</v>
      </c>
      <c r="AU30">
        <f t="shared" si="17"/>
        <v>-203.67320969664445</v>
      </c>
      <c r="AW30">
        <v>27</v>
      </c>
      <c r="AX30">
        <f>IF(Z30&gt;0, (R30*SUMPRODUCT(K30:$K$98, X30:$X$98)-K30*$AZ$3)/Z30, 0)</f>
        <v>4961.496597359408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500000</v>
      </c>
      <c r="S31">
        <f t="shared" si="1"/>
        <v>4839.0937163135586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3466.7839930776827</v>
      </c>
      <c r="AC31">
        <f t="shared" si="2"/>
        <v>3293.9693668236678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-5525.2672026121618</v>
      </c>
      <c r="AI31">
        <f t="shared" si="7"/>
        <v>-5533.7759481540152</v>
      </c>
      <c r="AJ31">
        <f t="shared" si="8"/>
        <v>172.81462625401491</v>
      </c>
      <c r="AK31">
        <f t="shared" si="30"/>
        <v>242.67487951543782</v>
      </c>
      <c r="AL31">
        <f t="shared" si="9"/>
        <v>-5118.2864423845622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-231.33889170289729</v>
      </c>
      <c r="AR31">
        <f t="shared" si="14"/>
        <v>-231.69514664790768</v>
      </c>
      <c r="AS31">
        <f t="shared" si="15"/>
        <v>7.2356218516913735</v>
      </c>
      <c r="AT31">
        <f t="shared" si="16"/>
        <v>10.160619498129309</v>
      </c>
      <c r="AU31">
        <f t="shared" si="17"/>
        <v>-214.29890529808696</v>
      </c>
      <c r="AW31">
        <v>28</v>
      </c>
      <c r="AX31">
        <f>IF(Z31&gt;0, (R31*SUMPRODUCT(K31:$K$98, X31:$X$98)-K31*$AZ$3)/Z31, 0)</f>
        <v>4839.0937163135586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500000</v>
      </c>
      <c r="S32">
        <f t="shared" si="1"/>
        <v>4698.9419611744052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3293.9693668236678</v>
      </c>
      <c r="AC32">
        <f t="shared" si="2"/>
        <v>3106.9611262124695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-6344.1206760062114</v>
      </c>
      <c r="AI32">
        <f t="shared" si="7"/>
        <v>-6352.3857310757467</v>
      </c>
      <c r="AJ32">
        <f t="shared" si="8"/>
        <v>187.00824061119829</v>
      </c>
      <c r="AK32">
        <f t="shared" si="30"/>
        <v>230.57785567765677</v>
      </c>
      <c r="AL32">
        <f t="shared" si="9"/>
        <v>-5934.7996347868921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-237.16400624978891</v>
      </c>
      <c r="AR32">
        <f t="shared" si="14"/>
        <v>-237.4729810742401</v>
      </c>
      <c r="AS32">
        <f t="shared" si="15"/>
        <v>6.9909804384422207</v>
      </c>
      <c r="AT32">
        <f t="shared" si="16"/>
        <v>8.6197553290275994</v>
      </c>
      <c r="AU32">
        <f t="shared" si="17"/>
        <v>-221.86224530677029</v>
      </c>
      <c r="AW32">
        <v>29</v>
      </c>
      <c r="AX32">
        <f>IF(Z32&gt;0, (R32*SUMPRODUCT(K32:$K$98, X32:$X$98)-K32*$AZ$3)/Z32, 0)</f>
        <v>4698.9419611744052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500000</v>
      </c>
      <c r="S33">
        <f t="shared" si="1"/>
        <v>4544.8638084093727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3106.9611262124695</v>
      </c>
      <c r="AC33">
        <f t="shared" si="2"/>
        <v>2909.3780584374126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-7222.9969263681414</v>
      </c>
      <c r="AI33">
        <f t="shared" si="7"/>
        <v>-7230.9987559638221</v>
      </c>
      <c r="AJ33">
        <f t="shared" si="8"/>
        <v>197.58306777505686</v>
      </c>
      <c r="AK33">
        <f t="shared" si="30"/>
        <v>217.48727883487288</v>
      </c>
      <c r="AL33">
        <f t="shared" si="9"/>
        <v>-6815.9284093538918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-241.08864159318711</v>
      </c>
      <c r="AR33">
        <f t="shared" si="14"/>
        <v>-241.35572605233179</v>
      </c>
      <c r="AS33">
        <f t="shared" si="15"/>
        <v>6.5949125961562425</v>
      </c>
      <c r="AT33">
        <f t="shared" si="16"/>
        <v>7.259273837800575</v>
      </c>
      <c r="AU33">
        <f t="shared" si="17"/>
        <v>-227.50153961837495</v>
      </c>
      <c r="AW33">
        <v>30</v>
      </c>
      <c r="AX33">
        <f>IF(Z33&gt;0, (R33*SUMPRODUCT(K33:$K$98, X33:$X$98)-K33*$AZ$3)/Z33, 0)</f>
        <v>4544.8638084093727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500000</v>
      </c>
      <c r="S34">
        <f t="shared" si="1"/>
        <v>4378.8337933919647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2909.3780584374126</v>
      </c>
      <c r="AC34">
        <f t="shared" si="2"/>
        <v>2703.6295404823782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-8156.7450166529516</v>
      </c>
      <c r="AI34">
        <f t="shared" si="7"/>
        <v>-8164.4629093272588</v>
      </c>
      <c r="AJ34">
        <f t="shared" si="8"/>
        <v>205.74851795503446</v>
      </c>
      <c r="AK34">
        <f t="shared" si="30"/>
        <v>203.6564640906189</v>
      </c>
      <c r="AL34">
        <f t="shared" si="9"/>
        <v>-7755.0579272816058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-243.08501274440263</v>
      </c>
      <c r="AR34">
        <f t="shared" si="14"/>
        <v>-243.31501920350655</v>
      </c>
      <c r="AS34">
        <f t="shared" si="15"/>
        <v>6.1316592595614159</v>
      </c>
      <c r="AT34">
        <f t="shared" si="16"/>
        <v>6.0693124607764624</v>
      </c>
      <c r="AU34">
        <f t="shared" si="17"/>
        <v>-231.11404748316869</v>
      </c>
      <c r="AW34">
        <v>31</v>
      </c>
      <c r="AX34">
        <f>IF(Z34&gt;0, (R34*SUMPRODUCT(K34:$K$98, X34:$X$98)-K34*$AZ$3)/Z34, 0)</f>
        <v>4378.8337933919647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4201.2385239797923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2703.6295404823782</v>
      </c>
      <c r="AC35">
        <f t="shared" ref="AC35:AC66" si="33">S35*Z35</f>
        <v>2492.0982095577556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-9037.6523216140195</v>
      </c>
      <c r="AI35">
        <f t="shared" ref="AI35:AI66" si="38">SUM(AE35:AH35)</f>
        <v>-9045.0670940535438</v>
      </c>
      <c r="AJ35">
        <f t="shared" ref="AJ35:AJ66" si="39">AB35-AC35</f>
        <v>211.53133092462258</v>
      </c>
      <c r="AK35">
        <f t="shared" si="30"/>
        <v>189.2540678337665</v>
      </c>
      <c r="AL35">
        <f t="shared" ref="AL35:AL66" si="40">SUM(AI35:AK35)</f>
        <v>-8644.2816952951543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-240.47996750955349</v>
      </c>
      <c r="AR35">
        <f t="shared" ref="AR35:AR66" si="45">AI35*$K35</f>
        <v>-240.67726479118082</v>
      </c>
      <c r="AS35">
        <f t="shared" ref="AS35:AS66" si="46">AJ35*$K35</f>
        <v>5.6285687673943654</v>
      </c>
      <c r="AT35">
        <f t="shared" ref="AT35:AT66" si="47">AK35*$K35</f>
        <v>5.0358002791135386</v>
      </c>
      <c r="AU35">
        <f t="shared" ref="AU35:AU66" si="48">AL35*$K35</f>
        <v>-230.01289574467293</v>
      </c>
      <c r="AW35">
        <v>32</v>
      </c>
      <c r="AX35">
        <f>IF(Z35&gt;0, (R35*SUMPRODUCT(K35:$K$98, X35:$X$98)-K35*$AZ$3)/Z35, 0)</f>
        <v>4201.2385239797923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500000</v>
      </c>
      <c r="S36">
        <f t="shared" si="32"/>
        <v>4017.4044139387665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2492.0982095577556</v>
      </c>
      <c r="AC36">
        <f t="shared" si="33"/>
        <v>2279.7911722444333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-9885.671207271007</v>
      </c>
      <c r="AI36">
        <f t="shared" si="38"/>
        <v>-9892.7646902059532</v>
      </c>
      <c r="AJ36">
        <f t="shared" si="39"/>
        <v>212.30703731332233</v>
      </c>
      <c r="AK36">
        <f t="shared" si="30"/>
        <v>174.4468746690429</v>
      </c>
      <c r="AL36">
        <f t="shared" si="40"/>
        <v>-9506.0107782235864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-234.86127478288884</v>
      </c>
      <c r="AR36">
        <f t="shared" si="45"/>
        <v>-235.02979995531484</v>
      </c>
      <c r="AS36">
        <f t="shared" si="46"/>
        <v>5.043936864105973</v>
      </c>
      <c r="AT36">
        <f t="shared" si="47"/>
        <v>4.1444647012463678</v>
      </c>
      <c r="AU36">
        <f t="shared" si="48"/>
        <v>-225.84139838996248</v>
      </c>
      <c r="AW36">
        <v>33</v>
      </c>
      <c r="AX36">
        <f>IF(Z36&gt;0, (R36*SUMPRODUCT(K36:$K$98, X36:$X$98)-K36*$AZ$3)/Z36, 0)</f>
        <v>4017.4044139387665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3830.9880311407087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2279.7911722444333</v>
      </c>
      <c r="AC37">
        <f t="shared" si="33"/>
        <v>2070.0842994224658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-10725.629936957272</v>
      </c>
      <c r="AI37">
        <f t="shared" si="38"/>
        <v>-10732.384344314445</v>
      </c>
      <c r="AJ37">
        <f t="shared" si="39"/>
        <v>209.70687282196741</v>
      </c>
      <c r="AK37">
        <f t="shared" si="30"/>
        <v>159.58538205711034</v>
      </c>
      <c r="AL37">
        <f t="shared" si="40"/>
        <v>-10363.092089435368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-227.5150015312897</v>
      </c>
      <c r="AR37">
        <f t="shared" si="45"/>
        <v>-227.6582778711637</v>
      </c>
      <c r="AS37">
        <f t="shared" si="46"/>
        <v>4.4483596554839782</v>
      </c>
      <c r="AT37">
        <f t="shared" si="47"/>
        <v>3.3851688578204908</v>
      </c>
      <c r="AU37">
        <f t="shared" si="48"/>
        <v>-219.82474935785925</v>
      </c>
      <c r="AW37">
        <v>34</v>
      </c>
      <c r="AX37">
        <f>IF(Z37&gt;0, (R37*SUMPRODUCT(K37:$K$98, X37:$X$98)-K37*$AZ$3)/Z37, 0)</f>
        <v>3830.9880311407087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500000</v>
      </c>
      <c r="S38">
        <f t="shared" si="32"/>
        <v>3645.2402370689774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2070.0842994224658</v>
      </c>
      <c r="AC38">
        <f t="shared" si="33"/>
        <v>1865.0285853562839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-11657.566745893067</v>
      </c>
      <c r="AI38">
        <f t="shared" si="38"/>
        <v>-11663.962170008022</v>
      </c>
      <c r="AJ38">
        <f t="shared" si="39"/>
        <v>205.05571406618196</v>
      </c>
      <c r="AK38">
        <f t="shared" si="30"/>
        <v>144.90590095957262</v>
      </c>
      <c r="AL38">
        <f t="shared" si="40"/>
        <v>-11314.000554982267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-220.78883974584375</v>
      </c>
      <c r="AR38">
        <f t="shared" si="45"/>
        <v>-220.90996607527444</v>
      </c>
      <c r="AS38">
        <f t="shared" si="46"/>
        <v>3.8836589297571664</v>
      </c>
      <c r="AT38">
        <f t="shared" si="47"/>
        <v>2.7444497160148327</v>
      </c>
      <c r="AU38">
        <f t="shared" si="48"/>
        <v>-214.28185742950242</v>
      </c>
      <c r="AW38">
        <v>35</v>
      </c>
      <c r="AX38">
        <f>IF(Z38&gt;0, (R38*SUMPRODUCT(K38:$K$98, X38:$X$98)-K38*$AZ$3)/Z38, 0)</f>
        <v>3645.2402370689774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500000</v>
      </c>
      <c r="S39">
        <f t="shared" si="32"/>
        <v>3456.2970293790399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1865.0285853562839</v>
      </c>
      <c r="AC39">
        <f t="shared" si="33"/>
        <v>1664.2926808471436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-12496.402903656575</v>
      </c>
      <c r="AI39">
        <f t="shared" si="38"/>
        <v>-12502.421963457789</v>
      </c>
      <c r="AJ39">
        <f t="shared" si="39"/>
        <v>200.73590450914025</v>
      </c>
      <c r="AK39">
        <f t="shared" si="30"/>
        <v>130.55200097493989</v>
      </c>
      <c r="AL39">
        <f t="shared" si="40"/>
        <v>-12171.13405797371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-211.3178595128644</v>
      </c>
      <c r="AR39">
        <f t="shared" si="45"/>
        <v>-211.41964358971265</v>
      </c>
      <c r="AS39">
        <f t="shared" si="46"/>
        <v>3.3945033619104907</v>
      </c>
      <c r="AT39">
        <f t="shared" si="47"/>
        <v>2.2076728490462774</v>
      </c>
      <c r="AU39">
        <f t="shared" si="48"/>
        <v>-205.81746737875591</v>
      </c>
      <c r="AW39">
        <v>36</v>
      </c>
      <c r="AX39">
        <f>IF(Z39&gt;0, (R39*SUMPRODUCT(K39:$K$98, X39:$X$98)-K39*$AZ$3)/Z39, 0)</f>
        <v>3456.2970293790399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500000</v>
      </c>
      <c r="S40">
        <f t="shared" si="32"/>
        <v>3265.3337458627325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1664.2926808471436</v>
      </c>
      <c r="AC40">
        <f t="shared" si="33"/>
        <v>1470.8792277956218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-13128.291713622966</v>
      </c>
      <c r="AI40">
        <f t="shared" si="38"/>
        <v>-13133.922375533328</v>
      </c>
      <c r="AJ40">
        <f t="shared" si="39"/>
        <v>193.41345305152186</v>
      </c>
      <c r="AK40">
        <f t="shared" ref="AK40:AK71" si="61">G40*SUM(AB40:AB40, AE40:AF40)</f>
        <v>116.50048765930006</v>
      </c>
      <c r="AL40">
        <f t="shared" si="40"/>
        <v>-12824.008434822506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-198.21721937074875</v>
      </c>
      <c r="AR40">
        <f t="shared" si="45"/>
        <v>-198.30223379390713</v>
      </c>
      <c r="AS40">
        <f t="shared" si="46"/>
        <v>2.9202487032631268</v>
      </c>
      <c r="AT40">
        <f t="shared" si="47"/>
        <v>1.7589800122433417</v>
      </c>
      <c r="AU40">
        <f t="shared" si="48"/>
        <v>-193.62300507840067</v>
      </c>
      <c r="AW40">
        <v>37</v>
      </c>
      <c r="AX40">
        <f>IF(Z40&gt;0, (R40*SUMPRODUCT(K40:$K$98, X40:$X$98)-K40*$AZ$3)/Z40, 0)</f>
        <v>3265.3337458627325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500000</v>
      </c>
      <c r="S41">
        <f t="shared" si="32"/>
        <v>3078.6761630734195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1470.8792277956218</v>
      </c>
      <c r="AC41">
        <f t="shared" si="33"/>
        <v>1288.6480856225005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-13688.139104087277</v>
      </c>
      <c r="AI41">
        <f t="shared" si="38"/>
        <v>-13693.371255900933</v>
      </c>
      <c r="AJ41">
        <f t="shared" si="39"/>
        <v>182.23114217312127</v>
      </c>
      <c r="AK41">
        <f t="shared" si="61"/>
        <v>102.96154594569353</v>
      </c>
      <c r="AL41">
        <f t="shared" si="40"/>
        <v>-13408.178567782119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-184.52684169464962</v>
      </c>
      <c r="AR41">
        <f t="shared" si="45"/>
        <v>-184.59737520122047</v>
      </c>
      <c r="AS41">
        <f t="shared" si="46"/>
        <v>2.4566186000823045</v>
      </c>
      <c r="AT41">
        <f t="shared" si="47"/>
        <v>1.3880023241204666</v>
      </c>
      <c r="AU41">
        <f t="shared" si="48"/>
        <v>-180.75275427701771</v>
      </c>
      <c r="AW41">
        <v>38</v>
      </c>
      <c r="AX41">
        <f>IF(Z41&gt;0, (R41*SUMPRODUCT(K41:$K$98, X41:$X$98)-K41*$AZ$3)/Z41, 0)</f>
        <v>3078.6761630734195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500000</v>
      </c>
      <c r="S42">
        <f t="shared" si="32"/>
        <v>2896.1474815485067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1288.6480856225005</v>
      </c>
      <c r="AC42">
        <f t="shared" si="33"/>
        <v>1118.3945271400185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-14110.067011065019</v>
      </c>
      <c r="AI42">
        <f t="shared" si="38"/>
        <v>-14114.89408968526</v>
      </c>
      <c r="AJ42">
        <f t="shared" si="39"/>
        <v>170.25355848248205</v>
      </c>
      <c r="AK42">
        <f t="shared" si="61"/>
        <v>90.205365993575043</v>
      </c>
      <c r="AL42">
        <f t="shared" si="40"/>
        <v>-13854.435165209203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-169.83460760735707</v>
      </c>
      <c r="AR42">
        <f t="shared" si="45"/>
        <v>-169.89270832386788</v>
      </c>
      <c r="AS42">
        <f t="shared" si="46"/>
        <v>2.0492423087681759</v>
      </c>
      <c r="AT42">
        <f t="shared" si="47"/>
        <v>1.0857491268881299</v>
      </c>
      <c r="AU42">
        <f t="shared" si="48"/>
        <v>-166.75771688821158</v>
      </c>
      <c r="AW42">
        <v>39</v>
      </c>
      <c r="AX42">
        <f>IF(Z42&gt;0, (R42*SUMPRODUCT(K42:$K$98, X42:$X$98)-K42*$AZ$3)/Z42, 0)</f>
        <v>2896.1474815485067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500000</v>
      </c>
      <c r="S43">
        <f t="shared" si="32"/>
        <v>2720.0625134649508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1118.3945271400185</v>
      </c>
      <c r="AC43">
        <f t="shared" si="33"/>
        <v>961.3039224006676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-14446.094728370352</v>
      </c>
      <c r="AI43">
        <f t="shared" si="38"/>
        <v>-14450.512383836181</v>
      </c>
      <c r="AJ43">
        <f t="shared" si="39"/>
        <v>157.09060473935085</v>
      </c>
      <c r="AK43">
        <f t="shared" si="61"/>
        <v>78.287616899801293</v>
      </c>
      <c r="AL43">
        <f t="shared" si="40"/>
        <v>-14215.13416219703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-155.24926456810636</v>
      </c>
      <c r="AR43">
        <f t="shared" si="45"/>
        <v>-155.29674021983652</v>
      </c>
      <c r="AS43">
        <f t="shared" si="46"/>
        <v>1.6882210254684178</v>
      </c>
      <c r="AT43">
        <f t="shared" si="47"/>
        <v>0.84134121899496184</v>
      </c>
      <c r="AU43">
        <f t="shared" si="48"/>
        <v>-152.76717797537316</v>
      </c>
      <c r="AW43">
        <v>40</v>
      </c>
      <c r="AX43">
        <f>IF(Z43&gt;0, (R43*SUMPRODUCT(K43:$K$98, X43:$X$98)-K43*$AZ$3)/Z43, 0)</f>
        <v>2720.0625134649508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500000</v>
      </c>
      <c r="S44">
        <f t="shared" si="32"/>
        <v>2551.1222674398468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961.3039224006676</v>
      </c>
      <c r="AC44">
        <f t="shared" si="33"/>
        <v>817.43323182185281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-14728.640029296608</v>
      </c>
      <c r="AI44">
        <f t="shared" si="38"/>
        <v>-14732.645292207048</v>
      </c>
      <c r="AJ44">
        <f t="shared" si="39"/>
        <v>143.87069057881479</v>
      </c>
      <c r="AK44">
        <f t="shared" si="61"/>
        <v>67.291274568046745</v>
      </c>
      <c r="AL44">
        <f t="shared" si="40"/>
        <v>-14521.483327060187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-141.32653740581833</v>
      </c>
      <c r="AR44">
        <f t="shared" si="45"/>
        <v>-141.36496932739468</v>
      </c>
      <c r="AS44">
        <f t="shared" si="46"/>
        <v>1.3804904249981054</v>
      </c>
      <c r="AT44">
        <f t="shared" si="47"/>
        <v>0.64568370286801136</v>
      </c>
      <c r="AU44">
        <f t="shared" si="48"/>
        <v>-139.33879519952856</v>
      </c>
      <c r="AW44">
        <v>41</v>
      </c>
      <c r="AX44">
        <f>IF(Z44&gt;0, (R44*SUMPRODUCT(K44:$K$98, X44:$X$98)-K44*$AZ$3)/Z44, 0)</f>
        <v>2551.1222674398468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500000</v>
      </c>
      <c r="S45">
        <f t="shared" si="32"/>
        <v>2386.2971053096244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817.43323182185281</v>
      </c>
      <c r="AC45">
        <f t="shared" si="33"/>
        <v>686.26613547790203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-14815.307295199327</v>
      </c>
      <c r="AI45">
        <f t="shared" si="38"/>
        <v>-14818.902122798283</v>
      </c>
      <c r="AJ45">
        <f t="shared" si="39"/>
        <v>131.16709634395079</v>
      </c>
      <c r="AK45">
        <f t="shared" si="61"/>
        <v>57.220326227529704</v>
      </c>
      <c r="AL45">
        <f t="shared" si="40"/>
        <v>-14630.514700226804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-126.92691128044028</v>
      </c>
      <c r="AR45">
        <f t="shared" si="45"/>
        <v>-126.95770918119452</v>
      </c>
      <c r="AS45">
        <f t="shared" si="46"/>
        <v>1.1237454660124626</v>
      </c>
      <c r="AT45">
        <f t="shared" si="47"/>
        <v>0.49022265456977132</v>
      </c>
      <c r="AU45">
        <f t="shared" si="48"/>
        <v>-125.3437410606123</v>
      </c>
      <c r="AW45">
        <v>42</v>
      </c>
      <c r="AX45">
        <f>IF(Z45&gt;0, (R45*SUMPRODUCT(K45:$K$98, X45:$X$98)-K45*$AZ$3)/Z45, 0)</f>
        <v>2386.2971053096244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500000</v>
      </c>
      <c r="S46">
        <f t="shared" si="32"/>
        <v>2226.1863285510722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686.26613547790203</v>
      </c>
      <c r="AC46">
        <f t="shared" si="33"/>
        <v>568.41015371698609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-14690.622465890037</v>
      </c>
      <c r="AI46">
        <f t="shared" si="38"/>
        <v>-14693.814079651356</v>
      </c>
      <c r="AJ46">
        <f t="shared" si="39"/>
        <v>117.85598176091594</v>
      </c>
      <c r="AK46">
        <f t="shared" si="61"/>
        <v>48.03862948345315</v>
      </c>
      <c r="AL46">
        <f t="shared" si="40"/>
        <v>-14527.919468406986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-112.37384037701824</v>
      </c>
      <c r="AR46">
        <f t="shared" si="45"/>
        <v>-112.39825417542552</v>
      </c>
      <c r="AS46">
        <f t="shared" si="46"/>
        <v>0.90152267629427185</v>
      </c>
      <c r="AT46">
        <f t="shared" si="47"/>
        <v>0.36746470709723117</v>
      </c>
      <c r="AU46">
        <f t="shared" si="48"/>
        <v>-111.129266792034</v>
      </c>
      <c r="AW46">
        <v>43</v>
      </c>
      <c r="AX46">
        <f>IF(Z46&gt;0, (R46*SUMPRODUCT(K46:$K$98, X46:$X$98)-K46*$AZ$3)/Z46, 0)</f>
        <v>2226.1863285510722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500000</v>
      </c>
      <c r="S47">
        <f t="shared" si="32"/>
        <v>2072.9310561615744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568.41015371698609</v>
      </c>
      <c r="AC47">
        <f t="shared" si="33"/>
        <v>464.13535755382918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-14436.435029745515</v>
      </c>
      <c r="AI47">
        <f t="shared" si="38"/>
        <v>-14439.233816493477</v>
      </c>
      <c r="AJ47">
        <f t="shared" si="39"/>
        <v>104.27479616315691</v>
      </c>
      <c r="AK47">
        <f t="shared" si="61"/>
        <v>39.788710760189026</v>
      </c>
      <c r="AL47">
        <f t="shared" si="40"/>
        <v>-14295.17030957013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-98.597740631855586</v>
      </c>
      <c r="AR47">
        <f t="shared" si="45"/>
        <v>-98.616855742289061</v>
      </c>
      <c r="AS47">
        <f t="shared" si="46"/>
        <v>0.71217438968488833</v>
      </c>
      <c r="AT47">
        <f t="shared" si="47"/>
        <v>0.27174832121127862</v>
      </c>
      <c r="AU47">
        <f t="shared" si="48"/>
        <v>-97.632933031392895</v>
      </c>
      <c r="AW47">
        <v>44</v>
      </c>
      <c r="AX47">
        <f>IF(Z47&gt;0, (R47*SUMPRODUCT(K47:$K$98, X47:$X$98)-K47*$AZ$3)/Z47, 0)</f>
        <v>2072.9310561615744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500000</v>
      </c>
      <c r="S48">
        <f t="shared" si="32"/>
        <v>1925.5714115693399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464.13535755382918</v>
      </c>
      <c r="AC48">
        <f t="shared" si="33"/>
        <v>372.76890639863569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-14037.594813075733</v>
      </c>
      <c r="AI48">
        <f t="shared" si="38"/>
        <v>-14040.014672085888</v>
      </c>
      <c r="AJ48">
        <f t="shared" si="39"/>
        <v>91.366451155193488</v>
      </c>
      <c r="AK48">
        <f t="shared" si="61"/>
        <v>32.489475028768048</v>
      </c>
      <c r="AL48">
        <f t="shared" si="40"/>
        <v>-13916.158745901927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-85.601560616228284</v>
      </c>
      <c r="AR48">
        <f t="shared" si="45"/>
        <v>-85.616316969471043</v>
      </c>
      <c r="AS48">
        <f t="shared" si="46"/>
        <v>0.55715462021782747</v>
      </c>
      <c r="AT48">
        <f t="shared" si="47"/>
        <v>0.19812153029762183</v>
      </c>
      <c r="AU48">
        <f t="shared" si="48"/>
        <v>-84.861040818955587</v>
      </c>
      <c r="AW48">
        <v>45</v>
      </c>
      <c r="AX48">
        <f>IF(Z48&gt;0, (R48*SUMPRODUCT(K48:$K$98, X48:$X$98)-K48*$AZ$3)/Z48, 0)</f>
        <v>1925.5714115693399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500000</v>
      </c>
      <c r="S49">
        <f t="shared" si="32"/>
        <v>1783.3033385278213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372.76890639863569</v>
      </c>
      <c r="AC49">
        <f t="shared" si="33"/>
        <v>293.62385424371257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-13500.587006375548</v>
      </c>
      <c r="AI49">
        <f t="shared" si="38"/>
        <v>-13502.645152120442</v>
      </c>
      <c r="AJ49">
        <f t="shared" si="39"/>
        <v>79.145052154923121</v>
      </c>
      <c r="AK49">
        <f t="shared" si="61"/>
        <v>26.093823447904501</v>
      </c>
      <c r="AL49">
        <f t="shared" si="40"/>
        <v>-13397.406276517613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-73.506138615739872</v>
      </c>
      <c r="AR49">
        <f t="shared" si="45"/>
        <v>-73.517344524515849</v>
      </c>
      <c r="AS49">
        <f t="shared" si="46"/>
        <v>0.43091809057653579</v>
      </c>
      <c r="AT49">
        <f t="shared" si="47"/>
        <v>0.14207205971640524</v>
      </c>
      <c r="AU49">
        <f t="shared" si="48"/>
        <v>-72.944354374222897</v>
      </c>
      <c r="AW49">
        <v>46</v>
      </c>
      <c r="AX49">
        <f>IF(Z49&gt;0, (R49*SUMPRODUCT(K49:$K$98, X49:$X$98)-K49*$AZ$3)/Z49, 0)</f>
        <v>1783.3033385278213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500000</v>
      </c>
      <c r="S50">
        <f t="shared" si="32"/>
        <v>1644.4145931920823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293.62385424371257</v>
      </c>
      <c r="AC50">
        <f t="shared" si="33"/>
        <v>225.88245532556655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-12820.848451583468</v>
      </c>
      <c r="AI50">
        <f t="shared" si="38"/>
        <v>-12822.565494659624</v>
      </c>
      <c r="AJ50">
        <f t="shared" si="39"/>
        <v>67.741398918146018</v>
      </c>
      <c r="AK50">
        <f t="shared" si="61"/>
        <v>20.553669797059882</v>
      </c>
      <c r="AL50">
        <f t="shared" si="40"/>
        <v>-12734.270425944418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-62.326063978898127</v>
      </c>
      <c r="AR50">
        <f t="shared" si="45"/>
        <v>-62.334411050234564</v>
      </c>
      <c r="AS50">
        <f t="shared" si="46"/>
        <v>0.32931165039010929</v>
      </c>
      <c r="AT50">
        <f t="shared" si="47"/>
        <v>9.9917672657185472E-2</v>
      </c>
      <c r="AU50">
        <f t="shared" si="48"/>
        <v>-61.905181727187269</v>
      </c>
      <c r="AW50">
        <v>47</v>
      </c>
      <c r="AX50">
        <f>IF(Z50&gt;0, (R50*SUMPRODUCT(K50:$K$98, X50:$X$98)-K50*$AZ$3)/Z50, 0)</f>
        <v>1644.4145931920823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500000</v>
      </c>
      <c r="S51">
        <f t="shared" si="32"/>
        <v>1505.9637586686081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225.88245532556655</v>
      </c>
      <c r="AC51">
        <f t="shared" si="33"/>
        <v>168.70348036237701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-11983.106265043369</v>
      </c>
      <c r="AI51">
        <f t="shared" si="38"/>
        <v>-11984.506560032136</v>
      </c>
      <c r="AJ51">
        <f t="shared" si="39"/>
        <v>57.178974963189546</v>
      </c>
      <c r="AK51">
        <f t="shared" si="61"/>
        <v>15.811771872789659</v>
      </c>
      <c r="AL51">
        <f t="shared" si="40"/>
        <v>-11911.515813196156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-52.012092045781529</v>
      </c>
      <c r="AR51">
        <f t="shared" si="45"/>
        <v>-52.01816995832241</v>
      </c>
      <c r="AS51">
        <f t="shared" si="46"/>
        <v>0.24818256995220669</v>
      </c>
      <c r="AT51">
        <f t="shared" si="47"/>
        <v>6.8630229580248059E-2</v>
      </c>
      <c r="AU51">
        <f t="shared" si="48"/>
        <v>-51.701357158789953</v>
      </c>
      <c r="AW51">
        <v>48</v>
      </c>
      <c r="AX51">
        <f>IF(Z51&gt;0, (R51*SUMPRODUCT(K51:$K$98, X51:$X$98)-K51*$AZ$3)/Z51, 0)</f>
        <v>1505.9637586686081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500000</v>
      </c>
      <c r="S52">
        <f t="shared" si="32"/>
        <v>1364.9632052115044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168.70348036237701</v>
      </c>
      <c r="AC52">
        <f t="shared" si="33"/>
        <v>121.2870035091926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-11023.010127981754</v>
      </c>
      <c r="AI52">
        <f t="shared" si="38"/>
        <v>-11024.120844767434</v>
      </c>
      <c r="AJ52">
        <f t="shared" si="39"/>
        <v>47.416476853184406</v>
      </c>
      <c r="AK52">
        <f t="shared" si="61"/>
        <v>11.809243625366392</v>
      </c>
      <c r="AL52">
        <f t="shared" si="40"/>
        <v>-10964.895124288883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-42.718608293597065</v>
      </c>
      <c r="AR52">
        <f t="shared" si="45"/>
        <v>-42.722912768939253</v>
      </c>
      <c r="AS52">
        <f t="shared" si="46"/>
        <v>0.1837579642798047</v>
      </c>
      <c r="AT52">
        <f t="shared" si="47"/>
        <v>4.576558007463713E-2</v>
      </c>
      <c r="AU52">
        <f t="shared" si="48"/>
        <v>-42.49338922458481</v>
      </c>
      <c r="AW52">
        <v>49</v>
      </c>
      <c r="AX52">
        <f>IF(Z52&gt;0, (R52*SUMPRODUCT(K52:$K$98, X52:$X$98)-K52*$AZ$3)/Z52, 0)</f>
        <v>1364.9632052115044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500000</v>
      </c>
      <c r="S53">
        <f t="shared" si="32"/>
        <v>1212.3019058458469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121.2870035091926</v>
      </c>
      <c r="AC53">
        <f t="shared" si="33"/>
        <v>82.671623066128731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-9887.4231114436188</v>
      </c>
      <c r="AI53">
        <f t="shared" si="38"/>
        <v>-9888.2755354836572</v>
      </c>
      <c r="AJ53">
        <f t="shared" si="39"/>
        <v>38.61538044306387</v>
      </c>
      <c r="AK53">
        <f t="shared" si="61"/>
        <v>8.4900902456434828</v>
      </c>
      <c r="AL53">
        <f t="shared" si="40"/>
        <v>-9841.170064794951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-34.212277482256084</v>
      </c>
      <c r="AR53">
        <f t="shared" si="45"/>
        <v>-34.215227024059004</v>
      </c>
      <c r="AS53">
        <f t="shared" si="46"/>
        <v>0.13361622092129677</v>
      </c>
      <c r="AT53">
        <f t="shared" si="47"/>
        <v>2.9377252299152494E-2</v>
      </c>
      <c r="AU53">
        <f t="shared" si="48"/>
        <v>-34.052233550838558</v>
      </c>
      <c r="AW53">
        <v>50</v>
      </c>
      <c r="AX53">
        <f>IF(Z53&gt;0, (R53*SUMPRODUCT(K53:$K$98, X53:$X$98)-K53*$AZ$3)/Z53, 0)</f>
        <v>1212.3019058458469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500000</v>
      </c>
      <c r="S54">
        <f t="shared" si="32"/>
        <v>1035.8430897305166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82.671623066128731</v>
      </c>
      <c r="AC54">
        <f t="shared" si="33"/>
        <v>52.122941878991526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-8596.3213772033287</v>
      </c>
      <c r="AI54">
        <f t="shared" si="38"/>
        <v>-8596.9503689685353</v>
      </c>
      <c r="AJ54">
        <f t="shared" si="39"/>
        <v>30.548681187137205</v>
      </c>
      <c r="AK54">
        <f t="shared" si="61"/>
        <v>5.7870136146290116</v>
      </c>
      <c r="AL54">
        <f t="shared" si="40"/>
        <v>-8560.614674166769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-26.557885075010589</v>
      </c>
      <c r="AR54">
        <f t="shared" si="45"/>
        <v>-26.559828312155929</v>
      </c>
      <c r="AS54">
        <f t="shared" si="46"/>
        <v>9.4378552006285477E-2</v>
      </c>
      <c r="AT54">
        <f t="shared" si="47"/>
        <v>1.7878675745233677E-2</v>
      </c>
      <c r="AU54">
        <f t="shared" si="48"/>
        <v>-26.447571084404412</v>
      </c>
      <c r="AW54">
        <v>51</v>
      </c>
      <c r="AX54">
        <f>IF(Z54&gt;0, (R54*SUMPRODUCT(K54:$K$98, X54:$X$98)-K54*$AZ$3)/Z54, 0)</f>
        <v>1035.8430897305166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500000</v>
      </c>
      <c r="S55">
        <f t="shared" si="32"/>
        <v>814.32031457715811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52.122941878991526</v>
      </c>
      <c r="AC55">
        <f t="shared" si="33"/>
        <v>28.836124924622805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-7202.4337453652834</v>
      </c>
      <c r="AI55">
        <f t="shared" si="38"/>
        <v>-7202.8763863692047</v>
      </c>
      <c r="AJ55">
        <f t="shared" si="39"/>
        <v>23.286816954368721</v>
      </c>
      <c r="AK55">
        <f t="shared" si="61"/>
        <v>3.6486059315294073</v>
      </c>
      <c r="AL55">
        <f t="shared" si="40"/>
        <v>-7175.9409634833064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-19.867448370026288</v>
      </c>
      <c r="AR55">
        <f t="shared" si="45"/>
        <v>-19.86866936665087</v>
      </c>
      <c r="AS55">
        <f t="shared" si="46"/>
        <v>6.4235180759682126E-2</v>
      </c>
      <c r="AT55">
        <f t="shared" si="47"/>
        <v>1.0064443843565796E-2</v>
      </c>
      <c r="AU55">
        <f t="shared" si="48"/>
        <v>-19.794369742047621</v>
      </c>
      <c r="AW55">
        <v>52</v>
      </c>
      <c r="AX55">
        <f>IF(Z55&gt;0, (R55*SUMPRODUCT(K55:$K$98, X55:$X$98)-K55*$AZ$3)/Z55, 0)</f>
        <v>814.32031457715811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500000</v>
      </c>
      <c r="S56">
        <f t="shared" si="32"/>
        <v>504.47332387184997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28.836124924622805</v>
      </c>
      <c r="AC56">
        <f t="shared" si="33"/>
        <v>11.889273090883908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-5744.7365940093832</v>
      </c>
      <c r="AI56">
        <f t="shared" si="38"/>
        <v>-5745.0311901884152</v>
      </c>
      <c r="AJ56">
        <f t="shared" si="39"/>
        <v>16.946851833738897</v>
      </c>
      <c r="AK56">
        <f t="shared" si="61"/>
        <v>2.0185287447235964</v>
      </c>
      <c r="AL56">
        <f t="shared" si="40"/>
        <v>-5726.0658096099523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-14.148647243510627</v>
      </c>
      <c r="AR56">
        <f t="shared" si="45"/>
        <v>-14.149372801131625</v>
      </c>
      <c r="AS56">
        <f t="shared" si="46"/>
        <v>4.1738211066744205E-2</v>
      </c>
      <c r="AT56">
        <f t="shared" si="47"/>
        <v>4.9714117771321844E-3</v>
      </c>
      <c r="AU56">
        <f t="shared" si="48"/>
        <v>-14.102663178287747</v>
      </c>
      <c r="AW56">
        <v>53</v>
      </c>
      <c r="AX56">
        <f>IF(Z56&gt;0, (R56*SUMPRODUCT(K56:$K$98, X56:$X$98)-K56*$AZ$3)/Z56, 0)</f>
        <v>504.47332387184997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500000</v>
      </c>
      <c r="S57">
        <f t="shared" si="32"/>
        <v>23.720481239363025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11.889273090883908</v>
      </c>
      <c r="AC57">
        <f t="shared" si="33"/>
        <v>0.34830132620130172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-4324.2241219926618</v>
      </c>
      <c r="AI57">
        <f t="shared" si="38"/>
        <v>-4324.4076666068531</v>
      </c>
      <c r="AJ57">
        <f t="shared" si="39"/>
        <v>11.540971764682606</v>
      </c>
      <c r="AK57">
        <f t="shared" si="61"/>
        <v>0.8322491163618736</v>
      </c>
      <c r="AL57">
        <f t="shared" si="40"/>
        <v>-4312.0344457258088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-9.5090027041564014</v>
      </c>
      <c r="AR57">
        <f t="shared" si="45"/>
        <v>-9.5094063202002133</v>
      </c>
      <c r="AS57">
        <f t="shared" si="46"/>
        <v>2.5378687279601138E-2</v>
      </c>
      <c r="AT57">
        <f t="shared" si="47"/>
        <v>1.8301223236250799E-3</v>
      </c>
      <c r="AU57">
        <f t="shared" si="48"/>
        <v>-9.482197510596988</v>
      </c>
      <c r="AW57">
        <v>54</v>
      </c>
      <c r="AX57">
        <f>IF(Z57&gt;0, (R57*SUMPRODUCT(K57:$K$98, X57:$X$98)-K57*$AZ$3)/Z57, 0)</f>
        <v>23.720481239363025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500000</v>
      </c>
      <c r="S58">
        <f t="shared" si="32"/>
        <v>-806.92443518260188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0.34830132620130172</v>
      </c>
      <c r="AC58">
        <f t="shared" si="33"/>
        <v>-6.8324197004300782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-3034.7486763964321</v>
      </c>
      <c r="AI58">
        <f t="shared" si="38"/>
        <v>-3034.8545168475716</v>
      </c>
      <c r="AJ58">
        <f t="shared" si="39"/>
        <v>7.1807210266313799</v>
      </c>
      <c r="AK58">
        <f t="shared" si="61"/>
        <v>2.4381092834091123E-2</v>
      </c>
      <c r="AL58">
        <f t="shared" si="40"/>
        <v>-3027.649414728106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-5.9584250913695094</v>
      </c>
      <c r="AR58">
        <f t="shared" si="45"/>
        <v>-5.9586328984952379</v>
      </c>
      <c r="AS58">
        <f t="shared" si="46"/>
        <v>1.4098626575565524E-2</v>
      </c>
      <c r="AT58">
        <f t="shared" si="47"/>
        <v>4.7869833975892887E-5</v>
      </c>
      <c r="AU58">
        <f t="shared" si="48"/>
        <v>-5.9444864020856967</v>
      </c>
      <c r="AW58">
        <v>55</v>
      </c>
      <c r="AX58">
        <f>IF(Z58&gt;0, (R58*SUMPRODUCT(K58:$K$98, X58:$X$98)-K58*$AZ$3)/Z58, 0)</f>
        <v>-806.92443518260188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500000</v>
      </c>
      <c r="S59">
        <f t="shared" si="32"/>
        <v>-2406.748078738608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-6.8324197004300782</v>
      </c>
      <c r="AC59">
        <f t="shared" si="33"/>
        <v>-10.712021865437961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-1965.8678386146921</v>
      </c>
      <c r="AI59">
        <f t="shared" si="38"/>
        <v>-1965.923473965355</v>
      </c>
      <c r="AJ59">
        <f t="shared" si="39"/>
        <v>3.8796021650078831</v>
      </c>
      <c r="AK59">
        <f t="shared" si="61"/>
        <v>-0.47826937903010552</v>
      </c>
      <c r="AL59">
        <f t="shared" si="40"/>
        <v>-1962.5221411793773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-3.4462362646790203</v>
      </c>
      <c r="AR59">
        <f t="shared" si="45"/>
        <v>-3.4463337954281816</v>
      </c>
      <c r="AS59">
        <f t="shared" si="46"/>
        <v>6.8010806275761639E-3</v>
      </c>
      <c r="AT59">
        <f t="shared" si="47"/>
        <v>-8.3842323778008374E-4</v>
      </c>
      <c r="AU59">
        <f t="shared" si="48"/>
        <v>-3.4403711380383859</v>
      </c>
      <c r="AW59">
        <v>56</v>
      </c>
      <c r="AX59">
        <f>IF(Z59&gt;0, (R59*SUMPRODUCT(K59:$K$98, X59:$X$98)-K59*$AZ$3)/Z59, 0)</f>
        <v>-2406.748078738608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500000</v>
      </c>
      <c r="S60">
        <f t="shared" si="32"/>
        <v>-5902.3878701044359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-10.712021865437961</v>
      </c>
      <c r="AC60">
        <f t="shared" si="33"/>
        <v>-12.302166231579815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-1161.0252026025062</v>
      </c>
      <c r="AI60">
        <f t="shared" si="38"/>
        <v>-1161.0512559695974</v>
      </c>
      <c r="AJ60">
        <f t="shared" si="39"/>
        <v>1.5901443661418533</v>
      </c>
      <c r="AK60">
        <f t="shared" si="61"/>
        <v>-0.74984153058065739</v>
      </c>
      <c r="AL60">
        <f t="shared" si="40"/>
        <v>-1160.2109531340361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-1.8172486502352561</v>
      </c>
      <c r="AR60">
        <f t="shared" si="45"/>
        <v>-1.817289429234777</v>
      </c>
      <c r="AS60">
        <f t="shared" si="46"/>
        <v>2.4889104014047887E-3</v>
      </c>
      <c r="AT60">
        <f t="shared" si="47"/>
        <v>-1.1736597158128709E-3</v>
      </c>
      <c r="AU60">
        <f t="shared" si="48"/>
        <v>-1.815974178549185</v>
      </c>
      <c r="AW60">
        <v>57</v>
      </c>
      <c r="AX60">
        <f>IF(Z60&gt;0, (R60*SUMPRODUCT(K60:$K$98, X60:$X$98)-K60*$AZ$3)/Z60, 0)</f>
        <v>-5902.3878701044359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500000</v>
      </c>
      <c r="S61">
        <f t="shared" si="32"/>
        <v>-14806.509757129494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-12.302166231579815</v>
      </c>
      <c r="AC61">
        <f t="shared" si="33"/>
        <v>-12.462189972406888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-610.87850886186004</v>
      </c>
      <c r="AI61">
        <f t="shared" si="38"/>
        <v>-610.88902973255881</v>
      </c>
      <c r="AJ61">
        <f t="shared" si="39"/>
        <v>0.16002374082707327</v>
      </c>
      <c r="AK61">
        <f t="shared" si="61"/>
        <v>-0.8611516362105871</v>
      </c>
      <c r="AL61">
        <f t="shared" si="40"/>
        <v>-611.59015762794229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-0.85370835496949615</v>
      </c>
      <c r="AR61">
        <f t="shared" si="45"/>
        <v>-0.85372305798341264</v>
      </c>
      <c r="AS61">
        <f t="shared" si="46"/>
        <v>2.2363465493666369E-4</v>
      </c>
      <c r="AT61">
        <f t="shared" si="47"/>
        <v>-1.2034673606350051E-3</v>
      </c>
      <c r="AU61">
        <f t="shared" si="48"/>
        <v>-0.85470289068911098</v>
      </c>
      <c r="AW61">
        <v>58</v>
      </c>
      <c r="AX61">
        <f>IF(Z61&gt;0, (R61*SUMPRODUCT(K61:$K$98, X61:$X$98)-K61*$AZ$3)/Z61, 0)</f>
        <v>-14806.509757129494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500000</v>
      </c>
      <c r="S62">
        <f t="shared" si="32"/>
        <v>-42471.177349840014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-12.462189972406888</v>
      </c>
      <c r="AC62">
        <f t="shared" si="33"/>
        <v>-11.836233229690507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-277.28217644963632</v>
      </c>
      <c r="AI62">
        <f t="shared" si="38"/>
        <v>-277.28566005721689</v>
      </c>
      <c r="AJ62">
        <f t="shared" si="39"/>
        <v>-0.62595674271638124</v>
      </c>
      <c r="AK62">
        <f t="shared" si="61"/>
        <v>-0.87235329806848227</v>
      </c>
      <c r="AL62">
        <f t="shared" si="40"/>
        <v>-278.78397009800176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-0.34598607240750529</v>
      </c>
      <c r="AR62">
        <f t="shared" si="45"/>
        <v>-0.34599041916978207</v>
      </c>
      <c r="AS62">
        <f t="shared" si="46"/>
        <v>-7.8105386246769023E-4</v>
      </c>
      <c r="AT62">
        <f t="shared" si="47"/>
        <v>-1.088501595071939E-3</v>
      </c>
      <c r="AU62">
        <f t="shared" si="48"/>
        <v>-0.34785997462732171</v>
      </c>
      <c r="AW62">
        <v>59</v>
      </c>
      <c r="AX62">
        <f>IF(Z62&gt;0, (R62*SUMPRODUCT(K62:$K$98, X62:$X$98)-K62*$AZ$3)/Z62, 0)</f>
        <v>-42471.177349840014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500000</v>
      </c>
      <c r="S63">
        <f t="shared" si="32"/>
        <v>-154299.86510499043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-11.836233229690507</v>
      </c>
      <c r="AC63">
        <f t="shared" si="33"/>
        <v>-10.861089750592765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-102.75611214802632</v>
      </c>
      <c r="AI63">
        <f t="shared" si="38"/>
        <v>-102.75699201672737</v>
      </c>
      <c r="AJ63">
        <f t="shared" si="39"/>
        <v>-0.97514347909774202</v>
      </c>
      <c r="AK63">
        <f t="shared" si="61"/>
        <v>-0.82853632607833549</v>
      </c>
      <c r="AL63">
        <f t="shared" si="40"/>
        <v>-104.56067182190344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-0.11447912566765664</v>
      </c>
      <c r="AR63">
        <f t="shared" si="45"/>
        <v>-0.11448010591688457</v>
      </c>
      <c r="AS63">
        <f t="shared" si="46"/>
        <v>-1.0863935054959211E-3</v>
      </c>
      <c r="AT63">
        <f t="shared" si="47"/>
        <v>-9.2306055776714331E-4</v>
      </c>
      <c r="AU63">
        <f t="shared" si="48"/>
        <v>-0.11648955998014762</v>
      </c>
      <c r="AW63">
        <v>60</v>
      </c>
      <c r="AX63">
        <f>IF(Z63&gt;0, (R63*SUMPRODUCT(K63:$K$98, X63:$X$98)-K63*$AZ$3)/Z63, 0)</f>
        <v>-154299.86510499043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500000</v>
      </c>
      <c r="S64">
        <f t="shared" si="32"/>
        <v>-816198.26789245789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-10.861089750592765</v>
      </c>
      <c r="AC64">
        <f t="shared" si="33"/>
        <v>-9.7959889195593082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-28.841814462496572</v>
      </c>
      <c r="AI64">
        <f t="shared" si="38"/>
        <v>-28.841964487149053</v>
      </c>
      <c r="AJ64">
        <f t="shared" si="39"/>
        <v>-1.0651008310334564</v>
      </c>
      <c r="AK64">
        <f t="shared" si="61"/>
        <v>-0.7602762825414936</v>
      </c>
      <c r="AL64">
        <f t="shared" si="40"/>
        <v>-30.667341600724004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-2.8689514296404386E-2</v>
      </c>
      <c r="AR64">
        <f t="shared" si="45"/>
        <v>-2.8689663528846672E-2</v>
      </c>
      <c r="AS64">
        <f t="shared" si="46"/>
        <v>-1.0594765304651878E-3</v>
      </c>
      <c r="AT64">
        <f t="shared" si="47"/>
        <v>-7.5626161819859717E-4</v>
      </c>
      <c r="AU64">
        <f t="shared" si="48"/>
        <v>-3.0505401677510459E-2</v>
      </c>
      <c r="AW64">
        <v>61</v>
      </c>
      <c r="AX64">
        <f>IF(Z64&gt;0, (R64*SUMPRODUCT(K64:$K$98, X64:$X$98)-K64*$AZ$3)/Z64, 0)</f>
        <v>-816198.26789245789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500000</v>
      </c>
      <c r="S65">
        <f t="shared" si="32"/>
        <v>-4349268.5394369336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-9.7959889195593082</v>
      </c>
      <c r="AC65">
        <f t="shared" si="33"/>
        <v>-8.7714820439440029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-4.9325903493201873</v>
      </c>
      <c r="AI65">
        <f t="shared" si="38"/>
        <v>-4.9326155589674086</v>
      </c>
      <c r="AJ65">
        <f t="shared" si="39"/>
        <v>-1.0245068756153053</v>
      </c>
      <c r="AK65">
        <f t="shared" si="61"/>
        <v>-0.68571922436915167</v>
      </c>
      <c r="AL65">
        <f t="shared" si="40"/>
        <v>-6.6428416589518653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-4.3808425365843406E-3</v>
      </c>
      <c r="AR65">
        <f t="shared" si="45"/>
        <v>-4.3808649263404435E-3</v>
      </c>
      <c r="AS65">
        <f t="shared" si="46"/>
        <v>-9.0990797570230384E-4</v>
      </c>
      <c r="AT65">
        <f t="shared" si="47"/>
        <v>-6.090163045232446E-4</v>
      </c>
      <c r="AU65">
        <f t="shared" si="48"/>
        <v>-5.8997892065659925E-3</v>
      </c>
      <c r="AW65">
        <v>62</v>
      </c>
      <c r="AX65">
        <f>IF(Z65&gt;0, (R65*SUMPRODUCT(K65:$K$98, X65:$X$98)-K65*$AZ$3)/Z65, 0)</f>
        <v>-4349268.5394369336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500000</v>
      </c>
      <c r="S66">
        <f t="shared" si="32"/>
        <v>-23494217.726567391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-8.7714820439440029</v>
      </c>
      <c r="AC66">
        <f t="shared" si="33"/>
        <v>-7.8355089669165627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-0.8315480426980425</v>
      </c>
      <c r="AI66">
        <f t="shared" si="38"/>
        <v>-0.83155221154772396</v>
      </c>
      <c r="AJ66">
        <f t="shared" si="39"/>
        <v>-0.93597307702744015</v>
      </c>
      <c r="AK66">
        <f t="shared" si="61"/>
        <v>-0.6140037430760803</v>
      </c>
      <c r="AL66">
        <f t="shared" si="40"/>
        <v>-2.3815290316512447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-6.5940451645522965E-4</v>
      </c>
      <c r="AR66">
        <f t="shared" si="45"/>
        <v>-6.5940782228744526E-4</v>
      </c>
      <c r="AS66">
        <f t="shared" si="46"/>
        <v>-7.4221192592778323E-4</v>
      </c>
      <c r="AT66">
        <f t="shared" si="47"/>
        <v>-4.8689530912864585E-4</v>
      </c>
      <c r="AU66">
        <f t="shared" si="48"/>
        <v>-1.8885150573438746E-3</v>
      </c>
      <c r="AW66">
        <v>63</v>
      </c>
      <c r="AX66">
        <f>IF(Z66&gt;0, (R66*SUMPRODUCT(K66:$K$98, X66:$X$98)-K66*$AZ$3)/Z66, 0)</f>
        <v>-23494217.726567391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-129158752.12488575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-7.8355089669165627</v>
      </c>
      <c r="AC67">
        <f t="shared" ref="AC67:AC98" si="64">S67*Z67</f>
        <v>-6.9965666575365661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-0.13800130394010676</v>
      </c>
      <c r="AI67">
        <f t="shared" ref="AI67:AI98" si="69">SUM(AE67:AH67)</f>
        <v>-0.13800198106869294</v>
      </c>
      <c r="AJ67">
        <f t="shared" ref="AJ67:AJ98" si="70">AB67-AC67</f>
        <v>-0.83894230937999659</v>
      </c>
      <c r="AK67">
        <f t="shared" si="61"/>
        <v>-0.54848562768415943</v>
      </c>
      <c r="AL67">
        <f t="shared" ref="AL67:AL98" si="71">SUM(AI67:AK67)</f>
        <v>-1.525429918132849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-9.7707913457629027E-5</v>
      </c>
      <c r="AR67">
        <f t="shared" ref="AR67:AR98" si="76">AI67*$K67</f>
        <v>-9.7708392879340328E-5</v>
      </c>
      <c r="AS67">
        <f t="shared" ref="AS67:AS98" si="77">AJ67*$K67</f>
        <v>-5.9398933358209495E-4</v>
      </c>
      <c r="AT67">
        <f t="shared" ref="AT67:AT98" si="78">AK67*$K67</f>
        <v>-3.883397092086616E-4</v>
      </c>
      <c r="AU67">
        <f t="shared" ref="AU67:AU98" si="79">AL67*$K67</f>
        <v>-1.0800374356700968E-3</v>
      </c>
      <c r="AW67">
        <v>64</v>
      </c>
      <c r="AX67">
        <f>IF(Z67&gt;0, (R67*SUMPRODUCT(K67:$K$98, X67:$X$98)-K67*$AZ$3)/Z67, 0)</f>
        <v>-129158752.12488575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500000</v>
      </c>
      <c r="S68">
        <f t="shared" si="63"/>
        <v>-724507501.98423362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-6.9965666575365661</v>
      </c>
      <c r="AC68">
        <f t="shared" si="64"/>
        <v>-6.2470199780424789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-2.2503073729353E-2</v>
      </c>
      <c r="AI68">
        <f t="shared" si="69"/>
        <v>-2.2503181509810084E-2</v>
      </c>
      <c r="AJ68">
        <f t="shared" si="70"/>
        <v>-0.74954667949408726</v>
      </c>
      <c r="AK68">
        <f t="shared" si="61"/>
        <v>-0.48975966602755966</v>
      </c>
      <c r="AL68">
        <f t="shared" si="71"/>
        <v>-1.2618095270314571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-1.4225592683999249E-5</v>
      </c>
      <c r="AR68">
        <f t="shared" si="76"/>
        <v>-1.422566081873054E-5</v>
      </c>
      <c r="AS68">
        <f t="shared" si="77"/>
        <v>-4.7383508085913333E-4</v>
      </c>
      <c r="AT68">
        <f t="shared" si="78"/>
        <v>-3.0960754987313833E-4</v>
      </c>
      <c r="AU68">
        <f t="shared" si="79"/>
        <v>-7.9766829155100227E-4</v>
      </c>
      <c r="AW68">
        <v>65</v>
      </c>
      <c r="AX68">
        <f>IF(Z68&gt;0, (R68*SUMPRODUCT(K68:$K$98, X68:$X$98)-K68*$AZ$3)/Z68, 0)</f>
        <v>-724507501.98423362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500000</v>
      </c>
      <c r="S69">
        <f t="shared" si="63"/>
        <v>-4148228379.5429535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-6.2470199780424789</v>
      </c>
      <c r="AC69">
        <f t="shared" si="64"/>
        <v>-5.5777088577355691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-3.5958059826204534E-3</v>
      </c>
      <c r="AI69">
        <f t="shared" si="69"/>
        <v>-3.5958227901234023E-3</v>
      </c>
      <c r="AJ69">
        <f t="shared" si="70"/>
        <v>-0.66931112030690976</v>
      </c>
      <c r="AK69">
        <f t="shared" si="61"/>
        <v>-0.43729139846297355</v>
      </c>
      <c r="AL69">
        <f t="shared" si="71"/>
        <v>-1.1101983415600067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-2.029582709719966E-6</v>
      </c>
      <c r="AR69">
        <f t="shared" si="76"/>
        <v>-2.0295921963879183E-6</v>
      </c>
      <c r="AS69">
        <f t="shared" si="77"/>
        <v>-3.7777963654430822E-4</v>
      </c>
      <c r="AT69">
        <f t="shared" si="78"/>
        <v>-2.468206198330348E-4</v>
      </c>
      <c r="AU69">
        <f t="shared" si="79"/>
        <v>-6.26629848573731E-4</v>
      </c>
      <c r="AW69">
        <v>66</v>
      </c>
      <c r="AX69">
        <f>IF(Z69&gt;0, (R69*SUMPRODUCT(K69:$K$98, X69:$X$98)-K69*$AZ$3)/Z69, 0)</f>
        <v>-4148228379.5429535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500000</v>
      </c>
      <c r="S70">
        <f t="shared" si="63"/>
        <v>-24294568762.736229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-5.5777088577355691</v>
      </c>
      <c r="AC70">
        <f t="shared" si="64"/>
        <v>-4.9800989713364983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-5.6308303630812169E-4</v>
      </c>
      <c r="AI70">
        <f t="shared" si="69"/>
        <v>-5.6308559866013335E-4</v>
      </c>
      <c r="AJ70">
        <f t="shared" si="70"/>
        <v>-0.59760988639907087</v>
      </c>
      <c r="AK70">
        <f t="shared" si="61"/>
        <v>-0.39043962004148985</v>
      </c>
      <c r="AL70">
        <f t="shared" si="71"/>
        <v>-0.98861259203922081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-2.837689837607174E-7</v>
      </c>
      <c r="AR70">
        <f t="shared" si="76"/>
        <v>-2.8377027507297422E-7</v>
      </c>
      <c r="AS70">
        <f t="shared" si="77"/>
        <v>-3.0116899145231113E-4</v>
      </c>
      <c r="AT70">
        <f t="shared" si="78"/>
        <v>-1.9676432613833326E-4</v>
      </c>
      <c r="AU70">
        <f t="shared" si="79"/>
        <v>-4.9821708786571732E-4</v>
      </c>
      <c r="AW70">
        <v>67</v>
      </c>
      <c r="AX70">
        <f>IF(Z70&gt;0, (R70*SUMPRODUCT(K70:$K$98, X70:$X$98)-K70*$AZ$3)/Z70, 0)</f>
        <v>-24294568762.736229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500000</v>
      </c>
      <c r="S71">
        <f t="shared" si="63"/>
        <v>-145779810049.75012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-4.9800989713364983</v>
      </c>
      <c r="AC71">
        <f t="shared" si="64"/>
        <v>-4.4465171872646057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-8.621834057748312E-5</v>
      </c>
      <c r="AI71">
        <f t="shared" si="69"/>
        <v>-8.621872184746023E-5</v>
      </c>
      <c r="AJ71">
        <f t="shared" si="70"/>
        <v>-0.53358178407189261</v>
      </c>
      <c r="AK71">
        <f t="shared" si="61"/>
        <v>-0.34860692799355492</v>
      </c>
      <c r="AL71">
        <f t="shared" si="71"/>
        <v>-0.88227493078729502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-3.8794853685632977E-8</v>
      </c>
      <c r="AR71">
        <f t="shared" si="76"/>
        <v>-3.8795025242089265E-8</v>
      </c>
      <c r="AS71">
        <f t="shared" si="77"/>
        <v>-2.4009076379503152E-4</v>
      </c>
      <c r="AT71">
        <f t="shared" si="78"/>
        <v>-1.568593720863138E-4</v>
      </c>
      <c r="AU71">
        <f t="shared" si="79"/>
        <v>-3.9698893090658741E-4</v>
      </c>
      <c r="AW71">
        <v>68</v>
      </c>
      <c r="AX71">
        <f>IF(Z71&gt;0, (R71*SUMPRODUCT(K71:$K$98, X71:$X$98)-K71*$AZ$3)/Z71, 0)</f>
        <v>-145779810049.75012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500000</v>
      </c>
      <c r="S72">
        <f t="shared" si="63"/>
        <v>-897538672573.35034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-4.4465171872646057</v>
      </c>
      <c r="AC72">
        <f t="shared" si="64"/>
        <v>-3.9701046654872494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-1.2886628918551679E-5</v>
      </c>
      <c r="AI72">
        <f t="shared" si="69"/>
        <v>-1.2886684210106054E-5</v>
      </c>
      <c r="AJ72">
        <f t="shared" si="70"/>
        <v>-0.47641252177735627</v>
      </c>
      <c r="AK72">
        <f t="shared" ref="AK72:AK98" si="92">G72*SUM(AB72:AB72, AE72:AF72)</f>
        <v>-0.31125620310852242</v>
      </c>
      <c r="AL72">
        <f t="shared" si="71"/>
        <v>-0.78768161157008887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-5.1772097283948113E-9</v>
      </c>
      <c r="AR72">
        <f t="shared" si="76"/>
        <v>-5.1772319418049291E-9</v>
      </c>
      <c r="AS72">
        <f t="shared" si="77"/>
        <v>-1.9139897315767829E-4</v>
      </c>
      <c r="AT72">
        <f t="shared" si="78"/>
        <v>-1.2504733805416212E-4</v>
      </c>
      <c r="AU72">
        <f t="shared" si="79"/>
        <v>-3.1645148844378226E-4</v>
      </c>
      <c r="AW72">
        <v>69</v>
      </c>
      <c r="AX72">
        <f>IF(Z72&gt;0, (R72*SUMPRODUCT(K72:$K$98, X72:$X$98)-K72*$AZ$3)/Z72, 0)</f>
        <v>-897538672573.35034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500000</v>
      </c>
      <c r="S73">
        <f t="shared" si="63"/>
        <v>-5684860720007.79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-3.9701046654872494</v>
      </c>
      <c r="AC73">
        <f t="shared" si="64"/>
        <v>-3.5447363130106999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-1.8777757063330341E-6</v>
      </c>
      <c r="AI73">
        <f t="shared" si="69"/>
        <v>-1.8777835005792074E-6</v>
      </c>
      <c r="AJ73">
        <f t="shared" si="70"/>
        <v>-0.42536835247654947</v>
      </c>
      <c r="AK73">
        <f t="shared" si="92"/>
        <v>-0.27790732658410749</v>
      </c>
      <c r="AL73">
        <f t="shared" si="71"/>
        <v>-0.7032775568441576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-6.7356905889590913E-10</v>
      </c>
      <c r="AR73">
        <f t="shared" si="76"/>
        <v>-6.7357185473730923E-10</v>
      </c>
      <c r="AS73">
        <f t="shared" si="77"/>
        <v>-1.5258210013870409E-4</v>
      </c>
      <c r="AT73">
        <f t="shared" si="78"/>
        <v>-9.968697315457558E-5</v>
      </c>
      <c r="AU73">
        <f t="shared" si="79"/>
        <v>-2.5226974686513441E-4</v>
      </c>
      <c r="AW73">
        <v>70</v>
      </c>
      <c r="AX73">
        <f>IF(Z73&gt;0, (R73*SUMPRODUCT(K73:$K$98, X73:$X$98)-K73*$AZ$3)/Z73, 0)</f>
        <v>-5684860720007.79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500000</v>
      </c>
      <c r="S74">
        <f t="shared" si="63"/>
        <v>-37104104962993.023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-3.5447363130106999</v>
      </c>
      <c r="AC74">
        <f t="shared" si="64"/>
        <v>-3.1649431372076977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-2.6600264727702821E-7</v>
      </c>
      <c r="AI74">
        <f t="shared" si="69"/>
        <v>-2.6600371351455785E-7</v>
      </c>
      <c r="AJ74">
        <f t="shared" si="70"/>
        <v>-0.3797931758030022</v>
      </c>
      <c r="AK74">
        <f t="shared" si="92"/>
        <v>-0.24813154191074902</v>
      </c>
      <c r="AL74">
        <f t="shared" si="71"/>
        <v>-0.62792498371746475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-8.5193478125823448E-11</v>
      </c>
      <c r="AR74">
        <f t="shared" si="76"/>
        <v>-8.519381961296497E-11</v>
      </c>
      <c r="AS74">
        <f t="shared" si="77"/>
        <v>-1.2163751731919067E-4</v>
      </c>
      <c r="AT74">
        <f t="shared" si="78"/>
        <v>-7.9469844772202028E-5</v>
      </c>
      <c r="AU74">
        <f t="shared" si="79"/>
        <v>-2.0110744728521232E-4</v>
      </c>
      <c r="AW74">
        <v>71</v>
      </c>
      <c r="AX74">
        <f>IF(Z74&gt;0, (R74*SUMPRODUCT(K74:$K$98, X74:$X$98)-K74*$AZ$3)/Z74, 0)</f>
        <v>-37104104962993.023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500000</v>
      </c>
      <c r="S75">
        <f t="shared" si="63"/>
        <v>-250248304940611.56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-3.1649431372076977</v>
      </c>
      <c r="AC75">
        <f t="shared" si="64"/>
        <v>-2.8258420868673819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-3.6576929794490505E-8</v>
      </c>
      <c r="AI75">
        <f t="shared" si="69"/>
        <v>-3.6577070946399983E-8</v>
      </c>
      <c r="AJ75">
        <f t="shared" si="70"/>
        <v>-0.33910105034031579</v>
      </c>
      <c r="AK75">
        <f t="shared" si="92"/>
        <v>-0.22154601960453887</v>
      </c>
      <c r="AL75">
        <f t="shared" si="71"/>
        <v>-0.56064710652192562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-1.0459468503466456E-11</v>
      </c>
      <c r="AR75">
        <f t="shared" si="76"/>
        <v>-1.0459508866995044E-11</v>
      </c>
      <c r="AS75">
        <f t="shared" si="77"/>
        <v>-9.6968684234978488E-5</v>
      </c>
      <c r="AT75">
        <f t="shared" si="78"/>
        <v>-6.3352873714159533E-5</v>
      </c>
      <c r="AU75">
        <f t="shared" si="79"/>
        <v>-1.6032156840864689E-4</v>
      </c>
      <c r="AW75">
        <v>72</v>
      </c>
      <c r="AX75">
        <f>IF(Z75&gt;0, (R75*SUMPRODUCT(K75:$K$98, X75:$X$98)-K75*$AZ$3)/Z75, 0)</f>
        <v>-250248304940611.56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500000</v>
      </c>
      <c r="S76">
        <f t="shared" si="63"/>
        <v>-1749563911208249.3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-2.8258420868673819</v>
      </c>
      <c r="AC76">
        <f t="shared" si="64"/>
        <v>-2.5230732918550647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-4.8685578489394479E-9</v>
      </c>
      <c r="AI76">
        <f t="shared" si="69"/>
        <v>-4.8685758753836072E-9</v>
      </c>
      <c r="AJ76">
        <f t="shared" si="70"/>
        <v>-0.30276879501231724</v>
      </c>
      <c r="AK76">
        <f t="shared" si="92"/>
        <v>-0.19780894608071675</v>
      </c>
      <c r="AL76">
        <f t="shared" si="71"/>
        <v>-0.50057774596160987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-1.2430387855619253E-12</v>
      </c>
      <c r="AR76">
        <f t="shared" si="76"/>
        <v>-1.243043388068448E-12</v>
      </c>
      <c r="AS76">
        <f t="shared" si="77"/>
        <v>-7.7302841403053676E-5</v>
      </c>
      <c r="AT76">
        <f t="shared" si="78"/>
        <v>-5.0504523051527711E-5</v>
      </c>
      <c r="AU76">
        <f t="shared" si="79"/>
        <v>-1.2780736569762479E-4</v>
      </c>
      <c r="AW76">
        <v>73</v>
      </c>
      <c r="AX76">
        <f>IF(Z76&gt;0, (R76*SUMPRODUCT(K76:$K$98, X76:$X$98)-K76*$AZ$3)/Z76, 0)</f>
        <v>-1749563911208249.3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500000</v>
      </c>
      <c r="S77">
        <f t="shared" si="63"/>
        <v>-1.2705289951133424E+16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-2.5230732918550647</v>
      </c>
      <c r="AC77">
        <f t="shared" si="64"/>
        <v>-2.252744010585972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-6.2519340672288999E-10</v>
      </c>
      <c r="AI77">
        <f t="shared" si="69"/>
        <v>-6.2519562306743945E-10</v>
      </c>
      <c r="AJ77">
        <f t="shared" si="70"/>
        <v>-0.27032928126909272</v>
      </c>
      <c r="AK77">
        <f t="shared" si="92"/>
        <v>-0.17661513042985455</v>
      </c>
      <c r="AL77">
        <f t="shared" si="71"/>
        <v>-0.44694441232414289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-1.425216073708991E-13</v>
      </c>
      <c r="AR77">
        <f t="shared" si="76"/>
        <v>-1.4252211261773037E-13</v>
      </c>
      <c r="AS77">
        <f t="shared" si="77"/>
        <v>-6.1625351885657338E-5</v>
      </c>
      <c r="AT77">
        <f t="shared" si="78"/>
        <v>-4.0261896565458884E-5</v>
      </c>
      <c r="AU77">
        <f t="shared" si="79"/>
        <v>-1.0188724859363833E-4</v>
      </c>
      <c r="AW77">
        <v>74</v>
      </c>
      <c r="AX77">
        <f>IF(Z77&gt;0, (R77*SUMPRODUCT(K77:$K$98, X77:$X$98)-K77*$AZ$3)/Z77, 0)</f>
        <v>-1.2705289951133424E+16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500000</v>
      </c>
      <c r="S78">
        <f t="shared" si="63"/>
        <v>-9.6155810714156768E+16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-2.252744010585972</v>
      </c>
      <c r="AC78">
        <f t="shared" si="64"/>
        <v>-2.0113785808804572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-7.73082892288568E-11</v>
      </c>
      <c r="AI78">
        <f t="shared" si="69"/>
        <v>-7.7308550702730028E-11</v>
      </c>
      <c r="AJ78">
        <f t="shared" si="70"/>
        <v>-0.24136542970551478</v>
      </c>
      <c r="AK78">
        <f t="shared" si="92"/>
        <v>-0.15769208074101806</v>
      </c>
      <c r="AL78">
        <f t="shared" si="71"/>
        <v>-0.39905751052384142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-1.5735275912664619E-14</v>
      </c>
      <c r="AR78">
        <f t="shared" si="76"/>
        <v>-1.5735329132876582E-14</v>
      </c>
      <c r="AS78">
        <f t="shared" si="77"/>
        <v>-4.9127353225370224E-5</v>
      </c>
      <c r="AT78">
        <f t="shared" si="78"/>
        <v>-3.2096537440591846E-5</v>
      </c>
      <c r="AU78">
        <f t="shared" si="79"/>
        <v>-8.1223890681697401E-5</v>
      </c>
      <c r="AW78">
        <v>75</v>
      </c>
      <c r="AX78">
        <f>IF(Z78&gt;0, (R78*SUMPRODUCT(K78:$K$98, X78:$X$98)-K78*$AZ$3)/Z78, 0)</f>
        <v>-9.6155810714156768E+16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500000</v>
      </c>
      <c r="S79">
        <f t="shared" si="63"/>
        <v>-7.5998407029720922E+17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-2.0113785808804572</v>
      </c>
      <c r="AC79">
        <f t="shared" si="64"/>
        <v>-1.7958737329289938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-9.1728447381503936E-12</v>
      </c>
      <c r="AI79">
        <f t="shared" si="69"/>
        <v>-9.1728742761664377E-12</v>
      </c>
      <c r="AJ79">
        <f t="shared" si="70"/>
        <v>-0.21550484795146341</v>
      </c>
      <c r="AK79">
        <f t="shared" si="92"/>
        <v>-0.14079650066163202</v>
      </c>
      <c r="AL79">
        <f t="shared" si="71"/>
        <v>-0.35630134862226831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-1.6669950861971554E-15</v>
      </c>
      <c r="AR79">
        <f t="shared" si="76"/>
        <v>-1.6670004541859316E-15</v>
      </c>
      <c r="AS79">
        <f t="shared" si="77"/>
        <v>-3.9164025211571674E-5</v>
      </c>
      <c r="AT79">
        <f t="shared" si="78"/>
        <v>-2.5587163138228509E-5</v>
      </c>
      <c r="AU79">
        <f t="shared" si="79"/>
        <v>-6.4751188351467185E-5</v>
      </c>
      <c r="AW79">
        <v>76</v>
      </c>
      <c r="AX79">
        <f>IF(Z79&gt;0, (R79*SUMPRODUCT(K79:$K$98, X79:$X$98)-K79*$AZ$3)/Z79, 0)</f>
        <v>-7.5998407029720922E+17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500000</v>
      </c>
      <c r="S80">
        <f t="shared" si="63"/>
        <v>-6.2805266462316933E+18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-1.7958737329289938</v>
      </c>
      <c r="AC80">
        <f t="shared" si="64"/>
        <v>-1.6034586901151742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-1.0420522320012099E-12</v>
      </c>
      <c r="AI80">
        <f t="shared" si="69"/>
        <v>-1.0420554233312935E-12</v>
      </c>
      <c r="AJ80">
        <f t="shared" si="70"/>
        <v>-0.1924150428138196</v>
      </c>
      <c r="AK80">
        <f t="shared" si="92"/>
        <v>-0.12571116130502957</v>
      </c>
      <c r="AL80">
        <f t="shared" si="71"/>
        <v>-0.31812620411989123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-1.6908369991361877E-16</v>
      </c>
      <c r="AR80">
        <f t="shared" si="76"/>
        <v>-1.6908421773977145E-16</v>
      </c>
      <c r="AS80">
        <f t="shared" si="77"/>
        <v>-3.1221321118920847E-5</v>
      </c>
      <c r="AT80">
        <f t="shared" si="78"/>
        <v>-2.039792979769508E-5</v>
      </c>
      <c r="AU80">
        <f t="shared" si="79"/>
        <v>-5.1619250916785011E-5</v>
      </c>
      <c r="AW80">
        <v>77</v>
      </c>
      <c r="AX80">
        <f>IF(Z80&gt;0, (R80*SUMPRODUCT(K80:$K$98, X80:$X$98)-K80*$AZ$3)/Z80, 0)</f>
        <v>-6.2805266462316933E+18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500000</v>
      </c>
      <c r="S81">
        <f t="shared" si="63"/>
        <v>-5.4444044762428678E+19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-1.6034586901151742</v>
      </c>
      <c r="AC81">
        <f t="shared" si="64"/>
        <v>-1.4316595447456912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-1.13228681008247E-13</v>
      </c>
      <c r="AI81">
        <f t="shared" si="69"/>
        <v>-1.1322900970800448E-13</v>
      </c>
      <c r="AJ81">
        <f t="shared" si="70"/>
        <v>-0.17179914536948293</v>
      </c>
      <c r="AK81">
        <f t="shared" si="92"/>
        <v>-0.11224210830806221</v>
      </c>
      <c r="AL81">
        <f t="shared" si="71"/>
        <v>-0.28404125367765837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-1.6404034726988096E-17</v>
      </c>
      <c r="AR81">
        <f t="shared" si="76"/>
        <v>-1.640408234745129E-17</v>
      </c>
      <c r="AS81">
        <f t="shared" si="77"/>
        <v>-2.4889446045058238E-5</v>
      </c>
      <c r="AT81">
        <f t="shared" si="78"/>
        <v>-1.6261104749438052E-5</v>
      </c>
      <c r="AU81">
        <f t="shared" si="79"/>
        <v>-4.1150550794512698E-5</v>
      </c>
      <c r="AW81">
        <v>78</v>
      </c>
      <c r="AX81">
        <f>IF(Z81&gt;0, (R81*SUMPRODUCT(K81:$K$98, X81:$X$98)-K81*$AZ$3)/Z81, 0)</f>
        <v>-5.4444044762428678E+19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500000</v>
      </c>
      <c r="S82">
        <f t="shared" si="63"/>
        <v>-4.9670872227488937E+20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-1.4316595447456912</v>
      </c>
      <c r="AC82">
        <f t="shared" si="64"/>
        <v>-1.2782674506657956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-1.1729772924554358E-14</v>
      </c>
      <c r="AI82">
        <f t="shared" si="69"/>
        <v>-1.1729805092991144E-14</v>
      </c>
      <c r="AJ82">
        <f t="shared" si="70"/>
        <v>-0.15339209407989562</v>
      </c>
      <c r="AK82">
        <f t="shared" si="92"/>
        <v>-0.1002161681321984</v>
      </c>
      <c r="AL82">
        <f t="shared" si="71"/>
        <v>-0.25360826221210575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-1.517280281505675E-18</v>
      </c>
      <c r="AR82">
        <f t="shared" si="76"/>
        <v>-1.5172844425866383E-18</v>
      </c>
      <c r="AS82">
        <f t="shared" si="77"/>
        <v>-1.9841714002756904E-5</v>
      </c>
      <c r="AT82">
        <f t="shared" si="78"/>
        <v>-1.2963253148467833E-5</v>
      </c>
      <c r="AU82">
        <f t="shared" si="79"/>
        <v>-3.2804967151226252E-5</v>
      </c>
      <c r="AW82">
        <v>79</v>
      </c>
      <c r="AX82">
        <f>IF(Z82&gt;0, (R82*SUMPRODUCT(K82:$K$98, X82:$X$98)-K82*$AZ$3)/Z82, 0)</f>
        <v>-4.9670872227488937E+20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500000</v>
      </c>
      <c r="S83">
        <f t="shared" si="63"/>
        <v>-4.7852481896739305E+21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-1.2782674506657956</v>
      </c>
      <c r="AC83">
        <f t="shared" si="64"/>
        <v>-1.1413102238087458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-1.1546171156107733E-15</v>
      </c>
      <c r="AI83">
        <f t="shared" si="69"/>
        <v>-1.1546200969353008E-15</v>
      </c>
      <c r="AJ83">
        <f t="shared" si="70"/>
        <v>-0.13695722685704981</v>
      </c>
      <c r="AK83">
        <f t="shared" si="92"/>
        <v>-8.9478721546605702E-2</v>
      </c>
      <c r="AL83">
        <f t="shared" si="71"/>
        <v>-0.22643594840365666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-1.3335096947872548E-19</v>
      </c>
      <c r="AR83">
        <f t="shared" si="76"/>
        <v>-1.3335131380284012E-19</v>
      </c>
      <c r="AS83">
        <f t="shared" si="77"/>
        <v>-1.5817692923116168E-5</v>
      </c>
      <c r="AT83">
        <f t="shared" si="78"/>
        <v>-1.0334226043102543E-5</v>
      </c>
      <c r="AU83">
        <f t="shared" si="79"/>
        <v>-2.6151918966218844E-5</v>
      </c>
      <c r="AW83">
        <v>80</v>
      </c>
      <c r="AX83">
        <f>IF(Z83&gt;0, (R83*SUMPRODUCT(K83:$K$98, X83:$X$98)-K83*$AZ$3)/Z83, 0)</f>
        <v>-4.7852481896739305E+21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500000</v>
      </c>
      <c r="S84">
        <f t="shared" si="63"/>
        <v>-4.8846349743551389E+22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-1.1413102238087458</v>
      </c>
      <c r="AC84">
        <f t="shared" si="64"/>
        <v>-1.019026985543523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-1.0762950822723921E-16</v>
      </c>
      <c r="AI84">
        <f t="shared" si="69"/>
        <v>-1.0762976900081567E-16</v>
      </c>
      <c r="AJ84">
        <f t="shared" si="70"/>
        <v>-0.1222832382652228</v>
      </c>
      <c r="AK84">
        <f t="shared" si="92"/>
        <v>-7.9891715666612212E-2</v>
      </c>
      <c r="AL84">
        <f t="shared" si="71"/>
        <v>-0.20217495393183513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-1.1098684849544703E-20</v>
      </c>
      <c r="AR84">
        <f t="shared" si="76"/>
        <v>-1.1098711740346211E-20</v>
      </c>
      <c r="AS84">
        <f t="shared" si="77"/>
        <v>-1.2609767955290287E-5</v>
      </c>
      <c r="AT84">
        <f t="shared" si="78"/>
        <v>-8.2383817307896526E-6</v>
      </c>
      <c r="AU84">
        <f t="shared" si="79"/>
        <v>-2.0848149686079952E-5</v>
      </c>
      <c r="AW84">
        <v>81</v>
      </c>
      <c r="AX84">
        <f>IF(Z84&gt;0, (R84*SUMPRODUCT(K84:$K$98, X84:$X$98)-K84*$AZ$3)/Z84, 0)</f>
        <v>-4.8846349743551389E+22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500000</v>
      </c>
      <c r="S85">
        <f t="shared" si="63"/>
        <v>-5.3036408917577968E+23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-1.019026985543523</v>
      </c>
      <c r="AC85">
        <f t="shared" si="64"/>
        <v>-0.90984552280671704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-9.4688780390846671E-18</v>
      </c>
      <c r="AI85">
        <f t="shared" si="69"/>
        <v>-9.4688994829743787E-18</v>
      </c>
      <c r="AJ85">
        <f t="shared" si="70"/>
        <v>-0.10918146273680596</v>
      </c>
      <c r="AK85">
        <f t="shared" si="92"/>
        <v>-7.1331888988046613E-2</v>
      </c>
      <c r="AL85">
        <f t="shared" si="71"/>
        <v>-0.18051335172485258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-8.7180762643819494E-22</v>
      </c>
      <c r="AR85">
        <f t="shared" si="76"/>
        <v>-8.7180960079529551E-22</v>
      </c>
      <c r="AS85">
        <f t="shared" si="77"/>
        <v>-1.0052429811296456E-5</v>
      </c>
      <c r="AT85">
        <f t="shared" si="78"/>
        <v>-6.5675874767136891E-6</v>
      </c>
      <c r="AU85">
        <f t="shared" si="79"/>
        <v>-1.6620017288010145E-5</v>
      </c>
      <c r="AW85">
        <v>82</v>
      </c>
      <c r="AX85">
        <f>IF(Z85&gt;0, (R85*SUMPRODUCT(K85:$K$98, X85:$X$98)-K85*$AZ$3)/Z85, 0)</f>
        <v>-5.3036408917577968E+23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500000</v>
      </c>
      <c r="S86">
        <f t="shared" si="63"/>
        <v>-6.1532657622163501E+24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-0.90984552280671704</v>
      </c>
      <c r="AC86">
        <f t="shared" si="64"/>
        <v>-0.81236207393456872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-7.8316738835351918E-19</v>
      </c>
      <c r="AI86">
        <f t="shared" si="69"/>
        <v>-7.8316903861962443E-19</v>
      </c>
      <c r="AJ86">
        <f t="shared" si="70"/>
        <v>-9.7483448872148326E-2</v>
      </c>
      <c r="AK86">
        <f t="shared" si="92"/>
        <v>-6.3689186596470201E-2</v>
      </c>
      <c r="AL86">
        <f t="shared" si="71"/>
        <v>-0.16117263546861854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-6.4381147519537915E-23</v>
      </c>
      <c r="AR86">
        <f t="shared" si="76"/>
        <v>-6.4381283181501306E-23</v>
      </c>
      <c r="AS86">
        <f t="shared" si="77"/>
        <v>-8.0137355000769051E-6</v>
      </c>
      <c r="AT86">
        <f t="shared" si="78"/>
        <v>-5.2356405267169085E-6</v>
      </c>
      <c r="AU86">
        <f t="shared" si="79"/>
        <v>-1.3249376026793815E-5</v>
      </c>
      <c r="AW86">
        <v>83</v>
      </c>
      <c r="AX86">
        <f>IF(Z86&gt;0, (R86*SUMPRODUCT(K86:$K$98, X86:$X$98)-K86*$AZ$3)/Z86, 0)</f>
        <v>-6.1532657622163501E+24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500000</v>
      </c>
      <c r="S87">
        <f t="shared" si="63"/>
        <v>-7.6650679661686544E+25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-0.81236207393456872</v>
      </c>
      <c r="AC87">
        <f t="shared" si="64"/>
        <v>-0.72532328029872206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-6.0619181938430373E-20</v>
      </c>
      <c r="AI87">
        <f t="shared" si="69"/>
        <v>-6.0619300222326146E-20</v>
      </c>
      <c r="AJ87">
        <f t="shared" si="70"/>
        <v>-8.7038793635846656E-2</v>
      </c>
      <c r="AK87">
        <f t="shared" si="92"/>
        <v>-5.6865345175419815E-2</v>
      </c>
      <c r="AL87">
        <f t="shared" si="71"/>
        <v>-0.14390413881126646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-4.449345869789827E-24</v>
      </c>
      <c r="AR87">
        <f t="shared" si="76"/>
        <v>-4.4493545516285834E-24</v>
      </c>
      <c r="AS87">
        <f t="shared" si="77"/>
        <v>-6.3885008769745691E-6</v>
      </c>
      <c r="AT87">
        <f t="shared" si="78"/>
        <v>-4.173820572956718E-6</v>
      </c>
      <c r="AU87">
        <f t="shared" si="79"/>
        <v>-1.0562321449931287E-5</v>
      </c>
      <c r="AW87">
        <v>84</v>
      </c>
      <c r="AX87">
        <f>IF(Z87&gt;0, (R87*SUMPRODUCT(K87:$K$98, X87:$X$98)-K87*$AZ$3)/Z87, 0)</f>
        <v>-7.6650679661686544E+25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500000</v>
      </c>
      <c r="S88">
        <f t="shared" si="63"/>
        <v>-1.03042603484634E+27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-0.72532328029872206</v>
      </c>
      <c r="AC88">
        <f t="shared" si="64"/>
        <v>-0.6476100716952875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-4.3697984306888073E-21</v>
      </c>
      <c r="AI88">
        <f t="shared" si="69"/>
        <v>-4.3698062867848519E-21</v>
      </c>
      <c r="AJ88">
        <f t="shared" si="70"/>
        <v>-7.7713208603434558E-2</v>
      </c>
      <c r="AK88">
        <f t="shared" si="92"/>
        <v>-5.0772629620910552E-2</v>
      </c>
      <c r="AL88">
        <f t="shared" si="71"/>
        <v>-0.12848583822434512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-2.8637129102059783E-25</v>
      </c>
      <c r="AR88">
        <f t="shared" si="76"/>
        <v>-2.8637180586365121E-25</v>
      </c>
      <c r="AS88">
        <f t="shared" si="77"/>
        <v>-5.0928737858534535E-6</v>
      </c>
      <c r="AT88">
        <f t="shared" si="78"/>
        <v>-3.3273442067575879E-6</v>
      </c>
      <c r="AU88">
        <f t="shared" si="79"/>
        <v>-8.4202179926110423E-6</v>
      </c>
      <c r="AW88">
        <v>85</v>
      </c>
      <c r="AX88">
        <f>IF(Z88&gt;0, (R88*SUMPRODUCT(K88:$K$98, X88:$X$98)-K88*$AZ$3)/Z88, 0)</f>
        <v>-1.03042603484634E+27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500000</v>
      </c>
      <c r="S89">
        <f t="shared" si="63"/>
        <v>-1.5254301776824584E+28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-0.6476100716952875</v>
      </c>
      <c r="AC89">
        <f t="shared" si="64"/>
        <v>-0.57822327829936382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-2.9214860935273456E-22</v>
      </c>
      <c r="AI89">
        <f t="shared" si="69"/>
        <v>-2.921490831725845E-22</v>
      </c>
      <c r="AJ89">
        <f t="shared" si="70"/>
        <v>-6.9386793395923685E-2</v>
      </c>
      <c r="AK89">
        <f t="shared" si="92"/>
        <v>-4.5332705018670129E-2</v>
      </c>
      <c r="AL89">
        <f t="shared" si="71"/>
        <v>-0.11471949841459381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-1.7094400462063677E-26</v>
      </c>
      <c r="AR89">
        <f t="shared" si="76"/>
        <v>-1.7094428186536777E-26</v>
      </c>
      <c r="AS89">
        <f t="shared" si="77"/>
        <v>-4.0600078012224579E-6</v>
      </c>
      <c r="AT89">
        <f t="shared" si="78"/>
        <v>-2.6525384301320053E-6</v>
      </c>
      <c r="AU89">
        <f t="shared" si="79"/>
        <v>-6.7125462313544632E-6</v>
      </c>
      <c r="AW89">
        <v>86</v>
      </c>
      <c r="AX89">
        <f>IF(Z89&gt;0, (R89*SUMPRODUCT(K89:$K$98, X89:$X$98)-K89*$AZ$3)/Z89, 0)</f>
        <v>-1.5254301776824584E+28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500000</v>
      </c>
      <c r="S90">
        <f t="shared" si="63"/>
        <v>-2.5110165662962543E+29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-0.57822327829936382</v>
      </c>
      <c r="AC90">
        <f t="shared" si="64"/>
        <v>-0.51627078419586048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-1.7735254551754307E-23</v>
      </c>
      <c r="AI90">
        <f t="shared" si="69"/>
        <v>-1.7735280252041948E-23</v>
      </c>
      <c r="AJ90">
        <f t="shared" si="70"/>
        <v>-6.1952494103503342E-2</v>
      </c>
      <c r="AK90">
        <f t="shared" si="92"/>
        <v>-4.0475629480955469E-2</v>
      </c>
      <c r="AL90">
        <f t="shared" si="71"/>
        <v>-0.10242812358445881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-9.2655126626191474E-28</v>
      </c>
      <c r="AR90">
        <f t="shared" si="76"/>
        <v>-9.2655260893416041E-28</v>
      </c>
      <c r="AS90">
        <f t="shared" si="77"/>
        <v>-3.2366133619439265E-6</v>
      </c>
      <c r="AT90">
        <f t="shared" si="78"/>
        <v>-2.1145873964700292E-6</v>
      </c>
      <c r="AU90">
        <f t="shared" si="79"/>
        <v>-5.3512007584139553E-6</v>
      </c>
      <c r="AW90">
        <v>87</v>
      </c>
      <c r="AX90">
        <f>IF(Z90&gt;0, (R90*SUMPRODUCT(K90:$K$98, X90:$X$98)-K90*$AZ$3)/Z90, 0)</f>
        <v>-2.5110165662962543E+29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500000</v>
      </c>
      <c r="S91">
        <f t="shared" si="63"/>
        <v>-4.6504854337953502E+30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-0.51627078419586048</v>
      </c>
      <c r="AC91">
        <f t="shared" si="64"/>
        <v>-0.46095605731773259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-9.6817139690392E-25</v>
      </c>
      <c r="AI91">
        <f t="shared" si="69"/>
        <v>-9.681726359037617E-25</v>
      </c>
      <c r="AJ91">
        <f t="shared" si="70"/>
        <v>-5.5314726878127884E-2</v>
      </c>
      <c r="AK91">
        <f t="shared" si="92"/>
        <v>-3.6138954893710239E-2</v>
      </c>
      <c r="AL91">
        <f t="shared" si="71"/>
        <v>-9.145368177183813E-2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-4.5161281081123326E-29</v>
      </c>
      <c r="AR91">
        <f t="shared" si="76"/>
        <v>-4.5161338875456324E-29</v>
      </c>
      <c r="AS91">
        <f t="shared" si="77"/>
        <v>-2.5802083561415181E-6</v>
      </c>
      <c r="AT91">
        <f t="shared" si="78"/>
        <v>-1.6857361260124596E-6</v>
      </c>
      <c r="AU91">
        <f t="shared" si="79"/>
        <v>-4.2659444821539782E-6</v>
      </c>
      <c r="AW91">
        <v>88</v>
      </c>
      <c r="AX91">
        <f>IF(Z91&gt;0, (R91*SUMPRODUCT(K91:$K$98, X91:$X$98)-K91*$AZ$3)/Z91, 0)</f>
        <v>-4.6504854337953502E+30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500000</v>
      </c>
      <c r="S92">
        <f t="shared" si="63"/>
        <v>-9.8331536343183797E+31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-0.46095605731773259</v>
      </c>
      <c r="AC92">
        <f t="shared" si="64"/>
        <v>-0.41156790831940399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-4.6971637310854159E-26</v>
      </c>
      <c r="AI92">
        <f t="shared" si="69"/>
        <v>-4.697168962976471E-26</v>
      </c>
      <c r="AJ92">
        <f t="shared" si="70"/>
        <v>-4.9388148998328607E-2</v>
      </c>
      <c r="AK92">
        <f t="shared" si="92"/>
        <v>-3.2266924012241287E-2</v>
      </c>
      <c r="AL92">
        <f t="shared" si="71"/>
        <v>-8.1655073010569901E-2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-1.9562830011110284E-30</v>
      </c>
      <c r="AR92">
        <f t="shared" si="76"/>
        <v>-1.9562851800982048E-30</v>
      </c>
      <c r="AS92">
        <f t="shared" si="77"/>
        <v>-2.0569263043220066E-6</v>
      </c>
      <c r="AT92">
        <f t="shared" si="78"/>
        <v>-1.343858518823708E-6</v>
      </c>
      <c r="AU92">
        <f t="shared" si="79"/>
        <v>-3.4007848231457149E-6</v>
      </c>
      <c r="AW92">
        <v>89</v>
      </c>
      <c r="AX92">
        <f>IF(Z92&gt;0, (R92*SUMPRODUCT(K92:$K$98, X92:$X$98)-K92*$AZ$3)/Z92, 0)</f>
        <v>-9.8331536343183797E+31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500000</v>
      </c>
      <c r="S93">
        <f t="shared" si="63"/>
        <v>-2.4186610371234307E+33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-0.41156790831940399</v>
      </c>
      <c r="AC93">
        <f t="shared" si="64"/>
        <v>-0.36747134671375359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-1.9958629945513897E-27</v>
      </c>
      <c r="AI93">
        <f t="shared" si="69"/>
        <v>-1.9958648936979687E-27</v>
      </c>
      <c r="AJ93">
        <f t="shared" si="70"/>
        <v>-4.4096561605650397E-2</v>
      </c>
      <c r="AK93">
        <f t="shared" si="92"/>
        <v>-2.880975358235828E-2</v>
      </c>
      <c r="AL93">
        <f t="shared" si="71"/>
        <v>-7.2906315188008677E-2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-7.4217904073913704E-32</v>
      </c>
      <c r="AR93">
        <f t="shared" si="76"/>
        <v>-7.4217974695333616E-32</v>
      </c>
      <c r="AS93">
        <f t="shared" si="77"/>
        <v>-1.6397690563791452E-6</v>
      </c>
      <c r="AT93">
        <f t="shared" si="78"/>
        <v>-1.0713157835010422E-6</v>
      </c>
      <c r="AU93">
        <f t="shared" si="79"/>
        <v>-2.7110848398801874E-6</v>
      </c>
      <c r="AW93">
        <v>90</v>
      </c>
      <c r="AX93">
        <f>IF(Z93&gt;0, (R93*SUMPRODUCT(K93:$K$98, X93:$X$98)-K93*$AZ$3)/Z93, 0)</f>
        <v>-2.4186610371234307E+33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500000</v>
      </c>
      <c r="S94">
        <f t="shared" si="63"/>
        <v>-7.1031570508537865E+34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-0.36747134671375359</v>
      </c>
      <c r="AC94">
        <f t="shared" si="64"/>
        <v>-0.32809941670870851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-7.2896672192966176E-29</v>
      </c>
      <c r="AI94">
        <f t="shared" si="69"/>
        <v>-7.289672993127436E-29</v>
      </c>
      <c r="AJ94">
        <f t="shared" si="70"/>
        <v>-3.9371930005045075E-2</v>
      </c>
      <c r="AK94">
        <f t="shared" si="92"/>
        <v>-2.5722994269962753E-2</v>
      </c>
      <c r="AL94">
        <f t="shared" si="71"/>
        <v>-6.5094924275007821E-2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-2.4202913006333899E-33</v>
      </c>
      <c r="AR94">
        <f t="shared" si="76"/>
        <v>-2.4202932176416816E-33</v>
      </c>
      <c r="AS94">
        <f t="shared" si="77"/>
        <v>-1.307213852343071E-6</v>
      </c>
      <c r="AT94">
        <f t="shared" si="78"/>
        <v>-8.5404638353080538E-7</v>
      </c>
      <c r="AU94">
        <f t="shared" si="79"/>
        <v>-2.1612602358738761E-6</v>
      </c>
      <c r="AW94">
        <v>91</v>
      </c>
      <c r="AX94">
        <f>IF(Z94&gt;0, (R94*SUMPRODUCT(K94:$K$98, X94:$X$98)-K94*$AZ$3)/Z94, 0)</f>
        <v>-7.1031570508537865E+34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500000</v>
      </c>
      <c r="S95">
        <f t="shared" si="63"/>
        <v>-2.5880591845719275E+36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-0.32809941670870851</v>
      </c>
      <c r="AC95">
        <f t="shared" si="64"/>
        <v>-0.29294590777563262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-2.2298413301163453E-30</v>
      </c>
      <c r="AI95">
        <f t="shared" si="69"/>
        <v>-2.2298427450081951E-30</v>
      </c>
      <c r="AJ95">
        <f t="shared" si="70"/>
        <v>-3.5153508933075894E-2</v>
      </c>
      <c r="AK95">
        <f t="shared" si="92"/>
        <v>-2.2966959169609599E-2</v>
      </c>
      <c r="AL95">
        <f t="shared" si="71"/>
        <v>-5.8120468102685494E-2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-6.610219411940898E-35</v>
      </c>
      <c r="AR95">
        <f t="shared" si="76"/>
        <v>-6.6102236062956467E-35</v>
      </c>
      <c r="AS95">
        <f t="shared" si="77"/>
        <v>-1.0421028797377779E-6</v>
      </c>
      <c r="AT95">
        <f t="shared" si="78"/>
        <v>-6.8084054809534862E-7</v>
      </c>
      <c r="AU95">
        <f t="shared" si="79"/>
        <v>-1.7229434278331265E-6</v>
      </c>
      <c r="AW95">
        <v>92</v>
      </c>
      <c r="AX95">
        <f>IF(Z95&gt;0, (R95*SUMPRODUCT(K95:$K$98, X95:$X$98)-K95*$AZ$3)/Z95, 0)</f>
        <v>-2.5880591845719275E+36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500000</v>
      </c>
      <c r="S96">
        <f t="shared" si="63"/>
        <v>-1.2418096010756622E+38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-0.29294590777563262</v>
      </c>
      <c r="AC96">
        <f t="shared" si="64"/>
        <v>-0.26155884622824338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-5.4976581387079657E-32</v>
      </c>
      <c r="AI96">
        <f t="shared" si="69"/>
        <v>-5.4976607715476342E-32</v>
      </c>
      <c r="AJ96">
        <f t="shared" si="70"/>
        <v>-3.1387061547389239E-2</v>
      </c>
      <c r="AK96">
        <f t="shared" si="92"/>
        <v>-2.0506213544294286E-2</v>
      </c>
      <c r="AL96">
        <f t="shared" si="71"/>
        <v>-5.1893275091683524E-2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-1.455129422770814E-36</v>
      </c>
      <c r="AR96">
        <f t="shared" si="76"/>
        <v>-1.4551301196352551E-36</v>
      </c>
      <c r="AS96">
        <f t="shared" si="77"/>
        <v>-8.3075803550524496E-7</v>
      </c>
      <c r="AT96">
        <f t="shared" si="78"/>
        <v>-5.4276191653009295E-7</v>
      </c>
      <c r="AU96">
        <f t="shared" si="79"/>
        <v>-1.373519952035338E-6</v>
      </c>
      <c r="AW96">
        <v>93</v>
      </c>
      <c r="AX96">
        <f>IF(Z96&gt;0, (R96*SUMPRODUCT(K96:$K$98, X96:$X$98)-K96*$AZ$3)/Z96, 0)</f>
        <v>-1.2418096010756622E+38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500000</v>
      </c>
      <c r="S97">
        <f t="shared" si="63"/>
        <v>-8.7229137224472644E+39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-0.26155884622824338</v>
      </c>
      <c r="AC97">
        <f t="shared" si="64"/>
        <v>-0.23353468413236014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-1.029218231227034E-33</v>
      </c>
      <c r="AI97">
        <f t="shared" si="69"/>
        <v>-1.0292185658839668E-33</v>
      </c>
      <c r="AJ97">
        <f t="shared" si="70"/>
        <v>-2.8024162095883237E-2</v>
      </c>
      <c r="AK97">
        <f t="shared" si="92"/>
        <v>-1.8309119235977039E-2</v>
      </c>
      <c r="AL97">
        <f t="shared" si="71"/>
        <v>-4.6333281331860279E-2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-2.4322787164949401E-38</v>
      </c>
      <c r="AR97">
        <f t="shared" si="76"/>
        <v>-2.432279507366021E-38</v>
      </c>
      <c r="AS97">
        <f t="shared" si="77"/>
        <v>-6.6227521963109428E-7</v>
      </c>
      <c r="AT97">
        <f t="shared" si="78"/>
        <v>-4.3268647682564798E-7</v>
      </c>
      <c r="AU97">
        <f t="shared" si="79"/>
        <v>-1.0949616964567423E-6</v>
      </c>
      <c r="AW97">
        <v>94</v>
      </c>
      <c r="AX97">
        <f>IF(Z97&gt;0, (R97*SUMPRODUCT(K97:$K$98, X97:$X$98)-K97*$AZ$3)/Z97, 0)</f>
        <v>-8.7229137224472644E+39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-0.23353468413236014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-1.338627731301466E-35</v>
      </c>
      <c r="AI98">
        <f t="shared" si="69"/>
        <v>-1.338627731301466E-35</v>
      </c>
      <c r="AJ98">
        <f t="shared" si="70"/>
        <v>-0.23353468413236014</v>
      </c>
      <c r="AK98">
        <f t="shared" si="92"/>
        <v>-1.6347427889265211E-2</v>
      </c>
      <c r="AL98">
        <f t="shared" si="71"/>
        <v>-0.24988211202162536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-2.8245395747334431E-40</v>
      </c>
      <c r="AR98">
        <f t="shared" si="76"/>
        <v>-2.8245395747334431E-40</v>
      </c>
      <c r="AS98">
        <f t="shared" si="77"/>
        <v>-4.927643003207542E-6</v>
      </c>
      <c r="AT98">
        <f t="shared" si="78"/>
        <v>-3.4493501022452802E-7</v>
      </c>
      <c r="AU98">
        <f t="shared" si="79"/>
        <v>-5.2725780134320706E-6</v>
      </c>
      <c r="AW98">
        <v>95</v>
      </c>
    </row>
    <row r="100" spans="5:50" x14ac:dyDescent="0.3">
      <c r="AN100" s="6">
        <f t="shared" ref="AN100:AU100" si="93">SUM(AN3:AN98)</f>
        <v>15940.084683731804</v>
      </c>
      <c r="AO100" s="6">
        <f t="shared" si="93"/>
        <v>-1594.0084683731804</v>
      </c>
      <c r="AP100" s="6">
        <f t="shared" si="93"/>
        <v>-182.02840456846707</v>
      </c>
      <c r="AQ100" s="6">
        <f t="shared" si="93"/>
        <v>-9882.0152847960817</v>
      </c>
      <c r="AR100" s="6">
        <f t="shared" si="93"/>
        <v>4282.0325259940782</v>
      </c>
      <c r="AS100" s="6">
        <f t="shared" si="93"/>
        <v>-2331.3589277256278</v>
      </c>
      <c r="AT100" s="6">
        <f t="shared" si="93"/>
        <v>1359.9593745066161</v>
      </c>
      <c r="AU100" s="6">
        <f t="shared" si="93"/>
        <v>3310.6329727750644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'S.35.04.D'!C3*(1+C12)</f>
        <v>32908.758953169418</v>
      </c>
      <c r="K3">
        <v>1</v>
      </c>
      <c r="L3" s="2">
        <v>0</v>
      </c>
      <c r="O3">
        <f>$C$3</f>
        <v>32908.758953169418</v>
      </c>
      <c r="P3">
        <f>O3*C5</f>
        <v>3290.8758953169418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32908.758953169418</v>
      </c>
      <c r="AF3">
        <f t="shared" ref="AF3:AF34" si="4">-$Z3*P3</f>
        <v>-3290.8758953169418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29517.883057852476</v>
      </c>
      <c r="AJ3">
        <f t="shared" ref="AJ3:AJ34" si="8">AB3-AC3</f>
        <v>0</v>
      </c>
      <c r="AL3">
        <f t="shared" ref="AL3:AL34" si="9">SUM(AI3:AK3)</f>
        <v>29517.883057852476</v>
      </c>
      <c r="AN3">
        <f t="shared" ref="AN3:AN34" si="10">AE3*$K3</f>
        <v>32908.758953169418</v>
      </c>
      <c r="AO3">
        <f t="shared" ref="AO3:AO34" si="11">AF3*$K3</f>
        <v>-3290.8758953169418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29517.883057852476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29517.883057852476</v>
      </c>
      <c r="AW3">
        <v>0</v>
      </c>
      <c r="AX3">
        <f>IF(Z3&gt;0, (R3*SUMPRODUCT(K3:$K$98, X3:$X$98)-K3*$AZ$3)/Z3, 0)</f>
        <v>0</v>
      </c>
      <c r="AZ3">
        <f>C6*SUMPRODUCT(X4:X89, K4:K89)/1</f>
        <v>20220.259980993549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500000</v>
      </c>
      <c r="S4">
        <f t="shared" si="1"/>
        <v>2191.6223836588565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2166.4564265350236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-741.399</v>
      </c>
      <c r="AI4">
        <f t="shared" si="7"/>
        <v>-741.399</v>
      </c>
      <c r="AJ4">
        <f t="shared" si="8"/>
        <v>-2166.4564265350236</v>
      </c>
      <c r="AK4">
        <f>G4*SUM(AB4, AE4:AF4)</f>
        <v>0</v>
      </c>
      <c r="AL4">
        <f t="shared" si="9"/>
        <v>-2907.8554265350235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-661.96339285714282</v>
      </c>
      <c r="AR4">
        <f t="shared" si="14"/>
        <v>-661.96339285714282</v>
      </c>
      <c r="AS4">
        <f t="shared" si="15"/>
        <v>-1934.3360951205566</v>
      </c>
      <c r="AT4">
        <f t="shared" si="16"/>
        <v>0</v>
      </c>
      <c r="AU4">
        <f t="shared" si="17"/>
        <v>-2596.2994879776993</v>
      </c>
      <c r="AW4">
        <v>1</v>
      </c>
      <c r="AX4">
        <f>IF(Z4&gt;0, (R4*SUMPRODUCT(K4:$K$98, X4:$X$98)-K4*$AZ$3)/Z4, 0)</f>
        <v>2191.6223836588565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500000</v>
      </c>
      <c r="S5">
        <f t="shared" si="1"/>
        <v>3519.384535226975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2166.4564265350236</v>
      </c>
      <c r="AC5">
        <f t="shared" si="2"/>
        <v>3438.8291287984357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-760.54536487476003</v>
      </c>
      <c r="AI5">
        <f t="shared" si="7"/>
        <v>-772.75925161538817</v>
      </c>
      <c r="AJ5">
        <f t="shared" si="8"/>
        <v>-1272.3727022634121</v>
      </c>
      <c r="AK5">
        <f>G5*SUM(AB5, AE5:AF5)</f>
        <v>151.65194985745168</v>
      </c>
      <c r="AL5">
        <f t="shared" si="9"/>
        <v>-1893.4800040213486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-606.30210847796548</v>
      </c>
      <c r="AR5">
        <f t="shared" si="14"/>
        <v>-616.03894420869585</v>
      </c>
      <c r="AS5">
        <f t="shared" si="15"/>
        <v>-1014.3277282074393</v>
      </c>
      <c r="AT5">
        <f t="shared" si="16"/>
        <v>120.89600594503482</v>
      </c>
      <c r="AU5">
        <f t="shared" si="17"/>
        <v>-1509.4706664711005</v>
      </c>
      <c r="AW5">
        <v>2</v>
      </c>
      <c r="AX5">
        <f>IF(Z5&gt;0, (R5*SUMPRODUCT(K5:$K$98, X5:$X$98)-K5*$AZ$3)/Z5, 0)</f>
        <v>3519.384535226975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500000</v>
      </c>
      <c r="S6">
        <f t="shared" si="1"/>
        <v>4721.2636807932386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3438.8291287984357</v>
      </c>
      <c r="AC6">
        <f t="shared" si="2"/>
        <v>4559.6128195352539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-789.36346927254147</v>
      </c>
      <c r="AI6">
        <f t="shared" si="7"/>
        <v>-801.43548305903153</v>
      </c>
      <c r="AJ6">
        <f t="shared" si="8"/>
        <v>-1120.7836907368182</v>
      </c>
      <c r="AK6">
        <f>G6*SUM(AB6, AE6:AF6)</f>
        <v>240.71803901589053</v>
      </c>
      <c r="AL6">
        <f t="shared" si="9"/>
        <v>-1681.5011347799591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-561.85332577366341</v>
      </c>
      <c r="AR6">
        <f t="shared" si="14"/>
        <v>-570.44594673821825</v>
      </c>
      <c r="AS6">
        <f t="shared" si="15"/>
        <v>-797.75169313788183</v>
      </c>
      <c r="AT6">
        <f t="shared" si="16"/>
        <v>171.33834546388888</v>
      </c>
      <c r="AU6">
        <f t="shared" si="17"/>
        <v>-1196.8592944122111</v>
      </c>
      <c r="AW6">
        <v>3</v>
      </c>
      <c r="AX6">
        <f>IF(Z6&gt;0, (R6*SUMPRODUCT(K6:$K$98, X6:$X$98)-K6*$AZ$3)/Z6, 0)</f>
        <v>4721.2636807932386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500000</v>
      </c>
      <c r="S7">
        <f t="shared" si="1"/>
        <v>5804.1369942805341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4559.6128195352539</v>
      </c>
      <c r="AC7">
        <f t="shared" si="2"/>
        <v>5539.8003859176424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-823.14233204560969</v>
      </c>
      <c r="AI7">
        <f t="shared" si="7"/>
        <v>-835.07304713593373</v>
      </c>
      <c r="AJ7">
        <f t="shared" si="8"/>
        <v>-980.18756638238847</v>
      </c>
      <c r="AK7">
        <f>G7*SUM(AB7, AE7:AF7)</f>
        <v>319.17289736746778</v>
      </c>
      <c r="AL7">
        <f t="shared" si="9"/>
        <v>-1496.0877161508545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-523.12183311529736</v>
      </c>
      <c r="AR7">
        <f t="shared" si="14"/>
        <v>-530.70401824349563</v>
      </c>
      <c r="AS7">
        <f t="shared" si="15"/>
        <v>-622.92691866364351</v>
      </c>
      <c r="AT7">
        <f t="shared" si="16"/>
        <v>202.84014641387554</v>
      </c>
      <c r="AU7">
        <f t="shared" si="17"/>
        <v>-950.79079049326356</v>
      </c>
      <c r="AW7">
        <v>4</v>
      </c>
      <c r="AX7">
        <f>IF(Z7&gt;0, (R7*SUMPRODUCT(K7:$K$98, X7:$X$98)-K7*$AZ$3)/Z7, 0)</f>
        <v>5804.1369942805341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500000</v>
      </c>
      <c r="S8">
        <f t="shared" si="1"/>
        <v>6778.5292208162373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5539.8003859176424</v>
      </c>
      <c r="AC8">
        <f t="shared" si="2"/>
        <v>6393.500777941681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-856.90643113279089</v>
      </c>
      <c r="AI8">
        <f t="shared" si="7"/>
        <v>-868.69641641143335</v>
      </c>
      <c r="AJ8">
        <f t="shared" si="8"/>
        <v>-853.70039202403859</v>
      </c>
      <c r="AK8">
        <f t="shared" ref="AK8:AK39" si="30">G8*SUM(AB8:AB8, AE8:AF8)</f>
        <v>387.786027014235</v>
      </c>
      <c r="AL8">
        <f t="shared" si="9"/>
        <v>-1334.6107814212369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-486.23172186272598</v>
      </c>
      <c r="AR8">
        <f t="shared" si="14"/>
        <v>-492.92167613835466</v>
      </c>
      <c r="AS8">
        <f t="shared" si="15"/>
        <v>-484.41252917193583</v>
      </c>
      <c r="AT8">
        <f t="shared" si="16"/>
        <v>220.04020600029517</v>
      </c>
      <c r="AU8">
        <f t="shared" si="17"/>
        <v>-757.29399930999523</v>
      </c>
      <c r="AW8">
        <v>5</v>
      </c>
      <c r="AX8">
        <f>IF(Z8&gt;0, (R8*SUMPRODUCT(K8:$K$98, X8:$X$98)-K8*$AZ$3)/Z8, 0)</f>
        <v>6778.5292208162373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500000</v>
      </c>
      <c r="S9">
        <f t="shared" si="1"/>
        <v>7657.4106279125635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6393.500777941681</v>
      </c>
      <c r="AC9">
        <f t="shared" si="2"/>
        <v>7136.5746142390744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-892.04207616736528</v>
      </c>
      <c r="AI9">
        <f t="shared" si="7"/>
        <v>-903.69186054131706</v>
      </c>
      <c r="AJ9">
        <f t="shared" si="8"/>
        <v>-743.07383629739343</v>
      </c>
      <c r="AK9">
        <f t="shared" si="30"/>
        <v>447.54505445591769</v>
      </c>
      <c r="AL9">
        <f t="shared" si="9"/>
        <v>-1199.2206423827929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-451.93627718601726</v>
      </c>
      <c r="AR9">
        <f t="shared" si="14"/>
        <v>-457.83842050486646</v>
      </c>
      <c r="AS9">
        <f t="shared" si="15"/>
        <v>-376.46433080088138</v>
      </c>
      <c r="AT9">
        <f t="shared" si="16"/>
        <v>226.74025271636665</v>
      </c>
      <c r="AU9">
        <f t="shared" si="17"/>
        <v>-607.56249858938122</v>
      </c>
      <c r="AW9">
        <v>6</v>
      </c>
      <c r="AX9">
        <f>IF(Z9&gt;0, (R9*SUMPRODUCT(K9:$K$98, X9:$X$98)-K9*$AZ$3)/Z9, 0)</f>
        <v>7657.4106279125635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500000</v>
      </c>
      <c r="S10">
        <f t="shared" si="1"/>
        <v>8451.6297861983203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7136.5746142390744</v>
      </c>
      <c r="AC10">
        <f t="shared" si="2"/>
        <v>7782.232585410311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-933.12489477616839</v>
      </c>
      <c r="AI10">
        <f t="shared" si="7"/>
        <v>-944.63485318401126</v>
      </c>
      <c r="AJ10">
        <f t="shared" si="8"/>
        <v>-645.65797117123657</v>
      </c>
      <c r="AK10">
        <f t="shared" si="30"/>
        <v>499.56022299673526</v>
      </c>
      <c r="AL10">
        <f t="shared" si="9"/>
        <v>-1090.7326013585125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-422.09831396332112</v>
      </c>
      <c r="AR10">
        <f t="shared" si="14"/>
        <v>-427.30483461766914</v>
      </c>
      <c r="AS10">
        <f t="shared" si="15"/>
        <v>-292.06287663531947</v>
      </c>
      <c r="AT10">
        <f t="shared" si="16"/>
        <v>225.97567488609675</v>
      </c>
      <c r="AU10">
        <f t="shared" si="17"/>
        <v>-493.39203636689183</v>
      </c>
      <c r="AW10">
        <v>7</v>
      </c>
      <c r="AX10">
        <f>IF(Z10&gt;0, (R10*SUMPRODUCT(K10:$K$98, X10:$X$98)-K10*$AZ$3)/Z10, 0)</f>
        <v>8451.6297861983203</v>
      </c>
    </row>
    <row r="11" spans="1:52" x14ac:dyDescent="0.3">
      <c r="A11" t="s">
        <v>33</v>
      </c>
      <c r="C11" s="25">
        <f>AU91</f>
        <v>6834.8960902736544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500000</v>
      </c>
      <c r="S11">
        <f t="shared" si="1"/>
        <v>9168.5675716290316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7782.232585410311</v>
      </c>
      <c r="AC11">
        <f t="shared" si="2"/>
        <v>8340.1291360516752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-972.53531686569511</v>
      </c>
      <c r="AI11">
        <f t="shared" si="7"/>
        <v>-983.90586230653798</v>
      </c>
      <c r="AJ11">
        <f t="shared" si="8"/>
        <v>-557.89655064136423</v>
      </c>
      <c r="AK11">
        <f t="shared" si="30"/>
        <v>544.75628097872186</v>
      </c>
      <c r="AL11">
        <f t="shared" si="9"/>
        <v>-997.04613196918035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-392.79070309965562</v>
      </c>
      <c r="AR11">
        <f t="shared" si="14"/>
        <v>-397.38307569618934</v>
      </c>
      <c r="AS11">
        <f t="shared" si="15"/>
        <v>-225.32505975158981</v>
      </c>
      <c r="AT11">
        <f t="shared" si="16"/>
        <v>220.01792522372244</v>
      </c>
      <c r="AU11">
        <f t="shared" si="17"/>
        <v>-402.69021022405673</v>
      </c>
      <c r="AW11">
        <v>8</v>
      </c>
      <c r="AX11">
        <f>IF(Z11&gt;0, (R11*SUMPRODUCT(K11:$K$98, X11:$X$98)-K11*$AZ$3)/Z11, 0)</f>
        <v>9168.5675716290316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500000</v>
      </c>
      <c r="S12">
        <f t="shared" si="1"/>
        <v>9818.8362574719649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8340.1291360516752</v>
      </c>
      <c r="AC12">
        <f t="shared" si="2"/>
        <v>8822.3338477776342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-1018.0249454786348</v>
      </c>
      <c r="AI12">
        <f t="shared" si="7"/>
        <v>-1029.2563348414321</v>
      </c>
      <c r="AJ12">
        <f t="shared" si="8"/>
        <v>-482.20471172595899</v>
      </c>
      <c r="AK12">
        <f t="shared" si="30"/>
        <v>583.80903952361734</v>
      </c>
      <c r="AL12">
        <f t="shared" si="9"/>
        <v>-927.65200704377378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-367.11000102092174</v>
      </c>
      <c r="AR12">
        <f t="shared" si="14"/>
        <v>-371.16015261961792</v>
      </c>
      <c r="AS12">
        <f t="shared" si="15"/>
        <v>-173.88785314173347</v>
      </c>
      <c r="AT12">
        <f t="shared" si="16"/>
        <v>210.52739232708365</v>
      </c>
      <c r="AU12">
        <f t="shared" si="17"/>
        <v>-334.52061343426772</v>
      </c>
      <c r="AW12">
        <v>9</v>
      </c>
      <c r="AX12">
        <f>IF(Z12&gt;0, (R12*SUMPRODUCT(K12:$K$98, X12:$X$98)-K12*$AZ$3)/Z12, 0)</f>
        <v>9818.8362574719649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500000</v>
      </c>
      <c r="S13">
        <f t="shared" si="1"/>
        <v>10408.54721876491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8822.3338477776342</v>
      </c>
      <c r="AC13">
        <f t="shared" si="2"/>
        <v>9236.4697528510151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-1066.6239327728706</v>
      </c>
      <c r="AI13">
        <f t="shared" si="7"/>
        <v>-1077.7163426437207</v>
      </c>
      <c r="AJ13">
        <f t="shared" si="8"/>
        <v>-414.13590507338085</v>
      </c>
      <c r="AK13">
        <f t="shared" si="30"/>
        <v>617.56336934443448</v>
      </c>
      <c r="AL13">
        <f t="shared" si="9"/>
        <v>-874.28887837266711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-343.42435985997815</v>
      </c>
      <c r="AR13">
        <f t="shared" si="14"/>
        <v>-346.99581896768632</v>
      </c>
      <c r="AS13">
        <f t="shared" si="15"/>
        <v>-133.3406777448937</v>
      </c>
      <c r="AT13">
        <f t="shared" si="16"/>
        <v>198.83887682768301</v>
      </c>
      <c r="AU13">
        <f t="shared" si="17"/>
        <v>-281.49761988489701</v>
      </c>
      <c r="AW13">
        <v>10</v>
      </c>
      <c r="AX13">
        <f>IF(Z13&gt;0, (R13*SUMPRODUCT(K13:$K$98, X13:$X$98)-K13*$AZ$3)/Z13, 0)</f>
        <v>10408.54721876491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500000</v>
      </c>
      <c r="S14">
        <f t="shared" si="1"/>
        <v>10944.650133617573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9236.4697528510151</v>
      </c>
      <c r="AC14">
        <f t="shared" si="2"/>
        <v>9590.5863805752433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-1119.0488958928202</v>
      </c>
      <c r="AI14">
        <f t="shared" si="7"/>
        <v>-1130.0024054425644</v>
      </c>
      <c r="AJ14">
        <f t="shared" si="8"/>
        <v>-354.11662772422824</v>
      </c>
      <c r="AK14">
        <f t="shared" si="30"/>
        <v>646.55288269957111</v>
      </c>
      <c r="AL14">
        <f t="shared" si="9"/>
        <v>-837.56615046722152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-321.69981688737153</v>
      </c>
      <c r="AR14">
        <f t="shared" si="14"/>
        <v>-324.84868913894144</v>
      </c>
      <c r="AS14">
        <f t="shared" si="15"/>
        <v>-101.8000685347789</v>
      </c>
      <c r="AT14">
        <f t="shared" si="16"/>
        <v>185.86850381234424</v>
      </c>
      <c r="AU14">
        <f t="shared" si="17"/>
        <v>-240.78025386137608</v>
      </c>
      <c r="AW14">
        <v>11</v>
      </c>
      <c r="AX14">
        <f>IF(Z14&gt;0, (R14*SUMPRODUCT(K14:$K$98, X14:$X$98)-K14*$AZ$3)/Z14, 0)</f>
        <v>10944.650133617573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500000</v>
      </c>
      <c r="S15">
        <f t="shared" si="1"/>
        <v>11433.228662133537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9590.5863805752433</v>
      </c>
      <c r="AC15">
        <f t="shared" si="2"/>
        <v>9891.6910168880459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-1173.7780833506015</v>
      </c>
      <c r="AI15">
        <f t="shared" si="7"/>
        <v>-1184.5927133527646</v>
      </c>
      <c r="AJ15">
        <f t="shared" si="8"/>
        <v>-301.10463631280254</v>
      </c>
      <c r="AK15">
        <f t="shared" si="30"/>
        <v>671.34104664026711</v>
      </c>
      <c r="AL15">
        <f t="shared" si="9"/>
        <v>-814.35630302530001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-301.27959864127627</v>
      </c>
      <c r="AR15">
        <f t="shared" si="14"/>
        <v>-304.05544480225143</v>
      </c>
      <c r="AS15">
        <f t="shared" si="15"/>
        <v>-77.286060511876158</v>
      </c>
      <c r="AT15">
        <f t="shared" si="16"/>
        <v>172.31652554444531</v>
      </c>
      <c r="AU15">
        <f t="shared" si="17"/>
        <v>-209.02497976968229</v>
      </c>
      <c r="AW15">
        <v>12</v>
      </c>
      <c r="AX15">
        <f>IF(Z15&gt;0, (R15*SUMPRODUCT(K15:$K$98, X15:$X$98)-K15*$AZ$3)/Z15, 0)</f>
        <v>11433.228662133537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500000</v>
      </c>
      <c r="S16">
        <f t="shared" si="1"/>
        <v>11894.78259881916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9891.6910168880459</v>
      </c>
      <c r="AC16">
        <f t="shared" si="2"/>
        <v>10146.486822889783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-1749.3745491499049</v>
      </c>
      <c r="AI16">
        <f t="shared" si="7"/>
        <v>-1760.0372984883177</v>
      </c>
      <c r="AJ16">
        <f t="shared" si="8"/>
        <v>-254.79580600173722</v>
      </c>
      <c r="AK16">
        <f t="shared" si="30"/>
        <v>692.41837118216324</v>
      </c>
      <c r="AL16">
        <f t="shared" si="9"/>
        <v>-1322.4147333078918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-400.91149553513378</v>
      </c>
      <c r="AR16">
        <f t="shared" si="14"/>
        <v>-403.35512247932172</v>
      </c>
      <c r="AS16">
        <f t="shared" si="15"/>
        <v>-58.392622488920729</v>
      </c>
      <c r="AT16">
        <f t="shared" si="16"/>
        <v>158.68441944667558</v>
      </c>
      <c r="AU16">
        <f t="shared" si="17"/>
        <v>-303.06332552156692</v>
      </c>
      <c r="AW16">
        <v>13</v>
      </c>
      <c r="AX16">
        <f>IF(Z16&gt;0, (R16*SUMPRODUCT(K16:$K$98, X16:$X$98)-K16*$AZ$3)/Z16, 0)</f>
        <v>11894.78259881916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500000</v>
      </c>
      <c r="S17">
        <f t="shared" si="1"/>
        <v>12197.198396485963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10146.486822889783</v>
      </c>
      <c r="AC17">
        <f t="shared" si="2"/>
        <v>10242.07122435734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-2391.4414216192076</v>
      </c>
      <c r="AI17">
        <f t="shared" si="7"/>
        <v>-2401.9377574286959</v>
      </c>
      <c r="AJ17">
        <f t="shared" si="8"/>
        <v>-95.584401467556745</v>
      </c>
      <c r="AK17">
        <f t="shared" si="30"/>
        <v>710.25407760228484</v>
      </c>
      <c r="AL17">
        <f t="shared" si="9"/>
        <v>-1787.268081293968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-489.3362955736315</v>
      </c>
      <c r="AR17">
        <f t="shared" si="14"/>
        <v>-491.48405384012261</v>
      </c>
      <c r="AS17">
        <f t="shared" si="15"/>
        <v>-19.558462317294726</v>
      </c>
      <c r="AT17">
        <f t="shared" si="16"/>
        <v>145.33205626866072</v>
      </c>
      <c r="AU17">
        <f t="shared" si="17"/>
        <v>-365.71045988875665</v>
      </c>
      <c r="AW17">
        <v>14</v>
      </c>
      <c r="AX17">
        <f>IF(Z17&gt;0, (R17*SUMPRODUCT(K17:$K$98, X17:$X$98)-K17*$AZ$3)/Z17, 0)</f>
        <v>12197.198396485963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500000</v>
      </c>
      <c r="S18">
        <f t="shared" si="1"/>
        <v>12355.619681223572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10242.07122435734</v>
      </c>
      <c r="AC18">
        <f t="shared" si="2"/>
        <v>10196.034836821826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-3047.7160656429719</v>
      </c>
      <c r="AI18">
        <f t="shared" si="7"/>
        <v>-3058.0312451927239</v>
      </c>
      <c r="AJ18">
        <f t="shared" si="8"/>
        <v>46.036387535514223</v>
      </c>
      <c r="AK18">
        <f t="shared" si="30"/>
        <v>716.94498570501389</v>
      </c>
      <c r="AL18">
        <f t="shared" si="9"/>
        <v>-2295.0498719521956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-556.80633058780597</v>
      </c>
      <c r="AR18">
        <f t="shared" si="14"/>
        <v>-558.69087532581455</v>
      </c>
      <c r="AS18">
        <f t="shared" si="15"/>
        <v>8.410675884848235</v>
      </c>
      <c r="AT18">
        <f t="shared" si="16"/>
        <v>130.98316842042084</v>
      </c>
      <c r="AU18">
        <f t="shared" si="17"/>
        <v>-419.29703102054549</v>
      </c>
      <c r="AW18">
        <v>15</v>
      </c>
      <c r="AX18">
        <f>IF(Z18&gt;0, (R18*SUMPRODUCT(K18:$K$98, X18:$X$98)-K18*$AZ$3)/Z18, 0)</f>
        <v>12355.619681223572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500000</v>
      </c>
      <c r="S19">
        <f t="shared" si="1"/>
        <v>12396.97532438953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10196.034836821826</v>
      </c>
      <c r="AC19">
        <f t="shared" si="2"/>
        <v>10035.031995553763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-3743.9975693780475</v>
      </c>
      <c r="AI19">
        <f t="shared" si="7"/>
        <v>-3754.1159971930679</v>
      </c>
      <c r="AJ19">
        <f t="shared" si="8"/>
        <v>161.00284126806218</v>
      </c>
      <c r="AK19">
        <f t="shared" si="30"/>
        <v>713.7224385775279</v>
      </c>
      <c r="AL19">
        <f t="shared" si="9"/>
        <v>-2879.3907173474777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-610.72710545323116</v>
      </c>
      <c r="AR19">
        <f t="shared" si="14"/>
        <v>-612.37764021365604</v>
      </c>
      <c r="AS19">
        <f t="shared" si="15"/>
        <v>26.263051029096694</v>
      </c>
      <c r="AT19">
        <f t="shared" si="16"/>
        <v>116.42359027542989</v>
      </c>
      <c r="AU19">
        <f t="shared" si="17"/>
        <v>-469.69099890912946</v>
      </c>
      <c r="AW19">
        <v>16</v>
      </c>
      <c r="AX19">
        <f>IF(Z19&gt;0, (R19*SUMPRODUCT(K19:$K$98, X19:$X$98)-K19*$AZ$3)/Z19, 0)</f>
        <v>12396.97532438953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500000</v>
      </c>
      <c r="S20">
        <f t="shared" si="1"/>
        <v>12338.442620309974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10035.031995553763</v>
      </c>
      <c r="AC20">
        <f t="shared" si="2"/>
        <v>9777.7008627074538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-4460.607717973503</v>
      </c>
      <c r="AI20">
        <f t="shared" si="7"/>
        <v>-4470.5134463174236</v>
      </c>
      <c r="AJ20">
        <f t="shared" si="8"/>
        <v>257.33113284630963</v>
      </c>
      <c r="AK20">
        <f t="shared" si="30"/>
        <v>702.45223968876348</v>
      </c>
      <c r="AL20">
        <f t="shared" si="9"/>
        <v>-3510.7300737823507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-649.66227123723763</v>
      </c>
      <c r="AR20">
        <f t="shared" si="14"/>
        <v>-651.10498451333217</v>
      </c>
      <c r="AS20">
        <f t="shared" si="15"/>
        <v>37.478823244500759</v>
      </c>
      <c r="AT20">
        <f t="shared" si="16"/>
        <v>102.30819348517241</v>
      </c>
      <c r="AU20">
        <f t="shared" si="17"/>
        <v>-511.31796778365907</v>
      </c>
      <c r="AW20">
        <v>17</v>
      </c>
      <c r="AX20">
        <f>IF(Z20&gt;0, (R20*SUMPRODUCT(K20:$K$98, X20:$X$98)-K20*$AZ$3)/Z20, 0)</f>
        <v>12338.442620309974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500000</v>
      </c>
      <c r="S21">
        <f t="shared" si="1"/>
        <v>12200.628298472866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9777.7008627074538</v>
      </c>
      <c r="AC21">
        <f t="shared" si="2"/>
        <v>9443.5707098692474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-5255.1870010167868</v>
      </c>
      <c r="AI21">
        <f t="shared" si="7"/>
        <v>-5264.8622924022429</v>
      </c>
      <c r="AJ21">
        <f t="shared" si="8"/>
        <v>334.13015283820641</v>
      </c>
      <c r="AK21">
        <f t="shared" si="30"/>
        <v>684.43906038952184</v>
      </c>
      <c r="AL21">
        <f t="shared" si="9"/>
        <v>-4246.2930791745148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-683.38236360154156</v>
      </c>
      <c r="AR21">
        <f t="shared" si="14"/>
        <v>-684.64053452757094</v>
      </c>
      <c r="AS21">
        <f t="shared" si="15"/>
        <v>43.450148120882915</v>
      </c>
      <c r="AT21">
        <f t="shared" si="16"/>
        <v>89.004174873265484</v>
      </c>
      <c r="AU21">
        <f t="shared" si="17"/>
        <v>-552.18621153342258</v>
      </c>
      <c r="AW21">
        <v>18</v>
      </c>
      <c r="AX21">
        <f>IF(Z21&gt;0, (R21*SUMPRODUCT(K21:$K$98, X21:$X$98)-K21*$AZ$3)/Z21, 0)</f>
        <v>12200.628298472866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500000</v>
      </c>
      <c r="S22">
        <f t="shared" si="1"/>
        <v>11991.26131209169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9443.5707098692474</v>
      </c>
      <c r="AC22">
        <f t="shared" si="2"/>
        <v>9041.9134519811269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-6120.5893304394849</v>
      </c>
      <c r="AI22">
        <f t="shared" si="7"/>
        <v>-6130.0148541778253</v>
      </c>
      <c r="AJ22">
        <f t="shared" si="8"/>
        <v>401.65725788812051</v>
      </c>
      <c r="AK22">
        <f t="shared" si="30"/>
        <v>661.04994969084737</v>
      </c>
      <c r="AL22">
        <f t="shared" si="9"/>
        <v>-5067.3076465988579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-710.64189982692199</v>
      </c>
      <c r="AR22">
        <f t="shared" si="14"/>
        <v>-711.73626700868442</v>
      </c>
      <c r="AS22">
        <f t="shared" si="15"/>
        <v>46.635129628014184</v>
      </c>
      <c r="AT22">
        <f t="shared" si="16"/>
        <v>76.752379022146144</v>
      </c>
      <c r="AU22">
        <f t="shared" si="17"/>
        <v>-588.34875835852415</v>
      </c>
      <c r="AW22">
        <v>19</v>
      </c>
      <c r="AX22">
        <f>IF(Z22&gt;0, (R22*SUMPRODUCT(K22:$K$98, X22:$X$98)-K22*$AZ$3)/Z22, 0)</f>
        <v>11991.26131209169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500000</v>
      </c>
      <c r="S23">
        <f t="shared" si="1"/>
        <v>11718.010877792562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9041.9134519811269</v>
      </c>
      <c r="AC23">
        <f t="shared" si="2"/>
        <v>8582.8118251126161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-7027.6704993066651</v>
      </c>
      <c r="AI23">
        <f t="shared" si="7"/>
        <v>-7036.8260760451394</v>
      </c>
      <c r="AJ23">
        <f t="shared" si="8"/>
        <v>459.10162686851072</v>
      </c>
      <c r="AK23">
        <f t="shared" si="30"/>
        <v>632.9339416386789</v>
      </c>
      <c r="AL23">
        <f t="shared" si="9"/>
        <v>-5944.7905075379495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-728.53586671610765</v>
      </c>
      <c r="AR23">
        <f t="shared" si="14"/>
        <v>-729.48499573903325</v>
      </c>
      <c r="AS23">
        <f t="shared" si="15"/>
        <v>47.593580500739726</v>
      </c>
      <c r="AT23">
        <f t="shared" si="16"/>
        <v>65.614214239451016</v>
      </c>
      <c r="AU23">
        <f t="shared" si="17"/>
        <v>-616.27720099884255</v>
      </c>
      <c r="AW23">
        <v>20</v>
      </c>
      <c r="AX23">
        <f>IF(Z23&gt;0, (R23*SUMPRODUCT(K23:$K$98, X23:$X$98)-K23*$AZ$3)/Z23, 0)</f>
        <v>11718.010877792562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500000</v>
      </c>
      <c r="S24">
        <f t="shared" si="1"/>
        <v>11392.817386922978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8582.8118251126161</v>
      </c>
      <c r="AC24">
        <f t="shared" si="2"/>
        <v>8078.865487823663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-8001.2416232875576</v>
      </c>
      <c r="AI24">
        <f t="shared" si="7"/>
        <v>-8010.1056132180647</v>
      </c>
      <c r="AJ24">
        <f t="shared" si="8"/>
        <v>503.94633728895315</v>
      </c>
      <c r="AK24">
        <f t="shared" si="30"/>
        <v>600.79682775788319</v>
      </c>
      <c r="AL24">
        <f t="shared" si="9"/>
        <v>-6905.3624481712286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-740.59181760283616</v>
      </c>
      <c r="AR24">
        <f t="shared" si="14"/>
        <v>-741.41226506873215</v>
      </c>
      <c r="AS24">
        <f t="shared" si="15"/>
        <v>46.645077286613592</v>
      </c>
      <c r="AT24">
        <f t="shared" si="16"/>
        <v>55.609521075356461</v>
      </c>
      <c r="AU24">
        <f t="shared" si="17"/>
        <v>-639.15766670676203</v>
      </c>
      <c r="AW24">
        <v>21</v>
      </c>
      <c r="AX24">
        <f>IF(Z24&gt;0, (R24*SUMPRODUCT(K24:$K$98, X24:$X$98)-K24*$AZ$3)/Z24, 0)</f>
        <v>11392.817386922978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500000</v>
      </c>
      <c r="S25">
        <f t="shared" si="1"/>
        <v>11022.333482444012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8078.865487823663</v>
      </c>
      <c r="AC25">
        <f t="shared" si="2"/>
        <v>7538.800035780785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-9035.5967755621023</v>
      </c>
      <c r="AI25">
        <f t="shared" si="7"/>
        <v>-9044.1462356739157</v>
      </c>
      <c r="AJ25">
        <f t="shared" si="8"/>
        <v>540.06545204287795</v>
      </c>
      <c r="AK25">
        <f t="shared" si="30"/>
        <v>565.52058414765645</v>
      </c>
      <c r="AL25">
        <f t="shared" si="9"/>
        <v>-7938.5601994833814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-746.72440074619044</v>
      </c>
      <c r="AR25">
        <f t="shared" si="14"/>
        <v>-747.4309495926334</v>
      </c>
      <c r="AS25">
        <f t="shared" si="15"/>
        <v>44.632364752172165</v>
      </c>
      <c r="AT25">
        <f t="shared" si="16"/>
        <v>46.736040772583486</v>
      </c>
      <c r="AU25">
        <f t="shared" si="17"/>
        <v>-656.06254406787775</v>
      </c>
      <c r="AW25">
        <v>22</v>
      </c>
      <c r="AX25">
        <f>IF(Z25&gt;0, (R25*SUMPRODUCT(K25:$K$98, X25:$X$98)-K25*$AZ$3)/Z25, 0)</f>
        <v>11022.333482444012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500000</v>
      </c>
      <c r="S26">
        <f t="shared" si="1"/>
        <v>10609.003785311132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7538.800035780785</v>
      </c>
      <c r="AC26">
        <f t="shared" si="2"/>
        <v>6971.1170328559856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-10011.417790933434</v>
      </c>
      <c r="AI26">
        <f t="shared" si="7"/>
        <v>-10019.631470999357</v>
      </c>
      <c r="AJ26">
        <f t="shared" si="8"/>
        <v>567.68300292479944</v>
      </c>
      <c r="AK26">
        <f t="shared" si="30"/>
        <v>527.71600250465497</v>
      </c>
      <c r="AL26">
        <f t="shared" si="9"/>
        <v>-8924.2324655699031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-738.72205284350503</v>
      </c>
      <c r="AR26">
        <f t="shared" si="14"/>
        <v>-739.32812350466486</v>
      </c>
      <c r="AS26">
        <f t="shared" si="15"/>
        <v>41.888168293681154</v>
      </c>
      <c r="AT26">
        <f t="shared" si="16"/>
        <v>38.939085035653065</v>
      </c>
      <c r="AU26">
        <f t="shared" si="17"/>
        <v>-658.50087017533065</v>
      </c>
      <c r="AW26">
        <v>23</v>
      </c>
      <c r="AX26">
        <f>IF(Z26&gt;0, (R26*SUMPRODUCT(K26:$K$98, X26:$X$98)-K26*$AZ$3)/Z26, 0)</f>
        <v>10609.003785311132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500000</v>
      </c>
      <c r="S27">
        <f t="shared" si="1"/>
        <v>10168.678348264744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6971.1170328559856</v>
      </c>
      <c r="AC27">
        <f t="shared" si="2"/>
        <v>6392.2533709244399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-10950.806811089689</v>
      </c>
      <c r="AI27">
        <f t="shared" si="7"/>
        <v>-10958.664584184675</v>
      </c>
      <c r="AJ27">
        <f t="shared" si="8"/>
        <v>578.86366193154572</v>
      </c>
      <c r="AK27">
        <f t="shared" si="30"/>
        <v>487.97819229991904</v>
      </c>
      <c r="AL27">
        <f t="shared" si="9"/>
        <v>-9891.82272995321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-721.46218596842436</v>
      </c>
      <c r="AR27">
        <f t="shared" si="14"/>
        <v>-721.97987258747889</v>
      </c>
      <c r="AS27">
        <f t="shared" si="15"/>
        <v>38.13675559429057</v>
      </c>
      <c r="AT27">
        <f t="shared" si="16"/>
        <v>32.149029692049446</v>
      </c>
      <c r="AU27">
        <f t="shared" si="17"/>
        <v>-651.69408730113889</v>
      </c>
      <c r="AW27">
        <v>24</v>
      </c>
      <c r="AX27">
        <f>IF(Z27&gt;0, (R27*SUMPRODUCT(K27:$K$98, X27:$X$98)-K27*$AZ$3)/Z27, 0)</f>
        <v>10168.678348264744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500000</v>
      </c>
      <c r="S28">
        <f t="shared" si="1"/>
        <v>9712.3007080905918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6392.2533709244399</v>
      </c>
      <c r="AC28">
        <f t="shared" si="2"/>
        <v>5813.521891127406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-11881.267230541756</v>
      </c>
      <c r="AI28">
        <f t="shared" si="7"/>
        <v>-11888.749394225028</v>
      </c>
      <c r="AJ28">
        <f t="shared" si="8"/>
        <v>578.7314797970339</v>
      </c>
      <c r="AK28">
        <f t="shared" si="30"/>
        <v>447.45773596471082</v>
      </c>
      <c r="AL28">
        <f t="shared" si="9"/>
        <v>-10862.560178463284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-698.89542453140348</v>
      </c>
      <c r="AR28">
        <f t="shared" si="14"/>
        <v>-699.33555013941873</v>
      </c>
      <c r="AS28">
        <f t="shared" si="15"/>
        <v>34.042899247540319</v>
      </c>
      <c r="AT28">
        <f t="shared" si="16"/>
        <v>26.320943571829559</v>
      </c>
      <c r="AU28">
        <f t="shared" si="17"/>
        <v>-638.97170732004884</v>
      </c>
      <c r="AW28">
        <v>25</v>
      </c>
      <c r="AX28">
        <f>IF(Z28&gt;0, (R28*SUMPRODUCT(K28:$K$98, X28:$X$98)-K28*$AZ$3)/Z28, 0)</f>
        <v>9712.3007080905918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500000</v>
      </c>
      <c r="S29">
        <f t="shared" si="1"/>
        <v>9249.1766846953396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5813.521891127406</v>
      </c>
      <c r="AC29">
        <f t="shared" si="2"/>
        <v>5242.0645971061722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-12913.615944232848</v>
      </c>
      <c r="AI29">
        <f t="shared" si="7"/>
        <v>-12920.700445880682</v>
      </c>
      <c r="AJ29">
        <f t="shared" si="8"/>
        <v>571.45729402123379</v>
      </c>
      <c r="AK29">
        <f t="shared" si="30"/>
        <v>406.94653237891845</v>
      </c>
      <c r="AL29">
        <f t="shared" si="9"/>
        <v>-11942.29661948053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-678.23356195149927</v>
      </c>
      <c r="AR29">
        <f t="shared" si="14"/>
        <v>-678.60564571239263</v>
      </c>
      <c r="AS29">
        <f t="shared" si="15"/>
        <v>30.013399631903908</v>
      </c>
      <c r="AT29">
        <f t="shared" si="16"/>
        <v>21.373161271876548</v>
      </c>
      <c r="AU29">
        <f t="shared" si="17"/>
        <v>-627.21908480861214</v>
      </c>
      <c r="AW29">
        <v>26</v>
      </c>
      <c r="AX29">
        <f>IF(Z29&gt;0, (R29*SUMPRODUCT(K29:$K$98, X29:$X$98)-K29*$AZ$3)/Z29, 0)</f>
        <v>9249.1766846953396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500000</v>
      </c>
      <c r="S30">
        <f t="shared" si="1"/>
        <v>8769.3192358037177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5242.0645971061722</v>
      </c>
      <c r="AC30">
        <f t="shared" si="2"/>
        <v>4677.6150802530392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-13842.832839800707</v>
      </c>
      <c r="AI30">
        <f t="shared" si="7"/>
        <v>-13849.500425611068</v>
      </c>
      <c r="AJ30">
        <f t="shared" si="8"/>
        <v>564.44951685313299</v>
      </c>
      <c r="AK30">
        <f t="shared" si="30"/>
        <v>366.94452179743206</v>
      </c>
      <c r="AL30">
        <f t="shared" si="9"/>
        <v>-12918.106386960502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-649.13998699553633</v>
      </c>
      <c r="AR30">
        <f t="shared" si="14"/>
        <v>-649.45265396307957</v>
      </c>
      <c r="AS30">
        <f t="shared" si="15"/>
        <v>26.469058484632729</v>
      </c>
      <c r="AT30">
        <f t="shared" si="16"/>
        <v>17.207342230038634</v>
      </c>
      <c r="AU30">
        <f t="shared" si="17"/>
        <v>-605.77625324840824</v>
      </c>
      <c r="AW30">
        <v>27</v>
      </c>
      <c r="AX30">
        <f>IF(Z30&gt;0, (R30*SUMPRODUCT(K30:$K$98, X30:$X$98)-K30*$AZ$3)/Z30, 0)</f>
        <v>8769.3192358037177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500000</v>
      </c>
      <c r="S31">
        <f t="shared" si="1"/>
        <v>8276.9018947197073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4677.6150802530392</v>
      </c>
      <c r="AC31">
        <f t="shared" si="2"/>
        <v>4130.0679906667574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-14542.804762692684</v>
      </c>
      <c r="AI31">
        <f t="shared" si="7"/>
        <v>-14549.042102525873</v>
      </c>
      <c r="AJ31">
        <f t="shared" si="8"/>
        <v>547.5470895862818</v>
      </c>
      <c r="AK31">
        <f t="shared" si="30"/>
        <v>327.4330556177128</v>
      </c>
      <c r="AL31">
        <f t="shared" si="9"/>
        <v>-13674.061957321879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-608.89658593568197</v>
      </c>
      <c r="AR31">
        <f t="shared" si="14"/>
        <v>-609.15773878698701</v>
      </c>
      <c r="AS31">
        <f t="shared" si="15"/>
        <v>22.925395680439237</v>
      </c>
      <c r="AT31">
        <f t="shared" si="16"/>
        <v>13.709382264387807</v>
      </c>
      <c r="AU31">
        <f t="shared" si="17"/>
        <v>-572.52296084216005</v>
      </c>
      <c r="AW31">
        <v>28</v>
      </c>
      <c r="AX31">
        <f>IF(Z31&gt;0, (R31*SUMPRODUCT(K31:$K$98, X31:$X$98)-K31*$AZ$3)/Z31, 0)</f>
        <v>8276.9018947197073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500000</v>
      </c>
      <c r="S32">
        <f t="shared" si="1"/>
        <v>7789.7398762797475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4130.0679906667574</v>
      </c>
      <c r="AC32">
        <f t="shared" si="2"/>
        <v>3611.8793488464817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-15162.973134482967</v>
      </c>
      <c r="AI32">
        <f t="shared" si="7"/>
        <v>-15168.769026589462</v>
      </c>
      <c r="AJ32">
        <f t="shared" si="8"/>
        <v>518.18864182027573</v>
      </c>
      <c r="AK32">
        <f t="shared" si="30"/>
        <v>289.10475934667306</v>
      </c>
      <c r="AL32">
        <f t="shared" si="9"/>
        <v>-14361.475625422512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-566.8415906451113</v>
      </c>
      <c r="AR32">
        <f t="shared" si="14"/>
        <v>-567.05826007212374</v>
      </c>
      <c r="AS32">
        <f t="shared" si="15"/>
        <v>19.37158836716825</v>
      </c>
      <c r="AT32">
        <f t="shared" si="16"/>
        <v>10.80768264889023</v>
      </c>
      <c r="AU32">
        <f t="shared" si="17"/>
        <v>-536.87898905606528</v>
      </c>
      <c r="AW32">
        <v>29</v>
      </c>
      <c r="AX32">
        <f>IF(Z32&gt;0, (R32*SUMPRODUCT(K32:$K$98, X32:$X$98)-K32*$AZ$3)/Z32, 0)</f>
        <v>7789.7398762797475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500000</v>
      </c>
      <c r="S33">
        <f t="shared" si="1"/>
        <v>7307.6612814560231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3611.8793488464817</v>
      </c>
      <c r="AC33">
        <f t="shared" si="2"/>
        <v>3126.0269940186963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-15630.361832796369</v>
      </c>
      <c r="AI33">
        <f t="shared" si="7"/>
        <v>-15635.709006935978</v>
      </c>
      <c r="AJ33">
        <f t="shared" si="8"/>
        <v>485.85235482778535</v>
      </c>
      <c r="AK33">
        <f t="shared" si="30"/>
        <v>252.83155441925373</v>
      </c>
      <c r="AL33">
        <f t="shared" si="9"/>
        <v>-14897.025097688938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-521.7090274706303</v>
      </c>
      <c r="AR33">
        <f t="shared" si="14"/>
        <v>-521.88750504203483</v>
      </c>
      <c r="AS33">
        <f t="shared" si="15"/>
        <v>16.21674291632003</v>
      </c>
      <c r="AT33">
        <f t="shared" si="16"/>
        <v>8.4389923778468319</v>
      </c>
      <c r="AU33">
        <f t="shared" si="17"/>
        <v>-497.23176974786793</v>
      </c>
      <c r="AW33">
        <v>30</v>
      </c>
      <c r="AX33">
        <f>IF(Z33&gt;0, (R33*SUMPRODUCT(K33:$K$98, X33:$X$98)-K33*$AZ$3)/Z33, 0)</f>
        <v>7307.6612814560231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500000</v>
      </c>
      <c r="S34">
        <f t="shared" si="1"/>
        <v>6837.0148264533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3126.0269940186963</v>
      </c>
      <c r="AC34">
        <f t="shared" si="2"/>
        <v>2676.6297842421081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-16002.594991094778</v>
      </c>
      <c r="AI34">
        <f t="shared" si="7"/>
        <v>-16007.488628618215</v>
      </c>
      <c r="AJ34">
        <f t="shared" si="8"/>
        <v>449.39720977658817</v>
      </c>
      <c r="AK34">
        <f t="shared" si="30"/>
        <v>218.82188958130877</v>
      </c>
      <c r="AL34">
        <f t="shared" si="9"/>
        <v>-15339.26952926032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-476.90481919097812</v>
      </c>
      <c r="AR34">
        <f t="shared" si="14"/>
        <v>-477.05065799522202</v>
      </c>
      <c r="AS34">
        <f t="shared" si="15"/>
        <v>13.39280880336594</v>
      </c>
      <c r="AT34">
        <f t="shared" si="16"/>
        <v>6.5212681908075272</v>
      </c>
      <c r="AU34">
        <f t="shared" si="17"/>
        <v>-457.13658100104863</v>
      </c>
      <c r="AW34">
        <v>31</v>
      </c>
      <c r="AX34">
        <f>IF(Z34&gt;0, (R34*SUMPRODUCT(K34:$K$98, X34:$X$98)-K34*$AZ$3)/Z34, 0)</f>
        <v>6837.0148264533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6379.2687998076499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2676.6297842421081</v>
      </c>
      <c r="AC35">
        <f t="shared" ref="AC35:AC66" si="33">S35*Z35</f>
        <v>2264.2890879922388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-16315.58324863959</v>
      </c>
      <c r="AI35">
        <f t="shared" ref="AI35:AI66" si="38">SUM(AE35:AH35)</f>
        <v>-16320.020060206576</v>
      </c>
      <c r="AJ35">
        <f t="shared" ref="AJ35:AJ66" si="39">AB35-AC35</f>
        <v>412.34069624986932</v>
      </c>
      <c r="AK35">
        <f t="shared" si="30"/>
        <v>187.36408489694759</v>
      </c>
      <c r="AL35">
        <f t="shared" ref="AL35:AL66" si="40">SUM(AI35:AK35)</f>
        <v>-15720.31527905976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-434.13607759050853</v>
      </c>
      <c r="AR35">
        <f t="shared" ref="AR35:AR66" si="45">AI35*$K35</f>
        <v>-434.25413527446295</v>
      </c>
      <c r="AS35">
        <f t="shared" ref="AS35:AS66" si="46">AJ35*$K35</f>
        <v>10.9718402200414</v>
      </c>
      <c r="AT35">
        <f t="shared" ref="AT35:AT66" si="47">AK35*$K35</f>
        <v>4.9855103344392058</v>
      </c>
      <c r="AU35">
        <f t="shared" ref="AU35:AU66" si="48">AL35*$K35</f>
        <v>-418.29678471998233</v>
      </c>
      <c r="AW35">
        <v>32</v>
      </c>
      <c r="AX35">
        <f>IF(Z35&gt;0, (R35*SUMPRODUCT(K35:$K$98, X35:$X$98)-K35*$AZ$3)/Z35, 0)</f>
        <v>6379.2687998076499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500000</v>
      </c>
      <c r="S36">
        <f t="shared" si="32"/>
        <v>5925.8119874434187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2264.2890879922388</v>
      </c>
      <c r="AC36">
        <f t="shared" si="33"/>
        <v>1887.7995487420067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-16411.588513820567</v>
      </c>
      <c r="AI36">
        <f t="shared" si="38"/>
        <v>-16415.570667559037</v>
      </c>
      <c r="AJ36">
        <f t="shared" si="39"/>
        <v>376.48953925023216</v>
      </c>
      <c r="AK36">
        <f t="shared" si="30"/>
        <v>158.50023615945673</v>
      </c>
      <c r="AL36">
        <f t="shared" si="40"/>
        <v>-15880.580892149348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-389.90236664285692</v>
      </c>
      <c r="AR36">
        <f t="shared" si="45"/>
        <v>-389.99697364361487</v>
      </c>
      <c r="AS36">
        <f t="shared" si="46"/>
        <v>8.9445431955794916</v>
      </c>
      <c r="AT36">
        <f t="shared" si="47"/>
        <v>3.7656084991395602</v>
      </c>
      <c r="AU36">
        <f t="shared" si="48"/>
        <v>-377.28682194889581</v>
      </c>
      <c r="AW36">
        <v>33</v>
      </c>
      <c r="AX36">
        <f>IF(Z36&gt;0, (R36*SUMPRODUCT(K36:$K$98, X36:$X$98)-K36*$AZ$3)/Z36, 0)</f>
        <v>5925.8119874434187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500000</v>
      </c>
      <c r="S37">
        <f t="shared" si="32"/>
        <v>5477.9002024619422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1887.7995487420067</v>
      </c>
      <c r="AC37">
        <f t="shared" si="33"/>
        <v>1549.3673056172534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-16273.469467636283</v>
      </c>
      <c r="AI37">
        <f t="shared" si="38"/>
        <v>-16277.004963100679</v>
      </c>
      <c r="AJ37">
        <f t="shared" si="39"/>
        <v>338.43224312475331</v>
      </c>
      <c r="AK37">
        <f t="shared" si="30"/>
        <v>132.14596841194049</v>
      </c>
      <c r="AL37">
        <f t="shared" si="40"/>
        <v>-15806.426751563986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-345.19729401544191</v>
      </c>
      <c r="AR37">
        <f t="shared" si="45"/>
        <v>-345.27228991411863</v>
      </c>
      <c r="AS37">
        <f t="shared" si="46"/>
        <v>7.1789174869303345</v>
      </c>
      <c r="AT37">
        <f t="shared" si="47"/>
        <v>2.8031164959366035</v>
      </c>
      <c r="AU37">
        <f t="shared" si="48"/>
        <v>-335.29025593125169</v>
      </c>
      <c r="AW37">
        <v>34</v>
      </c>
      <c r="AX37">
        <f>IF(Z37&gt;0, (R37*SUMPRODUCT(K37:$K$98, X37:$X$98)-K37*$AZ$3)/Z37, 0)</f>
        <v>5477.9002024619422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500000</v>
      </c>
      <c r="S38">
        <f t="shared" si="32"/>
        <v>5040.2706236767017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1549.3673056172534</v>
      </c>
      <c r="AC38">
        <f t="shared" si="33"/>
        <v>1250.1254790286896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-15991.894504372533</v>
      </c>
      <c r="AI38">
        <f t="shared" si="38"/>
        <v>-15994.994847519674</v>
      </c>
      <c r="AJ38">
        <f t="shared" si="39"/>
        <v>299.24182658856375</v>
      </c>
      <c r="AK38">
        <f t="shared" si="30"/>
        <v>108.45571139320775</v>
      </c>
      <c r="AL38">
        <f t="shared" si="40"/>
        <v>-15587.297309537902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-302.87897208070888</v>
      </c>
      <c r="AR38">
        <f t="shared" si="45"/>
        <v>-302.93769112398712</v>
      </c>
      <c r="AS38">
        <f t="shared" si="46"/>
        <v>5.6674996709061949</v>
      </c>
      <c r="AT38">
        <f t="shared" si="47"/>
        <v>2.0541002427245356</v>
      </c>
      <c r="AU38">
        <f t="shared" si="48"/>
        <v>-295.21609121035635</v>
      </c>
      <c r="AW38">
        <v>35</v>
      </c>
      <c r="AX38">
        <f>IF(Z38&gt;0, (R38*SUMPRODUCT(K38:$K$98, X38:$X$98)-K38*$AZ$3)/Z38, 0)</f>
        <v>5040.2706236767017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500000</v>
      </c>
      <c r="S39">
        <f t="shared" si="32"/>
        <v>4608.4958279456951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1250.1254790286896</v>
      </c>
      <c r="AC39">
        <f t="shared" si="33"/>
        <v>988.27817429340746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-15550.08108880683</v>
      </c>
      <c r="AI39">
        <f t="shared" si="38"/>
        <v>-15552.76167649528</v>
      </c>
      <c r="AJ39">
        <f t="shared" si="39"/>
        <v>261.84730473528214</v>
      </c>
      <c r="AK39">
        <f t="shared" si="30"/>
        <v>87.50878353200828</v>
      </c>
      <c r="AL39">
        <f t="shared" si="40"/>
        <v>-15203.40558822799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-262.95645845226477</v>
      </c>
      <c r="AR39">
        <f t="shared" si="45"/>
        <v>-263.00178798084409</v>
      </c>
      <c r="AS39">
        <f t="shared" si="46"/>
        <v>4.427915167466435</v>
      </c>
      <c r="AT39">
        <f t="shared" si="47"/>
        <v>1.479799344429555</v>
      </c>
      <c r="AU39">
        <f t="shared" si="48"/>
        <v>-257.09407346894812</v>
      </c>
      <c r="AW39">
        <v>36</v>
      </c>
      <c r="AX39">
        <f>IF(Z39&gt;0, (R39*SUMPRODUCT(K39:$K$98, X39:$X$98)-K39*$AZ$3)/Z39, 0)</f>
        <v>4608.4958279456951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500000</v>
      </c>
      <c r="S40">
        <f t="shared" si="32"/>
        <v>4177.5770737666735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988.27817429340746</v>
      </c>
      <c r="AC40">
        <f t="shared" si="33"/>
        <v>761.95713311384566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-14955.213160881469</v>
      </c>
      <c r="AI40">
        <f t="shared" si="38"/>
        <v>-14957.493062364014</v>
      </c>
      <c r="AJ40">
        <f t="shared" si="39"/>
        <v>226.3210411795618</v>
      </c>
      <c r="AK40">
        <f t="shared" ref="AK40:AK71" si="61">G40*SUM(AB40:AB40, AE40:AF40)</f>
        <v>69.179472200538527</v>
      </c>
      <c r="AL40">
        <f t="shared" si="40"/>
        <v>-14661.992548983913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-225.80095205918315</v>
      </c>
      <c r="AR40">
        <f t="shared" si="45"/>
        <v>-225.83537510082232</v>
      </c>
      <c r="AS40">
        <f t="shared" si="46"/>
        <v>3.4171031880068887</v>
      </c>
      <c r="AT40">
        <f t="shared" si="47"/>
        <v>1.0445047167025934</v>
      </c>
      <c r="AU40">
        <f t="shared" si="48"/>
        <v>-221.37376719611285</v>
      </c>
      <c r="AW40">
        <v>37</v>
      </c>
      <c r="AX40">
        <f>IF(Z40&gt;0, (R40*SUMPRODUCT(K40:$K$98, X40:$X$98)-K40*$AZ$3)/Z40, 0)</f>
        <v>4177.5770737666735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500000</v>
      </c>
      <c r="S41">
        <f t="shared" si="32"/>
        <v>3738.5150288865984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761.95713311384566</v>
      </c>
      <c r="AC41">
        <f t="shared" si="33"/>
        <v>568.86637504814689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-14202.235903241895</v>
      </c>
      <c r="AI41">
        <f t="shared" si="38"/>
        <v>-14204.137949812033</v>
      </c>
      <c r="AJ41">
        <f t="shared" si="39"/>
        <v>193.09075806569876</v>
      </c>
      <c r="AK41">
        <f t="shared" si="61"/>
        <v>53.336999317969202</v>
      </c>
      <c r="AL41">
        <f t="shared" si="40"/>
        <v>-13957.710192428365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-191.45726941400292</v>
      </c>
      <c r="AR41">
        <f t="shared" si="45"/>
        <v>-191.48291049228791</v>
      </c>
      <c r="AS41">
        <f t="shared" si="46"/>
        <v>2.6030147323422397</v>
      </c>
      <c r="AT41">
        <f t="shared" si="47"/>
        <v>0.71902454780545633</v>
      </c>
      <c r="AU41">
        <f t="shared" si="48"/>
        <v>-188.16087121214022</v>
      </c>
      <c r="AW41">
        <v>38</v>
      </c>
      <c r="AX41">
        <f>IF(Z41&gt;0, (R41*SUMPRODUCT(K41:$K$98, X41:$X$98)-K41*$AZ$3)/Z41, 0)</f>
        <v>3738.5150288865984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500000</v>
      </c>
      <c r="S42">
        <f t="shared" si="32"/>
        <v>3276.6762237630969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568.86637504814689</v>
      </c>
      <c r="AC42">
        <f t="shared" si="33"/>
        <v>406.61463598546931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-13274.230849265092</v>
      </c>
      <c r="AI42">
        <f t="shared" si="38"/>
        <v>-13275.782019598297</v>
      </c>
      <c r="AJ42">
        <f t="shared" si="39"/>
        <v>162.25173906267759</v>
      </c>
      <c r="AK42">
        <f t="shared" si="61"/>
        <v>39.820646253370285</v>
      </c>
      <c r="AL42">
        <f t="shared" si="40"/>
        <v>-13073.709634282248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-159.77413755771019</v>
      </c>
      <c r="AR42">
        <f t="shared" si="45"/>
        <v>-159.79280808596957</v>
      </c>
      <c r="AS42">
        <f t="shared" si="46"/>
        <v>1.952929097764875</v>
      </c>
      <c r="AT42">
        <f t="shared" si="47"/>
        <v>0.47929778262633876</v>
      </c>
      <c r="AU42">
        <f t="shared" si="48"/>
        <v>-157.36058120557834</v>
      </c>
      <c r="AW42">
        <v>39</v>
      </c>
      <c r="AX42">
        <f>IF(Z42&gt;0, (R42*SUMPRODUCT(K42:$K$98, X42:$X$98)-K42*$AZ$3)/Z42, 0)</f>
        <v>3276.6762237630969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500000</v>
      </c>
      <c r="S43">
        <f t="shared" si="32"/>
        <v>2772.6630571894802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406.61463598546931</v>
      </c>
      <c r="AC43">
        <f t="shared" si="33"/>
        <v>272.91686481287115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-12210.688769360369</v>
      </c>
      <c r="AI43">
        <f t="shared" si="38"/>
        <v>-12211.919160771007</v>
      </c>
      <c r="AJ43">
        <f t="shared" si="39"/>
        <v>133.69777117259815</v>
      </c>
      <c r="AK43">
        <f t="shared" si="61"/>
        <v>28.463024518982856</v>
      </c>
      <c r="AL43">
        <f t="shared" si="40"/>
        <v>-12049.758365079426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-131.2258078711273</v>
      </c>
      <c r="AR43">
        <f t="shared" si="45"/>
        <v>-131.23903063930265</v>
      </c>
      <c r="AS43">
        <f t="shared" si="46"/>
        <v>1.4368229642145194</v>
      </c>
      <c r="AT43">
        <f t="shared" si="47"/>
        <v>0.30588638016321207</v>
      </c>
      <c r="AU43">
        <f t="shared" si="48"/>
        <v>-129.49632129492494</v>
      </c>
      <c r="AW43">
        <v>40</v>
      </c>
      <c r="AX43">
        <f>IF(Z43&gt;0, (R43*SUMPRODUCT(K43:$K$98, X43:$X$98)-K43*$AZ$3)/Z43, 0)</f>
        <v>2772.6630571894802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500000</v>
      </c>
      <c r="S44">
        <f t="shared" si="32"/>
        <v>2183.87927834622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272.91686481287115</v>
      </c>
      <c r="AC44">
        <f t="shared" si="33"/>
        <v>164.97352692845081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-10952.747474879086</v>
      </c>
      <c r="AI44">
        <f t="shared" si="38"/>
        <v>-10953.691743688747</v>
      </c>
      <c r="AJ44">
        <f t="shared" si="39"/>
        <v>107.94333788442034</v>
      </c>
      <c r="AK44">
        <f t="shared" si="61"/>
        <v>19.104180536900984</v>
      </c>
      <c r="AL44">
        <f t="shared" si="40"/>
        <v>-10826.644225267426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-105.09550594121654</v>
      </c>
      <c r="AR44">
        <f t="shared" si="45"/>
        <v>-105.10456653615159</v>
      </c>
      <c r="AS44">
        <f t="shared" si="46"/>
        <v>1.0357547030063412</v>
      </c>
      <c r="AT44">
        <f t="shared" si="47"/>
        <v>0.18331140416803188</v>
      </c>
      <c r="AU44">
        <f t="shared" si="48"/>
        <v>-103.88550042897722</v>
      </c>
      <c r="AW44">
        <v>41</v>
      </c>
      <c r="AX44">
        <f>IF(Z44&gt;0, (R44*SUMPRODUCT(K44:$K$98, X44:$X$98)-K44*$AZ$3)/Z44, 0)</f>
        <v>2183.87927834622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500000</v>
      </c>
      <c r="S45">
        <f t="shared" si="32"/>
        <v>1447.1558354714225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164.97352692845081</v>
      </c>
      <c r="AC45">
        <f t="shared" si="33"/>
        <v>80.665940618222777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-9522.5354671472069</v>
      </c>
      <c r="AI45">
        <f t="shared" si="38"/>
        <v>-9523.2322298820927</v>
      </c>
      <c r="AJ45">
        <f t="shared" si="39"/>
        <v>84.307586310228032</v>
      </c>
      <c r="AK45">
        <f t="shared" si="61"/>
        <v>11.548146884991558</v>
      </c>
      <c r="AL45">
        <f t="shared" si="40"/>
        <v>-9427.376496686873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-81.582243980527437</v>
      </c>
      <c r="AR45">
        <f t="shared" si="45"/>
        <v>-81.588213343165151</v>
      </c>
      <c r="AS45">
        <f t="shared" si="46"/>
        <v>0.72228684256409836</v>
      </c>
      <c r="AT45">
        <f t="shared" si="47"/>
        <v>9.8936227640703533E-2</v>
      </c>
      <c r="AU45">
        <f t="shared" si="48"/>
        <v>-80.766990272960356</v>
      </c>
      <c r="AW45">
        <v>42</v>
      </c>
      <c r="AX45">
        <f>IF(Z45&gt;0, (R45*SUMPRODUCT(K45:$K$98, X45:$X$98)-K45*$AZ$3)/Z45, 0)</f>
        <v>1447.1558354714225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500000</v>
      </c>
      <c r="S46">
        <f t="shared" si="32"/>
        <v>449.80451731652715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80.665940618222777</v>
      </c>
      <c r="AC46">
        <f t="shared" si="33"/>
        <v>17.64433916536359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-7978.4628541112024</v>
      </c>
      <c r="AI46">
        <f t="shared" si="38"/>
        <v>-7978.9531876473857</v>
      </c>
      <c r="AJ46">
        <f t="shared" si="39"/>
        <v>63.021601452859187</v>
      </c>
      <c r="AK46">
        <f t="shared" si="61"/>
        <v>5.6466158432755948</v>
      </c>
      <c r="AL46">
        <f t="shared" si="40"/>
        <v>-7910.2849703512502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-61.030124033450385</v>
      </c>
      <c r="AR46">
        <f t="shared" si="45"/>
        <v>-61.03387477053824</v>
      </c>
      <c r="AS46">
        <f t="shared" si="46"/>
        <v>0.48207483368463211</v>
      </c>
      <c r="AT46">
        <f t="shared" si="47"/>
        <v>4.3192989876086274E-2</v>
      </c>
      <c r="AU46">
        <f t="shared" si="48"/>
        <v>-60.508606946977515</v>
      </c>
      <c r="AW46">
        <v>43</v>
      </c>
      <c r="AX46">
        <f>IF(Z46&gt;0, (R46*SUMPRODUCT(K46:$K$98, X46:$X$98)-K46*$AZ$3)/Z46, 0)</f>
        <v>449.80451731652715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500000</v>
      </c>
      <c r="S47">
        <f t="shared" si="32"/>
        <v>-1027.0723365054007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17.64433916536359</v>
      </c>
      <c r="AC47">
        <f t="shared" si="33"/>
        <v>-26.813782611240068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-6363.7055393187266</v>
      </c>
      <c r="AI47">
        <f t="shared" si="38"/>
        <v>-6364.0318768810648</v>
      </c>
      <c r="AJ47">
        <f t="shared" si="39"/>
        <v>44.458121776603662</v>
      </c>
      <c r="AK47">
        <f t="shared" si="61"/>
        <v>1.2351037415754513</v>
      </c>
      <c r="AL47">
        <f t="shared" si="40"/>
        <v>-6318.3386513628857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-43.462737644746014</v>
      </c>
      <c r="AR47">
        <f t="shared" si="45"/>
        <v>-43.464966459980772</v>
      </c>
      <c r="AS47">
        <f t="shared" si="46"/>
        <v>0.30363939233454162</v>
      </c>
      <c r="AT47">
        <f t="shared" si="47"/>
        <v>8.4354924269303792E-3</v>
      </c>
      <c r="AU47">
        <f t="shared" si="48"/>
        <v>-43.1528915752193</v>
      </c>
      <c r="AW47">
        <v>44</v>
      </c>
      <c r="AX47">
        <f>IF(Z47&gt;0, (R47*SUMPRODUCT(K47:$K$98, X47:$X$98)-K47*$AZ$3)/Z47, 0)</f>
        <v>-1027.0723365054007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500000</v>
      </c>
      <c r="S48">
        <f t="shared" si="32"/>
        <v>-3410.8731353320541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-26.813782611240068</v>
      </c>
      <c r="AC48">
        <f t="shared" si="33"/>
        <v>-55.480089669515849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-4790.139382034723</v>
      </c>
      <c r="AI48">
        <f t="shared" si="38"/>
        <v>-4790.3427027368871</v>
      </c>
      <c r="AJ48">
        <f t="shared" si="39"/>
        <v>28.66630705827578</v>
      </c>
      <c r="AK48">
        <f t="shared" si="61"/>
        <v>-1.876964782786805</v>
      </c>
      <c r="AL48">
        <f t="shared" si="40"/>
        <v>-4763.5533604613984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-29.210374863468815</v>
      </c>
      <c r="AR48">
        <f t="shared" si="45"/>
        <v>-29.211614717563663</v>
      </c>
      <c r="AS48">
        <f t="shared" si="46"/>
        <v>0.17480776827998107</v>
      </c>
      <c r="AT48">
        <f t="shared" si="47"/>
        <v>-1.1445772354006725E-2</v>
      </c>
      <c r="AU48">
        <f t="shared" si="48"/>
        <v>-29.048252721637692</v>
      </c>
      <c r="AW48">
        <v>45</v>
      </c>
      <c r="AX48">
        <f>IF(Z48&gt;0, (R48*SUMPRODUCT(K48:$K$98, X48:$X$98)-K48*$AZ$3)/Z48, 0)</f>
        <v>-3410.8731353320541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500000</v>
      </c>
      <c r="S49">
        <f t="shared" si="32"/>
        <v>-7620.7737062650413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-55.480089669515849</v>
      </c>
      <c r="AC49">
        <f t="shared" si="33"/>
        <v>-71.479365795064808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-3361.7288880682499</v>
      </c>
      <c r="AI49">
        <f t="shared" si="38"/>
        <v>-3361.8461323411907</v>
      </c>
      <c r="AJ49">
        <f t="shared" si="39"/>
        <v>15.99927612554896</v>
      </c>
      <c r="AK49">
        <f t="shared" si="61"/>
        <v>-3.8836062768661099</v>
      </c>
      <c r="AL49">
        <f t="shared" si="40"/>
        <v>-3349.7304624925077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-18.303478916745409</v>
      </c>
      <c r="AR49">
        <f t="shared" si="45"/>
        <v>-18.304117272231331</v>
      </c>
      <c r="AS49">
        <f t="shared" si="46"/>
        <v>8.7110657342582304E-2</v>
      </c>
      <c r="AT49">
        <f t="shared" si="47"/>
        <v>-2.1144925119290534E-2</v>
      </c>
      <c r="AU49">
        <f t="shared" si="48"/>
        <v>-18.238151540008037</v>
      </c>
      <c r="AW49">
        <v>46</v>
      </c>
      <c r="AX49">
        <f>IF(Z49&gt;0, (R49*SUMPRODUCT(K49:$K$98, X49:$X$98)-K49*$AZ$3)/Z49, 0)</f>
        <v>-7620.7737062650413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500000</v>
      </c>
      <c r="S50">
        <f t="shared" si="32"/>
        <v>-15817.675869620623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-71.479365795064808</v>
      </c>
      <c r="AC50">
        <f t="shared" si="33"/>
        <v>-77.987220838667497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-2177.681056291859</v>
      </c>
      <c r="AI50">
        <f t="shared" si="38"/>
        <v>-2177.7426860956634</v>
      </c>
      <c r="AJ50">
        <f t="shared" si="39"/>
        <v>6.5078550436026887</v>
      </c>
      <c r="AK50">
        <f t="shared" si="61"/>
        <v>-5.0035556056545367</v>
      </c>
      <c r="AL50">
        <f t="shared" si="40"/>
        <v>-2176.2383866577152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-10.586373386491255</v>
      </c>
      <c r="AR50">
        <f t="shared" si="45"/>
        <v>-10.58667298780933</v>
      </c>
      <c r="AS50">
        <f t="shared" si="46"/>
        <v>3.1636672981879006E-2</v>
      </c>
      <c r="AT50">
        <f t="shared" si="47"/>
        <v>-2.4323813511849368E-2</v>
      </c>
      <c r="AU50">
        <f t="shared" si="48"/>
        <v>-10.5793601283393</v>
      </c>
      <c r="AW50">
        <v>47</v>
      </c>
      <c r="AX50">
        <f>IF(Z50&gt;0, (R50*SUMPRODUCT(K50:$K$98, X50:$X$98)-K50*$AZ$3)/Z50, 0)</f>
        <v>-15817.675869620623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500000</v>
      </c>
      <c r="S51">
        <f t="shared" si="32"/>
        <v>-33801.300126091024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-77.987220838667497</v>
      </c>
      <c r="AC51">
        <f t="shared" si="33"/>
        <v>-78.041787195567025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-1286.1203280921302</v>
      </c>
      <c r="AI51">
        <f t="shared" si="38"/>
        <v>-1286.1491885896939</v>
      </c>
      <c r="AJ51">
        <f t="shared" si="39"/>
        <v>5.4566356899528046E-2</v>
      </c>
      <c r="AK51">
        <f t="shared" si="61"/>
        <v>-5.4591054587067251</v>
      </c>
      <c r="AL51">
        <f t="shared" si="40"/>
        <v>-1291.5537276915011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-5.5823429590888738</v>
      </c>
      <c r="AR51">
        <f t="shared" si="45"/>
        <v>-5.5824682266799783</v>
      </c>
      <c r="AS51">
        <f t="shared" si="46"/>
        <v>2.3684262785355072E-4</v>
      </c>
      <c r="AT51">
        <f t="shared" si="47"/>
        <v>-2.3694982696947232E-2</v>
      </c>
      <c r="AU51">
        <f t="shared" si="48"/>
        <v>-5.6059263667490713</v>
      </c>
      <c r="AW51">
        <v>48</v>
      </c>
      <c r="AX51">
        <f>IF(Z51&gt;0, (R51*SUMPRODUCT(K51:$K$98, X51:$X$98)-K51*$AZ$3)/Z51, 0)</f>
        <v>-33801.300126091024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500000</v>
      </c>
      <c r="S52">
        <f t="shared" si="32"/>
        <v>-79605.596672220709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-78.041787195567025</v>
      </c>
      <c r="AC52">
        <f t="shared" si="33"/>
        <v>-74.220731021091865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-676.69785847950277</v>
      </c>
      <c r="AI52">
        <f t="shared" si="38"/>
        <v>-676.70951292562904</v>
      </c>
      <c r="AJ52">
        <f t="shared" si="39"/>
        <v>-3.8210561744751601</v>
      </c>
      <c r="AK52">
        <f t="shared" si="61"/>
        <v>-5.4629251036896926</v>
      </c>
      <c r="AL52">
        <f t="shared" si="40"/>
        <v>-685.99349420379394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-2.6224770197861247</v>
      </c>
      <c r="AR52">
        <f t="shared" si="45"/>
        <v>-2.6225221854634819</v>
      </c>
      <c r="AS52">
        <f t="shared" si="46"/>
        <v>-1.4808133176878546E-2</v>
      </c>
      <c r="AT52">
        <f t="shared" si="47"/>
        <v>-2.1171037215086591E-2</v>
      </c>
      <c r="AU52">
        <f t="shared" si="48"/>
        <v>-2.6585013558554476</v>
      </c>
      <c r="AW52">
        <v>49</v>
      </c>
      <c r="AX52">
        <f>IF(Z52&gt;0, (R52*SUMPRODUCT(K52:$K$98, X52:$X$98)-K52*$AZ$3)/Z52, 0)</f>
        <v>-79605.596672220709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500000</v>
      </c>
      <c r="S53">
        <f t="shared" si="32"/>
        <v>-221716.11152611827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-74.220731021091865</v>
      </c>
      <c r="AC53">
        <f t="shared" si="33"/>
        <v>-68.447315957338674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-307.15805561337118</v>
      </c>
      <c r="AI53">
        <f t="shared" si="38"/>
        <v>-307.16191456364584</v>
      </c>
      <c r="AJ53">
        <f t="shared" si="39"/>
        <v>-5.7734150637531911</v>
      </c>
      <c r="AK53">
        <f t="shared" si="61"/>
        <v>-5.1954511714764307</v>
      </c>
      <c r="AL53">
        <f t="shared" si="40"/>
        <v>-318.13078079887543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-1.0628225889708678</v>
      </c>
      <c r="AR53">
        <f t="shared" si="45"/>
        <v>-1.0628359416388076</v>
      </c>
      <c r="AS53">
        <f t="shared" si="46"/>
        <v>-1.9977063381939372E-2</v>
      </c>
      <c r="AT53">
        <f t="shared" si="47"/>
        <v>-1.7977203475629543E-2</v>
      </c>
      <c r="AU53">
        <f t="shared" si="48"/>
        <v>-1.1007902084963765</v>
      </c>
      <c r="AW53">
        <v>50</v>
      </c>
      <c r="AX53">
        <f>IF(Z53&gt;0, (R53*SUMPRODUCT(K53:$K$98, X53:$X$98)-K53*$AZ$3)/Z53, 0)</f>
        <v>-221716.11152611827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500000</v>
      </c>
      <c r="S54">
        <f t="shared" si="32"/>
        <v>-795317.57020208775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-68.447315957338674</v>
      </c>
      <c r="AC54">
        <f t="shared" si="33"/>
        <v>-62.013806328863708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-113.82761060918767</v>
      </c>
      <c r="AI54">
        <f t="shared" si="38"/>
        <v>-113.82858527969434</v>
      </c>
      <c r="AJ54">
        <f t="shared" si="39"/>
        <v>-6.4335096284749653</v>
      </c>
      <c r="AK54">
        <f t="shared" si="61"/>
        <v>-4.7913121170137076</v>
      </c>
      <c r="AL54">
        <f t="shared" si="40"/>
        <v>-125.05340702518301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-0.35166444671771357</v>
      </c>
      <c r="AR54">
        <f t="shared" si="45"/>
        <v>-0.35166745791124232</v>
      </c>
      <c r="AS54">
        <f t="shared" si="46"/>
        <v>-1.9875991350802522E-2</v>
      </c>
      <c r="AT54">
        <f t="shared" si="47"/>
        <v>-1.480250807044088E-2</v>
      </c>
      <c r="AU54">
        <f t="shared" si="48"/>
        <v>-0.38634595733248572</v>
      </c>
      <c r="AW54">
        <v>51</v>
      </c>
      <c r="AX54">
        <f>IF(Z54&gt;0, (R54*SUMPRODUCT(K54:$K$98, X54:$X$98)-K54*$AZ$3)/Z54, 0)</f>
        <v>-795317.57020208775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500000</v>
      </c>
      <c r="S55">
        <f t="shared" si="32"/>
        <v>-4187421.943478622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-62.013806328863708</v>
      </c>
      <c r="AC55">
        <f t="shared" si="33"/>
        <v>-55.672317010004797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-31.949387314013457</v>
      </c>
      <c r="AI55">
        <f t="shared" si="38"/>
        <v>-31.949553503132208</v>
      </c>
      <c r="AJ55">
        <f t="shared" si="39"/>
        <v>-6.3414893188589119</v>
      </c>
      <c r="AK55">
        <f t="shared" si="61"/>
        <v>-4.3409664430204602</v>
      </c>
      <c r="AL55">
        <f t="shared" si="40"/>
        <v>-42.632009265011582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-8.8130321687942534E-2</v>
      </c>
      <c r="AR55">
        <f t="shared" si="45"/>
        <v>-8.8130780109894502E-2</v>
      </c>
      <c r="AS55">
        <f t="shared" si="46"/>
        <v>-1.7492588767314354E-2</v>
      </c>
      <c r="AT55">
        <f t="shared" si="47"/>
        <v>-1.1974275603468485E-2</v>
      </c>
      <c r="AU55">
        <f t="shared" si="48"/>
        <v>-0.11759764448067735</v>
      </c>
      <c r="AW55">
        <v>52</v>
      </c>
      <c r="AX55">
        <f>IF(Z55&gt;0, (R55*SUMPRODUCT(K55:$K$98, X55:$X$98)-K55*$AZ$3)/Z55, 0)</f>
        <v>-4187421.943478622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500000</v>
      </c>
      <c r="S56">
        <f t="shared" si="32"/>
        <v>-22284183.013708748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-55.672317010004797</v>
      </c>
      <c r="AC56">
        <f t="shared" si="33"/>
        <v>-49.784417183856469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-5.4640542721997045</v>
      </c>
      <c r="AI56">
        <f t="shared" si="38"/>
        <v>-5.4640821980704626</v>
      </c>
      <c r="AJ56">
        <f t="shared" si="39"/>
        <v>-5.8878998261483275</v>
      </c>
      <c r="AK56">
        <f t="shared" si="61"/>
        <v>-3.897062190700336</v>
      </c>
      <c r="AL56">
        <f t="shared" si="40"/>
        <v>-15.249044214919126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-1.3457357905211648E-2</v>
      </c>
      <c r="AR56">
        <f t="shared" si="45"/>
        <v>-1.3457426683525129E-2</v>
      </c>
      <c r="AS56">
        <f t="shared" si="46"/>
        <v>-1.4501242360210496E-2</v>
      </c>
      <c r="AT56">
        <f t="shared" si="47"/>
        <v>-9.5980307051397127E-3</v>
      </c>
      <c r="AU56">
        <f t="shared" si="48"/>
        <v>-3.7556699748875336E-2</v>
      </c>
      <c r="AW56">
        <v>53</v>
      </c>
      <c r="AX56">
        <f>IF(Z56&gt;0, (R56*SUMPRODUCT(K56:$K$98, X56:$X$98)-K56*$AZ$3)/Z56, 0)</f>
        <v>-22284183.013708748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500000</v>
      </c>
      <c r="S57">
        <f t="shared" si="32"/>
        <v>-120349452.38098212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-49.784417183856469</v>
      </c>
      <c r="AC57">
        <f t="shared" si="33"/>
        <v>-44.462133338336443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-0.92114351962549423</v>
      </c>
      <c r="AI57">
        <f t="shared" si="38"/>
        <v>-0.9211481376495545</v>
      </c>
      <c r="AJ57">
        <f t="shared" si="39"/>
        <v>-5.3222838455200261</v>
      </c>
      <c r="AK57">
        <f t="shared" si="61"/>
        <v>-3.4849092028699533</v>
      </c>
      <c r="AL57">
        <f t="shared" si="40"/>
        <v>-9.7283411860395343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-2.0256018124700324E-3</v>
      </c>
      <c r="AR57">
        <f t="shared" si="45"/>
        <v>-2.0256119675411011E-3</v>
      </c>
      <c r="AS57">
        <f t="shared" si="46"/>
        <v>-1.1703743851282216E-2</v>
      </c>
      <c r="AT57">
        <f t="shared" si="47"/>
        <v>-7.663342624933016E-3</v>
      </c>
      <c r="AU57">
        <f t="shared" si="48"/>
        <v>-2.1392698443756335E-2</v>
      </c>
      <c r="AW57">
        <v>54</v>
      </c>
      <c r="AX57">
        <f>IF(Z57&gt;0, (R57*SUMPRODUCT(K57:$K$98, X57:$X$98)-K57*$AZ$3)/Z57, 0)</f>
        <v>-120349452.38098212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500000</v>
      </c>
      <c r="S58">
        <f t="shared" si="32"/>
        <v>-661592474.45170152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-44.462133338336443</v>
      </c>
      <c r="AC58">
        <f t="shared" si="33"/>
        <v>-39.700104294233519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-0.15287030970795976</v>
      </c>
      <c r="AI58">
        <f t="shared" si="38"/>
        <v>-0.15287105979403667</v>
      </c>
      <c r="AJ58">
        <f t="shared" si="39"/>
        <v>-4.762029044102924</v>
      </c>
      <c r="AK58">
        <f t="shared" si="61"/>
        <v>-3.1123493336835515</v>
      </c>
      <c r="AL58">
        <f t="shared" si="40"/>
        <v>-8.0272494375805117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-3.0014554291557684E-4</v>
      </c>
      <c r="AR58">
        <f t="shared" si="45"/>
        <v>-3.0014701563446661E-4</v>
      </c>
      <c r="AS58">
        <f t="shared" si="46"/>
        <v>-9.3497671035829375E-3</v>
      </c>
      <c r="AT58">
        <f t="shared" si="47"/>
        <v>-6.1107862101279107E-3</v>
      </c>
      <c r="AU58">
        <f t="shared" si="48"/>
        <v>-1.5760700329345314E-2</v>
      </c>
      <c r="AW58">
        <v>55</v>
      </c>
      <c r="AX58">
        <f>IF(Z58&gt;0, (R58*SUMPRODUCT(K58:$K$98, X58:$X$98)-K58*$AZ$3)/Z58, 0)</f>
        <v>-661592474.45170152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500000</v>
      </c>
      <c r="S59">
        <f t="shared" si="32"/>
        <v>-3711136068.3983541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-39.700104294233519</v>
      </c>
      <c r="AC59">
        <f t="shared" si="33"/>
        <v>-35.446784220209118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-2.492767642166804E-2</v>
      </c>
      <c r="AI59">
        <f t="shared" si="38"/>
        <v>-2.4927795814973643E-2</v>
      </c>
      <c r="AJ59">
        <f t="shared" si="39"/>
        <v>-4.2533200740244013</v>
      </c>
      <c r="AK59">
        <f t="shared" si="61"/>
        <v>-2.7790073005963465</v>
      </c>
      <c r="AL59">
        <f t="shared" si="40"/>
        <v>-7.057255170435722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-4.3699103668674525E-5</v>
      </c>
      <c r="AR59">
        <f t="shared" si="45"/>
        <v>-4.3699312969387137E-5</v>
      </c>
      <c r="AS59">
        <f t="shared" si="46"/>
        <v>-7.4562214185869731E-3</v>
      </c>
      <c r="AT59">
        <f t="shared" si="47"/>
        <v>-4.8716986722117002E-3</v>
      </c>
      <c r="AU59">
        <f t="shared" si="48"/>
        <v>-1.2371619403768061E-2</v>
      </c>
      <c r="AW59">
        <v>56</v>
      </c>
      <c r="AX59">
        <f>IF(Z59&gt;0, (R59*SUMPRODUCT(K59:$K$98, X59:$X$98)-K59*$AZ$3)/Z59, 0)</f>
        <v>-3711136068.3983541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500000</v>
      </c>
      <c r="S60">
        <f t="shared" si="32"/>
        <v>-21248398614.552509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-35.446784220209118</v>
      </c>
      <c r="AC60">
        <f t="shared" si="33"/>
        <v>-31.648952723270533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-3.9832375384763873E-3</v>
      </c>
      <c r="AI60">
        <f t="shared" si="38"/>
        <v>-3.9832561569104735E-3</v>
      </c>
      <c r="AJ60">
        <f t="shared" si="39"/>
        <v>-3.7978314969385849</v>
      </c>
      <c r="AK60">
        <f t="shared" si="61"/>
        <v>-2.4812748954146384</v>
      </c>
      <c r="AL60">
        <f t="shared" si="40"/>
        <v>-6.283089648510134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-6.2346045754536782E-6</v>
      </c>
      <c r="AR60">
        <f t="shared" si="45"/>
        <v>-6.2346337172191941E-6</v>
      </c>
      <c r="AS60">
        <f t="shared" si="46"/>
        <v>-5.9444051224402661E-3</v>
      </c>
      <c r="AT60">
        <f t="shared" si="47"/>
        <v>-3.8837171186701892E-3</v>
      </c>
      <c r="AU60">
        <f t="shared" si="48"/>
        <v>-9.8343568748276745E-3</v>
      </c>
      <c r="AW60">
        <v>57</v>
      </c>
      <c r="AX60">
        <f>IF(Z60&gt;0, (R60*SUMPRODUCT(K60:$K$98, X60:$X$98)-K60*$AZ$3)/Z60, 0)</f>
        <v>-21248398614.552509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500000</v>
      </c>
      <c r="S61">
        <f t="shared" si="32"/>
        <v>-124443629794.02805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-31.648952723270533</v>
      </c>
      <c r="AC61">
        <f t="shared" si="33"/>
        <v>-28.257998961408816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-6.2375264359153747E-4</v>
      </c>
      <c r="AI61">
        <f t="shared" si="38"/>
        <v>-6.2375548202519291E-4</v>
      </c>
      <c r="AJ61">
        <f t="shared" si="39"/>
        <v>-3.3909537618617165</v>
      </c>
      <c r="AK61">
        <f t="shared" si="61"/>
        <v>-2.2154266906289375</v>
      </c>
      <c r="AL61">
        <f t="shared" si="40"/>
        <v>-5.607004207972679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-8.7170007709147047E-7</v>
      </c>
      <c r="AR61">
        <f t="shared" si="45"/>
        <v>-8.7170404382870464E-7</v>
      </c>
      <c r="AS61">
        <f t="shared" si="46"/>
        <v>-4.7388891830719496E-3</v>
      </c>
      <c r="AT61">
        <f t="shared" si="47"/>
        <v>-3.0960792500887234E-3</v>
      </c>
      <c r="AU61">
        <f t="shared" si="48"/>
        <v>-7.8358401372045014E-3</v>
      </c>
      <c r="AW61">
        <v>58</v>
      </c>
      <c r="AX61">
        <f>IF(Z61&gt;0, (R61*SUMPRODUCT(K61:$K$98, X61:$X$98)-K61*$AZ$3)/Z61, 0)</f>
        <v>-124443629794.02805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500000</v>
      </c>
      <c r="S62">
        <f t="shared" si="32"/>
        <v>-746725262972.68469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-28.257998961408816</v>
      </c>
      <c r="AC62">
        <f t="shared" si="33"/>
        <v>-25.230356979121137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-9.5507970216763123E-5</v>
      </c>
      <c r="AI62">
        <f t="shared" si="38"/>
        <v>-9.5508392566826629E-5</v>
      </c>
      <c r="AJ62">
        <f t="shared" si="39"/>
        <v>-3.0276419822876797</v>
      </c>
      <c r="AK62">
        <f t="shared" si="61"/>
        <v>-1.9780599272986172</v>
      </c>
      <c r="AL62">
        <f t="shared" si="40"/>
        <v>-5.0057974179788634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-1.1917256248496316E-7</v>
      </c>
      <c r="AR62">
        <f t="shared" si="45"/>
        <v>-1.1917308948327775E-7</v>
      </c>
      <c r="AS62">
        <f t="shared" si="46"/>
        <v>-3.7778193013356305E-3</v>
      </c>
      <c r="AT62">
        <f t="shared" si="47"/>
        <v>-2.468175899351506E-3</v>
      </c>
      <c r="AU62">
        <f t="shared" si="48"/>
        <v>-6.2461143737766187E-3</v>
      </c>
      <c r="AW62">
        <v>59</v>
      </c>
      <c r="AX62">
        <f>IF(Z62&gt;0, (R62*SUMPRODUCT(K62:$K$98, X62:$X$98)-K62*$AZ$3)/Z62, 0)</f>
        <v>-746725262972.68469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500000</v>
      </c>
      <c r="S63">
        <f t="shared" si="32"/>
        <v>-4597445959384.3076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-25.230356979121137</v>
      </c>
      <c r="AC63">
        <f t="shared" si="33"/>
        <v>-22.527104550090343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-1.4275103912971182E-5</v>
      </c>
      <c r="AI63">
        <f t="shared" si="38"/>
        <v>-1.4275165161936231E-5</v>
      </c>
      <c r="AJ63">
        <f t="shared" si="39"/>
        <v>-2.703252429030794</v>
      </c>
      <c r="AK63">
        <f t="shared" si="61"/>
        <v>-1.7661249885384798</v>
      </c>
      <c r="AL63">
        <f t="shared" si="40"/>
        <v>-4.4693916927344359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-1.5903690599131661E-8</v>
      </c>
      <c r="AR63">
        <f t="shared" si="45"/>
        <v>-1.5903758835734044E-8</v>
      </c>
      <c r="AS63">
        <f t="shared" si="46"/>
        <v>-3.011655151847416E-3</v>
      </c>
      <c r="AT63">
        <f t="shared" si="47"/>
        <v>-1.9676147752303677E-3</v>
      </c>
      <c r="AU63">
        <f t="shared" si="48"/>
        <v>-4.9792858308366199E-3</v>
      </c>
      <c r="AW63">
        <v>60</v>
      </c>
      <c r="AX63">
        <f>IF(Z63&gt;0, (R63*SUMPRODUCT(K63:$K$98, X63:$X$98)-K63*$AZ$3)/Z63, 0)</f>
        <v>-4597445959384.3076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500000</v>
      </c>
      <c r="S64">
        <f t="shared" si="32"/>
        <v>-29119458280918.371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-22.527104550090343</v>
      </c>
      <c r="AC64">
        <f t="shared" si="33"/>
        <v>-20.113486219383894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-2.0800974019332257E-6</v>
      </c>
      <c r="AI64">
        <f t="shared" si="38"/>
        <v>-2.0801060359735748E-6</v>
      </c>
      <c r="AJ64">
        <f t="shared" si="39"/>
        <v>-2.4136183307064485</v>
      </c>
      <c r="AK64">
        <f t="shared" si="61"/>
        <v>-1.5768973185063242</v>
      </c>
      <c r="AL64">
        <f t="shared" si="40"/>
        <v>-3.9905177293188085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-2.0691133780184234E-9</v>
      </c>
      <c r="AR64">
        <f t="shared" si="45"/>
        <v>-2.0691219664664336E-9</v>
      </c>
      <c r="AS64">
        <f t="shared" si="46"/>
        <v>-2.400873138370241E-3</v>
      </c>
      <c r="AT64">
        <f t="shared" si="47"/>
        <v>-1.568570459465222E-3</v>
      </c>
      <c r="AU64">
        <f t="shared" si="48"/>
        <v>-3.9694456669574288E-3</v>
      </c>
      <c r="AW64">
        <v>61</v>
      </c>
      <c r="AX64">
        <f>IF(Z64&gt;0, (R64*SUMPRODUCT(K64:$K$98, X64:$X$98)-K64*$AZ$3)/Z64, 0)</f>
        <v>-29119458280918.371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500000</v>
      </c>
      <c r="S65">
        <f t="shared" si="32"/>
        <v>-190057679447717.5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-20.113486219383894</v>
      </c>
      <c r="AC65">
        <f t="shared" si="33"/>
        <v>-17.958469840551096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-2.9466320905217544E-7</v>
      </c>
      <c r="AI65">
        <f t="shared" si="38"/>
        <v>-2.9466439017189476E-7</v>
      </c>
      <c r="AJ65">
        <f t="shared" si="39"/>
        <v>-2.1550163788327978</v>
      </c>
      <c r="AK65">
        <f t="shared" si="61"/>
        <v>-1.4079440353568726</v>
      </c>
      <c r="AL65">
        <f t="shared" si="40"/>
        <v>-3.5629607088540607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-2.6170288403538779E-10</v>
      </c>
      <c r="AR65">
        <f t="shared" si="45"/>
        <v>-2.617039330378674E-10</v>
      </c>
      <c r="AS65">
        <f t="shared" si="46"/>
        <v>-1.9139613774591699E-3</v>
      </c>
      <c r="AT65">
        <f t="shared" si="47"/>
        <v>-1.2504547676600935E-3</v>
      </c>
      <c r="AU65">
        <f t="shared" si="48"/>
        <v>-3.1644164068231964E-3</v>
      </c>
      <c r="AW65">
        <v>62</v>
      </c>
      <c r="AX65">
        <f>IF(Z65&gt;0, (R65*SUMPRODUCT(K65:$K$98, X65:$X$98)-K65*$AZ$3)/Z65, 0)</f>
        <v>-190057679447717.5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500000</v>
      </c>
      <c r="S66">
        <f t="shared" si="32"/>
        <v>-1281842323635004.3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-17.958469840551096</v>
      </c>
      <c r="AC66">
        <f t="shared" si="33"/>
        <v>-16.034348072150383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-4.0517925745664079E-8</v>
      </c>
      <c r="AI66">
        <f t="shared" si="38"/>
        <v>-4.0518082106042581E-8</v>
      </c>
      <c r="AJ66">
        <f t="shared" si="39"/>
        <v>-1.9241217684007133</v>
      </c>
      <c r="AK66">
        <f t="shared" si="61"/>
        <v>-1.2570928888385768</v>
      </c>
      <c r="AL66">
        <f t="shared" si="40"/>
        <v>-3.1812146977573721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-3.2130077713129126E-11</v>
      </c>
      <c r="AR66">
        <f t="shared" si="45"/>
        <v>-3.2130201704449514E-11</v>
      </c>
      <c r="AS66">
        <f t="shared" si="46"/>
        <v>-1.525798293237015E-3</v>
      </c>
      <c r="AT66">
        <f t="shared" si="47"/>
        <v>-9.968548850338853E-4</v>
      </c>
      <c r="AU66">
        <f t="shared" si="48"/>
        <v>-2.5226532104011021E-3</v>
      </c>
      <c r="AW66">
        <v>63</v>
      </c>
      <c r="AX66">
        <f>IF(Z66&gt;0, (R66*SUMPRODUCT(K66:$K$98, X66:$X$98)-K66*$AZ$3)/Z66, 0)</f>
        <v>-1281842323635004.3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-8961759280725627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-16.034348072150383</v>
      </c>
      <c r="AC67">
        <f t="shared" ref="AC67:AC89" si="64">S67*Z67</f>
        <v>-14.316382207305352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-5.3931225644179674E-9</v>
      </c>
      <c r="AI67">
        <f t="shared" ref="AI67:AI89" si="69">SUM(AE67:AH67)</f>
        <v>-5.3931425331285726E-9</v>
      </c>
      <c r="AJ67">
        <f t="shared" ref="AJ67:AJ89" si="70">AB67-AC67</f>
        <v>-1.7179658648450307</v>
      </c>
      <c r="AK67">
        <f t="shared" si="61"/>
        <v>-1.1224043650505269</v>
      </c>
      <c r="AL67">
        <f t="shared" ref="AL67:AL89" si="71">SUM(AI67:AK67)</f>
        <v>-2.8403702352887001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-3.8184476359675288E-12</v>
      </c>
      <c r="AR67">
        <f t="shared" ref="AR67:AR89" si="76">AI67*$K67</f>
        <v>-3.8184617742473271E-12</v>
      </c>
      <c r="AS67">
        <f t="shared" ref="AS67:AS89" si="77">AJ67*$K67</f>
        <v>-1.2163570578890373E-3</v>
      </c>
      <c r="AT67">
        <f t="shared" ref="AT67:AT89" si="78">AK67*$K67</f>
        <v>-7.9468661116722703E-4</v>
      </c>
      <c r="AU67">
        <f t="shared" ref="AU67:AU89" si="79">AL67*$K67</f>
        <v>-2.0110436728747261E-3</v>
      </c>
      <c r="AW67">
        <v>64</v>
      </c>
      <c r="AX67">
        <f>IF(Z67&gt;0, (R67*SUMPRODUCT(K67:$K$98, X67:$X$98)-K67*$AZ$3)/Z67, 0)</f>
        <v>-8961759280725627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500000</v>
      </c>
      <c r="S68">
        <f t="shared" si="63"/>
        <v>-6.508007475715576E+16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-14.316382207305352</v>
      </c>
      <c r="AC68">
        <f t="shared" si="64"/>
        <v>-12.782484113668849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-6.9255512074423622E-10</v>
      </c>
      <c r="AI68">
        <f t="shared" si="69"/>
        <v>-6.925575758897169E-10</v>
      </c>
      <c r="AJ68">
        <f t="shared" si="70"/>
        <v>-1.5338980936365036</v>
      </c>
      <c r="AK68">
        <f t="shared" si="61"/>
        <v>-1.0021467545113747</v>
      </c>
      <c r="AL68">
        <f t="shared" si="71"/>
        <v>-2.5360448488404357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-4.3780717147428927E-13</v>
      </c>
      <c r="AR68">
        <f t="shared" si="76"/>
        <v>-4.3780872352446731E-13</v>
      </c>
      <c r="AS68">
        <f t="shared" si="77"/>
        <v>-9.6967239948083392E-4</v>
      </c>
      <c r="AT68">
        <f t="shared" si="78"/>
        <v>-6.3351930099553072E-4</v>
      </c>
      <c r="AU68">
        <f t="shared" si="79"/>
        <v>-1.6031917009141732E-3</v>
      </c>
      <c r="AW68">
        <v>65</v>
      </c>
      <c r="AX68">
        <f>IF(Z68&gt;0, (R68*SUMPRODUCT(K68:$K$98, X68:$X$98)-K68*$AZ$3)/Z68, 0)</f>
        <v>-6.508007475715576E+16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500000</v>
      </c>
      <c r="S69">
        <f t="shared" si="63"/>
        <v>-4.9253715371161696E+17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-12.782484113668849</v>
      </c>
      <c r="AC69">
        <f t="shared" si="64"/>
        <v>-11.412932244347573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-8.5637901816761133E-11</v>
      </c>
      <c r="AI69">
        <f t="shared" si="69"/>
        <v>-8.5638191463241561E-11</v>
      </c>
      <c r="AJ69">
        <f t="shared" si="70"/>
        <v>-1.3695518693212758</v>
      </c>
      <c r="AK69">
        <f t="shared" si="61"/>
        <v>-0.89477388795681945</v>
      </c>
      <c r="AL69">
        <f t="shared" si="71"/>
        <v>-2.2643257573637334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-4.8336647100556444E-14</v>
      </c>
      <c r="AR69">
        <f t="shared" si="76"/>
        <v>-4.8336810585875577E-14</v>
      </c>
      <c r="AS69">
        <f t="shared" si="77"/>
        <v>-7.7301690009800379E-4</v>
      </c>
      <c r="AT69">
        <f t="shared" si="78"/>
        <v>-5.050377080641717E-4</v>
      </c>
      <c r="AU69">
        <f t="shared" si="79"/>
        <v>-1.2780546082105124E-3</v>
      </c>
      <c r="AW69">
        <v>66</v>
      </c>
      <c r="AX69">
        <f>IF(Z69&gt;0, (R69*SUMPRODUCT(K69:$K$98, X69:$X$98)-K69*$AZ$3)/Z69, 0)</f>
        <v>-4.9253715371161696E+17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500000</v>
      </c>
      <c r="S70">
        <f t="shared" si="63"/>
        <v>-3.892852528310548E+18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-11.412932244347573</v>
      </c>
      <c r="AC70">
        <f t="shared" si="64"/>
        <v>-10.190118075310375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-1.016117656853928E-11</v>
      </c>
      <c r="AI70">
        <f t="shared" si="69"/>
        <v>-1.0161209289140694E-11</v>
      </c>
      <c r="AJ70">
        <f t="shared" si="70"/>
        <v>-1.2228141690371981</v>
      </c>
      <c r="AK70">
        <f t="shared" si="61"/>
        <v>-0.79890525710433014</v>
      </c>
      <c r="AL70">
        <f t="shared" si="71"/>
        <v>-2.0217194261516895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-5.1207842586999552E-15</v>
      </c>
      <c r="AR70">
        <f t="shared" si="76"/>
        <v>-5.1208007484380804E-15</v>
      </c>
      <c r="AS70">
        <f t="shared" si="77"/>
        <v>-6.1624434000177115E-4</v>
      </c>
      <c r="AT70">
        <f t="shared" si="78"/>
        <v>-4.0261296880117096E-4</v>
      </c>
      <c r="AU70">
        <f t="shared" si="79"/>
        <v>-1.0188573088080629E-3</v>
      </c>
      <c r="AW70">
        <v>67</v>
      </c>
      <c r="AX70">
        <f>IF(Z70&gt;0, (R70*SUMPRODUCT(K70:$K$98, X70:$X$98)-K70*$AZ$3)/Z70, 0)</f>
        <v>-3.892852528310548E+18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500000</v>
      </c>
      <c r="S71">
        <f t="shared" si="63"/>
        <v>-3.2170626976883073E+19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-10.190118075310375</v>
      </c>
      <c r="AC71">
        <f t="shared" si="64"/>
        <v>-9.0983197100985524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-1.154328567120149E-12</v>
      </c>
      <c r="AI71">
        <f t="shared" si="69"/>
        <v>-1.1543321023013705E-12</v>
      </c>
      <c r="AJ71">
        <f t="shared" si="70"/>
        <v>-1.0917983652118224</v>
      </c>
      <c r="AK71">
        <f t="shared" si="61"/>
        <v>-0.71330826527172631</v>
      </c>
      <c r="AL71">
        <f t="shared" si="71"/>
        <v>-1.805106630484703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-5.1940234022861563E-16</v>
      </c>
      <c r="AR71">
        <f t="shared" si="76"/>
        <v>-5.1940393092077373E-16</v>
      </c>
      <c r="AS71">
        <f t="shared" si="77"/>
        <v>-4.9126621492489859E-4</v>
      </c>
      <c r="AT71">
        <f t="shared" si="78"/>
        <v>-3.2096059375093477E-4</v>
      </c>
      <c r="AU71">
        <f t="shared" si="79"/>
        <v>-8.1222680867635275E-4</v>
      </c>
      <c r="AW71">
        <v>68</v>
      </c>
      <c r="AX71">
        <f>IF(Z71&gt;0, (R71*SUMPRODUCT(K71:$K$98, X71:$X$98)-K71*$AZ$3)/Z71, 0)</f>
        <v>-3.2170626976883073E+19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500000</v>
      </c>
      <c r="S72">
        <f t="shared" si="63"/>
        <v>-2.7887773650569799E+20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-9.0983197100985524</v>
      </c>
      <c r="AC72">
        <f t="shared" si="64"/>
        <v>-8.1234997411594208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-1.2542855059591913E-13</v>
      </c>
      <c r="AI72">
        <f t="shared" si="69"/>
        <v>-1.2542891471156363E-13</v>
      </c>
      <c r="AJ72">
        <f t="shared" si="70"/>
        <v>-0.9748199689391317</v>
      </c>
      <c r="AK72">
        <f t="shared" ref="AK72:AK89" si="92">G72*SUM(AB72:AB72, AE72:AF72)</f>
        <v>-0.63688237970689876</v>
      </c>
      <c r="AL72">
        <f t="shared" si="71"/>
        <v>-1.6117023486461559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-5.0390984055482188E-17</v>
      </c>
      <c r="AR72">
        <f t="shared" si="76"/>
        <v>-5.0391130339127726E-17</v>
      </c>
      <c r="AS72">
        <f t="shared" si="77"/>
        <v>-3.9163441878579464E-4</v>
      </c>
      <c r="AT72">
        <f t="shared" si="78"/>
        <v>-2.5586782027338557E-4</v>
      </c>
      <c r="AU72">
        <f t="shared" si="79"/>
        <v>-6.4750223905923063E-4</v>
      </c>
      <c r="AW72">
        <v>69</v>
      </c>
      <c r="AX72">
        <f>IF(Z72&gt;0, (R72*SUMPRODUCT(K72:$K$98, X72:$X$98)-K72*$AZ$3)/Z72, 0)</f>
        <v>-2.7887773650569799E+20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500000</v>
      </c>
      <c r="S73">
        <f t="shared" si="63"/>
        <v>-2.5442820197343339E+21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-8.1234997411594208</v>
      </c>
      <c r="AC73">
        <f t="shared" si="64"/>
        <v>-7.2531247688923397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-1.2993602006535345E-14</v>
      </c>
      <c r="AI73">
        <f t="shared" si="69"/>
        <v>-1.2993637640973237E-14</v>
      </c>
      <c r="AJ73">
        <f t="shared" si="70"/>
        <v>-0.87037497226708105</v>
      </c>
      <c r="AK73">
        <f t="shared" si="92"/>
        <v>-0.56864498188115953</v>
      </c>
      <c r="AL73">
        <f t="shared" si="71"/>
        <v>-1.4390199541482536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-4.6608805544200478E-18</v>
      </c>
      <c r="AR73">
        <f t="shared" si="76"/>
        <v>-4.6608933367000153E-18</v>
      </c>
      <c r="AS73">
        <f t="shared" si="77"/>
        <v>-3.1220856089428752E-4</v>
      </c>
      <c r="AT73">
        <f t="shared" si="78"/>
        <v>-2.039762597842678E-4</v>
      </c>
      <c r="AU73">
        <f t="shared" si="79"/>
        <v>-5.1618482067855998E-4</v>
      </c>
      <c r="AW73">
        <v>70</v>
      </c>
      <c r="AX73">
        <f>IF(Z73&gt;0, (R73*SUMPRODUCT(K73:$K$98, X73:$X$98)-K73*$AZ$3)/Z73, 0)</f>
        <v>-2.5442820197343339E+21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500000</v>
      </c>
      <c r="S74">
        <f t="shared" si="63"/>
        <v>-2.4511389438045237E+22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-7.2531247688923397</v>
      </c>
      <c r="AC74">
        <f t="shared" si="64"/>
        <v>-6.4760042579395884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-1.2790217992007876E-15</v>
      </c>
      <c r="AI74">
        <f t="shared" si="69"/>
        <v>-1.2790251017493203E-15</v>
      </c>
      <c r="AJ74">
        <f t="shared" si="70"/>
        <v>-0.77712051095275125</v>
      </c>
      <c r="AK74">
        <f t="shared" si="92"/>
        <v>-0.5077187338224638</v>
      </c>
      <c r="AL74">
        <f t="shared" si="71"/>
        <v>-1.2848392447752164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-4.0963620771481591E-19</v>
      </c>
      <c r="AR74">
        <f t="shared" si="76"/>
        <v>-4.0963726543209453E-19</v>
      </c>
      <c r="AS74">
        <f t="shared" si="77"/>
        <v>-2.4889075326394101E-4</v>
      </c>
      <c r="AT74">
        <f t="shared" si="78"/>
        <v>-1.6260862546577467E-4</v>
      </c>
      <c r="AU74">
        <f t="shared" si="79"/>
        <v>-4.1149937872971611E-4</v>
      </c>
      <c r="AW74">
        <v>71</v>
      </c>
      <c r="AX74">
        <f>IF(Z74&gt;0, (R74*SUMPRODUCT(K74:$K$98, X74:$X$98)-K74*$AZ$3)/Z74, 0)</f>
        <v>-2.4511389438045237E+22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500000</v>
      </c>
      <c r="S75">
        <f t="shared" si="63"/>
        <v>-2.5020476550720612E+23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-6.4760042579395884</v>
      </c>
      <c r="AC75">
        <f t="shared" si="64"/>
        <v>-5.7821466588746322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-1.1922609270093764E-16</v>
      </c>
      <c r="AI75">
        <f t="shared" si="69"/>
        <v>-1.1922638157166755E-16</v>
      </c>
      <c r="AJ75">
        <f t="shared" si="70"/>
        <v>-0.69385759906495625</v>
      </c>
      <c r="AK75">
        <f t="shared" si="92"/>
        <v>-0.45332029805577123</v>
      </c>
      <c r="AL75">
        <f t="shared" si="71"/>
        <v>-1.1471778971207276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-3.4093664186781144E-20</v>
      </c>
      <c r="AR75">
        <f t="shared" si="76"/>
        <v>-3.4093746791699551E-20</v>
      </c>
      <c r="AS75">
        <f t="shared" si="77"/>
        <v>-1.9841418468107534E-4</v>
      </c>
      <c r="AT75">
        <f t="shared" si="78"/>
        <v>-1.2963060065830249E-4</v>
      </c>
      <c r="AU75">
        <f t="shared" si="79"/>
        <v>-3.2804478533937788E-4</v>
      </c>
      <c r="AW75">
        <v>72</v>
      </c>
      <c r="AX75">
        <f>IF(Z75&gt;0, (R75*SUMPRODUCT(K75:$K$98, X75:$X$98)-K75*$AZ$3)/Z75, 0)</f>
        <v>-2.5020476550720612E+23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500000</v>
      </c>
      <c r="S76">
        <f t="shared" si="63"/>
        <v>-2.7166742911672281E+24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-5.7821466588746322</v>
      </c>
      <c r="AC76">
        <f t="shared" si="64"/>
        <v>-5.1626309454237793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-1.0489106096055421E-17</v>
      </c>
      <c r="AI76">
        <f t="shared" si="69"/>
        <v>-1.0489129850425618E-17</v>
      </c>
      <c r="AJ76">
        <f t="shared" si="70"/>
        <v>-0.61951571345085288</v>
      </c>
      <c r="AK76">
        <f t="shared" si="92"/>
        <v>-0.40475026612122428</v>
      </c>
      <c r="AL76">
        <f t="shared" si="71"/>
        <v>-1.0242659795720772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-2.6780755426601649E-21</v>
      </c>
      <c r="AR76">
        <f t="shared" si="76"/>
        <v>-2.6780816076191115E-21</v>
      </c>
      <c r="AS76">
        <f t="shared" si="77"/>
        <v>-1.5817457324703049E-4</v>
      </c>
      <c r="AT76">
        <f t="shared" si="78"/>
        <v>-1.0334072118806002E-4</v>
      </c>
      <c r="AU76">
        <f t="shared" si="79"/>
        <v>-2.6151529443509049E-4</v>
      </c>
      <c r="AW76">
        <v>73</v>
      </c>
      <c r="AX76">
        <f>IF(Z76&gt;0, (R76*SUMPRODUCT(K76:$K$98, X76:$X$98)-K76*$AZ$3)/Z76, 0)</f>
        <v>-2.7166742911672281E+24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500000</v>
      </c>
      <c r="S77">
        <f t="shared" si="63"/>
        <v>-3.1518760874083801E+25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-5.1626309454237793</v>
      </c>
      <c r="AC77">
        <f t="shared" si="64"/>
        <v>-4.6094919155569452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-8.6755007230030727E-19</v>
      </c>
      <c r="AI77">
        <f t="shared" si="69"/>
        <v>-8.6755190037499514E-19</v>
      </c>
      <c r="AJ77">
        <f t="shared" si="70"/>
        <v>-0.55313902986683416</v>
      </c>
      <c r="AK77">
        <f t="shared" si="92"/>
        <v>-0.36138416617966457</v>
      </c>
      <c r="AL77">
        <f t="shared" si="71"/>
        <v>-0.91452319604649879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-1.9777020910552185E-22</v>
      </c>
      <c r="AR77">
        <f t="shared" si="76"/>
        <v>-1.9777062584079146E-22</v>
      </c>
      <c r="AS77">
        <f t="shared" si="77"/>
        <v>-1.2609580137677839E-4</v>
      </c>
      <c r="AT77">
        <f t="shared" si="78"/>
        <v>-8.2382590232828458E-5</v>
      </c>
      <c r="AU77">
        <f t="shared" si="79"/>
        <v>-2.0847839160960689E-4</v>
      </c>
      <c r="AW77">
        <v>74</v>
      </c>
      <c r="AX77">
        <f>IF(Z77&gt;0, (R77*SUMPRODUCT(K77:$K$98, X77:$X$98)-K77*$AZ$3)/Z77, 0)</f>
        <v>-3.1518760874083801E+25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500000</v>
      </c>
      <c r="S78">
        <f t="shared" si="63"/>
        <v>-3.9262637702527958E+26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-4.6094919155569452</v>
      </c>
      <c r="AC78">
        <f t="shared" si="64"/>
        <v>-4.1156177817472717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-6.715061997669877E-20</v>
      </c>
      <c r="AI78">
        <f t="shared" si="69"/>
        <v>-6.7150751005140271E-20</v>
      </c>
      <c r="AJ78">
        <f t="shared" si="70"/>
        <v>-0.49387413380967349</v>
      </c>
      <c r="AK78">
        <f t="shared" si="92"/>
        <v>-0.32266443408898621</v>
      </c>
      <c r="AL78">
        <f t="shared" si="71"/>
        <v>-0.81653856789865964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-1.3667790913234116E-23</v>
      </c>
      <c r="AR78">
        <f t="shared" si="76"/>
        <v>-1.36678175826728E-23</v>
      </c>
      <c r="AS78">
        <f t="shared" si="77"/>
        <v>-1.0052280084245729E-4</v>
      </c>
      <c r="AT78">
        <f t="shared" si="78"/>
        <v>-6.5674896550405336E-5</v>
      </c>
      <c r="AU78">
        <f t="shared" si="79"/>
        <v>-1.6619769739286262E-4</v>
      </c>
      <c r="AW78">
        <v>75</v>
      </c>
      <c r="AX78">
        <f>IF(Z78&gt;0, (R78*SUMPRODUCT(K78:$K$98, X78:$X$98)-K78*$AZ$3)/Z78, 0)</f>
        <v>-3.9262637702527958E+26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500000</v>
      </c>
      <c r="S79">
        <f t="shared" si="63"/>
        <v>-5.2781324658816658E+27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-4.1156177817472717</v>
      </c>
      <c r="AC79">
        <f t="shared" si="64"/>
        <v>-3.674658733702922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-4.8406241128755856E-21</v>
      </c>
      <c r="AI79">
        <f t="shared" si="69"/>
        <v>-4.8406328154298447E-21</v>
      </c>
      <c r="AJ79">
        <f t="shared" si="70"/>
        <v>-0.44095904804434971</v>
      </c>
      <c r="AK79">
        <f t="shared" si="92"/>
        <v>-0.28809324472230902</v>
      </c>
      <c r="AL79">
        <f t="shared" si="71"/>
        <v>-0.72905229276665873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-8.7969401430402419E-25</v>
      </c>
      <c r="AR79">
        <f t="shared" si="76"/>
        <v>-8.796955958325032E-25</v>
      </c>
      <c r="AS79">
        <f t="shared" si="77"/>
        <v>-8.0136161385887218E-5</v>
      </c>
      <c r="AT79">
        <f t="shared" si="78"/>
        <v>-5.2355625438779742E-5</v>
      </c>
      <c r="AU79">
        <f t="shared" si="79"/>
        <v>-1.3249178682466696E-4</v>
      </c>
      <c r="AW79">
        <v>76</v>
      </c>
      <c r="AX79">
        <f>IF(Z79&gt;0, (R79*SUMPRODUCT(K79:$K$98, X79:$X$98)-K79*$AZ$3)/Z79, 0)</f>
        <v>-5.2781324658816658E+27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500000</v>
      </c>
      <c r="S80">
        <f t="shared" si="63"/>
        <v>-7.8136831494771579E+28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-3.674658733702922</v>
      </c>
      <c r="AC80">
        <f t="shared" si="64"/>
        <v>-3.2809452979490366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-3.236262782841907E-22</v>
      </c>
      <c r="AI80">
        <f t="shared" si="69"/>
        <v>-3.2362680315595017E-22</v>
      </c>
      <c r="AJ80">
        <f t="shared" si="70"/>
        <v>-0.3937134357538854</v>
      </c>
      <c r="AK80">
        <f t="shared" si="92"/>
        <v>-0.25722611135920453</v>
      </c>
      <c r="AL80">
        <f t="shared" si="71"/>
        <v>-0.65093954711308988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-5.2511694559185832E-26</v>
      </c>
      <c r="AR80">
        <f t="shared" si="76"/>
        <v>-5.2511779725031012E-26</v>
      </c>
      <c r="AS80">
        <f t="shared" si="77"/>
        <v>-6.3884057227270056E-5</v>
      </c>
      <c r="AT80">
        <f t="shared" si="78"/>
        <v>-4.1737584055149673E-5</v>
      </c>
      <c r="AU80">
        <f t="shared" si="79"/>
        <v>-1.0562164128241971E-4</v>
      </c>
      <c r="AW80">
        <v>77</v>
      </c>
      <c r="AX80">
        <f>IF(Z80&gt;0, (R80*SUMPRODUCT(K80:$K$98, X80:$X$98)-K80*$AZ$3)/Z80, 0)</f>
        <v>-7.8136831494771579E+28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500000</v>
      </c>
      <c r="S81">
        <f t="shared" si="63"/>
        <v>-1.2862134314095981E+30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-3.2809452979490366</v>
      </c>
      <c r="AC81">
        <f t="shared" si="64"/>
        <v>-2.9294154445973546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-1.9646146657084143E-23</v>
      </c>
      <c r="AI81">
        <f t="shared" si="69"/>
        <v>-1.964617512645957E-23</v>
      </c>
      <c r="AJ81">
        <f t="shared" si="70"/>
        <v>-0.35152985335168196</v>
      </c>
      <c r="AK81">
        <f t="shared" si="92"/>
        <v>-0.22966617085643259</v>
      </c>
      <c r="AL81">
        <f t="shared" si="71"/>
        <v>-0.58119602420811456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-2.8462406268853068E-27</v>
      </c>
      <c r="AR81">
        <f t="shared" si="76"/>
        <v>-2.8462447513935058E-27</v>
      </c>
      <c r="AS81">
        <f t="shared" si="77"/>
        <v>-5.0927979294698497E-5</v>
      </c>
      <c r="AT81">
        <f t="shared" si="78"/>
        <v>-3.3272946472536402E-5</v>
      </c>
      <c r="AU81">
        <f t="shared" si="79"/>
        <v>-8.4200925767234899E-5</v>
      </c>
      <c r="AW81">
        <v>78</v>
      </c>
      <c r="AX81">
        <f>IF(Z81&gt;0, (R81*SUMPRODUCT(K81:$K$98, X81:$X$98)-K81*$AZ$3)/Z81, 0)</f>
        <v>-1.2862134314095981E+30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500000</v>
      </c>
      <c r="S82">
        <f t="shared" si="63"/>
        <v>-2.3821096633962061E+31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-2.9294154445973546</v>
      </c>
      <c r="AC82">
        <f t="shared" si="64"/>
        <v>-2.6155495041047798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-1.0724874118531851E-24</v>
      </c>
      <c r="AI82">
        <f t="shared" si="69"/>
        <v>-1.072488784349561E-24</v>
      </c>
      <c r="AJ82">
        <f t="shared" si="70"/>
        <v>-0.31386594049257477</v>
      </c>
      <c r="AK82">
        <f t="shared" si="92"/>
        <v>-0.20505908112181484</v>
      </c>
      <c r="AL82">
        <f t="shared" si="71"/>
        <v>-0.51892502161438958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-1.3872936949712666E-28</v>
      </c>
      <c r="AR82">
        <f t="shared" si="76"/>
        <v>-1.3872954703352917E-28</v>
      </c>
      <c r="AS82">
        <f t="shared" si="77"/>
        <v>-4.0599473289778973E-5</v>
      </c>
      <c r="AT82">
        <f t="shared" si="78"/>
        <v>-2.6524989215988842E-5</v>
      </c>
      <c r="AU82">
        <f t="shared" si="79"/>
        <v>-6.7124462505767805E-5</v>
      </c>
      <c r="AW82">
        <v>79</v>
      </c>
      <c r="AX82">
        <f>IF(Z82&gt;0, (R82*SUMPRODUCT(K82:$K$98, X82:$X$98)-K82*$AZ$3)/Z82, 0)</f>
        <v>-2.3821096633962061E+31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500000</v>
      </c>
      <c r="S83">
        <f t="shared" si="63"/>
        <v>-5.0368183337912006E+32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-2.6155495041047798</v>
      </c>
      <c r="AC83">
        <f t="shared" si="64"/>
        <v>-2.3353120572364103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-5.2032615186858049E-26</v>
      </c>
      <c r="AI83">
        <f t="shared" si="69"/>
        <v>-5.2032673142890565E-26</v>
      </c>
      <c r="AJ83">
        <f t="shared" si="70"/>
        <v>-0.28023744686836949</v>
      </c>
      <c r="AK83">
        <f t="shared" si="92"/>
        <v>-0.18308846528733461</v>
      </c>
      <c r="AL83">
        <f t="shared" si="71"/>
        <v>-0.46332591215570407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-6.0094377485566479E-30</v>
      </c>
      <c r="AR83">
        <f t="shared" si="76"/>
        <v>-6.0094444421116095E-30</v>
      </c>
      <c r="AS83">
        <f t="shared" si="77"/>
        <v>-3.236565153840788E-5</v>
      </c>
      <c r="AT83">
        <f t="shared" si="78"/>
        <v>-2.1145559005093135E-5</v>
      </c>
      <c r="AU83">
        <f t="shared" si="79"/>
        <v>-5.3511210543501012E-5</v>
      </c>
      <c r="AW83">
        <v>80</v>
      </c>
      <c r="AX83">
        <f>IF(Z83&gt;0, (R83*SUMPRODUCT(K83:$K$98, X83:$X$98)-K83*$AZ$3)/Z83, 0)</f>
        <v>-5.0368183337912006E+32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500000</v>
      </c>
      <c r="S84">
        <f t="shared" si="63"/>
        <v>-1.2389063273142121E+34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-2.3353120572364103</v>
      </c>
      <c r="AC84">
        <f t="shared" si="64"/>
        <v>-2.0851000511039377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-2.2109080523191615E-27</v>
      </c>
      <c r="AI84">
        <f t="shared" si="69"/>
        <v>-2.2109101560900491E-27</v>
      </c>
      <c r="AJ84">
        <f t="shared" si="70"/>
        <v>-0.25021200613247263</v>
      </c>
      <c r="AK84">
        <f t="shared" si="92"/>
        <v>-0.16347184400654874</v>
      </c>
      <c r="AL84">
        <f t="shared" si="71"/>
        <v>-0.41368385013902137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-2.279873996283936E-31</v>
      </c>
      <c r="AR84">
        <f t="shared" si="76"/>
        <v>-2.2798761656787852E-31</v>
      </c>
      <c r="AS84">
        <f t="shared" si="77"/>
        <v>-2.5801699249368513E-5</v>
      </c>
      <c r="AT84">
        <f t="shared" si="78"/>
        <v>-1.6857110176254091E-5</v>
      </c>
      <c r="AU84">
        <f t="shared" si="79"/>
        <v>-4.2658809425622608E-5</v>
      </c>
      <c r="AW84">
        <v>81</v>
      </c>
      <c r="AX84">
        <f>IF(Z84&gt;0, (R84*SUMPRODUCT(K84:$K$98, X84:$X$98)-K84*$AZ$3)/Z84, 0)</f>
        <v>-1.2389063273142121E+34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500000</v>
      </c>
      <c r="S85">
        <f t="shared" si="63"/>
        <v>-3.6384371679776847E+35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-2.0851000511039377</v>
      </c>
      <c r="AC85">
        <f t="shared" si="64"/>
        <v>-1.8616964741999447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-8.07509533363157E-29</v>
      </c>
      <c r="AI85">
        <f t="shared" si="69"/>
        <v>-8.0751017295661029E-29</v>
      </c>
      <c r="AJ85">
        <f t="shared" si="70"/>
        <v>-0.22340357690399304</v>
      </c>
      <c r="AK85">
        <f t="shared" si="92"/>
        <v>-0.14595700357727565</v>
      </c>
      <c r="AL85">
        <f t="shared" si="71"/>
        <v>-0.36936058048126869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-7.4348087144187318E-33</v>
      </c>
      <c r="AR85">
        <f t="shared" si="76"/>
        <v>-7.4348146032098643E-33</v>
      </c>
      <c r="AS85">
        <f t="shared" si="77"/>
        <v>-2.0568956672009302E-5</v>
      </c>
      <c r="AT85">
        <f t="shared" si="78"/>
        <v>-1.3438385025712763E-5</v>
      </c>
      <c r="AU85">
        <f t="shared" si="79"/>
        <v>-3.4007341697722066E-5</v>
      </c>
      <c r="AW85">
        <v>82</v>
      </c>
      <c r="AX85">
        <f>IF(Z85&gt;0, (R85*SUMPRODUCT(K85:$K$98, X85:$X$98)-K85*$AZ$3)/Z85, 0)</f>
        <v>-3.6384371679776847E+35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500000</v>
      </c>
      <c r="S86">
        <f t="shared" si="63"/>
        <v>-1.3256768311128223E+37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-1.8616964741999447</v>
      </c>
      <c r="AC86">
        <f t="shared" si="64"/>
        <v>-1.6622289948213791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-2.4700964773668613E-30</v>
      </c>
      <c r="AI86">
        <f t="shared" si="69"/>
        <v>-2.4700980447068002E-30</v>
      </c>
      <c r="AJ86">
        <f t="shared" si="70"/>
        <v>-0.19946747937856557</v>
      </c>
      <c r="AK86">
        <f t="shared" si="92"/>
        <v>-0.13031875319399613</v>
      </c>
      <c r="AL86">
        <f t="shared" si="71"/>
        <v>-0.32978623257256168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-2.0305703233018468E-34</v>
      </c>
      <c r="AR86">
        <f t="shared" si="76"/>
        <v>-2.0305716117511017E-34</v>
      </c>
      <c r="AS86">
        <f t="shared" si="77"/>
        <v>-1.6397446326538058E-5</v>
      </c>
      <c r="AT86">
        <f t="shared" si="78"/>
        <v>-1.0712998266671527E-5</v>
      </c>
      <c r="AU86">
        <f t="shared" si="79"/>
        <v>-2.7110444593209581E-5</v>
      </c>
      <c r="AW86">
        <v>83</v>
      </c>
      <c r="AX86">
        <f>IF(Z86&gt;0, (R86*SUMPRODUCT(K86:$K$98, X86:$X$98)-K86*$AZ$3)/Z86, 0)</f>
        <v>-1.3256768311128223E+37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500000</v>
      </c>
      <c r="S87">
        <f t="shared" si="63"/>
        <v>-6.3608986479641207E+38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-1.6622289948213791</v>
      </c>
      <c r="AC87">
        <f t="shared" si="64"/>
        <v>-1.4841330310905168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-6.0900055168863586E-32</v>
      </c>
      <c r="AI87">
        <f t="shared" si="69"/>
        <v>-6.0900084334023911E-32</v>
      </c>
      <c r="AJ87">
        <f t="shared" si="70"/>
        <v>-0.17809596373086234</v>
      </c>
      <c r="AK87">
        <f t="shared" si="92"/>
        <v>-0.11635602963749654</v>
      </c>
      <c r="AL87">
        <f t="shared" si="71"/>
        <v>-0.29445199336835887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-4.4699614919048177E-36</v>
      </c>
      <c r="AR87">
        <f t="shared" si="76"/>
        <v>-4.4699636325784706E-36</v>
      </c>
      <c r="AS87">
        <f t="shared" si="77"/>
        <v>-1.3071943818987624E-5</v>
      </c>
      <c r="AT87">
        <f t="shared" si="78"/>
        <v>-8.5403366284052346E-6</v>
      </c>
      <c r="AU87">
        <f t="shared" si="79"/>
        <v>-2.1612280447392857E-5</v>
      </c>
      <c r="AW87">
        <v>84</v>
      </c>
      <c r="AX87">
        <f>IF(Z87&gt;0, (R87*SUMPRODUCT(K87:$K$98, X87:$X$98)-K87*$AZ$3)/Z87, 0)</f>
        <v>-6.3608986479641207E+38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500000</v>
      </c>
      <c r="S88">
        <f t="shared" si="63"/>
        <v>-4.4681221706902956E+40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-1.4841330310905168</v>
      </c>
      <c r="AC88">
        <f t="shared" si="64"/>
        <v>-1.3251187777593898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-1.140111761792029E-33</v>
      </c>
      <c r="AI88">
        <f t="shared" si="69"/>
        <v>-1.1401121325067071E-33</v>
      </c>
      <c r="AJ88">
        <f t="shared" si="70"/>
        <v>-0.15901425333112695</v>
      </c>
      <c r="AK88">
        <f t="shared" si="92"/>
        <v>-0.10388931217633618</v>
      </c>
      <c r="AL88">
        <f t="shared" si="71"/>
        <v>-0.26290356550746313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-7.4716324405079375E-38</v>
      </c>
      <c r="AR88">
        <f t="shared" si="76"/>
        <v>-7.471634869957319E-38</v>
      </c>
      <c r="AS88">
        <f t="shared" si="77"/>
        <v>-1.0420873580187829E-5</v>
      </c>
      <c r="AT88">
        <f t="shared" si="78"/>
        <v>-6.8083040723893752E-6</v>
      </c>
      <c r="AU88">
        <f t="shared" si="79"/>
        <v>-1.7229177652577203E-5</v>
      </c>
      <c r="AW88">
        <v>85</v>
      </c>
      <c r="AX88">
        <f>IF(Z88&gt;0, (R88*SUMPRODUCT(K88:$K$98, X88:$X$98)-K88*$AZ$3)/Z88, 0)</f>
        <v>-4.4681221706902956E+40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-1.3251187777593898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-1.4828587123823737E-35</v>
      </c>
      <c r="AI89">
        <f t="shared" si="69"/>
        <v>-1.4828587123823737E-35</v>
      </c>
      <c r="AJ89">
        <f t="shared" si="70"/>
        <v>-1.3251187777593898</v>
      </c>
      <c r="AK89">
        <f t="shared" si="92"/>
        <v>-9.2758314443157297E-2</v>
      </c>
      <c r="AL89">
        <f t="shared" si="71"/>
        <v>-1.4178770922025472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-8.6766049355104107E-40</v>
      </c>
      <c r="AR89">
        <f t="shared" si="76"/>
        <v>-8.6766049355104107E-40</v>
      </c>
      <c r="AS89">
        <f t="shared" si="77"/>
        <v>-7.7536261757349829E-5</v>
      </c>
      <c r="AT89">
        <f t="shared" si="78"/>
        <v>-5.4275383230144888E-6</v>
      </c>
      <c r="AU89">
        <f t="shared" si="79"/>
        <v>-8.2963800080364318E-5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32908.758953169418</v>
      </c>
      <c r="AO91" s="6">
        <f t="shared" si="93"/>
        <v>-3290.8758953169418</v>
      </c>
      <c r="AP91" s="6">
        <f t="shared" si="93"/>
        <v>-179.80461671528877</v>
      </c>
      <c r="AQ91" s="6">
        <f t="shared" si="93"/>
        <v>-20220.259980993564</v>
      </c>
      <c r="AR91" s="6">
        <f t="shared" si="93"/>
        <v>9217.8184601436351</v>
      </c>
      <c r="AS91" s="6">
        <f t="shared" si="93"/>
        <v>-5719.0136876879469</v>
      </c>
      <c r="AT91" s="6">
        <f t="shared" si="93"/>
        <v>3336.0913178179703</v>
      </c>
      <c r="AU91" s="6">
        <f t="shared" si="93"/>
        <v>6834.8960902736544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'S.45.04.D'!C3*(1+C12)</f>
        <v>85406.570008763811</v>
      </c>
      <c r="K3">
        <v>1</v>
      </c>
      <c r="L3" s="2">
        <v>0</v>
      </c>
      <c r="O3">
        <f>$C$3</f>
        <v>85406.570008763811</v>
      </c>
      <c r="P3">
        <f>O3*C5</f>
        <v>8540.6570008763811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85406.570008763811</v>
      </c>
      <c r="AF3">
        <f t="shared" ref="AF3:AF34" si="4">-$Z3*P3</f>
        <v>-8540.6570008763811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76765.91300788743</v>
      </c>
      <c r="AJ3">
        <f t="shared" ref="AJ3:AJ34" si="8">AB3-AC3</f>
        <v>0</v>
      </c>
      <c r="AL3">
        <f t="shared" ref="AL3:AL34" si="9">SUM(AI3:AK3)</f>
        <v>76765.91300788743</v>
      </c>
      <c r="AN3">
        <f t="shared" ref="AN3:AN34" si="10">AE3*$K3</f>
        <v>85406.570008763811</v>
      </c>
      <c r="AO3">
        <f t="shared" ref="AO3:AO34" si="11">AF3*$K3</f>
        <v>-8540.6570008763811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76765.91300788743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76765.91300788743</v>
      </c>
      <c r="AW3">
        <v>0</v>
      </c>
      <c r="AX3">
        <f>IF(Z3&gt;0, (R3*SUMPRODUCT(K3:$K$98, X3:$X$98)-K3*$AZ$3)/Z3, 0)</f>
        <v>0</v>
      </c>
      <c r="AZ3">
        <f>C6*ABS(SUMPRODUCT(X4:X79, K4:K79))/1</f>
        <v>53911.53685104497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500000</v>
      </c>
      <c r="S4">
        <f t="shared" si="1"/>
        <v>5849.483943317432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5776.2360911833966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-1261.0525</v>
      </c>
      <c r="AI4">
        <f t="shared" si="7"/>
        <v>-1261.0525</v>
      </c>
      <c r="AJ4">
        <f t="shared" si="8"/>
        <v>-5776.2360911833966</v>
      </c>
      <c r="AK4">
        <f>G4*SUM(AB4, AE4:AF4)</f>
        <v>0</v>
      </c>
      <c r="AL4">
        <f t="shared" si="9"/>
        <v>-7037.2885911833964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-1125.9397321428571</v>
      </c>
      <c r="AR4">
        <f t="shared" si="14"/>
        <v>-1125.9397321428571</v>
      </c>
      <c r="AS4">
        <f t="shared" si="15"/>
        <v>-5157.3536528423183</v>
      </c>
      <c r="AT4">
        <f t="shared" si="16"/>
        <v>0</v>
      </c>
      <c r="AU4">
        <f t="shared" si="17"/>
        <v>-6283.2933849851752</v>
      </c>
      <c r="AW4">
        <v>1</v>
      </c>
      <c r="AX4">
        <f>IF(Z4&gt;0, (R4*SUMPRODUCT(K4:$K$98, X4:$X$98)-K4*$AZ$3)/Z4, 0)</f>
        <v>5849.483943317432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500000</v>
      </c>
      <c r="S5">
        <f t="shared" si="1"/>
        <v>10059.565031803479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5776.2360911833966</v>
      </c>
      <c r="AC5">
        <f t="shared" si="2"/>
        <v>9807.650011882848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-1322.7266403525</v>
      </c>
      <c r="AI5">
        <f t="shared" si="7"/>
        <v>-1334.9136111371163</v>
      </c>
      <c r="AJ5">
        <f t="shared" si="8"/>
        <v>-4031.4139206994514</v>
      </c>
      <c r="AK5">
        <f>G5*SUM(AB5, AE5:AF5)</f>
        <v>404.3365263828378</v>
      </c>
      <c r="AL5">
        <f t="shared" si="9"/>
        <v>-4961.9910054537295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-1054.4695793626433</v>
      </c>
      <c r="AR5">
        <f t="shared" si="14"/>
        <v>-1064.1849578580327</v>
      </c>
      <c r="AS5">
        <f t="shared" si="15"/>
        <v>-3213.8184954555572</v>
      </c>
      <c r="AT5">
        <f t="shared" si="16"/>
        <v>322.33460330264489</v>
      </c>
      <c r="AU5">
        <f t="shared" si="17"/>
        <v>-3955.6688500109449</v>
      </c>
      <c r="AW5">
        <v>2</v>
      </c>
      <c r="AX5">
        <f>IF(Z5&gt;0, (R5*SUMPRODUCT(K5:$K$98, X5:$X$98)-K5*$AZ$3)/Z5, 0)</f>
        <v>10059.565031803479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500000</v>
      </c>
      <c r="S6">
        <f t="shared" si="1"/>
        <v>13896.225821014821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9807.650011882848</v>
      </c>
      <c r="AC6">
        <f t="shared" si="2"/>
        <v>13357.960479700843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-1971.3643941195146</v>
      </c>
      <c r="AI6">
        <f t="shared" si="7"/>
        <v>-1983.3802110864317</v>
      </c>
      <c r="AJ6">
        <f t="shared" si="8"/>
        <v>-3550.3104678179952</v>
      </c>
      <c r="AK6">
        <f>G6*SUM(AB6, AE6:AF6)</f>
        <v>686.53550083179948</v>
      </c>
      <c r="AL6">
        <f t="shared" si="9"/>
        <v>-4847.1551780726277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-1403.1782369769228</v>
      </c>
      <c r="AR6">
        <f t="shared" si="14"/>
        <v>-1411.7308581553157</v>
      </c>
      <c r="AS6">
        <f t="shared" si="15"/>
        <v>-2527.0408645980397</v>
      </c>
      <c r="AT6">
        <f t="shared" si="16"/>
        <v>488.66240891476247</v>
      </c>
      <c r="AU6">
        <f t="shared" si="17"/>
        <v>-3450.1093138385932</v>
      </c>
      <c r="AW6">
        <v>3</v>
      </c>
      <c r="AX6">
        <f>IF(Z6&gt;0, (R6*SUMPRODUCT(K6:$K$98, X6:$X$98)-K6*$AZ$3)/Z6, 0)</f>
        <v>13896.225821014821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500000</v>
      </c>
      <c r="S7">
        <f t="shared" si="1"/>
        <v>16978.572431866738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13357.960479700843</v>
      </c>
      <c r="AC7">
        <f t="shared" si="2"/>
        <v>16066.192999135201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-2694.9074293401532</v>
      </c>
      <c r="AI7">
        <f t="shared" si="7"/>
        <v>-2706.7357154516676</v>
      </c>
      <c r="AJ7">
        <f t="shared" si="8"/>
        <v>-2708.2325194343575</v>
      </c>
      <c r="AK7">
        <f>G7*SUM(AB7, AE7:AF7)</f>
        <v>935.05723357905913</v>
      </c>
      <c r="AL7">
        <f t="shared" si="9"/>
        <v>-4479.9110013069658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-1712.6623909731575</v>
      </c>
      <c r="AR7">
        <f t="shared" si="14"/>
        <v>-1720.1794806335697</v>
      </c>
      <c r="AS7">
        <f t="shared" si="15"/>
        <v>-1721.1307266243975</v>
      </c>
      <c r="AT7">
        <f t="shared" si="16"/>
        <v>594.24577628270106</v>
      </c>
      <c r="AU7">
        <f t="shared" si="17"/>
        <v>-2847.0644309752661</v>
      </c>
      <c r="AW7">
        <v>4</v>
      </c>
      <c r="AX7">
        <f>IF(Z7&gt;0, (R7*SUMPRODUCT(K7:$K$98, X7:$X$98)-K7*$AZ$3)/Z7, 0)</f>
        <v>16978.572431866738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500000</v>
      </c>
      <c r="S8">
        <f t="shared" si="1"/>
        <v>19382.541848101744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16066.192999135201</v>
      </c>
      <c r="AC8">
        <f t="shared" si="2"/>
        <v>18024.43306924354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-3434.4611553393111</v>
      </c>
      <c r="AI8">
        <f t="shared" si="7"/>
        <v>-3446.0852970608266</v>
      </c>
      <c r="AJ8">
        <f t="shared" si="8"/>
        <v>-1958.2400701083388</v>
      </c>
      <c r="AK8">
        <f t="shared" ref="AK8:AK39" si="30">G8*SUM(AB8:AB8, AE8:AF8)</f>
        <v>1124.6335099394641</v>
      </c>
      <c r="AL8">
        <f t="shared" si="9"/>
        <v>-4279.6918572297018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-1948.8054944618532</v>
      </c>
      <c r="AR8">
        <f t="shared" si="14"/>
        <v>-1955.40134464932</v>
      </c>
      <c r="AS8">
        <f t="shared" si="15"/>
        <v>-1111.1580057237441</v>
      </c>
      <c r="AT8">
        <f t="shared" si="16"/>
        <v>638.14725638072218</v>
      </c>
      <c r="AU8">
        <f t="shared" si="17"/>
        <v>-2428.4120939923423</v>
      </c>
      <c r="AW8">
        <v>5</v>
      </c>
      <c r="AX8">
        <f>IF(Z8&gt;0, (R8*SUMPRODUCT(K8:$K$98, X8:$X$98)-K8*$AZ$3)/Z8, 0)</f>
        <v>19382.541848101744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500000</v>
      </c>
      <c r="S9">
        <f t="shared" si="1"/>
        <v>21216.125868071682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18024.43306924354</v>
      </c>
      <c r="AC9">
        <f t="shared" si="2"/>
        <v>19353.219057890175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-4219.0984792413537</v>
      </c>
      <c r="AI9">
        <f t="shared" si="7"/>
        <v>-4230.5009020836733</v>
      </c>
      <c r="AJ9">
        <f t="shared" si="8"/>
        <v>-1328.7859886466358</v>
      </c>
      <c r="AK9">
        <f t="shared" si="30"/>
        <v>1261.7103148470478</v>
      </c>
      <c r="AL9">
        <f t="shared" si="9"/>
        <v>-4297.5765758832613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-2137.526592895576</v>
      </c>
      <c r="AR9">
        <f t="shared" si="14"/>
        <v>-2143.3034151643183</v>
      </c>
      <c r="AS9">
        <f t="shared" si="15"/>
        <v>-673.20433523275972</v>
      </c>
      <c r="AT9">
        <f t="shared" si="16"/>
        <v>639.2217114119502</v>
      </c>
      <c r="AU9">
        <f t="shared" si="17"/>
        <v>-2177.286038985128</v>
      </c>
      <c r="AW9">
        <v>6</v>
      </c>
      <c r="AX9">
        <f>IF(Z9&gt;0, (R9*SUMPRODUCT(K9:$K$98, X9:$X$98)-K9*$AZ$3)/Z9, 0)</f>
        <v>21216.125868071682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500000</v>
      </c>
      <c r="S10">
        <f t="shared" si="1"/>
        <v>22555.08833841969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19353.219057890175</v>
      </c>
      <c r="AC10">
        <f t="shared" si="2"/>
        <v>20142.113432055732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-5026.6440858081496</v>
      </c>
      <c r="AI10">
        <f t="shared" si="7"/>
        <v>-5037.8068183199011</v>
      </c>
      <c r="AJ10">
        <f t="shared" si="8"/>
        <v>-788.89437416555666</v>
      </c>
      <c r="AK10">
        <f t="shared" si="30"/>
        <v>1354.7253340523125</v>
      </c>
      <c r="AL10">
        <f t="shared" si="9"/>
        <v>-4471.9758584331448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-2273.7985079931532</v>
      </c>
      <c r="AR10">
        <f t="shared" si="14"/>
        <v>-2278.8479612858596</v>
      </c>
      <c r="AS10">
        <f t="shared" si="15"/>
        <v>-356.85575113747927</v>
      </c>
      <c r="AT10">
        <f t="shared" si="16"/>
        <v>612.80894185557452</v>
      </c>
      <c r="AU10">
        <f t="shared" si="17"/>
        <v>-2022.894770567764</v>
      </c>
      <c r="AW10">
        <v>7</v>
      </c>
      <c r="AX10">
        <f>IF(Z10&gt;0, (R10*SUMPRODUCT(K10:$K$98, X10:$X$98)-K10*$AZ$3)/Z10, 0)</f>
        <v>22555.08833841969</v>
      </c>
    </row>
    <row r="11" spans="1:52" x14ac:dyDescent="0.3">
      <c r="A11" t="s">
        <v>33</v>
      </c>
      <c r="C11" s="25">
        <f>AU81</f>
        <v>17738.287617204802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500000</v>
      </c>
      <c r="S11">
        <f t="shared" si="1"/>
        <v>23481.025408666104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20142.113432055732</v>
      </c>
      <c r="AC11">
        <f t="shared" si="2"/>
        <v>20481.190787510044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-5922.0528521342194</v>
      </c>
      <c r="AI11">
        <f t="shared" si="7"/>
        <v>-5932.9559059995499</v>
      </c>
      <c r="AJ11">
        <f t="shared" si="8"/>
        <v>-339.07735545431206</v>
      </c>
      <c r="AK11">
        <f t="shared" si="30"/>
        <v>1409.9479402439015</v>
      </c>
      <c r="AL11">
        <f t="shared" si="9"/>
        <v>-4862.085321209961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-2391.8178221843987</v>
      </c>
      <c r="AR11">
        <f t="shared" si="14"/>
        <v>-2396.2213827743612</v>
      </c>
      <c r="AS11">
        <f t="shared" si="15"/>
        <v>-136.94765685559551</v>
      </c>
      <c r="AT11">
        <f t="shared" si="16"/>
        <v>569.45432538856971</v>
      </c>
      <c r="AU11">
        <f t="shared" si="17"/>
        <v>-1963.7147142413871</v>
      </c>
      <c r="AW11">
        <v>8</v>
      </c>
      <c r="AX11">
        <f>IF(Z11&gt;0, (R11*SUMPRODUCT(K11:$K$98, X11:$X$98)-K11*$AZ$3)/Z11, 0)</f>
        <v>23481.025408666104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500000</v>
      </c>
      <c r="S12">
        <f t="shared" si="1"/>
        <v>24033.942778388002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20481.190787510044</v>
      </c>
      <c r="AC12">
        <f t="shared" si="2"/>
        <v>20422.297843403721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-6897.2718752079363</v>
      </c>
      <c r="AI12">
        <f t="shared" si="7"/>
        <v>-6907.8934667377334</v>
      </c>
      <c r="AJ12">
        <f t="shared" si="8"/>
        <v>58.89294410632283</v>
      </c>
      <c r="AK12">
        <f t="shared" si="30"/>
        <v>1433.6833551257032</v>
      </c>
      <c r="AL12">
        <f t="shared" si="9"/>
        <v>-5415.3171675057074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-2487.2253832234805</v>
      </c>
      <c r="AR12">
        <f t="shared" si="14"/>
        <v>-2491.0556356103848</v>
      </c>
      <c r="AS12">
        <f t="shared" si="15"/>
        <v>21.237386045419846</v>
      </c>
      <c r="AT12">
        <f t="shared" si="16"/>
        <v>517.00059050755476</v>
      </c>
      <c r="AU12">
        <f t="shared" si="17"/>
        <v>-1952.8176590574101</v>
      </c>
      <c r="AW12">
        <v>9</v>
      </c>
      <c r="AX12">
        <f>IF(Z12&gt;0, (R12*SUMPRODUCT(K12:$K$98, X12:$X$98)-K12*$AZ$3)/Z12, 0)</f>
        <v>24033.942778388002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500000</v>
      </c>
      <c r="S13">
        <f t="shared" si="1"/>
        <v>24252.794012884966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20422.297843403721</v>
      </c>
      <c r="AC13">
        <f t="shared" si="2"/>
        <v>20018.041101321382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-7919.4586446164803</v>
      </c>
      <c r="AI13">
        <f t="shared" si="7"/>
        <v>-7929.7760337648633</v>
      </c>
      <c r="AJ13">
        <f t="shared" si="8"/>
        <v>404.25674208233977</v>
      </c>
      <c r="AK13">
        <f t="shared" si="30"/>
        <v>1429.5608490382606</v>
      </c>
      <c r="AL13">
        <f t="shared" si="9"/>
        <v>-6095.9584426442634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-2549.8537318533349</v>
      </c>
      <c r="AR13">
        <f t="shared" si="14"/>
        <v>-2553.1756550306054</v>
      </c>
      <c r="AS13">
        <f t="shared" si="15"/>
        <v>130.15985166186118</v>
      </c>
      <c r="AT13">
        <f t="shared" si="16"/>
        <v>460.28033346819217</v>
      </c>
      <c r="AU13">
        <f t="shared" si="17"/>
        <v>-1962.7354699005525</v>
      </c>
      <c r="AW13">
        <v>10</v>
      </c>
      <c r="AX13">
        <f>IF(Z13&gt;0, (R13*SUMPRODUCT(K13:$K$98, X13:$X$98)-K13*$AZ$3)/Z13, 0)</f>
        <v>24252.794012884966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500000</v>
      </c>
      <c r="S14">
        <f t="shared" si="1"/>
        <v>24187.063239003761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20018.041101321382</v>
      </c>
      <c r="AC14">
        <f t="shared" si="2"/>
        <v>19327.980799058365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-9016.5727245552225</v>
      </c>
      <c r="AI14">
        <f t="shared" si="7"/>
        <v>-9026.5615254940076</v>
      </c>
      <c r="AJ14">
        <f t="shared" si="8"/>
        <v>690.06030226301664</v>
      </c>
      <c r="AK14">
        <f t="shared" si="30"/>
        <v>1401.2628770924969</v>
      </c>
      <c r="AL14">
        <f t="shared" si="9"/>
        <v>-6935.2383461384943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-2592.04919917896</v>
      </c>
      <c r="AR14">
        <f t="shared" si="14"/>
        <v>-2594.9207407574609</v>
      </c>
      <c r="AS14">
        <f t="shared" si="15"/>
        <v>198.37584728783702</v>
      </c>
      <c r="AT14">
        <f t="shared" si="16"/>
        <v>402.8295927248767</v>
      </c>
      <c r="AU14">
        <f t="shared" si="17"/>
        <v>-1993.7153007447471</v>
      </c>
      <c r="AW14">
        <v>11</v>
      </c>
      <c r="AX14">
        <f>IF(Z14&gt;0, (R14*SUMPRODUCT(K14:$K$98, X14:$X$98)-K14*$AZ$3)/Z14, 0)</f>
        <v>24187.063239003761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500000</v>
      </c>
      <c r="S15">
        <f t="shared" si="1"/>
        <v>23868.301376074745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19327.980799058365</v>
      </c>
      <c r="AC15">
        <f t="shared" si="2"/>
        <v>18396.461447727881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-10182.184124960579</v>
      </c>
      <c r="AI15">
        <f t="shared" si="7"/>
        <v>-10191.818483286852</v>
      </c>
      <c r="AJ15">
        <f t="shared" si="8"/>
        <v>931.51935133048391</v>
      </c>
      <c r="AK15">
        <f t="shared" si="30"/>
        <v>1352.9586559340858</v>
      </c>
      <c r="AL15">
        <f t="shared" si="9"/>
        <v>-7907.340476022282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-2613.5130566613211</v>
      </c>
      <c r="AR15">
        <f t="shared" si="14"/>
        <v>-2615.9859564801868</v>
      </c>
      <c r="AS15">
        <f t="shared" si="15"/>
        <v>239.09781608318048</v>
      </c>
      <c r="AT15">
        <f t="shared" si="16"/>
        <v>347.27078876315011</v>
      </c>
      <c r="AU15">
        <f t="shared" si="17"/>
        <v>-2029.6173516338561</v>
      </c>
      <c r="AW15">
        <v>12</v>
      </c>
      <c r="AX15">
        <f>IF(Z15&gt;0, (R15*SUMPRODUCT(K15:$K$98, X15:$X$98)-K15*$AZ$3)/Z15, 0)</f>
        <v>23868.301376074745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500000</v>
      </c>
      <c r="S16">
        <f t="shared" si="1"/>
        <v>23316.797662630404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18396.461447727881</v>
      </c>
      <c r="AC16">
        <f t="shared" si="2"/>
        <v>17265.564326645566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-11281.833600066639</v>
      </c>
      <c r="AI16">
        <f t="shared" si="7"/>
        <v>-11291.089568969648</v>
      </c>
      <c r="AJ16">
        <f t="shared" si="8"/>
        <v>1130.8971210823147</v>
      </c>
      <c r="AK16">
        <f t="shared" si="30"/>
        <v>1287.7523013409518</v>
      </c>
      <c r="AL16">
        <f t="shared" si="9"/>
        <v>-8872.4401465463816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-2585.505078474569</v>
      </c>
      <c r="AR16">
        <f t="shared" si="14"/>
        <v>-2587.626307651783</v>
      </c>
      <c r="AS16">
        <f t="shared" si="15"/>
        <v>259.17243184417498</v>
      </c>
      <c r="AT16">
        <f t="shared" si="16"/>
        <v>295.11959074761376</v>
      </c>
      <c r="AU16">
        <f t="shared" si="17"/>
        <v>-2033.3342850599943</v>
      </c>
      <c r="AW16">
        <v>13</v>
      </c>
      <c r="AX16">
        <f>IF(Z16&gt;0, (R16*SUMPRODUCT(K16:$K$98, X16:$X$98)-K16*$AZ$3)/Z16, 0)</f>
        <v>23316.797662630404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500000</v>
      </c>
      <c r="S17">
        <f t="shared" si="1"/>
        <v>22591.765803708386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17265.564326645566</v>
      </c>
      <c r="AC17">
        <f t="shared" si="2"/>
        <v>16003.823476366546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-12340.427980248269</v>
      </c>
      <c r="AI17">
        <f t="shared" si="7"/>
        <v>-12349.282878762742</v>
      </c>
      <c r="AJ17">
        <f t="shared" si="8"/>
        <v>1261.7408502790204</v>
      </c>
      <c r="AK17">
        <f t="shared" si="30"/>
        <v>1208.5895028651898</v>
      </c>
      <c r="AL17">
        <f t="shared" si="9"/>
        <v>-9878.9525256185316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-2525.0960609184499</v>
      </c>
      <c r="AR17">
        <f t="shared" si="14"/>
        <v>-2526.9079485932143</v>
      </c>
      <c r="AS17">
        <f t="shared" si="15"/>
        <v>258.17717635392358</v>
      </c>
      <c r="AT17">
        <f t="shared" si="16"/>
        <v>247.30135760582277</v>
      </c>
      <c r="AU17">
        <f t="shared" si="17"/>
        <v>-2021.4294146334678</v>
      </c>
      <c r="AW17">
        <v>14</v>
      </c>
      <c r="AX17">
        <f>IF(Z17&gt;0, (R17*SUMPRODUCT(K17:$K$98, X17:$X$98)-K17*$AZ$3)/Z17, 0)</f>
        <v>22591.765803708386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500000</v>
      </c>
      <c r="S18">
        <f t="shared" si="1"/>
        <v>21734.628369776139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16003.823476366546</v>
      </c>
      <c r="AC18">
        <f t="shared" si="2"/>
        <v>14660.659762051262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-13388.960749823924</v>
      </c>
      <c r="AI18">
        <f t="shared" si="7"/>
        <v>-13397.392375334506</v>
      </c>
      <c r="AJ18">
        <f t="shared" si="8"/>
        <v>1343.1637143152839</v>
      </c>
      <c r="AK18">
        <f t="shared" si="30"/>
        <v>1120.2676433456584</v>
      </c>
      <c r="AL18">
        <f t="shared" si="9"/>
        <v>-10933.961017673564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-2446.1130712059412</v>
      </c>
      <c r="AR18">
        <f t="shared" si="14"/>
        <v>-2447.6534976631046</v>
      </c>
      <c r="AS18">
        <f t="shared" si="15"/>
        <v>245.39098887113744</v>
      </c>
      <c r="AT18">
        <f t="shared" si="16"/>
        <v>204.66871005450724</v>
      </c>
      <c r="AU18">
        <f t="shared" si="17"/>
        <v>-1997.59379873746</v>
      </c>
      <c r="AW18">
        <v>15</v>
      </c>
      <c r="AX18">
        <f>IF(Z18&gt;0, (R18*SUMPRODUCT(K18:$K$98, X18:$X$98)-K18*$AZ$3)/Z18, 0)</f>
        <v>21734.628369776139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500000</v>
      </c>
      <c r="S19">
        <f t="shared" si="1"/>
        <v>20776.979038490419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14660.659762051262</v>
      </c>
      <c r="AC19">
        <f t="shared" si="2"/>
        <v>13269.843428883854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-14552.311101225036</v>
      </c>
      <c r="AI19">
        <f t="shared" si="7"/>
        <v>-14560.294602702981</v>
      </c>
      <c r="AJ19">
        <f t="shared" si="8"/>
        <v>1390.8163331674077</v>
      </c>
      <c r="AK19">
        <f t="shared" si="30"/>
        <v>1026.2461833435884</v>
      </c>
      <c r="AL19">
        <f t="shared" si="9"/>
        <v>-12143.232086191985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-2373.7971704886759</v>
      </c>
      <c r="AR19">
        <f t="shared" si="14"/>
        <v>-2375.0994525170845</v>
      </c>
      <c r="AS19">
        <f t="shared" si="15"/>
        <v>226.8722715847039</v>
      </c>
      <c r="AT19">
        <f t="shared" si="16"/>
        <v>167.40298288707822</v>
      </c>
      <c r="AU19">
        <f t="shared" si="17"/>
        <v>-1980.8241980453024</v>
      </c>
      <c r="AW19">
        <v>16</v>
      </c>
      <c r="AX19">
        <f>IF(Z19&gt;0, (R19*SUMPRODUCT(K19:$K$98, X19:$X$98)-K19*$AZ$3)/Z19, 0)</f>
        <v>20776.979038490419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500000</v>
      </c>
      <c r="S20">
        <f t="shared" si="1"/>
        <v>19694.535266666266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13269.843428883854</v>
      </c>
      <c r="AC20">
        <f t="shared" si="2"/>
        <v>11838.27548878673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-15599.442547848008</v>
      </c>
      <c r="AI20">
        <f t="shared" si="7"/>
        <v>-15606.956228247478</v>
      </c>
      <c r="AJ20">
        <f t="shared" si="8"/>
        <v>1431.5679400971239</v>
      </c>
      <c r="AK20">
        <f t="shared" si="30"/>
        <v>928.88904002186985</v>
      </c>
      <c r="AL20">
        <f t="shared" si="9"/>
        <v>-13246.499248128484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-2271.970528776711</v>
      </c>
      <c r="AR20">
        <f t="shared" si="14"/>
        <v>-2273.0648538064602</v>
      </c>
      <c r="AS20">
        <f t="shared" si="15"/>
        <v>208.49976913379763</v>
      </c>
      <c r="AT20">
        <f t="shared" si="16"/>
        <v>135.28743203227583</v>
      </c>
      <c r="AU20">
        <f t="shared" si="17"/>
        <v>-1929.2776526403866</v>
      </c>
      <c r="AW20">
        <v>17</v>
      </c>
      <c r="AX20">
        <f>IF(Z20&gt;0, (R20*SUMPRODUCT(K20:$K$98, X20:$X$98)-K20*$AZ$3)/Z20, 0)</f>
        <v>19694.535266666266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500000</v>
      </c>
      <c r="S21">
        <f t="shared" si="1"/>
        <v>18508.716528720855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11838.27548878673</v>
      </c>
      <c r="AC21">
        <f t="shared" si="2"/>
        <v>10407.581058573909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-16388.23859289346</v>
      </c>
      <c r="AI21">
        <f t="shared" si="7"/>
        <v>-16395.267430524113</v>
      </c>
      <c r="AJ21">
        <f t="shared" si="8"/>
        <v>1430.6944302128213</v>
      </c>
      <c r="AK21">
        <f t="shared" si="30"/>
        <v>828.67928421507122</v>
      </c>
      <c r="AL21">
        <f t="shared" si="9"/>
        <v>-14135.89371609622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-2131.1198293629973</v>
      </c>
      <c r="AR21">
        <f t="shared" si="14"/>
        <v>-2132.0338565274874</v>
      </c>
      <c r="AS21">
        <f t="shared" si="15"/>
        <v>186.04691728785838</v>
      </c>
      <c r="AT21">
        <f t="shared" si="16"/>
        <v>107.76111445795534</v>
      </c>
      <c r="AU21">
        <f t="shared" si="17"/>
        <v>-1838.2258247816737</v>
      </c>
      <c r="AW21">
        <v>18</v>
      </c>
      <c r="AX21">
        <f>IF(Z21&gt;0, (R21*SUMPRODUCT(K21:$K$98, X21:$X$98)-K21*$AZ$3)/Z21, 0)</f>
        <v>18508.716528720855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500000</v>
      </c>
      <c r="S22">
        <f t="shared" si="1"/>
        <v>17277.382704518888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10407.581058573909</v>
      </c>
      <c r="AC22">
        <f t="shared" si="2"/>
        <v>9027.6006029286582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-17087.104280118961</v>
      </c>
      <c r="AI22">
        <f t="shared" si="7"/>
        <v>-17093.635651766304</v>
      </c>
      <c r="AJ22">
        <f t="shared" si="8"/>
        <v>1379.9804556452509</v>
      </c>
      <c r="AK22">
        <f t="shared" si="30"/>
        <v>728.53067410017366</v>
      </c>
      <c r="AL22">
        <f t="shared" si="9"/>
        <v>-14985.12452202088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-1983.9286043542743</v>
      </c>
      <c r="AR22">
        <f t="shared" si="14"/>
        <v>-1984.6869408649204</v>
      </c>
      <c r="AS22">
        <f t="shared" si="15"/>
        <v>160.22508287667557</v>
      </c>
      <c r="AT22">
        <f t="shared" si="16"/>
        <v>84.587348435540392</v>
      </c>
      <c r="AU22">
        <f t="shared" si="17"/>
        <v>-1739.8745095527047</v>
      </c>
      <c r="AW22">
        <v>19</v>
      </c>
      <c r="AX22">
        <f>IF(Z22&gt;0, (R22*SUMPRODUCT(K22:$K$98, X22:$X$98)-K22*$AZ$3)/Z22, 0)</f>
        <v>17277.382704518888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500000</v>
      </c>
      <c r="S23">
        <f t="shared" si="1"/>
        <v>16002.945087314161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9027.6006029286582</v>
      </c>
      <c r="AC23">
        <f t="shared" si="2"/>
        <v>7714.3321536795211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-17613.803058557605</v>
      </c>
      <c r="AI23">
        <f t="shared" si="7"/>
        <v>-17619.828771412012</v>
      </c>
      <c r="AJ23">
        <f t="shared" si="8"/>
        <v>1313.2684492491371</v>
      </c>
      <c r="AK23">
        <f t="shared" si="30"/>
        <v>631.93204220500616</v>
      </c>
      <c r="AL23">
        <f t="shared" si="9"/>
        <v>-15674.628279957869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-1825.9659838490008</v>
      </c>
      <c r="AR23">
        <f t="shared" si="14"/>
        <v>-1826.5906500079222</v>
      </c>
      <c r="AS23">
        <f t="shared" si="15"/>
        <v>136.14229181619015</v>
      </c>
      <c r="AT23">
        <f t="shared" si="16"/>
        <v>65.510350566225995</v>
      </c>
      <c r="AU23">
        <f t="shared" si="17"/>
        <v>-1624.9380076255061</v>
      </c>
      <c r="AW23">
        <v>20</v>
      </c>
      <c r="AX23">
        <f>IF(Z23&gt;0, (R23*SUMPRODUCT(K23:$K$98, X23:$X$98)-K23*$AZ$3)/Z23, 0)</f>
        <v>16002.945087314161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500000</v>
      </c>
      <c r="S24">
        <f t="shared" si="1"/>
        <v>14704.47021532488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7714.3321536795211</v>
      </c>
      <c r="AC24">
        <f t="shared" si="2"/>
        <v>6487.1698797458221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-18033.271373640117</v>
      </c>
      <c r="AI24">
        <f t="shared" si="7"/>
        <v>-18038.785997581639</v>
      </c>
      <c r="AJ24">
        <f t="shared" si="8"/>
        <v>1227.162273933699</v>
      </c>
      <c r="AK24">
        <f t="shared" si="30"/>
        <v>540.00325075756655</v>
      </c>
      <c r="AL24">
        <f t="shared" si="9"/>
        <v>-16271.620472890372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-1669.1525956495102</v>
      </c>
      <c r="AR24">
        <f t="shared" si="14"/>
        <v>-1669.6630271000943</v>
      </c>
      <c r="AS24">
        <f t="shared" si="15"/>
        <v>113.58566354265005</v>
      </c>
      <c r="AT24">
        <f t="shared" si="16"/>
        <v>49.982491195618465</v>
      </c>
      <c r="AU24">
        <f t="shared" si="17"/>
        <v>-1506.0948723618258</v>
      </c>
      <c r="AW24">
        <v>21</v>
      </c>
      <c r="AX24">
        <f>IF(Z24&gt;0, (R24*SUMPRODUCT(K24:$K$98, X24:$X$98)-K24*$AZ$3)/Z24, 0)</f>
        <v>14704.47021532488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500000</v>
      </c>
      <c r="S25">
        <f t="shared" si="1"/>
        <v>13382.118224390271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6487.1698797458221</v>
      </c>
      <c r="AC25">
        <f t="shared" si="2"/>
        <v>5352.6634536635447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-18385.976805990882</v>
      </c>
      <c r="AI25">
        <f t="shared" si="7"/>
        <v>-18390.97663427284</v>
      </c>
      <c r="AJ25">
        <f t="shared" si="8"/>
        <v>1134.5064260822774</v>
      </c>
      <c r="AK25">
        <f t="shared" si="30"/>
        <v>454.1018915822076</v>
      </c>
      <c r="AL25">
        <f t="shared" si="9"/>
        <v>-16802.368316608357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-1519.4632799152112</v>
      </c>
      <c r="AR25">
        <f t="shared" si="14"/>
        <v>-1519.8764782761402</v>
      </c>
      <c r="AS25">
        <f t="shared" si="15"/>
        <v>93.758459147961361</v>
      </c>
      <c r="AT25">
        <f t="shared" si="16"/>
        <v>37.528120310386569</v>
      </c>
      <c r="AU25">
        <f t="shared" si="17"/>
        <v>-1388.5898988177926</v>
      </c>
      <c r="AW25">
        <v>22</v>
      </c>
      <c r="AX25">
        <f>IF(Z25&gt;0, (R25*SUMPRODUCT(K25:$K$98, X25:$X$98)-K25*$AZ$3)/Z25, 0)</f>
        <v>13382.118224390271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500000</v>
      </c>
      <c r="S26">
        <f t="shared" si="1"/>
        <v>12007.203330362727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5352.6634536635447</v>
      </c>
      <c r="AC26">
        <f t="shared" si="2"/>
        <v>4310.5628251476492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-18494.164821826456</v>
      </c>
      <c r="AI26">
        <f t="shared" si="7"/>
        <v>-18498.652297705048</v>
      </c>
      <c r="AJ26">
        <f t="shared" si="8"/>
        <v>1042.1006285158956</v>
      </c>
      <c r="AK26">
        <f t="shared" si="30"/>
        <v>374.68644175644818</v>
      </c>
      <c r="AL26">
        <f t="shared" si="9"/>
        <v>-17081.865227432707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-1364.64661530542</v>
      </c>
      <c r="AR26">
        <f t="shared" si="14"/>
        <v>-1364.9777369769299</v>
      </c>
      <c r="AS26">
        <f t="shared" si="15"/>
        <v>76.89447505266817</v>
      </c>
      <c r="AT26">
        <f t="shared" si="16"/>
        <v>27.647346580383278</v>
      </c>
      <c r="AU26">
        <f t="shared" si="17"/>
        <v>-1260.4359153438786</v>
      </c>
      <c r="AW26">
        <v>23</v>
      </c>
      <c r="AX26">
        <f>IF(Z26&gt;0, (R26*SUMPRODUCT(K26:$K$98, X26:$X$98)-K26*$AZ$3)/Z26, 0)</f>
        <v>12007.203330362727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500000</v>
      </c>
      <c r="S27">
        <f t="shared" si="1"/>
        <v>10579.869280186917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4310.5628251476492</v>
      </c>
      <c r="AC27">
        <f t="shared" si="2"/>
        <v>3372.1328628773354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-18338.518925451805</v>
      </c>
      <c r="AI27">
        <f t="shared" si="7"/>
        <v>-18342.503063598473</v>
      </c>
      <c r="AJ27">
        <f t="shared" si="8"/>
        <v>938.42996227031381</v>
      </c>
      <c r="AK27">
        <f t="shared" si="30"/>
        <v>301.73939776033546</v>
      </c>
      <c r="AL27">
        <f t="shared" si="9"/>
        <v>-17102.333703567823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-1208.1801989220955</v>
      </c>
      <c r="AR27">
        <f t="shared" si="14"/>
        <v>-1208.4426823231895</v>
      </c>
      <c r="AS27">
        <f t="shared" si="15"/>
        <v>61.825739750260084</v>
      </c>
      <c r="AT27">
        <f t="shared" si="16"/>
        <v>19.879226184550447</v>
      </c>
      <c r="AU27">
        <f t="shared" si="17"/>
        <v>-1126.7377163883789</v>
      </c>
      <c r="AW27">
        <v>24</v>
      </c>
      <c r="AX27">
        <f>IF(Z27&gt;0, (R27*SUMPRODUCT(K27:$K$98, X27:$X$98)-K27*$AZ$3)/Z27, 0)</f>
        <v>10579.869280186917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500000</v>
      </c>
      <c r="S28">
        <f t="shared" si="1"/>
        <v>9103.7254891273024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3372.1328628773354</v>
      </c>
      <c r="AC28">
        <f t="shared" si="2"/>
        <v>2544.5032470222986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-18021.213030540159</v>
      </c>
      <c r="AI28">
        <f t="shared" si="7"/>
        <v>-18024.706796979597</v>
      </c>
      <c r="AJ28">
        <f t="shared" si="8"/>
        <v>827.62961585503672</v>
      </c>
      <c r="AK28">
        <f t="shared" si="30"/>
        <v>236.04930040141349</v>
      </c>
      <c r="AL28">
        <f t="shared" si="9"/>
        <v>-16961.027880723148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-1060.0673385389318</v>
      </c>
      <c r="AR28">
        <f t="shared" si="14"/>
        <v>-1060.2728534332209</v>
      </c>
      <c r="AS28">
        <f t="shared" si="15"/>
        <v>48.683910605164755</v>
      </c>
      <c r="AT28">
        <f t="shared" si="16"/>
        <v>13.885200358957357</v>
      </c>
      <c r="AU28">
        <f t="shared" si="17"/>
        <v>-997.70374246909876</v>
      </c>
      <c r="AW28">
        <v>25</v>
      </c>
      <c r="AX28">
        <f>IF(Z28&gt;0, (R28*SUMPRODUCT(K28:$K$98, X28:$X$98)-K28*$AZ$3)/Z28, 0)</f>
        <v>9103.7254891273024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500000</v>
      </c>
      <c r="S29">
        <f t="shared" si="1"/>
        <v>7548.6882065040845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2544.5032470222986</v>
      </c>
      <c r="AC29">
        <f t="shared" si="2"/>
        <v>1824.2132147932375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-17523.33495365045</v>
      </c>
      <c r="AI29">
        <f t="shared" si="7"/>
        <v>-17526.355699051655</v>
      </c>
      <c r="AJ29">
        <f t="shared" si="8"/>
        <v>720.29003222906113</v>
      </c>
      <c r="AK29">
        <f t="shared" si="30"/>
        <v>178.11522729156093</v>
      </c>
      <c r="AL29">
        <f t="shared" si="9"/>
        <v>-16627.950439531032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-920.33973553250166</v>
      </c>
      <c r="AR29">
        <f t="shared" si="14"/>
        <v>-920.49838752602966</v>
      </c>
      <c r="AS29">
        <f t="shared" si="15"/>
        <v>37.830215511020285</v>
      </c>
      <c r="AT29">
        <f t="shared" si="16"/>
        <v>9.354755907674841</v>
      </c>
      <c r="AU29">
        <f t="shared" si="17"/>
        <v>-873.31341610733443</v>
      </c>
      <c r="AW29">
        <v>26</v>
      </c>
      <c r="AX29">
        <f>IF(Z29&gt;0, (R29*SUMPRODUCT(K29:$K$98, X29:$X$98)-K29*$AZ$3)/Z29, 0)</f>
        <v>7548.6882065040845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500000</v>
      </c>
      <c r="S30">
        <f t="shared" si="1"/>
        <v>5873.6170717512368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1824.2132147932375</v>
      </c>
      <c r="AC30">
        <f t="shared" si="2"/>
        <v>1207.2460741802652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-16852.980252945799</v>
      </c>
      <c r="AI30">
        <f t="shared" si="7"/>
        <v>-16855.549466386667</v>
      </c>
      <c r="AJ30">
        <f t="shared" si="8"/>
        <v>616.96714061297234</v>
      </c>
      <c r="AK30">
        <f t="shared" si="30"/>
        <v>127.69492503552664</v>
      </c>
      <c r="AL30">
        <f t="shared" si="9"/>
        <v>-16110.887400738167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-790.29657504632314</v>
      </c>
      <c r="AR30">
        <f t="shared" si="14"/>
        <v>-790.41705466194048</v>
      </c>
      <c r="AS30">
        <f t="shared" si="15"/>
        <v>28.931797867461931</v>
      </c>
      <c r="AT30">
        <f t="shared" si="16"/>
        <v>5.9880721624137685</v>
      </c>
      <c r="AU30">
        <f t="shared" si="17"/>
        <v>-755.49718463206477</v>
      </c>
      <c r="AW30">
        <v>27</v>
      </c>
      <c r="AX30">
        <f>IF(Z30&gt;0, (R30*SUMPRODUCT(K30:$K$98, X30:$X$98)-K30*$AZ$3)/Z30, 0)</f>
        <v>5873.6170717512368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500000</v>
      </c>
      <c r="S31">
        <f t="shared" si="1"/>
        <v>4011.2361305645604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1207.2460741802652</v>
      </c>
      <c r="AC31">
        <f t="shared" si="2"/>
        <v>687.81788745494941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-16004.452671466041</v>
      </c>
      <c r="AI31">
        <f t="shared" si="7"/>
        <v>-16006.596081455713</v>
      </c>
      <c r="AJ31">
        <f t="shared" si="8"/>
        <v>519.42818672531575</v>
      </c>
      <c r="AK31">
        <f t="shared" si="30"/>
        <v>84.507225192618563</v>
      </c>
      <c r="AL31">
        <f t="shared" si="9"/>
        <v>-15402.660669537778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-670.09471353313586</v>
      </c>
      <c r="AR31">
        <f t="shared" si="14"/>
        <v>-670.18445653981632</v>
      </c>
      <c r="AS31">
        <f t="shared" si="15"/>
        <v>21.748077808702288</v>
      </c>
      <c r="AT31">
        <f t="shared" si="16"/>
        <v>3.5382556354387789</v>
      </c>
      <c r="AU31">
        <f t="shared" si="17"/>
        <v>-644.89812309567526</v>
      </c>
      <c r="AW31">
        <v>28</v>
      </c>
      <c r="AX31">
        <f>IF(Z31&gt;0, (R31*SUMPRODUCT(K31:$K$98, X31:$X$98)-K31*$AZ$3)/Z31, 0)</f>
        <v>4011.2361305645604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500000</v>
      </c>
      <c r="S32">
        <f t="shared" si="1"/>
        <v>1856.1831703080677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687.81788745494941</v>
      </c>
      <c r="AC32">
        <f t="shared" si="2"/>
        <v>259.56994920842794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-14958.686845124375</v>
      </c>
      <c r="AI32">
        <f t="shared" si="7"/>
        <v>-14960.434853843022</v>
      </c>
      <c r="AJ32">
        <f t="shared" si="8"/>
        <v>428.24793824652147</v>
      </c>
      <c r="AK32">
        <f t="shared" si="30"/>
        <v>48.147252121846464</v>
      </c>
      <c r="AL32">
        <f t="shared" si="9"/>
        <v>-14484.039663474656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-559.20470016327909</v>
      </c>
      <c r="AR32">
        <f t="shared" si="14"/>
        <v>-559.27004645346574</v>
      </c>
      <c r="AS32">
        <f t="shared" si="15"/>
        <v>16.009310334666434</v>
      </c>
      <c r="AT32">
        <f t="shared" si="16"/>
        <v>1.7999019543121595</v>
      </c>
      <c r="AU32">
        <f t="shared" si="17"/>
        <v>-541.46083416448721</v>
      </c>
      <c r="AW32">
        <v>29</v>
      </c>
      <c r="AX32">
        <f>IF(Z32&gt;0, (R32*SUMPRODUCT(K32:$K$98, X32:$X$98)-K32*$AZ$3)/Z32, 0)</f>
        <v>1856.1831703080677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500000</v>
      </c>
      <c r="S33">
        <f t="shared" si="1"/>
        <v>-754.58601383782127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259.56994920842794</v>
      </c>
      <c r="AC33">
        <f t="shared" si="2"/>
        <v>-83.700130163231734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-13760.184792496008</v>
      </c>
      <c r="AI33">
        <f t="shared" si="7"/>
        <v>-13761.571316507656</v>
      </c>
      <c r="AJ33">
        <f t="shared" si="8"/>
        <v>343.27007937165968</v>
      </c>
      <c r="AK33">
        <f t="shared" si="30"/>
        <v>18.169896444589959</v>
      </c>
      <c r="AL33">
        <f t="shared" si="9"/>
        <v>-13400.131340691407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-459.28640057751721</v>
      </c>
      <c r="AR33">
        <f t="shared" si="14"/>
        <v>-459.33267987043564</v>
      </c>
      <c r="AS33">
        <f t="shared" si="15"/>
        <v>11.457642579520172</v>
      </c>
      <c r="AT33">
        <f t="shared" si="16"/>
        <v>0.60647342043349017</v>
      </c>
      <c r="AU33">
        <f t="shared" si="17"/>
        <v>-447.26856387048201</v>
      </c>
      <c r="AW33">
        <v>30</v>
      </c>
      <c r="AX33">
        <f>IF(Z33&gt;0, (R33*SUMPRODUCT(K33:$K$98, X33:$X$98)-K33*$AZ$3)/Z33, 0)</f>
        <v>-754.58601383782127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500000</v>
      </c>
      <c r="S34">
        <f t="shared" si="1"/>
        <v>-4113.6868549312576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-83.700130163231734</v>
      </c>
      <c r="AC34">
        <f t="shared" si="2"/>
        <v>-350.18776217680306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-12342.61490785462</v>
      </c>
      <c r="AI34">
        <f t="shared" si="7"/>
        <v>-12343.679001253457</v>
      </c>
      <c r="AJ34">
        <f t="shared" si="8"/>
        <v>266.48763201357133</v>
      </c>
      <c r="AK34">
        <f t="shared" si="30"/>
        <v>-5.8590091114262215</v>
      </c>
      <c r="AL34">
        <f t="shared" si="9"/>
        <v>-12083.05037835131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-367.83112577990613</v>
      </c>
      <c r="AR34">
        <f t="shared" si="14"/>
        <v>-367.86283759103776</v>
      </c>
      <c r="AS34">
        <f t="shared" si="15"/>
        <v>7.9417891931144631</v>
      </c>
      <c r="AT34">
        <f t="shared" si="16"/>
        <v>-0.17460853583296604</v>
      </c>
      <c r="AU34">
        <f t="shared" si="17"/>
        <v>-360.09565693375623</v>
      </c>
      <c r="AW34">
        <v>31</v>
      </c>
      <c r="AX34">
        <f>IF(Z34&gt;0, (R34*SUMPRODUCT(K34:$K$98, X34:$X$98)-K34*$AZ$3)/Z34, 0)</f>
        <v>-4113.6868549312576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-8690.3224948237894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-350.18776217680306</v>
      </c>
      <c r="AC35">
        <f t="shared" ref="AC35:AC66" si="33">S35*Z35</f>
        <v>-545.87713031032888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-10730.913726163761</v>
      </c>
      <c r="AI35">
        <f t="shared" ref="AI35:AI66" si="38">SUM(AE35:AH35)</f>
        <v>-10731.698905785453</v>
      </c>
      <c r="AJ35">
        <f t="shared" ref="AJ35:AJ66" si="39">AB35-AC35</f>
        <v>195.68936813352582</v>
      </c>
      <c r="AK35">
        <f t="shared" si="30"/>
        <v>-24.513143352376218</v>
      </c>
      <c r="AL35">
        <f t="shared" ref="AL35:AL66" si="40">SUM(AI35:AK35)</f>
        <v>-10560.522681004304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-285.53541255886938</v>
      </c>
      <c r="AR35">
        <f t="shared" ref="AR35:AR66" si="45">AI35*$K35</f>
        <v>-285.55630514946643</v>
      </c>
      <c r="AS35">
        <f t="shared" ref="AS35:AS66" si="46">AJ35*$K35</f>
        <v>5.2070351033719655</v>
      </c>
      <c r="AT35">
        <f t="shared" ref="AT35:AT66" si="47">AK35*$K35</f>
        <v>-0.6522623029919451</v>
      </c>
      <c r="AU35">
        <f t="shared" ref="AU35:AU66" si="48">AL35*$K35</f>
        <v>-281.0015323490864</v>
      </c>
      <c r="AW35">
        <v>32</v>
      </c>
      <c r="AX35">
        <f>IF(Z35&gt;0, (R35*SUMPRODUCT(K35:$K$98, X35:$X$98)-K35*$AZ$3)/Z35, 0)</f>
        <v>-8690.3224948237894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500000</v>
      </c>
      <c r="S36">
        <f t="shared" si="32"/>
        <v>-15331.375387386328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-545.87713031032888</v>
      </c>
      <c r="AC36">
        <f t="shared" si="33"/>
        <v>-677.7145449706444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-8990.9034049015536</v>
      </c>
      <c r="AI36">
        <f t="shared" si="38"/>
        <v>-8991.4559601419078</v>
      </c>
      <c r="AJ36">
        <f t="shared" si="39"/>
        <v>131.83741466031552</v>
      </c>
      <c r="AK36">
        <f t="shared" si="30"/>
        <v>-38.211399121723026</v>
      </c>
      <c r="AL36">
        <f t="shared" si="40"/>
        <v>-8897.8299446033161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-213.60360777241723</v>
      </c>
      <c r="AR36">
        <f t="shared" si="45"/>
        <v>-213.61673523998283</v>
      </c>
      <c r="AS36">
        <f t="shared" si="46"/>
        <v>3.1321599335033583</v>
      </c>
      <c r="AT36">
        <f t="shared" si="47"/>
        <v>-0.9078167502035559</v>
      </c>
      <c r="AU36">
        <f t="shared" si="48"/>
        <v>-211.39239205668306</v>
      </c>
      <c r="AW36">
        <v>33</v>
      </c>
      <c r="AX36">
        <f>IF(Z36&gt;0, (R36*SUMPRODUCT(K36:$K$98, X36:$X$98)-K36*$AZ$3)/Z36, 0)</f>
        <v>-15331.375387386328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500000</v>
      </c>
      <c r="S37">
        <f t="shared" si="32"/>
        <v>-25631.897438576194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-677.7145449706444</v>
      </c>
      <c r="AC37">
        <f t="shared" si="33"/>
        <v>-754.08779747649567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-7171.2387269897727</v>
      </c>
      <c r="AI37">
        <f t="shared" si="38"/>
        <v>-7171.6064757095482</v>
      </c>
      <c r="AJ37">
        <f t="shared" si="39"/>
        <v>76.373252505851269</v>
      </c>
      <c r="AK37">
        <f t="shared" si="30"/>
        <v>-47.440018147945111</v>
      </c>
      <c r="AL37">
        <f t="shared" si="40"/>
        <v>-7142.673241351642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-152.11828112122771</v>
      </c>
      <c r="AR37">
        <f t="shared" si="45"/>
        <v>-152.12608190785141</v>
      </c>
      <c r="AS37">
        <f t="shared" si="46"/>
        <v>1.6200503618855695</v>
      </c>
      <c r="AT37">
        <f t="shared" si="47"/>
        <v>-1.0063106656685634</v>
      </c>
      <c r="AU37">
        <f t="shared" si="48"/>
        <v>-151.5123422116344</v>
      </c>
      <c r="AW37">
        <v>34</v>
      </c>
      <c r="AX37">
        <f>IF(Z37&gt;0, (R37*SUMPRODUCT(K37:$K$98, X37:$X$98)-K37*$AZ$3)/Z37, 0)</f>
        <v>-25631.897438576194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500000</v>
      </c>
      <c r="S38">
        <f t="shared" si="32"/>
        <v>-42754.566125785394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-754.08779747649567</v>
      </c>
      <c r="AC38">
        <f t="shared" si="33"/>
        <v>-783.67897568114654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-5397.9922282519328</v>
      </c>
      <c r="AI38">
        <f t="shared" si="38"/>
        <v>-5398.2213496788045</v>
      </c>
      <c r="AJ38">
        <f t="shared" si="39"/>
        <v>29.591178204650873</v>
      </c>
      <c r="AK38">
        <f t="shared" si="30"/>
        <v>-52.786145823354701</v>
      </c>
      <c r="AL38">
        <f t="shared" si="40"/>
        <v>-5421.4163172975086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-102.23543789296339</v>
      </c>
      <c r="AR38">
        <f t="shared" si="45"/>
        <v>-102.23977734519237</v>
      </c>
      <c r="AS38">
        <f t="shared" si="46"/>
        <v>0.56044301910765959</v>
      </c>
      <c r="AT38">
        <f t="shared" si="47"/>
        <v>-0.99974481339335108</v>
      </c>
      <c r="AU38">
        <f t="shared" si="48"/>
        <v>-102.67907913947806</v>
      </c>
      <c r="AW38">
        <v>35</v>
      </c>
      <c r="AX38">
        <f>IF(Z38&gt;0, (R38*SUMPRODUCT(K38:$K$98, X38:$X$98)-K38*$AZ$3)/Z38, 0)</f>
        <v>-42754.566125785394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500000</v>
      </c>
      <c r="S39">
        <f t="shared" si="32"/>
        <v>-73465.63558789267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-783.67897568114654</v>
      </c>
      <c r="AC39">
        <f t="shared" si="33"/>
        <v>-776.51521454145211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-3788.321166465566</v>
      </c>
      <c r="AI39">
        <f t="shared" si="38"/>
        <v>-3788.4532886490074</v>
      </c>
      <c r="AJ39">
        <f t="shared" si="39"/>
        <v>-7.1637611396944294</v>
      </c>
      <c r="AK39">
        <f t="shared" si="30"/>
        <v>-54.857528297680261</v>
      </c>
      <c r="AL39">
        <f t="shared" si="40"/>
        <v>-3850.4745780863823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-64.061628471544793</v>
      </c>
      <c r="AR39">
        <f t="shared" si="45"/>
        <v>-64.063862696642545</v>
      </c>
      <c r="AS39">
        <f t="shared" si="46"/>
        <v>-0.12114131416639123</v>
      </c>
      <c r="AT39">
        <f t="shared" si="47"/>
        <v>-0.92765698636686345</v>
      </c>
      <c r="AU39">
        <f t="shared" si="48"/>
        <v>-65.112660997175809</v>
      </c>
      <c r="AW39">
        <v>36</v>
      </c>
      <c r="AX39">
        <f>IF(Z39&gt;0, (R39*SUMPRODUCT(K39:$K$98, X39:$X$98)-K39*$AZ$3)/Z39, 0)</f>
        <v>-73465.63558789267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500000</v>
      </c>
      <c r="S40">
        <f t="shared" si="32"/>
        <v>-133710.30807869855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-776.51521454145211</v>
      </c>
      <c r="AC40">
        <f t="shared" si="33"/>
        <v>-742.89898673383823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-2454.0215805748981</v>
      </c>
      <c r="AI40">
        <f t="shared" si="38"/>
        <v>-2454.0910309969904</v>
      </c>
      <c r="AJ40">
        <f t="shared" si="39"/>
        <v>-33.616227807613882</v>
      </c>
      <c r="AK40">
        <f t="shared" ref="AK40:AK71" si="61">G40*SUM(AB40:AB40, AE40:AF40)</f>
        <v>-54.356065017901656</v>
      </c>
      <c r="AL40">
        <f t="shared" si="40"/>
        <v>-2542.0633238225059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-37.051990052339264</v>
      </c>
      <c r="AR40">
        <f t="shared" si="45"/>
        <v>-37.05303864798686</v>
      </c>
      <c r="AS40">
        <f t="shared" si="46"/>
        <v>-0.50755386512660106</v>
      </c>
      <c r="AT40">
        <f t="shared" si="47"/>
        <v>-0.82069383426358589</v>
      </c>
      <c r="AU40">
        <f t="shared" si="48"/>
        <v>-38.381286347377042</v>
      </c>
      <c r="AW40">
        <v>37</v>
      </c>
      <c r="AX40">
        <f>IF(Z40&gt;0, (R40*SUMPRODUCT(K40:$K$98, X40:$X$98)-K40*$AZ$3)/Z40, 0)</f>
        <v>-133710.30807869855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500000</v>
      </c>
      <c r="S41">
        <f t="shared" si="32"/>
        <v>-266251.14567821374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-742.89898673383823</v>
      </c>
      <c r="AC41">
        <f t="shared" si="33"/>
        <v>-692.73860510835709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-1449.3247444272013</v>
      </c>
      <c r="AI41">
        <f t="shared" si="38"/>
        <v>-1449.357267226462</v>
      </c>
      <c r="AJ41">
        <f t="shared" si="39"/>
        <v>-50.160381625481136</v>
      </c>
      <c r="AK41">
        <f t="shared" si="61"/>
        <v>-52.002929071368683</v>
      </c>
      <c r="AL41">
        <f t="shared" si="40"/>
        <v>-1551.520577923312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-19.538033303533521</v>
      </c>
      <c r="AR41">
        <f t="shared" si="45"/>
        <v>-19.538471736353717</v>
      </c>
      <c r="AS41">
        <f t="shared" si="46"/>
        <v>-0.67620125198644043</v>
      </c>
      <c r="AT41">
        <f t="shared" si="47"/>
        <v>-0.7010402354506462</v>
      </c>
      <c r="AU41">
        <f t="shared" si="48"/>
        <v>-20.915713223790807</v>
      </c>
      <c r="AW41">
        <v>38</v>
      </c>
      <c r="AX41">
        <f>IF(Z41&gt;0, (R41*SUMPRODUCT(K41:$K$98, X41:$X$98)-K41*$AZ$3)/Z41, 0)</f>
        <v>-266251.14567821374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500000</v>
      </c>
      <c r="S42">
        <f t="shared" si="32"/>
        <v>-603814.0697724123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-692.73860510835709</v>
      </c>
      <c r="AC42">
        <f t="shared" si="33"/>
        <v>-634.40844941383682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-762.56857882817326</v>
      </c>
      <c r="AI42">
        <f t="shared" si="38"/>
        <v>-762.5817121849708</v>
      </c>
      <c r="AJ42">
        <f t="shared" si="39"/>
        <v>-58.330155694520272</v>
      </c>
      <c r="AK42">
        <f t="shared" si="61"/>
        <v>-48.491702357584998</v>
      </c>
      <c r="AL42">
        <f t="shared" si="40"/>
        <v>-869.40357023707611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-9.1785910908446748</v>
      </c>
      <c r="AR42">
        <f t="shared" si="45"/>
        <v>-9.1787491693638295</v>
      </c>
      <c r="AS42">
        <f t="shared" si="46"/>
        <v>-0.70208590053373243</v>
      </c>
      <c r="AT42">
        <f t="shared" si="47"/>
        <v>-0.58366620340321007</v>
      </c>
      <c r="AU42">
        <f t="shared" si="48"/>
        <v>-10.464501273300773</v>
      </c>
      <c r="AW42">
        <v>39</v>
      </c>
      <c r="AX42">
        <f>IF(Z42&gt;0, (R42*SUMPRODUCT(K42:$K$98, X42:$X$98)-K42*$AZ$3)/Z42, 0)</f>
        <v>-603814.0697724123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500000</v>
      </c>
      <c r="S43">
        <f t="shared" si="32"/>
        <v>-1650119.6230979939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-634.40844941383682</v>
      </c>
      <c r="AC43">
        <f t="shared" si="33"/>
        <v>-574.06187175641901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-346.1353970751606</v>
      </c>
      <c r="AI43">
        <f t="shared" si="38"/>
        <v>-346.13974571346324</v>
      </c>
      <c r="AJ43">
        <f t="shared" si="39"/>
        <v>-60.346577657417811</v>
      </c>
      <c r="AK43">
        <f t="shared" si="61"/>
        <v>-44.40859145896858</v>
      </c>
      <c r="AL43">
        <f t="shared" si="40"/>
        <v>-450.89491482984965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-3.7198472561151612</v>
      </c>
      <c r="AR43">
        <f t="shared" si="45"/>
        <v>-3.7198939900533676</v>
      </c>
      <c r="AS43">
        <f t="shared" si="46"/>
        <v>-0.64853249107643862</v>
      </c>
      <c r="AT43">
        <f t="shared" si="47"/>
        <v>-0.47725016996950781</v>
      </c>
      <c r="AU43">
        <f t="shared" si="48"/>
        <v>-4.8456766510993141</v>
      </c>
      <c r="AW43">
        <v>40</v>
      </c>
      <c r="AX43">
        <f>IF(Z43&gt;0, (R43*SUMPRODUCT(K43:$K$98, X43:$X$98)-K43*$AZ$3)/Z43, 0)</f>
        <v>-1650119.6230979939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500000</v>
      </c>
      <c r="S44">
        <f t="shared" si="32"/>
        <v>-5869079.5362063367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-574.06187175641901</v>
      </c>
      <c r="AC44">
        <f t="shared" si="33"/>
        <v>-515.70567548730003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-128.27195795874411</v>
      </c>
      <c r="AI44">
        <f t="shared" si="38"/>
        <v>-128.27305631171475</v>
      </c>
      <c r="AJ44">
        <f t="shared" si="39"/>
        <v>-58.356196269118982</v>
      </c>
      <c r="AK44">
        <f t="shared" si="61"/>
        <v>-40.184331022949337</v>
      </c>
      <c r="AL44">
        <f t="shared" si="40"/>
        <v>-226.81358360378306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-1.230815039848574</v>
      </c>
      <c r="AR44">
        <f t="shared" si="45"/>
        <v>-1.2308255789358136</v>
      </c>
      <c r="AS44">
        <f t="shared" si="46"/>
        <v>-0.55994844999160343</v>
      </c>
      <c r="AT44">
        <f t="shared" si="47"/>
        <v>-0.38558294249478314</v>
      </c>
      <c r="AU44">
        <f t="shared" si="48"/>
        <v>-2.1763569714221997</v>
      </c>
      <c r="AW44">
        <v>41</v>
      </c>
      <c r="AX44">
        <f>IF(Z44&gt;0, (R44*SUMPRODUCT(K44:$K$98, X44:$X$98)-K44*$AZ$3)/Z44, 0)</f>
        <v>-5869079.5362063367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500000</v>
      </c>
      <c r="S45">
        <f t="shared" si="32"/>
        <v>-30803907.141687978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-515.70567548730003</v>
      </c>
      <c r="AC45">
        <f t="shared" si="33"/>
        <v>-461.51145166533223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-36.003658905056348</v>
      </c>
      <c r="AI45">
        <f t="shared" si="38"/>
        <v>-36.00384618302467</v>
      </c>
      <c r="AJ45">
        <f t="shared" si="39"/>
        <v>-54.194223821967796</v>
      </c>
      <c r="AK45">
        <f t="shared" si="61"/>
        <v>-36.099397284111006</v>
      </c>
      <c r="AL45">
        <f t="shared" si="40"/>
        <v>-126.29746728910348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-0.30845348858164456</v>
      </c>
      <c r="AR45">
        <f t="shared" si="45"/>
        <v>-0.30845509304475804</v>
      </c>
      <c r="AS45">
        <f t="shared" si="46"/>
        <v>-0.46429718276529902</v>
      </c>
      <c r="AT45">
        <f t="shared" si="47"/>
        <v>-0.30927370624586681</v>
      </c>
      <c r="AU45">
        <f t="shared" si="48"/>
        <v>-1.0820259820559239</v>
      </c>
      <c r="AW45">
        <v>42</v>
      </c>
      <c r="AX45">
        <f>IF(Z45&gt;0, (R45*SUMPRODUCT(K45:$K$98, X45:$X$98)-K45*$AZ$3)/Z45, 0)</f>
        <v>-30803907.141687978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500000</v>
      </c>
      <c r="S46">
        <f t="shared" si="32"/>
        <v>-163782522.65136898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-461.51145166533223</v>
      </c>
      <c r="AC46">
        <f t="shared" si="33"/>
        <v>-412.33326331300657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-6.1574246892899618</v>
      </c>
      <c r="AI46">
        <f t="shared" si="38"/>
        <v>-6.1574561588613665</v>
      </c>
      <c r="AJ46">
        <f t="shared" si="39"/>
        <v>-49.178188352325662</v>
      </c>
      <c r="AK46">
        <f t="shared" si="61"/>
        <v>-32.305801616573262</v>
      </c>
      <c r="AL46">
        <f t="shared" si="40"/>
        <v>-87.64144612776029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-4.7100349952792844E-2</v>
      </c>
      <c r="AR46">
        <f t="shared" si="45"/>
        <v>-4.710059067483182E-2</v>
      </c>
      <c r="AS46">
        <f t="shared" si="46"/>
        <v>-0.37618160161468461</v>
      </c>
      <c r="AT46">
        <f t="shared" si="47"/>
        <v>-0.24711866379669276</v>
      </c>
      <c r="AU46">
        <f t="shared" si="48"/>
        <v>-0.67040085608620925</v>
      </c>
      <c r="AW46">
        <v>43</v>
      </c>
      <c r="AX46">
        <f>IF(Z46&gt;0, (R46*SUMPRODUCT(K46:$K$98, X46:$X$98)-K46*$AZ$3)/Z46, 0)</f>
        <v>-163782522.65136898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500000</v>
      </c>
      <c r="S47">
        <f t="shared" si="32"/>
        <v>-884399769.47150469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-412.33326331300657</v>
      </c>
      <c r="AC47">
        <f t="shared" si="33"/>
        <v>-368.19586201929195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-1.0380335859728018</v>
      </c>
      <c r="AI47">
        <f t="shared" si="38"/>
        <v>-1.038038790008843</v>
      </c>
      <c r="AJ47">
        <f t="shared" si="39"/>
        <v>-44.137401293714618</v>
      </c>
      <c r="AK47">
        <f t="shared" si="61"/>
        <v>-28.863328431910464</v>
      </c>
      <c r="AL47">
        <f t="shared" si="40"/>
        <v>-74.038768515633919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-7.0895457269068915E-3</v>
      </c>
      <c r="AR47">
        <f t="shared" si="45"/>
        <v>-7.0895812693517381E-3</v>
      </c>
      <c r="AS47">
        <f t="shared" si="46"/>
        <v>-0.30144894054211074</v>
      </c>
      <c r="AT47">
        <f t="shared" si="47"/>
        <v>-0.19713031400327213</v>
      </c>
      <c r="AU47">
        <f t="shared" si="48"/>
        <v>-0.50566883581473465</v>
      </c>
      <c r="AW47">
        <v>44</v>
      </c>
      <c r="AX47">
        <f>IF(Z47&gt;0, (R47*SUMPRODUCT(K47:$K$98, X47:$X$98)-K47*$AZ$3)/Z47, 0)</f>
        <v>-884399769.47150469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500000</v>
      </c>
      <c r="S48">
        <f t="shared" si="32"/>
        <v>-4861652054.3375349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-368.19586201929195</v>
      </c>
      <c r="AC48">
        <f t="shared" si="33"/>
        <v>-328.75250366888736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-0.17226904645591182</v>
      </c>
      <c r="AI48">
        <f t="shared" si="38"/>
        <v>-0.17226989172543131</v>
      </c>
      <c r="AJ48">
        <f t="shared" si="39"/>
        <v>-39.443358350404594</v>
      </c>
      <c r="AK48">
        <f t="shared" si="61"/>
        <v>-25.773710341350441</v>
      </c>
      <c r="AL48">
        <f t="shared" si="40"/>
        <v>-65.389338583480466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-1.0505004182596522E-3</v>
      </c>
      <c r="AR48">
        <f t="shared" si="45"/>
        <v>-1.0505055727316947E-3</v>
      </c>
      <c r="AS48">
        <f t="shared" si="46"/>
        <v>-0.24052646309428399</v>
      </c>
      <c r="AT48">
        <f t="shared" si="47"/>
        <v>-0.15716865014761106</v>
      </c>
      <c r="AU48">
        <f t="shared" si="48"/>
        <v>-0.39874561881462672</v>
      </c>
      <c r="AW48">
        <v>45</v>
      </c>
      <c r="AX48">
        <f>IF(Z48&gt;0, (R48*SUMPRODUCT(K48:$K$98, X48:$X$98)-K48*$AZ$3)/Z48, 0)</f>
        <v>-4861652054.3375349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500000</v>
      </c>
      <c r="S49">
        <f t="shared" si="32"/>
        <v>-27270828855.183273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-328.75250366888736</v>
      </c>
      <c r="AC49">
        <f t="shared" si="33"/>
        <v>-293.52993997633098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-2.80909161218156E-2</v>
      </c>
      <c r="AI49">
        <f t="shared" si="38"/>
        <v>-2.8091050665736843E-2</v>
      </c>
      <c r="AJ49">
        <f t="shared" si="39"/>
        <v>-35.222563692556378</v>
      </c>
      <c r="AK49">
        <f t="shared" si="61"/>
        <v>-23.012675256822117</v>
      </c>
      <c r="AL49">
        <f t="shared" si="40"/>
        <v>-58.263330000044235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-1.5294555513165373E-4</v>
      </c>
      <c r="AR49">
        <f t="shared" si="45"/>
        <v>-1.5294628767788452E-4</v>
      </c>
      <c r="AS49">
        <f t="shared" si="46"/>
        <v>-0.19177496859685472</v>
      </c>
      <c r="AT49">
        <f t="shared" si="47"/>
        <v>-0.12529624797411709</v>
      </c>
      <c r="AU49">
        <f t="shared" si="48"/>
        <v>-0.31722416285864974</v>
      </c>
      <c r="AW49">
        <v>46</v>
      </c>
      <c r="AX49">
        <f>IF(Z49&gt;0, (R49*SUMPRODUCT(K49:$K$98, X49:$X$98)-K49*$AZ$3)/Z49, 0)</f>
        <v>-27270828855.183273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500000</v>
      </c>
      <c r="S50">
        <f t="shared" si="32"/>
        <v>-156141145771.98547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-293.52993997633098</v>
      </c>
      <c r="AC50">
        <f t="shared" si="33"/>
        <v>-262.08043739244459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-4.4886972092331185E-3</v>
      </c>
      <c r="AI50">
        <f t="shared" si="38"/>
        <v>-4.4887181902849172E-3</v>
      </c>
      <c r="AJ50">
        <f t="shared" si="39"/>
        <v>-31.449502583886385</v>
      </c>
      <c r="AK50">
        <f t="shared" si="61"/>
        <v>-20.547095798343172</v>
      </c>
      <c r="AL50">
        <f t="shared" si="40"/>
        <v>-52.001087100419838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-2.1820929441686993E-5</v>
      </c>
      <c r="AR50">
        <f t="shared" si="45"/>
        <v>-2.1821031436994223E-5</v>
      </c>
      <c r="AS50">
        <f t="shared" si="46"/>
        <v>-0.15288564696400692</v>
      </c>
      <c r="AT50">
        <f t="shared" si="47"/>
        <v>-9.988571443958684E-2</v>
      </c>
      <c r="AU50">
        <f t="shared" si="48"/>
        <v>-0.25279318243503074</v>
      </c>
      <c r="AW50">
        <v>47</v>
      </c>
      <c r="AX50">
        <f>IF(Z50&gt;0, (R50*SUMPRODUCT(K50:$K$98, X50:$X$98)-K50*$AZ$3)/Z50, 0)</f>
        <v>-156141145771.98547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500000</v>
      </c>
      <c r="S51">
        <f t="shared" si="32"/>
        <v>-914458031664.56555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-262.08043739244459</v>
      </c>
      <c r="AC51">
        <f t="shared" si="33"/>
        <v>-234.00040963351543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-7.0290479126486306E-4</v>
      </c>
      <c r="AI51">
        <f t="shared" si="38"/>
        <v>-7.0290798988636245E-4</v>
      </c>
      <c r="AJ51">
        <f t="shared" si="39"/>
        <v>-28.080027758929162</v>
      </c>
      <c r="AK51">
        <f t="shared" si="61"/>
        <v>-18.345630617471123</v>
      </c>
      <c r="AL51">
        <f t="shared" si="40"/>
        <v>-46.426361284390168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-3.0509241839354243E-6</v>
      </c>
      <c r="AR51">
        <f t="shared" si="45"/>
        <v>-3.0509380673970382E-6</v>
      </c>
      <c r="AS51">
        <f t="shared" si="46"/>
        <v>-0.12187999973813453</v>
      </c>
      <c r="AT51">
        <f t="shared" si="47"/>
        <v>-7.962832067152352E-2</v>
      </c>
      <c r="AU51">
        <f t="shared" si="48"/>
        <v>-0.20151137134772543</v>
      </c>
      <c r="AW51">
        <v>48</v>
      </c>
      <c r="AX51">
        <f>IF(Z51&gt;0, (R51*SUMPRODUCT(K51:$K$98, X51:$X$98)-K51*$AZ$3)/Z51, 0)</f>
        <v>-914458031664.56555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500000</v>
      </c>
      <c r="S52">
        <f t="shared" si="32"/>
        <v>-5487214599663.5225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-234.00040963351543</v>
      </c>
      <c r="AC52">
        <f t="shared" si="33"/>
        <v>-208.92893984528021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-1.0762761578499455E-4</v>
      </c>
      <c r="AI52">
        <f t="shared" si="38"/>
        <v>-1.0762809172988437E-4</v>
      </c>
      <c r="AJ52">
        <f t="shared" si="39"/>
        <v>-25.07146978823522</v>
      </c>
      <c r="AK52">
        <f t="shared" si="61"/>
        <v>-16.380028674346082</v>
      </c>
      <c r="AL52">
        <f t="shared" si="40"/>
        <v>-41.451606090673032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-4.1710040242290494E-7</v>
      </c>
      <c r="AR52">
        <f t="shared" si="45"/>
        <v>-4.1710224690123542E-7</v>
      </c>
      <c r="AS52">
        <f t="shared" si="46"/>
        <v>-9.7162053267973392E-2</v>
      </c>
      <c r="AT52">
        <f t="shared" si="47"/>
        <v>-6.3479214901655451E-2</v>
      </c>
      <c r="AU52">
        <f t="shared" si="48"/>
        <v>-0.16064168527187572</v>
      </c>
      <c r="AW52">
        <v>49</v>
      </c>
      <c r="AX52">
        <f>IF(Z52&gt;0, (R52*SUMPRODUCT(K52:$K$98, X52:$X$98)-K52*$AZ$3)/Z52, 0)</f>
        <v>-5487214599663.5225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500000</v>
      </c>
      <c r="S53">
        <f t="shared" si="32"/>
        <v>-33783740517282.43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-208.92893984528021</v>
      </c>
      <c r="AC53">
        <f t="shared" si="33"/>
        <v>-186.5436966559883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-1.6086567390649809E-5</v>
      </c>
      <c r="AI53">
        <f t="shared" si="38"/>
        <v>-1.6086636411905967E-5</v>
      </c>
      <c r="AJ53">
        <f t="shared" si="39"/>
        <v>-22.385243189291913</v>
      </c>
      <c r="AK53">
        <f t="shared" si="61"/>
        <v>-14.625025789169616</v>
      </c>
      <c r="AL53">
        <f t="shared" si="40"/>
        <v>-37.010285065097939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-5.5662441174277628E-8</v>
      </c>
      <c r="AR53">
        <f t="shared" si="45"/>
        <v>-5.5662680000343959E-8</v>
      </c>
      <c r="AS53">
        <f t="shared" si="46"/>
        <v>-7.745700197794203E-2</v>
      </c>
      <c r="AT53">
        <f t="shared" si="47"/>
        <v>-5.0605242118658307E-2</v>
      </c>
      <c r="AU53">
        <f t="shared" si="48"/>
        <v>-0.12806229975928032</v>
      </c>
      <c r="AW53">
        <v>50</v>
      </c>
      <c r="AX53">
        <f>IF(Z53&gt;0, (R53*SUMPRODUCT(K53:$K$98, X53:$X$98)-K53*$AZ$3)/Z53, 0)</f>
        <v>-33783740517282.43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500000</v>
      </c>
      <c r="S54">
        <f t="shared" si="32"/>
        <v>-213980595065942.28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-186.5436966559883</v>
      </c>
      <c r="AC54">
        <f t="shared" si="33"/>
        <v>-166.55687206308613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-2.3440548831948799E-6</v>
      </c>
      <c r="AI54">
        <f t="shared" si="38"/>
        <v>-2.3440646128663958E-6</v>
      </c>
      <c r="AJ54">
        <f t="shared" si="39"/>
        <v>-19.986824592902167</v>
      </c>
      <c r="AK54">
        <f t="shared" si="61"/>
        <v>-13.058058765919181</v>
      </c>
      <c r="AL54">
        <f t="shared" si="40"/>
        <v>-33.044885702885963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-7.2418349042296995E-9</v>
      </c>
      <c r="AR54">
        <f t="shared" si="45"/>
        <v>-7.2418649635407237E-9</v>
      </c>
      <c r="AS54">
        <f t="shared" si="46"/>
        <v>-6.1748248728851103E-2</v>
      </c>
      <c r="AT54">
        <f t="shared" si="47"/>
        <v>-4.0342189268037815E-2</v>
      </c>
      <c r="AU54">
        <f t="shared" si="48"/>
        <v>-0.10209044523875389</v>
      </c>
      <c r="AW54">
        <v>51</v>
      </c>
      <c r="AX54">
        <f>IF(Z54&gt;0, (R54*SUMPRODUCT(K54:$K$98, X54:$X$98)-K54*$AZ$3)/Z54, 0)</f>
        <v>-213980595065942.28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500000</v>
      </c>
      <c r="S55">
        <f t="shared" si="32"/>
        <v>-1396614420171089.5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-166.55687206308613</v>
      </c>
      <c r="AC55">
        <f t="shared" si="33"/>
        <v>-148.71149291982385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-3.3205499580677689E-7</v>
      </c>
      <c r="AI55">
        <f t="shared" si="38"/>
        <v>-3.3205632680668256E-7</v>
      </c>
      <c r="AJ55">
        <f t="shared" si="39"/>
        <v>-17.845379143262278</v>
      </c>
      <c r="AK55">
        <f t="shared" si="61"/>
        <v>-11.658981044416031</v>
      </c>
      <c r="AL55">
        <f t="shared" si="40"/>
        <v>-29.504360519734636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-9.1595226258701994E-10</v>
      </c>
      <c r="AR55">
        <f t="shared" si="45"/>
        <v>-9.1595593406430683E-10</v>
      </c>
      <c r="AS55">
        <f t="shared" si="46"/>
        <v>-4.9225325953251943E-2</v>
      </c>
      <c r="AT55">
        <f t="shared" si="47"/>
        <v>-3.2160546300909143E-2</v>
      </c>
      <c r="AU55">
        <f t="shared" si="48"/>
        <v>-8.1385873170117015E-2</v>
      </c>
      <c r="AW55">
        <v>52</v>
      </c>
      <c r="AX55">
        <f>IF(Z55&gt;0, (R55*SUMPRODUCT(K55:$K$98, X55:$X$98)-K55*$AZ$3)/Z55, 0)</f>
        <v>-1396614420171089.5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500000</v>
      </c>
      <c r="S56">
        <f t="shared" si="32"/>
        <v>-9419453498336152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-148.71149291982385</v>
      </c>
      <c r="AC56">
        <f t="shared" si="33"/>
        <v>-132.77811867921832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-4.5659516526861294E-8</v>
      </c>
      <c r="AI56">
        <f t="shared" si="38"/>
        <v>-4.5659692728854733E-8</v>
      </c>
      <c r="AJ56">
        <f t="shared" si="39"/>
        <v>-15.933374240605531</v>
      </c>
      <c r="AK56">
        <f t="shared" si="61"/>
        <v>-10.409804504387671</v>
      </c>
      <c r="AL56">
        <f t="shared" si="40"/>
        <v>-26.343178790652892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-1.1245431049379612E-10</v>
      </c>
      <c r="AR56">
        <f t="shared" si="45"/>
        <v>-1.1245474445970699E-10</v>
      </c>
      <c r="AS56">
        <f t="shared" si="46"/>
        <v>-3.9242128484054645E-2</v>
      </c>
      <c r="AT56">
        <f t="shared" si="47"/>
        <v>-2.5638190610876344E-2</v>
      </c>
      <c r="AU56">
        <f t="shared" si="48"/>
        <v>-6.4880319207385725E-2</v>
      </c>
      <c r="AW56">
        <v>53</v>
      </c>
      <c r="AX56">
        <f>IF(Z56&gt;0, (R56*SUMPRODUCT(K56:$K$98, X56:$X$98)-K56*$AZ$3)/Z56, 0)</f>
        <v>-9419453498336152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500000</v>
      </c>
      <c r="S57">
        <f t="shared" si="32"/>
        <v>-6.5854335788040264E+16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-132.77811867921832</v>
      </c>
      <c r="AC57">
        <f t="shared" si="33"/>
        <v>-118.55189167797228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-6.0774919823673888E-9</v>
      </c>
      <c r="AI57">
        <f t="shared" si="38"/>
        <v>-6.0775144850413318E-9</v>
      </c>
      <c r="AJ57">
        <f t="shared" si="39"/>
        <v>-14.226227001246045</v>
      </c>
      <c r="AK57">
        <f t="shared" si="61"/>
        <v>-9.2944683075452836</v>
      </c>
      <c r="AL57">
        <f t="shared" si="40"/>
        <v>-23.520695314868842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-1.3364452457702287E-11</v>
      </c>
      <c r="AR57">
        <f t="shared" si="45"/>
        <v>-1.336450194125849E-11</v>
      </c>
      <c r="AS57">
        <f t="shared" si="46"/>
        <v>-3.128358457111003E-2</v>
      </c>
      <c r="AT57">
        <f t="shared" si="47"/>
        <v>-2.0438608586600463E-2</v>
      </c>
      <c r="AU57">
        <f t="shared" si="48"/>
        <v>-5.1722193171074994E-2</v>
      </c>
      <c r="AW57">
        <v>54</v>
      </c>
      <c r="AX57">
        <f>IF(Z57&gt;0, (R57*SUMPRODUCT(K57:$K$98, X57:$X$98)-K57*$AZ$3)/Z57, 0)</f>
        <v>-6.5854335788040264E+16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500000</v>
      </c>
      <c r="S58">
        <f t="shared" si="32"/>
        <v>-4.7823256147768678E+17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-118.55189167797228</v>
      </c>
      <c r="AC58">
        <f t="shared" si="33"/>
        <v>-105.84990328391555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-7.8043807523310348E-10</v>
      </c>
      <c r="AI58">
        <f t="shared" si="38"/>
        <v>-7.8044084192842629E-10</v>
      </c>
      <c r="AJ58">
        <f t="shared" si="39"/>
        <v>-12.701988394056727</v>
      </c>
      <c r="AK58">
        <f t="shared" si="61"/>
        <v>-8.2986324174580606</v>
      </c>
      <c r="AL58">
        <f t="shared" si="40"/>
        <v>-21.000620812295228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-1.5323119986498648E-12</v>
      </c>
      <c r="AR58">
        <f t="shared" si="45"/>
        <v>-1.5323174307790422E-12</v>
      </c>
      <c r="AS58">
        <f t="shared" si="46"/>
        <v>-2.4939082088109375E-2</v>
      </c>
      <c r="AT58">
        <f t="shared" si="47"/>
        <v>-1.6293533630913178E-2</v>
      </c>
      <c r="AU58">
        <f t="shared" si="48"/>
        <v>-4.1232615720554873E-2</v>
      </c>
      <c r="AW58">
        <v>55</v>
      </c>
      <c r="AX58">
        <f>IF(Z58&gt;0, (R58*SUMPRODUCT(K58:$K$98, X58:$X$98)-K58*$AZ$3)/Z58, 0)</f>
        <v>-4.7823256147768678E+17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500000</v>
      </c>
      <c r="S59">
        <f t="shared" si="32"/>
        <v>-3.6193459445363E+18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-105.84990328391555</v>
      </c>
      <c r="AC59">
        <f t="shared" si="33"/>
        <v>-94.508842217783084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-9.6505068346115123E-11</v>
      </c>
      <c r="AI59">
        <f t="shared" si="38"/>
        <v>-9.6505394747776032E-11</v>
      </c>
      <c r="AJ59">
        <f t="shared" si="39"/>
        <v>-11.341061066132468</v>
      </c>
      <c r="AK59">
        <f t="shared" si="61"/>
        <v>-7.409493229874089</v>
      </c>
      <c r="AL59">
        <f t="shared" si="40"/>
        <v>-18.750554296103061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-1.6917681836337041E-13</v>
      </c>
      <c r="AR59">
        <f t="shared" si="45"/>
        <v>-1.6917739055709503E-13</v>
      </c>
      <c r="AS59">
        <f t="shared" si="46"/>
        <v>-1.9881283552401326E-2</v>
      </c>
      <c r="AT59">
        <f t="shared" si="47"/>
        <v>-1.298910525423707E-2</v>
      </c>
      <c r="AU59">
        <f t="shared" si="48"/>
        <v>-3.2870388806807573E-2</v>
      </c>
      <c r="AW59">
        <v>56</v>
      </c>
      <c r="AX59">
        <f>IF(Z59&gt;0, (R59*SUMPRODUCT(K59:$K$98, X59:$X$98)-K59*$AZ$3)/Z59, 0)</f>
        <v>-3.6193459445363E+18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500000</v>
      </c>
      <c r="S60">
        <f t="shared" si="32"/>
        <v>-2.8606126268533527E+19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-94.508842217783084</v>
      </c>
      <c r="AC60">
        <f t="shared" si="33"/>
        <v>-84.38289483730648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-1.1450596271286768E-11</v>
      </c>
      <c r="AI60">
        <f t="shared" si="38"/>
        <v>-1.1450633144024291E-11</v>
      </c>
      <c r="AJ60">
        <f t="shared" si="39"/>
        <v>-10.125947380476603</v>
      </c>
      <c r="AK60">
        <f t="shared" si="61"/>
        <v>-6.6156189552448161</v>
      </c>
      <c r="AL60">
        <f t="shared" si="40"/>
        <v>-16.74156633573287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-1.7922591664454036E-14</v>
      </c>
      <c r="AR60">
        <f t="shared" si="45"/>
        <v>-1.792264937804401E-14</v>
      </c>
      <c r="AS60">
        <f t="shared" si="46"/>
        <v>-1.5849237525831995E-2</v>
      </c>
      <c r="AT60">
        <f t="shared" si="47"/>
        <v>-1.0354835183543729E-2</v>
      </c>
      <c r="AU60">
        <f t="shared" si="48"/>
        <v>-2.6204072709393646E-2</v>
      </c>
      <c r="AW60">
        <v>57</v>
      </c>
      <c r="AX60">
        <f>IF(Z60&gt;0, (R60*SUMPRODUCT(K60:$K$98, X60:$X$98)-K60*$AZ$3)/Z60, 0)</f>
        <v>-2.8606126268533527E+19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500000</v>
      </c>
      <c r="S61">
        <f t="shared" si="32"/>
        <v>-2.3640171590008747E+20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-84.38289483730648</v>
      </c>
      <c r="AC61">
        <f t="shared" si="33"/>
        <v>-75.341870390452215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-1.3008090448334673E-12</v>
      </c>
      <c r="AI61">
        <f t="shared" si="38"/>
        <v>-1.3008130286174948E-12</v>
      </c>
      <c r="AJ61">
        <f t="shared" si="39"/>
        <v>-9.0410244468542658</v>
      </c>
      <c r="AK61">
        <f t="shared" si="61"/>
        <v>-5.9068026386114543</v>
      </c>
      <c r="AL61">
        <f t="shared" si="40"/>
        <v>-14.94782708546702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-1.8178926475302547E-15</v>
      </c>
      <c r="AR61">
        <f t="shared" si="45"/>
        <v>-1.8178982149052063E-15</v>
      </c>
      <c r="AS61">
        <f t="shared" si="46"/>
        <v>-1.2634915119445363E-2</v>
      </c>
      <c r="AT61">
        <f t="shared" si="47"/>
        <v>-8.2548112113709719E-3</v>
      </c>
      <c r="AU61">
        <f t="shared" si="48"/>
        <v>-2.0889726330818151E-2</v>
      </c>
      <c r="AW61">
        <v>58</v>
      </c>
      <c r="AX61">
        <f>IF(Z61&gt;0, (R61*SUMPRODUCT(K61:$K$98, X61:$X$98)-K61*$AZ$3)/Z61, 0)</f>
        <v>-2.3640171590008747E+20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500000</v>
      </c>
      <c r="S62">
        <f t="shared" si="32"/>
        <v>-2.0492971891300995E+21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-75.341870390452215</v>
      </c>
      <c r="AC62">
        <f t="shared" si="33"/>
        <v>-67.269527134332336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-1.4134501886458241E-13</v>
      </c>
      <c r="AI62">
        <f t="shared" si="38"/>
        <v>-1.4134542918529803E-13</v>
      </c>
      <c r="AJ62">
        <f t="shared" si="39"/>
        <v>-8.0723432561198791</v>
      </c>
      <c r="AK62">
        <f t="shared" si="61"/>
        <v>-5.2739309273316559</v>
      </c>
      <c r="AL62">
        <f t="shared" si="40"/>
        <v>-13.346274183451676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-1.7636693622896495E-16</v>
      </c>
      <c r="AR62">
        <f t="shared" si="45"/>
        <v>-1.7636744821734675E-16</v>
      </c>
      <c r="AS62">
        <f t="shared" si="46"/>
        <v>-1.0072476976598662E-2</v>
      </c>
      <c r="AT62">
        <f t="shared" si="47"/>
        <v>-6.5806849580444613E-3</v>
      </c>
      <c r="AU62">
        <f t="shared" si="48"/>
        <v>-1.66531619346433E-2</v>
      </c>
      <c r="AW62">
        <v>59</v>
      </c>
      <c r="AX62">
        <f>IF(Z62&gt;0, (R62*SUMPRODUCT(K62:$K$98, X62:$X$98)-K62*$AZ$3)/Z62, 0)</f>
        <v>-2.0492971891300995E+21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500000</v>
      </c>
      <c r="S63">
        <f t="shared" si="32"/>
        <v>-1.8696329282955466E+22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-67.269527134332336</v>
      </c>
      <c r="AC63">
        <f t="shared" si="33"/>
        <v>-60.062077798511005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-1.4642447130313642E-14</v>
      </c>
      <c r="AI63">
        <f t="shared" si="38"/>
        <v>-1.4642487286643857E-14</v>
      </c>
      <c r="AJ63">
        <f t="shared" si="39"/>
        <v>-7.2074493358213303</v>
      </c>
      <c r="AK63">
        <f t="shared" si="61"/>
        <v>-4.7088668994032643</v>
      </c>
      <c r="AL63">
        <f t="shared" si="40"/>
        <v>-11.91631623522461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-1.6312942462229877E-17</v>
      </c>
      <c r="AR63">
        <f t="shared" si="45"/>
        <v>-1.6312987199827251E-17</v>
      </c>
      <c r="AS63">
        <f t="shared" si="46"/>
        <v>-8.0297169775180761E-3</v>
      </c>
      <c r="AT63">
        <f t="shared" si="47"/>
        <v>-5.2460817586451386E-3</v>
      </c>
      <c r="AU63">
        <f t="shared" si="48"/>
        <v>-1.3275798736163231E-2</v>
      </c>
      <c r="AW63">
        <v>60</v>
      </c>
      <c r="AX63">
        <f>IF(Z63&gt;0, (R63*SUMPRODUCT(K63:$K$98, X63:$X$98)-K63*$AZ$3)/Z63, 0)</f>
        <v>-1.8696329282955466E+22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500000</v>
      </c>
      <c r="S64">
        <f t="shared" si="32"/>
        <v>-1.8011879365649167E+23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-60.062077798511005</v>
      </c>
      <c r="AC64">
        <f t="shared" si="33"/>
        <v>-53.626855177241971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-1.4413254356949375E-15</v>
      </c>
      <c r="AI64">
        <f t="shared" si="38"/>
        <v>-1.4413291573259572E-15</v>
      </c>
      <c r="AJ64">
        <f t="shared" si="39"/>
        <v>-6.435222621269034</v>
      </c>
      <c r="AK64">
        <f t="shared" si="61"/>
        <v>-4.204345445895771</v>
      </c>
      <c r="AL64">
        <f t="shared" si="40"/>
        <v>-10.639568067164806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-1.4337144685162023E-18</v>
      </c>
      <c r="AR64">
        <f t="shared" si="45"/>
        <v>-1.4337181704950251E-18</v>
      </c>
      <c r="AS64">
        <f t="shared" si="46"/>
        <v>-6.4012412129448842E-3</v>
      </c>
      <c r="AT64">
        <f t="shared" si="47"/>
        <v>-4.1821442591239936E-3</v>
      </c>
      <c r="AU64">
        <f t="shared" si="48"/>
        <v>-1.0583385472068878E-2</v>
      </c>
      <c r="AW64">
        <v>61</v>
      </c>
      <c r="AX64">
        <f>IF(Z64&gt;0, (R64*SUMPRODUCT(K64:$K$98, X64:$X$98)-K64*$AZ$3)/Z64, 0)</f>
        <v>-1.8011879365649167E+23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500000</v>
      </c>
      <c r="S65">
        <f t="shared" si="32"/>
        <v>-1.8385975484651011E+24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-53.626855177241971</v>
      </c>
      <c r="AC65">
        <f t="shared" si="33"/>
        <v>-47.881120693966039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-1.3435548957473801E-16</v>
      </c>
      <c r="AI65">
        <f t="shared" si="38"/>
        <v>-1.3435581510220821E-16</v>
      </c>
      <c r="AJ65">
        <f t="shared" si="39"/>
        <v>-5.7457344832759318</v>
      </c>
      <c r="AK65">
        <f t="shared" si="61"/>
        <v>-3.7538798624069383</v>
      </c>
      <c r="AL65">
        <f t="shared" si="40"/>
        <v>-9.4996143456828701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-1.1932680439066789E-19</v>
      </c>
      <c r="AR65">
        <f t="shared" si="45"/>
        <v>-1.1932709350541029E-19</v>
      </c>
      <c r="AS65">
        <f t="shared" si="46"/>
        <v>-5.1030303036869364E-3</v>
      </c>
      <c r="AT65">
        <f t="shared" si="47"/>
        <v>-3.3339797984087952E-3</v>
      </c>
      <c r="AU65">
        <f t="shared" si="48"/>
        <v>-8.4370101020957312E-3</v>
      </c>
      <c r="AW65">
        <v>62</v>
      </c>
      <c r="AX65">
        <f>IF(Z65&gt;0, (R65*SUMPRODUCT(K65:$K$98, X65:$X$98)-K65*$AZ$3)/Z65, 0)</f>
        <v>-1.8385975484651011E+24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500000</v>
      </c>
      <c r="S66">
        <f t="shared" si="32"/>
        <v>-1.9963131723701628E+25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-47.881120693966039</v>
      </c>
      <c r="AC66">
        <f t="shared" si="33"/>
        <v>-42.751000619612533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-1.1820138971356324E-17</v>
      </c>
      <c r="AI66">
        <f t="shared" si="38"/>
        <v>-1.1820165740077542E-17</v>
      </c>
      <c r="AJ66">
        <f t="shared" si="39"/>
        <v>-5.1301200743535063</v>
      </c>
      <c r="AK66">
        <f t="shared" si="61"/>
        <v>-3.3516784485776232</v>
      </c>
      <c r="AL66">
        <f t="shared" si="40"/>
        <v>-8.481798522931129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-9.3731842571014696E-21</v>
      </c>
      <c r="AR66">
        <f t="shared" si="45"/>
        <v>-9.3732054842762864E-21</v>
      </c>
      <c r="AS66">
        <f t="shared" si="46"/>
        <v>-4.0681045150565464E-3</v>
      </c>
      <c r="AT66">
        <f t="shared" si="47"/>
        <v>-2.6578282831702764E-3</v>
      </c>
      <c r="AU66">
        <f t="shared" si="48"/>
        <v>-6.7259327982268228E-3</v>
      </c>
      <c r="AW66">
        <v>63</v>
      </c>
      <c r="AX66">
        <f>IF(Z66&gt;0, (R66*SUMPRODUCT(K66:$K$98, X66:$X$98)-K66*$AZ$3)/Z66, 0)</f>
        <v>-1.9963131723701628E+25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-2.3161156165940114E+26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-42.751000619612533</v>
      </c>
      <c r="AC67">
        <f t="shared" ref="AC67:AC79" si="64">S67*Z67</f>
        <v>-38.170536267511189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-9.7763930741974585E-19</v>
      </c>
      <c r="AI67">
        <f t="shared" ref="AI67:AI79" si="69">SUM(AE67:AH67)</f>
        <v>-9.77641367471066E-19</v>
      </c>
      <c r="AJ67">
        <f t="shared" ref="AJ67:AJ79" si="70">AB67-AC67</f>
        <v>-4.5804643521013446</v>
      </c>
      <c r="AK67">
        <f t="shared" si="61"/>
        <v>-2.9925700433728775</v>
      </c>
      <c r="AL67">
        <f t="shared" ref="AL67:AL79" si="71">SUM(AI67:AK67)</f>
        <v>-7.5730343954742221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-6.9218981353685178E-22</v>
      </c>
      <c r="AR67">
        <f t="shared" ref="AR67:AR79" si="76">AI67*$K67</f>
        <v>-6.921912720978245E-22</v>
      </c>
      <c r="AS67">
        <f t="shared" ref="AS67:AS79" si="77">AJ67*$K67</f>
        <v>-3.2430680126407417E-3</v>
      </c>
      <c r="AT67">
        <f t="shared" ref="AT67:AT79" si="78">AK67*$K67</f>
        <v>-2.1188044349252839E-3</v>
      </c>
      <c r="AU67">
        <f t="shared" ref="AU67:AU79" si="79">AL67*$K67</f>
        <v>-5.3618724475660252E-3</v>
      </c>
      <c r="AW67">
        <v>64</v>
      </c>
      <c r="AX67">
        <f>IF(Z67&gt;0, (R67*SUMPRODUCT(K67:$K$98, X67:$X$98)-K67*$AZ$3)/Z67, 0)</f>
        <v>-2.3161156165940114E+26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500000</v>
      </c>
      <c r="S68">
        <f t="shared" si="63"/>
        <v>-2.8851644483990583E+27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-38.170536267511189</v>
      </c>
      <c r="AC68">
        <f t="shared" si="64"/>
        <v>-34.080835953134994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-7.5671811579426034E-20</v>
      </c>
      <c r="AI68">
        <f t="shared" si="69"/>
        <v>-7.5671959234943431E-20</v>
      </c>
      <c r="AJ68">
        <f t="shared" si="70"/>
        <v>-4.089700314376195</v>
      </c>
      <c r="AK68">
        <f t="shared" si="61"/>
        <v>-2.6719375387257833</v>
      </c>
      <c r="AL68">
        <f t="shared" si="71"/>
        <v>-6.7616378531019787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-4.7836859183601093E-23</v>
      </c>
      <c r="AR68">
        <f t="shared" si="76"/>
        <v>-4.7836952525838399E-23</v>
      </c>
      <c r="AS68">
        <f t="shared" si="77"/>
        <v>-2.585353964158751E-3</v>
      </c>
      <c r="AT68">
        <f t="shared" si="78"/>
        <v>-1.6890979232503855E-3</v>
      </c>
      <c r="AU68">
        <f t="shared" si="79"/>
        <v>-4.2744518874091369E-3</v>
      </c>
      <c r="AW68">
        <v>65</v>
      </c>
      <c r="AX68">
        <f>IF(Z68&gt;0, (R68*SUMPRODUCT(K68:$K$98, X68:$X$98)-K68*$AZ$3)/Z68, 0)</f>
        <v>-2.8851644483990583E+27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500000</v>
      </c>
      <c r="S69">
        <f t="shared" si="63"/>
        <v>-3.8785677773050192E+28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-34.080835953134994</v>
      </c>
      <c r="AC69">
        <f t="shared" si="64"/>
        <v>-30.429317815299097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-5.4548833044795904E-21</v>
      </c>
      <c r="AI69">
        <f t="shared" si="69"/>
        <v>-5.454893111359205E-21</v>
      </c>
      <c r="AJ69">
        <f t="shared" si="70"/>
        <v>-3.6515181378358967</v>
      </c>
      <c r="AK69">
        <f t="shared" si="61"/>
        <v>-2.3856585167194497</v>
      </c>
      <c r="AL69">
        <f t="shared" si="71"/>
        <v>-6.0371766545553465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-3.078902724958416E-24</v>
      </c>
      <c r="AR69">
        <f t="shared" si="76"/>
        <v>-3.0789082602607648E-24</v>
      </c>
      <c r="AS69">
        <f t="shared" si="77"/>
        <v>-2.0610283515296213E-3</v>
      </c>
      <c r="AT69">
        <f t="shared" si="78"/>
        <v>-1.3465385229993511E-3</v>
      </c>
      <c r="AU69">
        <f t="shared" si="79"/>
        <v>-3.4075668745289721E-3</v>
      </c>
      <c r="AW69">
        <v>66</v>
      </c>
      <c r="AX69">
        <f>IF(Z69&gt;0, (R69*SUMPRODUCT(K69:$K$98, X69:$X$98)-K69*$AZ$3)/Z69, 0)</f>
        <v>-3.8785677773050192E+28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500000</v>
      </c>
      <c r="S70">
        <f t="shared" si="63"/>
        <v>-5.7417845955048382E+29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-30.429317815299097</v>
      </c>
      <c r="AC70">
        <f t="shared" si="64"/>
        <v>-27.169033763659911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-3.6469338274121706E-22</v>
      </c>
      <c r="AI70">
        <f t="shared" si="69"/>
        <v>-3.64693974217467E-22</v>
      </c>
      <c r="AJ70">
        <f t="shared" si="70"/>
        <v>-3.2602840516391858</v>
      </c>
      <c r="AK70">
        <f t="shared" si="61"/>
        <v>-2.1300522470709371</v>
      </c>
      <c r="AL70">
        <f t="shared" si="71"/>
        <v>-5.3903362987101229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-1.8378935952903406E-25</v>
      </c>
      <c r="AR70">
        <f t="shared" si="76"/>
        <v>-1.837896576069436E-25</v>
      </c>
      <c r="AS70">
        <f t="shared" si="77"/>
        <v>-1.6430391832984825E-3</v>
      </c>
      <c r="AT70">
        <f t="shared" si="78"/>
        <v>-1.0734522664216763E-3</v>
      </c>
      <c r="AU70">
        <f t="shared" si="79"/>
        <v>-2.7164914497201588E-3</v>
      </c>
      <c r="AW70">
        <v>67</v>
      </c>
      <c r="AX70">
        <f>IF(Z70&gt;0, (R70*SUMPRODUCT(K70:$K$98, X70:$X$98)-K70*$AZ$3)/Z70, 0)</f>
        <v>-5.7417845955048382E+29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500000</v>
      </c>
      <c r="S71">
        <f t="shared" si="63"/>
        <v>-9.4515740217764147E+30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-27.169033763659911</v>
      </c>
      <c r="AC71">
        <f t="shared" si="64"/>
        <v>-24.258065860410632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-2.2139177696535264E-23</v>
      </c>
      <c r="AI71">
        <f t="shared" si="69"/>
        <v>-2.2139209778580281E-23</v>
      </c>
      <c r="AJ71">
        <f t="shared" si="70"/>
        <v>-2.9109679032492792</v>
      </c>
      <c r="AK71">
        <f t="shared" si="61"/>
        <v>-1.901832363456194</v>
      </c>
      <c r="AL71">
        <f t="shared" si="71"/>
        <v>-4.812800266705473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-9.9617570194991909E-27</v>
      </c>
      <c r="AR71">
        <f t="shared" si="76"/>
        <v>-9.9617714551544595E-27</v>
      </c>
      <c r="AS71">
        <f t="shared" si="77"/>
        <v>-1.3098207775019816E-3</v>
      </c>
      <c r="AT71">
        <f t="shared" si="78"/>
        <v>-8.5574957463462715E-4</v>
      </c>
      <c r="AU71">
        <f t="shared" si="79"/>
        <v>-2.1655703521366088E-3</v>
      </c>
      <c r="AW71">
        <v>68</v>
      </c>
      <c r="AX71">
        <f>IF(Z71&gt;0, (R71*SUMPRODUCT(K71:$K$98, X71:$X$98)-K71*$AZ$3)/Z71, 0)</f>
        <v>-9.4515740217764147E+30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500000</v>
      </c>
      <c r="S72">
        <f t="shared" si="63"/>
        <v>-1.7504626574225443E+32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-24.258065860410632</v>
      </c>
      <c r="AC72">
        <f t="shared" si="64"/>
        <v>-21.658987375366632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-1.208582517618187E-24</v>
      </c>
      <c r="AI72">
        <f t="shared" si="69"/>
        <v>-1.2085840642798142E-24</v>
      </c>
      <c r="AJ72">
        <f t="shared" si="70"/>
        <v>-2.5990784850440001</v>
      </c>
      <c r="AK72">
        <f t="shared" ref="AK72:AK79" si="92">G72*SUM(AB72:AB72, AE72:AF72)</f>
        <v>-1.6980646102287444</v>
      </c>
      <c r="AL72">
        <f t="shared" si="71"/>
        <v>-4.2971430952727445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-4.855486417221985E-28</v>
      </c>
      <c r="AR72">
        <f t="shared" si="76"/>
        <v>-4.8554926309429457E-28</v>
      </c>
      <c r="AS72">
        <f t="shared" si="77"/>
        <v>-1.0441811045136973E-3</v>
      </c>
      <c r="AT72">
        <f t="shared" si="78"/>
        <v>-6.8219832161561464E-4</v>
      </c>
      <c r="AU72">
        <f t="shared" si="79"/>
        <v>-1.7263794261293121E-3</v>
      </c>
      <c r="AW72">
        <v>69</v>
      </c>
      <c r="AX72">
        <f>IF(Z72&gt;0, (R72*SUMPRODUCT(K72:$K$98, X72:$X$98)-K72*$AZ$3)/Z72, 0)</f>
        <v>-1.7504626574225443E+32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500000</v>
      </c>
      <c r="S73">
        <f t="shared" si="63"/>
        <v>-3.7012411901106788E+33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-21.658987375366632</v>
      </c>
      <c r="AC73">
        <f t="shared" si="64"/>
        <v>-19.338381585148777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-5.8635381978170714E-26</v>
      </c>
      <c r="AI73">
        <f t="shared" si="69"/>
        <v>-5.8635447288632093E-26</v>
      </c>
      <c r="AJ73">
        <f t="shared" si="70"/>
        <v>-2.3206057902178543</v>
      </c>
      <c r="AK73">
        <f t="shared" si="92"/>
        <v>-1.5161291162756643</v>
      </c>
      <c r="AL73">
        <f t="shared" si="71"/>
        <v>-3.8367349064935183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-2.1032852285731905E-29</v>
      </c>
      <c r="AR73">
        <f t="shared" si="76"/>
        <v>-2.1032875712973965E-29</v>
      </c>
      <c r="AS73">
        <f t="shared" si="77"/>
        <v>-8.3241478357278052E-4</v>
      </c>
      <c r="AT73">
        <f t="shared" si="78"/>
        <v>-5.438443252675498E-4</v>
      </c>
      <c r="AU73">
        <f t="shared" si="79"/>
        <v>-1.3762591088403301E-3</v>
      </c>
      <c r="AW73">
        <v>70</v>
      </c>
      <c r="AX73">
        <f>IF(Z73&gt;0, (R73*SUMPRODUCT(K73:$K$98, X73:$X$98)-K73*$AZ$3)/Z73, 0)</f>
        <v>-3.7012411901106788E+33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500000</v>
      </c>
      <c r="S74">
        <f t="shared" si="63"/>
        <v>-9.1039438499911351E+34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-19.338381585148777</v>
      </c>
      <c r="AC74">
        <f t="shared" si="64"/>
        <v>-17.266412129597121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-2.4914649725138246E-27</v>
      </c>
      <c r="AI74">
        <f t="shared" si="69"/>
        <v>-2.4914673432462804E-27</v>
      </c>
      <c r="AJ74">
        <f t="shared" si="70"/>
        <v>-2.0719694555516561</v>
      </c>
      <c r="AK74">
        <f t="shared" si="92"/>
        <v>-1.3536867109604145</v>
      </c>
      <c r="AL74">
        <f t="shared" si="71"/>
        <v>-3.4256561665120708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-7.979490761084697E-31</v>
      </c>
      <c r="AR74">
        <f t="shared" si="76"/>
        <v>-7.9794983539017499E-31</v>
      </c>
      <c r="AS74">
        <f t="shared" si="77"/>
        <v>-6.6359596904717844E-4</v>
      </c>
      <c r="AT74">
        <f t="shared" si="78"/>
        <v>-4.335493664441563E-4</v>
      </c>
      <c r="AU74">
        <f t="shared" si="79"/>
        <v>-1.0971453354913347E-3</v>
      </c>
      <c r="AW74">
        <v>71</v>
      </c>
      <c r="AX74">
        <f>IF(Z74&gt;0, (R74*SUMPRODUCT(K74:$K$98, X74:$X$98)-K74*$AZ$3)/Z74, 0)</f>
        <v>-9.1039438499911351E+34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500000</v>
      </c>
      <c r="S75">
        <f t="shared" si="63"/>
        <v>-2.6736587705382299E+36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-17.266412129597121</v>
      </c>
      <c r="AC75">
        <f t="shared" si="64"/>
        <v>-15.416439401426002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-9.0997982265020087E-29</v>
      </c>
      <c r="AI75">
        <f t="shared" si="69"/>
        <v>-9.0998054340594813E-29</v>
      </c>
      <c r="AJ75">
        <f t="shared" si="70"/>
        <v>-1.8499727281711191</v>
      </c>
      <c r="AK75">
        <f t="shared" si="92"/>
        <v>-1.2086488490717986</v>
      </c>
      <c r="AL75">
        <f t="shared" si="71"/>
        <v>-3.0586215772429179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-2.6021608011598135E-32</v>
      </c>
      <c r="AR75">
        <f t="shared" si="76"/>
        <v>-2.6021628622190878E-32</v>
      </c>
      <c r="AS75">
        <f t="shared" si="77"/>
        <v>-5.2901464369194638E-4</v>
      </c>
      <c r="AT75">
        <f t="shared" si="78"/>
        <v>-3.4562290054540519E-4</v>
      </c>
      <c r="AU75">
        <f t="shared" si="79"/>
        <v>-8.7463754423735163E-4</v>
      </c>
      <c r="AW75">
        <v>72</v>
      </c>
      <c r="AX75">
        <f>IF(Z75&gt;0, (R75*SUMPRODUCT(K75:$K$98, X75:$X$98)-K75*$AZ$3)/Z75, 0)</f>
        <v>-2.6736587705382299E+36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500000</v>
      </c>
      <c r="S76">
        <f t="shared" si="63"/>
        <v>-9.7415657403647754E+37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-15.416439401426002</v>
      </c>
      <c r="AC76">
        <f t="shared" si="64"/>
        <v>-13.764678036987499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-2.7835435515438377E-30</v>
      </c>
      <c r="AI76">
        <f t="shared" si="69"/>
        <v>-2.7835453177740316E-30</v>
      </c>
      <c r="AJ76">
        <f t="shared" si="70"/>
        <v>-1.651761364438503</v>
      </c>
      <c r="AK76">
        <f t="shared" si="92"/>
        <v>-1.0791507580998203</v>
      </c>
      <c r="AL76">
        <f t="shared" si="71"/>
        <v>-2.7309121225383235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-7.1069353661341584E-34</v>
      </c>
      <c r="AR76">
        <f t="shared" si="76"/>
        <v>-7.1069398756679936E-34</v>
      </c>
      <c r="AS76">
        <f t="shared" si="77"/>
        <v>-4.2172723508605511E-4</v>
      </c>
      <c r="AT76">
        <f t="shared" si="78"/>
        <v>-2.7552846025622228E-4</v>
      </c>
      <c r="AU76">
        <f t="shared" si="79"/>
        <v>-6.972556953422775E-4</v>
      </c>
      <c r="AW76">
        <v>73</v>
      </c>
      <c r="AX76">
        <f>IF(Z76&gt;0, (R76*SUMPRODUCT(K76:$K$98, X76:$X$98)-K76*$AZ$3)/Z76, 0)</f>
        <v>-9.7415657403647754E+37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500000</v>
      </c>
      <c r="S77">
        <f t="shared" si="63"/>
        <v>-4.6742245842015624E+39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-13.764678036987499</v>
      </c>
      <c r="AC77">
        <f t="shared" si="64"/>
        <v>-12.289891104453124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-6.8628070768580419E-32</v>
      </c>
      <c r="AI77">
        <f t="shared" si="69"/>
        <v>-6.8628103634703145E-32</v>
      </c>
      <c r="AJ77">
        <f t="shared" si="70"/>
        <v>-1.474786932534375</v>
      </c>
      <c r="AK77">
        <f t="shared" si="92"/>
        <v>-0.96352746258912503</v>
      </c>
      <c r="AL77">
        <f t="shared" si="71"/>
        <v>-2.4383143951235002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-1.5644731456736569E-35</v>
      </c>
      <c r="AR77">
        <f t="shared" si="76"/>
        <v>-1.5644738949030294E-35</v>
      </c>
      <c r="AS77">
        <f t="shared" si="77"/>
        <v>-3.3619836980712243E-4</v>
      </c>
      <c r="AT77">
        <f t="shared" si="78"/>
        <v>-2.1964960160731999E-4</v>
      </c>
      <c r="AU77">
        <f t="shared" si="79"/>
        <v>-5.5584797141444242E-4</v>
      </c>
      <c r="AW77">
        <v>74</v>
      </c>
      <c r="AX77">
        <f>IF(Z77&gt;0, (R77*SUMPRODUCT(K77:$K$98, X77:$X$98)-K77*$AZ$3)/Z77, 0)</f>
        <v>-4.6742245842015624E+39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500000</v>
      </c>
      <c r="S78">
        <f t="shared" si="63"/>
        <v>-3.2833421268457167E+41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-12.289891104453124</v>
      </c>
      <c r="AC78">
        <f t="shared" si="64"/>
        <v>-10.97311705754743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-1.2847881739253029E-33</v>
      </c>
      <c r="AI78">
        <f t="shared" si="69"/>
        <v>-1.2847885916824476E-33</v>
      </c>
      <c r="AJ78">
        <f t="shared" si="70"/>
        <v>-1.3167740469056941</v>
      </c>
      <c r="AK78">
        <f t="shared" si="92"/>
        <v>-0.86029237731171881</v>
      </c>
      <c r="AL78">
        <f t="shared" si="71"/>
        <v>-2.1770664242174131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-2.6150489950949508E-37</v>
      </c>
      <c r="AR78">
        <f t="shared" si="76"/>
        <v>-2.6150498453949644E-37</v>
      </c>
      <c r="AS78">
        <f t="shared" si="77"/>
        <v>-2.6801528205287224E-4</v>
      </c>
      <c r="AT78">
        <f t="shared" si="78"/>
        <v>-1.7510331760787624E-4</v>
      </c>
      <c r="AU78">
        <f t="shared" si="79"/>
        <v>-4.4311859966074852E-4</v>
      </c>
      <c r="AW78">
        <v>75</v>
      </c>
      <c r="AX78">
        <f>IF(Z78&gt;0, (R78*SUMPRODUCT(K78:$K$98, X78:$X$98)-K78*$AZ$3)/Z78, 0)</f>
        <v>-3.2833421268457167E+41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-10.97311705754743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-1.6710285790547855E-35</v>
      </c>
      <c r="AI79">
        <f t="shared" si="69"/>
        <v>-1.6710285790547855E-35</v>
      </c>
      <c r="AJ79">
        <f t="shared" si="70"/>
        <v>-10.97311705754743</v>
      </c>
      <c r="AK79">
        <f t="shared" si="92"/>
        <v>-0.76811819402832016</v>
      </c>
      <c r="AL79">
        <f t="shared" si="71"/>
        <v>-11.74123525157575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-3.0367857624297125E-39</v>
      </c>
      <c r="AR79">
        <f t="shared" si="76"/>
        <v>-3.0367857624297125E-39</v>
      </c>
      <c r="AS79">
        <f t="shared" si="77"/>
        <v>-1.9941613247981527E-3</v>
      </c>
      <c r="AT79">
        <f t="shared" si="78"/>
        <v>-1.395912927358707E-4</v>
      </c>
      <c r="AU79">
        <f t="shared" si="79"/>
        <v>-2.1337526175340235E-3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85406.570008763811</v>
      </c>
      <c r="AO81" s="6">
        <f t="shared" si="93"/>
        <v>-8540.6570008763811</v>
      </c>
      <c r="AP81" s="6">
        <f t="shared" si="93"/>
        <v>-172.55963341329826</v>
      </c>
      <c r="AQ81" s="6">
        <f t="shared" si="93"/>
        <v>-53911.536851044963</v>
      </c>
      <c r="AR81" s="6">
        <f t="shared" si="93"/>
        <v>22781.816523429188</v>
      </c>
      <c r="AS81" s="6">
        <f t="shared" si="93"/>
        <v>-12104.469374938521</v>
      </c>
      <c r="AT81" s="6">
        <f t="shared" si="93"/>
        <v>7060.9404687141368</v>
      </c>
      <c r="AU81" s="6">
        <f t="shared" si="93"/>
        <v>17738.287617204802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'S.55.04.D'!C3*(1+C12)</f>
        <v>194751.34153324354</v>
      </c>
      <c r="K3">
        <v>1</v>
      </c>
      <c r="L3" s="2">
        <v>0</v>
      </c>
      <c r="O3">
        <f>$C$3</f>
        <v>194751.34153324354</v>
      </c>
      <c r="P3" s="2">
        <f>O3*C5</f>
        <v>19475.134153324354</v>
      </c>
      <c r="Q3" s="5">
        <f>B8</f>
        <v>100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194751.34153324354</v>
      </c>
      <c r="AF3">
        <f t="shared" ref="AF3:AF34" si="4">-$Z3*P3</f>
        <v>-19475.134153324354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175176.20737991919</v>
      </c>
      <c r="AJ3">
        <f t="shared" ref="AJ3:AJ34" si="8">AB3-AC3</f>
        <v>0</v>
      </c>
      <c r="AL3">
        <f t="shared" ref="AL3:AL34" si="9">SUM(AI3:AK3)</f>
        <v>175176.20737991919</v>
      </c>
      <c r="AN3">
        <f t="shared" ref="AN3:AN34" si="10">AE3*$K3</f>
        <v>194751.34153324354</v>
      </c>
      <c r="AO3">
        <f t="shared" ref="AO3:AO34" si="11">AF3*$K3</f>
        <v>-19475.134153324354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175176.20737991919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175176.20737991919</v>
      </c>
      <c r="AW3">
        <v>0</v>
      </c>
      <c r="AX3">
        <f>IF(Z3&gt;0, (R3*SUMPRODUCT(K3:$K$98, X3:$X$98)-K3*$AZ$3)/Z3, 0)</f>
        <v>0</v>
      </c>
      <c r="AZ3">
        <f>C6*ABS(SUMPRODUCT(X4:X69, K4:K69))/1</f>
        <v>131047.05286859842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500000</v>
      </c>
      <c r="S4">
        <f t="shared" si="1"/>
        <v>14502.635603182864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14040.755664492695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-10924</v>
      </c>
      <c r="AI4">
        <f t="shared" si="7"/>
        <v>-10924</v>
      </c>
      <c r="AJ4">
        <f t="shared" si="8"/>
        <v>-14040.755664492695</v>
      </c>
      <c r="AK4">
        <f>G4*SUM(AB4, AE4:AF4)</f>
        <v>0</v>
      </c>
      <c r="AL4">
        <f t="shared" si="9"/>
        <v>-24964.755664492695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-9753.5714285714275</v>
      </c>
      <c r="AR4">
        <f t="shared" si="14"/>
        <v>-9753.5714285714275</v>
      </c>
      <c r="AS4">
        <f t="shared" si="15"/>
        <v>-12536.388986154192</v>
      </c>
      <c r="AT4">
        <f t="shared" si="16"/>
        <v>0</v>
      </c>
      <c r="AU4">
        <f t="shared" si="17"/>
        <v>-22289.960414725618</v>
      </c>
      <c r="AW4">
        <v>1</v>
      </c>
      <c r="AX4">
        <f>IF(Z4&gt;0, (R4*SUMPRODUCT(K4:$K$98, X4:$X$98)-K4*$AZ$3)/Z4, 0)</f>
        <v>14502.635603182864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500000</v>
      </c>
      <c r="S5">
        <f t="shared" si="1"/>
        <v>18016.285664310268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14040.755664492695</v>
      </c>
      <c r="AC5">
        <f t="shared" si="2"/>
        <v>16823.573222075487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-12336.192783999999</v>
      </c>
      <c r="AI5">
        <f t="shared" si="7"/>
        <v>-12347.865260180399</v>
      </c>
      <c r="AJ5">
        <f t="shared" si="8"/>
        <v>-2782.8175575827918</v>
      </c>
      <c r="AK5">
        <f>G5*SUM(AB5, AE5:AF5)</f>
        <v>982.85289651448875</v>
      </c>
      <c r="AL5">
        <f t="shared" si="9"/>
        <v>-14147.829921248702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-9834.3373596938764</v>
      </c>
      <c r="AR5">
        <f t="shared" si="14"/>
        <v>-9843.6425862407505</v>
      </c>
      <c r="AS5">
        <f t="shared" si="15"/>
        <v>-2218.4451192464858</v>
      </c>
      <c r="AT5">
        <f t="shared" si="16"/>
        <v>783.524311634637</v>
      </c>
      <c r="AU5">
        <f t="shared" si="17"/>
        <v>-11278.563393852599</v>
      </c>
      <c r="AW5">
        <v>2</v>
      </c>
      <c r="AX5">
        <f>IF(Z5&gt;0, (R5*SUMPRODUCT(K5:$K$98, X5:$X$98)-K5*$AZ$3)/Z5, 0)</f>
        <v>18016.285664310268</v>
      </c>
    </row>
    <row r="6" spans="1:52" x14ac:dyDescent="0.3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500000</v>
      </c>
      <c r="S6">
        <f t="shared" si="1"/>
        <v>20267.495964571131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16823.573222075487</v>
      </c>
      <c r="AC6">
        <f t="shared" si="2"/>
        <v>18182.440314304986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-13668.4696072484</v>
      </c>
      <c r="AI6">
        <f t="shared" si="7"/>
        <v>-13679.683646926815</v>
      </c>
      <c r="AJ6">
        <f t="shared" si="8"/>
        <v>-1358.8670922294987</v>
      </c>
      <c r="AK6">
        <f>G6*SUM(AB6, AE6:AF6)</f>
        <v>1177.6501255452843</v>
      </c>
      <c r="AL6">
        <f t="shared" si="9"/>
        <v>-13860.900613611029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-9728.9466842773418</v>
      </c>
      <c r="AR6">
        <f t="shared" si="14"/>
        <v>-9736.9286162186345</v>
      </c>
      <c r="AS6">
        <f t="shared" si="15"/>
        <v>-967.21475565260175</v>
      </c>
      <c r="AT6">
        <f t="shared" si="16"/>
        <v>838.22809819811698</v>
      </c>
      <c r="AU6">
        <f t="shared" si="17"/>
        <v>-9865.9152736731194</v>
      </c>
      <c r="AW6">
        <v>3</v>
      </c>
      <c r="AX6">
        <f>IF(Z6&gt;0, (R6*SUMPRODUCT(K6:$K$98, X6:$X$98)-K6*$AZ$3)/Z6, 0)</f>
        <v>20267.495964571131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500000</v>
      </c>
      <c r="S7">
        <f t="shared" si="1"/>
        <v>21494.235573313341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18182.440314304986</v>
      </c>
      <c r="AC7">
        <f t="shared" si="2"/>
        <v>18447.426176387802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-14951.006260849736</v>
      </c>
      <c r="AI7">
        <f t="shared" si="7"/>
        <v>-14961.734384974845</v>
      </c>
      <c r="AJ7">
        <f t="shared" si="8"/>
        <v>-264.98586208281631</v>
      </c>
      <c r="AK7">
        <f>G7*SUM(AB7, AE7:AF7)</f>
        <v>1272.7708220013492</v>
      </c>
      <c r="AL7">
        <f t="shared" si="9"/>
        <v>-13953.949425056311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-9501.6347691138253</v>
      </c>
      <c r="AR7">
        <f t="shared" si="14"/>
        <v>-9508.4526859427024</v>
      </c>
      <c r="AS7">
        <f t="shared" si="15"/>
        <v>-168.40330587531903</v>
      </c>
      <c r="AT7">
        <f t="shared" si="16"/>
        <v>808.86886704803487</v>
      </c>
      <c r="AU7">
        <f t="shared" si="17"/>
        <v>-8867.9871247699866</v>
      </c>
      <c r="AW7">
        <v>4</v>
      </c>
      <c r="AX7">
        <f>IF(Z7&gt;0, (R7*SUMPRODUCT(K7:$K$98, X7:$X$98)-K7*$AZ$3)/Z7, 0)</f>
        <v>21494.235573313341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500000</v>
      </c>
      <c r="S8">
        <f t="shared" si="1"/>
        <v>21865.399953778069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18447.426176387802</v>
      </c>
      <c r="AC8">
        <f t="shared" si="2"/>
        <v>17868.945466524121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-16221.352802130416</v>
      </c>
      <c r="AI8">
        <f t="shared" si="7"/>
        <v>-16231.568111194221</v>
      </c>
      <c r="AJ8">
        <f t="shared" si="8"/>
        <v>578.48070986368111</v>
      </c>
      <c r="AK8">
        <f t="shared" ref="AK8:AK39" si="30">G8*SUM(AB8:AB8, AE8:AF8)</f>
        <v>1291.3198323471463</v>
      </c>
      <c r="AL8">
        <f t="shared" si="9"/>
        <v>-14361.767568983394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-9204.4312160149511</v>
      </c>
      <c r="AR8">
        <f t="shared" si="14"/>
        <v>-9210.2276567172212</v>
      </c>
      <c r="AS8">
        <f t="shared" si="15"/>
        <v>328.2454902918119</v>
      </c>
      <c r="AT8">
        <f t="shared" si="16"/>
        <v>732.72955219581002</v>
      </c>
      <c r="AU8">
        <f t="shared" si="17"/>
        <v>-8149.2526142295992</v>
      </c>
      <c r="AW8">
        <v>5</v>
      </c>
      <c r="AX8">
        <f>IF(Z8&gt;0, (R8*SUMPRODUCT(K8:$K$98, X8:$X$98)-K8*$AZ$3)/Z8, 0)</f>
        <v>21865.399953778069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500000</v>
      </c>
      <c r="S9">
        <f t="shared" si="1"/>
        <v>21493.68367151124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17868.945466524121</v>
      </c>
      <c r="AC9">
        <f t="shared" si="2"/>
        <v>16631.616089125368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-17630.806219402402</v>
      </c>
      <c r="AI9">
        <f t="shared" si="7"/>
        <v>-17640.478605220083</v>
      </c>
      <c r="AJ9">
        <f t="shared" si="8"/>
        <v>1237.3293773987534</v>
      </c>
      <c r="AK9">
        <f t="shared" si="30"/>
        <v>1250.8261826566886</v>
      </c>
      <c r="AL9">
        <f t="shared" si="9"/>
        <v>-15152.323045164641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-8932.3151221959197</v>
      </c>
      <c r="AR9">
        <f t="shared" si="14"/>
        <v>-8937.2154538671912</v>
      </c>
      <c r="AS9">
        <f t="shared" si="15"/>
        <v>626.86956973716678</v>
      </c>
      <c r="AT9">
        <f t="shared" si="16"/>
        <v>633.70747131730639</v>
      </c>
      <c r="AU9">
        <f t="shared" si="17"/>
        <v>-7676.6384128127174</v>
      </c>
      <c r="AW9">
        <v>6</v>
      </c>
      <c r="AX9">
        <f>IF(Z9&gt;0, (R9*SUMPRODUCT(K9:$K$98, X9:$X$98)-K9*$AZ$3)/Z9, 0)</f>
        <v>21493.68367151124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500000</v>
      </c>
      <c r="S10">
        <f t="shared" si="1"/>
        <v>20340.133799447329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16631.616089125368</v>
      </c>
      <c r="AC10">
        <f t="shared" si="2"/>
        <v>14812.78475140821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-18899.454992317795</v>
      </c>
      <c r="AI10">
        <f t="shared" si="7"/>
        <v>-18908.558167902491</v>
      </c>
      <c r="AJ10">
        <f t="shared" si="8"/>
        <v>1818.831337717158</v>
      </c>
      <c r="AK10">
        <f t="shared" si="30"/>
        <v>1164.2131262387759</v>
      </c>
      <c r="AL10">
        <f t="shared" si="9"/>
        <v>-15925.513703946557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-8549.1536360698901</v>
      </c>
      <c r="AR10">
        <f t="shared" si="14"/>
        <v>-8553.2714504027008</v>
      </c>
      <c r="AS10">
        <f t="shared" si="15"/>
        <v>822.74692844650883</v>
      </c>
      <c r="AT10">
        <f t="shared" si="16"/>
        <v>526.63089413902208</v>
      </c>
      <c r="AU10">
        <f t="shared" si="17"/>
        <v>-7203.8936278171705</v>
      </c>
      <c r="AW10">
        <v>7</v>
      </c>
      <c r="AX10">
        <f>IF(Z10&gt;0, (R10*SUMPRODUCT(K10:$K$98, X10:$X$98)-K10*$AZ$3)/Z10, 0)</f>
        <v>20340.133799447329</v>
      </c>
    </row>
    <row r="11" spans="1:52" x14ac:dyDescent="0.3">
      <c r="A11" t="s">
        <v>33</v>
      </c>
      <c r="C11" s="25">
        <f>AU71</f>
        <v>40448.355549212109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500000</v>
      </c>
      <c r="S11">
        <f t="shared" si="1"/>
        <v>18517.060172045716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14812.78475140821</v>
      </c>
      <c r="AC11">
        <f t="shared" si="2"/>
        <v>12614.955922908623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-19855.118331294696</v>
      </c>
      <c r="AI11">
        <f t="shared" si="7"/>
        <v>-19863.634097165264</v>
      </c>
      <c r="AJ11">
        <f t="shared" si="8"/>
        <v>2197.828828499587</v>
      </c>
      <c r="AK11">
        <f t="shared" si="30"/>
        <v>1036.8949325985748</v>
      </c>
      <c r="AL11">
        <f t="shared" si="9"/>
        <v>-16628.910336067103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-8019.1492835556483</v>
      </c>
      <c r="AR11">
        <f t="shared" si="14"/>
        <v>-8022.5886585641701</v>
      </c>
      <c r="AS11">
        <f t="shared" si="15"/>
        <v>887.6662018005286</v>
      </c>
      <c r="AT11">
        <f t="shared" si="16"/>
        <v>418.78447245336287</v>
      </c>
      <c r="AU11">
        <f t="shared" si="17"/>
        <v>-6716.1379843102786</v>
      </c>
      <c r="AW11">
        <v>8</v>
      </c>
      <c r="AX11">
        <f>IF(Z11&gt;0, (R11*SUMPRODUCT(K11:$K$98, X11:$X$98)-K11*$AZ$3)/Z11, 0)</f>
        <v>18517.060172045716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500000</v>
      </c>
      <c r="S12">
        <f t="shared" si="1"/>
        <v>16217.85545593377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12614.955922908623</v>
      </c>
      <c r="AC12">
        <f t="shared" si="2"/>
        <v>10266.632360397867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-20701.826831350398</v>
      </c>
      <c r="AI12">
        <f t="shared" si="7"/>
        <v>-20709.739893891478</v>
      </c>
      <c r="AJ12">
        <f t="shared" si="8"/>
        <v>2348.3235625107554</v>
      </c>
      <c r="AK12">
        <f t="shared" si="30"/>
        <v>883.04691460360368</v>
      </c>
      <c r="AL12">
        <f t="shared" si="9"/>
        <v>-17478.369416777117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-7465.2862908176021</v>
      </c>
      <c r="AR12">
        <f t="shared" si="14"/>
        <v>-7468.1398204982215</v>
      </c>
      <c r="AS12">
        <f t="shared" si="15"/>
        <v>846.82901854183558</v>
      </c>
      <c r="AT12">
        <f t="shared" si="16"/>
        <v>318.43556993511231</v>
      </c>
      <c r="AU12">
        <f t="shared" si="17"/>
        <v>-6302.8752320212734</v>
      </c>
      <c r="AW12">
        <v>9</v>
      </c>
      <c r="AX12">
        <f>IF(Z12&gt;0, (R12*SUMPRODUCT(K12:$K$98, X12:$X$98)-K12*$AZ$3)/Z12, 0)</f>
        <v>16217.85545593377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500000</v>
      </c>
      <c r="S13">
        <f t="shared" si="1"/>
        <v>13465.953086078351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10266.632360397867</v>
      </c>
      <c r="AC13">
        <f t="shared" si="2"/>
        <v>7864.5833205132294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-21339.947060780207</v>
      </c>
      <c r="AI13">
        <f t="shared" si="7"/>
        <v>-21347.247494019353</v>
      </c>
      <c r="AJ13">
        <f t="shared" si="8"/>
        <v>2402.0490398846378</v>
      </c>
      <c r="AK13">
        <f t="shared" si="30"/>
        <v>718.66426522785082</v>
      </c>
      <c r="AL13">
        <f t="shared" si="9"/>
        <v>-18226.534188906866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-6870.8918238335145</v>
      </c>
      <c r="AR13">
        <f t="shared" si="14"/>
        <v>-6873.2423679520361</v>
      </c>
      <c r="AS13">
        <f t="shared" si="15"/>
        <v>773.3955038212307</v>
      </c>
      <c r="AT13">
        <f t="shared" si="16"/>
        <v>231.39065949748556</v>
      </c>
      <c r="AU13">
        <f t="shared" si="17"/>
        <v>-5868.4562046333203</v>
      </c>
      <c r="AW13">
        <v>10</v>
      </c>
      <c r="AX13">
        <f>IF(Z13&gt;0, (R13*SUMPRODUCT(K13:$K$98, X13:$X$98)-K13*$AZ$3)/Z13, 0)</f>
        <v>13465.953086078351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500000</v>
      </c>
      <c r="S14">
        <f t="shared" si="1"/>
        <v>10317.043217503355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7864.5833205132294</v>
      </c>
      <c r="AC14">
        <f t="shared" si="2"/>
        <v>5514.4390421555727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-21848.152563463311</v>
      </c>
      <c r="AI14">
        <f t="shared" si="7"/>
        <v>-21854.833788555981</v>
      </c>
      <c r="AJ14">
        <f t="shared" si="8"/>
        <v>2350.1442783576567</v>
      </c>
      <c r="AK14">
        <f t="shared" si="30"/>
        <v>550.52083243592608</v>
      </c>
      <c r="AL14">
        <f t="shared" si="9"/>
        <v>-18954.168677762398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-6280.8217807014234</v>
      </c>
      <c r="AR14">
        <f t="shared" si="14"/>
        <v>-6282.7424732616719</v>
      </c>
      <c r="AS14">
        <f t="shared" si="15"/>
        <v>675.61032121242886</v>
      </c>
      <c r="AT14">
        <f t="shared" si="16"/>
        <v>158.26158413392798</v>
      </c>
      <c r="AU14">
        <f t="shared" si="17"/>
        <v>-5448.8705679153145</v>
      </c>
      <c r="AW14">
        <v>11</v>
      </c>
      <c r="AX14">
        <f>IF(Z14&gt;0, (R14*SUMPRODUCT(K14:$K$98, X14:$X$98)-K14*$AZ$3)/Z14, 0)</f>
        <v>10317.043217503355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500000</v>
      </c>
      <c r="S15">
        <f t="shared" si="1"/>
        <v>6747.8021803185738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5514.4390421555727</v>
      </c>
      <c r="AC15">
        <f t="shared" si="2"/>
        <v>3269.9989984861604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-22275.471707965618</v>
      </c>
      <c r="AI15">
        <f t="shared" si="7"/>
        <v>-22281.529234014663</v>
      </c>
      <c r="AJ15">
        <f t="shared" si="8"/>
        <v>2244.4400436694123</v>
      </c>
      <c r="AK15">
        <f t="shared" si="30"/>
        <v>386.01073295089014</v>
      </c>
      <c r="AL15">
        <f t="shared" si="9"/>
        <v>-19651.07845739436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-5717.5587710444588</v>
      </c>
      <c r="AR15">
        <f t="shared" si="14"/>
        <v>-5719.1135871061169</v>
      </c>
      <c r="AS15">
        <f t="shared" si="15"/>
        <v>576.09185681919939</v>
      </c>
      <c r="AT15">
        <f t="shared" si="16"/>
        <v>99.079340758087469</v>
      </c>
      <c r="AU15">
        <f t="shared" si="17"/>
        <v>-5043.9423895288301</v>
      </c>
      <c r="AW15">
        <v>12</v>
      </c>
      <c r="AX15">
        <f>IF(Z15&gt;0, (R15*SUMPRODUCT(K15:$K$98, X15:$X$98)-K15*$AZ$3)/Z15, 0)</f>
        <v>6747.8021803185738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500000</v>
      </c>
      <c r="S16">
        <f t="shared" si="1"/>
        <v>2658.6301480257862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3269.9989984861604</v>
      </c>
      <c r="AC16">
        <f t="shared" si="2"/>
        <v>1156.3524926488863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-22406.546554372529</v>
      </c>
      <c r="AI16">
        <f t="shared" si="7"/>
        <v>-22411.983341497224</v>
      </c>
      <c r="AJ16">
        <f t="shared" si="8"/>
        <v>2113.6465058372742</v>
      </c>
      <c r="AK16">
        <f t="shared" si="30"/>
        <v>228.89992989403126</v>
      </c>
      <c r="AL16">
        <f t="shared" si="9"/>
        <v>-20069.436905765917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-5135.0021602042461</v>
      </c>
      <c r="AR16">
        <f t="shared" si="14"/>
        <v>-5136.2481314904562</v>
      </c>
      <c r="AS16">
        <f t="shared" si="15"/>
        <v>484.39322619596351</v>
      </c>
      <c r="AT16">
        <f t="shared" si="16"/>
        <v>52.457956054235275</v>
      </c>
      <c r="AU16">
        <f t="shared" si="17"/>
        <v>-4599.3969492402566</v>
      </c>
      <c r="AW16">
        <v>13</v>
      </c>
      <c r="AX16">
        <f>IF(Z16&gt;0, (R16*SUMPRODUCT(K16:$K$98, X16:$X$98)-K16*$AZ$3)/Z16, 0)</f>
        <v>2658.6301480257862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500000</v>
      </c>
      <c r="S17">
        <f t="shared" si="1"/>
        <v>-1970.3635914291008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1156.3524926488863</v>
      </c>
      <c r="AC17">
        <f t="shared" si="2"/>
        <v>-760.87085933468916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-22217.974263776319</v>
      </c>
      <c r="AI17">
        <f t="shared" si="7"/>
        <v>-22222.801233673174</v>
      </c>
      <c r="AJ17">
        <f t="shared" si="8"/>
        <v>1917.2233519835754</v>
      </c>
      <c r="AK17">
        <f t="shared" si="30"/>
        <v>80.944674485422041</v>
      </c>
      <c r="AL17">
        <f t="shared" si="9"/>
        <v>-20224.633207204177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-4546.2377305588707</v>
      </c>
      <c r="AR17">
        <f t="shared" si="14"/>
        <v>-4547.225424234668</v>
      </c>
      <c r="AS17">
        <f t="shared" si="15"/>
        <v>392.3018830257131</v>
      </c>
      <c r="AT17">
        <f t="shared" si="16"/>
        <v>16.56288412546234</v>
      </c>
      <c r="AU17">
        <f t="shared" si="17"/>
        <v>-4138.3606570834927</v>
      </c>
      <c r="AW17">
        <v>14</v>
      </c>
      <c r="AX17">
        <f>IF(Z17&gt;0, (R17*SUMPRODUCT(K17:$K$98, X17:$X$98)-K17*$AZ$3)/Z17, 0)</f>
        <v>-1970.3635914291008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500000</v>
      </c>
      <c r="S18">
        <f t="shared" si="1"/>
        <v>-7188.079892058232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-760.87085933468916</v>
      </c>
      <c r="AC18">
        <f t="shared" si="2"/>
        <v>-2434.0917968393769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-21833.543316241779</v>
      </c>
      <c r="AI18">
        <f t="shared" si="7"/>
        <v>-21837.776177856758</v>
      </c>
      <c r="AJ18">
        <f t="shared" si="8"/>
        <v>1673.2209375046878</v>
      </c>
      <c r="AK18">
        <f t="shared" si="30"/>
        <v>-53.260960153428243</v>
      </c>
      <c r="AL18">
        <f t="shared" si="9"/>
        <v>-20217.816200505498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-3988.9067340273205</v>
      </c>
      <c r="AR18">
        <f t="shared" si="14"/>
        <v>-3989.680062018826</v>
      </c>
      <c r="AS18">
        <f t="shared" si="15"/>
        <v>305.69120955108491</v>
      </c>
      <c r="AT18">
        <f t="shared" si="16"/>
        <v>-9.7305782913728347</v>
      </c>
      <c r="AU18">
        <f t="shared" si="17"/>
        <v>-3693.7194307591139</v>
      </c>
      <c r="AW18">
        <v>15</v>
      </c>
      <c r="AX18">
        <f>IF(Z18&gt;0, (R18*SUMPRODUCT(K18:$K$98, X18:$X$98)-K18*$AZ$3)/Z18, 0)</f>
        <v>-7188.079892058232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500000</v>
      </c>
      <c r="S19">
        <f t="shared" si="1"/>
        <v>-13176.375299028821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-2434.0917968393769</v>
      </c>
      <c r="AC19">
        <f t="shared" si="2"/>
        <v>-3857.8049656397561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-21230.340716086248</v>
      </c>
      <c r="AI19">
        <f t="shared" si="7"/>
        <v>-21234.000490567174</v>
      </c>
      <c r="AJ19">
        <f t="shared" si="8"/>
        <v>1423.7131688003792</v>
      </c>
      <c r="AK19">
        <f t="shared" si="30"/>
        <v>-170.3864257787564</v>
      </c>
      <c r="AL19">
        <f t="shared" si="9"/>
        <v>-19980.673747545552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-3463.1284591018402</v>
      </c>
      <c r="AR19">
        <f t="shared" si="14"/>
        <v>-3463.7254475971399</v>
      </c>
      <c r="AS19">
        <f t="shared" si="15"/>
        <v>232.23845808253139</v>
      </c>
      <c r="AT19">
        <f t="shared" si="16"/>
        <v>-27.793716928525697</v>
      </c>
      <c r="AU19">
        <f t="shared" si="17"/>
        <v>-3259.280706443134</v>
      </c>
      <c r="AW19">
        <v>16</v>
      </c>
      <c r="AX19">
        <f>IF(Z19&gt;0, (R19*SUMPRODUCT(K19:$K$98, X19:$X$98)-K19*$AZ$3)/Z19, 0)</f>
        <v>-13176.375299028821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500000</v>
      </c>
      <c r="S20">
        <f t="shared" si="1"/>
        <v>-20201.697372460272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-3857.8049656397561</v>
      </c>
      <c r="AC20">
        <f t="shared" si="2"/>
        <v>-5030.5820272175388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-20418.174611047834</v>
      </c>
      <c r="AI20">
        <f t="shared" si="7"/>
        <v>-20421.287333418677</v>
      </c>
      <c r="AJ20">
        <f t="shared" si="8"/>
        <v>1172.7770615777827</v>
      </c>
      <c r="AK20">
        <f t="shared" si="30"/>
        <v>-270.04634759478296</v>
      </c>
      <c r="AL20">
        <f t="shared" si="9"/>
        <v>-19518.55661943568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-2973.7915842458829</v>
      </c>
      <c r="AR20">
        <f t="shared" si="14"/>
        <v>-2974.2449346440862</v>
      </c>
      <c r="AS20">
        <f t="shared" si="15"/>
        <v>170.80834219282087</v>
      </c>
      <c r="AT20">
        <f t="shared" si="16"/>
        <v>-39.33072231634187</v>
      </c>
      <c r="AU20">
        <f t="shared" si="17"/>
        <v>-2842.7673147676078</v>
      </c>
      <c r="AW20">
        <v>17</v>
      </c>
      <c r="AX20">
        <f>IF(Z20&gt;0, (R20*SUMPRODUCT(K20:$K$98, X20:$X$98)-K20*$AZ$3)/Z20, 0)</f>
        <v>-20201.697372460272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500000</v>
      </c>
      <c r="S21">
        <f t="shared" si="1"/>
        <v>-28685.890543635476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-5030.5820272175388</v>
      </c>
      <c r="AC21">
        <f t="shared" si="2"/>
        <v>-5959.4170065312264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-19390.143719127969</v>
      </c>
      <c r="AI21">
        <f t="shared" si="7"/>
        <v>-19392.740560682123</v>
      </c>
      <c r="AJ21">
        <f t="shared" si="8"/>
        <v>928.83497931368765</v>
      </c>
      <c r="AK21">
        <f t="shared" si="30"/>
        <v>-352.14074190522774</v>
      </c>
      <c r="AL21">
        <f t="shared" si="9"/>
        <v>-18816.046323273662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-2521.4863415493005</v>
      </c>
      <c r="AR21">
        <f t="shared" si="14"/>
        <v>-2521.8240337606021</v>
      </c>
      <c r="AS21">
        <f t="shared" si="15"/>
        <v>120.78531999648423</v>
      </c>
      <c r="AT21">
        <f t="shared" si="16"/>
        <v>-45.792237740927966</v>
      </c>
      <c r="AU21">
        <f t="shared" si="17"/>
        <v>-2446.8309515050455</v>
      </c>
      <c r="AW21">
        <v>18</v>
      </c>
      <c r="AX21">
        <f>IF(Z21&gt;0, (R21*SUMPRODUCT(K21:$K$98, X21:$X$98)-K21*$AZ$3)/Z21, 0)</f>
        <v>-28685.890543635476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500000</v>
      </c>
      <c r="S22">
        <f t="shared" si="1"/>
        <v>-39280.543650890628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-5959.4170065312264</v>
      </c>
      <c r="AC22">
        <f t="shared" si="2"/>
        <v>-6655.0492365339278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-18123.149459119948</v>
      </c>
      <c r="AI22">
        <f t="shared" si="7"/>
        <v>-18125.267253522085</v>
      </c>
      <c r="AJ22">
        <f t="shared" si="8"/>
        <v>695.63223000270136</v>
      </c>
      <c r="AK22">
        <f t="shared" si="30"/>
        <v>-417.1591904571859</v>
      </c>
      <c r="AL22">
        <f t="shared" si="9"/>
        <v>-17846.794213976569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-2104.2204708008862</v>
      </c>
      <c r="AR22">
        <f t="shared" si="14"/>
        <v>-2104.4663610830348</v>
      </c>
      <c r="AS22">
        <f t="shared" si="15"/>
        <v>80.767616126674838</v>
      </c>
      <c r="AT22">
        <f t="shared" si="16"/>
        <v>-48.435009054180235</v>
      </c>
      <c r="AU22">
        <f t="shared" si="17"/>
        <v>-2072.1337540105401</v>
      </c>
      <c r="AW22">
        <v>19</v>
      </c>
      <c r="AX22">
        <f>IF(Z22&gt;0, (R22*SUMPRODUCT(K22:$K$98, X22:$X$98)-K22*$AZ$3)/Z22, 0)</f>
        <v>-39280.543650890628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500000</v>
      </c>
      <c r="S23">
        <f t="shared" si="1"/>
        <v>-53048.564923780352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-6655.0492365339278</v>
      </c>
      <c r="AC23">
        <f t="shared" si="2"/>
        <v>-7129.0428220253534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-16671.108110054229</v>
      </c>
      <c r="AI23">
        <f t="shared" si="7"/>
        <v>-16672.78794880959</v>
      </c>
      <c r="AJ23">
        <f t="shared" si="8"/>
        <v>473.99358549142562</v>
      </c>
      <c r="AK23">
        <f t="shared" si="30"/>
        <v>-465.85344655737498</v>
      </c>
      <c r="AL23">
        <f t="shared" si="9"/>
        <v>-16664.64780987554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-1728.2398480797497</v>
      </c>
      <c r="AR23">
        <f t="shared" si="14"/>
        <v>-1728.4139915293752</v>
      </c>
      <c r="AS23">
        <f t="shared" si="15"/>
        <v>49.13738167689278</v>
      </c>
      <c r="AT23">
        <f t="shared" si="16"/>
        <v>-48.293519806292387</v>
      </c>
      <c r="AU23">
        <f t="shared" si="17"/>
        <v>-1727.5701296587747</v>
      </c>
      <c r="AW23">
        <v>20</v>
      </c>
      <c r="AX23">
        <f>IF(Z23&gt;0, (R23*SUMPRODUCT(K23:$K$98, X23:$X$98)-K23*$AZ$3)/Z23, 0)</f>
        <v>-53048.564923780352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500000</v>
      </c>
      <c r="S24">
        <f t="shared" si="1"/>
        <v>-71766.685272505289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-7129.0428220253534</v>
      </c>
      <c r="AC24">
        <f t="shared" si="2"/>
        <v>-7401.7229510787956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-14953.655826033928</v>
      </c>
      <c r="AI24">
        <f t="shared" si="7"/>
        <v>-14954.945025006085</v>
      </c>
      <c r="AJ24">
        <f t="shared" si="8"/>
        <v>272.68012905344222</v>
      </c>
      <c r="AK24">
        <f t="shared" si="30"/>
        <v>-499.03299754177476</v>
      </c>
      <c r="AL24">
        <f t="shared" si="9"/>
        <v>-15181.297893494419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-1384.1045764418977</v>
      </c>
      <c r="AR24">
        <f t="shared" si="14"/>
        <v>-1384.2239041981379</v>
      </c>
      <c r="AS24">
        <f t="shared" si="15"/>
        <v>25.239166857816937</v>
      </c>
      <c r="AT24">
        <f t="shared" si="16"/>
        <v>-46.19030046756685</v>
      </c>
      <c r="AU24">
        <f t="shared" si="17"/>
        <v>-1405.1750378078877</v>
      </c>
      <c r="AW24">
        <v>21</v>
      </c>
      <c r="AX24">
        <f>IF(Z24&gt;0, (R24*SUMPRODUCT(K24:$K$98, X24:$X$98)-K24*$AZ$3)/Z24, 0)</f>
        <v>-71766.685272505289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500000</v>
      </c>
      <c r="S25">
        <f t="shared" si="1"/>
        <v>-98370.168320051846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-7401.7229510787956</v>
      </c>
      <c r="AC25">
        <f t="shared" si="2"/>
        <v>-7486.2206355329181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-13001.004386663497</v>
      </c>
      <c r="AI25">
        <f t="shared" si="7"/>
        <v>-13001.955668536266</v>
      </c>
      <c r="AJ25">
        <f t="shared" si="8"/>
        <v>84.497684454122464</v>
      </c>
      <c r="AK25">
        <f t="shared" si="30"/>
        <v>-518.12060657551569</v>
      </c>
      <c r="AL25">
        <f t="shared" si="9"/>
        <v>-13435.578590657658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-1074.4356405972919</v>
      </c>
      <c r="AR25">
        <f t="shared" si="14"/>
        <v>-1074.514256919382</v>
      </c>
      <c r="AS25">
        <f t="shared" si="15"/>
        <v>6.9831007686285416</v>
      </c>
      <c r="AT25">
        <f t="shared" si="16"/>
        <v>-42.818787631798244</v>
      </c>
      <c r="AU25">
        <f t="shared" si="17"/>
        <v>-1110.3499437825517</v>
      </c>
      <c r="AW25">
        <v>22</v>
      </c>
      <c r="AX25">
        <f>IF(Z25&gt;0, (R25*SUMPRODUCT(K25:$K$98, X25:$X$98)-K25*$AZ$3)/Z25, 0)</f>
        <v>-98370.168320051846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500000</v>
      </c>
      <c r="S26">
        <f t="shared" si="1"/>
        <v>-138179.31114876975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-7486.2206355329181</v>
      </c>
      <c r="AC26">
        <f t="shared" si="2"/>
        <v>-7400.2929797125526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-10892.90041743543</v>
      </c>
      <c r="AI26">
        <f t="shared" si="7"/>
        <v>-10893.569863979037</v>
      </c>
      <c r="AJ26">
        <f t="shared" si="8"/>
        <v>-85.927655820365544</v>
      </c>
      <c r="AK26">
        <f t="shared" si="30"/>
        <v>-524.03544448730429</v>
      </c>
      <c r="AL26">
        <f t="shared" si="9"/>
        <v>-11503.532964286707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-803.76485387266132</v>
      </c>
      <c r="AR26">
        <f t="shared" si="14"/>
        <v>-803.81425096459077</v>
      </c>
      <c r="AS26">
        <f t="shared" si="15"/>
        <v>-6.3404260644417896</v>
      </c>
      <c r="AT26">
        <f t="shared" si="16"/>
        <v>-38.667504183573435</v>
      </c>
      <c r="AU26">
        <f t="shared" si="17"/>
        <v>-848.82218121260598</v>
      </c>
      <c r="AW26">
        <v>23</v>
      </c>
      <c r="AX26">
        <f>IF(Z26&gt;0, (R26*SUMPRODUCT(K26:$K$98, X26:$X$98)-K26*$AZ$3)/Z26, 0)</f>
        <v>-138179.31114876975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500000</v>
      </c>
      <c r="S27">
        <f t="shared" si="1"/>
        <v>-201102.6532130636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-7400.2929797125526</v>
      </c>
      <c r="AC27">
        <f t="shared" si="2"/>
        <v>-7168.0191760694488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-8688.2914658130903</v>
      </c>
      <c r="AI27">
        <f t="shared" si="7"/>
        <v>-8688.7370106046146</v>
      </c>
      <c r="AJ27">
        <f t="shared" si="8"/>
        <v>-232.27380364310375</v>
      </c>
      <c r="AK27">
        <f t="shared" si="30"/>
        <v>-518.02050857987876</v>
      </c>
      <c r="AL27">
        <f t="shared" si="9"/>
        <v>-9439.0313228275973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-572.40291618591505</v>
      </c>
      <c r="AR27">
        <f t="shared" si="14"/>
        <v>-572.43226961391213</v>
      </c>
      <c r="AS27">
        <f t="shared" si="15"/>
        <v>-15.302686734447015</v>
      </c>
      <c r="AT27">
        <f t="shared" si="16"/>
        <v>-34.128280677734381</v>
      </c>
      <c r="AU27">
        <f t="shared" si="17"/>
        <v>-621.86323702609354</v>
      </c>
      <c r="AW27">
        <v>24</v>
      </c>
      <c r="AX27">
        <f>IF(Z27&gt;0, (R27*SUMPRODUCT(K27:$K$98, X27:$X$98)-K27*$AZ$3)/Z27, 0)</f>
        <v>-201102.6532130636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500000</v>
      </c>
      <c r="S28">
        <f t="shared" si="1"/>
        <v>-306898.42842339934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-7168.0191760694488</v>
      </c>
      <c r="AC28">
        <f t="shared" si="2"/>
        <v>-6815.3875766162882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-6539.9203114987231</v>
      </c>
      <c r="AI28">
        <f t="shared" si="7"/>
        <v>-6540.1979028345449</v>
      </c>
      <c r="AJ28">
        <f t="shared" si="8"/>
        <v>-352.63159945316056</v>
      </c>
      <c r="AK28">
        <f t="shared" si="30"/>
        <v>-501.76134232486146</v>
      </c>
      <c r="AL28">
        <f t="shared" si="9"/>
        <v>-7394.5908446125668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-384.69973731059957</v>
      </c>
      <c r="AR28">
        <f t="shared" si="14"/>
        <v>-384.71606615084289</v>
      </c>
      <c r="AS28">
        <f t="shared" si="15"/>
        <v>-20.742956674644784</v>
      </c>
      <c r="AT28">
        <f t="shared" si="16"/>
        <v>-29.515261255645612</v>
      </c>
      <c r="AU28">
        <f t="shared" si="17"/>
        <v>-434.97428408113325</v>
      </c>
      <c r="AW28">
        <v>25</v>
      </c>
      <c r="AX28">
        <f>IF(Z28&gt;0, (R28*SUMPRODUCT(K28:$K$98, X28:$X$98)-K28*$AZ$3)/Z28, 0)</f>
        <v>-306898.42842339934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500000</v>
      </c>
      <c r="S29">
        <f t="shared" si="1"/>
        <v>-497756.88721399038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-6815.3875766162882</v>
      </c>
      <c r="AC29">
        <f t="shared" si="2"/>
        <v>-6374.1636392491419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-4589.7284574401547</v>
      </c>
      <c r="AI29">
        <f t="shared" si="7"/>
        <v>-4589.8885296511826</v>
      </c>
      <c r="AJ29">
        <f t="shared" si="8"/>
        <v>-441.22393736714639</v>
      </c>
      <c r="AK29">
        <f t="shared" si="30"/>
        <v>-477.07713036314021</v>
      </c>
      <c r="AL29">
        <f t="shared" si="9"/>
        <v>-5508.189597381469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-241.05625361036113</v>
      </c>
      <c r="AR29">
        <f t="shared" si="14"/>
        <v>-241.06466073245022</v>
      </c>
      <c r="AS29">
        <f t="shared" si="15"/>
        <v>-23.173438326732153</v>
      </c>
      <c r="AT29">
        <f t="shared" si="16"/>
        <v>-25.056477043232565</v>
      </c>
      <c r="AU29">
        <f t="shared" si="17"/>
        <v>-289.29457610241491</v>
      </c>
      <c r="AW29">
        <v>26</v>
      </c>
      <c r="AX29">
        <f>IF(Z29&gt;0, (R29*SUMPRODUCT(K29:$K$98, X29:$X$98)-K29*$AZ$3)/Z29, 0)</f>
        <v>-497756.88721399038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500000</v>
      </c>
      <c r="S30">
        <f t="shared" si="1"/>
        <v>-873190.17967277253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-6374.1636392491419</v>
      </c>
      <c r="AC30">
        <f t="shared" si="2"/>
        <v>-5877.7880404686584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-2973.1620389633758</v>
      </c>
      <c r="AI30">
        <f t="shared" si="7"/>
        <v>-2973.2461814013191</v>
      </c>
      <c r="AJ30">
        <f t="shared" si="8"/>
        <v>-496.37559878048341</v>
      </c>
      <c r="AK30">
        <f t="shared" si="30"/>
        <v>-446.19145474743999</v>
      </c>
      <c r="AL30">
        <f t="shared" si="9"/>
        <v>-3915.8132349292423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-139.42221145365602</v>
      </c>
      <c r="AR30">
        <f t="shared" si="14"/>
        <v>-139.42615719378773</v>
      </c>
      <c r="AS30">
        <f t="shared" si="15"/>
        <v>-23.27682877241935</v>
      </c>
      <c r="AT30">
        <f t="shared" si="16"/>
        <v>-20.923514607465457</v>
      </c>
      <c r="AU30">
        <f t="shared" si="17"/>
        <v>-183.62650057367253</v>
      </c>
      <c r="AW30">
        <v>27</v>
      </c>
      <c r="AX30">
        <f>IF(Z30&gt;0, (R30*SUMPRODUCT(K30:$K$98, X30:$X$98)-K30*$AZ$3)/Z30, 0)</f>
        <v>-873190.17967277253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500000</v>
      </c>
      <c r="S31">
        <f t="shared" si="1"/>
        <v>-1699998.5324419045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-5877.7880404686584</v>
      </c>
      <c r="AC31">
        <f t="shared" si="2"/>
        <v>-5358.7889551447743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-1755.9247833720244</v>
      </c>
      <c r="AI31">
        <f t="shared" si="7"/>
        <v>-1755.9641862660039</v>
      </c>
      <c r="AJ31">
        <f t="shared" si="8"/>
        <v>-518.99908532388417</v>
      </c>
      <c r="AK31">
        <f t="shared" si="30"/>
        <v>-411.44516283280615</v>
      </c>
      <c r="AL31">
        <f t="shared" si="9"/>
        <v>-2686.408434422694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-73.519284842349322</v>
      </c>
      <c r="AR31">
        <f t="shared" si="14"/>
        <v>-73.520934612666096</v>
      </c>
      <c r="AS31">
        <f t="shared" si="15"/>
        <v>-21.730111647248883</v>
      </c>
      <c r="AT31">
        <f t="shared" si="16"/>
        <v>-17.22690767267509</v>
      </c>
      <c r="AU31">
        <f t="shared" si="17"/>
        <v>-112.47795393259005</v>
      </c>
      <c r="AW31">
        <v>28</v>
      </c>
      <c r="AX31">
        <f>IF(Z31&gt;0, (R31*SUMPRODUCT(K31:$K$98, X31:$X$98)-K31*$AZ$3)/Z31, 0)</f>
        <v>-1699998.5324419045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500000</v>
      </c>
      <c r="S32">
        <f t="shared" si="1"/>
        <v>-3805720.9413484647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-5358.7889551447743</v>
      </c>
      <c r="AC32">
        <f t="shared" si="2"/>
        <v>-4844.4320821500351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-923.88753571883205</v>
      </c>
      <c r="AI32">
        <f t="shared" si="7"/>
        <v>-923.90344739547891</v>
      </c>
      <c r="AJ32">
        <f t="shared" si="8"/>
        <v>-514.35687299473921</v>
      </c>
      <c r="AK32">
        <f t="shared" si="30"/>
        <v>-375.11522686013421</v>
      </c>
      <c r="AL32">
        <f t="shared" si="9"/>
        <v>-1813.3755472503524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-34.537941581726095</v>
      </c>
      <c r="AR32">
        <f t="shared" si="14"/>
        <v>-34.538536412305845</v>
      </c>
      <c r="AS32">
        <f t="shared" si="15"/>
        <v>-19.228344300401954</v>
      </c>
      <c r="AT32">
        <f t="shared" si="16"/>
        <v>-14.023035586935414</v>
      </c>
      <c r="AU32">
        <f t="shared" si="17"/>
        <v>-67.78991629964321</v>
      </c>
      <c r="AW32">
        <v>29</v>
      </c>
      <c r="AX32">
        <f>IF(Z32&gt;0, (R32*SUMPRODUCT(K32:$K$98, X32:$X$98)-K32*$AZ$3)/Z32, 0)</f>
        <v>-3805720.9413484647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500000</v>
      </c>
      <c r="S33">
        <f t="shared" si="1"/>
        <v>-10330301.29828517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-4844.4320821500351</v>
      </c>
      <c r="AC33">
        <f t="shared" si="2"/>
        <v>-4354.0805970915035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-419.35923916540838</v>
      </c>
      <c r="AI33">
        <f t="shared" si="7"/>
        <v>-419.36450774430961</v>
      </c>
      <c r="AJ33">
        <f t="shared" si="8"/>
        <v>-490.35148505853158</v>
      </c>
      <c r="AK33">
        <f t="shared" si="30"/>
        <v>-339.11024575050249</v>
      </c>
      <c r="AL33">
        <f t="shared" si="9"/>
        <v>-1248.8262385533435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-13.997340763202724</v>
      </c>
      <c r="AR33">
        <f t="shared" si="14"/>
        <v>-13.997516617428245</v>
      </c>
      <c r="AS33">
        <f t="shared" si="15"/>
        <v>-16.366914542687709</v>
      </c>
      <c r="AT33">
        <f t="shared" si="16"/>
        <v>-11.318795969560069</v>
      </c>
      <c r="AU33">
        <f t="shared" si="17"/>
        <v>-41.68322712967602</v>
      </c>
      <c r="AW33">
        <v>30</v>
      </c>
      <c r="AX33">
        <f>IF(Z33&gt;0, (R33*SUMPRODUCT(K33:$K$98, X33:$X$98)-K33*$AZ$3)/Z33, 0)</f>
        <v>-10330301.29828517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500000</v>
      </c>
      <c r="S34">
        <f t="shared" si="1"/>
        <v>-36629301.712416932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-4354.0805970915035</v>
      </c>
      <c r="AC34">
        <f t="shared" si="2"/>
        <v>-3899.4266640687629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-155.40748259316473</v>
      </c>
      <c r="AI34">
        <f t="shared" si="7"/>
        <v>-155.40881329921214</v>
      </c>
      <c r="AJ34">
        <f t="shared" si="8"/>
        <v>-454.6539330227406</v>
      </c>
      <c r="AK34">
        <f t="shared" si="30"/>
        <v>-304.78564179640529</v>
      </c>
      <c r="AL34">
        <f t="shared" si="9"/>
        <v>-914.84838811835812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-4.631409932467955</v>
      </c>
      <c r="AR34">
        <f t="shared" si="14"/>
        <v>-4.6314495897939887</v>
      </c>
      <c r="AS34">
        <f t="shared" si="15"/>
        <v>-13.549468185837247</v>
      </c>
      <c r="AT34">
        <f t="shared" si="16"/>
        <v>-9.0831356710463655</v>
      </c>
      <c r="AU34">
        <f t="shared" si="17"/>
        <v>-27.264053446677604</v>
      </c>
      <c r="AW34">
        <v>31</v>
      </c>
      <c r="AX34">
        <f>IF(Z34&gt;0, (R34*SUMPRODUCT(K34:$K$98, X34:$X$98)-K34*$AZ$3)/Z34, 0)</f>
        <v>-36629301.712416932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-192027350.96983773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-3899.4266640687629</v>
      </c>
      <c r="AC35">
        <f t="shared" ref="AC35:AC69" si="33">S35*Z35</f>
        <v>-3485.6194366923514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-43.620118407932715</v>
      </c>
      <c r="AI35">
        <f t="shared" ref="AI35:AI66" si="38">SUM(AE35:AH35)</f>
        <v>-43.620345303959446</v>
      </c>
      <c r="AJ35">
        <f t="shared" ref="AJ35:AJ69" si="39">AB35-AC35</f>
        <v>-413.80722737641145</v>
      </c>
      <c r="AK35">
        <f t="shared" si="30"/>
        <v>-272.9598664848134</v>
      </c>
      <c r="AL35">
        <f t="shared" ref="AL35:AL66" si="40">SUM(AI35:AK35)</f>
        <v>-730.38743916518433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-1.1606736223317324</v>
      </c>
      <c r="AR35">
        <f t="shared" ref="AR35:AR69" si="45">AI35*$K35</f>
        <v>-1.1606796597347211</v>
      </c>
      <c r="AS35">
        <f t="shared" ref="AS35:AS69" si="46">AJ35*$K35</f>
        <v>-11.010862672456302</v>
      </c>
      <c r="AT35">
        <f t="shared" ref="AT35:AT69" si="47">AK35*$K35</f>
        <v>-7.2631008018194265</v>
      </c>
      <c r="AU35">
        <f t="shared" ref="AU35:AU69" si="48">AL35*$K35</f>
        <v>-19.43464313401045</v>
      </c>
      <c r="AW35">
        <v>32</v>
      </c>
      <c r="AX35">
        <f>IF(Z35&gt;0, (R35*SUMPRODUCT(K35:$K$98, X35:$X$98)-K35*$AZ$3)/Z35, 0)</f>
        <v>-192027350.96983773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500000</v>
      </c>
      <c r="S36">
        <f t="shared" si="32"/>
        <v>-1020663075.8174076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-3485.6194366923514</v>
      </c>
      <c r="AC36">
        <f t="shared" si="33"/>
        <v>-3113.1741841460407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-7.4600082936858474</v>
      </c>
      <c r="AI36">
        <f t="shared" si="38"/>
        <v>-7.4600464205449688</v>
      </c>
      <c r="AJ36">
        <f t="shared" si="39"/>
        <v>-372.44525254631071</v>
      </c>
      <c r="AK36">
        <f t="shared" si="30"/>
        <v>-243.99336056846462</v>
      </c>
      <c r="AL36">
        <f t="shared" si="40"/>
        <v>-623.89865953532035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-0.17723298914264105</v>
      </c>
      <c r="AR36">
        <f t="shared" si="45"/>
        <v>-0.1772338949509113</v>
      </c>
      <c r="AS36">
        <f t="shared" si="46"/>
        <v>-8.8484600555523532</v>
      </c>
      <c r="AT36">
        <f t="shared" si="47"/>
        <v>-5.796732513167397</v>
      </c>
      <c r="AU36">
        <f t="shared" si="48"/>
        <v>-14.822426463670663</v>
      </c>
      <c r="AW36">
        <v>33</v>
      </c>
      <c r="AX36">
        <f>IF(Z36&gt;0, (R36*SUMPRODUCT(K36:$K$98, X36:$X$98)-K36*$AZ$3)/Z36, 0)</f>
        <v>-1020663075.8174076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500000</v>
      </c>
      <c r="S37">
        <f t="shared" si="32"/>
        <v>-5511110428.4699278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-3113.1741841460407</v>
      </c>
      <c r="AC37">
        <f t="shared" si="33"/>
        <v>-2779.7746973417534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-1.2576262887877117</v>
      </c>
      <c r="AI37">
        <f t="shared" si="38"/>
        <v>-1.257632593721022</v>
      </c>
      <c r="AJ37">
        <f t="shared" si="39"/>
        <v>-333.39948680428733</v>
      </c>
      <c r="AK37">
        <f t="shared" si="30"/>
        <v>-217.92219289022287</v>
      </c>
      <c r="AL37">
        <f t="shared" si="40"/>
        <v>-552.57931228823122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-2.6677113484347717E-2</v>
      </c>
      <c r="AR37">
        <f t="shared" si="45"/>
        <v>-2.6677247226320935E-2</v>
      </c>
      <c r="AS37">
        <f t="shared" si="46"/>
        <v>-7.0721612806573573</v>
      </c>
      <c r="AT37">
        <f t="shared" si="47"/>
        <v>-4.6226252761417257</v>
      </c>
      <c r="AU37">
        <f t="shared" si="48"/>
        <v>-11.721463804025404</v>
      </c>
      <c r="AW37">
        <v>34</v>
      </c>
      <c r="AX37">
        <f>IF(Z37&gt;0, (R37*SUMPRODUCT(K37:$K$98, X37:$X$98)-K37*$AZ$3)/Z37, 0)</f>
        <v>-5511110428.4699278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500000</v>
      </c>
      <c r="S38">
        <f t="shared" si="32"/>
        <v>-30294951311.938896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-2779.7746973417534</v>
      </c>
      <c r="AC38">
        <f t="shared" si="33"/>
        <v>-2481.9650174968183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-0.20871201519391175</v>
      </c>
      <c r="AI38">
        <f t="shared" si="38"/>
        <v>-0.20871303927750903</v>
      </c>
      <c r="AJ38">
        <f t="shared" si="39"/>
        <v>-297.80967984493509</v>
      </c>
      <c r="AK38">
        <f t="shared" si="30"/>
        <v>-194.58422881392275</v>
      </c>
      <c r="AL38">
        <f t="shared" si="40"/>
        <v>-492.60262169813529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-3.9529075561085683E-3</v>
      </c>
      <c r="AR38">
        <f t="shared" si="45"/>
        <v>-3.9529269517709891E-3</v>
      </c>
      <c r="AS38">
        <f t="shared" si="46"/>
        <v>-5.6403754841214226</v>
      </c>
      <c r="AT38">
        <f t="shared" si="47"/>
        <v>-3.6853339165140269</v>
      </c>
      <c r="AU38">
        <f t="shared" si="48"/>
        <v>-9.3296623275872186</v>
      </c>
      <c r="AW38">
        <v>35</v>
      </c>
      <c r="AX38">
        <f>IF(Z38&gt;0, (R38*SUMPRODUCT(K38:$K$98, X38:$X$98)-K38*$AZ$3)/Z38, 0)</f>
        <v>-30294951311.938896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500000</v>
      </c>
      <c r="S39">
        <f t="shared" si="32"/>
        <v>-169935471726.9592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-2481.9650174968183</v>
      </c>
      <c r="AC39">
        <f t="shared" si="33"/>
        <v>-2216.0436516914992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-3.4033460061716599E-2</v>
      </c>
      <c r="AI39">
        <f t="shared" si="38"/>
        <v>-3.4033623067976353E-2</v>
      </c>
      <c r="AJ39">
        <f t="shared" si="39"/>
        <v>-265.92136580531906</v>
      </c>
      <c r="AK39">
        <f t="shared" si="30"/>
        <v>-173.73755122477729</v>
      </c>
      <c r="AL39">
        <f t="shared" si="40"/>
        <v>-439.6929506531643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-5.7551584944128941E-4</v>
      </c>
      <c r="AR39">
        <f t="shared" si="45"/>
        <v>-5.7551860592522841E-4</v>
      </c>
      <c r="AS39">
        <f t="shared" si="46"/>
        <v>-4.4968087420000291</v>
      </c>
      <c r="AT39">
        <f t="shared" si="47"/>
        <v>-2.9379532434156492</v>
      </c>
      <c r="AU39">
        <f t="shared" si="48"/>
        <v>-7.4353375040216028</v>
      </c>
      <c r="AW39">
        <v>36</v>
      </c>
      <c r="AX39">
        <f>IF(Z39&gt;0, (R39*SUMPRODUCT(K39:$K$98, X39:$X$98)-K39*$AZ$3)/Z39, 0)</f>
        <v>-169935471726.9592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500000</v>
      </c>
      <c r="S40">
        <f t="shared" si="32"/>
        <v>-972977851421.78101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-2216.0436516914992</v>
      </c>
      <c r="AC40">
        <f t="shared" si="33"/>
        <v>-1978.6109069279962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-5.4382668239479374E-3</v>
      </c>
      <c r="AI40">
        <f t="shared" si="38"/>
        <v>-5.4382922434744975E-3</v>
      </c>
      <c r="AJ40">
        <f t="shared" si="39"/>
        <v>-237.43274476350302</v>
      </c>
      <c r="AK40">
        <f t="shared" ref="AK40:AK69" si="61">G40*SUM(AB40:AB40, AE40:AF40)</f>
        <v>-155.12305561840495</v>
      </c>
      <c r="AL40">
        <f t="shared" si="40"/>
        <v>-392.56123867415147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-8.2109550241070409E-5</v>
      </c>
      <c r="AR40">
        <f t="shared" si="45"/>
        <v>-8.2109934037224731E-5</v>
      </c>
      <c r="AS40">
        <f t="shared" si="46"/>
        <v>-3.5848729965186306</v>
      </c>
      <c r="AT40">
        <f t="shared" si="47"/>
        <v>-2.3421219923889702</v>
      </c>
      <c r="AU40">
        <f t="shared" si="48"/>
        <v>-5.9270770988416386</v>
      </c>
      <c r="AW40">
        <v>37</v>
      </c>
      <c r="AX40">
        <f>IF(Z40&gt;0, (R40*SUMPRODUCT(K40:$K$98, X40:$X$98)-K40*$AZ$3)/Z40, 0)</f>
        <v>-972977851421.78101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500000</v>
      </c>
      <c r="S41">
        <f t="shared" si="32"/>
        <v>-5698353051206.1318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-1978.6109069279962</v>
      </c>
      <c r="AC41">
        <f t="shared" si="33"/>
        <v>-1766.6169530738391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-8.5160206370499063E-4</v>
      </c>
      <c r="AI41">
        <f t="shared" si="38"/>
        <v>-8.5160593898469248E-4</v>
      </c>
      <c r="AJ41">
        <f t="shared" si="39"/>
        <v>-211.9939538541571</v>
      </c>
      <c r="AK41">
        <f t="shared" si="61"/>
        <v>-138.50276348495976</v>
      </c>
      <c r="AL41">
        <f t="shared" si="40"/>
        <v>-350.49756894505583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-1.1480263168074083E-5</v>
      </c>
      <c r="AR41">
        <f t="shared" si="45"/>
        <v>-1.1480315409881286E-5</v>
      </c>
      <c r="AS41">
        <f t="shared" si="46"/>
        <v>-2.8578446248685552</v>
      </c>
      <c r="AT41">
        <f t="shared" si="47"/>
        <v>-1.8671257880648808</v>
      </c>
      <c r="AU41">
        <f t="shared" si="48"/>
        <v>-4.7249818932488461</v>
      </c>
      <c r="AW41">
        <v>38</v>
      </c>
      <c r="AX41">
        <f>IF(Z41&gt;0, (R41*SUMPRODUCT(K41:$K$98, X41:$X$98)-K41*$AZ$3)/Z41, 0)</f>
        <v>-5698353051206.1318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500000</v>
      </c>
      <c r="S42">
        <f t="shared" si="32"/>
        <v>-34193024472741.449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-1766.6169530738391</v>
      </c>
      <c r="AC42">
        <f t="shared" si="33"/>
        <v>-1577.3365753007918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-1.3039589550843192E-4</v>
      </c>
      <c r="AI42">
        <f t="shared" si="38"/>
        <v>-1.3039647213794906E-4</v>
      </c>
      <c r="AJ42">
        <f t="shared" si="39"/>
        <v>-189.28037777304735</v>
      </c>
      <c r="AK42">
        <f t="shared" si="61"/>
        <v>-123.66318671516875</v>
      </c>
      <c r="AL42">
        <f t="shared" si="40"/>
        <v>-312.94369488468823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-1.5694989775681386E-6</v>
      </c>
      <c r="AR42">
        <f t="shared" si="45"/>
        <v>-1.5695059181197108E-6</v>
      </c>
      <c r="AS42">
        <f t="shared" si="46"/>
        <v>-2.2782569821708747</v>
      </c>
      <c r="AT42">
        <f t="shared" si="47"/>
        <v>-1.4884613074322157</v>
      </c>
      <c r="AU42">
        <f t="shared" si="48"/>
        <v>-3.7667198591090085</v>
      </c>
      <c r="AW42">
        <v>39</v>
      </c>
      <c r="AX42">
        <f>IF(Z42&gt;0, (R42*SUMPRODUCT(K42:$K$98, X42:$X$98)-K42*$AZ$3)/Z42, 0)</f>
        <v>-34193024472741.449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500000</v>
      </c>
      <c r="S43">
        <f t="shared" si="32"/>
        <v>-210519972232101.41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-1577.3365753007918</v>
      </c>
      <c r="AC43">
        <f t="shared" si="33"/>
        <v>-1408.3362293226924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-1.9489629545923404E-5</v>
      </c>
      <c r="AI43">
        <f t="shared" si="38"/>
        <v>-1.9489713168406724E-5</v>
      </c>
      <c r="AJ43">
        <f t="shared" si="39"/>
        <v>-169.0003459780994</v>
      </c>
      <c r="AK43">
        <f t="shared" si="61"/>
        <v>-110.41356027105543</v>
      </c>
      <c r="AL43">
        <f t="shared" si="40"/>
        <v>-279.41392573886799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-2.0945111537772509E-7</v>
      </c>
      <c r="AR43">
        <f t="shared" si="45"/>
        <v>-2.0945201405167686E-7</v>
      </c>
      <c r="AS43">
        <f t="shared" si="46"/>
        <v>-1.8162126109646</v>
      </c>
      <c r="AT43">
        <f t="shared" si="47"/>
        <v>-1.1865922488216556</v>
      </c>
      <c r="AU43">
        <f t="shared" si="48"/>
        <v>-3.0028050692382697</v>
      </c>
      <c r="AW43">
        <v>40</v>
      </c>
      <c r="AX43">
        <f>IF(Z43&gt;0, (R43*SUMPRODUCT(K43:$K$98, X43:$X$98)-K43*$AZ$3)/Z43, 0)</f>
        <v>-210519972232101.41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500000</v>
      </c>
      <c r="S44">
        <f t="shared" si="32"/>
        <v>-1333398499844170.3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-1408.3362293226924</v>
      </c>
      <c r="AC44">
        <f t="shared" si="33"/>
        <v>-1257.4430620789303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-2.8399322365898189E-6</v>
      </c>
      <c r="AI44">
        <f t="shared" si="38"/>
        <v>-2.8399440245423909E-6</v>
      </c>
      <c r="AJ44">
        <f t="shared" si="39"/>
        <v>-150.89316724376204</v>
      </c>
      <c r="AK44">
        <f t="shared" si="61"/>
        <v>-98.583536052588471</v>
      </c>
      <c r="AL44">
        <f t="shared" si="40"/>
        <v>-249.47670613629452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-2.7250159462520849E-8</v>
      </c>
      <c r="AR44">
        <f t="shared" si="45"/>
        <v>-2.7250272572116632E-8</v>
      </c>
      <c r="AS44">
        <f t="shared" si="46"/>
        <v>-1.4478735852285174</v>
      </c>
      <c r="AT44">
        <f t="shared" si="47"/>
        <v>-0.94594407683404791</v>
      </c>
      <c r="AU44">
        <f t="shared" si="48"/>
        <v>-2.3938176893128378</v>
      </c>
      <c r="AW44">
        <v>41</v>
      </c>
      <c r="AX44">
        <f>IF(Z44&gt;0, (R44*SUMPRODUCT(K44:$K$98, X44:$X$98)-K44*$AZ$3)/Z44, 0)</f>
        <v>-1333398499844170.3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500000</v>
      </c>
      <c r="S45">
        <f t="shared" si="32"/>
        <v>-8702861921208649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-1257.4430620789303</v>
      </c>
      <c r="AC45">
        <f t="shared" si="33"/>
        <v>-1122.7170197372404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-4.0230017380269785E-7</v>
      </c>
      <c r="AI45">
        <f t="shared" si="38"/>
        <v>-4.0230178637139924E-7</v>
      </c>
      <c r="AJ45">
        <f t="shared" si="39"/>
        <v>-134.72604234168989</v>
      </c>
      <c r="AK45">
        <f t="shared" si="61"/>
        <v>-88.021014345525131</v>
      </c>
      <c r="AL45">
        <f t="shared" si="40"/>
        <v>-222.74705708951683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-3.4466189226400201E-9</v>
      </c>
      <c r="AR45">
        <f t="shared" si="45"/>
        <v>-3.4466327379703684E-9</v>
      </c>
      <c r="AS45">
        <f t="shared" si="46"/>
        <v>-1.1542359589807241</v>
      </c>
      <c r="AT45">
        <f t="shared" si="47"/>
        <v>-0.75410082666790323</v>
      </c>
      <c r="AU45">
        <f t="shared" si="48"/>
        <v>-1.9083367890952603</v>
      </c>
      <c r="AW45">
        <v>42</v>
      </c>
      <c r="AX45">
        <f>IF(Z45&gt;0, (R45*SUMPRODUCT(K45:$K$98, X45:$X$98)-K45*$AZ$3)/Z45, 0)</f>
        <v>-8702861921208649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500000</v>
      </c>
      <c r="S46">
        <f t="shared" si="32"/>
        <v>-5.869637459347864E+16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-1122.7170197372404</v>
      </c>
      <c r="AC46">
        <f t="shared" si="33"/>
        <v>-1002.4259104827049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-5.5318641991437733E-8</v>
      </c>
      <c r="AI46">
        <f t="shared" si="38"/>
        <v>-5.5318855468402328E-8</v>
      </c>
      <c r="AJ46">
        <f t="shared" si="39"/>
        <v>-120.29110925453551</v>
      </c>
      <c r="AK46">
        <f t="shared" si="61"/>
        <v>-78.590191381606843</v>
      </c>
      <c r="AL46">
        <f t="shared" si="40"/>
        <v>-198.88130069146121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-4.2315213391760261E-10</v>
      </c>
      <c r="AR46">
        <f t="shared" si="45"/>
        <v>-4.2315376687947331E-10</v>
      </c>
      <c r="AS46">
        <f t="shared" si="46"/>
        <v>-0.92014983990841182</v>
      </c>
      <c r="AT46">
        <f t="shared" si="47"/>
        <v>-0.60116456208861835</v>
      </c>
      <c r="AU46">
        <f t="shared" si="48"/>
        <v>-1.5213144024201839</v>
      </c>
      <c r="AW46">
        <v>43</v>
      </c>
      <c r="AX46">
        <f>IF(Z46&gt;0, (R46*SUMPRODUCT(K46:$K$98, X46:$X$98)-K46*$AZ$3)/Z46, 0)</f>
        <v>-5.869637459347864E+16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500000</v>
      </c>
      <c r="S47">
        <f t="shared" si="32"/>
        <v>-4.1036465254600032E+17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-1002.4259104827049</v>
      </c>
      <c r="AC47">
        <f t="shared" si="33"/>
        <v>-895.0231343599296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-7.3631660769038305E-9</v>
      </c>
      <c r="AI47">
        <f t="shared" si="38"/>
        <v>-7.3631933399468587E-9</v>
      </c>
      <c r="AJ47">
        <f t="shared" si="39"/>
        <v>-107.40277612277532</v>
      </c>
      <c r="AK47">
        <f t="shared" si="61"/>
        <v>-70.169813733789354</v>
      </c>
      <c r="AL47">
        <f t="shared" si="40"/>
        <v>-177.57258986392787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-5.0288837762506749E-11</v>
      </c>
      <c r="AR47">
        <f t="shared" si="45"/>
        <v>-5.0289023963216254E-11</v>
      </c>
      <c r="AS47">
        <f t="shared" si="46"/>
        <v>-0.73353781882266589</v>
      </c>
      <c r="AT47">
        <f t="shared" si="47"/>
        <v>-0.4792447082991334</v>
      </c>
      <c r="AU47">
        <f t="shared" si="48"/>
        <v>-1.2127825271720882</v>
      </c>
      <c r="AW47">
        <v>44</v>
      </c>
      <c r="AX47">
        <f>IF(Z47&gt;0, (R47*SUMPRODUCT(K47:$K$98, X47:$X$98)-K47*$AZ$3)/Z47, 0)</f>
        <v>-4.1036465254600032E+17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500000</v>
      </c>
      <c r="S48">
        <f t="shared" si="32"/>
        <v>-2.980057980671403E+18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-895.0231343599296</v>
      </c>
      <c r="AC48">
        <f t="shared" si="33"/>
        <v>-799.12779853569543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-9.4553726723997298E-10</v>
      </c>
      <c r="AI48">
        <f t="shared" si="38"/>
        <v>-9.4554061922088964E-10</v>
      </c>
      <c r="AJ48">
        <f t="shared" si="39"/>
        <v>-95.895335824234166</v>
      </c>
      <c r="AK48">
        <f t="shared" si="61"/>
        <v>-62.651619405195078</v>
      </c>
      <c r="AL48">
        <f t="shared" si="40"/>
        <v>-158.54695523037481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-5.7659069644289717E-12</v>
      </c>
      <c r="AR48">
        <f t="shared" si="45"/>
        <v>-5.7659274048820155E-12</v>
      </c>
      <c r="AS48">
        <f t="shared" si="46"/>
        <v>-0.58477185811955679</v>
      </c>
      <c r="AT48">
        <f t="shared" si="47"/>
        <v>-0.38205094730495243</v>
      </c>
      <c r="AU48">
        <f t="shared" si="48"/>
        <v>-0.96682280543027521</v>
      </c>
      <c r="AW48">
        <v>45</v>
      </c>
      <c r="AX48">
        <f>IF(Z48&gt;0, (R48*SUMPRODUCT(K48:$K$98, X48:$X$98)-K48*$AZ$3)/Z48, 0)</f>
        <v>-2.980057980671403E+18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500000</v>
      </c>
      <c r="S49">
        <f t="shared" si="32"/>
        <v>-2.2553589269410804E+19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-799.12779853569543</v>
      </c>
      <c r="AC49">
        <f t="shared" si="33"/>
        <v>-713.50696297830461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-1.1692040854303264E-10</v>
      </c>
      <c r="AI49">
        <f t="shared" si="38"/>
        <v>-1.1692080399392655E-10</v>
      </c>
      <c r="AJ49">
        <f t="shared" si="39"/>
        <v>-85.620835557390819</v>
      </c>
      <c r="AK49">
        <f t="shared" si="61"/>
        <v>-55.938945897498684</v>
      </c>
      <c r="AL49">
        <f t="shared" si="40"/>
        <v>-141.55978145500643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-6.3659215360891121E-13</v>
      </c>
      <c r="AR49">
        <f t="shared" si="45"/>
        <v>-6.3659430670552911E-13</v>
      </c>
      <c r="AS49">
        <f t="shared" si="46"/>
        <v>-0.46617654505725625</v>
      </c>
      <c r="AT49">
        <f t="shared" si="47"/>
        <v>-0.30456867610409233</v>
      </c>
      <c r="AU49">
        <f t="shared" si="48"/>
        <v>-0.77074522116198518</v>
      </c>
      <c r="AW49">
        <v>46</v>
      </c>
      <c r="AX49">
        <f>IF(Z49&gt;0, (R49*SUMPRODUCT(K49:$K$98, X49:$X$98)-K49*$AZ$3)/Z49, 0)</f>
        <v>-2.2553589269410804E+19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500000</v>
      </c>
      <c r="S50">
        <f t="shared" si="32"/>
        <v>-1.7825619112849552E+20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-713.50696297830461</v>
      </c>
      <c r="AC50">
        <f t="shared" si="33"/>
        <v>-637.05978837348664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-1.3872933484680239E-11</v>
      </c>
      <c r="AI50">
        <f t="shared" si="38"/>
        <v>-1.3872978157728082E-11</v>
      </c>
      <c r="AJ50">
        <f t="shared" si="39"/>
        <v>-76.447174604817974</v>
      </c>
      <c r="AK50">
        <f t="shared" si="61"/>
        <v>-49.945487408481327</v>
      </c>
      <c r="AL50">
        <f t="shared" si="40"/>
        <v>-126.39266201331317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-6.7440570973630746E-14</v>
      </c>
      <c r="AR50">
        <f t="shared" si="45"/>
        <v>-6.7440788142973981E-14</v>
      </c>
      <c r="AS50">
        <f t="shared" si="46"/>
        <v>-0.37163308757755514</v>
      </c>
      <c r="AT50">
        <f t="shared" si="47"/>
        <v>-0.2428002838840039</v>
      </c>
      <c r="AU50">
        <f t="shared" si="48"/>
        <v>-0.61443337146162647</v>
      </c>
      <c r="AW50">
        <v>47</v>
      </c>
      <c r="AX50">
        <f>IF(Z50&gt;0, (R50*SUMPRODUCT(K50:$K$98, X50:$X$98)-K50*$AZ$3)/Z50, 0)</f>
        <v>-1.7825619112849552E+20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500000</v>
      </c>
      <c r="S51">
        <f t="shared" si="32"/>
        <v>-1.4731134532865433E+21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-637.05978837348664</v>
      </c>
      <c r="AC51">
        <f t="shared" si="33"/>
        <v>-568.80338247632744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-1.575991060002431E-12</v>
      </c>
      <c r="AI51">
        <f t="shared" si="38"/>
        <v>-1.5759958865432959E-12</v>
      </c>
      <c r="AJ51">
        <f t="shared" si="39"/>
        <v>-68.256405897159198</v>
      </c>
      <c r="AK51">
        <f t="shared" si="61"/>
        <v>-44.594185186144067</v>
      </c>
      <c r="AL51">
        <f t="shared" si="40"/>
        <v>-112.85059108330483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-6.8405128238991358E-15</v>
      </c>
      <c r="AR51">
        <f t="shared" si="45"/>
        <v>-6.8405337732658676E-15</v>
      </c>
      <c r="AS51">
        <f t="shared" si="46"/>
        <v>-0.29626362211221041</v>
      </c>
      <c r="AT51">
        <f t="shared" si="47"/>
        <v>-0.1935588997799777</v>
      </c>
      <c r="AU51">
        <f t="shared" si="48"/>
        <v>-0.48982252189219494</v>
      </c>
      <c r="AW51">
        <v>48</v>
      </c>
      <c r="AX51">
        <f>IF(Z51&gt;0, (R51*SUMPRODUCT(K51:$K$98, X51:$X$98)-K51*$AZ$3)/Z51, 0)</f>
        <v>-1.4731134532865433E+21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500000</v>
      </c>
      <c r="S52">
        <f t="shared" si="32"/>
        <v>-1.2769988777770677E+22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-568.80338247632744</v>
      </c>
      <c r="AC52">
        <f t="shared" si="33"/>
        <v>-507.86016292529234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-1.7124610794428693E-13</v>
      </c>
      <c r="AI52">
        <f t="shared" si="38"/>
        <v>-1.712466050670446E-13</v>
      </c>
      <c r="AJ52">
        <f t="shared" si="39"/>
        <v>-60.943219551035099</v>
      </c>
      <c r="AK52">
        <f t="shared" si="61"/>
        <v>-39.816236773342922</v>
      </c>
      <c r="AL52">
        <f t="shared" si="40"/>
        <v>-100.75945632437819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-6.6364770803439682E-16</v>
      </c>
      <c r="AR52">
        <f t="shared" si="45"/>
        <v>-6.6364963458550321E-16</v>
      </c>
      <c r="AS52">
        <f t="shared" si="46"/>
        <v>-0.23617954568894362</v>
      </c>
      <c r="AT52">
        <f t="shared" si="47"/>
        <v>-0.15430396985010977</v>
      </c>
      <c r="AU52">
        <f t="shared" si="48"/>
        <v>-0.39048351553905403</v>
      </c>
      <c r="AW52">
        <v>49</v>
      </c>
      <c r="AX52">
        <f>IF(Z52&gt;0, (R52*SUMPRODUCT(K52:$K$98, X52:$X$98)-K52*$AZ$3)/Z52, 0)</f>
        <v>-1.2769988777770677E+22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500000</v>
      </c>
      <c r="S53">
        <f t="shared" si="32"/>
        <v>-1.1650429054177053E+23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-507.86016292529234</v>
      </c>
      <c r="AC53">
        <f t="shared" si="33"/>
        <v>-453.4465740404396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-1.7740010238694808E-14</v>
      </c>
      <c r="AI53">
        <f t="shared" si="38"/>
        <v>-1.7740058889968931E-14</v>
      </c>
      <c r="AJ53">
        <f t="shared" si="39"/>
        <v>-54.413588884852743</v>
      </c>
      <c r="AK53">
        <f t="shared" si="61"/>
        <v>-35.550211404770465</v>
      </c>
      <c r="AL53">
        <f t="shared" si="40"/>
        <v>-89.963800289623222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-6.1383653352696079E-17</v>
      </c>
      <c r="AR53">
        <f t="shared" si="45"/>
        <v>-6.1383821694929581E-17</v>
      </c>
      <c r="AS53">
        <f t="shared" si="46"/>
        <v>-0.18828088782600724</v>
      </c>
      <c r="AT53">
        <f t="shared" si="47"/>
        <v>-0.12301018004632476</v>
      </c>
      <c r="AU53">
        <f t="shared" si="48"/>
        <v>-0.31129106787233207</v>
      </c>
      <c r="AW53">
        <v>50</v>
      </c>
      <c r="AX53">
        <f>IF(Z53&gt;0, (R53*SUMPRODUCT(K53:$K$98, X53:$X$98)-K53*$AZ$3)/Z53, 0)</f>
        <v>-1.1650429054177053E+23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500000</v>
      </c>
      <c r="S54">
        <f t="shared" si="32"/>
        <v>-1.1223920990373102E+24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-453.4465740404396</v>
      </c>
      <c r="AC54">
        <f t="shared" si="33"/>
        <v>-404.86301253610668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-1.7462332463256598E-15</v>
      </c>
      <c r="AI54">
        <f t="shared" si="38"/>
        <v>-1.7462377552558822E-15</v>
      </c>
      <c r="AJ54">
        <f t="shared" si="39"/>
        <v>-48.58356150433292</v>
      </c>
      <c r="AK54">
        <f t="shared" si="61"/>
        <v>-31.741260182830775</v>
      </c>
      <c r="AL54">
        <f t="shared" si="40"/>
        <v>-80.324821687163691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-5.3948962393454955E-18</v>
      </c>
      <c r="AR54">
        <f t="shared" si="45"/>
        <v>-5.3949101694494789E-18</v>
      </c>
      <c r="AS54">
        <f t="shared" si="46"/>
        <v>-0.15009637103476375</v>
      </c>
      <c r="AT54">
        <f t="shared" si="47"/>
        <v>-9.8062962409378784E-2</v>
      </c>
      <c r="AU54">
        <f t="shared" si="48"/>
        <v>-0.24815933344414254</v>
      </c>
      <c r="AW54">
        <v>51</v>
      </c>
      <c r="AX54">
        <f>IF(Z54&gt;0, (R54*SUMPRODUCT(K54:$K$98, X54:$X$98)-K54*$AZ$3)/Z54, 0)</f>
        <v>-1.1223920990373102E+24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500000</v>
      </c>
      <c r="S55">
        <f t="shared" si="32"/>
        <v>-1.1457035214449546E+25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-404.86301253610668</v>
      </c>
      <c r="AC55">
        <f t="shared" si="33"/>
        <v>-361.48483262152382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-1.6277796596897459E-16</v>
      </c>
      <c r="AI55">
        <f t="shared" si="38"/>
        <v>-1.627783603607455E-16</v>
      </c>
      <c r="AJ55">
        <f t="shared" si="39"/>
        <v>-43.378179914582859</v>
      </c>
      <c r="AK55">
        <f t="shared" si="61"/>
        <v>-28.340410877527471</v>
      </c>
      <c r="AL55">
        <f t="shared" si="40"/>
        <v>-71.718590792110334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-4.4901250729970883E-19</v>
      </c>
      <c r="AR55">
        <f t="shared" si="45"/>
        <v>-4.4901359520394002E-19</v>
      </c>
      <c r="AS55">
        <f t="shared" si="46"/>
        <v>-0.11965590803153969</v>
      </c>
      <c r="AT55">
        <f t="shared" si="47"/>
        <v>-7.8175193247272609E-2</v>
      </c>
      <c r="AU55">
        <f t="shared" si="48"/>
        <v>-0.19783110127881229</v>
      </c>
      <c r="AW55">
        <v>52</v>
      </c>
      <c r="AX55">
        <f>IF(Z55&gt;0, (R55*SUMPRODUCT(K55:$K$98, X55:$X$98)-K55*$AZ$3)/Z55, 0)</f>
        <v>-1.1457035214449546E+25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500000</v>
      </c>
      <c r="S56">
        <f t="shared" si="32"/>
        <v>-1.2439824220372915E+26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-361.48483262152382</v>
      </c>
      <c r="AC56">
        <f t="shared" si="33"/>
        <v>-322.75431484064626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-1.4320651767322798E-17</v>
      </c>
      <c r="AI56">
        <f t="shared" si="38"/>
        <v>-1.432068419888183E-17</v>
      </c>
      <c r="AJ56">
        <f t="shared" si="39"/>
        <v>-38.730517780877562</v>
      </c>
      <c r="AK56">
        <f t="shared" si="61"/>
        <v>-25.303938283506671</v>
      </c>
      <c r="AL56">
        <f t="shared" si="40"/>
        <v>-64.03445606438423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-3.5270172415615608E-20</v>
      </c>
      <c r="AR56">
        <f t="shared" si="45"/>
        <v>-3.5270252290938139E-20</v>
      </c>
      <c r="AS56">
        <f t="shared" si="46"/>
        <v>-9.5388957295551427E-2</v>
      </c>
      <c r="AT56">
        <f t="shared" si="47"/>
        <v>-6.2320785433093592E-2</v>
      </c>
      <c r="AU56">
        <f t="shared" si="48"/>
        <v>-0.15770974272864502</v>
      </c>
      <c r="AW56">
        <v>53</v>
      </c>
      <c r="AX56">
        <f>IF(Z56&gt;0, (R56*SUMPRODUCT(K56:$K$98, X56:$X$98)-K56*$AZ$3)/Z56, 0)</f>
        <v>-1.2439824220372915E+26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500000</v>
      </c>
      <c r="S57">
        <f t="shared" si="32"/>
        <v>-1.4432640901869336E+27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-322.75431484064626</v>
      </c>
      <c r="AC57">
        <f t="shared" si="33"/>
        <v>-288.17349539343417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-1.1844557927391543E-18</v>
      </c>
      <c r="AI57">
        <f t="shared" si="38"/>
        <v>-1.1844582885877776E-18</v>
      </c>
      <c r="AJ57">
        <f t="shared" si="39"/>
        <v>-34.580819447212093</v>
      </c>
      <c r="AK57">
        <f t="shared" si="61"/>
        <v>-22.592802038845239</v>
      </c>
      <c r="AL57">
        <f t="shared" si="40"/>
        <v>-57.173621486057328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-2.6046275628563375E-21</v>
      </c>
      <c r="AR57">
        <f t="shared" si="45"/>
        <v>-2.6046330512470031E-21</v>
      </c>
      <c r="AS57">
        <f t="shared" si="46"/>
        <v>-7.6043492741989308E-2</v>
      </c>
      <c r="AT57">
        <f t="shared" si="47"/>
        <v>-4.9681748591433018E-2</v>
      </c>
      <c r="AU57">
        <f t="shared" si="48"/>
        <v>-0.12572524133342231</v>
      </c>
      <c r="AW57">
        <v>54</v>
      </c>
      <c r="AX57">
        <f>IF(Z57&gt;0, (R57*SUMPRODUCT(K57:$K$98, X57:$X$98)-K57*$AZ$3)/Z57, 0)</f>
        <v>-1.4432640901869336E+27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500000</v>
      </c>
      <c r="S58">
        <f t="shared" si="32"/>
        <v>-1.7978611312944071E+28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-288.17349539343417</v>
      </c>
      <c r="AC58">
        <f t="shared" si="33"/>
        <v>-257.29776374413757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-9.1679942584218014E-20</v>
      </c>
      <c r="AI58">
        <f t="shared" si="38"/>
        <v>-9.1680121475790387E-20</v>
      </c>
      <c r="AJ58">
        <f t="shared" si="39"/>
        <v>-30.875731649296597</v>
      </c>
      <c r="AK58">
        <f t="shared" si="61"/>
        <v>-20.172144677540395</v>
      </c>
      <c r="AL58">
        <f t="shared" si="40"/>
        <v>-51.047876326836992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-1.8000438537723612E-22</v>
      </c>
      <c r="AR58">
        <f t="shared" si="45"/>
        <v>-1.8000473661292221E-22</v>
      </c>
      <c r="AS58">
        <f t="shared" si="46"/>
        <v>-6.0621406841509483E-2</v>
      </c>
      <c r="AT58">
        <f t="shared" si="47"/>
        <v>-3.9605985803119435E-2</v>
      </c>
      <c r="AU58">
        <f t="shared" si="48"/>
        <v>-0.10022739264462892</v>
      </c>
      <c r="AW58">
        <v>55</v>
      </c>
      <c r="AX58">
        <f>IF(Z58&gt;0, (R58*SUMPRODUCT(K58:$K$98, X58:$X$98)-K58*$AZ$3)/Z58, 0)</f>
        <v>-1.7978611312944071E+28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500000</v>
      </c>
      <c r="S59">
        <f t="shared" si="32"/>
        <v>-2.4168903979726151E+29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-257.29776374413757</v>
      </c>
      <c r="AC59">
        <f t="shared" si="33"/>
        <v>-229.73014620012282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-6.6088465139146768E-21</v>
      </c>
      <c r="AI59">
        <f t="shared" si="38"/>
        <v>-6.6088583954084755E-21</v>
      </c>
      <c r="AJ59">
        <f t="shared" si="39"/>
        <v>-27.567617544014752</v>
      </c>
      <c r="AK59">
        <f t="shared" si="61"/>
        <v>-18.010843462089632</v>
      </c>
      <c r="AL59">
        <f t="shared" si="40"/>
        <v>-45.578461006104384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-1.1585543074960637E-23</v>
      </c>
      <c r="AR59">
        <f t="shared" si="45"/>
        <v>-1.1585563903641996E-23</v>
      </c>
      <c r="AS59">
        <f t="shared" si="46"/>
        <v>-4.8327014382580781E-2</v>
      </c>
      <c r="AT59">
        <f t="shared" si="47"/>
        <v>-3.1573649396619434E-2</v>
      </c>
      <c r="AU59">
        <f t="shared" si="48"/>
        <v>-7.9900663779200215E-2</v>
      </c>
      <c r="AW59">
        <v>56</v>
      </c>
      <c r="AX59">
        <f>IF(Z59&gt;0, (R59*SUMPRODUCT(K59:$K$98, X59:$X$98)-K59*$AZ$3)/Z59, 0)</f>
        <v>-2.4168903979726151E+29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500000</v>
      </c>
      <c r="S60">
        <f t="shared" si="32"/>
        <v>-3.5779351690858386E+30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-229.73014620012282</v>
      </c>
      <c r="AC60">
        <f t="shared" si="33"/>
        <v>-205.11620196439534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-4.4184310766057375E-22</v>
      </c>
      <c r="AI60">
        <f t="shared" si="38"/>
        <v>-4.4184382426174273E-22</v>
      </c>
      <c r="AJ60">
        <f t="shared" si="39"/>
        <v>-24.613944235727473</v>
      </c>
      <c r="AK60">
        <f t="shared" si="61"/>
        <v>-16.081110234008598</v>
      </c>
      <c r="AL60">
        <f t="shared" si="40"/>
        <v>-40.695054469736071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-6.9157740005306869E-25</v>
      </c>
      <c r="AR60">
        <f t="shared" si="45"/>
        <v>-6.9157852168462689E-25</v>
      </c>
      <c r="AS60">
        <f t="shared" si="46"/>
        <v>-3.8525999986113529E-2</v>
      </c>
      <c r="AT60">
        <f t="shared" si="47"/>
        <v>-2.5170319990927479E-2</v>
      </c>
      <c r="AU60">
        <f t="shared" si="48"/>
        <v>-6.3696319977041005E-2</v>
      </c>
      <c r="AW60">
        <v>57</v>
      </c>
      <c r="AX60">
        <f>IF(Z60&gt;0, (R60*SUMPRODUCT(K60:$K$98, X60:$X$98)-K60*$AZ$3)/Z60, 0)</f>
        <v>-3.5779351690858386E+30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500000</v>
      </c>
      <c r="S61">
        <f t="shared" si="32"/>
        <v>-5.8896530396153943E+31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-205.11620196439534</v>
      </c>
      <c r="AC61">
        <f t="shared" si="33"/>
        <v>-183.13946603963871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-2.6822650306841588E-23</v>
      </c>
      <c r="AI61">
        <f t="shared" si="38"/>
        <v>-2.6822689175741166E-23</v>
      </c>
      <c r="AJ61">
        <f t="shared" si="39"/>
        <v>-21.976735924756639</v>
      </c>
      <c r="AK61">
        <f t="shared" si="61"/>
        <v>-14.358134137507676</v>
      </c>
      <c r="AL61">
        <f t="shared" si="40"/>
        <v>-36.334870062264315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-3.7484901395596396E-26</v>
      </c>
      <c r="AR61">
        <f t="shared" si="45"/>
        <v>-3.7484955715242344E-26</v>
      </c>
      <c r="AS61">
        <f t="shared" si="46"/>
        <v>-3.0712691315460353E-2</v>
      </c>
      <c r="AT61">
        <f t="shared" si="47"/>
        <v>-2.0065624992767438E-2</v>
      </c>
      <c r="AU61">
        <f t="shared" si="48"/>
        <v>-5.0778316308227787E-2</v>
      </c>
      <c r="AW61">
        <v>58</v>
      </c>
      <c r="AX61">
        <f>IF(Z61&gt;0, (R61*SUMPRODUCT(K61:$K$98, X61:$X$98)-K61*$AZ$3)/Z61, 0)</f>
        <v>-5.8896530396153943E+31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500000</v>
      </c>
      <c r="S62">
        <f t="shared" si="32"/>
        <v>-1.0907831528662406E+33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-183.13946603963871</v>
      </c>
      <c r="AC62">
        <f t="shared" si="33"/>
        <v>-163.51738039253456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-1.4642543043551295E-24</v>
      </c>
      <c r="AI62">
        <f t="shared" si="38"/>
        <v>-1.4642561782081035E-24</v>
      </c>
      <c r="AJ62">
        <f t="shared" si="39"/>
        <v>-19.622085647104143</v>
      </c>
      <c r="AK62">
        <f t="shared" si="61"/>
        <v>-12.819762622774711</v>
      </c>
      <c r="AL62">
        <f t="shared" si="40"/>
        <v>-32.441848269878854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-1.8270615235942968E-27</v>
      </c>
      <c r="AR62">
        <f t="shared" si="45"/>
        <v>-1.8270638617432503E-27</v>
      </c>
      <c r="AS62">
        <f t="shared" si="46"/>
        <v>-2.4483969479799389E-2</v>
      </c>
      <c r="AT62">
        <f t="shared" si="47"/>
        <v>-1.599619339346894E-2</v>
      </c>
      <c r="AU62">
        <f t="shared" si="48"/>
        <v>-4.0480162873268326E-2</v>
      </c>
      <c r="AW62">
        <v>59</v>
      </c>
      <c r="AX62">
        <f>IF(Z62&gt;0, (R62*SUMPRODUCT(K62:$K$98, X62:$X$98)-K62*$AZ$3)/Z62, 0)</f>
        <v>-1.0907831528662406E+33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500000</v>
      </c>
      <c r="S63">
        <f t="shared" si="32"/>
        <v>-2.3063911233684605E+34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-163.51738039253456</v>
      </c>
      <c r="AC63">
        <f t="shared" si="33"/>
        <v>-145.99766106476298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-7.1039510498833376E-26</v>
      </c>
      <c r="AI63">
        <f t="shared" si="38"/>
        <v>-7.1039589625515086E-26</v>
      </c>
      <c r="AJ63">
        <f t="shared" si="39"/>
        <v>-17.519719327771583</v>
      </c>
      <c r="AK63">
        <f t="shared" si="61"/>
        <v>-11.446216627477421</v>
      </c>
      <c r="AL63">
        <f t="shared" si="40"/>
        <v>-28.965935955249002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-7.914411006568006E-29</v>
      </c>
      <c r="AR63">
        <f t="shared" si="45"/>
        <v>-7.9144198219592754E-29</v>
      </c>
      <c r="AS63">
        <f t="shared" si="46"/>
        <v>-1.9518470567442145E-2</v>
      </c>
      <c r="AT63">
        <f t="shared" si="47"/>
        <v>-1.275206743739552E-2</v>
      </c>
      <c r="AU63">
        <f t="shared" si="48"/>
        <v>-3.2270538004837659E-2</v>
      </c>
      <c r="AW63">
        <v>60</v>
      </c>
      <c r="AX63">
        <f>IF(Z63&gt;0, (R63*SUMPRODUCT(K63:$K$98, X63:$X$98)-K63*$AZ$3)/Z63, 0)</f>
        <v>-2.3063911233684605E+34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500000</v>
      </c>
      <c r="S64">
        <f t="shared" si="32"/>
        <v>-5.6730308036576713E+35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-145.99766106476298</v>
      </c>
      <c r="AC64">
        <f t="shared" si="33"/>
        <v>-130.35505452210981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-3.0185264613482642E-27</v>
      </c>
      <c r="AI64">
        <f t="shared" si="38"/>
        <v>-3.0185293336016293E-27</v>
      </c>
      <c r="AJ64">
        <f t="shared" si="39"/>
        <v>-15.642606542653169</v>
      </c>
      <c r="AK64">
        <f t="shared" si="61"/>
        <v>-10.21983627453341</v>
      </c>
      <c r="AL64">
        <f t="shared" si="40"/>
        <v>-25.862442817186579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-3.0025870313926775E-30</v>
      </c>
      <c r="AR64">
        <f t="shared" si="45"/>
        <v>-3.0025898884790125E-30</v>
      </c>
      <c r="AS64">
        <f t="shared" si="46"/>
        <v>-1.5560005235524638E-2</v>
      </c>
      <c r="AT64">
        <f t="shared" si="47"/>
        <v>-1.0165870087209436E-2</v>
      </c>
      <c r="AU64">
        <f t="shared" si="48"/>
        <v>-2.5725875322734074E-2</v>
      </c>
      <c r="AW64">
        <v>61</v>
      </c>
      <c r="AX64">
        <f>IF(Z64&gt;0, (R64*SUMPRODUCT(K64:$K$98, X64:$X$98)-K64*$AZ$3)/Z64, 0)</f>
        <v>-5.6730308036576713E+35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500000</v>
      </c>
      <c r="S65">
        <f t="shared" si="32"/>
        <v>-1.6660635010120026E+37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-130.35505452210981</v>
      </c>
      <c r="AC65">
        <f t="shared" si="33"/>
        <v>-116.38844153759804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-1.1024831592118192E-28</v>
      </c>
      <c r="AI65">
        <f t="shared" si="38"/>
        <v>-1.102484032441152E-28</v>
      </c>
      <c r="AJ65">
        <f t="shared" si="39"/>
        <v>-13.966612984511769</v>
      </c>
      <c r="AK65">
        <f t="shared" si="61"/>
        <v>-9.124853816547688</v>
      </c>
      <c r="AL65">
        <f t="shared" si="40"/>
        <v>-23.091466801059457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-9.7916201786525213E-32</v>
      </c>
      <c r="AR65">
        <f t="shared" si="45"/>
        <v>-9.7916279341723073E-32</v>
      </c>
      <c r="AS65">
        <f t="shared" si="46"/>
        <v>-1.2404340908422073E-2</v>
      </c>
      <c r="AT65">
        <f t="shared" si="47"/>
        <v>-8.1041693935024195E-3</v>
      </c>
      <c r="AU65">
        <f t="shared" si="48"/>
        <v>-2.0508510301924493E-2</v>
      </c>
      <c r="AW65">
        <v>62</v>
      </c>
      <c r="AX65">
        <f>IF(Z65&gt;0, (R65*SUMPRODUCT(K65:$K$98, X65:$X$98)-K65*$AZ$3)/Z65, 0)</f>
        <v>-1.6660635010120026E+37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500000</v>
      </c>
      <c r="S66">
        <f t="shared" si="32"/>
        <v>-6.0703584547041629E+38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-116.38844153759804</v>
      </c>
      <c r="AC66">
        <f t="shared" si="33"/>
        <v>-103.91825137285538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-3.3723933345820878E-30</v>
      </c>
      <c r="AI66">
        <f t="shared" si="38"/>
        <v>-3.3723954744526601E-30</v>
      </c>
      <c r="AJ66">
        <f t="shared" si="39"/>
        <v>-12.470190164742661</v>
      </c>
      <c r="AK66">
        <f t="shared" si="61"/>
        <v>-8.1471909076318632</v>
      </c>
      <c r="AL66">
        <f t="shared" si="40"/>
        <v>-20.617381072374524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-2.6742548618979222E-33</v>
      </c>
      <c r="AR66">
        <f t="shared" si="45"/>
        <v>-2.674256558781623E-33</v>
      </c>
      <c r="AS66">
        <f t="shared" si="46"/>
        <v>-9.8886646272497471E-3</v>
      </c>
      <c r="AT66">
        <f t="shared" si="47"/>
        <v>-6.4605942231364946E-3</v>
      </c>
      <c r="AU66">
        <f t="shared" si="48"/>
        <v>-1.6349258850386243E-2</v>
      </c>
      <c r="AW66">
        <v>63</v>
      </c>
      <c r="AX66">
        <f>IF(Z66&gt;0, (R66*SUMPRODUCT(K66:$K$98, X66:$X$98)-K66*$AZ$3)/Z66, 0)</f>
        <v>-6.0703584547041629E+38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500000</v>
      </c>
      <c r="S67">
        <f t="shared" si="32"/>
        <v>-2.9126959135864221E+40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-103.91825137285538</v>
      </c>
      <c r="AC67">
        <f t="shared" si="33"/>
        <v>-92.784153011478011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-8.314612081309985E-32</v>
      </c>
      <c r="AI67">
        <f t="shared" ref="AI67:AI69" si="62">SUM(AE67:AH67)</f>
        <v>-8.3146160631946276E-32</v>
      </c>
      <c r="AJ67">
        <f t="shared" si="39"/>
        <v>-11.134098361377369</v>
      </c>
      <c r="AK67">
        <f t="shared" si="61"/>
        <v>-7.2742775960998776</v>
      </c>
      <c r="AL67">
        <f t="shared" ref="AL67:AL69" si="63">SUM(AI67:AK67)</f>
        <v>-18.408375957477247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-5.8869255179427855E-35</v>
      </c>
      <c r="AR67">
        <f t="shared" si="45"/>
        <v>-5.8869283372033939E-35</v>
      </c>
      <c r="AS67">
        <f t="shared" si="46"/>
        <v>-7.8831828979988375E-3</v>
      </c>
      <c r="AT67">
        <f t="shared" si="47"/>
        <v>-5.1503461600259041E-3</v>
      </c>
      <c r="AU67">
        <f t="shared" si="48"/>
        <v>-1.3033529058024742E-2</v>
      </c>
      <c r="AW67">
        <v>64</v>
      </c>
      <c r="AX67">
        <f>IF(Z67&gt;0, (R67*SUMPRODUCT(K67:$K$98, X67:$X$98)-K67*$AZ$3)/Z67, 0)</f>
        <v>-2.9126959135864221E+40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500000</v>
      </c>
      <c r="S68">
        <f t="shared" si="32"/>
        <v>-2.0459815362943749E+42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-92.784153011478011</v>
      </c>
      <c r="AC68">
        <f t="shared" si="33"/>
        <v>-82.842993760248234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-1.5565810248208588E-33</v>
      </c>
      <c r="AI68">
        <f t="shared" si="62"/>
        <v>-1.5565815309531984E-33</v>
      </c>
      <c r="AJ68">
        <f t="shared" si="39"/>
        <v>-9.9411592512297773</v>
      </c>
      <c r="AK68">
        <f t="shared" si="61"/>
        <v>-6.4948907108034613</v>
      </c>
      <c r="AL68">
        <f t="shared" si="63"/>
        <v>-16.436049962033238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-9.84011691249981E-37</v>
      </c>
      <c r="AR68">
        <f t="shared" si="45"/>
        <v>-9.8401201120771622E-37</v>
      </c>
      <c r="AS68">
        <f t="shared" si="46"/>
        <v>-6.2844251418995726E-3</v>
      </c>
      <c r="AT68">
        <f t="shared" si="47"/>
        <v>-4.1058244260410584E-3</v>
      </c>
      <c r="AU68">
        <f t="shared" si="48"/>
        <v>-1.0390249567940631E-2</v>
      </c>
      <c r="AW68">
        <v>65</v>
      </c>
      <c r="AX68">
        <f>IF(Z68&gt;0, (R68*SUMPRODUCT(K68:$K$98, X68:$X$98)-K68*$AZ$3)/Z68, 0)</f>
        <v>-2.0459815362943749E+42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-82.842993760248234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-2.0245293589083695E-35</v>
      </c>
      <c r="AI69">
        <f t="shared" si="62"/>
        <v>-2.0245293589083695E-35</v>
      </c>
      <c r="AJ69">
        <f t="shared" si="39"/>
        <v>-82.842993760248234</v>
      </c>
      <c r="AK69">
        <f t="shared" si="61"/>
        <v>-5.7990095632173766</v>
      </c>
      <c r="AL69">
        <f t="shared" si="63"/>
        <v>-88.642003323465616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-1.1427061977260701E-38</v>
      </c>
      <c r="AR69">
        <f t="shared" si="45"/>
        <v>-1.1427061977260701E-38</v>
      </c>
      <c r="AS69">
        <f t="shared" si="46"/>
        <v>-4.6759115639133778E-2</v>
      </c>
      <c r="AT69">
        <f t="shared" si="47"/>
        <v>-3.2731380947393644E-3</v>
      </c>
      <c r="AU69">
        <f t="shared" si="48"/>
        <v>-5.0032253733873142E-2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194751.34153324354</v>
      </c>
      <c r="AO71" s="6">
        <f t="shared" si="70"/>
        <v>-19475.134153324354</v>
      </c>
      <c r="AP71" s="6">
        <f t="shared" si="70"/>
        <v>-156.16152075577438</v>
      </c>
      <c r="AQ71" s="6">
        <f t="shared" si="70"/>
        <v>-131047.0528685984</v>
      </c>
      <c r="AR71" s="6">
        <f t="shared" si="70"/>
        <v>44072.992990564991</v>
      </c>
      <c r="AS71" s="6">
        <f t="shared" si="70"/>
        <v>-8699.1298592468938</v>
      </c>
      <c r="AT71" s="6">
        <f t="shared" si="70"/>
        <v>5074.4924178940209</v>
      </c>
      <c r="AU71" s="6">
        <f t="shared" si="70"/>
        <v>40448.355549212109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'S.26.04.E'!C3*(1+C12)</f>
        <v>31617.239449753597</v>
      </c>
      <c r="K3">
        <v>1</v>
      </c>
      <c r="L3" s="2">
        <v>0</v>
      </c>
      <c r="O3">
        <f>$C$3</f>
        <v>31617.239449753597</v>
      </c>
      <c r="P3">
        <f>O3*C5</f>
        <v>3161.7239449753597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31617.239449753597</v>
      </c>
      <c r="AF3">
        <f t="shared" ref="AF3:AF34" si="4">-$Z3*P3</f>
        <v>-3161.7239449753597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28355.515504778239</v>
      </c>
      <c r="AJ3">
        <f t="shared" ref="AJ3:AJ34" si="8">AB3-AC3</f>
        <v>0</v>
      </c>
      <c r="AL3">
        <f t="shared" ref="AL3:AL34" si="9">SUM(AI3:AK3)</f>
        <v>28355.515504778239</v>
      </c>
      <c r="AN3">
        <f t="shared" ref="AN3:AN34" si="10">AE3*$K3</f>
        <v>31617.239449753597</v>
      </c>
      <c r="AO3">
        <f t="shared" ref="AO3:AO34" si="11">AF3*$K3</f>
        <v>-3161.7239449753597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28355.515504778239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28355.515504778239</v>
      </c>
      <c r="AW3">
        <v>0</v>
      </c>
      <c r="AX3">
        <f>IF(Z3&gt;0, (R3*SUMPRODUCT(K3:$K$98, X3:$X$98)-K3*$AZ$3)/Z3, 0)</f>
        <v>0</v>
      </c>
      <c r="AZ3">
        <f>C6*SUMPRODUCT(X4:X98, K4:K98)/1</f>
        <v>19764.030569592152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1000000</v>
      </c>
      <c r="S4">
        <f t="shared" si="1"/>
        <v>2141.6077662729726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2117.5747038848749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-1221.972</v>
      </c>
      <c r="AI4">
        <f t="shared" si="7"/>
        <v>-1221.972</v>
      </c>
      <c r="AJ4">
        <f t="shared" si="8"/>
        <v>-2117.5747038848749</v>
      </c>
      <c r="AK4">
        <f>G4*SUM(AB4, AE4:AF4)</f>
        <v>0</v>
      </c>
      <c r="AL4">
        <f t="shared" si="9"/>
        <v>-3339.5467038848747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-1091.0464285714286</v>
      </c>
      <c r="AR4">
        <f t="shared" si="14"/>
        <v>-1091.0464285714286</v>
      </c>
      <c r="AS4">
        <f t="shared" si="15"/>
        <v>-1890.6916998972097</v>
      </c>
      <c r="AT4">
        <f t="shared" si="16"/>
        <v>0</v>
      </c>
      <c r="AU4">
        <f t="shared" si="17"/>
        <v>-2981.738128468638</v>
      </c>
      <c r="AW4">
        <v>1</v>
      </c>
      <c r="AX4">
        <f>IF(Z4&gt;0, (R4*SUMPRODUCT(K4:$K$98, X4:$X$98)-K4*$AZ$3)/Z4, 0)</f>
        <v>2141.6077662729726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1000000</v>
      </c>
      <c r="S5">
        <f t="shared" si="1"/>
        <v>2983.8489302543585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2117.5747038848749</v>
      </c>
      <c r="AC5">
        <f t="shared" si="2"/>
        <v>2917.2199752106535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-1220.1164905429919</v>
      </c>
      <c r="AI5">
        <f t="shared" si="7"/>
        <v>-1232.3373671833601</v>
      </c>
      <c r="AJ5">
        <f t="shared" si="8"/>
        <v>-799.64527132577859</v>
      </c>
      <c r="AK5">
        <f>G5*SUM(AB5, AE5:AF5)</f>
        <v>148.23022927194125</v>
      </c>
      <c r="AL5">
        <f t="shared" si="9"/>
        <v>-1883.7524092371975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-972.66939615991055</v>
      </c>
      <c r="AR5">
        <f t="shared" si="14"/>
        <v>-982.41180419591842</v>
      </c>
      <c r="AS5">
        <f t="shared" si="15"/>
        <v>-637.47231451353514</v>
      </c>
      <c r="AT5">
        <f t="shared" si="16"/>
        <v>118.1682312435756</v>
      </c>
      <c r="AU5">
        <f t="shared" si="17"/>
        <v>-1501.715887465878</v>
      </c>
      <c r="AW5">
        <v>2</v>
      </c>
      <c r="AX5">
        <f>IF(Z5&gt;0, (R5*SUMPRODUCT(K5:$K$98, X5:$X$98)-K5*$AZ$3)/Z5, 0)</f>
        <v>2983.8489302543585</v>
      </c>
    </row>
    <row r="6" spans="1:52" x14ac:dyDescent="0.3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1000000</v>
      </c>
      <c r="S6">
        <f t="shared" si="1"/>
        <v>3757.9104360091942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2917.2199752106535</v>
      </c>
      <c r="AC6">
        <f t="shared" si="2"/>
        <v>3632.6681682446779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-1221.0650210795554</v>
      </c>
      <c r="AI6">
        <f t="shared" si="7"/>
        <v>-1233.1484256407564</v>
      </c>
      <c r="AJ6">
        <f t="shared" si="8"/>
        <v>-715.44819303402437</v>
      </c>
      <c r="AK6">
        <f>G6*SUM(AB6, AE6:AF6)</f>
        <v>204.20539826474575</v>
      </c>
      <c r="AL6">
        <f t="shared" si="9"/>
        <v>-1744.391220410035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-869.12996330029387</v>
      </c>
      <c r="AR6">
        <f t="shared" si="14"/>
        <v>-877.73069199329518</v>
      </c>
      <c r="AS6">
        <f t="shared" si="15"/>
        <v>-509.24189213541496</v>
      </c>
      <c r="AT6">
        <f t="shared" si="16"/>
        <v>145.34936898171702</v>
      </c>
      <c r="AU6">
        <f t="shared" si="17"/>
        <v>-1241.6232151469931</v>
      </c>
      <c r="AW6">
        <v>3</v>
      </c>
      <c r="AX6">
        <f>IF(Z6&gt;0, (R6*SUMPRODUCT(K6:$K$98, X6:$X$98)-K6*$AZ$3)/Z6, 0)</f>
        <v>3757.9104360091942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1000000</v>
      </c>
      <c r="S7">
        <f t="shared" si="1"/>
        <v>4468.3643638262629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3632.6681682446779</v>
      </c>
      <c r="AC7">
        <f t="shared" si="2"/>
        <v>4270.7860524389707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-1222.7854412687457</v>
      </c>
      <c r="AI7">
        <f t="shared" si="7"/>
        <v>-1234.7327269663188</v>
      </c>
      <c r="AJ7">
        <f t="shared" si="8"/>
        <v>-638.11788419429286</v>
      </c>
      <c r="AK7">
        <f>G7*SUM(AB7, AE7:AF7)</f>
        <v>254.28677177712748</v>
      </c>
      <c r="AL7">
        <f t="shared" si="9"/>
        <v>-1618.563839383484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-777.10225393651683</v>
      </c>
      <c r="AR7">
        <f t="shared" si="14"/>
        <v>-784.69496998519196</v>
      </c>
      <c r="AS7">
        <f t="shared" si="15"/>
        <v>-405.53545155891362</v>
      </c>
      <c r="AT7">
        <f t="shared" si="16"/>
        <v>161.60384056356793</v>
      </c>
      <c r="AU7">
        <f t="shared" si="17"/>
        <v>-1028.6265809805377</v>
      </c>
      <c r="AW7">
        <v>4</v>
      </c>
      <c r="AX7">
        <f>IF(Z7&gt;0, (R7*SUMPRODUCT(K7:$K$98, X7:$X$98)-K7*$AZ$3)/Z7, 0)</f>
        <v>4468.3643638262629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1000000</v>
      </c>
      <c r="S8">
        <f t="shared" si="1"/>
        <v>5121.118109152465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4270.7860524389707</v>
      </c>
      <c r="AC8">
        <f t="shared" si="2"/>
        <v>4839.4408051940482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-1228.1140649106153</v>
      </c>
      <c r="AI8">
        <f t="shared" si="7"/>
        <v>-1239.9265263254013</v>
      </c>
      <c r="AJ8">
        <f t="shared" si="8"/>
        <v>-568.65475275507742</v>
      </c>
      <c r="AK8">
        <f>G8*SUM(AB8, AE8:AF8)</f>
        <v>298.955023670728</v>
      </c>
      <c r="AL8">
        <f t="shared" si="9"/>
        <v>-1509.6262554097507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-696.86490231601817</v>
      </c>
      <c r="AR8">
        <f t="shared" si="14"/>
        <v>-703.56761015490747</v>
      </c>
      <c r="AS8">
        <f t="shared" si="15"/>
        <v>-322.66997834525108</v>
      </c>
      <c r="AT8">
        <f t="shared" si="16"/>
        <v>169.63510908276061</v>
      </c>
      <c r="AU8">
        <f t="shared" si="17"/>
        <v>-856.60247941739794</v>
      </c>
      <c r="AW8">
        <v>5</v>
      </c>
      <c r="AX8">
        <f>IF(Z8&gt;0, (R8*SUMPRODUCT(K8:$K$98, X8:$X$98)-K8*$AZ$3)/Z8, 0)</f>
        <v>5121.118109152465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1000000</v>
      </c>
      <c r="S9">
        <f t="shared" si="1"/>
        <v>5719.9241468626133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4839.4408051940482</v>
      </c>
      <c r="AC9">
        <f t="shared" si="2"/>
        <v>5344.144658852676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-1243.5299430295761</v>
      </c>
      <c r="AI9">
        <f t="shared" si="7"/>
        <v>-1255.2087357059263</v>
      </c>
      <c r="AJ9">
        <f t="shared" si="8"/>
        <v>-504.70385365862785</v>
      </c>
      <c r="AK9">
        <f t="shared" ref="AK9:AK40" si="30">G9*SUM(AB9:AB9, AE9:AF9)</f>
        <v>338.7608563635834</v>
      </c>
      <c r="AL9">
        <f t="shared" si="9"/>
        <v>-1421.1517330009708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-630.01096925464401</v>
      </c>
      <c r="AR9">
        <f t="shared" si="14"/>
        <v>-635.92780908226075</v>
      </c>
      <c r="AS9">
        <f t="shared" si="15"/>
        <v>-255.69867924158507</v>
      </c>
      <c r="AT9">
        <f t="shared" si="16"/>
        <v>171.62679247047157</v>
      </c>
      <c r="AU9">
        <f t="shared" si="17"/>
        <v>-719.99969585337431</v>
      </c>
      <c r="AW9">
        <v>6</v>
      </c>
      <c r="AX9">
        <f>IF(Z9&gt;0, (R9*SUMPRODUCT(K9:$K$98, X9:$X$98)-K9*$AZ$3)/Z9, 0)</f>
        <v>5719.9241468626133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1000000</v>
      </c>
      <c r="S10">
        <f t="shared" si="1"/>
        <v>6265.0055661674724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5344.144658852676</v>
      </c>
      <c r="AC10">
        <f t="shared" si="2"/>
        <v>5786.962936003958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-1264.0041400921223</v>
      </c>
      <c r="AI10">
        <f t="shared" si="7"/>
        <v>-1275.550344789958</v>
      </c>
      <c r="AJ10">
        <f t="shared" si="8"/>
        <v>-442.81827715128202</v>
      </c>
      <c r="AK10">
        <f t="shared" si="30"/>
        <v>374.09012611968734</v>
      </c>
      <c r="AL10">
        <f t="shared" si="9"/>
        <v>-1344.2784958215527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-571.77128095325634</v>
      </c>
      <c r="AR10">
        <f t="shared" si="14"/>
        <v>-576.99419758844147</v>
      </c>
      <c r="AS10">
        <f t="shared" si="15"/>
        <v>-200.30850020621747</v>
      </c>
      <c r="AT10">
        <f t="shared" si="16"/>
        <v>169.21937501552011</v>
      </c>
      <c r="AU10">
        <f t="shared" si="17"/>
        <v>-608.08332277913894</v>
      </c>
      <c r="AW10">
        <v>7</v>
      </c>
      <c r="AX10">
        <f>IF(Z10&gt;0, (R10*SUMPRODUCT(K10:$K$98, X10:$X$98)-K10*$AZ$3)/Z10, 0)</f>
        <v>6265.0055661674724</v>
      </c>
    </row>
    <row r="11" spans="1:52" x14ac:dyDescent="0.3">
      <c r="A11" t="s">
        <v>33</v>
      </c>
      <c r="C11" s="25">
        <f>AU100</f>
        <v>6566.6574241795888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1000000</v>
      </c>
      <c r="S11">
        <f t="shared" si="1"/>
        <v>6760.0017383700433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5786.962936003958</v>
      </c>
      <c r="AC11">
        <f t="shared" si="2"/>
        <v>6173.0749107702832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-1282.8849485308835</v>
      </c>
      <c r="AI11">
        <f t="shared" si="7"/>
        <v>-1294.2996551198842</v>
      </c>
      <c r="AJ11">
        <f t="shared" si="8"/>
        <v>-386.11197476632515</v>
      </c>
      <c r="AK11">
        <f t="shared" si="30"/>
        <v>405.08740552027712</v>
      </c>
      <c r="AL11">
        <f t="shared" si="9"/>
        <v>-1275.3242243659322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-518.13571413880015</v>
      </c>
      <c r="AR11">
        <f t="shared" si="14"/>
        <v>-522.74592268240315</v>
      </c>
      <c r="AS11">
        <f t="shared" si="15"/>
        <v>-155.94415073011214</v>
      </c>
      <c r="AT11">
        <f t="shared" si="16"/>
        <v>163.60800895531727</v>
      </c>
      <c r="AU11">
        <f t="shared" si="17"/>
        <v>-515.08206445719804</v>
      </c>
      <c r="AW11">
        <v>8</v>
      </c>
      <c r="AX11">
        <f>IF(Z11&gt;0, (R11*SUMPRODUCT(K11:$K$98, X11:$X$98)-K11*$AZ$3)/Z11, 0)</f>
        <v>6760.0017383700433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1000000</v>
      </c>
      <c r="S12">
        <f t="shared" si="1"/>
        <v>7211.635359300305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6173.0749107702832</v>
      </c>
      <c r="AC12">
        <f t="shared" si="2"/>
        <v>6510.1921035239611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-1310.2530764076671</v>
      </c>
      <c r="AI12">
        <f t="shared" si="7"/>
        <v>-1321.5372577673227</v>
      </c>
      <c r="AJ12">
        <f t="shared" si="8"/>
        <v>-337.11719275367795</v>
      </c>
      <c r="AK12">
        <f t="shared" si="30"/>
        <v>432.11524375391986</v>
      </c>
      <c r="AL12">
        <f t="shared" si="9"/>
        <v>-1226.5392067670807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-472.49039461556038</v>
      </c>
      <c r="AR12">
        <f t="shared" si="14"/>
        <v>-476.55958353756245</v>
      </c>
      <c r="AS12">
        <f t="shared" si="15"/>
        <v>-121.5678393006238</v>
      </c>
      <c r="AT12">
        <f t="shared" si="16"/>
        <v>155.82508884502241</v>
      </c>
      <c r="AU12">
        <f t="shared" si="17"/>
        <v>-442.30233399316381</v>
      </c>
      <c r="AW12">
        <v>9</v>
      </c>
      <c r="AX12">
        <f>IF(Z12&gt;0, (R12*SUMPRODUCT(K12:$K$98, X12:$X$98)-K12*$AZ$3)/Z12, 0)</f>
        <v>7211.635359300305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1000000</v>
      </c>
      <c r="S13">
        <f t="shared" si="1"/>
        <v>7621.6492223015093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6510.1921035239611</v>
      </c>
      <c r="AC13">
        <f t="shared" si="2"/>
        <v>6801.3203757766887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-1338.5729241387651</v>
      </c>
      <c r="AI13">
        <f t="shared" si="7"/>
        <v>-1349.7275315232723</v>
      </c>
      <c r="AJ13">
        <f t="shared" si="8"/>
        <v>-291.12827225272758</v>
      </c>
      <c r="AK13">
        <f t="shared" si="30"/>
        <v>455.71344724667733</v>
      </c>
      <c r="AL13">
        <f t="shared" si="9"/>
        <v>-1185.1423565293226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-430.98465679763041</v>
      </c>
      <c r="AR13">
        <f t="shared" si="14"/>
        <v>-434.57614184011874</v>
      </c>
      <c r="AS13">
        <f t="shared" si="15"/>
        <v>-93.735512080268023</v>
      </c>
      <c r="AT13">
        <f t="shared" si="16"/>
        <v>146.72753356791611</v>
      </c>
      <c r="AU13">
        <f t="shared" si="17"/>
        <v>-381.58412035247062</v>
      </c>
      <c r="AW13">
        <v>10</v>
      </c>
      <c r="AX13">
        <f>IF(Z13&gt;0, (R13*SUMPRODUCT(K13:$K$98, X13:$X$98)-K13*$AZ$3)/Z13, 0)</f>
        <v>7621.6492223015093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1000000</v>
      </c>
      <c r="S14">
        <f t="shared" si="1"/>
        <v>7994.9709194275792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6801.3203757766887</v>
      </c>
      <c r="AC14">
        <f t="shared" si="2"/>
        <v>7052.138100111456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-1373.141092718754</v>
      </c>
      <c r="AI14">
        <f t="shared" si="7"/>
        <v>-1384.1669897657571</v>
      </c>
      <c r="AJ14">
        <f t="shared" si="8"/>
        <v>-250.81772433476726</v>
      </c>
      <c r="AK14">
        <f t="shared" si="30"/>
        <v>476.09242630436825</v>
      </c>
      <c r="AL14">
        <f t="shared" si="9"/>
        <v>-1158.8922877961561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-394.74525171280555</v>
      </c>
      <c r="AR14">
        <f t="shared" si="14"/>
        <v>-397.91493364007289</v>
      </c>
      <c r="AS14">
        <f t="shared" si="15"/>
        <v>-72.104102230694636</v>
      </c>
      <c r="AT14">
        <f t="shared" si="16"/>
        <v>136.86519590494186</v>
      </c>
      <c r="AU14">
        <f t="shared" si="17"/>
        <v>-333.15383996582568</v>
      </c>
      <c r="AW14">
        <v>11</v>
      </c>
      <c r="AX14">
        <f>IF(Z14&gt;0, (R14*SUMPRODUCT(K14:$K$98, X14:$X$98)-K14*$AZ$3)/Z14, 0)</f>
        <v>7994.9709194275792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1000000</v>
      </c>
      <c r="S15">
        <f t="shared" si="1"/>
        <v>8334.3993154394248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7052.138100111456</v>
      </c>
      <c r="AC15">
        <f t="shared" si="2"/>
        <v>7266.144974409719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-1425.1712873533227</v>
      </c>
      <c r="AI15">
        <f t="shared" si="7"/>
        <v>-1436.069110788764</v>
      </c>
      <c r="AJ15">
        <f t="shared" si="8"/>
        <v>-214.00687429826303</v>
      </c>
      <c r="AK15">
        <f t="shared" si="30"/>
        <v>493.64966700780195</v>
      </c>
      <c r="AL15">
        <f t="shared" si="9"/>
        <v>-1156.426318079225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-365.80597264451387</v>
      </c>
      <c r="AR15">
        <f t="shared" si="14"/>
        <v>-368.60317248770821</v>
      </c>
      <c r="AS15">
        <f t="shared" si="15"/>
        <v>-54.93023435145885</v>
      </c>
      <c r="AT15">
        <f t="shared" si="16"/>
        <v>126.70757416168792</v>
      </c>
      <c r="AU15">
        <f t="shared" si="17"/>
        <v>-296.82583267747913</v>
      </c>
      <c r="AW15">
        <v>12</v>
      </c>
      <c r="AX15">
        <f>IF(Z15&gt;0, (R15*SUMPRODUCT(K15:$K$98, X15:$X$98)-K15*$AZ$3)/Z15, 0)</f>
        <v>8334.3993154394248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1000000</v>
      </c>
      <c r="S16">
        <f t="shared" si="1"/>
        <v>8639.3712872903143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7266.144974409719</v>
      </c>
      <c r="AC16">
        <f t="shared" si="2"/>
        <v>7443.8676857036598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-1486.1579775379978</v>
      </c>
      <c r="AI16">
        <f t="shared" si="7"/>
        <v>-1496.9282457643653</v>
      </c>
      <c r="AJ16">
        <f t="shared" si="8"/>
        <v>-177.72271129394085</v>
      </c>
      <c r="AK16">
        <f t="shared" si="30"/>
        <v>508.6301482086804</v>
      </c>
      <c r="AL16">
        <f t="shared" si="9"/>
        <v>-1166.0208088496258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-340.58905090722942</v>
      </c>
      <c r="AR16">
        <f t="shared" si="14"/>
        <v>-343.05731840548805</v>
      </c>
      <c r="AS16">
        <f t="shared" si="15"/>
        <v>-40.729458428463218</v>
      </c>
      <c r="AT16">
        <f t="shared" si="16"/>
        <v>116.5649022913304</v>
      </c>
      <c r="AU16">
        <f t="shared" si="17"/>
        <v>-267.22187454262092</v>
      </c>
      <c r="AW16">
        <v>13</v>
      </c>
      <c r="AX16">
        <f>IF(Z16&gt;0, (R16*SUMPRODUCT(K16:$K$98, X16:$X$98)-K16*$AZ$3)/Z16, 0)</f>
        <v>8639.3712872903143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1000000</v>
      </c>
      <c r="S17">
        <f t="shared" si="1"/>
        <v>8912.443108109459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7443.8676857036598</v>
      </c>
      <c r="AC17">
        <f t="shared" si="2"/>
        <v>7588.5721025986213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-1547.1180123452193</v>
      </c>
      <c r="AI17">
        <f t="shared" si="7"/>
        <v>-1557.7612389141689</v>
      </c>
      <c r="AJ17">
        <f t="shared" si="8"/>
        <v>-144.70441689496147</v>
      </c>
      <c r="AK17">
        <f t="shared" si="30"/>
        <v>521.07073799925627</v>
      </c>
      <c r="AL17">
        <f t="shared" si="9"/>
        <v>-1181.3949178098742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-316.57099778076741</v>
      </c>
      <c r="AR17">
        <f t="shared" si="14"/>
        <v>-318.7488128069345</v>
      </c>
      <c r="AS17">
        <f t="shared" si="15"/>
        <v>-29.609390669740556</v>
      </c>
      <c r="AT17">
        <f t="shared" si="16"/>
        <v>106.62139676903823</v>
      </c>
      <c r="AU17">
        <f t="shared" si="17"/>
        <v>-241.73680670763684</v>
      </c>
      <c r="AW17">
        <v>14</v>
      </c>
      <c r="AX17">
        <f>IF(Z17&gt;0, (R17*SUMPRODUCT(K17:$K$98, X17:$X$98)-K17*$AZ$3)/Z17, 0)</f>
        <v>8912.443108109459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1000000</v>
      </c>
      <c r="S18">
        <f t="shared" si="1"/>
        <v>9158.4413498019912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7588.5721025986213</v>
      </c>
      <c r="AC18">
        <f t="shared" si="2"/>
        <v>7705.2988439269548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-1610.5543308665985</v>
      </c>
      <c r="AI18">
        <f t="shared" si="7"/>
        <v>-1621.0709932407228</v>
      </c>
      <c r="AJ18">
        <f t="shared" si="8"/>
        <v>-116.72674132833345</v>
      </c>
      <c r="AK18">
        <f t="shared" si="30"/>
        <v>531.20004718190353</v>
      </c>
      <c r="AL18">
        <f t="shared" si="9"/>
        <v>-1206.5976873871527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-294.24225481219179</v>
      </c>
      <c r="AR18">
        <f t="shared" si="14"/>
        <v>-296.16360970892214</v>
      </c>
      <c r="AS18">
        <f t="shared" si="15"/>
        <v>-21.325539230239816</v>
      </c>
      <c r="AT18">
        <f t="shared" si="16"/>
        <v>97.048262603500035</v>
      </c>
      <c r="AU18">
        <f t="shared" si="17"/>
        <v>-220.44088633566193</v>
      </c>
      <c r="AW18">
        <v>15</v>
      </c>
      <c r="AX18">
        <f>IF(Z18&gt;0, (R18*SUMPRODUCT(K18:$K$98, X18:$X$98)-K18*$AZ$3)/Z18, 0)</f>
        <v>9158.4413498019912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1000000</v>
      </c>
      <c r="S19">
        <f t="shared" si="1"/>
        <v>9381.1379560634377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7705.2988439269548</v>
      </c>
      <c r="AC19">
        <f t="shared" si="2"/>
        <v>7797.9295704621745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-1684.7280870182092</v>
      </c>
      <c r="AI19">
        <f t="shared" si="7"/>
        <v>-1695.1185236675046</v>
      </c>
      <c r="AJ19">
        <f t="shared" si="8"/>
        <v>-92.630726535219765</v>
      </c>
      <c r="AK19">
        <f t="shared" si="30"/>
        <v>539.37091907488684</v>
      </c>
      <c r="AL19">
        <f t="shared" si="9"/>
        <v>-1248.3783311278376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-274.81564530804769</v>
      </c>
      <c r="AR19">
        <f t="shared" si="14"/>
        <v>-276.51055060155556</v>
      </c>
      <c r="AS19">
        <f t="shared" si="15"/>
        <v>-15.110078050152776</v>
      </c>
      <c r="AT19">
        <f t="shared" si="16"/>
        <v>87.983080669300733</v>
      </c>
      <c r="AU19">
        <f t="shared" si="17"/>
        <v>-203.6375479824076</v>
      </c>
      <c r="AW19">
        <v>16</v>
      </c>
      <c r="AX19">
        <f>IF(Z19&gt;0, (R19*SUMPRODUCT(K19:$K$98, X19:$X$98)-K19*$AZ$3)/Z19, 0)</f>
        <v>9381.1379560634377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1000000</v>
      </c>
      <c r="S20">
        <f t="shared" si="1"/>
        <v>9582.1423684352139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7797.9295704621745</v>
      </c>
      <c r="AC20">
        <f t="shared" si="2"/>
        <v>7868.5362299285962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-1755.8823830692163</v>
      </c>
      <c r="AI20">
        <f t="shared" si="7"/>
        <v>-1766.1469668222303</v>
      </c>
      <c r="AJ20">
        <f t="shared" si="8"/>
        <v>-70.606659466421661</v>
      </c>
      <c r="AK20">
        <f t="shared" si="30"/>
        <v>545.85506993235231</v>
      </c>
      <c r="AL20">
        <f t="shared" si="9"/>
        <v>-1290.8985563562997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-255.73433243496365</v>
      </c>
      <c r="AR20">
        <f t="shared" si="14"/>
        <v>-257.2293109706053</v>
      </c>
      <c r="AS20">
        <f t="shared" si="15"/>
        <v>-10.283460383346398</v>
      </c>
      <c r="AT20">
        <f t="shared" si="16"/>
        <v>79.500701904295923</v>
      </c>
      <c r="AU20">
        <f t="shared" si="17"/>
        <v>-188.01206944965577</v>
      </c>
      <c r="AW20">
        <v>17</v>
      </c>
      <c r="AX20">
        <f>IF(Z20&gt;0, (R20*SUMPRODUCT(K20:$K$98, X20:$X$98)-K20*$AZ$3)/Z20, 0)</f>
        <v>9582.1423684352139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1000000</v>
      </c>
      <c r="S21">
        <f t="shared" si="1"/>
        <v>9765.8099473507737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7868.5362299285962</v>
      </c>
      <c r="AC21">
        <f t="shared" si="2"/>
        <v>7921.2146696136988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-1838.0124981495026</v>
      </c>
      <c r="AI21">
        <f t="shared" si="7"/>
        <v>-1848.1514609087596</v>
      </c>
      <c r="AJ21">
        <f t="shared" si="8"/>
        <v>-52.678439685102603</v>
      </c>
      <c r="AK21">
        <f t="shared" si="30"/>
        <v>550.79753609500176</v>
      </c>
      <c r="AL21">
        <f t="shared" si="9"/>
        <v>-1350.0323644988605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-239.01439188968052</v>
      </c>
      <c r="AR21">
        <f t="shared" si="14"/>
        <v>-240.33285845110802</v>
      </c>
      <c r="AS21">
        <f t="shared" si="15"/>
        <v>-6.8502827046651982</v>
      </c>
      <c r="AT21">
        <f t="shared" si="16"/>
        <v>71.625485831366206</v>
      </c>
      <c r="AU21">
        <f t="shared" si="17"/>
        <v>-175.55765532440702</v>
      </c>
      <c r="AW21">
        <v>18</v>
      </c>
      <c r="AX21">
        <f>IF(Z21&gt;0, (R21*SUMPRODUCT(K21:$K$98, X21:$X$98)-K21*$AZ$3)/Z21, 0)</f>
        <v>9765.8099473507737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1000000</v>
      </c>
      <c r="S22">
        <f t="shared" si="1"/>
        <v>9933.5495703539018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7921.2146696136988</v>
      </c>
      <c r="AC22">
        <f t="shared" si="2"/>
        <v>7957.5688242597935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-1925.7564639933032</v>
      </c>
      <c r="AI22">
        <f t="shared" si="7"/>
        <v>-1935.7699651691678</v>
      </c>
      <c r="AJ22">
        <f t="shared" si="8"/>
        <v>-36.354154646094685</v>
      </c>
      <c r="AK22">
        <f t="shared" si="30"/>
        <v>554.485026872959</v>
      </c>
      <c r="AL22">
        <f t="shared" si="9"/>
        <v>-1417.6390929423035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-223.59337611006009</v>
      </c>
      <c r="AR22">
        <f t="shared" si="14"/>
        <v>-224.75601145697766</v>
      </c>
      <c r="AS22">
        <f t="shared" si="15"/>
        <v>-4.220963722532157</v>
      </c>
      <c r="AT22">
        <f t="shared" si="16"/>
        <v>64.379469304189982</v>
      </c>
      <c r="AU22">
        <f t="shared" si="17"/>
        <v>-164.59750587531985</v>
      </c>
      <c r="AW22">
        <v>19</v>
      </c>
      <c r="AX22">
        <f>IF(Z22&gt;0, (R22*SUMPRODUCT(K22:$K$98, X22:$X$98)-K22*$AZ$3)/Z22, 0)</f>
        <v>9933.5495703539018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1000000</v>
      </c>
      <c r="S23">
        <f t="shared" si="1"/>
        <v>10087.670146532901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7957.5688242597935</v>
      </c>
      <c r="AC23">
        <f t="shared" si="2"/>
        <v>7979.8402218423862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-2020.4081106523054</v>
      </c>
      <c r="AI23">
        <f t="shared" si="7"/>
        <v>-2030.2962217150282</v>
      </c>
      <c r="AJ23">
        <f t="shared" si="8"/>
        <v>-22.271397582592726</v>
      </c>
      <c r="AK23">
        <f t="shared" si="30"/>
        <v>557.02981769818564</v>
      </c>
      <c r="AL23">
        <f t="shared" si="9"/>
        <v>-1495.5378015994352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-209.44917297410987</v>
      </c>
      <c r="AR23">
        <f t="shared" si="14"/>
        <v>-210.47424146074093</v>
      </c>
      <c r="AS23">
        <f t="shared" si="15"/>
        <v>-2.30880374121325</v>
      </c>
      <c r="AT23">
        <f t="shared" si="16"/>
        <v>57.745479254256452</v>
      </c>
      <c r="AU23">
        <f t="shared" si="17"/>
        <v>-155.03756594769771</v>
      </c>
      <c r="AW23">
        <v>20</v>
      </c>
      <c r="AX23">
        <f>IF(Z23&gt;0, (R23*SUMPRODUCT(K23:$K$98, X23:$X$98)-K23*$AZ$3)/Z23, 0)</f>
        <v>10087.670146532901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1000000</v>
      </c>
      <c r="S24">
        <f t="shared" si="1"/>
        <v>10230.111387358356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7979.8402218423862</v>
      </c>
      <c r="AC24">
        <f t="shared" si="2"/>
        <v>7989.913168236716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-2119.2199629627362</v>
      </c>
      <c r="AI24">
        <f t="shared" si="7"/>
        <v>-2128.9827026652947</v>
      </c>
      <c r="AJ24">
        <f t="shared" si="8"/>
        <v>-10.072946394329847</v>
      </c>
      <c r="AK24">
        <f t="shared" si="30"/>
        <v>558.58881552896707</v>
      </c>
      <c r="AL24">
        <f t="shared" si="9"/>
        <v>-1580.4668335306574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-196.15417683460979</v>
      </c>
      <c r="AR24">
        <f t="shared" si="14"/>
        <v>-197.05781223040358</v>
      </c>
      <c r="AS24">
        <f t="shared" si="15"/>
        <v>-0.93234800672442741</v>
      </c>
      <c r="AT24">
        <f t="shared" si="16"/>
        <v>51.702763853697654</v>
      </c>
      <c r="AU24">
        <f t="shared" si="17"/>
        <v>-146.28739638343035</v>
      </c>
      <c r="AW24">
        <v>21</v>
      </c>
      <c r="AX24">
        <f>IF(Z24&gt;0, (R24*SUMPRODUCT(K24:$K$98, X24:$X$98)-K24*$AZ$3)/Z24, 0)</f>
        <v>10230.111387358356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1000000</v>
      </c>
      <c r="S25">
        <f t="shared" si="1"/>
        <v>10375.63177823064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7989.913168236716</v>
      </c>
      <c r="AC25">
        <f t="shared" si="2"/>
        <v>7989.7608836953577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-3158.4415485717168</v>
      </c>
      <c r="AI25">
        <f t="shared" si="7"/>
        <v>-3168.0671803578925</v>
      </c>
      <c r="AJ25">
        <f t="shared" si="8"/>
        <v>0.15228454135831271</v>
      </c>
      <c r="AK25">
        <f t="shared" si="30"/>
        <v>559.29392177657019</v>
      </c>
      <c r="AL25">
        <f t="shared" si="9"/>
        <v>-2608.620974039964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-261.02153861357584</v>
      </c>
      <c r="AR25">
        <f t="shared" si="14"/>
        <v>-261.81702498883948</v>
      </c>
      <c r="AS25">
        <f t="shared" si="15"/>
        <v>1.2585176797203897E-2</v>
      </c>
      <c r="AT25">
        <f t="shared" si="16"/>
        <v>46.221453762650327</v>
      </c>
      <c r="AU25">
        <f t="shared" si="17"/>
        <v>-215.58298604939196</v>
      </c>
      <c r="AW25">
        <v>22</v>
      </c>
      <c r="AX25">
        <f>IF(Z25&gt;0, (R25*SUMPRODUCT(K25:$K$98, X25:$X$98)-K25*$AZ$3)/Z25, 0)</f>
        <v>10375.63177823064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1000000</v>
      </c>
      <c r="S26">
        <f t="shared" si="1"/>
        <v>10426.653806944676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7989.7608836953577</v>
      </c>
      <c r="AC26">
        <f t="shared" si="2"/>
        <v>7903.7410346293291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-4317.6733940069907</v>
      </c>
      <c r="AI26">
        <f t="shared" si="7"/>
        <v>-4327.1487985578797</v>
      </c>
      <c r="AJ26">
        <f t="shared" si="8"/>
        <v>86.019849066028655</v>
      </c>
      <c r="AK26">
        <f t="shared" si="30"/>
        <v>559.28326185867513</v>
      </c>
      <c r="AL26">
        <f t="shared" si="9"/>
        <v>-3681.8456876331757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-318.59229329308044</v>
      </c>
      <c r="AR26">
        <f t="shared" si="14"/>
        <v>-319.29146402469195</v>
      </c>
      <c r="AS26">
        <f t="shared" si="15"/>
        <v>6.3472288155722278</v>
      </c>
      <c r="AT26">
        <f t="shared" si="16"/>
        <v>41.268368571673683</v>
      </c>
      <c r="AU26">
        <f t="shared" si="17"/>
        <v>-271.67586663744601</v>
      </c>
      <c r="AW26">
        <v>23</v>
      </c>
      <c r="AX26">
        <f>IF(Z26&gt;0, (R26*SUMPRODUCT(K26:$K$98, X26:$X$98)-K26*$AZ$3)/Z26, 0)</f>
        <v>10426.653806944676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1000000</v>
      </c>
      <c r="S27">
        <f t="shared" si="1"/>
        <v>10391.845918858084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7903.7410346293291</v>
      </c>
      <c r="AC27">
        <f t="shared" si="2"/>
        <v>7741.4002498608425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-5502.5569307921987</v>
      </c>
      <c r="AI27">
        <f t="shared" si="7"/>
        <v>-5511.8687993359435</v>
      </c>
      <c r="AJ27">
        <f t="shared" si="8"/>
        <v>162.34078476848663</v>
      </c>
      <c r="AK27">
        <f t="shared" si="30"/>
        <v>553.26187242405308</v>
      </c>
      <c r="AL27">
        <f t="shared" si="9"/>
        <v>-4796.2661421434041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-362.52002434056362</v>
      </c>
      <c r="AR27">
        <f t="shared" si="14"/>
        <v>-363.13350982623734</v>
      </c>
      <c r="AS27">
        <f t="shared" si="15"/>
        <v>10.695352358174535</v>
      </c>
      <c r="AT27">
        <f t="shared" si="16"/>
        <v>36.450055852306797</v>
      </c>
      <c r="AU27">
        <f t="shared" si="17"/>
        <v>-315.98810161575602</v>
      </c>
      <c r="AW27">
        <v>24</v>
      </c>
      <c r="AX27">
        <f>IF(Z27&gt;0, (R27*SUMPRODUCT(K27:$K$98, X27:$X$98)-K27*$AZ$3)/Z27, 0)</f>
        <v>10391.845918858084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1000000</v>
      </c>
      <c r="S28">
        <f t="shared" si="1"/>
        <v>10288.730928829367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7741.4002498608425</v>
      </c>
      <c r="AC28">
        <f t="shared" si="2"/>
        <v>7518.3905009886666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-6759.6716132754464</v>
      </c>
      <c r="AI28">
        <f t="shared" si="7"/>
        <v>-6768.8058672385878</v>
      </c>
      <c r="AJ28">
        <f t="shared" si="8"/>
        <v>223.00974887217581</v>
      </c>
      <c r="AK28">
        <f t="shared" si="30"/>
        <v>541.89801749025901</v>
      </c>
      <c r="AL28">
        <f t="shared" si="9"/>
        <v>-6003.898100876153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-397.62623550026859</v>
      </c>
      <c r="AR28">
        <f t="shared" si="14"/>
        <v>-398.1635425212686</v>
      </c>
      <c r="AS28">
        <f t="shared" si="15"/>
        <v>13.1181708220491</v>
      </c>
      <c r="AT28">
        <f t="shared" si="16"/>
        <v>31.876233202888017</v>
      </c>
      <c r="AU28">
        <f t="shared" si="17"/>
        <v>-353.16913849633147</v>
      </c>
      <c r="AW28">
        <v>25</v>
      </c>
      <c r="AX28">
        <f>IF(Z28&gt;0, (R28*SUMPRODUCT(K28:$K$98, X28:$X$98)-K28*$AZ$3)/Z28, 0)</f>
        <v>10288.730928829367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1000000</v>
      </c>
      <c r="S29">
        <f t="shared" si="1"/>
        <v>10127.94995186776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7518.3905009886666</v>
      </c>
      <c r="AC29">
        <f t="shared" si="2"/>
        <v>7245.3270114423149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-8053.4890342227827</v>
      </c>
      <c r="AI29">
        <f t="shared" si="7"/>
        <v>-8062.4312770333654</v>
      </c>
      <c r="AJ29">
        <f t="shared" si="8"/>
        <v>273.06348954635178</v>
      </c>
      <c r="AK29">
        <f t="shared" si="30"/>
        <v>526.28733506920673</v>
      </c>
      <c r="AL29">
        <f t="shared" si="9"/>
        <v>-7263.0804524178066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-422.97576274580348</v>
      </c>
      <c r="AR29">
        <f t="shared" si="14"/>
        <v>-423.44541657626024</v>
      </c>
      <c r="AS29">
        <f t="shared" si="15"/>
        <v>14.341515494476035</v>
      </c>
      <c r="AT29">
        <f t="shared" si="16"/>
        <v>27.641036826200516</v>
      </c>
      <c r="AU29">
        <f t="shared" si="17"/>
        <v>-381.46286425558367</v>
      </c>
      <c r="AW29">
        <v>26</v>
      </c>
      <c r="AX29">
        <f>IF(Z29&gt;0, (R29*SUMPRODUCT(K29:$K$98, X29:$X$98)-K29*$AZ$3)/Z29, 0)</f>
        <v>10127.94995186776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1000000</v>
      </c>
      <c r="S30">
        <f t="shared" si="1"/>
        <v>9922.9931947188161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7245.3270114423149</v>
      </c>
      <c r="AC30">
        <f t="shared" si="2"/>
        <v>6933.5679861553654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-9488.0773117404642</v>
      </c>
      <c r="AI30">
        <f t="shared" si="7"/>
        <v>-9496.8115311565434</v>
      </c>
      <c r="AJ30">
        <f t="shared" si="8"/>
        <v>311.75902528694951</v>
      </c>
      <c r="AK30">
        <f t="shared" si="30"/>
        <v>507.17289080096208</v>
      </c>
      <c r="AL30">
        <f t="shared" si="9"/>
        <v>-8677.8796150686303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-444.92991095343746</v>
      </c>
      <c r="AR30">
        <f t="shared" si="14"/>
        <v>-445.3394897689721</v>
      </c>
      <c r="AS30">
        <f t="shared" si="15"/>
        <v>14.619496743372149</v>
      </c>
      <c r="AT30">
        <f t="shared" si="16"/>
        <v>23.783152447845705</v>
      </c>
      <c r="AU30">
        <f t="shared" si="17"/>
        <v>-406.93684057775414</v>
      </c>
      <c r="AW30">
        <v>27</v>
      </c>
      <c r="AX30">
        <f>IF(Z30&gt;0, (R30*SUMPRODUCT(K30:$K$98, X30:$X$98)-K30*$AZ$3)/Z30, 0)</f>
        <v>9922.9931947188161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1000000</v>
      </c>
      <c r="S31">
        <f t="shared" si="1"/>
        <v>9678.1874326271172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6933.5679861553654</v>
      </c>
      <c r="AC31">
        <f t="shared" si="2"/>
        <v>6587.9387336473355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-11050.534405224324</v>
      </c>
      <c r="AI31">
        <f t="shared" si="7"/>
        <v>-11059.043150766178</v>
      </c>
      <c r="AJ31">
        <f t="shared" si="8"/>
        <v>345.62925250802982</v>
      </c>
      <c r="AK31">
        <f t="shared" si="30"/>
        <v>485.34975903087565</v>
      </c>
      <c r="AL31">
        <f t="shared" si="9"/>
        <v>-10228.064139227272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-462.67778340579457</v>
      </c>
      <c r="AR31">
        <f t="shared" si="14"/>
        <v>-463.03403835080496</v>
      </c>
      <c r="AS31">
        <f t="shared" si="15"/>
        <v>14.471243703382747</v>
      </c>
      <c r="AT31">
        <f t="shared" si="16"/>
        <v>20.321238996258618</v>
      </c>
      <c r="AU31">
        <f t="shared" si="17"/>
        <v>-428.24155565116359</v>
      </c>
      <c r="AW31">
        <v>28</v>
      </c>
      <c r="AX31">
        <f>IF(Z31&gt;0, (R31*SUMPRODUCT(K31:$K$98, X31:$X$98)-K31*$AZ$3)/Z31, 0)</f>
        <v>9678.1874326271172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1000000</v>
      </c>
      <c r="S32">
        <f t="shared" si="1"/>
        <v>9397.8839223488103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6587.9387336473355</v>
      </c>
      <c r="AC32">
        <f t="shared" si="2"/>
        <v>6213.922252424939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-12688.241352012423</v>
      </c>
      <c r="AI32">
        <f t="shared" si="7"/>
        <v>-12696.506407081957</v>
      </c>
      <c r="AJ32">
        <f t="shared" si="8"/>
        <v>374.01648122239658</v>
      </c>
      <c r="AK32">
        <f t="shared" si="30"/>
        <v>461.15571135531354</v>
      </c>
      <c r="AL32">
        <f t="shared" si="9"/>
        <v>-11861.334214504248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-474.32801249957782</v>
      </c>
      <c r="AR32">
        <f t="shared" si="14"/>
        <v>-474.63698732402901</v>
      </c>
      <c r="AS32">
        <f t="shared" si="15"/>
        <v>13.981960876884441</v>
      </c>
      <c r="AT32">
        <f t="shared" si="16"/>
        <v>17.239510658055199</v>
      </c>
      <c r="AU32">
        <f t="shared" si="17"/>
        <v>-443.4155157890894</v>
      </c>
      <c r="AW32">
        <v>29</v>
      </c>
      <c r="AX32">
        <f>IF(Z32&gt;0, (R32*SUMPRODUCT(K32:$K$98, X32:$X$98)-K32*$AZ$3)/Z32, 0)</f>
        <v>9397.8839223488103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1000000</v>
      </c>
      <c r="S33">
        <f t="shared" si="1"/>
        <v>9089.7276168187454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6213.922252424939</v>
      </c>
      <c r="AC33">
        <f t="shared" si="2"/>
        <v>5818.7561168748252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-14445.993852736283</v>
      </c>
      <c r="AI33">
        <f t="shared" si="7"/>
        <v>-14453.995682331963</v>
      </c>
      <c r="AJ33">
        <f t="shared" si="8"/>
        <v>395.16613555011372</v>
      </c>
      <c r="AK33">
        <f t="shared" si="30"/>
        <v>434.97455766974576</v>
      </c>
      <c r="AL33">
        <f t="shared" si="9"/>
        <v>-13623.854989112104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-482.17728318637421</v>
      </c>
      <c r="AR33">
        <f t="shared" si="14"/>
        <v>-482.44436764551887</v>
      </c>
      <c r="AS33">
        <f t="shared" si="15"/>
        <v>13.189825192312485</v>
      </c>
      <c r="AT33">
        <f t="shared" si="16"/>
        <v>14.51854767560115</v>
      </c>
      <c r="AU33">
        <f t="shared" si="17"/>
        <v>-454.73599477760524</v>
      </c>
      <c r="AW33">
        <v>30</v>
      </c>
      <c r="AX33">
        <f>IF(Z33&gt;0, (R33*SUMPRODUCT(K33:$K$98, X33:$X$98)-K33*$AZ$3)/Z33, 0)</f>
        <v>9089.7276168187454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1000000</v>
      </c>
      <c r="S34">
        <f t="shared" si="1"/>
        <v>8757.6675867839294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5818.7561168748252</v>
      </c>
      <c r="AC34">
        <f t="shared" si="2"/>
        <v>5407.2590809647563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-16313.490033305903</v>
      </c>
      <c r="AI34">
        <f t="shared" si="7"/>
        <v>-16321.20792598021</v>
      </c>
      <c r="AJ34">
        <f t="shared" si="8"/>
        <v>411.49703591006892</v>
      </c>
      <c r="AK34">
        <f t="shared" si="30"/>
        <v>407.31292818123779</v>
      </c>
      <c r="AL34">
        <f t="shared" si="9"/>
        <v>-15502.397961888904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-486.17002548880527</v>
      </c>
      <c r="AR34">
        <f t="shared" si="14"/>
        <v>-486.40003194790916</v>
      </c>
      <c r="AS34">
        <f t="shared" si="15"/>
        <v>12.263318519122832</v>
      </c>
      <c r="AT34">
        <f t="shared" si="16"/>
        <v>12.138624921552925</v>
      </c>
      <c r="AU34">
        <f t="shared" si="17"/>
        <v>-461.99808850723343</v>
      </c>
      <c r="AW34">
        <v>31</v>
      </c>
      <c r="AX34">
        <f>IF(Z34&gt;0, (R34*SUMPRODUCT(K34:$K$98, X34:$X$98)-K34*$AZ$3)/Z34, 0)</f>
        <v>8757.6675867839294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8402.4770479595845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5407.2590809647563</v>
      </c>
      <c r="AC35">
        <f t="shared" ref="AC35:AC66" si="33">S35*Z35</f>
        <v>4984.1964191155112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-18075.304643228039</v>
      </c>
      <c r="AI35">
        <f t="shared" ref="AI35:AI66" si="38">SUM(AE35:AH35)</f>
        <v>-18082.719415667561</v>
      </c>
      <c r="AJ35">
        <f t="shared" ref="AJ35:AJ66" si="39">AB35-AC35</f>
        <v>423.06266184924516</v>
      </c>
      <c r="AK35">
        <f t="shared" si="30"/>
        <v>378.508135667533</v>
      </c>
      <c r="AL35">
        <f t="shared" ref="AL35:AL66" si="40">SUM(AI35:AK35)</f>
        <v>-17281.148618150783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-480.95993501910698</v>
      </c>
      <c r="AR35">
        <f t="shared" ref="AR35:AR66" si="45">AI35*$K35</f>
        <v>-481.15723230073428</v>
      </c>
      <c r="AS35">
        <f t="shared" ref="AS35:AS66" si="46">AJ35*$K35</f>
        <v>11.257137534788731</v>
      </c>
      <c r="AT35">
        <f t="shared" ref="AT35:AT66" si="47">AK35*$K35</f>
        <v>10.071600558227077</v>
      </c>
      <c r="AU35">
        <f t="shared" ref="AU35:AU66" si="48">AL35*$K35</f>
        <v>-459.82849420771845</v>
      </c>
      <c r="AW35">
        <v>32</v>
      </c>
      <c r="AX35">
        <f>IF(Z35&gt;0, (R35*SUMPRODUCT(K35:$K$98, X35:$X$98)-K35*$AZ$3)/Z35, 0)</f>
        <v>8402.4770479595845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1000000</v>
      </c>
      <c r="S36">
        <f t="shared" si="32"/>
        <v>8034.8088278775331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4984.1964191155112</v>
      </c>
      <c r="AC36">
        <f t="shared" si="33"/>
        <v>4559.5823444888665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-19771.342414542014</v>
      </c>
      <c r="AI36">
        <f t="shared" si="38"/>
        <v>-19778.43589747696</v>
      </c>
      <c r="AJ36">
        <f t="shared" si="39"/>
        <v>424.61407462664465</v>
      </c>
      <c r="AK36">
        <f t="shared" si="30"/>
        <v>348.8937493380858</v>
      </c>
      <c r="AL36">
        <f t="shared" si="40"/>
        <v>-19004.92807351223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-469.72254956577768</v>
      </c>
      <c r="AR36">
        <f t="shared" si="45"/>
        <v>-469.89107473820366</v>
      </c>
      <c r="AS36">
        <f t="shared" si="46"/>
        <v>10.087873728211946</v>
      </c>
      <c r="AT36">
        <f t="shared" si="47"/>
        <v>8.2889294024927356</v>
      </c>
      <c r="AU36">
        <f t="shared" si="48"/>
        <v>-451.51427160749898</v>
      </c>
      <c r="AW36">
        <v>33</v>
      </c>
      <c r="AX36">
        <f>IF(Z36&gt;0, (R36*SUMPRODUCT(K36:$K$98, X36:$X$98)-K36*$AZ$3)/Z36, 0)</f>
        <v>8034.8088278775331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7661.9760622814174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4559.5823444888665</v>
      </c>
      <c r="AC37">
        <f t="shared" si="33"/>
        <v>4140.1685988449317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-21451.259873914543</v>
      </c>
      <c r="AI37">
        <f t="shared" si="38"/>
        <v>-21458.014281271717</v>
      </c>
      <c r="AJ37">
        <f t="shared" si="39"/>
        <v>419.41374564393482</v>
      </c>
      <c r="AK37">
        <f t="shared" si="30"/>
        <v>319.17076411422067</v>
      </c>
      <c r="AL37">
        <f t="shared" si="40"/>
        <v>-20719.429771513562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-455.0300030625794</v>
      </c>
      <c r="AR37">
        <f t="shared" si="45"/>
        <v>-455.17327940245337</v>
      </c>
      <c r="AS37">
        <f t="shared" si="46"/>
        <v>8.8967193109679563</v>
      </c>
      <c r="AT37">
        <f t="shared" si="47"/>
        <v>6.7703377156409816</v>
      </c>
      <c r="AU37">
        <f t="shared" si="48"/>
        <v>-439.50622237584446</v>
      </c>
      <c r="AW37">
        <v>34</v>
      </c>
      <c r="AX37">
        <f>IF(Z37&gt;0, (R37*SUMPRODUCT(K37:$K$98, X37:$X$98)-K37*$AZ$3)/Z37, 0)</f>
        <v>7661.9760622814174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1000000</v>
      </c>
      <c r="S38">
        <f t="shared" si="32"/>
        <v>7290.4804741379548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4140.1685988449317</v>
      </c>
      <c r="AC38">
        <f t="shared" si="33"/>
        <v>3730.0571707125678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-23315.133491786135</v>
      </c>
      <c r="AI38">
        <f t="shared" si="38"/>
        <v>-23321.52891590109</v>
      </c>
      <c r="AJ38">
        <f t="shared" si="39"/>
        <v>410.11142813236393</v>
      </c>
      <c r="AK38">
        <f t="shared" si="30"/>
        <v>289.81180191914524</v>
      </c>
      <c r="AL38">
        <f t="shared" si="40"/>
        <v>-22621.605685849579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-441.57767949168749</v>
      </c>
      <c r="AR38">
        <f t="shared" si="45"/>
        <v>-441.69880582111819</v>
      </c>
      <c r="AS38">
        <f t="shared" si="46"/>
        <v>7.7673178595143328</v>
      </c>
      <c r="AT38">
        <f t="shared" si="47"/>
        <v>5.4888994320296653</v>
      </c>
      <c r="AU38">
        <f t="shared" si="48"/>
        <v>-428.44258852957415</v>
      </c>
      <c r="AW38">
        <v>35</v>
      </c>
      <c r="AX38">
        <f>IF(Z38&gt;0, (R38*SUMPRODUCT(K38:$K$98, X38:$X$98)-K38*$AZ$3)/Z38, 0)</f>
        <v>7290.4804741379548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1000000</v>
      </c>
      <c r="S39">
        <f t="shared" si="32"/>
        <v>6912.5940587580799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3730.0571707125678</v>
      </c>
      <c r="AC39">
        <f t="shared" si="33"/>
        <v>3328.5853616942873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-24992.805807313151</v>
      </c>
      <c r="AI39">
        <f t="shared" si="38"/>
        <v>-24998.824867114363</v>
      </c>
      <c r="AJ39">
        <f t="shared" si="39"/>
        <v>401.47180901828051</v>
      </c>
      <c r="AK39">
        <f t="shared" si="30"/>
        <v>261.10400194987977</v>
      </c>
      <c r="AL39">
        <f t="shared" si="40"/>
        <v>-24336.249056146204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-422.6357190257288</v>
      </c>
      <c r="AR39">
        <f t="shared" si="45"/>
        <v>-422.73750310257702</v>
      </c>
      <c r="AS39">
        <f t="shared" si="46"/>
        <v>6.7890067238209815</v>
      </c>
      <c r="AT39">
        <f t="shared" si="47"/>
        <v>4.4153456980925547</v>
      </c>
      <c r="AU39">
        <f t="shared" si="48"/>
        <v>-411.53315068066348</v>
      </c>
      <c r="AW39">
        <v>36</v>
      </c>
      <c r="AX39">
        <f>IF(Z39&gt;0, (R39*SUMPRODUCT(K39:$K$98, X39:$X$98)-K39*$AZ$3)/Z39, 0)</f>
        <v>6912.5940587580799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1000000</v>
      </c>
      <c r="S40">
        <f t="shared" si="32"/>
        <v>6530.667491725465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3328.5853616942873</v>
      </c>
      <c r="AC40">
        <f t="shared" si="33"/>
        <v>2941.7584555912435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-26256.583427245932</v>
      </c>
      <c r="AI40">
        <f t="shared" si="38"/>
        <v>-26262.214089156292</v>
      </c>
      <c r="AJ40">
        <f t="shared" si="39"/>
        <v>386.82690610304371</v>
      </c>
      <c r="AK40">
        <f t="shared" si="30"/>
        <v>233.00097531860013</v>
      </c>
      <c r="AL40">
        <f t="shared" si="40"/>
        <v>-25642.386207734649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-396.4344387414975</v>
      </c>
      <c r="AR40">
        <f t="shared" si="45"/>
        <v>-396.51945316465583</v>
      </c>
      <c r="AS40">
        <f t="shared" si="46"/>
        <v>5.8404974065262536</v>
      </c>
      <c r="AT40">
        <f t="shared" si="47"/>
        <v>3.5179600244866833</v>
      </c>
      <c r="AU40">
        <f t="shared" si="48"/>
        <v>-387.16099573364289</v>
      </c>
      <c r="AW40">
        <v>37</v>
      </c>
      <c r="AX40">
        <f>IF(Z40&gt;0, (R40*SUMPRODUCT(K40:$K$98, X40:$X$98)-K40*$AZ$3)/Z40, 0)</f>
        <v>6530.667491725465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1000000</v>
      </c>
      <c r="S41">
        <f t="shared" si="32"/>
        <v>6157.352326146839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2941.7584555912435</v>
      </c>
      <c r="AC41">
        <f t="shared" si="33"/>
        <v>2577.296171245001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-27376.278208174554</v>
      </c>
      <c r="AI41">
        <f t="shared" si="38"/>
        <v>-27381.51035998821</v>
      </c>
      <c r="AJ41">
        <f t="shared" si="39"/>
        <v>364.46228434624254</v>
      </c>
      <c r="AK41">
        <f t="shared" ref="AK41:AK72" si="61">G41*SUM(AB41:AB41, AE41:AF41)</f>
        <v>205.92309189138706</v>
      </c>
      <c r="AL41">
        <f t="shared" si="40"/>
        <v>-26811.124983750582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-369.05368338929924</v>
      </c>
      <c r="AR41">
        <f t="shared" si="45"/>
        <v>-369.12421689587012</v>
      </c>
      <c r="AS41">
        <f t="shared" si="46"/>
        <v>4.913237200164609</v>
      </c>
      <c r="AT41">
        <f t="shared" si="47"/>
        <v>2.7760046482409333</v>
      </c>
      <c r="AU41">
        <f t="shared" si="48"/>
        <v>-361.4349750474646</v>
      </c>
      <c r="AW41">
        <v>38</v>
      </c>
      <c r="AX41">
        <f>IF(Z41&gt;0, (R41*SUMPRODUCT(K41:$K$98, X41:$X$98)-K41*$AZ$3)/Z41, 0)</f>
        <v>6157.352326146839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1000000</v>
      </c>
      <c r="S42">
        <f t="shared" si="32"/>
        <v>5792.2949630970134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2577.296171245001</v>
      </c>
      <c r="AC42">
        <f t="shared" si="33"/>
        <v>2236.7890542800369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-28220.134022130038</v>
      </c>
      <c r="AI42">
        <f t="shared" si="38"/>
        <v>-28224.961100750279</v>
      </c>
      <c r="AJ42">
        <f t="shared" si="39"/>
        <v>340.5071169649641</v>
      </c>
      <c r="AK42">
        <f t="shared" si="61"/>
        <v>180.41073198715009</v>
      </c>
      <c r="AL42">
        <f t="shared" si="40"/>
        <v>-27704.043251798164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-339.66921521471414</v>
      </c>
      <c r="AR42">
        <f t="shared" si="45"/>
        <v>-339.72731593122495</v>
      </c>
      <c r="AS42">
        <f t="shared" si="46"/>
        <v>4.0984846175363518</v>
      </c>
      <c r="AT42">
        <f t="shared" si="47"/>
        <v>2.1714982537762597</v>
      </c>
      <c r="AU42">
        <f t="shared" si="48"/>
        <v>-333.45733305991229</v>
      </c>
      <c r="AW42">
        <v>39</v>
      </c>
      <c r="AX42">
        <f>IF(Z42&gt;0, (R42*SUMPRODUCT(K42:$K$98, X42:$X$98)-K42*$AZ$3)/Z42, 0)</f>
        <v>5792.2949630970134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1000000</v>
      </c>
      <c r="S43">
        <f t="shared" si="32"/>
        <v>5440.1250269299017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2236.7890542800369</v>
      </c>
      <c r="AC43">
        <f t="shared" si="33"/>
        <v>1922.6078448013352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-28892.189456740703</v>
      </c>
      <c r="AI43">
        <f t="shared" si="38"/>
        <v>-28896.607112206533</v>
      </c>
      <c r="AJ43">
        <f t="shared" si="39"/>
        <v>314.1812094787017</v>
      </c>
      <c r="AK43">
        <f t="shared" si="61"/>
        <v>156.57523379960259</v>
      </c>
      <c r="AL43">
        <f t="shared" si="40"/>
        <v>-28425.850668928229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-310.49852913621271</v>
      </c>
      <c r="AR43">
        <f t="shared" si="45"/>
        <v>-310.54600478794288</v>
      </c>
      <c r="AS43">
        <f t="shared" si="46"/>
        <v>3.3764420509368356</v>
      </c>
      <c r="AT43">
        <f t="shared" si="47"/>
        <v>1.6826824379899237</v>
      </c>
      <c r="AU43">
        <f t="shared" si="48"/>
        <v>-305.48688029901609</v>
      </c>
      <c r="AW43">
        <v>40</v>
      </c>
      <c r="AX43">
        <f>IF(Z43&gt;0, (R43*SUMPRODUCT(K43:$K$98, X43:$X$98)-K43*$AZ$3)/Z43, 0)</f>
        <v>5440.1250269299017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1000000</v>
      </c>
      <c r="S44">
        <f t="shared" si="32"/>
        <v>5102.2445348796937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1922.6078448013352</v>
      </c>
      <c r="AC44">
        <f t="shared" si="33"/>
        <v>1634.8664636437056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-29457.280058593216</v>
      </c>
      <c r="AI44">
        <f t="shared" si="38"/>
        <v>-29461.285321503656</v>
      </c>
      <c r="AJ44">
        <f t="shared" si="39"/>
        <v>287.74138115762958</v>
      </c>
      <c r="AK44">
        <f t="shared" si="61"/>
        <v>134.58254913609349</v>
      </c>
      <c r="AL44">
        <f t="shared" si="40"/>
        <v>-29038.961391209934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-282.65307481163666</v>
      </c>
      <c r="AR44">
        <f t="shared" si="45"/>
        <v>-282.69150673321303</v>
      </c>
      <c r="AS44">
        <f t="shared" si="46"/>
        <v>2.7609808499962107</v>
      </c>
      <c r="AT44">
        <f t="shared" si="47"/>
        <v>1.2913674057360227</v>
      </c>
      <c r="AU44">
        <f t="shared" si="48"/>
        <v>-278.63915847748081</v>
      </c>
      <c r="AW44">
        <v>41</v>
      </c>
      <c r="AX44">
        <f>IF(Z44&gt;0, (R44*SUMPRODUCT(K44:$K$98, X44:$X$98)-K44*$AZ$3)/Z44, 0)</f>
        <v>5102.2445348796937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1000000</v>
      </c>
      <c r="S45">
        <f t="shared" si="32"/>
        <v>4772.5942106192488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1634.8664636437056</v>
      </c>
      <c r="AC45">
        <f t="shared" si="33"/>
        <v>1372.5322709558041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-29630.614590398654</v>
      </c>
      <c r="AI45">
        <f t="shared" si="38"/>
        <v>-29634.209417997608</v>
      </c>
      <c r="AJ45">
        <f t="shared" si="39"/>
        <v>262.33419268790158</v>
      </c>
      <c r="AK45">
        <f t="shared" si="61"/>
        <v>114.44065245505941</v>
      </c>
      <c r="AL45">
        <f t="shared" si="40"/>
        <v>-29257.43457285465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-253.85382256088056</v>
      </c>
      <c r="AR45">
        <f t="shared" si="45"/>
        <v>-253.8846204616348</v>
      </c>
      <c r="AS45">
        <f t="shared" si="46"/>
        <v>2.2474909320249252</v>
      </c>
      <c r="AT45">
        <f t="shared" si="47"/>
        <v>0.98044530913954264</v>
      </c>
      <c r="AU45">
        <f t="shared" si="48"/>
        <v>-250.65668422047034</v>
      </c>
      <c r="AW45">
        <v>42</v>
      </c>
      <c r="AX45">
        <f>IF(Z45&gt;0, (R45*SUMPRODUCT(K45:$K$98, X45:$X$98)-K45*$AZ$3)/Z45, 0)</f>
        <v>4772.5942106192488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1000000</v>
      </c>
      <c r="S46">
        <f t="shared" si="32"/>
        <v>4452.3726571021443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1372.5322709558041</v>
      </c>
      <c r="AC46">
        <f t="shared" si="33"/>
        <v>1136.8203074339722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-29381.244931780075</v>
      </c>
      <c r="AI46">
        <f t="shared" si="38"/>
        <v>-29384.436545541394</v>
      </c>
      <c r="AJ46">
        <f t="shared" si="39"/>
        <v>235.71196352183188</v>
      </c>
      <c r="AK46">
        <f t="shared" si="61"/>
        <v>96.0772589669063</v>
      </c>
      <c r="AL46">
        <f t="shared" si="40"/>
        <v>-29052.647323052654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-224.74768075403648</v>
      </c>
      <c r="AR46">
        <f t="shared" si="45"/>
        <v>-224.77209455244378</v>
      </c>
      <c r="AS46">
        <f t="shared" si="46"/>
        <v>1.8030453525885437</v>
      </c>
      <c r="AT46">
        <f t="shared" si="47"/>
        <v>0.73492941419446234</v>
      </c>
      <c r="AU46">
        <f t="shared" si="48"/>
        <v>-222.23411978566074</v>
      </c>
      <c r="AW46">
        <v>43</v>
      </c>
      <c r="AX46">
        <f>IF(Z46&gt;0, (R46*SUMPRODUCT(K46:$K$98, X46:$X$98)-K46*$AZ$3)/Z46, 0)</f>
        <v>4452.3726571021443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1000000</v>
      </c>
      <c r="S47">
        <f t="shared" si="32"/>
        <v>4145.8621123231487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1136.8203074339722</v>
      </c>
      <c r="AC47">
        <f t="shared" si="33"/>
        <v>928.27071510765836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-28872.87005949103</v>
      </c>
      <c r="AI47">
        <f t="shared" si="38"/>
        <v>-28875.66884623899</v>
      </c>
      <c r="AJ47">
        <f t="shared" si="39"/>
        <v>208.54959232631381</v>
      </c>
      <c r="AK47">
        <f t="shared" si="61"/>
        <v>79.577421520378053</v>
      </c>
      <c r="AL47">
        <f t="shared" si="40"/>
        <v>-28587.541832392297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-197.19548126371117</v>
      </c>
      <c r="AR47">
        <f t="shared" si="45"/>
        <v>-197.21459637414463</v>
      </c>
      <c r="AS47">
        <f t="shared" si="46"/>
        <v>1.4243487793697767</v>
      </c>
      <c r="AT47">
        <f t="shared" si="47"/>
        <v>0.54349664242255724</v>
      </c>
      <c r="AU47">
        <f t="shared" si="48"/>
        <v>-195.2467509523523</v>
      </c>
      <c r="AW47">
        <v>44</v>
      </c>
      <c r="AX47">
        <f>IF(Z47&gt;0, (R47*SUMPRODUCT(K47:$K$98, X47:$X$98)-K47*$AZ$3)/Z47, 0)</f>
        <v>4145.8621123231487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1000000</v>
      </c>
      <c r="S48">
        <f t="shared" si="32"/>
        <v>3851.1428231386799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928.27071510765836</v>
      </c>
      <c r="AC48">
        <f t="shared" si="33"/>
        <v>745.53781279727139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-28075.189626151467</v>
      </c>
      <c r="AI48">
        <f t="shared" si="38"/>
        <v>-28077.609485161622</v>
      </c>
      <c r="AJ48">
        <f t="shared" si="39"/>
        <v>182.73290231038698</v>
      </c>
      <c r="AK48">
        <f t="shared" si="61"/>
        <v>64.978950057536096</v>
      </c>
      <c r="AL48">
        <f t="shared" si="40"/>
        <v>-27829.897632793698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-171.20312123245657</v>
      </c>
      <c r="AR48">
        <f t="shared" si="45"/>
        <v>-171.21787758569931</v>
      </c>
      <c r="AS48">
        <f t="shared" si="46"/>
        <v>1.1143092404356549</v>
      </c>
      <c r="AT48">
        <f t="shared" si="47"/>
        <v>0.39624306059524367</v>
      </c>
      <c r="AU48">
        <f t="shared" si="48"/>
        <v>-169.70732528466843</v>
      </c>
      <c r="AW48">
        <v>45</v>
      </c>
      <c r="AX48">
        <f>IF(Z48&gt;0, (R48*SUMPRODUCT(K48:$K$98, X48:$X$98)-K48*$AZ$3)/Z48, 0)</f>
        <v>3851.1428231386799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1000000</v>
      </c>
      <c r="S49">
        <f t="shared" si="32"/>
        <v>3566.6066770556426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745.53781279727139</v>
      </c>
      <c r="AC49">
        <f t="shared" si="33"/>
        <v>587.24770848742514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-27001.174012751097</v>
      </c>
      <c r="AI49">
        <f t="shared" si="38"/>
        <v>-27003.23215849599</v>
      </c>
      <c r="AJ49">
        <f t="shared" si="39"/>
        <v>158.29010430984624</v>
      </c>
      <c r="AK49">
        <f t="shared" si="61"/>
        <v>52.187646895809003</v>
      </c>
      <c r="AL49">
        <f t="shared" si="40"/>
        <v>-26792.754407290333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-147.01227723147974</v>
      </c>
      <c r="AR49">
        <f t="shared" si="45"/>
        <v>-147.02348314025573</v>
      </c>
      <c r="AS49">
        <f t="shared" si="46"/>
        <v>0.86183618115307159</v>
      </c>
      <c r="AT49">
        <f t="shared" si="47"/>
        <v>0.28414411943281048</v>
      </c>
      <c r="AU49">
        <f t="shared" si="48"/>
        <v>-145.87750283966983</v>
      </c>
      <c r="AW49">
        <v>46</v>
      </c>
      <c r="AX49">
        <f>IF(Z49&gt;0, (R49*SUMPRODUCT(K49:$K$98, X49:$X$98)-K49*$AZ$3)/Z49, 0)</f>
        <v>3566.6066770556426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1000000</v>
      </c>
      <c r="S50">
        <f t="shared" si="32"/>
        <v>3288.8291863841646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587.24770848742514</v>
      </c>
      <c r="AC50">
        <f t="shared" si="33"/>
        <v>451.76491065113311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-25641.696903166936</v>
      </c>
      <c r="AI50">
        <f t="shared" si="38"/>
        <v>-25643.41394624309</v>
      </c>
      <c r="AJ50">
        <f t="shared" si="39"/>
        <v>135.48279783629204</v>
      </c>
      <c r="AK50">
        <f t="shared" si="61"/>
        <v>41.107339594119765</v>
      </c>
      <c r="AL50">
        <f t="shared" si="40"/>
        <v>-25466.823808812678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-124.65212795779625</v>
      </c>
      <c r="AR50">
        <f t="shared" si="45"/>
        <v>-124.66047502913268</v>
      </c>
      <c r="AS50">
        <f t="shared" si="46"/>
        <v>0.65862330078021858</v>
      </c>
      <c r="AT50">
        <f t="shared" si="47"/>
        <v>0.19983534531437094</v>
      </c>
      <c r="AU50">
        <f t="shared" si="48"/>
        <v>-123.80201638303808</v>
      </c>
      <c r="AW50">
        <v>47</v>
      </c>
      <c r="AX50">
        <f>IF(Z50&gt;0, (R50*SUMPRODUCT(K50:$K$98, X50:$X$98)-K50*$AZ$3)/Z50, 0)</f>
        <v>3288.8291863841646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1000000</v>
      </c>
      <c r="S51">
        <f t="shared" si="32"/>
        <v>3011.9275173372162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451.76491065113311</v>
      </c>
      <c r="AC51">
        <f t="shared" si="33"/>
        <v>337.40696072475401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-23966.212530086737</v>
      </c>
      <c r="AI51">
        <f t="shared" si="38"/>
        <v>-23967.612825075506</v>
      </c>
      <c r="AJ51">
        <f t="shared" si="39"/>
        <v>114.35794992637909</v>
      </c>
      <c r="AK51">
        <f t="shared" si="61"/>
        <v>31.623543745579319</v>
      </c>
      <c r="AL51">
        <f t="shared" si="40"/>
        <v>-23821.631331403547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-104.02418409156306</v>
      </c>
      <c r="AR51">
        <f t="shared" si="45"/>
        <v>-104.03026200410395</v>
      </c>
      <c r="AS51">
        <f t="shared" si="46"/>
        <v>0.49636513990441339</v>
      </c>
      <c r="AT51">
        <f t="shared" si="47"/>
        <v>0.13726045916049612</v>
      </c>
      <c r="AU51">
        <f t="shared" si="48"/>
        <v>-103.39663640503903</v>
      </c>
      <c r="AW51">
        <v>48</v>
      </c>
      <c r="AX51">
        <f>IF(Z51&gt;0, (R51*SUMPRODUCT(K51:$K$98, X51:$X$98)-K51*$AZ$3)/Z51, 0)</f>
        <v>3011.9275173372162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1000000</v>
      </c>
      <c r="S52">
        <f t="shared" si="32"/>
        <v>2729.9264104230087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337.40696072475401</v>
      </c>
      <c r="AC52">
        <f t="shared" si="33"/>
        <v>242.5740070183852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-22046.020255963507</v>
      </c>
      <c r="AI52">
        <f t="shared" si="38"/>
        <v>-22047.130972749186</v>
      </c>
      <c r="AJ52">
        <f t="shared" si="39"/>
        <v>94.832953706368812</v>
      </c>
      <c r="AK52">
        <f t="shared" si="61"/>
        <v>23.618487250732784</v>
      </c>
      <c r="AL52">
        <f t="shared" si="40"/>
        <v>-21928.679531792084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-85.437216587194129</v>
      </c>
      <c r="AR52">
        <f t="shared" si="45"/>
        <v>-85.44152106253631</v>
      </c>
      <c r="AS52">
        <f t="shared" si="46"/>
        <v>0.36751592855960941</v>
      </c>
      <c r="AT52">
        <f t="shared" si="47"/>
        <v>9.153116014927426E-2</v>
      </c>
      <c r="AU52">
        <f t="shared" si="48"/>
        <v>-84.982473973827425</v>
      </c>
      <c r="AW52">
        <v>49</v>
      </c>
      <c r="AX52">
        <f>IF(Z52&gt;0, (R52*SUMPRODUCT(K52:$K$98, X52:$X$98)-K52*$AZ$3)/Z52, 0)</f>
        <v>2729.9264104230087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1000000</v>
      </c>
      <c r="S53">
        <f t="shared" si="32"/>
        <v>2424.6038116916939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242.5740070183852</v>
      </c>
      <c r="AC53">
        <f t="shared" si="33"/>
        <v>165.34324613225746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-19774.846222887238</v>
      </c>
      <c r="AI53">
        <f t="shared" si="38"/>
        <v>-19775.698646927274</v>
      </c>
      <c r="AJ53">
        <f t="shared" si="39"/>
        <v>77.23076088612774</v>
      </c>
      <c r="AK53">
        <f t="shared" si="61"/>
        <v>16.980180491286966</v>
      </c>
      <c r="AL53">
        <f t="shared" si="40"/>
        <v>-19681.487705549862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-68.424554964512168</v>
      </c>
      <c r="AR53">
        <f t="shared" si="45"/>
        <v>-68.427504506315088</v>
      </c>
      <c r="AS53">
        <f t="shared" si="46"/>
        <v>0.26723244184259354</v>
      </c>
      <c r="AT53">
        <f t="shared" si="47"/>
        <v>5.8754504598304988E-2</v>
      </c>
      <c r="AU53">
        <f t="shared" si="48"/>
        <v>-68.101517559874196</v>
      </c>
      <c r="AW53">
        <v>50</v>
      </c>
      <c r="AX53">
        <f>IF(Z53&gt;0, (R53*SUMPRODUCT(K53:$K$98, X53:$X$98)-K53*$AZ$3)/Z53, 0)</f>
        <v>2424.6038116916939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1000000</v>
      </c>
      <c r="S54">
        <f t="shared" si="32"/>
        <v>2071.6861794610331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165.34324613225746</v>
      </c>
      <c r="AC54">
        <f t="shared" si="33"/>
        <v>104.24588375798305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-17192.642754406657</v>
      </c>
      <c r="AI54">
        <f t="shared" si="38"/>
        <v>-17193.271746171864</v>
      </c>
      <c r="AJ54">
        <f t="shared" si="39"/>
        <v>61.097362374274411</v>
      </c>
      <c r="AK54">
        <f t="shared" si="61"/>
        <v>11.574027229258023</v>
      </c>
      <c r="AL54">
        <f t="shared" si="40"/>
        <v>-17120.600356568331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-53.115770150021177</v>
      </c>
      <c r="AR54">
        <f t="shared" si="45"/>
        <v>-53.117713387166518</v>
      </c>
      <c r="AS54">
        <f t="shared" si="46"/>
        <v>0.18875710401257095</v>
      </c>
      <c r="AT54">
        <f t="shared" si="47"/>
        <v>3.5757351490467354E-2</v>
      </c>
      <c r="AU54">
        <f t="shared" si="48"/>
        <v>-52.893198931663477</v>
      </c>
      <c r="AW54">
        <v>51</v>
      </c>
      <c r="AX54">
        <f>IF(Z54&gt;0, (R54*SUMPRODUCT(K54:$K$98, X54:$X$98)-K54*$AZ$3)/Z54, 0)</f>
        <v>2071.6861794610331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1000000</v>
      </c>
      <c r="S55">
        <f t="shared" si="32"/>
        <v>1628.6406291543162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104.24588375798305</v>
      </c>
      <c r="AC55">
        <f t="shared" si="33"/>
        <v>57.67224984924561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-14404.867490730567</v>
      </c>
      <c r="AI55">
        <f t="shared" si="38"/>
        <v>-14405.310131734488</v>
      </c>
      <c r="AJ55">
        <f t="shared" si="39"/>
        <v>46.573633908737442</v>
      </c>
      <c r="AK55">
        <f t="shared" si="61"/>
        <v>7.2972118630588145</v>
      </c>
      <c r="AL55">
        <f t="shared" si="40"/>
        <v>-14351.439285962691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-39.734896740052577</v>
      </c>
      <c r="AR55">
        <f t="shared" si="45"/>
        <v>-39.736117736677159</v>
      </c>
      <c r="AS55">
        <f t="shared" si="46"/>
        <v>0.12847036151936425</v>
      </c>
      <c r="AT55">
        <f t="shared" si="47"/>
        <v>2.0128887687131593E-2</v>
      </c>
      <c r="AU55">
        <f t="shared" si="48"/>
        <v>-39.58751848747066</v>
      </c>
      <c r="AW55">
        <v>52</v>
      </c>
      <c r="AX55">
        <f>IF(Z55&gt;0, (R55*SUMPRODUCT(K55:$K$98, X55:$X$98)-K55*$AZ$3)/Z55, 0)</f>
        <v>1628.6406291543162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1000000</v>
      </c>
      <c r="S56">
        <f t="shared" si="32"/>
        <v>1008.9466477436999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57.67224984924561</v>
      </c>
      <c r="AC56">
        <f t="shared" si="33"/>
        <v>23.778546181767815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-11489.473188018766</v>
      </c>
      <c r="AI56">
        <f t="shared" si="38"/>
        <v>-11489.767784197798</v>
      </c>
      <c r="AJ56">
        <f t="shared" si="39"/>
        <v>33.893703667477794</v>
      </c>
      <c r="AK56">
        <f t="shared" si="61"/>
        <v>4.0370574894471929</v>
      </c>
      <c r="AL56">
        <f t="shared" si="40"/>
        <v>-11451.837023040873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-28.297294487021254</v>
      </c>
      <c r="AR56">
        <f t="shared" si="45"/>
        <v>-28.29802004464225</v>
      </c>
      <c r="AS56">
        <f t="shared" si="46"/>
        <v>8.3476422133488409E-2</v>
      </c>
      <c r="AT56">
        <f t="shared" si="47"/>
        <v>9.9428235542643687E-3</v>
      </c>
      <c r="AU56">
        <f t="shared" si="48"/>
        <v>-28.204600798954498</v>
      </c>
      <c r="AW56">
        <v>53</v>
      </c>
      <c r="AX56">
        <f>IF(Z56&gt;0, (R56*SUMPRODUCT(K56:$K$98, X56:$X$98)-K56*$AZ$3)/Z56, 0)</f>
        <v>1008.9466477436999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1000000</v>
      </c>
      <c r="S57">
        <f t="shared" si="32"/>
        <v>47.44096247872605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23.778546181767815</v>
      </c>
      <c r="AC57">
        <f t="shared" si="33"/>
        <v>0.69660265240260344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-8648.4482439853236</v>
      </c>
      <c r="AI57">
        <f t="shared" si="38"/>
        <v>-8648.6317885995159</v>
      </c>
      <c r="AJ57">
        <f t="shared" si="39"/>
        <v>23.081943529365212</v>
      </c>
      <c r="AK57">
        <f t="shared" si="61"/>
        <v>1.6644982327237472</v>
      </c>
      <c r="AL57">
        <f t="shared" si="40"/>
        <v>-8623.8853468374273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-19.018005408312803</v>
      </c>
      <c r="AR57">
        <f t="shared" si="45"/>
        <v>-19.018409024356615</v>
      </c>
      <c r="AS57">
        <f t="shared" si="46"/>
        <v>5.0757374559202276E-2</v>
      </c>
      <c r="AT57">
        <f t="shared" si="47"/>
        <v>3.6602446472501597E-3</v>
      </c>
      <c r="AU57">
        <f t="shared" si="48"/>
        <v>-18.963991405150164</v>
      </c>
      <c r="AW57">
        <v>54</v>
      </c>
      <c r="AX57">
        <f>IF(Z57&gt;0, (R57*SUMPRODUCT(K57:$K$98, X57:$X$98)-K57*$AZ$3)/Z57, 0)</f>
        <v>47.44096247872605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1000000</v>
      </c>
      <c r="S58">
        <f t="shared" si="32"/>
        <v>-1613.8488703652038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0.69660265240260344</v>
      </c>
      <c r="AC58">
        <f t="shared" si="33"/>
        <v>-13.664839400860156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-6069.4973527928641</v>
      </c>
      <c r="AI58">
        <f t="shared" si="38"/>
        <v>-6069.6031932440037</v>
      </c>
      <c r="AJ58">
        <f t="shared" si="39"/>
        <v>14.36144205326276</v>
      </c>
      <c r="AK58">
        <f t="shared" si="61"/>
        <v>4.8762185668182245E-2</v>
      </c>
      <c r="AL58">
        <f t="shared" si="40"/>
        <v>-6055.1929890050724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-11.916850182739019</v>
      </c>
      <c r="AR58">
        <f t="shared" si="45"/>
        <v>-11.917057989864748</v>
      </c>
      <c r="AS58">
        <f t="shared" si="46"/>
        <v>2.8197253151131047E-2</v>
      </c>
      <c r="AT58">
        <f t="shared" si="47"/>
        <v>9.5739667951785773E-5</v>
      </c>
      <c r="AU58">
        <f t="shared" si="48"/>
        <v>-11.888764997045664</v>
      </c>
      <c r="AW58">
        <v>55</v>
      </c>
      <c r="AX58">
        <f>IF(Z58&gt;0, (R58*SUMPRODUCT(K58:$K$98, X58:$X$98)-K58*$AZ$3)/Z58, 0)</f>
        <v>-1613.8488703652038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1000000</v>
      </c>
      <c r="S59">
        <f t="shared" si="32"/>
        <v>-4813.496157477216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-13.664839400860156</v>
      </c>
      <c r="AC59">
        <f t="shared" si="33"/>
        <v>-21.424043730875923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-3931.7356772293842</v>
      </c>
      <c r="AI59">
        <f t="shared" si="38"/>
        <v>-3931.7913125800474</v>
      </c>
      <c r="AJ59">
        <f t="shared" si="39"/>
        <v>7.7592043300157663</v>
      </c>
      <c r="AK59">
        <f t="shared" si="61"/>
        <v>-0.95653875806021105</v>
      </c>
      <c r="AL59">
        <f t="shared" si="40"/>
        <v>-3924.9886470080919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-6.8924725293580407</v>
      </c>
      <c r="AR59">
        <f t="shared" si="45"/>
        <v>-6.892570060107202</v>
      </c>
      <c r="AS59">
        <f t="shared" si="46"/>
        <v>1.3602161255152328E-2</v>
      </c>
      <c r="AT59">
        <f t="shared" si="47"/>
        <v>-1.6768464755601675E-3</v>
      </c>
      <c r="AU59">
        <f t="shared" si="48"/>
        <v>-6.8806447453276105</v>
      </c>
      <c r="AW59">
        <v>56</v>
      </c>
      <c r="AX59">
        <f>IF(Z59&gt;0, (R59*SUMPRODUCT(K59:$K$98, X59:$X$98)-K59*$AZ$3)/Z59, 0)</f>
        <v>-4813.496157477216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1000000</v>
      </c>
      <c r="S60">
        <f t="shared" si="32"/>
        <v>-11804.775740208872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-21.424043730875923</v>
      </c>
      <c r="AC60">
        <f t="shared" si="33"/>
        <v>-24.604332463159629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-2322.0504052050123</v>
      </c>
      <c r="AI60">
        <f t="shared" si="38"/>
        <v>-2322.0764585721035</v>
      </c>
      <c r="AJ60">
        <f t="shared" si="39"/>
        <v>3.1802887322837066</v>
      </c>
      <c r="AK60">
        <f t="shared" si="61"/>
        <v>-1.4996830611613148</v>
      </c>
      <c r="AL60">
        <f t="shared" si="40"/>
        <v>-2320.395852900981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-3.6344973004705121</v>
      </c>
      <c r="AR60">
        <f t="shared" si="45"/>
        <v>-3.6345380794700328</v>
      </c>
      <c r="AS60">
        <f t="shared" si="46"/>
        <v>4.9778208028095775E-3</v>
      </c>
      <c r="AT60">
        <f t="shared" si="47"/>
        <v>-2.3473194316257417E-3</v>
      </c>
      <c r="AU60">
        <f t="shared" si="48"/>
        <v>-3.6319075780988488</v>
      </c>
      <c r="AW60">
        <v>57</v>
      </c>
      <c r="AX60">
        <f>IF(Z60&gt;0, (R60*SUMPRODUCT(K60:$K$98, X60:$X$98)-K60*$AZ$3)/Z60, 0)</f>
        <v>-11804.775740208872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1000000</v>
      </c>
      <c r="S61">
        <f t="shared" si="32"/>
        <v>-29613.019514258987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-24.604332463159629</v>
      </c>
      <c r="AC61">
        <f t="shared" si="33"/>
        <v>-24.924379944813776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-1221.7570177237201</v>
      </c>
      <c r="AI61">
        <f t="shared" si="38"/>
        <v>-1221.767538594419</v>
      </c>
      <c r="AJ61">
        <f t="shared" si="39"/>
        <v>0.32004748165414654</v>
      </c>
      <c r="AK61">
        <f t="shared" si="61"/>
        <v>-1.7223032724211742</v>
      </c>
      <c r="AL61">
        <f t="shared" si="40"/>
        <v>-1223.1697943851859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-1.7074167099389923</v>
      </c>
      <c r="AR61">
        <f t="shared" si="45"/>
        <v>-1.7074314129529089</v>
      </c>
      <c r="AS61">
        <f t="shared" si="46"/>
        <v>4.4726930987332739E-4</v>
      </c>
      <c r="AT61">
        <f t="shared" si="47"/>
        <v>-2.4069347212700102E-3</v>
      </c>
      <c r="AU61">
        <f t="shared" si="48"/>
        <v>-1.7093910783643056</v>
      </c>
      <c r="AW61">
        <v>58</v>
      </c>
      <c r="AX61">
        <f>IF(Z61&gt;0, (R61*SUMPRODUCT(K61:$K$98, X61:$X$98)-K61*$AZ$3)/Z61, 0)</f>
        <v>-29613.019514258987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1000000</v>
      </c>
      <c r="S62">
        <f t="shared" si="32"/>
        <v>-84942.354699680029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-24.924379944813776</v>
      </c>
      <c r="AC62">
        <f t="shared" si="33"/>
        <v>-23.672466459381013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-554.56435289927265</v>
      </c>
      <c r="AI62">
        <f t="shared" si="38"/>
        <v>-554.56783650685315</v>
      </c>
      <c r="AJ62">
        <f t="shared" si="39"/>
        <v>-1.2519134854327625</v>
      </c>
      <c r="AK62">
        <f t="shared" si="61"/>
        <v>-1.7447065961369645</v>
      </c>
      <c r="AL62">
        <f t="shared" si="40"/>
        <v>-557.5644565884229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-0.69197214481501057</v>
      </c>
      <c r="AR62">
        <f t="shared" si="45"/>
        <v>-0.69197649157728736</v>
      </c>
      <c r="AS62">
        <f t="shared" si="46"/>
        <v>-1.5621077249353805E-3</v>
      </c>
      <c r="AT62">
        <f t="shared" si="47"/>
        <v>-2.1770031901438779E-3</v>
      </c>
      <c r="AU62">
        <f t="shared" si="48"/>
        <v>-0.69571560249236664</v>
      </c>
      <c r="AW62">
        <v>59</v>
      </c>
      <c r="AX62">
        <f>IF(Z62&gt;0, (R62*SUMPRODUCT(K62:$K$98, X62:$X$98)-K62*$AZ$3)/Z62, 0)</f>
        <v>-84942.354699680029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1000000</v>
      </c>
      <c r="S63">
        <f t="shared" si="32"/>
        <v>-308599.73020998086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-23.672466459381013</v>
      </c>
      <c r="AC63">
        <f t="shared" si="33"/>
        <v>-21.722179501185529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-205.51222429605264</v>
      </c>
      <c r="AI63">
        <f t="shared" si="38"/>
        <v>-205.51310416475368</v>
      </c>
      <c r="AJ63">
        <f t="shared" si="39"/>
        <v>-1.950286958195484</v>
      </c>
      <c r="AK63">
        <f t="shared" si="61"/>
        <v>-1.657072652156671</v>
      </c>
      <c r="AL63">
        <f t="shared" si="40"/>
        <v>-209.12046377510583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-0.22895825133531328</v>
      </c>
      <c r="AR63">
        <f t="shared" si="45"/>
        <v>-0.22895923158454121</v>
      </c>
      <c r="AS63">
        <f t="shared" si="46"/>
        <v>-2.1727870109918422E-3</v>
      </c>
      <c r="AT63">
        <f t="shared" si="47"/>
        <v>-1.8461211155342866E-3</v>
      </c>
      <c r="AU63">
        <f t="shared" si="48"/>
        <v>-0.23297813971106732</v>
      </c>
      <c r="AW63">
        <v>60</v>
      </c>
      <c r="AX63">
        <f>IF(Z63&gt;0, (R63*SUMPRODUCT(K63:$K$98, X63:$X$98)-K63*$AZ$3)/Z63, 0)</f>
        <v>-308599.73020998086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1000000</v>
      </c>
      <c r="S64">
        <f t="shared" si="32"/>
        <v>-1632396.5357849158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-21.722179501185529</v>
      </c>
      <c r="AC64">
        <f t="shared" si="33"/>
        <v>-19.591977839118616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-57.683628924993144</v>
      </c>
      <c r="AI64">
        <f t="shared" si="38"/>
        <v>-57.683778949645621</v>
      </c>
      <c r="AJ64">
        <f t="shared" si="39"/>
        <v>-2.1302016620669129</v>
      </c>
      <c r="AK64">
        <f t="shared" si="61"/>
        <v>-1.5205525650829872</v>
      </c>
      <c r="AL64">
        <f t="shared" si="40"/>
        <v>-61.334533176795524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-5.7379028592808773E-2</v>
      </c>
      <c r="AR64">
        <f t="shared" si="45"/>
        <v>-5.7379177825251058E-2</v>
      </c>
      <c r="AS64">
        <f t="shared" si="46"/>
        <v>-2.1189530609303756E-3</v>
      </c>
      <c r="AT64">
        <f t="shared" si="47"/>
        <v>-1.5125232363971943E-3</v>
      </c>
      <c r="AU64">
        <f t="shared" si="48"/>
        <v>-6.1010654122578625E-2</v>
      </c>
      <c r="AW64">
        <v>61</v>
      </c>
      <c r="AX64">
        <f>IF(Z64&gt;0, (R64*SUMPRODUCT(K64:$K$98, X64:$X$98)-K64*$AZ$3)/Z64, 0)</f>
        <v>-1632396.5357849158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1000000</v>
      </c>
      <c r="S65">
        <f t="shared" si="32"/>
        <v>-8698537.0788738672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-19.591977839118616</v>
      </c>
      <c r="AC65">
        <f t="shared" si="33"/>
        <v>-17.542964087888006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-9.8651806986403745</v>
      </c>
      <c r="AI65">
        <f t="shared" si="38"/>
        <v>-9.8652059082875958</v>
      </c>
      <c r="AJ65">
        <f t="shared" si="39"/>
        <v>-2.0490137512306106</v>
      </c>
      <c r="AK65">
        <f t="shared" si="61"/>
        <v>-1.3714384487383033</v>
      </c>
      <c r="AL65">
        <f t="shared" si="40"/>
        <v>-13.285658108256509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-8.7616850731686811E-3</v>
      </c>
      <c r="AR65">
        <f t="shared" si="45"/>
        <v>-8.7617074629247841E-3</v>
      </c>
      <c r="AS65">
        <f t="shared" si="46"/>
        <v>-1.8198159514046077E-3</v>
      </c>
      <c r="AT65">
        <f t="shared" si="47"/>
        <v>-1.2180326090464892E-3</v>
      </c>
      <c r="AU65">
        <f t="shared" si="48"/>
        <v>-1.179955602337588E-2</v>
      </c>
      <c r="AW65">
        <v>62</v>
      </c>
      <c r="AX65">
        <f>IF(Z65&gt;0, (R65*SUMPRODUCT(K65:$K$98, X65:$X$98)-K65*$AZ$3)/Z65, 0)</f>
        <v>-8698537.0788738672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1000000</v>
      </c>
      <c r="S66">
        <f t="shared" si="32"/>
        <v>-46988435.453134783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-17.542964087888006</v>
      </c>
      <c r="AC66">
        <f t="shared" si="33"/>
        <v>-15.671017933833125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-1.663096085396085</v>
      </c>
      <c r="AI66">
        <f t="shared" si="38"/>
        <v>-1.6631002542457665</v>
      </c>
      <c r="AJ66">
        <f t="shared" si="39"/>
        <v>-1.8719461540548803</v>
      </c>
      <c r="AK66">
        <f t="shared" si="61"/>
        <v>-1.2280074861521606</v>
      </c>
      <c r="AL66">
        <f t="shared" si="40"/>
        <v>-4.763053894452808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-1.3188090329104593E-3</v>
      </c>
      <c r="AR66">
        <f t="shared" si="45"/>
        <v>-1.3188123387426749E-3</v>
      </c>
      <c r="AS66">
        <f t="shared" si="46"/>
        <v>-1.4844238518555665E-3</v>
      </c>
      <c r="AT66">
        <f t="shared" si="47"/>
        <v>-9.737906182572917E-4</v>
      </c>
      <c r="AU66">
        <f t="shared" si="48"/>
        <v>-3.7770268088555335E-3</v>
      </c>
      <c r="AW66">
        <v>63</v>
      </c>
      <c r="AX66">
        <f>IF(Z66&gt;0, (R66*SUMPRODUCT(K66:$K$98, X66:$X$98)-K66*$AZ$3)/Z66, 0)</f>
        <v>-46988435.453134783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-258317504.24977151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-15.671017933833125</v>
      </c>
      <c r="AC67">
        <f t="shared" ref="AC67:AC98" si="64">S67*Z67</f>
        <v>-13.993133315073132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-0.27600260788021352</v>
      </c>
      <c r="AI67">
        <f t="shared" ref="AI67:AI98" si="69">SUM(AE67:AH67)</f>
        <v>-0.27600328500879973</v>
      </c>
      <c r="AJ67">
        <f t="shared" ref="AJ67:AJ98" si="70">AB67-AC67</f>
        <v>-1.6778846187599932</v>
      </c>
      <c r="AK67">
        <f t="shared" si="61"/>
        <v>-1.0969712553683189</v>
      </c>
      <c r="AL67">
        <f t="shared" ref="AL67:AL98" si="71">SUM(AI67:AK67)</f>
        <v>-3.0508591591371115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-1.9541582691525805E-4</v>
      </c>
      <c r="AR67">
        <f t="shared" ref="AR67:AR98" si="76">AI67*$K67</f>
        <v>-1.9541630633696937E-4</v>
      </c>
      <c r="AS67">
        <f t="shared" ref="AS67:AS98" si="77">AJ67*$K67</f>
        <v>-1.1879786671641899E-3</v>
      </c>
      <c r="AT67">
        <f t="shared" ref="AT67:AT98" si="78">AK67*$K67</f>
        <v>-7.766794184173232E-4</v>
      </c>
      <c r="AU67">
        <f t="shared" ref="AU67:AU98" si="79">AL67*$K67</f>
        <v>-2.1600743919184822E-3</v>
      </c>
      <c r="AW67">
        <v>64</v>
      </c>
      <c r="AX67">
        <f>IF(Z67&gt;0, (R67*SUMPRODUCT(K67:$K$98, X67:$X$98)-K67*$AZ$3)/Z67, 0)</f>
        <v>-258317504.24977151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1000000</v>
      </c>
      <c r="S68">
        <f t="shared" si="63"/>
        <v>-1449015003.9684672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-13.993133315073132</v>
      </c>
      <c r="AC68">
        <f t="shared" si="64"/>
        <v>-12.494039956084958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-4.5006147458706E-2</v>
      </c>
      <c r="AI68">
        <f t="shared" si="69"/>
        <v>-4.5006255239163087E-2</v>
      </c>
      <c r="AJ68">
        <f t="shared" si="70"/>
        <v>-1.4990933589881745</v>
      </c>
      <c r="AK68">
        <f t="shared" si="61"/>
        <v>-0.97951933205511932</v>
      </c>
      <c r="AL68">
        <f t="shared" si="71"/>
        <v>-2.5236189462824568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-2.8451185367998497E-5</v>
      </c>
      <c r="AR68">
        <f t="shared" si="76"/>
        <v>-2.845125350272979E-5</v>
      </c>
      <c r="AS68">
        <f t="shared" si="77"/>
        <v>-9.4767016171826667E-4</v>
      </c>
      <c r="AT68">
        <f t="shared" si="78"/>
        <v>-6.1921509974627667E-4</v>
      </c>
      <c r="AU68">
        <f t="shared" si="79"/>
        <v>-1.595336514967273E-3</v>
      </c>
      <c r="AW68">
        <v>65</v>
      </c>
      <c r="AX68">
        <f>IF(Z68&gt;0, (R68*SUMPRODUCT(K68:$K$98, X68:$X$98)-K68*$AZ$3)/Z68, 0)</f>
        <v>-1449015003.9684672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1000000</v>
      </c>
      <c r="S69">
        <f t="shared" si="63"/>
        <v>-8296456759.085907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-12.494039956084958</v>
      </c>
      <c r="AC69">
        <f t="shared" si="64"/>
        <v>-11.155417715471138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-7.1916119652409068E-3</v>
      </c>
      <c r="AI69">
        <f t="shared" si="69"/>
        <v>-7.1916287727438553E-3</v>
      </c>
      <c r="AJ69">
        <f t="shared" si="70"/>
        <v>-1.3386222406138195</v>
      </c>
      <c r="AK69">
        <f t="shared" si="61"/>
        <v>-0.87458279692594709</v>
      </c>
      <c r="AL69">
        <f t="shared" si="71"/>
        <v>-2.2203966663125105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-4.059165419439932E-6</v>
      </c>
      <c r="AR69">
        <f t="shared" si="76"/>
        <v>-4.0591749061078835E-6</v>
      </c>
      <c r="AS69">
        <f t="shared" si="77"/>
        <v>-7.5555927308861644E-4</v>
      </c>
      <c r="AT69">
        <f t="shared" si="78"/>
        <v>-4.9364123966606961E-4</v>
      </c>
      <c r="AU69">
        <f t="shared" si="79"/>
        <v>-1.253259687660794E-3</v>
      </c>
      <c r="AW69">
        <v>66</v>
      </c>
      <c r="AX69">
        <f>IF(Z69&gt;0, (R69*SUMPRODUCT(K69:$K$98, X69:$X$98)-K69*$AZ$3)/Z69, 0)</f>
        <v>-8296456759.085907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1000000</v>
      </c>
      <c r="S70">
        <f t="shared" si="63"/>
        <v>-48589137525.472458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-11.155417715471138</v>
      </c>
      <c r="AC70">
        <f t="shared" si="64"/>
        <v>-9.9601979426729965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-1.1261660726162434E-3</v>
      </c>
      <c r="AI70">
        <f t="shared" si="69"/>
        <v>-1.1261686349682549E-3</v>
      </c>
      <c r="AJ70">
        <f t="shared" si="70"/>
        <v>-1.1952197727981417</v>
      </c>
      <c r="AK70">
        <f t="shared" si="61"/>
        <v>-0.78087924008297971</v>
      </c>
      <c r="AL70">
        <f t="shared" si="71"/>
        <v>-1.9772251815160895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-5.675379675214348E-7</v>
      </c>
      <c r="AR70">
        <f t="shared" si="76"/>
        <v>-5.6753925883369151E-7</v>
      </c>
      <c r="AS70">
        <f t="shared" si="77"/>
        <v>-6.0233798290462227E-4</v>
      </c>
      <c r="AT70">
        <f t="shared" si="78"/>
        <v>-3.9352865227666652E-4</v>
      </c>
      <c r="AU70">
        <f t="shared" si="79"/>
        <v>-9.9643417444012232E-4</v>
      </c>
      <c r="AW70">
        <v>67</v>
      </c>
      <c r="AX70">
        <f>IF(Z70&gt;0, (R70*SUMPRODUCT(K70:$K$98, X70:$X$98)-K70*$AZ$3)/Z70, 0)</f>
        <v>-48589137525.472458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1000000</v>
      </c>
      <c r="S71">
        <f t="shared" si="63"/>
        <v>-291559620099.50024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-9.9601979426729965</v>
      </c>
      <c r="AC71">
        <f t="shared" si="64"/>
        <v>-8.8930343745292113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-1.7243668115496624E-4</v>
      </c>
      <c r="AI71">
        <f t="shared" si="69"/>
        <v>-1.7243706242494334E-4</v>
      </c>
      <c r="AJ71">
        <f t="shared" si="70"/>
        <v>-1.0671635681437852</v>
      </c>
      <c r="AK71">
        <f t="shared" si="61"/>
        <v>-0.69721385598710983</v>
      </c>
      <c r="AL71">
        <f t="shared" si="71"/>
        <v>-1.7645498611933199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-7.7589707371265954E-8</v>
      </c>
      <c r="AR71">
        <f t="shared" si="76"/>
        <v>-7.7589878927722235E-8</v>
      </c>
      <c r="AS71">
        <f t="shared" si="77"/>
        <v>-4.8018152759006304E-4</v>
      </c>
      <c r="AT71">
        <f t="shared" si="78"/>
        <v>-3.1371874417262759E-4</v>
      </c>
      <c r="AU71">
        <f t="shared" si="79"/>
        <v>-7.9397786164161837E-4</v>
      </c>
      <c r="AW71">
        <v>68</v>
      </c>
      <c r="AX71">
        <f>IF(Z71&gt;0, (R71*SUMPRODUCT(K71:$K$98, X71:$X$98)-K71*$AZ$3)/Z71, 0)</f>
        <v>-291559620099.50024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1000000</v>
      </c>
      <c r="S72">
        <f t="shared" si="63"/>
        <v>-1795077345146.7007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-8.8930343745292113</v>
      </c>
      <c r="AC72">
        <f t="shared" si="64"/>
        <v>-7.9402093309744988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-2.5773257837103358E-5</v>
      </c>
      <c r="AI72">
        <f t="shared" si="69"/>
        <v>-2.5773313128657733E-5</v>
      </c>
      <c r="AJ72">
        <f t="shared" si="70"/>
        <v>-0.95282504355471254</v>
      </c>
      <c r="AK72">
        <f t="shared" si="61"/>
        <v>-0.62251240621704484</v>
      </c>
      <c r="AL72">
        <f t="shared" si="71"/>
        <v>-1.575363223084886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-1.0354419456789623E-8</v>
      </c>
      <c r="AR72">
        <f t="shared" si="76"/>
        <v>-1.0354441670199741E-8</v>
      </c>
      <c r="AS72">
        <f t="shared" si="77"/>
        <v>-3.8279794631535658E-4</v>
      </c>
      <c r="AT72">
        <f t="shared" si="78"/>
        <v>-2.5009467610832424E-4</v>
      </c>
      <c r="AU72">
        <f t="shared" si="79"/>
        <v>-6.3290297686535105E-4</v>
      </c>
      <c r="AW72">
        <v>69</v>
      </c>
      <c r="AX72">
        <f>IF(Z72&gt;0, (R72*SUMPRODUCT(K72:$K$98, X72:$X$98)-K72*$AZ$3)/Z72, 0)</f>
        <v>-1795077345146.7007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1000000</v>
      </c>
      <c r="S73">
        <f t="shared" si="63"/>
        <v>-11369721440015.58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-7.9402093309744988</v>
      </c>
      <c r="AC73">
        <f t="shared" si="64"/>
        <v>-7.0894726260213998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-3.7555514126660682E-6</v>
      </c>
      <c r="AI73">
        <f t="shared" si="69"/>
        <v>-3.7555592069122415E-6</v>
      </c>
      <c r="AJ73">
        <f t="shared" si="70"/>
        <v>-0.85073670495309894</v>
      </c>
      <c r="AK73">
        <f t="shared" ref="AK73:AK98" si="92">G73*SUM(AB73:AB73, AE73:AF73)</f>
        <v>-0.55581465316821499</v>
      </c>
      <c r="AL73">
        <f t="shared" si="71"/>
        <v>-1.406555113680521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-1.3471381177918183E-9</v>
      </c>
      <c r="AR73">
        <f t="shared" si="76"/>
        <v>-1.3471409136332183E-9</v>
      </c>
      <c r="AS73">
        <f t="shared" si="77"/>
        <v>-3.0516420027740818E-4</v>
      </c>
      <c r="AT73">
        <f t="shared" si="78"/>
        <v>-1.9937394630915116E-4</v>
      </c>
      <c r="AU73">
        <f t="shared" si="79"/>
        <v>-5.04539493727473E-4</v>
      </c>
      <c r="AW73">
        <v>70</v>
      </c>
      <c r="AX73">
        <f>IF(Z73&gt;0, (R73*SUMPRODUCT(K73:$K$98, X73:$X$98)-K73*$AZ$3)/Z73, 0)</f>
        <v>-11369721440015.58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1000000</v>
      </c>
      <c r="S74">
        <f t="shared" si="63"/>
        <v>-74208209925986.047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-7.0894726260213998</v>
      </c>
      <c r="AC74">
        <f t="shared" si="64"/>
        <v>-6.3298862744153954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-5.3200529455405641E-7</v>
      </c>
      <c r="AI74">
        <f t="shared" si="69"/>
        <v>-5.32006360791586E-7</v>
      </c>
      <c r="AJ74">
        <f t="shared" si="70"/>
        <v>-0.75958635160600441</v>
      </c>
      <c r="AK74">
        <f t="shared" si="92"/>
        <v>-0.49626308382149803</v>
      </c>
      <c r="AL74">
        <f t="shared" si="71"/>
        <v>-1.2558499674338632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-1.703869562516469E-10</v>
      </c>
      <c r="AR74">
        <f t="shared" si="76"/>
        <v>-1.7038729773878841E-10</v>
      </c>
      <c r="AS74">
        <f t="shared" si="77"/>
        <v>-2.4327503463838135E-4</v>
      </c>
      <c r="AT74">
        <f t="shared" si="78"/>
        <v>-1.5893968954440406E-4</v>
      </c>
      <c r="AU74">
        <f t="shared" si="79"/>
        <v>-4.0221489457008313E-4</v>
      </c>
      <c r="AW74">
        <v>71</v>
      </c>
      <c r="AX74">
        <f>IF(Z74&gt;0, (R74*SUMPRODUCT(K74:$K$98, X74:$X$98)-K74*$AZ$3)/Z74, 0)</f>
        <v>-74208209925986.047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1000000</v>
      </c>
      <c r="S75">
        <f t="shared" si="63"/>
        <v>-500496609881223.13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-6.3298862744153954</v>
      </c>
      <c r="AC75">
        <f t="shared" si="64"/>
        <v>-5.6516841737347638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-7.3153859588981011E-8</v>
      </c>
      <c r="AI75">
        <f t="shared" si="69"/>
        <v>-7.3154000740890489E-8</v>
      </c>
      <c r="AJ75">
        <f t="shared" si="70"/>
        <v>-0.67820210068063158</v>
      </c>
      <c r="AK75">
        <f t="shared" si="92"/>
        <v>-0.44309203920907775</v>
      </c>
      <c r="AL75">
        <f t="shared" si="71"/>
        <v>-1.12129421304371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-2.0918937006932912E-11</v>
      </c>
      <c r="AR75">
        <f t="shared" si="76"/>
        <v>-2.0918977370461498E-11</v>
      </c>
      <c r="AS75">
        <f t="shared" si="77"/>
        <v>-1.9393736846995698E-4</v>
      </c>
      <c r="AT75">
        <f t="shared" si="78"/>
        <v>-1.2670574742831907E-4</v>
      </c>
      <c r="AU75">
        <f t="shared" si="79"/>
        <v>-3.2064313681725339E-4</v>
      </c>
      <c r="AW75">
        <v>72</v>
      </c>
      <c r="AX75">
        <f>IF(Z75&gt;0, (R75*SUMPRODUCT(K75:$K$98, X75:$X$98)-K75*$AZ$3)/Z75, 0)</f>
        <v>-500496609881223.13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1000000</v>
      </c>
      <c r="S76">
        <f t="shared" si="63"/>
        <v>-3499127822416498.5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-5.6516841737347638</v>
      </c>
      <c r="AC76">
        <f t="shared" si="64"/>
        <v>-5.0461465837101294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-9.7371156978788958E-9</v>
      </c>
      <c r="AI76">
        <f t="shared" si="69"/>
        <v>-9.737133724323055E-9</v>
      </c>
      <c r="AJ76">
        <f t="shared" si="70"/>
        <v>-0.60553759002463448</v>
      </c>
      <c r="AK76">
        <f t="shared" si="92"/>
        <v>-0.3956178921614335</v>
      </c>
      <c r="AL76">
        <f t="shared" si="71"/>
        <v>-1.0011554919232017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-2.4860775711238507E-12</v>
      </c>
      <c r="AR76">
        <f t="shared" si="76"/>
        <v>-2.4860821736303734E-12</v>
      </c>
      <c r="AS76">
        <f t="shared" si="77"/>
        <v>-1.5460568280610735E-4</v>
      </c>
      <c r="AT76">
        <f t="shared" si="78"/>
        <v>-1.0100904610305542E-4</v>
      </c>
      <c r="AU76">
        <f t="shared" si="79"/>
        <v>-2.5561473139524497E-4</v>
      </c>
      <c r="AW76">
        <v>73</v>
      </c>
      <c r="AX76">
        <f>IF(Z76&gt;0, (R76*SUMPRODUCT(K76:$K$98, X76:$X$98)-K76*$AZ$3)/Z76, 0)</f>
        <v>-3499127822416498.5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1000000</v>
      </c>
      <c r="S77">
        <f t="shared" si="63"/>
        <v>-2.5410579902266848E+16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-5.0461465837101294</v>
      </c>
      <c r="AC77">
        <f t="shared" si="64"/>
        <v>-4.5054880211719439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-1.25038681344578E-9</v>
      </c>
      <c r="AI77">
        <f t="shared" si="69"/>
        <v>-1.2503890297903294E-9</v>
      </c>
      <c r="AJ77">
        <f t="shared" si="70"/>
        <v>-0.54065856253818545</v>
      </c>
      <c r="AK77">
        <f t="shared" si="92"/>
        <v>-0.3532302608597091</v>
      </c>
      <c r="AL77">
        <f t="shared" si="71"/>
        <v>-0.89388882464828356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-2.850432147417982E-13</v>
      </c>
      <c r="AR77">
        <f t="shared" si="76"/>
        <v>-2.850437199886295E-13</v>
      </c>
      <c r="AS77">
        <f t="shared" si="77"/>
        <v>-1.2325070377131468E-4</v>
      </c>
      <c r="AT77">
        <f t="shared" si="78"/>
        <v>-8.0523793130917769E-5</v>
      </c>
      <c r="AU77">
        <f t="shared" si="79"/>
        <v>-2.0377449718727618E-4</v>
      </c>
      <c r="AW77">
        <v>74</v>
      </c>
      <c r="AX77">
        <f>IF(Z77&gt;0, (R77*SUMPRODUCT(K77:$K$98, X77:$X$98)-K77*$AZ$3)/Z77, 0)</f>
        <v>-2.5410579902266848E+16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1000000</v>
      </c>
      <c r="S78">
        <f t="shared" si="63"/>
        <v>-1.9231162142831354E+17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-4.5054880211719439</v>
      </c>
      <c r="AC78">
        <f t="shared" si="64"/>
        <v>-4.0227571617609144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-1.546165784577136E-10</v>
      </c>
      <c r="AI78">
        <f t="shared" si="69"/>
        <v>-1.5461683993158683E-10</v>
      </c>
      <c r="AJ78">
        <f t="shared" si="70"/>
        <v>-0.48273085941102956</v>
      </c>
      <c r="AK78">
        <f t="shared" si="92"/>
        <v>-0.31538416148203613</v>
      </c>
      <c r="AL78">
        <f t="shared" si="71"/>
        <v>-0.7981150210476825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-3.1470551825329237E-14</v>
      </c>
      <c r="AR78">
        <f t="shared" si="76"/>
        <v>-3.1470605045541201E-14</v>
      </c>
      <c r="AS78">
        <f t="shared" si="77"/>
        <v>-9.8254706450740447E-5</v>
      </c>
      <c r="AT78">
        <f t="shared" si="78"/>
        <v>-6.4193074881183692E-5</v>
      </c>
      <c r="AU78">
        <f t="shared" si="79"/>
        <v>-1.6244778136339475E-4</v>
      </c>
      <c r="AW78">
        <v>75</v>
      </c>
      <c r="AX78">
        <f>IF(Z78&gt;0, (R78*SUMPRODUCT(K78:$K$98, X78:$X$98)-K78*$AZ$3)/Z78, 0)</f>
        <v>-1.9231162142831354E+17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1000000</v>
      </c>
      <c r="S79">
        <f t="shared" si="63"/>
        <v>-1.5199681405944184E+18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-4.0227571617609144</v>
      </c>
      <c r="AC79">
        <f t="shared" si="64"/>
        <v>-3.5917474658579875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-1.8345689476300787E-11</v>
      </c>
      <c r="AI79">
        <f t="shared" si="69"/>
        <v>-1.834571901431683E-11</v>
      </c>
      <c r="AJ79">
        <f t="shared" si="70"/>
        <v>-0.43100969590292681</v>
      </c>
      <c r="AK79">
        <f t="shared" si="92"/>
        <v>-0.28159300132326404</v>
      </c>
      <c r="AL79">
        <f t="shared" si="71"/>
        <v>-0.71260269724453651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-3.3339901723943107E-15</v>
      </c>
      <c r="AR79">
        <f t="shared" si="76"/>
        <v>-3.3339955403830868E-15</v>
      </c>
      <c r="AS79">
        <f t="shared" si="77"/>
        <v>-7.8328050423143348E-5</v>
      </c>
      <c r="AT79">
        <f t="shared" si="78"/>
        <v>-5.1174326276457019E-5</v>
      </c>
      <c r="AU79">
        <f t="shared" si="79"/>
        <v>-1.2950237670293434E-4</v>
      </c>
      <c r="AW79">
        <v>76</v>
      </c>
      <c r="AX79">
        <f>IF(Z79&gt;0, (R79*SUMPRODUCT(K79:$K$98, X79:$X$98)-K79*$AZ$3)/Z79, 0)</f>
        <v>-1.5199681405944184E+18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1000000</v>
      </c>
      <c r="S80">
        <f t="shared" si="63"/>
        <v>-1.2561053292463387E+19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-3.5917474658579875</v>
      </c>
      <c r="AC80">
        <f t="shared" si="64"/>
        <v>-3.2069173802303483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-2.0841044640024198E-12</v>
      </c>
      <c r="AI80">
        <f t="shared" si="69"/>
        <v>-2.0841076553325034E-12</v>
      </c>
      <c r="AJ80">
        <f t="shared" si="70"/>
        <v>-0.38483008562763921</v>
      </c>
      <c r="AK80">
        <f t="shared" si="92"/>
        <v>-0.25142232261005915</v>
      </c>
      <c r="AL80">
        <f t="shared" si="71"/>
        <v>-0.63625240823978246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-3.3816739982723754E-16</v>
      </c>
      <c r="AR80">
        <f t="shared" si="76"/>
        <v>-3.3816791765339022E-16</v>
      </c>
      <c r="AS80">
        <f t="shared" si="77"/>
        <v>-6.2442642237841694E-5</v>
      </c>
      <c r="AT80">
        <f t="shared" si="78"/>
        <v>-4.079585959539016E-5</v>
      </c>
      <c r="AU80">
        <f t="shared" si="79"/>
        <v>-1.0323850183357002E-4</v>
      </c>
      <c r="AW80">
        <v>77</v>
      </c>
      <c r="AX80">
        <f>IF(Z80&gt;0, (R80*SUMPRODUCT(K80:$K$98, X80:$X$98)-K80*$AZ$3)/Z80, 0)</f>
        <v>-1.2561053292463387E+19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1000000</v>
      </c>
      <c r="S81">
        <f t="shared" si="63"/>
        <v>-1.0888808952485736E+20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-3.2069173802303483</v>
      </c>
      <c r="AC81">
        <f t="shared" si="64"/>
        <v>-2.8633190894913825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-2.2645736201649399E-13</v>
      </c>
      <c r="AI81">
        <f t="shared" si="69"/>
        <v>-2.2645769071625147E-13</v>
      </c>
      <c r="AJ81">
        <f t="shared" si="70"/>
        <v>-0.34359829073896586</v>
      </c>
      <c r="AK81">
        <f t="shared" si="92"/>
        <v>-0.22448421661612442</v>
      </c>
      <c r="AL81">
        <f t="shared" si="71"/>
        <v>-0.56808250735531673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-3.2808069453976193E-17</v>
      </c>
      <c r="AR81">
        <f t="shared" si="76"/>
        <v>-3.2808117074439386E-17</v>
      </c>
      <c r="AS81">
        <f t="shared" si="77"/>
        <v>-4.9778892090116476E-5</v>
      </c>
      <c r="AT81">
        <f t="shared" si="78"/>
        <v>-3.2522209498876104E-5</v>
      </c>
      <c r="AU81">
        <f t="shared" si="79"/>
        <v>-8.2301101589025397E-5</v>
      </c>
      <c r="AW81">
        <v>78</v>
      </c>
      <c r="AX81">
        <f>IF(Z81&gt;0, (R81*SUMPRODUCT(K81:$K$98, X81:$X$98)-K81*$AZ$3)/Z81, 0)</f>
        <v>-1.0888808952485736E+20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1000000</v>
      </c>
      <c r="S82">
        <f t="shared" si="63"/>
        <v>-9.9341744454977874E+20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-2.8633190894913825</v>
      </c>
      <c r="AC82">
        <f t="shared" si="64"/>
        <v>-2.5565349013315912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-2.3459545849108716E-14</v>
      </c>
      <c r="AI82">
        <f t="shared" si="69"/>
        <v>-2.3459578017545502E-14</v>
      </c>
      <c r="AJ82">
        <f t="shared" si="70"/>
        <v>-0.30678418815979125</v>
      </c>
      <c r="AK82">
        <f t="shared" si="92"/>
        <v>-0.2004323362643968</v>
      </c>
      <c r="AL82">
        <f t="shared" si="71"/>
        <v>-0.5072165244242115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-3.0345605630113499E-18</v>
      </c>
      <c r="AR82">
        <f t="shared" si="76"/>
        <v>-3.0345647240923132E-18</v>
      </c>
      <c r="AS82">
        <f t="shared" si="77"/>
        <v>-3.9683428005513809E-5</v>
      </c>
      <c r="AT82">
        <f t="shared" si="78"/>
        <v>-2.5926506296935666E-5</v>
      </c>
      <c r="AU82">
        <f t="shared" si="79"/>
        <v>-6.5609934302452504E-5</v>
      </c>
      <c r="AW82">
        <v>79</v>
      </c>
      <c r="AX82">
        <f>IF(Z82&gt;0, (R82*SUMPRODUCT(K82:$K$98, X82:$X$98)-K82*$AZ$3)/Z82, 0)</f>
        <v>-9.9341744454977874E+20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1000000</v>
      </c>
      <c r="S83">
        <f t="shared" si="63"/>
        <v>-9.570496379347861E+21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-2.5565349013315912</v>
      </c>
      <c r="AC83">
        <f t="shared" si="64"/>
        <v>-2.2826204476174916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-2.3092342312215467E-15</v>
      </c>
      <c r="AI83">
        <f t="shared" si="69"/>
        <v>-2.309237212546074E-15</v>
      </c>
      <c r="AJ83">
        <f t="shared" si="70"/>
        <v>-0.27391445371409961</v>
      </c>
      <c r="AK83">
        <f t="shared" si="92"/>
        <v>-0.1789574430932114</v>
      </c>
      <c r="AL83">
        <f t="shared" si="71"/>
        <v>-0.45287189680731332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-2.6670193895745096E-19</v>
      </c>
      <c r="AR83">
        <f t="shared" si="76"/>
        <v>-2.667022832815656E-19</v>
      </c>
      <c r="AS83">
        <f t="shared" si="77"/>
        <v>-3.1635385846232336E-5</v>
      </c>
      <c r="AT83">
        <f t="shared" si="78"/>
        <v>-2.0668452086205087E-5</v>
      </c>
      <c r="AU83">
        <f t="shared" si="79"/>
        <v>-5.2303837932437687E-5</v>
      </c>
      <c r="AW83">
        <v>80</v>
      </c>
      <c r="AX83">
        <f>IF(Z83&gt;0, (R83*SUMPRODUCT(K83:$K$98, X83:$X$98)-K83*$AZ$3)/Z83, 0)</f>
        <v>-9.570496379347861E+21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1000000</v>
      </c>
      <c r="S84">
        <f t="shared" si="63"/>
        <v>-9.7692699487102778E+22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-2.2826204476174916</v>
      </c>
      <c r="AC84">
        <f t="shared" si="64"/>
        <v>-2.038053971087046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-2.1525901645447842E-16</v>
      </c>
      <c r="AI84">
        <f t="shared" si="69"/>
        <v>-2.1525927722805487E-16</v>
      </c>
      <c r="AJ84">
        <f t="shared" si="70"/>
        <v>-0.24456647653044561</v>
      </c>
      <c r="AK84">
        <f t="shared" si="92"/>
        <v>-0.15978343133322442</v>
      </c>
      <c r="AL84">
        <f t="shared" si="71"/>
        <v>-0.40434990786367025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-2.2197369699089406E-20</v>
      </c>
      <c r="AR84">
        <f t="shared" si="76"/>
        <v>-2.2197396589890913E-20</v>
      </c>
      <c r="AS84">
        <f t="shared" si="77"/>
        <v>-2.5219535910580575E-5</v>
      </c>
      <c r="AT84">
        <f t="shared" si="78"/>
        <v>-1.6476763461579305E-5</v>
      </c>
      <c r="AU84">
        <f t="shared" si="79"/>
        <v>-4.1696299372159904E-5</v>
      </c>
      <c r="AW84">
        <v>81</v>
      </c>
      <c r="AX84">
        <f>IF(Z84&gt;0, (R84*SUMPRODUCT(K84:$K$98, X84:$X$98)-K84*$AZ$3)/Z84, 0)</f>
        <v>-9.7692699487102778E+22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1000000</v>
      </c>
      <c r="S85">
        <f t="shared" si="63"/>
        <v>-1.0607281783515594E+24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-2.038053971087046</v>
      </c>
      <c r="AC85">
        <f t="shared" si="64"/>
        <v>-1.8196910456134341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-1.8937756078169334E-17</v>
      </c>
      <c r="AI85">
        <f t="shared" si="69"/>
        <v>-1.8937777522059046E-17</v>
      </c>
      <c r="AJ85">
        <f t="shared" si="70"/>
        <v>-0.21836292547361191</v>
      </c>
      <c r="AK85">
        <f t="shared" si="92"/>
        <v>-0.14266377797609323</v>
      </c>
      <c r="AL85">
        <f t="shared" si="71"/>
        <v>-0.36102670344970517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-1.7436152528763899E-21</v>
      </c>
      <c r="AR85">
        <f t="shared" si="76"/>
        <v>-1.7436172272334906E-21</v>
      </c>
      <c r="AS85">
        <f t="shared" si="77"/>
        <v>-2.0104859622592912E-5</v>
      </c>
      <c r="AT85">
        <f t="shared" si="78"/>
        <v>-1.3135174953427378E-5</v>
      </c>
      <c r="AU85">
        <f t="shared" si="79"/>
        <v>-3.324003457602029E-5</v>
      </c>
      <c r="AW85">
        <v>82</v>
      </c>
      <c r="AX85">
        <f>IF(Z85&gt;0, (R85*SUMPRODUCT(K85:$K$98, X85:$X$98)-K85*$AZ$3)/Z85, 0)</f>
        <v>-1.0607281783515594E+24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1000000</v>
      </c>
      <c r="S86">
        <f t="shared" si="63"/>
        <v>-1.23065315244327E+25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-1.8196910456134341</v>
      </c>
      <c r="AC86">
        <f t="shared" si="64"/>
        <v>-1.6247241478691374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-1.5663347767070384E-18</v>
      </c>
      <c r="AI86">
        <f t="shared" si="69"/>
        <v>-1.5663364269731436E-18</v>
      </c>
      <c r="AJ86">
        <f t="shared" si="70"/>
        <v>-0.19496689774429665</v>
      </c>
      <c r="AK86">
        <f t="shared" si="92"/>
        <v>-0.1273783731929404</v>
      </c>
      <c r="AL86">
        <f t="shared" si="71"/>
        <v>-0.32234527093723708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-1.2876229503907583E-22</v>
      </c>
      <c r="AR86">
        <f t="shared" si="76"/>
        <v>-1.2876243070103921E-22</v>
      </c>
      <c r="AS86">
        <f t="shared" si="77"/>
        <v>-1.602747100015381E-5</v>
      </c>
      <c r="AT86">
        <f t="shared" si="78"/>
        <v>-1.0471281053433817E-5</v>
      </c>
      <c r="AU86">
        <f t="shared" si="79"/>
        <v>-2.6498752053587631E-5</v>
      </c>
      <c r="AW86">
        <v>83</v>
      </c>
      <c r="AX86">
        <f>IF(Z86&gt;0, (R86*SUMPRODUCT(K86:$K$98, X86:$X$98)-K86*$AZ$3)/Z86, 0)</f>
        <v>-1.23065315244327E+25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1000000</v>
      </c>
      <c r="S87">
        <f t="shared" si="63"/>
        <v>-1.5330135932337309E+26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-1.6247241478691374</v>
      </c>
      <c r="AC87">
        <f t="shared" si="64"/>
        <v>-1.4506465605974441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-1.2123836387686075E-19</v>
      </c>
      <c r="AI87">
        <f t="shared" si="69"/>
        <v>-1.2123848216075651E-19</v>
      </c>
      <c r="AJ87">
        <f t="shared" si="70"/>
        <v>-0.17407758727169331</v>
      </c>
      <c r="AK87">
        <f t="shared" si="92"/>
        <v>-0.11373069035083963</v>
      </c>
      <c r="AL87">
        <f t="shared" si="71"/>
        <v>-0.28780827762253292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-8.898691739579654E-24</v>
      </c>
      <c r="AR87">
        <f t="shared" si="76"/>
        <v>-8.8987004214184096E-24</v>
      </c>
      <c r="AS87">
        <f t="shared" si="77"/>
        <v>-1.2777001753949138E-5</v>
      </c>
      <c r="AT87">
        <f t="shared" si="78"/>
        <v>-8.3476411459134361E-6</v>
      </c>
      <c r="AU87">
        <f t="shared" si="79"/>
        <v>-2.1124642899862574E-5</v>
      </c>
      <c r="AW87">
        <v>84</v>
      </c>
      <c r="AX87">
        <f>IF(Z87&gt;0, (R87*SUMPRODUCT(K87:$K$98, X87:$X$98)-K87*$AZ$3)/Z87, 0)</f>
        <v>-1.5330135932337309E+26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1000000</v>
      </c>
      <c r="S88">
        <f t="shared" si="63"/>
        <v>-2.0608520696926801E+27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-1.4506465605974441</v>
      </c>
      <c r="AC88">
        <f t="shared" si="64"/>
        <v>-1.295220143390575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-8.7395968613776147E-21</v>
      </c>
      <c r="AI88">
        <f t="shared" si="69"/>
        <v>-8.7396047174736592E-21</v>
      </c>
      <c r="AJ88">
        <f t="shared" si="70"/>
        <v>-0.15542641720686912</v>
      </c>
      <c r="AK88">
        <f t="shared" si="92"/>
        <v>-0.1015452592418211</v>
      </c>
      <c r="AL88">
        <f t="shared" si="71"/>
        <v>-0.25697167644869023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-5.7274258204119566E-25</v>
      </c>
      <c r="AR88">
        <f t="shared" si="76"/>
        <v>-5.7274309688424909E-25</v>
      </c>
      <c r="AS88">
        <f t="shared" si="77"/>
        <v>-1.0185747571706907E-5</v>
      </c>
      <c r="AT88">
        <f t="shared" si="78"/>
        <v>-6.6546884135151758E-6</v>
      </c>
      <c r="AU88">
        <f t="shared" si="79"/>
        <v>-1.6840435985222085E-5</v>
      </c>
      <c r="AW88">
        <v>85</v>
      </c>
      <c r="AX88">
        <f>IF(Z88&gt;0, (R88*SUMPRODUCT(K88:$K$98, X88:$X$98)-K88*$AZ$3)/Z88, 0)</f>
        <v>-2.0608520696926801E+27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1000000</v>
      </c>
      <c r="S89">
        <f t="shared" si="63"/>
        <v>-3.0508603553649167E+28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-1.295220143390575</v>
      </c>
      <c r="AC89">
        <f t="shared" si="64"/>
        <v>-1.1564465565987276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-5.8429721870546912E-22</v>
      </c>
      <c r="AI89">
        <f t="shared" si="69"/>
        <v>-5.8429769252531906E-22</v>
      </c>
      <c r="AJ89">
        <f t="shared" si="70"/>
        <v>-0.13877358679184737</v>
      </c>
      <c r="AK89">
        <f t="shared" si="92"/>
        <v>-9.0665410037340258E-2</v>
      </c>
      <c r="AL89">
        <f t="shared" si="71"/>
        <v>-0.22943899682918761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-3.4188800924127354E-26</v>
      </c>
      <c r="AR89">
        <f t="shared" si="76"/>
        <v>-3.4188828648600454E-26</v>
      </c>
      <c r="AS89">
        <f t="shared" si="77"/>
        <v>-8.1200156024449157E-6</v>
      </c>
      <c r="AT89">
        <f t="shared" si="78"/>
        <v>-5.3050768602640106E-6</v>
      </c>
      <c r="AU89">
        <f t="shared" si="79"/>
        <v>-1.3425092462708926E-5</v>
      </c>
      <c r="AW89">
        <v>86</v>
      </c>
      <c r="AX89">
        <f>IF(Z89&gt;0, (R89*SUMPRODUCT(K89:$K$98, X89:$X$98)-K89*$AZ$3)/Z89, 0)</f>
        <v>-3.0508603553649167E+28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1000000</v>
      </c>
      <c r="S90">
        <f t="shared" si="63"/>
        <v>-5.0220331325925086E+29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-1.1564465565987276</v>
      </c>
      <c r="AC90">
        <f t="shared" si="64"/>
        <v>-1.032541568391721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-3.5470509103508613E-23</v>
      </c>
      <c r="AI90">
        <f t="shared" si="69"/>
        <v>-3.5470534803796251E-23</v>
      </c>
      <c r="AJ90">
        <f t="shared" si="70"/>
        <v>-0.12390498820700668</v>
      </c>
      <c r="AK90">
        <f t="shared" si="92"/>
        <v>-8.0951258961910938E-2</v>
      </c>
      <c r="AL90">
        <f t="shared" si="71"/>
        <v>-0.20485624716891762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-1.8531025325238295E-27</v>
      </c>
      <c r="AR90">
        <f t="shared" si="76"/>
        <v>-1.853103875196075E-27</v>
      </c>
      <c r="AS90">
        <f t="shared" si="77"/>
        <v>-6.4732267238878529E-6</v>
      </c>
      <c r="AT90">
        <f t="shared" si="78"/>
        <v>-4.2291747929400585E-6</v>
      </c>
      <c r="AU90">
        <f t="shared" si="79"/>
        <v>-1.0702401516827911E-5</v>
      </c>
      <c r="AW90">
        <v>87</v>
      </c>
      <c r="AX90">
        <f>IF(Z90&gt;0, (R90*SUMPRODUCT(K90:$K$98, X90:$X$98)-K90*$AZ$3)/Z90, 0)</f>
        <v>-5.0220331325925086E+29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1000000</v>
      </c>
      <c r="S91">
        <f t="shared" si="63"/>
        <v>-9.3009708675907004E+30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-1.032541568391721</v>
      </c>
      <c r="AC91">
        <f t="shared" si="64"/>
        <v>-0.92191211463546519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-1.93634279380784E-24</v>
      </c>
      <c r="AI91">
        <f t="shared" si="69"/>
        <v>-1.9363440328076817E-24</v>
      </c>
      <c r="AJ91">
        <f t="shared" si="70"/>
        <v>-0.11062945375625577</v>
      </c>
      <c r="AK91">
        <f t="shared" si="92"/>
        <v>-7.2277909787420477E-2</v>
      </c>
      <c r="AL91">
        <f t="shared" si="71"/>
        <v>-0.18290736354367626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-9.0322562162246651E-29</v>
      </c>
      <c r="AR91">
        <f t="shared" si="76"/>
        <v>-9.0322619956579645E-29</v>
      </c>
      <c r="AS91">
        <f t="shared" si="77"/>
        <v>-5.1604167122830363E-6</v>
      </c>
      <c r="AT91">
        <f t="shared" si="78"/>
        <v>-3.3714722520249192E-6</v>
      </c>
      <c r="AU91">
        <f t="shared" si="79"/>
        <v>-8.5318889643079564E-6</v>
      </c>
      <c r="AW91">
        <v>88</v>
      </c>
      <c r="AX91">
        <f>IF(Z91&gt;0, (R91*SUMPRODUCT(K91:$K$98, X91:$X$98)-K91*$AZ$3)/Z91, 0)</f>
        <v>-9.3009708675907004E+30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1000000</v>
      </c>
      <c r="S92">
        <f t="shared" si="63"/>
        <v>-1.9666307268636759E+32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-0.92191211463546519</v>
      </c>
      <c r="AC92">
        <f t="shared" si="64"/>
        <v>-0.82313581663880797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-9.3943274621708319E-26</v>
      </c>
      <c r="AI92">
        <f t="shared" si="69"/>
        <v>-9.3943326940618864E-26</v>
      </c>
      <c r="AJ92">
        <f t="shared" si="70"/>
        <v>-9.8776297996657214E-2</v>
      </c>
      <c r="AK92">
        <f t="shared" si="92"/>
        <v>-6.4533848024482574E-2</v>
      </c>
      <c r="AL92">
        <f t="shared" si="71"/>
        <v>-0.1633101460211398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-3.9125660022220568E-30</v>
      </c>
      <c r="AR92">
        <f t="shared" si="76"/>
        <v>-3.9125681812092332E-30</v>
      </c>
      <c r="AS92">
        <f t="shared" si="77"/>
        <v>-4.1138526086440133E-6</v>
      </c>
      <c r="AT92">
        <f t="shared" si="78"/>
        <v>-2.6877170376474161E-6</v>
      </c>
      <c r="AU92">
        <f t="shared" si="79"/>
        <v>-6.8015696462914298E-6</v>
      </c>
      <c r="AW92">
        <v>89</v>
      </c>
      <c r="AX92">
        <f>IF(Z92&gt;0, (R92*SUMPRODUCT(K92:$K$98, X92:$X$98)-K92*$AZ$3)/Z92, 0)</f>
        <v>-1.9666307268636759E+32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1000000</v>
      </c>
      <c r="S93">
        <f t="shared" si="63"/>
        <v>-4.8373220742468614E+33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-0.82313581663880797</v>
      </c>
      <c r="AC93">
        <f t="shared" si="64"/>
        <v>-0.73494269342750718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-3.9917259891027795E-27</v>
      </c>
      <c r="AI93">
        <f t="shared" si="69"/>
        <v>-3.9917278882493584E-27</v>
      </c>
      <c r="AJ93">
        <f t="shared" si="70"/>
        <v>-8.8193123211300795E-2</v>
      </c>
      <c r="AK93">
        <f t="shared" si="92"/>
        <v>-5.761950716471656E-2</v>
      </c>
      <c r="AL93">
        <f t="shared" si="71"/>
        <v>-0.14581263037601735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-1.4843580814782741E-31</v>
      </c>
      <c r="AR93">
        <f t="shared" si="76"/>
        <v>-1.4843587876924732E-31</v>
      </c>
      <c r="AS93">
        <f t="shared" si="77"/>
        <v>-3.2795381127582904E-6</v>
      </c>
      <c r="AT93">
        <f t="shared" si="78"/>
        <v>-2.1426315670020844E-6</v>
      </c>
      <c r="AU93">
        <f t="shared" si="79"/>
        <v>-5.4221696797603749E-6</v>
      </c>
      <c r="AW93">
        <v>90</v>
      </c>
      <c r="AX93">
        <f>IF(Z93&gt;0, (R93*SUMPRODUCT(K93:$K$98, X93:$X$98)-K93*$AZ$3)/Z93, 0)</f>
        <v>-4.8373220742468614E+33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1000000</v>
      </c>
      <c r="S94">
        <f t="shared" si="63"/>
        <v>-1.4206314101707573E+35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-0.73494269342750718</v>
      </c>
      <c r="AC94">
        <f t="shared" si="64"/>
        <v>-0.65619883341741703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-1.4579334438593235E-28</v>
      </c>
      <c r="AI94">
        <f t="shared" si="69"/>
        <v>-1.4579340212424054E-28</v>
      </c>
      <c r="AJ94">
        <f t="shared" si="70"/>
        <v>-7.874386001009015E-2</v>
      </c>
      <c r="AK94">
        <f t="shared" si="92"/>
        <v>-5.1445988539925505E-2</v>
      </c>
      <c r="AL94">
        <f t="shared" si="71"/>
        <v>-0.13018984855001564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-4.8405826012667799E-33</v>
      </c>
      <c r="AR94">
        <f t="shared" si="76"/>
        <v>-4.8405845182750715E-33</v>
      </c>
      <c r="AS94">
        <f t="shared" si="77"/>
        <v>-2.614427704686142E-6</v>
      </c>
      <c r="AT94">
        <f t="shared" si="78"/>
        <v>-1.7080927670616108E-6</v>
      </c>
      <c r="AU94">
        <f t="shared" si="79"/>
        <v>-4.3225204717477522E-6</v>
      </c>
      <c r="AW94">
        <v>91</v>
      </c>
      <c r="AX94">
        <f>IF(Z94&gt;0, (R94*SUMPRODUCT(K94:$K$98, X94:$X$98)-K94*$AZ$3)/Z94, 0)</f>
        <v>-1.4206314101707573E+35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1000000</v>
      </c>
      <c r="S95">
        <f t="shared" si="63"/>
        <v>-5.176118369143855E+36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-0.65619883341741703</v>
      </c>
      <c r="AC95">
        <f t="shared" si="64"/>
        <v>-0.58589181555126524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-4.4596826602326907E-30</v>
      </c>
      <c r="AI95">
        <f t="shared" si="69"/>
        <v>-4.4596840751245404E-30</v>
      </c>
      <c r="AJ95">
        <f t="shared" si="70"/>
        <v>-7.0307017866151789E-2</v>
      </c>
      <c r="AK95">
        <f t="shared" si="92"/>
        <v>-4.5933918339219199E-2</v>
      </c>
      <c r="AL95">
        <f t="shared" si="71"/>
        <v>-0.11624093620537099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-1.3220438823881796E-34</v>
      </c>
      <c r="AR95">
        <f t="shared" si="76"/>
        <v>-1.3220443018236544E-34</v>
      </c>
      <c r="AS95">
        <f t="shared" si="77"/>
        <v>-2.0842057594755558E-6</v>
      </c>
      <c r="AT95">
        <f t="shared" si="78"/>
        <v>-1.3616810961906972E-6</v>
      </c>
      <c r="AU95">
        <f t="shared" si="79"/>
        <v>-3.445886855666253E-6</v>
      </c>
      <c r="AW95">
        <v>92</v>
      </c>
      <c r="AX95">
        <f>IF(Z95&gt;0, (R95*SUMPRODUCT(K95:$K$98, X95:$X$98)-K95*$AZ$3)/Z95, 0)</f>
        <v>-5.176118369143855E+36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1000000</v>
      </c>
      <c r="S96">
        <f t="shared" si="63"/>
        <v>-2.4836192021513244E+38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-0.58589181555126524</v>
      </c>
      <c r="AC96">
        <f t="shared" si="64"/>
        <v>-0.52311769245648676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-1.0995316277415931E-31</v>
      </c>
      <c r="AI96">
        <f t="shared" si="69"/>
        <v>-1.0995318910255599E-31</v>
      </c>
      <c r="AJ96">
        <f t="shared" si="70"/>
        <v>-6.2774123094778478E-2</v>
      </c>
      <c r="AK96">
        <f t="shared" si="92"/>
        <v>-4.1012427088588571E-2</v>
      </c>
      <c r="AL96">
        <f t="shared" si="71"/>
        <v>-0.10378655018336705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-2.9102588455416279E-36</v>
      </c>
      <c r="AR96">
        <f t="shared" si="76"/>
        <v>-2.9102595424060689E-36</v>
      </c>
      <c r="AS96">
        <f t="shared" si="77"/>
        <v>-1.6615160710104899E-6</v>
      </c>
      <c r="AT96">
        <f t="shared" si="78"/>
        <v>-1.0855238330601859E-6</v>
      </c>
      <c r="AU96">
        <f t="shared" si="79"/>
        <v>-2.747039904070676E-6</v>
      </c>
      <c r="AW96">
        <v>93</v>
      </c>
      <c r="AX96">
        <f>IF(Z96&gt;0, (R96*SUMPRODUCT(K96:$K$98, X96:$X$98)-K96*$AZ$3)/Z96, 0)</f>
        <v>-2.4836192021513244E+38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1000000</v>
      </c>
      <c r="S97">
        <f t="shared" si="63"/>
        <v>-1.7445827444894529E+40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-0.52311769245648676</v>
      </c>
      <c r="AC97">
        <f t="shared" si="64"/>
        <v>-0.46706936826472029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-2.058436462454068E-33</v>
      </c>
      <c r="AI97">
        <f t="shared" si="69"/>
        <v>-2.0584367971110009E-33</v>
      </c>
      <c r="AJ97">
        <f t="shared" si="70"/>
        <v>-5.6048324191766474E-2</v>
      </c>
      <c r="AK97">
        <f t="shared" si="92"/>
        <v>-3.6618238471954077E-2</v>
      </c>
      <c r="AL97">
        <f t="shared" si="71"/>
        <v>-9.2666562663720559E-2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-4.8645574329898802E-38</v>
      </c>
      <c r="AR97">
        <f t="shared" si="76"/>
        <v>-4.8645582238609611E-38</v>
      </c>
      <c r="AS97">
        <f t="shared" si="77"/>
        <v>-1.3245504392621886E-6</v>
      </c>
      <c r="AT97">
        <f t="shared" si="78"/>
        <v>-8.6537295365129596E-7</v>
      </c>
      <c r="AU97">
        <f t="shared" si="79"/>
        <v>-2.1899233929134845E-6</v>
      </c>
      <c r="AW97">
        <v>94</v>
      </c>
      <c r="AX97">
        <f>IF(Z97&gt;0, (R97*SUMPRODUCT(K97:$K$98, X97:$X$98)-K97*$AZ$3)/Z97, 0)</f>
        <v>-1.7445827444894529E+40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-0.46706936826472029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-2.677255462602932E-35</v>
      </c>
      <c r="AI98">
        <f t="shared" si="69"/>
        <v>-2.677255462602932E-35</v>
      </c>
      <c r="AJ98">
        <f t="shared" si="70"/>
        <v>-0.46706936826472029</v>
      </c>
      <c r="AK98">
        <f t="shared" si="92"/>
        <v>-3.2694855778530423E-2</v>
      </c>
      <c r="AL98">
        <f t="shared" si="71"/>
        <v>-0.49976422404325072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-5.6490791494668862E-40</v>
      </c>
      <c r="AR98">
        <f t="shared" si="76"/>
        <v>-5.6490791494668862E-40</v>
      </c>
      <c r="AS98">
        <f t="shared" si="77"/>
        <v>-9.855286006415084E-6</v>
      </c>
      <c r="AT98">
        <f t="shared" si="78"/>
        <v>-6.8987002044905604E-7</v>
      </c>
      <c r="AU98">
        <f t="shared" si="79"/>
        <v>-1.0545156026864141E-5</v>
      </c>
      <c r="AW98">
        <v>95</v>
      </c>
    </row>
    <row r="100" spans="5:50" x14ac:dyDescent="0.3">
      <c r="AN100" s="6">
        <f t="shared" ref="AN100:AU100" si="93">SUM(AN3:AN98)</f>
        <v>31617.239449753597</v>
      </c>
      <c r="AO100" s="6">
        <f t="shared" si="93"/>
        <v>-3161.7239449753597</v>
      </c>
      <c r="AP100" s="6">
        <f t="shared" si="93"/>
        <v>-182.02840456846707</v>
      </c>
      <c r="AQ100" s="6">
        <f t="shared" si="93"/>
        <v>-19764.030569592163</v>
      </c>
      <c r="AR100" s="6">
        <f t="shared" si="93"/>
        <v>8509.4565306176137</v>
      </c>
      <c r="AS100" s="6">
        <f t="shared" si="93"/>
        <v>-4662.7178554512557</v>
      </c>
      <c r="AT100" s="6">
        <f t="shared" si="93"/>
        <v>2719.9187490132322</v>
      </c>
      <c r="AU100" s="6">
        <f t="shared" si="93"/>
        <v>6566.6574241795888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'S.35.04.E'!C3*(1+C12)</f>
        <v>65557.800126638962</v>
      </c>
      <c r="K3">
        <v>1</v>
      </c>
      <c r="L3" s="2">
        <v>0</v>
      </c>
      <c r="O3">
        <f>$C$3</f>
        <v>65557.800126638962</v>
      </c>
      <c r="P3">
        <f>O3*C5</f>
        <v>6555.7800126638967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65557.800126638962</v>
      </c>
      <c r="AF3">
        <f t="shared" ref="AF3:AF34" si="4">-$Z3*P3</f>
        <v>-6555.7800126638967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58902.020113975064</v>
      </c>
      <c r="AJ3">
        <f t="shared" ref="AJ3:AJ34" si="8">AB3-AC3</f>
        <v>0</v>
      </c>
      <c r="AL3">
        <f t="shared" ref="AL3:AL34" si="9">SUM(AI3:AK3)</f>
        <v>58902.020113975064</v>
      </c>
      <c r="AN3">
        <f t="shared" ref="AN3:AN34" si="10">AE3*$K3</f>
        <v>65557.800126638962</v>
      </c>
      <c r="AO3">
        <f t="shared" ref="AO3:AO34" si="11">AF3*$K3</f>
        <v>-6555.7800126638967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58902.020113975064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58902.020113975064</v>
      </c>
      <c r="AW3">
        <v>0</v>
      </c>
      <c r="AX3">
        <f>IF(Z3&gt;0, (R3*SUMPRODUCT(K3:$K$98, X3:$X$98)-K3*$AZ$3)/Z3, 0)</f>
        <v>0</v>
      </c>
      <c r="AZ3">
        <f>C6*SUMPRODUCT(X4:X89, K4:K89)/1</f>
        <v>40440.519961987098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1000000</v>
      </c>
      <c r="S4">
        <f t="shared" si="1"/>
        <v>4383.244767317713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4332.9128530700473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-1482.798</v>
      </c>
      <c r="AI4">
        <f t="shared" si="7"/>
        <v>-1482.798</v>
      </c>
      <c r="AJ4">
        <f t="shared" si="8"/>
        <v>-4332.9128530700473</v>
      </c>
      <c r="AK4">
        <f>G4*SUM(AB4, AE4:AF4)</f>
        <v>0</v>
      </c>
      <c r="AL4">
        <f t="shared" si="9"/>
        <v>-5815.7108530700471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-1323.9267857142856</v>
      </c>
      <c r="AR4">
        <f t="shared" si="14"/>
        <v>-1323.9267857142856</v>
      </c>
      <c r="AS4">
        <f t="shared" si="15"/>
        <v>-3868.6721902411132</v>
      </c>
      <c r="AT4">
        <f t="shared" si="16"/>
        <v>0</v>
      </c>
      <c r="AU4">
        <f t="shared" si="17"/>
        <v>-5192.5989759553986</v>
      </c>
      <c r="AW4">
        <v>1</v>
      </c>
      <c r="AX4">
        <f>IF(Z4&gt;0, (R4*SUMPRODUCT(K4:$K$98, X4:$X$98)-K4*$AZ$3)/Z4, 0)</f>
        <v>4383.244767317713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1000000</v>
      </c>
      <c r="S5">
        <f t="shared" si="1"/>
        <v>7038.76907045395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4332.9128530700473</v>
      </c>
      <c r="AC5">
        <f t="shared" si="2"/>
        <v>6877.6582575968714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-1521.0907297495201</v>
      </c>
      <c r="AI5">
        <f t="shared" si="7"/>
        <v>-1533.3046164901482</v>
      </c>
      <c r="AJ5">
        <f t="shared" si="8"/>
        <v>-2544.7454045268241</v>
      </c>
      <c r="AK5">
        <f>G5*SUM(AB5, AE5:AF5)</f>
        <v>303.30389971490337</v>
      </c>
      <c r="AL5">
        <f t="shared" si="9"/>
        <v>-3774.7461213020688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-1212.604216955931</v>
      </c>
      <c r="AR5">
        <f t="shared" si="14"/>
        <v>-1222.3410526866614</v>
      </c>
      <c r="AS5">
        <f t="shared" si="15"/>
        <v>-2028.6554564148787</v>
      </c>
      <c r="AT5">
        <f t="shared" si="16"/>
        <v>241.79201189006963</v>
      </c>
      <c r="AU5">
        <f t="shared" si="17"/>
        <v>-3009.2044972114704</v>
      </c>
      <c r="AW5">
        <v>2</v>
      </c>
      <c r="AX5">
        <f>IF(Z5&gt;0, (R5*SUMPRODUCT(K5:$K$98, X5:$X$98)-K5*$AZ$3)/Z5, 0)</f>
        <v>7038.76907045395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1000000</v>
      </c>
      <c r="S6">
        <f t="shared" si="1"/>
        <v>9442.5273615864771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6877.6582575968714</v>
      </c>
      <c r="AC6">
        <f t="shared" si="2"/>
        <v>9119.2256390705079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-1578.7269385450829</v>
      </c>
      <c r="AI6">
        <f t="shared" si="7"/>
        <v>-1590.798952331573</v>
      </c>
      <c r="AJ6">
        <f t="shared" si="8"/>
        <v>-2241.5673814736365</v>
      </c>
      <c r="AK6">
        <f>G6*SUM(AB6, AE6:AF6)</f>
        <v>481.43607803178105</v>
      </c>
      <c r="AL6">
        <f t="shared" si="9"/>
        <v>-3350.9302557734281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-1123.7066515473268</v>
      </c>
      <c r="AR6">
        <f t="shared" si="14"/>
        <v>-1132.2992725118816</v>
      </c>
      <c r="AS6">
        <f t="shared" si="15"/>
        <v>-1595.5033862757637</v>
      </c>
      <c r="AT6">
        <f t="shared" si="16"/>
        <v>342.67669092777777</v>
      </c>
      <c r="AU6">
        <f t="shared" si="17"/>
        <v>-2385.1259678598672</v>
      </c>
      <c r="AW6">
        <v>3</v>
      </c>
      <c r="AX6">
        <f>IF(Z6&gt;0, (R6*SUMPRODUCT(K6:$K$98, X6:$X$98)-K6*$AZ$3)/Z6, 0)</f>
        <v>9442.5273615864771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1000000</v>
      </c>
      <c r="S7">
        <f t="shared" si="1"/>
        <v>11608.273988561068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9119.2256390705079</v>
      </c>
      <c r="AC7">
        <f t="shared" si="2"/>
        <v>11079.600771835285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-1646.2846640912194</v>
      </c>
      <c r="AI7">
        <f t="shared" si="7"/>
        <v>-1658.2153791815433</v>
      </c>
      <c r="AJ7">
        <f t="shared" si="8"/>
        <v>-1960.3751327647769</v>
      </c>
      <c r="AK7">
        <f>G7*SUM(AB7, AE7:AF7)</f>
        <v>638.34579473493557</v>
      </c>
      <c r="AL7">
        <f t="shared" si="9"/>
        <v>-2980.2447172113848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-1046.2436662305947</v>
      </c>
      <c r="AR7">
        <f t="shared" si="14"/>
        <v>-1053.825851358793</v>
      </c>
      <c r="AS7">
        <f t="shared" si="15"/>
        <v>-1245.853837327287</v>
      </c>
      <c r="AT7">
        <f t="shared" si="16"/>
        <v>405.68029282775109</v>
      </c>
      <c r="AU7">
        <f t="shared" si="17"/>
        <v>-1893.9993958583289</v>
      </c>
      <c r="AW7">
        <v>4</v>
      </c>
      <c r="AX7">
        <f>IF(Z7&gt;0, (R7*SUMPRODUCT(K7:$K$98, X7:$X$98)-K7*$AZ$3)/Z7, 0)</f>
        <v>11608.273988561068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1000000</v>
      </c>
      <c r="S8">
        <f t="shared" si="1"/>
        <v>13557.058441632475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11079.600771835285</v>
      </c>
      <c r="AC8">
        <f t="shared" si="2"/>
        <v>12787.001555883362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-1713.8128622655818</v>
      </c>
      <c r="AI8">
        <f t="shared" si="7"/>
        <v>-1725.6028475442242</v>
      </c>
      <c r="AJ8">
        <f t="shared" si="8"/>
        <v>-1707.4007840480772</v>
      </c>
      <c r="AK8">
        <f t="shared" ref="AK8:AK39" si="30">G8*SUM(AB8:AB8, AE8:AF8)</f>
        <v>775.57205402847001</v>
      </c>
      <c r="AL8">
        <f t="shared" si="9"/>
        <v>-2657.4315775638315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-972.46344372545195</v>
      </c>
      <c r="AR8">
        <f t="shared" si="14"/>
        <v>-979.15339800108063</v>
      </c>
      <c r="AS8">
        <f t="shared" si="15"/>
        <v>-968.82505834387166</v>
      </c>
      <c r="AT8">
        <f t="shared" si="16"/>
        <v>440.08041200059034</v>
      </c>
      <c r="AU8">
        <f t="shared" si="17"/>
        <v>-1507.898044344362</v>
      </c>
      <c r="AW8">
        <v>5</v>
      </c>
      <c r="AX8">
        <f>IF(Z8&gt;0, (R8*SUMPRODUCT(K8:$K$98, X8:$X$98)-K8*$AZ$3)/Z8, 0)</f>
        <v>13557.058441632475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1000000</v>
      </c>
      <c r="S9">
        <f t="shared" si="1"/>
        <v>15314.821255825127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12787.001555883362</v>
      </c>
      <c r="AC9">
        <f t="shared" si="2"/>
        <v>14273.149228478149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-1784.0841523347306</v>
      </c>
      <c r="AI9">
        <f t="shared" si="7"/>
        <v>-1795.7339367086824</v>
      </c>
      <c r="AJ9">
        <f t="shared" si="8"/>
        <v>-1486.1476725947869</v>
      </c>
      <c r="AK9">
        <f t="shared" si="30"/>
        <v>895.09010891183539</v>
      </c>
      <c r="AL9">
        <f t="shared" si="9"/>
        <v>-2386.7915003916341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-903.87255437203453</v>
      </c>
      <c r="AR9">
        <f t="shared" si="14"/>
        <v>-909.77469769088384</v>
      </c>
      <c r="AS9">
        <f t="shared" si="15"/>
        <v>-752.92866160176277</v>
      </c>
      <c r="AT9">
        <f t="shared" si="16"/>
        <v>453.48050543273331</v>
      </c>
      <c r="AU9">
        <f t="shared" si="17"/>
        <v>-1209.2228538599134</v>
      </c>
      <c r="AW9">
        <v>6</v>
      </c>
      <c r="AX9">
        <f>IF(Z9&gt;0, (R9*SUMPRODUCT(K9:$K$98, X9:$X$98)-K9*$AZ$3)/Z9, 0)</f>
        <v>15314.821255825127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1000000</v>
      </c>
      <c r="S10">
        <f t="shared" si="1"/>
        <v>16903.259572396641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14273.149228478149</v>
      </c>
      <c r="AC10">
        <f t="shared" si="2"/>
        <v>15564.465170820622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-1866.2497895523368</v>
      </c>
      <c r="AI10">
        <f t="shared" si="7"/>
        <v>-1877.7597479601798</v>
      </c>
      <c r="AJ10">
        <f t="shared" si="8"/>
        <v>-1291.3159423424731</v>
      </c>
      <c r="AK10">
        <f t="shared" si="30"/>
        <v>999.12044599347053</v>
      </c>
      <c r="AL10">
        <f t="shared" si="9"/>
        <v>-2169.9552443091825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-844.19662792664224</v>
      </c>
      <c r="AR10">
        <f t="shared" si="14"/>
        <v>-849.40314858099032</v>
      </c>
      <c r="AS10">
        <f t="shared" si="15"/>
        <v>-584.12575327063894</v>
      </c>
      <c r="AT10">
        <f t="shared" si="16"/>
        <v>451.95134977219351</v>
      </c>
      <c r="AU10">
        <f t="shared" si="17"/>
        <v>-981.5775520794358</v>
      </c>
      <c r="AW10">
        <v>7</v>
      </c>
      <c r="AX10">
        <f>IF(Z10&gt;0, (R10*SUMPRODUCT(K10:$K$98, X10:$X$98)-K10*$AZ$3)/Z10, 0)</f>
        <v>16903.259572396641</v>
      </c>
    </row>
    <row r="11" spans="1:52" x14ac:dyDescent="0.3">
      <c r="A11" t="s">
        <v>33</v>
      </c>
      <c r="C11" s="25">
        <f>AU91</f>
        <v>13615.850795532688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1000000</v>
      </c>
      <c r="S11">
        <f t="shared" si="1"/>
        <v>18337.135143258063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15564.465170820622</v>
      </c>
      <c r="AC11">
        <f t="shared" si="2"/>
        <v>16680.25827210335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-1945.0706337313902</v>
      </c>
      <c r="AI11">
        <f t="shared" si="7"/>
        <v>-1956.441179172233</v>
      </c>
      <c r="AJ11">
        <f t="shared" si="8"/>
        <v>-1115.7931012827285</v>
      </c>
      <c r="AK11">
        <f t="shared" si="30"/>
        <v>1089.5125619574437</v>
      </c>
      <c r="AL11">
        <f t="shared" si="9"/>
        <v>-1982.7217184975179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-785.58140619931123</v>
      </c>
      <c r="AR11">
        <f t="shared" si="14"/>
        <v>-790.1737787958449</v>
      </c>
      <c r="AS11">
        <f t="shared" si="15"/>
        <v>-450.65011950317961</v>
      </c>
      <c r="AT11">
        <f t="shared" si="16"/>
        <v>440.03585044744489</v>
      </c>
      <c r="AU11">
        <f t="shared" si="17"/>
        <v>-800.78804785157979</v>
      </c>
      <c r="AW11">
        <v>8</v>
      </c>
      <c r="AX11">
        <f>IF(Z11&gt;0, (R11*SUMPRODUCT(K11:$K$98, X11:$X$98)-K11*$AZ$3)/Z11, 0)</f>
        <v>18337.135143258063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1000000</v>
      </c>
      <c r="S12">
        <f t="shared" si="1"/>
        <v>19637.67251494393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16680.25827210335</v>
      </c>
      <c r="AC12">
        <f t="shared" si="2"/>
        <v>17644.667695555268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-2036.0498909572696</v>
      </c>
      <c r="AI12">
        <f t="shared" si="7"/>
        <v>-2047.281280320067</v>
      </c>
      <c r="AJ12">
        <f t="shared" si="8"/>
        <v>-964.40942345191797</v>
      </c>
      <c r="AK12">
        <f t="shared" si="30"/>
        <v>1167.6180790472347</v>
      </c>
      <c r="AL12">
        <f t="shared" si="9"/>
        <v>-1844.0726247247501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-734.22000204184349</v>
      </c>
      <c r="AR12">
        <f t="shared" si="14"/>
        <v>-738.27015364053966</v>
      </c>
      <c r="AS12">
        <f t="shared" si="15"/>
        <v>-347.77570628346695</v>
      </c>
      <c r="AT12">
        <f t="shared" si="16"/>
        <v>421.05478465416729</v>
      </c>
      <c r="AU12">
        <f t="shared" si="17"/>
        <v>-664.99107526983926</v>
      </c>
      <c r="AW12">
        <v>9</v>
      </c>
      <c r="AX12">
        <f>IF(Z12&gt;0, (R12*SUMPRODUCT(K12:$K$98, X12:$X$98)-K12*$AZ$3)/Z12, 0)</f>
        <v>19637.67251494393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1000000</v>
      </c>
      <c r="S13">
        <f t="shared" si="1"/>
        <v>20817.09443752982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17644.667695555268</v>
      </c>
      <c r="AC13">
        <f t="shared" si="2"/>
        <v>18472.93950570203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-2133.2478655457412</v>
      </c>
      <c r="AI13">
        <f t="shared" si="7"/>
        <v>-2144.3402754165913</v>
      </c>
      <c r="AJ13">
        <f t="shared" si="8"/>
        <v>-828.27181014676171</v>
      </c>
      <c r="AK13">
        <f t="shared" si="30"/>
        <v>1235.126738688869</v>
      </c>
      <c r="AL13">
        <f t="shared" si="9"/>
        <v>-1737.4853468744841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-686.84871971995631</v>
      </c>
      <c r="AR13">
        <f t="shared" si="14"/>
        <v>-690.42017882766447</v>
      </c>
      <c r="AS13">
        <f t="shared" si="15"/>
        <v>-266.68135548978739</v>
      </c>
      <c r="AT13">
        <f t="shared" si="16"/>
        <v>397.67775365536602</v>
      </c>
      <c r="AU13">
        <f t="shared" si="17"/>
        <v>-559.42378066208585</v>
      </c>
      <c r="AW13">
        <v>10</v>
      </c>
      <c r="AX13">
        <f>IF(Z13&gt;0, (R13*SUMPRODUCT(K13:$K$98, X13:$X$98)-K13*$AZ$3)/Z13, 0)</f>
        <v>20817.09443752982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1000000</v>
      </c>
      <c r="S14">
        <f t="shared" si="1"/>
        <v>21889.300267235147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18472.93950570203</v>
      </c>
      <c r="AC14">
        <f t="shared" si="2"/>
        <v>19181.172761150487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-2238.0977917856403</v>
      </c>
      <c r="AI14">
        <f t="shared" si="7"/>
        <v>-2249.0513013353848</v>
      </c>
      <c r="AJ14">
        <f t="shared" si="8"/>
        <v>-708.23325544845648</v>
      </c>
      <c r="AK14">
        <f t="shared" si="30"/>
        <v>1293.1057653991422</v>
      </c>
      <c r="AL14">
        <f t="shared" si="9"/>
        <v>-1664.178791384699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-643.39963377474305</v>
      </c>
      <c r="AR14">
        <f t="shared" si="14"/>
        <v>-646.54850602631302</v>
      </c>
      <c r="AS14">
        <f t="shared" si="15"/>
        <v>-203.6001370695578</v>
      </c>
      <c r="AT14">
        <f t="shared" si="16"/>
        <v>371.73700762468849</v>
      </c>
      <c r="AU14">
        <f t="shared" si="17"/>
        <v>-478.41163547118236</v>
      </c>
      <c r="AW14">
        <v>11</v>
      </c>
      <c r="AX14">
        <f>IF(Z14&gt;0, (R14*SUMPRODUCT(K14:$K$98, X14:$X$98)-K14*$AZ$3)/Z14, 0)</f>
        <v>21889.300267235147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1000000</v>
      </c>
      <c r="S15">
        <f t="shared" si="1"/>
        <v>22866.457324267074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19181.172761150487</v>
      </c>
      <c r="AC15">
        <f t="shared" si="2"/>
        <v>19783.382033776092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-2347.556166701203</v>
      </c>
      <c r="AI15">
        <f t="shared" si="7"/>
        <v>-2358.3707967033661</v>
      </c>
      <c r="AJ15">
        <f t="shared" si="8"/>
        <v>-602.20927262560508</v>
      </c>
      <c r="AK15">
        <f t="shared" si="30"/>
        <v>1342.6820932805342</v>
      </c>
      <c r="AL15">
        <f t="shared" si="9"/>
        <v>-1617.8979760484369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-602.55919728255253</v>
      </c>
      <c r="AR15">
        <f t="shared" si="14"/>
        <v>-605.33504344352764</v>
      </c>
      <c r="AS15">
        <f t="shared" si="15"/>
        <v>-154.57212102375232</v>
      </c>
      <c r="AT15">
        <f t="shared" si="16"/>
        <v>344.63305108889062</v>
      </c>
      <c r="AU15">
        <f t="shared" si="17"/>
        <v>-415.27411337838936</v>
      </c>
      <c r="AW15">
        <v>12</v>
      </c>
      <c r="AX15">
        <f>IF(Z15&gt;0, (R15*SUMPRODUCT(K15:$K$98, X15:$X$98)-K15*$AZ$3)/Z15, 0)</f>
        <v>22866.457324267074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1000000</v>
      </c>
      <c r="S16">
        <f t="shared" si="1"/>
        <v>23789.56519763832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19783.382033776092</v>
      </c>
      <c r="AC16">
        <f t="shared" si="2"/>
        <v>20292.973645779566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-3498.7490982998097</v>
      </c>
      <c r="AI16">
        <f t="shared" si="7"/>
        <v>-3509.4118476382223</v>
      </c>
      <c r="AJ16">
        <f t="shared" si="8"/>
        <v>-509.59161200347444</v>
      </c>
      <c r="AK16">
        <f t="shared" si="30"/>
        <v>1384.8367423643265</v>
      </c>
      <c r="AL16">
        <f t="shared" si="9"/>
        <v>-2634.1667172773705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-801.82299107026756</v>
      </c>
      <c r="AR16">
        <f t="shared" si="14"/>
        <v>-804.2666180144555</v>
      </c>
      <c r="AS16">
        <f t="shared" si="15"/>
        <v>-116.78524497784146</v>
      </c>
      <c r="AT16">
        <f t="shared" si="16"/>
        <v>317.36883889335115</v>
      </c>
      <c r="AU16">
        <f t="shared" si="17"/>
        <v>-603.68302409894591</v>
      </c>
      <c r="AW16">
        <v>13</v>
      </c>
      <c r="AX16">
        <f>IF(Z16&gt;0, (R16*SUMPRODUCT(K16:$K$98, X16:$X$98)-K16*$AZ$3)/Z16, 0)</f>
        <v>23789.56519763832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1000000</v>
      </c>
      <c r="S17">
        <f t="shared" si="1"/>
        <v>24394.396792971926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20292.973645779566</v>
      </c>
      <c r="AC17">
        <f t="shared" si="2"/>
        <v>20484.14244871468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-4782.8828432384153</v>
      </c>
      <c r="AI17">
        <f t="shared" si="7"/>
        <v>-4793.3791790479036</v>
      </c>
      <c r="AJ17">
        <f t="shared" si="8"/>
        <v>-191.16880293511349</v>
      </c>
      <c r="AK17">
        <f t="shared" si="30"/>
        <v>1420.5081552045697</v>
      </c>
      <c r="AL17">
        <f t="shared" si="9"/>
        <v>-3564.0398267784476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-978.67259114726301</v>
      </c>
      <c r="AR17">
        <f t="shared" si="14"/>
        <v>-980.82034941375412</v>
      </c>
      <c r="AS17">
        <f t="shared" si="15"/>
        <v>-39.116924634589452</v>
      </c>
      <c r="AT17">
        <f t="shared" si="16"/>
        <v>290.66411253732144</v>
      </c>
      <c r="AU17">
        <f t="shared" si="17"/>
        <v>-729.27316151102218</v>
      </c>
      <c r="AW17">
        <v>14</v>
      </c>
      <c r="AX17">
        <f>IF(Z17&gt;0, (R17*SUMPRODUCT(K17:$K$98, X17:$X$98)-K17*$AZ$3)/Z17, 0)</f>
        <v>24394.396792971926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1000000</v>
      </c>
      <c r="S18">
        <f t="shared" si="1"/>
        <v>24711.239362447144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20484.14244871468</v>
      </c>
      <c r="AC18">
        <f t="shared" si="2"/>
        <v>20392.069673643651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-6095.4321312859438</v>
      </c>
      <c r="AI18">
        <f t="shared" si="7"/>
        <v>-6105.7473108356962</v>
      </c>
      <c r="AJ18">
        <f t="shared" si="8"/>
        <v>92.072775071028445</v>
      </c>
      <c r="AK18">
        <f t="shared" si="30"/>
        <v>1433.8899714100278</v>
      </c>
      <c r="AL18">
        <f t="shared" si="9"/>
        <v>-4579.7845643546398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-1113.6126611756119</v>
      </c>
      <c r="AR18">
        <f t="shared" si="14"/>
        <v>-1115.4972059136207</v>
      </c>
      <c r="AS18">
        <f t="shared" si="15"/>
        <v>16.82135176969647</v>
      </c>
      <c r="AT18">
        <f t="shared" si="16"/>
        <v>261.96633684084168</v>
      </c>
      <c r="AU18">
        <f t="shared" si="17"/>
        <v>-836.70951730308241</v>
      </c>
      <c r="AW18">
        <v>15</v>
      </c>
      <c r="AX18">
        <f>IF(Z18&gt;0, (R18*SUMPRODUCT(K18:$K$98, X18:$X$98)-K18*$AZ$3)/Z18, 0)</f>
        <v>24711.239362447144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1000000</v>
      </c>
      <c r="S19">
        <f t="shared" si="1"/>
        <v>24793.95064877906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20392.069673643651</v>
      </c>
      <c r="AC19">
        <f t="shared" si="2"/>
        <v>20070.063991107527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-7487.995138756095</v>
      </c>
      <c r="AI19">
        <f t="shared" si="7"/>
        <v>-7498.1135665711154</v>
      </c>
      <c r="AJ19">
        <f t="shared" si="8"/>
        <v>322.00568253612437</v>
      </c>
      <c r="AK19">
        <f t="shared" si="30"/>
        <v>1427.4448771550558</v>
      </c>
      <c r="AL19">
        <f t="shared" si="9"/>
        <v>-5748.663006879935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-1221.4542109064623</v>
      </c>
      <c r="AR19">
        <f t="shared" si="14"/>
        <v>-1223.1047456668873</v>
      </c>
      <c r="AS19">
        <f t="shared" si="15"/>
        <v>52.526102058193388</v>
      </c>
      <c r="AT19">
        <f t="shared" si="16"/>
        <v>232.84718055085978</v>
      </c>
      <c r="AU19">
        <f t="shared" si="17"/>
        <v>-937.73146305783405</v>
      </c>
      <c r="AW19">
        <v>16</v>
      </c>
      <c r="AX19">
        <f>IF(Z19&gt;0, (R19*SUMPRODUCT(K19:$K$98, X19:$X$98)-K19*$AZ$3)/Z19, 0)</f>
        <v>24793.95064877906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1000000</v>
      </c>
      <c r="S20">
        <f t="shared" si="1"/>
        <v>24676.885240619948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20070.063991107527</v>
      </c>
      <c r="AC20">
        <f t="shared" si="2"/>
        <v>19555.401725414908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-8921.215435947006</v>
      </c>
      <c r="AI20">
        <f t="shared" si="7"/>
        <v>-8931.1211642909275</v>
      </c>
      <c r="AJ20">
        <f t="shared" si="8"/>
        <v>514.66226569261926</v>
      </c>
      <c r="AK20">
        <f t="shared" si="30"/>
        <v>1404.904479377527</v>
      </c>
      <c r="AL20">
        <f t="shared" si="9"/>
        <v>-7011.5544192207817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-1299.3245424744753</v>
      </c>
      <c r="AR20">
        <f t="shared" si="14"/>
        <v>-1300.76725575057</v>
      </c>
      <c r="AS20">
        <f t="shared" si="15"/>
        <v>74.957646489001519</v>
      </c>
      <c r="AT20">
        <f t="shared" si="16"/>
        <v>204.61638697034482</v>
      </c>
      <c r="AU20">
        <f t="shared" si="17"/>
        <v>-1021.1932222912237</v>
      </c>
      <c r="AW20">
        <v>17</v>
      </c>
      <c r="AX20">
        <f>IF(Z20&gt;0, (R20*SUMPRODUCT(K20:$K$98, X20:$X$98)-K20*$AZ$3)/Z20, 0)</f>
        <v>24676.885240619948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1000000</v>
      </c>
      <c r="S21">
        <f t="shared" si="1"/>
        <v>24401.256596945732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19555.401725414908</v>
      </c>
      <c r="AC21">
        <f t="shared" si="2"/>
        <v>18887.141419738495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-10510.374002033574</v>
      </c>
      <c r="AI21">
        <f t="shared" si="7"/>
        <v>-10520.04929341903</v>
      </c>
      <c r="AJ21">
        <f t="shared" si="8"/>
        <v>668.26030567641283</v>
      </c>
      <c r="AK21">
        <f t="shared" si="30"/>
        <v>1368.8781207790437</v>
      </c>
      <c r="AL21">
        <f t="shared" si="9"/>
        <v>-8482.9108669635734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-1366.7647272030831</v>
      </c>
      <c r="AR21">
        <f t="shared" si="14"/>
        <v>-1368.0228981291125</v>
      </c>
      <c r="AS21">
        <f t="shared" si="15"/>
        <v>86.90029624176583</v>
      </c>
      <c r="AT21">
        <f t="shared" si="16"/>
        <v>178.00834974653097</v>
      </c>
      <c r="AU21">
        <f t="shared" si="17"/>
        <v>-1103.1142521408158</v>
      </c>
      <c r="AW21">
        <v>18</v>
      </c>
      <c r="AX21">
        <f>IF(Z21&gt;0, (R21*SUMPRODUCT(K21:$K$98, X21:$X$98)-K21*$AZ$3)/Z21, 0)</f>
        <v>24401.256596945732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1000000</v>
      </c>
      <c r="S22">
        <f t="shared" si="1"/>
        <v>23982.522624183381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18887.141419738495</v>
      </c>
      <c r="AC22">
        <f t="shared" si="2"/>
        <v>18083.826903962254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-12241.17866087897</v>
      </c>
      <c r="AI22">
        <f t="shared" si="7"/>
        <v>-12250.60418461731</v>
      </c>
      <c r="AJ22">
        <f t="shared" si="8"/>
        <v>803.31451577624102</v>
      </c>
      <c r="AK22">
        <f t="shared" si="30"/>
        <v>1322.0998993816947</v>
      </c>
      <c r="AL22">
        <f t="shared" si="9"/>
        <v>-10125.189769459375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-1421.283799653844</v>
      </c>
      <c r="AR22">
        <f t="shared" si="14"/>
        <v>-1422.3781668356064</v>
      </c>
      <c r="AS22">
        <f t="shared" si="15"/>
        <v>93.270259256028368</v>
      </c>
      <c r="AT22">
        <f t="shared" si="16"/>
        <v>153.50475804429229</v>
      </c>
      <c r="AU22">
        <f t="shared" si="17"/>
        <v>-1175.6031495352859</v>
      </c>
      <c r="AW22">
        <v>19</v>
      </c>
      <c r="AX22">
        <f>IF(Z22&gt;0, (R22*SUMPRODUCT(K22:$K$98, X22:$X$98)-K22*$AZ$3)/Z22, 0)</f>
        <v>23982.522624183381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1000000</v>
      </c>
      <c r="S23">
        <f t="shared" si="1"/>
        <v>23436.021755585123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18083.826903962254</v>
      </c>
      <c r="AC23">
        <f t="shared" si="2"/>
        <v>17165.623650225232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-14055.34099861333</v>
      </c>
      <c r="AI23">
        <f t="shared" si="7"/>
        <v>-14064.496575351804</v>
      </c>
      <c r="AJ23">
        <f t="shared" si="8"/>
        <v>918.20325373702144</v>
      </c>
      <c r="AK23">
        <f t="shared" si="30"/>
        <v>1265.8678832773578</v>
      </c>
      <c r="AL23">
        <f t="shared" si="9"/>
        <v>-11880.425438337425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-1457.0717334322153</v>
      </c>
      <c r="AR23">
        <f t="shared" si="14"/>
        <v>-1458.020862455141</v>
      </c>
      <c r="AS23">
        <f t="shared" si="15"/>
        <v>95.187161001479453</v>
      </c>
      <c r="AT23">
        <f t="shared" si="16"/>
        <v>131.22842847890203</v>
      </c>
      <c r="AU23">
        <f t="shared" si="17"/>
        <v>-1231.6052729747594</v>
      </c>
      <c r="AW23">
        <v>20</v>
      </c>
      <c r="AX23">
        <f>IF(Z23&gt;0, (R23*SUMPRODUCT(K23:$K$98, X23:$X$98)-K23*$AZ$3)/Z23, 0)</f>
        <v>23436.021755585123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1000000</v>
      </c>
      <c r="S24">
        <f t="shared" si="1"/>
        <v>22785.634773845955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17165.623650225232</v>
      </c>
      <c r="AC24">
        <f t="shared" si="2"/>
        <v>16157.730975647326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-16002.483246575115</v>
      </c>
      <c r="AI24">
        <f t="shared" si="7"/>
        <v>-16011.347236505622</v>
      </c>
      <c r="AJ24">
        <f t="shared" si="8"/>
        <v>1007.8926745779063</v>
      </c>
      <c r="AK24">
        <f t="shared" si="30"/>
        <v>1201.5936555157664</v>
      </c>
      <c r="AL24">
        <f t="shared" si="9"/>
        <v>-13801.86090641195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-1481.1836352056723</v>
      </c>
      <c r="AR24">
        <f t="shared" si="14"/>
        <v>-1482.0040826715683</v>
      </c>
      <c r="AS24">
        <f t="shared" si="15"/>
        <v>93.290154573227184</v>
      </c>
      <c r="AT24">
        <f t="shared" si="16"/>
        <v>111.21904215071292</v>
      </c>
      <c r="AU24">
        <f t="shared" si="17"/>
        <v>-1277.4948859476283</v>
      </c>
      <c r="AW24">
        <v>21</v>
      </c>
      <c r="AX24">
        <f>IF(Z24&gt;0, (R24*SUMPRODUCT(K24:$K$98, X24:$X$98)-K24*$AZ$3)/Z24, 0)</f>
        <v>22785.634773845955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1000000</v>
      </c>
      <c r="S25">
        <f t="shared" si="1"/>
        <v>22044.666964888023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16157.730975647326</v>
      </c>
      <c r="AC25">
        <f t="shared" si="2"/>
        <v>15077.60007156157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-18071.193551124205</v>
      </c>
      <c r="AI25">
        <f t="shared" si="7"/>
        <v>-18079.743011236016</v>
      </c>
      <c r="AJ25">
        <f t="shared" si="8"/>
        <v>1080.1309040857559</v>
      </c>
      <c r="AK25">
        <f t="shared" si="30"/>
        <v>1131.0411682953129</v>
      </c>
      <c r="AL25">
        <f t="shared" si="9"/>
        <v>-15868.570938854948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-1493.4488014923809</v>
      </c>
      <c r="AR25">
        <f t="shared" si="14"/>
        <v>-1494.1553503388236</v>
      </c>
      <c r="AS25">
        <f t="shared" si="15"/>
        <v>89.264729504344331</v>
      </c>
      <c r="AT25">
        <f t="shared" si="16"/>
        <v>93.472081545166972</v>
      </c>
      <c r="AU25">
        <f t="shared" si="17"/>
        <v>-1311.4185392893123</v>
      </c>
      <c r="AW25">
        <v>22</v>
      </c>
      <c r="AX25">
        <f>IF(Z25&gt;0, (R25*SUMPRODUCT(K25:$K$98, X25:$X$98)-K25*$AZ$3)/Z25, 0)</f>
        <v>22044.666964888023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1000000</v>
      </c>
      <c r="S26">
        <f t="shared" si="1"/>
        <v>21218.007570622263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15077.60007156157</v>
      </c>
      <c r="AC26">
        <f t="shared" si="2"/>
        <v>13942.234065711971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-20022.835581866868</v>
      </c>
      <c r="AI26">
        <f t="shared" si="7"/>
        <v>-20031.049261932789</v>
      </c>
      <c r="AJ26">
        <f t="shared" si="8"/>
        <v>1135.3660058495989</v>
      </c>
      <c r="AK26">
        <f t="shared" si="30"/>
        <v>1055.4320050093099</v>
      </c>
      <c r="AL26">
        <f t="shared" si="9"/>
        <v>-17840.251251073882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-1477.4441056870101</v>
      </c>
      <c r="AR26">
        <f t="shared" si="14"/>
        <v>-1478.0501763481698</v>
      </c>
      <c r="AS26">
        <f t="shared" si="15"/>
        <v>83.776336587362309</v>
      </c>
      <c r="AT26">
        <f t="shared" si="16"/>
        <v>77.87817007130613</v>
      </c>
      <c r="AU26">
        <f t="shared" si="17"/>
        <v>-1316.3956696895013</v>
      </c>
      <c r="AW26">
        <v>23</v>
      </c>
      <c r="AX26">
        <f>IF(Z26&gt;0, (R26*SUMPRODUCT(K26:$K$98, X26:$X$98)-K26*$AZ$3)/Z26, 0)</f>
        <v>21218.007570622263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1000000</v>
      </c>
      <c r="S27">
        <f t="shared" si="1"/>
        <v>20337.356696529489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13942.234065711971</v>
      </c>
      <c r="AC27">
        <f t="shared" si="2"/>
        <v>12784.50674184888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-21901.613622179379</v>
      </c>
      <c r="AI27">
        <f t="shared" si="7"/>
        <v>-21909.471395274362</v>
      </c>
      <c r="AJ27">
        <f t="shared" si="8"/>
        <v>1157.7273238630914</v>
      </c>
      <c r="AK27">
        <f t="shared" si="30"/>
        <v>975.95638459983809</v>
      </c>
      <c r="AL27">
        <f t="shared" si="9"/>
        <v>-19775.787686811433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-1442.9243719368487</v>
      </c>
      <c r="AR27">
        <f t="shared" si="14"/>
        <v>-1443.4420585559033</v>
      </c>
      <c r="AS27">
        <f t="shared" si="15"/>
        <v>76.273511188581139</v>
      </c>
      <c r="AT27">
        <f t="shared" si="16"/>
        <v>64.298059384098892</v>
      </c>
      <c r="AU27">
        <f t="shared" si="17"/>
        <v>-1302.8704879832233</v>
      </c>
      <c r="AW27">
        <v>24</v>
      </c>
      <c r="AX27">
        <f>IF(Z27&gt;0, (R27*SUMPRODUCT(K27:$K$98, X27:$X$98)-K27*$AZ$3)/Z27, 0)</f>
        <v>20337.356696529489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1000000</v>
      </c>
      <c r="S28">
        <f t="shared" si="1"/>
        <v>19424.601416181184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12784.50674184888</v>
      </c>
      <c r="AC28">
        <f t="shared" si="2"/>
        <v>11627.043782254812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-23762.534461083513</v>
      </c>
      <c r="AI28">
        <f t="shared" si="7"/>
        <v>-23770.016624766784</v>
      </c>
      <c r="AJ28">
        <f t="shared" si="8"/>
        <v>1157.4629595940678</v>
      </c>
      <c r="AK28">
        <f t="shared" si="30"/>
        <v>894.91547192942164</v>
      </c>
      <c r="AL28">
        <f t="shared" si="9"/>
        <v>-21717.638193243296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-1397.790849062807</v>
      </c>
      <c r="AR28">
        <f t="shared" si="14"/>
        <v>-1398.2309746708222</v>
      </c>
      <c r="AS28">
        <f t="shared" si="15"/>
        <v>68.085798495080638</v>
      </c>
      <c r="AT28">
        <f t="shared" si="16"/>
        <v>52.641887143659119</v>
      </c>
      <c r="AU28">
        <f t="shared" si="17"/>
        <v>-1277.5032890320824</v>
      </c>
      <c r="AW28">
        <v>25</v>
      </c>
      <c r="AX28">
        <f>IF(Z28&gt;0, (R28*SUMPRODUCT(K28:$K$98, X28:$X$98)-K28*$AZ$3)/Z28, 0)</f>
        <v>19424.601416181184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1000000</v>
      </c>
      <c r="S29">
        <f t="shared" si="1"/>
        <v>18498.353369390679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11627.043782254812</v>
      </c>
      <c r="AC29">
        <f t="shared" si="2"/>
        <v>10484.129194212344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-25827.231888465696</v>
      </c>
      <c r="AI29">
        <f t="shared" si="7"/>
        <v>-25834.31639011353</v>
      </c>
      <c r="AJ29">
        <f t="shared" si="8"/>
        <v>1142.9145880424676</v>
      </c>
      <c r="AK29">
        <f t="shared" si="30"/>
        <v>813.8930647578369</v>
      </c>
      <c r="AL29">
        <f t="shared" si="9"/>
        <v>-23877.508737313226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-1356.4671239029985</v>
      </c>
      <c r="AR29">
        <f t="shared" si="14"/>
        <v>-1356.839207663892</v>
      </c>
      <c r="AS29">
        <f t="shared" si="15"/>
        <v>60.026799263807817</v>
      </c>
      <c r="AT29">
        <f t="shared" si="16"/>
        <v>42.746322543753095</v>
      </c>
      <c r="AU29">
        <f t="shared" si="17"/>
        <v>-1254.066085856331</v>
      </c>
      <c r="AW29">
        <v>26</v>
      </c>
      <c r="AX29">
        <f>IF(Z29&gt;0, (R29*SUMPRODUCT(K29:$K$98, X29:$X$98)-K29*$AZ$3)/Z29, 0)</f>
        <v>18498.353369390679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1000000</v>
      </c>
      <c r="S30">
        <f t="shared" si="1"/>
        <v>17538.638471607435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10484.129194212344</v>
      </c>
      <c r="AC30">
        <f t="shared" si="2"/>
        <v>9355.2301605060784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-27685.665679601414</v>
      </c>
      <c r="AI30">
        <f t="shared" si="7"/>
        <v>-27692.333265411773</v>
      </c>
      <c r="AJ30">
        <f t="shared" si="8"/>
        <v>1128.899033706266</v>
      </c>
      <c r="AK30">
        <f t="shared" si="30"/>
        <v>733.88904359486412</v>
      </c>
      <c r="AL30">
        <f t="shared" si="9"/>
        <v>-25829.545188110642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-1298.2799739910727</v>
      </c>
      <c r="AR30">
        <f t="shared" si="14"/>
        <v>-1298.5926409586159</v>
      </c>
      <c r="AS30">
        <f t="shared" si="15"/>
        <v>52.938116969265458</v>
      </c>
      <c r="AT30">
        <f t="shared" si="16"/>
        <v>34.414684460077268</v>
      </c>
      <c r="AU30">
        <f t="shared" si="17"/>
        <v>-1211.239839529273</v>
      </c>
      <c r="AW30">
        <v>27</v>
      </c>
      <c r="AX30">
        <f>IF(Z30&gt;0, (R30*SUMPRODUCT(K30:$K$98, X30:$X$98)-K30*$AZ$3)/Z30, 0)</f>
        <v>17538.638471607435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1000000</v>
      </c>
      <c r="S31">
        <f t="shared" si="1"/>
        <v>16553.803789439415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9355.2301605060784</v>
      </c>
      <c r="AC31">
        <f t="shared" si="2"/>
        <v>8260.1359813335148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-29085.609525385367</v>
      </c>
      <c r="AI31">
        <f t="shared" si="7"/>
        <v>-29091.846865218555</v>
      </c>
      <c r="AJ31">
        <f t="shared" si="8"/>
        <v>1095.0941791725636</v>
      </c>
      <c r="AK31">
        <f t="shared" si="30"/>
        <v>654.86611123542559</v>
      </c>
      <c r="AL31">
        <f t="shared" si="9"/>
        <v>-27341.886574810567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-1217.7931718713639</v>
      </c>
      <c r="AR31">
        <f t="shared" si="14"/>
        <v>-1218.054324722669</v>
      </c>
      <c r="AS31">
        <f t="shared" si="15"/>
        <v>45.850791360878475</v>
      </c>
      <c r="AT31">
        <f t="shared" si="16"/>
        <v>27.418764528775615</v>
      </c>
      <c r="AU31">
        <f t="shared" si="17"/>
        <v>-1144.7847688330151</v>
      </c>
      <c r="AW31">
        <v>28</v>
      </c>
      <c r="AX31">
        <f>IF(Z31&gt;0, (R31*SUMPRODUCT(K31:$K$98, X31:$X$98)-K31*$AZ$3)/Z31, 0)</f>
        <v>16553.803789439415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1000000</v>
      </c>
      <c r="S32">
        <f t="shared" si="1"/>
        <v>15579.479752559495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8260.1359813335148</v>
      </c>
      <c r="AC32">
        <f t="shared" si="2"/>
        <v>7223.7586976929633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-30325.946268965934</v>
      </c>
      <c r="AI32">
        <f t="shared" si="7"/>
        <v>-30331.74216107243</v>
      </c>
      <c r="AJ32">
        <f t="shared" si="8"/>
        <v>1036.3772836405515</v>
      </c>
      <c r="AK32">
        <f t="shared" si="30"/>
        <v>578.20951869334613</v>
      </c>
      <c r="AL32">
        <f t="shared" si="9"/>
        <v>-28717.155358738532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-1133.6831812902226</v>
      </c>
      <c r="AR32">
        <f t="shared" si="14"/>
        <v>-1133.899850717235</v>
      </c>
      <c r="AS32">
        <f t="shared" si="15"/>
        <v>38.743176734336501</v>
      </c>
      <c r="AT32">
        <f t="shared" si="16"/>
        <v>21.61536529778046</v>
      </c>
      <c r="AU32">
        <f t="shared" si="17"/>
        <v>-1073.5413086851181</v>
      </c>
      <c r="AW32">
        <v>29</v>
      </c>
      <c r="AX32">
        <f>IF(Z32&gt;0, (R32*SUMPRODUCT(K32:$K$98, X32:$X$98)-K32*$AZ$3)/Z32, 0)</f>
        <v>15579.479752559495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1000000</v>
      </c>
      <c r="S33">
        <f t="shared" si="1"/>
        <v>14615.322562912046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7223.7586976929633</v>
      </c>
      <c r="AC33">
        <f t="shared" si="2"/>
        <v>6252.0539880373926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-31260.723665592737</v>
      </c>
      <c r="AI33">
        <f t="shared" si="7"/>
        <v>-31266.070839732347</v>
      </c>
      <c r="AJ33">
        <f t="shared" si="8"/>
        <v>971.7047096555707</v>
      </c>
      <c r="AK33">
        <f t="shared" si="30"/>
        <v>505.66310883850747</v>
      </c>
      <c r="AL33">
        <f t="shared" si="9"/>
        <v>-29788.703021238271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-1043.4180549412606</v>
      </c>
      <c r="AR33">
        <f t="shared" si="14"/>
        <v>-1043.5965325126651</v>
      </c>
      <c r="AS33">
        <f t="shared" si="15"/>
        <v>32.433485832640059</v>
      </c>
      <c r="AT33">
        <f t="shared" si="16"/>
        <v>16.877984755693664</v>
      </c>
      <c r="AU33">
        <f t="shared" si="17"/>
        <v>-994.28506192433144</v>
      </c>
      <c r="AW33">
        <v>30</v>
      </c>
      <c r="AX33">
        <f>IF(Z33&gt;0, (R33*SUMPRODUCT(K33:$K$98, X33:$X$98)-K33*$AZ$3)/Z33, 0)</f>
        <v>14615.322562912046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1000000</v>
      </c>
      <c r="S34">
        <f t="shared" si="1"/>
        <v>13674.0296529066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6252.0539880373926</v>
      </c>
      <c r="AC34">
        <f t="shared" si="2"/>
        <v>5353.2595684842163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-32005.189982189557</v>
      </c>
      <c r="AI34">
        <f t="shared" si="7"/>
        <v>-32010.083619712994</v>
      </c>
      <c r="AJ34">
        <f t="shared" si="8"/>
        <v>898.79441955317634</v>
      </c>
      <c r="AK34">
        <f t="shared" si="30"/>
        <v>437.64377916261753</v>
      </c>
      <c r="AL34">
        <f t="shared" si="9"/>
        <v>-30673.6454209972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-953.80963838195623</v>
      </c>
      <c r="AR34">
        <f t="shared" si="14"/>
        <v>-953.95547718620014</v>
      </c>
      <c r="AS34">
        <f t="shared" si="15"/>
        <v>26.785617606731879</v>
      </c>
      <c r="AT34">
        <f t="shared" si="16"/>
        <v>13.042536381615054</v>
      </c>
      <c r="AU34">
        <f t="shared" si="17"/>
        <v>-914.12732319785323</v>
      </c>
      <c r="AW34">
        <v>31</v>
      </c>
      <c r="AX34">
        <f>IF(Z34&gt;0, (R34*SUMPRODUCT(K34:$K$98, X34:$X$98)-K34*$AZ$3)/Z34, 0)</f>
        <v>13674.0296529066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12758.5375996153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5353.2595684842163</v>
      </c>
      <c r="AC35">
        <f t="shared" ref="AC35:AC66" si="33">S35*Z35</f>
        <v>4528.5781759844776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-32631.16649727918</v>
      </c>
      <c r="AI35">
        <f t="shared" ref="AI35:AI66" si="38">SUM(AE35:AH35)</f>
        <v>-32635.603308846166</v>
      </c>
      <c r="AJ35">
        <f t="shared" ref="AJ35:AJ66" si="39">AB35-AC35</f>
        <v>824.68139249973865</v>
      </c>
      <c r="AK35">
        <f t="shared" si="30"/>
        <v>374.72816979389518</v>
      </c>
      <c r="AL35">
        <f t="shared" ref="AL35:AL66" si="40">SUM(AI35:AK35)</f>
        <v>-31436.193746552533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-868.27215518101707</v>
      </c>
      <c r="AR35">
        <f t="shared" ref="AR35:AR66" si="45">AI35*$K35</f>
        <v>-868.39021286497155</v>
      </c>
      <c r="AS35">
        <f t="shared" ref="AS35:AS66" si="46">AJ35*$K35</f>
        <v>21.943680440082801</v>
      </c>
      <c r="AT35">
        <f t="shared" ref="AT35:AT66" si="47">AK35*$K35</f>
        <v>9.9710206688784115</v>
      </c>
      <c r="AU35">
        <f t="shared" ref="AU35:AU66" si="48">AL35*$K35</f>
        <v>-836.47551175601029</v>
      </c>
      <c r="AW35">
        <v>32</v>
      </c>
      <c r="AX35">
        <f>IF(Z35&gt;0, (R35*SUMPRODUCT(K35:$K$98, X35:$X$98)-K35*$AZ$3)/Z35, 0)</f>
        <v>12758.5375996153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1000000</v>
      </c>
      <c r="S36">
        <f t="shared" si="32"/>
        <v>11851.623974886837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4528.5781759844776</v>
      </c>
      <c r="AC36">
        <f t="shared" si="33"/>
        <v>3775.5990974840133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-32823.177027641133</v>
      </c>
      <c r="AI36">
        <f t="shared" si="38"/>
        <v>-32827.159181379604</v>
      </c>
      <c r="AJ36">
        <f t="shared" si="39"/>
        <v>752.97907850046431</v>
      </c>
      <c r="AK36">
        <f t="shared" si="30"/>
        <v>317.00047231891347</v>
      </c>
      <c r="AL36">
        <f t="shared" si="40"/>
        <v>-31757.179630560226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-779.80473328571384</v>
      </c>
      <c r="AR36">
        <f t="shared" si="45"/>
        <v>-779.89934028647178</v>
      </c>
      <c r="AS36">
        <f t="shared" si="46"/>
        <v>17.889086391158983</v>
      </c>
      <c r="AT36">
        <f t="shared" si="47"/>
        <v>7.5312169982791204</v>
      </c>
      <c r="AU36">
        <f t="shared" si="48"/>
        <v>-754.47903689703367</v>
      </c>
      <c r="AW36">
        <v>33</v>
      </c>
      <c r="AX36">
        <f>IF(Z36&gt;0, (R36*SUMPRODUCT(K36:$K$98, X36:$X$98)-K36*$AZ$3)/Z36, 0)</f>
        <v>11851.623974886837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1000000</v>
      </c>
      <c r="S37">
        <f t="shared" si="32"/>
        <v>10955.800404923884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3775.5990974840133</v>
      </c>
      <c r="AC37">
        <f t="shared" si="33"/>
        <v>3098.7346112345067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-32546.938935272567</v>
      </c>
      <c r="AI37">
        <f t="shared" si="38"/>
        <v>-32550.474430736962</v>
      </c>
      <c r="AJ37">
        <f t="shared" si="39"/>
        <v>676.86448624950663</v>
      </c>
      <c r="AK37">
        <f t="shared" si="30"/>
        <v>264.29193682388097</v>
      </c>
      <c r="AL37">
        <f t="shared" si="40"/>
        <v>-31609.318007663576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-690.39458803088382</v>
      </c>
      <c r="AR37">
        <f t="shared" si="45"/>
        <v>-690.4695839295606</v>
      </c>
      <c r="AS37">
        <f t="shared" si="46"/>
        <v>14.357834973860669</v>
      </c>
      <c r="AT37">
        <f t="shared" si="47"/>
        <v>5.606232991873207</v>
      </c>
      <c r="AU37">
        <f t="shared" si="48"/>
        <v>-670.50551596382672</v>
      </c>
      <c r="AW37">
        <v>34</v>
      </c>
      <c r="AX37">
        <f>IF(Z37&gt;0, (R37*SUMPRODUCT(K37:$K$98, X37:$X$98)-K37*$AZ$3)/Z37, 0)</f>
        <v>10955.800404923884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1000000</v>
      </c>
      <c r="S38">
        <f t="shared" si="32"/>
        <v>10080.541247353403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3098.7346112345067</v>
      </c>
      <c r="AC38">
        <f t="shared" si="33"/>
        <v>2500.2509580573792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-31983.789008745065</v>
      </c>
      <c r="AI38">
        <f t="shared" si="38"/>
        <v>-31986.889351892209</v>
      </c>
      <c r="AJ38">
        <f t="shared" si="39"/>
        <v>598.48365317712751</v>
      </c>
      <c r="AK38">
        <f t="shared" si="30"/>
        <v>216.9114227864155</v>
      </c>
      <c r="AL38">
        <f t="shared" si="40"/>
        <v>-31171.494275928664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-605.75794416141775</v>
      </c>
      <c r="AR38">
        <f t="shared" si="45"/>
        <v>-605.81666320469606</v>
      </c>
      <c r="AS38">
        <f t="shared" si="46"/>
        <v>11.33499934181239</v>
      </c>
      <c r="AT38">
        <f t="shared" si="47"/>
        <v>4.1082004854490712</v>
      </c>
      <c r="AU38">
        <f t="shared" si="48"/>
        <v>-590.37346337743452</v>
      </c>
      <c r="AW38">
        <v>35</v>
      </c>
      <c r="AX38">
        <f>IF(Z38&gt;0, (R38*SUMPRODUCT(K38:$K$98, X38:$X$98)-K38*$AZ$3)/Z38, 0)</f>
        <v>10080.541247353403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1000000</v>
      </c>
      <c r="S39">
        <f t="shared" si="32"/>
        <v>9216.9916558913901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2500.2509580573792</v>
      </c>
      <c r="AC39">
        <f t="shared" si="33"/>
        <v>1976.5563485868149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-31100.16217761366</v>
      </c>
      <c r="AI39">
        <f t="shared" si="38"/>
        <v>-31102.84276530211</v>
      </c>
      <c r="AJ39">
        <f t="shared" si="39"/>
        <v>523.69460947056427</v>
      </c>
      <c r="AK39">
        <f t="shared" si="30"/>
        <v>175.01756706401656</v>
      </c>
      <c r="AL39">
        <f t="shared" si="40"/>
        <v>-30404.13058876753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-525.91291690452954</v>
      </c>
      <c r="AR39">
        <f t="shared" si="45"/>
        <v>-525.95824643310891</v>
      </c>
      <c r="AS39">
        <f t="shared" si="46"/>
        <v>8.85583033493287</v>
      </c>
      <c r="AT39">
        <f t="shared" si="47"/>
        <v>2.9595986888591099</v>
      </c>
      <c r="AU39">
        <f t="shared" si="48"/>
        <v>-514.14281740931688</v>
      </c>
      <c r="AW39">
        <v>36</v>
      </c>
      <c r="AX39">
        <f>IF(Z39&gt;0, (R39*SUMPRODUCT(K39:$K$98, X39:$X$98)-K39*$AZ$3)/Z39, 0)</f>
        <v>9216.9916558913901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1000000</v>
      </c>
      <c r="S40">
        <f t="shared" si="32"/>
        <v>8355.154147533347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1976.5563485868149</v>
      </c>
      <c r="AC40">
        <f t="shared" si="33"/>
        <v>1523.9142662276913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-29910.426321762938</v>
      </c>
      <c r="AI40">
        <f t="shared" si="38"/>
        <v>-29912.706223245481</v>
      </c>
      <c r="AJ40">
        <f t="shared" si="39"/>
        <v>452.64208235912361</v>
      </c>
      <c r="AK40">
        <f t="shared" ref="AK40:AK71" si="61">G40*SUM(AB40:AB40, AE40:AF40)</f>
        <v>138.35894440107705</v>
      </c>
      <c r="AL40">
        <f t="shared" si="40"/>
        <v>-29321.70519648528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-451.60190411836629</v>
      </c>
      <c r="AR40">
        <f t="shared" si="45"/>
        <v>-451.63632716000546</v>
      </c>
      <c r="AS40">
        <f t="shared" si="46"/>
        <v>6.8342063760137775</v>
      </c>
      <c r="AT40">
        <f t="shared" si="47"/>
        <v>2.0890094334051867</v>
      </c>
      <c r="AU40">
        <f t="shared" si="48"/>
        <v>-442.71311135058647</v>
      </c>
      <c r="AW40">
        <v>37</v>
      </c>
      <c r="AX40">
        <f>IF(Z40&gt;0, (R40*SUMPRODUCT(K40:$K$98, X40:$X$98)-K40*$AZ$3)/Z40, 0)</f>
        <v>8355.154147533347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1000000</v>
      </c>
      <c r="S41">
        <f t="shared" si="32"/>
        <v>7477.0300577731969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1523.9142662276913</v>
      </c>
      <c r="AC41">
        <f t="shared" si="33"/>
        <v>1137.7327500962938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-28404.471806483791</v>
      </c>
      <c r="AI41">
        <f t="shared" si="38"/>
        <v>-28406.373853053927</v>
      </c>
      <c r="AJ41">
        <f t="shared" si="39"/>
        <v>386.18151613139753</v>
      </c>
      <c r="AK41">
        <f t="shared" si="61"/>
        <v>106.6739986359384</v>
      </c>
      <c r="AL41">
        <f t="shared" si="40"/>
        <v>-27913.518338286591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-382.91453882800585</v>
      </c>
      <c r="AR41">
        <f t="shared" si="45"/>
        <v>-382.94017990629084</v>
      </c>
      <c r="AS41">
        <f t="shared" si="46"/>
        <v>5.2060294646844794</v>
      </c>
      <c r="AT41">
        <f t="shared" si="47"/>
        <v>1.4380490956109127</v>
      </c>
      <c r="AU41">
        <f t="shared" si="48"/>
        <v>-376.29610134599545</v>
      </c>
      <c r="AW41">
        <v>38</v>
      </c>
      <c r="AX41">
        <f>IF(Z41&gt;0, (R41*SUMPRODUCT(K41:$K$98, X41:$X$98)-K41*$AZ$3)/Z41, 0)</f>
        <v>7477.0300577731969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1000000</v>
      </c>
      <c r="S42">
        <f t="shared" si="32"/>
        <v>6553.3524475261938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1137.7327500962938</v>
      </c>
      <c r="AC42">
        <f t="shared" si="33"/>
        <v>813.22927197093861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-26548.461698530184</v>
      </c>
      <c r="AI42">
        <f t="shared" si="38"/>
        <v>-26550.012868863389</v>
      </c>
      <c r="AJ42">
        <f t="shared" si="39"/>
        <v>324.50347812535517</v>
      </c>
      <c r="AK42">
        <f t="shared" si="61"/>
        <v>79.641292506740569</v>
      </c>
      <c r="AL42">
        <f t="shared" si="40"/>
        <v>-26145.868098231291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-319.54827511542038</v>
      </c>
      <c r="AR42">
        <f t="shared" si="45"/>
        <v>-319.56694564367973</v>
      </c>
      <c r="AS42">
        <f t="shared" si="46"/>
        <v>3.90585819552975</v>
      </c>
      <c r="AT42">
        <f t="shared" si="47"/>
        <v>0.95859556525267753</v>
      </c>
      <c r="AU42">
        <f t="shared" si="48"/>
        <v>-314.70249188289728</v>
      </c>
      <c r="AW42">
        <v>39</v>
      </c>
      <c r="AX42">
        <f>IF(Z42&gt;0, (R42*SUMPRODUCT(K42:$K$98, X42:$X$98)-K42*$AZ$3)/Z42, 0)</f>
        <v>6553.3524475261938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1000000</v>
      </c>
      <c r="S43">
        <f t="shared" si="32"/>
        <v>5545.3261143789605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813.22927197093861</v>
      </c>
      <c r="AC43">
        <f t="shared" si="33"/>
        <v>545.83372962574231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-24421.377538720739</v>
      </c>
      <c r="AI43">
        <f t="shared" si="38"/>
        <v>-24422.607930131377</v>
      </c>
      <c r="AJ43">
        <f t="shared" si="39"/>
        <v>267.3955423451963</v>
      </c>
      <c r="AK43">
        <f t="shared" si="61"/>
        <v>56.926049037965711</v>
      </c>
      <c r="AL43">
        <f t="shared" si="40"/>
        <v>-24098.286338748214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-262.4516157422546</v>
      </c>
      <c r="AR43">
        <f t="shared" si="45"/>
        <v>-262.46483851042996</v>
      </c>
      <c r="AS43">
        <f t="shared" si="46"/>
        <v>2.8736459284290388</v>
      </c>
      <c r="AT43">
        <f t="shared" si="47"/>
        <v>0.61177276032642414</v>
      </c>
      <c r="AU43">
        <f t="shared" si="48"/>
        <v>-258.97941982167453</v>
      </c>
      <c r="AW43">
        <v>40</v>
      </c>
      <c r="AX43">
        <f>IF(Z43&gt;0, (R43*SUMPRODUCT(K43:$K$98, X43:$X$98)-K43*$AZ$3)/Z43, 0)</f>
        <v>5545.3261143789605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1000000</v>
      </c>
      <c r="S44">
        <f t="shared" si="32"/>
        <v>4367.7585566924399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545.83372962574231</v>
      </c>
      <c r="AC44">
        <f t="shared" si="33"/>
        <v>329.94705385690162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-21905.494949758173</v>
      </c>
      <c r="AI44">
        <f t="shared" si="38"/>
        <v>-21906.439218567833</v>
      </c>
      <c r="AJ44">
        <f t="shared" si="39"/>
        <v>215.88667576884069</v>
      </c>
      <c r="AK44">
        <f t="shared" si="61"/>
        <v>38.208361073801967</v>
      </c>
      <c r="AL44">
        <f t="shared" si="40"/>
        <v>-21652.344181725191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-210.19101188243309</v>
      </c>
      <c r="AR44">
        <f t="shared" si="45"/>
        <v>-210.20007247736814</v>
      </c>
      <c r="AS44">
        <f t="shared" si="46"/>
        <v>2.0715094060126824</v>
      </c>
      <c r="AT44">
        <f t="shared" si="47"/>
        <v>0.36662280833606375</v>
      </c>
      <c r="AU44">
        <f t="shared" si="48"/>
        <v>-207.7619402630194</v>
      </c>
      <c r="AW44">
        <v>41</v>
      </c>
      <c r="AX44">
        <f>IF(Z44&gt;0, (R44*SUMPRODUCT(K44:$K$98, X44:$X$98)-K44*$AZ$3)/Z44, 0)</f>
        <v>4367.7585566924399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1000000</v>
      </c>
      <c r="S45">
        <f t="shared" si="32"/>
        <v>2894.311670942845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329.94705385690162</v>
      </c>
      <c r="AC45">
        <f t="shared" si="33"/>
        <v>161.33188123644555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-19045.070934294414</v>
      </c>
      <c r="AI45">
        <f t="shared" si="38"/>
        <v>-19045.7676970293</v>
      </c>
      <c r="AJ45">
        <f t="shared" si="39"/>
        <v>168.61517262045606</v>
      </c>
      <c r="AK45">
        <f t="shared" si="61"/>
        <v>23.096293769983117</v>
      </c>
      <c r="AL45">
        <f t="shared" si="40"/>
        <v>-18854.05623063886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-163.16448796105487</v>
      </c>
      <c r="AR45">
        <f t="shared" si="45"/>
        <v>-163.1704573236926</v>
      </c>
      <c r="AS45">
        <f t="shared" si="46"/>
        <v>1.4445736851281967</v>
      </c>
      <c r="AT45">
        <f t="shared" si="47"/>
        <v>0.19787245528140707</v>
      </c>
      <c r="AU45">
        <f t="shared" si="48"/>
        <v>-161.52801118328298</v>
      </c>
      <c r="AW45">
        <v>42</v>
      </c>
      <c r="AX45">
        <f>IF(Z45&gt;0, (R45*SUMPRODUCT(K45:$K$98, X45:$X$98)-K45*$AZ$3)/Z45, 0)</f>
        <v>2894.311670942845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1000000</v>
      </c>
      <c r="S46">
        <f t="shared" si="32"/>
        <v>899.60903463305431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161.33188123644555</v>
      </c>
      <c r="AC46">
        <f t="shared" si="33"/>
        <v>35.28867833072718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-15956.925708222405</v>
      </c>
      <c r="AI46">
        <f t="shared" si="38"/>
        <v>-15957.416041758588</v>
      </c>
      <c r="AJ46">
        <f t="shared" si="39"/>
        <v>126.04320290571837</v>
      </c>
      <c r="AK46">
        <f t="shared" si="61"/>
        <v>11.29323168655119</v>
      </c>
      <c r="AL46">
        <f t="shared" si="40"/>
        <v>-15820.079607166317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-122.06024806690077</v>
      </c>
      <c r="AR46">
        <f t="shared" si="45"/>
        <v>-122.06399880398862</v>
      </c>
      <c r="AS46">
        <f t="shared" si="46"/>
        <v>0.96414966736926422</v>
      </c>
      <c r="AT46">
        <f t="shared" si="47"/>
        <v>8.6385979752172548E-2</v>
      </c>
      <c r="AU46">
        <f t="shared" si="48"/>
        <v>-121.01346315686718</v>
      </c>
      <c r="AW46">
        <v>43</v>
      </c>
      <c r="AX46">
        <f>IF(Z46&gt;0, (R46*SUMPRODUCT(K46:$K$98, X46:$X$98)-K46*$AZ$3)/Z46, 0)</f>
        <v>899.60903463305431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1000000</v>
      </c>
      <c r="S47">
        <f t="shared" si="32"/>
        <v>-2054.1446730108014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35.28867833072718</v>
      </c>
      <c r="AC47">
        <f t="shared" si="33"/>
        <v>-53.627565222480136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-12727.411078637453</v>
      </c>
      <c r="AI47">
        <f t="shared" si="38"/>
        <v>-12727.737416199792</v>
      </c>
      <c r="AJ47">
        <f t="shared" si="39"/>
        <v>88.916243553207323</v>
      </c>
      <c r="AK47">
        <f t="shared" si="61"/>
        <v>2.4702074831509027</v>
      </c>
      <c r="AL47">
        <f t="shared" si="40"/>
        <v>-12636.350965163434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-86.925475289492027</v>
      </c>
      <c r="AR47">
        <f t="shared" si="45"/>
        <v>-86.927704104726786</v>
      </c>
      <c r="AS47">
        <f t="shared" si="46"/>
        <v>0.60727878466908325</v>
      </c>
      <c r="AT47">
        <f t="shared" si="47"/>
        <v>1.6870984853860758E-2</v>
      </c>
      <c r="AU47">
        <f t="shared" si="48"/>
        <v>-86.303554335203842</v>
      </c>
      <c r="AW47">
        <v>44</v>
      </c>
      <c r="AX47">
        <f>IF(Z47&gt;0, (R47*SUMPRODUCT(K47:$K$98, X47:$X$98)-K47*$AZ$3)/Z47, 0)</f>
        <v>-2054.1446730108014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1000000</v>
      </c>
      <c r="S48">
        <f t="shared" si="32"/>
        <v>-6821.7462706641081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-53.627565222480136</v>
      </c>
      <c r="AC48">
        <f t="shared" si="33"/>
        <v>-110.9601793390317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-9580.278764069446</v>
      </c>
      <c r="AI48">
        <f t="shared" si="38"/>
        <v>-9580.482084771611</v>
      </c>
      <c r="AJ48">
        <f t="shared" si="39"/>
        <v>57.332614116551561</v>
      </c>
      <c r="AK48">
        <f t="shared" si="61"/>
        <v>-3.75392956557361</v>
      </c>
      <c r="AL48">
        <f t="shared" si="40"/>
        <v>-9526.9034002206336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-58.420749726937629</v>
      </c>
      <c r="AR48">
        <f t="shared" si="45"/>
        <v>-58.421989581032484</v>
      </c>
      <c r="AS48">
        <f t="shared" si="46"/>
        <v>0.34961553655996214</v>
      </c>
      <c r="AT48">
        <f t="shared" si="47"/>
        <v>-2.289154470801345E-2</v>
      </c>
      <c r="AU48">
        <f t="shared" si="48"/>
        <v>-58.095265589180542</v>
      </c>
      <c r="AW48">
        <v>45</v>
      </c>
      <c r="AX48">
        <f>IF(Z48&gt;0, (R48*SUMPRODUCT(K48:$K$98, X48:$X$98)-K48*$AZ$3)/Z48, 0)</f>
        <v>-6821.7462706641081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1000000</v>
      </c>
      <c r="S49">
        <f t="shared" si="32"/>
        <v>-15241.547412530083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-110.9601793390317</v>
      </c>
      <c r="AC49">
        <f t="shared" si="33"/>
        <v>-142.95873159012962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-6723.4577761364999</v>
      </c>
      <c r="AI49">
        <f t="shared" si="38"/>
        <v>-6723.5750204094411</v>
      </c>
      <c r="AJ49">
        <f t="shared" si="39"/>
        <v>31.998552251097919</v>
      </c>
      <c r="AK49">
        <f t="shared" si="61"/>
        <v>-7.7672125537322199</v>
      </c>
      <c r="AL49">
        <f t="shared" si="40"/>
        <v>-6699.3436807120752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-36.606957833490817</v>
      </c>
      <c r="AR49">
        <f t="shared" si="45"/>
        <v>-36.607596188976743</v>
      </c>
      <c r="AS49">
        <f t="shared" si="46"/>
        <v>0.17422131468516461</v>
      </c>
      <c r="AT49">
        <f t="shared" si="47"/>
        <v>-4.2289850238581068E-2</v>
      </c>
      <c r="AU49">
        <f t="shared" si="48"/>
        <v>-36.475664724530155</v>
      </c>
      <c r="AW49">
        <v>46</v>
      </c>
      <c r="AX49">
        <f>IF(Z49&gt;0, (R49*SUMPRODUCT(K49:$K$98, X49:$X$98)-K49*$AZ$3)/Z49, 0)</f>
        <v>-15241.547412530083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1000000</v>
      </c>
      <c r="S50">
        <f t="shared" si="32"/>
        <v>-31635.351739241247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-142.95873159012962</v>
      </c>
      <c r="AC50">
        <f t="shared" si="33"/>
        <v>-155.97444167733499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-4355.362112583718</v>
      </c>
      <c r="AI50">
        <f t="shared" si="38"/>
        <v>-4355.423742387522</v>
      </c>
      <c r="AJ50">
        <f t="shared" si="39"/>
        <v>13.015710087205377</v>
      </c>
      <c r="AK50">
        <f t="shared" si="61"/>
        <v>-10.007111211309073</v>
      </c>
      <c r="AL50">
        <f t="shared" si="40"/>
        <v>-4352.4151435116255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-21.17274677298251</v>
      </c>
      <c r="AR50">
        <f t="shared" si="45"/>
        <v>-21.173046374300583</v>
      </c>
      <c r="AS50">
        <f t="shared" si="46"/>
        <v>6.3273345963758013E-2</v>
      </c>
      <c r="AT50">
        <f t="shared" si="47"/>
        <v>-4.8647627023698736E-2</v>
      </c>
      <c r="AU50">
        <f t="shared" si="48"/>
        <v>-21.158420655360523</v>
      </c>
      <c r="AW50">
        <v>47</v>
      </c>
      <c r="AX50">
        <f>IF(Z50&gt;0, (R50*SUMPRODUCT(K50:$K$98, X50:$X$98)-K50*$AZ$3)/Z50, 0)</f>
        <v>-31635.351739241247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1000000</v>
      </c>
      <c r="S51">
        <f t="shared" si="32"/>
        <v>-67602.600252182048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-155.97444167733499</v>
      </c>
      <c r="AC51">
        <f t="shared" si="33"/>
        <v>-156.08357439113405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-2572.2406561842604</v>
      </c>
      <c r="AI51">
        <f t="shared" si="38"/>
        <v>-2572.2695166818244</v>
      </c>
      <c r="AJ51">
        <f t="shared" si="39"/>
        <v>0.10913271379905609</v>
      </c>
      <c r="AK51">
        <f t="shared" si="61"/>
        <v>-10.91821091741345</v>
      </c>
      <c r="AL51">
        <f t="shared" si="40"/>
        <v>-2583.0785948854386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-11.164685918177748</v>
      </c>
      <c r="AR51">
        <f t="shared" si="45"/>
        <v>-11.164811185768853</v>
      </c>
      <c r="AS51">
        <f t="shared" si="46"/>
        <v>4.7368525570710144E-4</v>
      </c>
      <c r="AT51">
        <f t="shared" si="47"/>
        <v>-4.7389965393894465E-2</v>
      </c>
      <c r="AU51">
        <f t="shared" si="48"/>
        <v>-11.211727465907039</v>
      </c>
      <c r="AW51">
        <v>48</v>
      </c>
      <c r="AX51">
        <f>IF(Z51&gt;0, (R51*SUMPRODUCT(K51:$K$98, X51:$X$98)-K51*$AZ$3)/Z51, 0)</f>
        <v>-67602.600252182048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1000000</v>
      </c>
      <c r="S52">
        <f t="shared" si="32"/>
        <v>-159211.19334444142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-156.08357439113405</v>
      </c>
      <c r="AC52">
        <f t="shared" si="33"/>
        <v>-148.44146204218373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-1353.3957169590055</v>
      </c>
      <c r="AI52">
        <f t="shared" si="38"/>
        <v>-1353.4073714051317</v>
      </c>
      <c r="AJ52">
        <f t="shared" si="39"/>
        <v>-7.6421123489503202</v>
      </c>
      <c r="AK52">
        <f t="shared" si="61"/>
        <v>-10.925850207379385</v>
      </c>
      <c r="AL52">
        <f t="shared" si="40"/>
        <v>-1371.9753339614615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-5.2449540395722494</v>
      </c>
      <c r="AR52">
        <f t="shared" si="45"/>
        <v>-5.2449992052496066</v>
      </c>
      <c r="AS52">
        <f t="shared" si="46"/>
        <v>-2.9616266353757092E-2</v>
      </c>
      <c r="AT52">
        <f t="shared" si="47"/>
        <v>-4.2342074430173182E-2</v>
      </c>
      <c r="AU52">
        <f t="shared" si="48"/>
        <v>-5.316957546033537</v>
      </c>
      <c r="AW52">
        <v>49</v>
      </c>
      <c r="AX52">
        <f>IF(Z52&gt;0, (R52*SUMPRODUCT(K52:$K$98, X52:$X$98)-K52*$AZ$3)/Z52, 0)</f>
        <v>-159211.19334444142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1000000</v>
      </c>
      <c r="S53">
        <f t="shared" si="32"/>
        <v>-443432.22305223654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-148.44146204218373</v>
      </c>
      <c r="AC53">
        <f t="shared" si="33"/>
        <v>-136.89463191467735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-614.31611122674235</v>
      </c>
      <c r="AI53">
        <f t="shared" si="38"/>
        <v>-614.31997017701701</v>
      </c>
      <c r="AJ53">
        <f t="shared" si="39"/>
        <v>-11.546830127506382</v>
      </c>
      <c r="AK53">
        <f t="shared" si="61"/>
        <v>-10.390902342952861</v>
      </c>
      <c r="AL53">
        <f t="shared" si="40"/>
        <v>-636.25770264747621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-2.1256451779417356</v>
      </c>
      <c r="AR53">
        <f t="shared" si="45"/>
        <v>-2.1256585306096754</v>
      </c>
      <c r="AS53">
        <f t="shared" si="46"/>
        <v>-3.9954126763878745E-2</v>
      </c>
      <c r="AT53">
        <f t="shared" si="47"/>
        <v>-3.5954406951259087E-2</v>
      </c>
      <c r="AU53">
        <f t="shared" si="48"/>
        <v>-2.2015670643248133</v>
      </c>
      <c r="AW53">
        <v>50</v>
      </c>
      <c r="AX53">
        <f>IF(Z53&gt;0, (R53*SUMPRODUCT(K53:$K$98, X53:$X$98)-K53*$AZ$3)/Z53, 0)</f>
        <v>-443432.22305223654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1000000</v>
      </c>
      <c r="S54">
        <f t="shared" si="32"/>
        <v>-1590635.1404041755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-136.89463191467735</v>
      </c>
      <c r="AC54">
        <f t="shared" si="33"/>
        <v>-124.02761265772742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-227.65522121837535</v>
      </c>
      <c r="AI54">
        <f t="shared" si="38"/>
        <v>-227.65619588888202</v>
      </c>
      <c r="AJ54">
        <f t="shared" si="39"/>
        <v>-12.867019256949931</v>
      </c>
      <c r="AK54">
        <f t="shared" si="61"/>
        <v>-9.5826242340274153</v>
      </c>
      <c r="AL54">
        <f t="shared" si="40"/>
        <v>-250.10583937985936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-0.70332889343542715</v>
      </c>
      <c r="AR54">
        <f t="shared" si="45"/>
        <v>-0.7033319046289559</v>
      </c>
      <c r="AS54">
        <f t="shared" si="46"/>
        <v>-3.9751982701605043E-2</v>
      </c>
      <c r="AT54">
        <f t="shared" si="47"/>
        <v>-2.9605016140881759E-2</v>
      </c>
      <c r="AU54">
        <f t="shared" si="48"/>
        <v>-0.7726889034714427</v>
      </c>
      <c r="AW54">
        <v>51</v>
      </c>
      <c r="AX54">
        <f>IF(Z54&gt;0, (R54*SUMPRODUCT(K54:$K$98, X54:$X$98)-K54*$AZ$3)/Z54, 0)</f>
        <v>-1590635.1404041755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1000000</v>
      </c>
      <c r="S55">
        <f t="shared" si="32"/>
        <v>-8374843.886957244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-124.02761265772742</v>
      </c>
      <c r="AC55">
        <f t="shared" si="33"/>
        <v>-111.34463402000959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-63.898774628026914</v>
      </c>
      <c r="AI55">
        <f t="shared" si="38"/>
        <v>-63.898940817145665</v>
      </c>
      <c r="AJ55">
        <f t="shared" si="39"/>
        <v>-12.682978637717824</v>
      </c>
      <c r="AK55">
        <f t="shared" si="61"/>
        <v>-8.6819328860409204</v>
      </c>
      <c r="AL55">
        <f t="shared" si="40"/>
        <v>-85.263852340904407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-0.17626064337588507</v>
      </c>
      <c r="AR55">
        <f t="shared" si="45"/>
        <v>-0.17626110179783702</v>
      </c>
      <c r="AS55">
        <f t="shared" si="46"/>
        <v>-3.4985177534628709E-2</v>
      </c>
      <c r="AT55">
        <f t="shared" si="47"/>
        <v>-2.394855120693697E-2</v>
      </c>
      <c r="AU55">
        <f t="shared" si="48"/>
        <v>-0.23519483053940271</v>
      </c>
      <c r="AW55">
        <v>52</v>
      </c>
      <c r="AX55">
        <f>IF(Z55&gt;0, (R55*SUMPRODUCT(K55:$K$98, X55:$X$98)-K55*$AZ$3)/Z55, 0)</f>
        <v>-8374843.886957244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1000000</v>
      </c>
      <c r="S56">
        <f t="shared" si="32"/>
        <v>-44568366.027417496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-111.34463402000959</v>
      </c>
      <c r="AC56">
        <f t="shared" si="33"/>
        <v>-99.568834367712938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-10.928108544399409</v>
      </c>
      <c r="AI56">
        <f t="shared" si="38"/>
        <v>-10.928136470270168</v>
      </c>
      <c r="AJ56">
        <f t="shared" si="39"/>
        <v>-11.775799652296655</v>
      </c>
      <c r="AK56">
        <f t="shared" si="61"/>
        <v>-7.794124381400672</v>
      </c>
      <c r="AL56">
        <f t="shared" si="40"/>
        <v>-30.498060503967494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-2.6914715810423297E-2</v>
      </c>
      <c r="AR56">
        <f t="shared" si="45"/>
        <v>-2.6914784588736779E-2</v>
      </c>
      <c r="AS56">
        <f t="shared" si="46"/>
        <v>-2.9002484720420992E-2</v>
      </c>
      <c r="AT56">
        <f t="shared" si="47"/>
        <v>-1.9196061410279425E-2</v>
      </c>
      <c r="AU56">
        <f t="shared" si="48"/>
        <v>-7.5113330719437196E-2</v>
      </c>
      <c r="AW56">
        <v>53</v>
      </c>
      <c r="AX56">
        <f>IF(Z56&gt;0, (R56*SUMPRODUCT(K56:$K$98, X56:$X$98)-K56*$AZ$3)/Z56, 0)</f>
        <v>-44568366.027417496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1000000</v>
      </c>
      <c r="S57">
        <f t="shared" si="32"/>
        <v>-240698904.76196423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-99.568834367712938</v>
      </c>
      <c r="AC57">
        <f t="shared" si="33"/>
        <v>-88.924266676672886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-1.8422870392509885</v>
      </c>
      <c r="AI57">
        <f t="shared" si="38"/>
        <v>-1.8422916572750487</v>
      </c>
      <c r="AJ57">
        <f t="shared" si="39"/>
        <v>-10.644567691040052</v>
      </c>
      <c r="AK57">
        <f t="shared" si="61"/>
        <v>-6.9698184057399066</v>
      </c>
      <c r="AL57">
        <f t="shared" si="40"/>
        <v>-19.456677754055008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-4.0512036249400647E-3</v>
      </c>
      <c r="AR57">
        <f t="shared" si="45"/>
        <v>-4.0512137800111335E-3</v>
      </c>
      <c r="AS57">
        <f t="shared" si="46"/>
        <v>-2.3407487702564431E-2</v>
      </c>
      <c r="AT57">
        <f t="shared" si="47"/>
        <v>-1.5326685249866032E-2</v>
      </c>
      <c r="AU57">
        <f t="shared" si="48"/>
        <v>-4.2785386732441595E-2</v>
      </c>
      <c r="AW57">
        <v>54</v>
      </c>
      <c r="AX57">
        <f>IF(Z57&gt;0, (R57*SUMPRODUCT(K57:$K$98, X57:$X$98)-K57*$AZ$3)/Z57, 0)</f>
        <v>-240698904.76196423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1000000</v>
      </c>
      <c r="S58">
        <f t="shared" si="32"/>
        <v>-1323184948.903403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-88.924266676672886</v>
      </c>
      <c r="AC58">
        <f t="shared" si="33"/>
        <v>-79.400208588467038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-0.30574061941591951</v>
      </c>
      <c r="AI58">
        <f t="shared" si="38"/>
        <v>-0.30574136950199643</v>
      </c>
      <c r="AJ58">
        <f t="shared" si="39"/>
        <v>-9.5240580882058481</v>
      </c>
      <c r="AK58">
        <f t="shared" si="61"/>
        <v>-6.224698667367103</v>
      </c>
      <c r="AL58">
        <f t="shared" si="40"/>
        <v>-16.054498125074947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-6.0029108583115368E-4</v>
      </c>
      <c r="AR58">
        <f t="shared" si="45"/>
        <v>-6.0029255855004345E-4</v>
      </c>
      <c r="AS58">
        <f t="shared" si="46"/>
        <v>-1.8699534207165875E-2</v>
      </c>
      <c r="AT58">
        <f t="shared" si="47"/>
        <v>-1.2221572420255821E-2</v>
      </c>
      <c r="AU58">
        <f t="shared" si="48"/>
        <v>-3.1521399185971737E-2</v>
      </c>
      <c r="AW58">
        <v>55</v>
      </c>
      <c r="AX58">
        <f>IF(Z58&gt;0, (R58*SUMPRODUCT(K58:$K$98, X58:$X$98)-K58*$AZ$3)/Z58, 0)</f>
        <v>-1323184948.903403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1000000</v>
      </c>
      <c r="S59">
        <f t="shared" si="32"/>
        <v>-7422272136.7967081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-79.400208588467038</v>
      </c>
      <c r="AC59">
        <f t="shared" si="33"/>
        <v>-70.893568440418235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-4.985535284333608E-2</v>
      </c>
      <c r="AI59">
        <f t="shared" si="38"/>
        <v>-4.9855472236641683E-2</v>
      </c>
      <c r="AJ59">
        <f t="shared" si="39"/>
        <v>-8.5066401480488025</v>
      </c>
      <c r="AK59">
        <f t="shared" si="61"/>
        <v>-5.558014601192693</v>
      </c>
      <c r="AL59">
        <f t="shared" si="40"/>
        <v>-14.114510221478138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-8.7398207337349051E-5</v>
      </c>
      <c r="AR59">
        <f t="shared" si="45"/>
        <v>-8.7398416638061663E-5</v>
      </c>
      <c r="AS59">
        <f t="shared" si="46"/>
        <v>-1.4912442837173946E-2</v>
      </c>
      <c r="AT59">
        <f t="shared" si="47"/>
        <v>-9.7433973444234004E-3</v>
      </c>
      <c r="AU59">
        <f t="shared" si="48"/>
        <v>-2.474323859823541E-2</v>
      </c>
      <c r="AW59">
        <v>56</v>
      </c>
      <c r="AX59">
        <f>IF(Z59&gt;0, (R59*SUMPRODUCT(K59:$K$98, X59:$X$98)-K59*$AZ$3)/Z59, 0)</f>
        <v>-7422272136.7967081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1000000</v>
      </c>
      <c r="S60">
        <f t="shared" si="32"/>
        <v>-42496797229.105019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-70.893568440418235</v>
      </c>
      <c r="AC60">
        <f t="shared" si="33"/>
        <v>-63.297905446541066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-7.9664750769527747E-3</v>
      </c>
      <c r="AI60">
        <f t="shared" si="38"/>
        <v>-7.9664936953868608E-3</v>
      </c>
      <c r="AJ60">
        <f t="shared" si="39"/>
        <v>-7.5956629938771698</v>
      </c>
      <c r="AK60">
        <f t="shared" si="61"/>
        <v>-4.9625497908292768</v>
      </c>
      <c r="AL60">
        <f t="shared" si="40"/>
        <v>-12.566179278401833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-1.2469209150907356E-5</v>
      </c>
      <c r="AR60">
        <f t="shared" si="45"/>
        <v>-1.2469238292672873E-5</v>
      </c>
      <c r="AS60">
        <f t="shared" si="46"/>
        <v>-1.1888810244880532E-2</v>
      </c>
      <c r="AT60">
        <f t="shared" si="47"/>
        <v>-7.7674342373403784E-3</v>
      </c>
      <c r="AU60">
        <f t="shared" si="48"/>
        <v>-1.9668713720513584E-2</v>
      </c>
      <c r="AW60">
        <v>57</v>
      </c>
      <c r="AX60">
        <f>IF(Z60&gt;0, (R60*SUMPRODUCT(K60:$K$98, X60:$X$98)-K60*$AZ$3)/Z60, 0)</f>
        <v>-42496797229.105019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1000000</v>
      </c>
      <c r="S61">
        <f t="shared" si="32"/>
        <v>-248887259588.05609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-63.297905446541066</v>
      </c>
      <c r="AC61">
        <f t="shared" si="33"/>
        <v>-56.515997922817633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-1.2475052871830749E-3</v>
      </c>
      <c r="AI61">
        <f t="shared" si="38"/>
        <v>-1.2475081256167304E-3</v>
      </c>
      <c r="AJ61">
        <f t="shared" si="39"/>
        <v>-6.781907523723433</v>
      </c>
      <c r="AK61">
        <f t="shared" si="61"/>
        <v>-4.430853381257875</v>
      </c>
      <c r="AL61">
        <f t="shared" si="40"/>
        <v>-11.214008413106924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-1.7434001541829409E-6</v>
      </c>
      <c r="AR61">
        <f t="shared" si="45"/>
        <v>-1.7434041209201751E-6</v>
      </c>
      <c r="AS61">
        <f t="shared" si="46"/>
        <v>-9.4777783661438991E-3</v>
      </c>
      <c r="AT61">
        <f t="shared" si="47"/>
        <v>-6.1921585001774469E-3</v>
      </c>
      <c r="AU61">
        <f t="shared" si="48"/>
        <v>-1.5671680270442266E-2</v>
      </c>
      <c r="AW61">
        <v>58</v>
      </c>
      <c r="AX61">
        <f>IF(Z61&gt;0, (R61*SUMPRODUCT(K61:$K$98, X61:$X$98)-K61*$AZ$3)/Z61, 0)</f>
        <v>-248887259588.05609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1000000</v>
      </c>
      <c r="S62">
        <f t="shared" si="32"/>
        <v>-1493450525945.3694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-56.515997922817633</v>
      </c>
      <c r="AC62">
        <f t="shared" si="33"/>
        <v>-50.460713958242273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-1.9101594043352625E-4</v>
      </c>
      <c r="AI62">
        <f t="shared" si="38"/>
        <v>-1.9101636278358975E-4</v>
      </c>
      <c r="AJ62">
        <f t="shared" si="39"/>
        <v>-6.0552839645753593</v>
      </c>
      <c r="AK62">
        <f t="shared" si="61"/>
        <v>-3.9561198545972345</v>
      </c>
      <c r="AL62">
        <f t="shared" si="40"/>
        <v>-10.011594835535377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-2.3834512496992632E-7</v>
      </c>
      <c r="AR62">
        <f t="shared" si="45"/>
        <v>-2.3834565196824091E-7</v>
      </c>
      <c r="AS62">
        <f t="shared" si="46"/>
        <v>-7.5556386026712609E-3</v>
      </c>
      <c r="AT62">
        <f t="shared" si="47"/>
        <v>-4.936351798703012E-3</v>
      </c>
      <c r="AU62">
        <f t="shared" si="48"/>
        <v>-1.2492228747026239E-2</v>
      </c>
      <c r="AW62">
        <v>59</v>
      </c>
      <c r="AX62">
        <f>IF(Z62&gt;0, (R62*SUMPRODUCT(K62:$K$98, X62:$X$98)-K62*$AZ$3)/Z62, 0)</f>
        <v>-1493450525945.3694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1000000</v>
      </c>
      <c r="S63">
        <f t="shared" si="32"/>
        <v>-9194891918768.6152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-50.460713958242273</v>
      </c>
      <c r="AC63">
        <f t="shared" si="33"/>
        <v>-45.054209100180685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-2.8550207825942365E-5</v>
      </c>
      <c r="AI63">
        <f t="shared" si="38"/>
        <v>-2.8550269074907411E-5</v>
      </c>
      <c r="AJ63">
        <f t="shared" si="39"/>
        <v>-5.406504858061588</v>
      </c>
      <c r="AK63">
        <f t="shared" si="61"/>
        <v>-3.5322499770769595</v>
      </c>
      <c r="AL63">
        <f t="shared" si="40"/>
        <v>-8.9387833854076231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-3.1807381198263322E-8</v>
      </c>
      <c r="AR63">
        <f t="shared" si="45"/>
        <v>-3.1807449434865705E-8</v>
      </c>
      <c r="AS63">
        <f t="shared" si="46"/>
        <v>-6.0233103036948319E-3</v>
      </c>
      <c r="AT63">
        <f t="shared" si="47"/>
        <v>-3.9352295504607353E-3</v>
      </c>
      <c r="AU63">
        <f t="shared" si="48"/>
        <v>-9.9585716616050028E-3</v>
      </c>
      <c r="AW63">
        <v>60</v>
      </c>
      <c r="AX63">
        <f>IF(Z63&gt;0, (R63*SUMPRODUCT(K63:$K$98, X63:$X$98)-K63*$AZ$3)/Z63, 0)</f>
        <v>-9194891918768.6152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1000000</v>
      </c>
      <c r="S64">
        <f t="shared" si="32"/>
        <v>-58238916561836.742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-45.054209100180685</v>
      </c>
      <c r="AC64">
        <f t="shared" si="33"/>
        <v>-40.226972438767788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-4.1601948038664515E-6</v>
      </c>
      <c r="AI64">
        <f t="shared" si="38"/>
        <v>-4.1602034379068005E-6</v>
      </c>
      <c r="AJ64">
        <f t="shared" si="39"/>
        <v>-4.827236661412897</v>
      </c>
      <c r="AK64">
        <f t="shared" si="61"/>
        <v>-3.1537946370126484</v>
      </c>
      <c r="AL64">
        <f t="shared" si="40"/>
        <v>-7.9810354586289831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-4.1382267560368467E-9</v>
      </c>
      <c r="AR64">
        <f t="shared" si="45"/>
        <v>-4.138235344484857E-9</v>
      </c>
      <c r="AS64">
        <f t="shared" si="46"/>
        <v>-4.8017462767404821E-3</v>
      </c>
      <c r="AT64">
        <f t="shared" si="47"/>
        <v>-3.137140918930444E-3</v>
      </c>
      <c r="AU64">
        <f t="shared" si="48"/>
        <v>-7.9388913339062707E-3</v>
      </c>
      <c r="AW64">
        <v>61</v>
      </c>
      <c r="AX64">
        <f>IF(Z64&gt;0, (R64*SUMPRODUCT(K64:$K$98, X64:$X$98)-K64*$AZ$3)/Z64, 0)</f>
        <v>-58238916561836.742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1000000</v>
      </c>
      <c r="S65">
        <f t="shared" si="32"/>
        <v>-380115358895435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-40.226972438767788</v>
      </c>
      <c r="AC65">
        <f t="shared" si="33"/>
        <v>-35.916939681102193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-5.8932641810435089E-7</v>
      </c>
      <c r="AI65">
        <f t="shared" si="38"/>
        <v>-5.8932759922407025E-7</v>
      </c>
      <c r="AJ65">
        <f t="shared" si="39"/>
        <v>-4.3100327576655957</v>
      </c>
      <c r="AK65">
        <f t="shared" si="61"/>
        <v>-2.8158880707137453</v>
      </c>
      <c r="AL65">
        <f t="shared" si="40"/>
        <v>-7.1259214177069401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-5.2340576807077558E-10</v>
      </c>
      <c r="AR65">
        <f t="shared" si="45"/>
        <v>-5.2340681707325524E-10</v>
      </c>
      <c r="AS65">
        <f t="shared" si="46"/>
        <v>-3.8279227549183397E-3</v>
      </c>
      <c r="AT65">
        <f t="shared" si="47"/>
        <v>-2.500909535320187E-3</v>
      </c>
      <c r="AU65">
        <f t="shared" si="48"/>
        <v>-6.3288328136453442E-3</v>
      </c>
      <c r="AW65">
        <v>62</v>
      </c>
      <c r="AX65">
        <f>IF(Z65&gt;0, (R65*SUMPRODUCT(K65:$K$98, X65:$X$98)-K65*$AZ$3)/Z65, 0)</f>
        <v>-380115358895435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1000000</v>
      </c>
      <c r="S66">
        <f t="shared" si="32"/>
        <v>-2563684647270008.5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-35.916939681102193</v>
      </c>
      <c r="AC66">
        <f t="shared" si="33"/>
        <v>-32.068696144300766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-8.1035851491328159E-8</v>
      </c>
      <c r="AI66">
        <f t="shared" si="38"/>
        <v>-8.1036007851706661E-8</v>
      </c>
      <c r="AJ66">
        <f t="shared" si="39"/>
        <v>-3.8482435368014265</v>
      </c>
      <c r="AK66">
        <f t="shared" si="61"/>
        <v>-2.5141857776771537</v>
      </c>
      <c r="AL66">
        <f t="shared" si="40"/>
        <v>-6.3624293955145879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-6.4260155426258253E-11</v>
      </c>
      <c r="AR66">
        <f t="shared" si="45"/>
        <v>-6.4260279417578641E-11</v>
      </c>
      <c r="AS66">
        <f t="shared" si="46"/>
        <v>-3.0515965864740301E-3</v>
      </c>
      <c r="AT66">
        <f t="shared" si="47"/>
        <v>-1.9937097700677706E-3</v>
      </c>
      <c r="AU66">
        <f t="shared" si="48"/>
        <v>-5.0453064208020801E-3</v>
      </c>
      <c r="AW66">
        <v>63</v>
      </c>
      <c r="AX66">
        <f>IF(Z66&gt;0, (R66*SUMPRODUCT(K66:$K$98, X66:$X$98)-K66*$AZ$3)/Z66, 0)</f>
        <v>-2563684647270008.5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-1.7923518561451254E+16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-32.068696144300766</v>
      </c>
      <c r="AC67">
        <f t="shared" ref="AC67:AC89" si="64">S67*Z67</f>
        <v>-28.632764414610705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-1.0786245128835935E-8</v>
      </c>
      <c r="AI67">
        <f t="shared" ref="AI67:AI89" si="69">SUM(AE67:AH67)</f>
        <v>-1.0786265097546541E-8</v>
      </c>
      <c r="AJ67">
        <f t="shared" ref="AJ67:AJ89" si="70">AB67-AC67</f>
        <v>-3.4359317296900613</v>
      </c>
      <c r="AK67">
        <f t="shared" si="61"/>
        <v>-2.2448087301010538</v>
      </c>
      <c r="AL67">
        <f t="shared" ref="AL67:AL89" si="71">SUM(AI67:AK67)</f>
        <v>-5.6807404705773799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-7.6368952719350575E-12</v>
      </c>
      <c r="AR67">
        <f t="shared" ref="AR67:AR89" si="76">AI67*$K67</f>
        <v>-7.6369094102148567E-12</v>
      </c>
      <c r="AS67">
        <f t="shared" ref="AS67:AS89" si="77">AJ67*$K67</f>
        <v>-2.4327141157780745E-3</v>
      </c>
      <c r="AT67">
        <f t="shared" ref="AT67:AT89" si="78">AK67*$K67</f>
        <v>-1.5893732223344541E-3</v>
      </c>
      <c r="AU67">
        <f t="shared" ref="AU67:AU89" si="79">AL67*$K67</f>
        <v>-4.0220873457494375E-3</v>
      </c>
      <c r="AW67">
        <v>64</v>
      </c>
      <c r="AX67">
        <f>IF(Z67&gt;0, (R67*SUMPRODUCT(K67:$K$98, X67:$X$98)-K67*$AZ$3)/Z67, 0)</f>
        <v>-1.7923518561451254E+16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1000000</v>
      </c>
      <c r="S68">
        <f t="shared" si="63"/>
        <v>-1.3016014951431152E+17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-28.632764414610705</v>
      </c>
      <c r="AC68">
        <f t="shared" si="64"/>
        <v>-25.564968227337697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-1.3851102414884724E-9</v>
      </c>
      <c r="AI68">
        <f t="shared" si="69"/>
        <v>-1.3851126966339531E-9</v>
      </c>
      <c r="AJ68">
        <f t="shared" si="70"/>
        <v>-3.0677961872730073</v>
      </c>
      <c r="AK68">
        <f t="shared" si="61"/>
        <v>-2.0042935090227494</v>
      </c>
      <c r="AL68">
        <f t="shared" si="71"/>
        <v>-5.0720896976808696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-8.7561434294857854E-13</v>
      </c>
      <c r="AR68">
        <f t="shared" si="76"/>
        <v>-8.7561589499875658E-13</v>
      </c>
      <c r="AS68">
        <f t="shared" si="77"/>
        <v>-1.9393447989616678E-3</v>
      </c>
      <c r="AT68">
        <f t="shared" si="78"/>
        <v>-1.2670386019910614E-3</v>
      </c>
      <c r="AU68">
        <f t="shared" si="79"/>
        <v>-3.2063834018283451E-3</v>
      </c>
      <c r="AW68">
        <v>65</v>
      </c>
      <c r="AX68">
        <f>IF(Z68&gt;0, (R68*SUMPRODUCT(K68:$K$98, X68:$X$98)-K68*$AZ$3)/Z68, 0)</f>
        <v>-1.3016014951431152E+17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1000000</v>
      </c>
      <c r="S69">
        <f t="shared" si="63"/>
        <v>-9.8507430742323392E+17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-25.564968227337697</v>
      </c>
      <c r="AC69">
        <f t="shared" si="64"/>
        <v>-22.825864488695146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-1.7127580363352227E-10</v>
      </c>
      <c r="AI69">
        <f t="shared" si="69"/>
        <v>-1.7127609328000269E-10</v>
      </c>
      <c r="AJ69">
        <f t="shared" si="70"/>
        <v>-2.7391037386425516</v>
      </c>
      <c r="AK69">
        <f t="shared" si="61"/>
        <v>-1.7895477759136389</v>
      </c>
      <c r="AL69">
        <f t="shared" si="71"/>
        <v>-4.528651514727466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-9.6673294201112887E-14</v>
      </c>
      <c r="AR69">
        <f t="shared" si="76"/>
        <v>-9.667345768643202E-14</v>
      </c>
      <c r="AS69">
        <f t="shared" si="77"/>
        <v>-1.5460338001960076E-3</v>
      </c>
      <c r="AT69">
        <f t="shared" si="78"/>
        <v>-1.0100754161283434E-3</v>
      </c>
      <c r="AU69">
        <f t="shared" si="79"/>
        <v>-2.5561092164210243E-3</v>
      </c>
      <c r="AW69">
        <v>66</v>
      </c>
      <c r="AX69">
        <f>IF(Z69&gt;0, (R69*SUMPRODUCT(K69:$K$98, X69:$X$98)-K69*$AZ$3)/Z69, 0)</f>
        <v>-9.8507430742323392E+17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1000000</v>
      </c>
      <c r="S70">
        <f t="shared" si="63"/>
        <v>-7.7857050566210959E+18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-22.825864488695146</v>
      </c>
      <c r="AC70">
        <f t="shared" si="64"/>
        <v>-20.38023615062075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-2.032235313707856E-11</v>
      </c>
      <c r="AI70">
        <f t="shared" si="69"/>
        <v>-2.0322385857679974E-11</v>
      </c>
      <c r="AJ70">
        <f t="shared" si="70"/>
        <v>-2.4456283380743962</v>
      </c>
      <c r="AK70">
        <f t="shared" si="61"/>
        <v>-1.5978105142086603</v>
      </c>
      <c r="AL70">
        <f t="shared" si="71"/>
        <v>-4.0434388523033791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-1.024156851739991E-14</v>
      </c>
      <c r="AR70">
        <f t="shared" si="76"/>
        <v>-1.0241585007138036E-14</v>
      </c>
      <c r="AS70">
        <f t="shared" si="77"/>
        <v>-1.2324886800035423E-3</v>
      </c>
      <c r="AT70">
        <f t="shared" si="78"/>
        <v>-8.0522593760234192E-4</v>
      </c>
      <c r="AU70">
        <f t="shared" si="79"/>
        <v>-2.0377146176161257E-3</v>
      </c>
      <c r="AW70">
        <v>67</v>
      </c>
      <c r="AX70">
        <f>IF(Z70&gt;0, (R70*SUMPRODUCT(K70:$K$98, X70:$X$98)-K70*$AZ$3)/Z70, 0)</f>
        <v>-7.7857050566210959E+18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1000000</v>
      </c>
      <c r="S71">
        <f t="shared" si="63"/>
        <v>-6.4341253953766146E+19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-20.38023615062075</v>
      </c>
      <c r="AC71">
        <f t="shared" si="64"/>
        <v>-18.196639420197105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-2.308657134240298E-12</v>
      </c>
      <c r="AI71">
        <f t="shared" si="69"/>
        <v>-2.3086606694215198E-12</v>
      </c>
      <c r="AJ71">
        <f t="shared" si="70"/>
        <v>-2.1835967304236448</v>
      </c>
      <c r="AK71">
        <f t="shared" si="61"/>
        <v>-1.4266165305434526</v>
      </c>
      <c r="AL71">
        <f t="shared" si="71"/>
        <v>-3.610213260969406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-1.0388046804572313E-15</v>
      </c>
      <c r="AR71">
        <f t="shared" si="76"/>
        <v>-1.0388062711493894E-15</v>
      </c>
      <c r="AS71">
        <f t="shared" si="77"/>
        <v>-9.8253242984979719E-4</v>
      </c>
      <c r="AT71">
        <f t="shared" si="78"/>
        <v>-6.4192118750186955E-4</v>
      </c>
      <c r="AU71">
        <f t="shared" si="79"/>
        <v>-1.6244536173527055E-3</v>
      </c>
      <c r="AW71">
        <v>68</v>
      </c>
      <c r="AX71">
        <f>IF(Z71&gt;0, (R71*SUMPRODUCT(K71:$K$98, X71:$X$98)-K71*$AZ$3)/Z71, 0)</f>
        <v>-6.4341253953766146E+19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1000000</v>
      </c>
      <c r="S72">
        <f t="shared" si="63"/>
        <v>-5.5775547301139599E+20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-18.196639420197105</v>
      </c>
      <c r="AC72">
        <f t="shared" si="64"/>
        <v>-16.246999482318842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-2.5085710119183826E-13</v>
      </c>
      <c r="AI72">
        <f t="shared" si="69"/>
        <v>-2.5085746530748276E-13</v>
      </c>
      <c r="AJ72">
        <f t="shared" si="70"/>
        <v>-1.9496399378782634</v>
      </c>
      <c r="AK72">
        <f t="shared" ref="AK72:AK89" si="92">G72*SUM(AB72:AB72, AE72:AF72)</f>
        <v>-1.2737647594137975</v>
      </c>
      <c r="AL72">
        <f t="shared" si="71"/>
        <v>-3.2234046972923118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-1.0078196811096438E-16</v>
      </c>
      <c r="AR72">
        <f t="shared" si="76"/>
        <v>-1.0078211439460992E-16</v>
      </c>
      <c r="AS72">
        <f t="shared" si="77"/>
        <v>-7.8326883757158928E-4</v>
      </c>
      <c r="AT72">
        <f t="shared" si="78"/>
        <v>-5.1173564054677115E-4</v>
      </c>
      <c r="AU72">
        <f t="shared" si="79"/>
        <v>-1.2950044781184613E-3</v>
      </c>
      <c r="AW72">
        <v>69</v>
      </c>
      <c r="AX72">
        <f>IF(Z72&gt;0, (R72*SUMPRODUCT(K72:$K$98, X72:$X$98)-K72*$AZ$3)/Z72, 0)</f>
        <v>-5.5775547301139599E+20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1000000</v>
      </c>
      <c r="S73">
        <f t="shared" si="63"/>
        <v>-5.0885640394686679E+21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-16.246999482318842</v>
      </c>
      <c r="AC73">
        <f t="shared" si="64"/>
        <v>-14.506249537784679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-2.598720401307069E-14</v>
      </c>
      <c r="AI73">
        <f t="shared" si="69"/>
        <v>-2.5987239647508583E-14</v>
      </c>
      <c r="AJ73">
        <f t="shared" si="70"/>
        <v>-1.7407499445341621</v>
      </c>
      <c r="AK73">
        <f t="shared" si="92"/>
        <v>-1.1372899637623191</v>
      </c>
      <c r="AL73">
        <f t="shared" si="71"/>
        <v>-2.8780399082965071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-9.3217611088400956E-18</v>
      </c>
      <c r="AR73">
        <f t="shared" si="76"/>
        <v>-9.3217738911200646E-18</v>
      </c>
      <c r="AS73">
        <f t="shared" si="77"/>
        <v>-6.2441712178857504E-4</v>
      </c>
      <c r="AT73">
        <f t="shared" si="78"/>
        <v>-4.079525195685356E-4</v>
      </c>
      <c r="AU73">
        <f t="shared" si="79"/>
        <v>-1.03236964135712E-3</v>
      </c>
      <c r="AW73">
        <v>70</v>
      </c>
      <c r="AX73">
        <f>IF(Z73&gt;0, (R73*SUMPRODUCT(K73:$K$98, X73:$X$98)-K73*$AZ$3)/Z73, 0)</f>
        <v>-5.0885640394686679E+21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1000000</v>
      </c>
      <c r="S74">
        <f t="shared" si="63"/>
        <v>-4.9022778876090475E+22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-14.506249537784679</v>
      </c>
      <c r="AC74">
        <f t="shared" si="64"/>
        <v>-12.952008515879177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-2.5580435984015751E-15</v>
      </c>
      <c r="AI74">
        <f t="shared" si="69"/>
        <v>-2.558046900950108E-15</v>
      </c>
      <c r="AJ74">
        <f t="shared" si="70"/>
        <v>-1.5542410219055025</v>
      </c>
      <c r="AK74">
        <f t="shared" si="92"/>
        <v>-1.0154374676449276</v>
      </c>
      <c r="AL74">
        <f t="shared" si="71"/>
        <v>-2.5696784895504328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-8.1927241542963181E-19</v>
      </c>
      <c r="AR74">
        <f t="shared" si="76"/>
        <v>-8.1927347314691053E-19</v>
      </c>
      <c r="AS74">
        <f t="shared" si="77"/>
        <v>-4.9778150652788201E-4</v>
      </c>
      <c r="AT74">
        <f t="shared" si="78"/>
        <v>-3.2521725093154934E-4</v>
      </c>
      <c r="AU74">
        <f t="shared" si="79"/>
        <v>-8.2299875745943222E-4</v>
      </c>
      <c r="AW74">
        <v>71</v>
      </c>
      <c r="AX74">
        <f>IF(Z74&gt;0, (R74*SUMPRODUCT(K74:$K$98, X74:$X$98)-K74*$AZ$3)/Z74, 0)</f>
        <v>-4.9022778876090475E+22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1000000</v>
      </c>
      <c r="S75">
        <f t="shared" si="63"/>
        <v>-5.0040953101441225E+23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-12.952008515879177</v>
      </c>
      <c r="AC75">
        <f t="shared" si="64"/>
        <v>-11.564293317749264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-2.3845218540187529E-16</v>
      </c>
      <c r="AI75">
        <f t="shared" si="69"/>
        <v>-2.3845247427260517E-16</v>
      </c>
      <c r="AJ75">
        <f t="shared" si="70"/>
        <v>-1.3877151981299125</v>
      </c>
      <c r="AK75">
        <f t="shared" si="92"/>
        <v>-0.90664059611154246</v>
      </c>
      <c r="AL75">
        <f t="shared" si="71"/>
        <v>-2.2943557942414552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-6.8187328373562288E-20</v>
      </c>
      <c r="AR75">
        <f t="shared" si="76"/>
        <v>-6.8187410978480689E-20</v>
      </c>
      <c r="AS75">
        <f t="shared" si="77"/>
        <v>-3.9682836936215068E-4</v>
      </c>
      <c r="AT75">
        <f t="shared" si="78"/>
        <v>-2.5926120131660498E-4</v>
      </c>
      <c r="AU75">
        <f t="shared" si="79"/>
        <v>-6.5608957067875577E-4</v>
      </c>
      <c r="AW75">
        <v>72</v>
      </c>
      <c r="AX75">
        <f>IF(Z75&gt;0, (R75*SUMPRODUCT(K75:$K$98, X75:$X$98)-K75*$AZ$3)/Z75, 0)</f>
        <v>-5.0040953101441225E+23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1000000</v>
      </c>
      <c r="S76">
        <f t="shared" si="63"/>
        <v>-5.4333485823344562E+24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-11.564293317749264</v>
      </c>
      <c r="AC76">
        <f t="shared" si="64"/>
        <v>-10.325261890847559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-2.0978212192110842E-17</v>
      </c>
      <c r="AI76">
        <f t="shared" si="69"/>
        <v>-2.0978235946481038E-17</v>
      </c>
      <c r="AJ76">
        <f t="shared" si="70"/>
        <v>-1.2390314269017058</v>
      </c>
      <c r="AK76">
        <f t="shared" si="92"/>
        <v>-0.80950053224244856</v>
      </c>
      <c r="AL76">
        <f t="shared" si="71"/>
        <v>-2.0485319591441544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-5.3561510853203299E-21</v>
      </c>
      <c r="AR76">
        <f t="shared" si="76"/>
        <v>-5.3561571502792756E-21</v>
      </c>
      <c r="AS76">
        <f t="shared" si="77"/>
        <v>-3.1634914649406097E-4</v>
      </c>
      <c r="AT76">
        <f t="shared" si="78"/>
        <v>-2.0668144237612004E-4</v>
      </c>
      <c r="AU76">
        <f t="shared" si="79"/>
        <v>-5.2303058887018098E-4</v>
      </c>
      <c r="AW76">
        <v>73</v>
      </c>
      <c r="AX76">
        <f>IF(Z76&gt;0, (R76*SUMPRODUCT(K76:$K$98, X76:$X$98)-K76*$AZ$3)/Z76, 0)</f>
        <v>-5.4333485823344562E+24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1000000</v>
      </c>
      <c r="S77">
        <f t="shared" si="63"/>
        <v>-6.3037521748167603E+25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-10.325261890847559</v>
      </c>
      <c r="AC77">
        <f t="shared" si="64"/>
        <v>-9.2189838311138903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-1.7351001446006145E-18</v>
      </c>
      <c r="AI77">
        <f t="shared" si="69"/>
        <v>-1.7351019726753022E-18</v>
      </c>
      <c r="AJ77">
        <f t="shared" si="70"/>
        <v>-1.1062780597336683</v>
      </c>
      <c r="AK77">
        <f t="shared" si="92"/>
        <v>-0.72276833235932914</v>
      </c>
      <c r="AL77">
        <f t="shared" si="71"/>
        <v>-1.8290463920929976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-3.955404182110437E-22</v>
      </c>
      <c r="AR77">
        <f t="shared" si="76"/>
        <v>-3.9554083494631326E-22</v>
      </c>
      <c r="AS77">
        <f t="shared" si="77"/>
        <v>-2.5219160275355678E-4</v>
      </c>
      <c r="AT77">
        <f t="shared" si="78"/>
        <v>-1.6476518046565692E-4</v>
      </c>
      <c r="AU77">
        <f t="shared" si="79"/>
        <v>-4.1695678321921378E-4</v>
      </c>
      <c r="AW77">
        <v>74</v>
      </c>
      <c r="AX77">
        <f>IF(Z77&gt;0, (R77*SUMPRODUCT(K77:$K$98, X77:$X$98)-K77*$AZ$3)/Z77, 0)</f>
        <v>-6.3037521748167603E+25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1000000</v>
      </c>
      <c r="S78">
        <f t="shared" si="63"/>
        <v>-7.8525275405055917E+26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-9.2189838311138903</v>
      </c>
      <c r="AC78">
        <f t="shared" si="64"/>
        <v>-8.2312355634945433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-1.3430123995339754E-19</v>
      </c>
      <c r="AI78">
        <f t="shared" si="69"/>
        <v>-1.3430137098183903E-19</v>
      </c>
      <c r="AJ78">
        <f t="shared" si="70"/>
        <v>-0.98774826761934698</v>
      </c>
      <c r="AK78">
        <f t="shared" si="92"/>
        <v>-0.64532886817797241</v>
      </c>
      <c r="AL78">
        <f t="shared" si="71"/>
        <v>-1.6330771357973193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-2.7335581826468232E-23</v>
      </c>
      <c r="AR78">
        <f t="shared" si="76"/>
        <v>-2.733560849590691E-23</v>
      </c>
      <c r="AS78">
        <f t="shared" si="77"/>
        <v>-2.0104560168491458E-4</v>
      </c>
      <c r="AT78">
        <f t="shared" si="78"/>
        <v>-1.3134979310081067E-4</v>
      </c>
      <c r="AU78">
        <f t="shared" si="79"/>
        <v>-3.3239539478572525E-4</v>
      </c>
      <c r="AW78">
        <v>75</v>
      </c>
      <c r="AX78">
        <f>IF(Z78&gt;0, (R78*SUMPRODUCT(K78:$K$98, X78:$X$98)-K78*$AZ$3)/Z78, 0)</f>
        <v>-7.8525275405055917E+26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1000000</v>
      </c>
      <c r="S79">
        <f t="shared" si="63"/>
        <v>-1.0556264931763332E+28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-8.2312355634945433</v>
      </c>
      <c r="AC79">
        <f t="shared" si="64"/>
        <v>-7.3493174674058439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-9.6812482257511712E-21</v>
      </c>
      <c r="AI79">
        <f t="shared" si="69"/>
        <v>-9.6812569283054302E-21</v>
      </c>
      <c r="AJ79">
        <f t="shared" si="70"/>
        <v>-0.88191809608869942</v>
      </c>
      <c r="AK79">
        <f t="shared" si="92"/>
        <v>-0.57618648944461803</v>
      </c>
      <c r="AL79">
        <f t="shared" si="71"/>
        <v>-1.4581045855333175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-1.7593880286080484E-24</v>
      </c>
      <c r="AR79">
        <f t="shared" si="76"/>
        <v>-1.7593896101365272E-24</v>
      </c>
      <c r="AS79">
        <f t="shared" si="77"/>
        <v>-1.6027232277177444E-4</v>
      </c>
      <c r="AT79">
        <f t="shared" si="78"/>
        <v>-1.0471125087755948E-4</v>
      </c>
      <c r="AU79">
        <f t="shared" si="79"/>
        <v>-2.6498357364933392E-4</v>
      </c>
      <c r="AW79">
        <v>76</v>
      </c>
      <c r="AX79">
        <f>IF(Z79&gt;0, (R79*SUMPRODUCT(K79:$K$98, X79:$X$98)-K79*$AZ$3)/Z79, 0)</f>
        <v>-1.0556264931763332E+28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1000000</v>
      </c>
      <c r="S80">
        <f t="shared" si="63"/>
        <v>-1.5627366298954316E+29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-7.3493174674058439</v>
      </c>
      <c r="AC80">
        <f t="shared" si="64"/>
        <v>-6.5618905958980731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-6.472525565683814E-22</v>
      </c>
      <c r="AI80">
        <f t="shared" si="69"/>
        <v>-6.4725308144014087E-22</v>
      </c>
      <c r="AJ80">
        <f t="shared" si="70"/>
        <v>-0.7874268715077708</v>
      </c>
      <c r="AK80">
        <f t="shared" si="92"/>
        <v>-0.51445222271840907</v>
      </c>
      <c r="AL80">
        <f t="shared" si="71"/>
        <v>-1.3018790942261798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-1.0502338911837166E-25</v>
      </c>
      <c r="AR80">
        <f t="shared" si="76"/>
        <v>-1.0502347428421686E-25</v>
      </c>
      <c r="AS80">
        <f t="shared" si="77"/>
        <v>-1.2776811445454011E-4</v>
      </c>
      <c r="AT80">
        <f t="shared" si="78"/>
        <v>-8.3475168110299345E-5</v>
      </c>
      <c r="AU80">
        <f t="shared" si="79"/>
        <v>-2.1124328256483943E-4</v>
      </c>
      <c r="AW80">
        <v>77</v>
      </c>
      <c r="AX80">
        <f>IF(Z80&gt;0, (R80*SUMPRODUCT(K80:$K$98, X80:$X$98)-K80*$AZ$3)/Z80, 0)</f>
        <v>-1.5627366298954316E+29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1000000</v>
      </c>
      <c r="S81">
        <f t="shared" si="63"/>
        <v>-2.5724268628191962E+30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-6.5618905958980731</v>
      </c>
      <c r="AC81">
        <f t="shared" si="64"/>
        <v>-5.8588308891947092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-3.9292293314168286E-23</v>
      </c>
      <c r="AI81">
        <f t="shared" si="69"/>
        <v>-3.929232178354371E-23</v>
      </c>
      <c r="AJ81">
        <f t="shared" si="70"/>
        <v>-0.70305970670336393</v>
      </c>
      <c r="AK81">
        <f t="shared" si="92"/>
        <v>-0.45933234171286519</v>
      </c>
      <c r="AL81">
        <f t="shared" si="71"/>
        <v>-1.1623920484162291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-5.6924812537706136E-27</v>
      </c>
      <c r="AR81">
        <f t="shared" si="76"/>
        <v>-5.6924853782788126E-27</v>
      </c>
      <c r="AS81">
        <f t="shared" si="77"/>
        <v>-1.0185595858939699E-4</v>
      </c>
      <c r="AT81">
        <f t="shared" si="78"/>
        <v>-6.6545892945072804E-5</v>
      </c>
      <c r="AU81">
        <f t="shared" si="79"/>
        <v>-1.684018515344698E-4</v>
      </c>
      <c r="AW81">
        <v>78</v>
      </c>
      <c r="AX81">
        <f>IF(Z81&gt;0, (R81*SUMPRODUCT(K81:$K$98, X81:$X$98)-K81*$AZ$3)/Z81, 0)</f>
        <v>-2.5724268628191962E+30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1000000</v>
      </c>
      <c r="S82">
        <f t="shared" si="63"/>
        <v>-4.7642193267924122E+31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-5.8588308891947092</v>
      </c>
      <c r="AC82">
        <f t="shared" si="64"/>
        <v>-5.2310990082095596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-2.1449748237063702E-24</v>
      </c>
      <c r="AI82">
        <f t="shared" si="69"/>
        <v>-2.1449761962027461E-24</v>
      </c>
      <c r="AJ82">
        <f t="shared" si="70"/>
        <v>-0.62773188098514954</v>
      </c>
      <c r="AK82">
        <f t="shared" si="92"/>
        <v>-0.41011816224362968</v>
      </c>
      <c r="AL82">
        <f t="shared" si="71"/>
        <v>-1.0378500432287792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-2.7745873899425332E-28</v>
      </c>
      <c r="AR82">
        <f t="shared" si="76"/>
        <v>-2.7745891653065583E-28</v>
      </c>
      <c r="AS82">
        <f t="shared" si="77"/>
        <v>-8.1198946579557946E-5</v>
      </c>
      <c r="AT82">
        <f t="shared" si="78"/>
        <v>-5.3049978431977684E-5</v>
      </c>
      <c r="AU82">
        <f t="shared" si="79"/>
        <v>-1.3424892501153561E-4</v>
      </c>
      <c r="AW82">
        <v>79</v>
      </c>
      <c r="AX82">
        <f>IF(Z82&gt;0, (R82*SUMPRODUCT(K82:$K$98, X82:$X$98)-K82*$AZ$3)/Z82, 0)</f>
        <v>-4.7642193267924122E+31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1000000</v>
      </c>
      <c r="S83">
        <f t="shared" si="63"/>
        <v>-1.0073636667582401E+33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-5.2310990082095596</v>
      </c>
      <c r="AC83">
        <f t="shared" si="64"/>
        <v>-4.6706241144728207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-1.040652303737161E-25</v>
      </c>
      <c r="AI83">
        <f t="shared" si="69"/>
        <v>-1.0406528832974861E-25</v>
      </c>
      <c r="AJ83">
        <f t="shared" si="70"/>
        <v>-0.56047489373673898</v>
      </c>
      <c r="AK83">
        <f t="shared" si="92"/>
        <v>-0.36617693057466921</v>
      </c>
      <c r="AL83">
        <f t="shared" si="71"/>
        <v>-0.92665182431140813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-1.2018875497113296E-29</v>
      </c>
      <c r="AR83">
        <f t="shared" si="76"/>
        <v>-1.2018882190668257E-29</v>
      </c>
      <c r="AS83">
        <f t="shared" si="77"/>
        <v>-6.4731303076815761E-5</v>
      </c>
      <c r="AT83">
        <f t="shared" si="78"/>
        <v>-4.2291118010186271E-5</v>
      </c>
      <c r="AU83">
        <f t="shared" si="79"/>
        <v>-1.0702242108700202E-4</v>
      </c>
      <c r="AW83">
        <v>80</v>
      </c>
      <c r="AX83">
        <f>IF(Z83&gt;0, (R83*SUMPRODUCT(K83:$K$98, X83:$X$98)-K83*$AZ$3)/Z83, 0)</f>
        <v>-1.0073636667582401E+33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1000000</v>
      </c>
      <c r="S84">
        <f t="shared" si="63"/>
        <v>-2.4778126546284243E+34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-4.6706241144728207</v>
      </c>
      <c r="AC84">
        <f t="shared" si="64"/>
        <v>-4.1702001022078754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-4.4218161046383229E-27</v>
      </c>
      <c r="AI84">
        <f t="shared" si="69"/>
        <v>-4.4218182084092109E-27</v>
      </c>
      <c r="AJ84">
        <f t="shared" si="70"/>
        <v>-0.50042401226494526</v>
      </c>
      <c r="AK84">
        <f t="shared" si="92"/>
        <v>-0.32694368801309748</v>
      </c>
      <c r="AL84">
        <f t="shared" si="71"/>
        <v>-0.82736770027804274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-4.5597479925678719E-31</v>
      </c>
      <c r="AR84">
        <f t="shared" si="76"/>
        <v>-4.5597501619627216E-31</v>
      </c>
      <c r="AS84">
        <f t="shared" si="77"/>
        <v>-5.1603398498737027E-5</v>
      </c>
      <c r="AT84">
        <f t="shared" si="78"/>
        <v>-3.3714220352508182E-5</v>
      </c>
      <c r="AU84">
        <f t="shared" si="79"/>
        <v>-8.5317618851245215E-5</v>
      </c>
      <c r="AW84">
        <v>81</v>
      </c>
      <c r="AX84">
        <f>IF(Z84&gt;0, (R84*SUMPRODUCT(K84:$K$98, X84:$X$98)-K84*$AZ$3)/Z84, 0)</f>
        <v>-2.4778126546284243E+34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1000000</v>
      </c>
      <c r="S85">
        <f t="shared" si="63"/>
        <v>-7.2768743359553694E+35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-4.1702001022078754</v>
      </c>
      <c r="AC85">
        <f t="shared" si="64"/>
        <v>-3.7233929483998893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-1.615019066726314E-28</v>
      </c>
      <c r="AI85">
        <f t="shared" si="69"/>
        <v>-1.6150197063197672E-28</v>
      </c>
      <c r="AJ85">
        <f t="shared" si="70"/>
        <v>-0.44680715380798608</v>
      </c>
      <c r="AK85">
        <f t="shared" si="92"/>
        <v>-0.29191400715455129</v>
      </c>
      <c r="AL85">
        <f t="shared" si="71"/>
        <v>-0.73872116096253737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-1.4869617428837464E-32</v>
      </c>
      <c r="AR85">
        <f t="shared" si="76"/>
        <v>-1.4869623317628595E-32</v>
      </c>
      <c r="AS85">
        <f t="shared" si="77"/>
        <v>-4.1137913344018603E-5</v>
      </c>
      <c r="AT85">
        <f t="shared" si="78"/>
        <v>-2.6876770051425526E-5</v>
      </c>
      <c r="AU85">
        <f t="shared" si="79"/>
        <v>-6.8014683395444133E-5</v>
      </c>
      <c r="AW85">
        <v>82</v>
      </c>
      <c r="AX85">
        <f>IF(Z85&gt;0, (R85*SUMPRODUCT(K85:$K$98, X85:$X$98)-K85*$AZ$3)/Z85, 0)</f>
        <v>-7.2768743359553694E+35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1000000</v>
      </c>
      <c r="S86">
        <f t="shared" si="63"/>
        <v>-2.6513536622256445E+37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-3.7233929483998893</v>
      </c>
      <c r="AC86">
        <f t="shared" si="64"/>
        <v>-3.3244579896427582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-4.9401929547337225E-30</v>
      </c>
      <c r="AI86">
        <f t="shared" si="69"/>
        <v>-4.9401945220736618E-30</v>
      </c>
      <c r="AJ86">
        <f t="shared" si="70"/>
        <v>-0.39893495875713114</v>
      </c>
      <c r="AK86">
        <f t="shared" si="92"/>
        <v>-0.26063750638799227</v>
      </c>
      <c r="AL86">
        <f t="shared" si="71"/>
        <v>-0.65957246514512335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-4.0611406466036936E-34</v>
      </c>
      <c r="AR86">
        <f t="shared" si="76"/>
        <v>-4.0611419350529489E-34</v>
      </c>
      <c r="AS86">
        <f t="shared" si="77"/>
        <v>-3.2794892653076116E-5</v>
      </c>
      <c r="AT86">
        <f t="shared" si="78"/>
        <v>-2.1425996533343054E-5</v>
      </c>
      <c r="AU86">
        <f t="shared" si="79"/>
        <v>-5.4220889186419163E-5</v>
      </c>
      <c r="AW86">
        <v>83</v>
      </c>
      <c r="AX86">
        <f>IF(Z86&gt;0, (R86*SUMPRODUCT(K86:$K$98, X86:$X$98)-K86*$AZ$3)/Z86, 0)</f>
        <v>-2.6513536622256445E+37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1000000</v>
      </c>
      <c r="S87">
        <f t="shared" si="63"/>
        <v>-1.2721797295928241E+39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-3.3244579896427582</v>
      </c>
      <c r="AC87">
        <f t="shared" si="64"/>
        <v>-2.9682660621810335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-1.2180011033772717E-31</v>
      </c>
      <c r="AI87">
        <f t="shared" si="69"/>
        <v>-1.218001395028875E-31</v>
      </c>
      <c r="AJ87">
        <f t="shared" si="70"/>
        <v>-0.35619192746172468</v>
      </c>
      <c r="AK87">
        <f t="shared" si="92"/>
        <v>-0.23271205927499308</v>
      </c>
      <c r="AL87">
        <f t="shared" si="71"/>
        <v>-0.58890398673671773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-8.9399229838096353E-36</v>
      </c>
      <c r="AR87">
        <f t="shared" si="76"/>
        <v>-8.9399251244832883E-36</v>
      </c>
      <c r="AS87">
        <f t="shared" si="77"/>
        <v>-2.6143887637975248E-5</v>
      </c>
      <c r="AT87">
        <f t="shared" si="78"/>
        <v>-1.7080673256810469E-5</v>
      </c>
      <c r="AU87">
        <f t="shared" si="79"/>
        <v>-4.3224560894785714E-5</v>
      </c>
      <c r="AW87">
        <v>84</v>
      </c>
      <c r="AX87">
        <f>IF(Z87&gt;0, (R87*SUMPRODUCT(K87:$K$98, X87:$X$98)-K87*$AZ$3)/Z87, 0)</f>
        <v>-1.2721797295928241E+39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1000000</v>
      </c>
      <c r="S88">
        <f t="shared" si="63"/>
        <v>-8.9362443413805912E+40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-2.9682660621810335</v>
      </c>
      <c r="AC88">
        <f t="shared" si="64"/>
        <v>-2.6502375555187796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-2.280223523584058E-33</v>
      </c>
      <c r="AI88">
        <f t="shared" si="69"/>
        <v>-2.2802238942987361E-33</v>
      </c>
      <c r="AJ88">
        <f t="shared" si="70"/>
        <v>-0.31802850666225391</v>
      </c>
      <c r="AK88">
        <f t="shared" si="92"/>
        <v>-0.20777862435267236</v>
      </c>
      <c r="AL88">
        <f t="shared" si="71"/>
        <v>-0.52580713101492627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-1.4943264881015875E-37</v>
      </c>
      <c r="AR88">
        <f t="shared" si="76"/>
        <v>-1.4943267310465255E-37</v>
      </c>
      <c r="AS88">
        <f t="shared" si="77"/>
        <v>-2.0841747160375659E-5</v>
      </c>
      <c r="AT88">
        <f t="shared" si="78"/>
        <v>-1.361660814477875E-5</v>
      </c>
      <c r="AU88">
        <f t="shared" si="79"/>
        <v>-3.4458355305154406E-5</v>
      </c>
      <c r="AW88">
        <v>85</v>
      </c>
      <c r="AX88">
        <f>IF(Z88&gt;0, (R88*SUMPRODUCT(K88:$K$98, X88:$X$98)-K88*$AZ$3)/Z88, 0)</f>
        <v>-8.9362443413805912E+40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-2.6502375555187796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-2.9657174247647474E-35</v>
      </c>
      <c r="AI89">
        <f t="shared" si="69"/>
        <v>-2.9657174247647474E-35</v>
      </c>
      <c r="AJ89">
        <f t="shared" si="70"/>
        <v>-2.6502375555187796</v>
      </c>
      <c r="AK89">
        <f t="shared" si="92"/>
        <v>-0.18551662888631459</v>
      </c>
      <c r="AL89">
        <f t="shared" si="71"/>
        <v>-2.8357541844050944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-1.7353209871020821E-39</v>
      </c>
      <c r="AR89">
        <f t="shared" si="76"/>
        <v>-1.7353209871020821E-39</v>
      </c>
      <c r="AS89">
        <f t="shared" si="77"/>
        <v>-1.5507252351469966E-4</v>
      </c>
      <c r="AT89">
        <f t="shared" si="78"/>
        <v>-1.0855076646028978E-5</v>
      </c>
      <c r="AU89">
        <f t="shared" si="79"/>
        <v>-1.6592760016072864E-4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65557.800126638962</v>
      </c>
      <c r="AO91" s="6">
        <f t="shared" si="93"/>
        <v>-6555.7800126638967</v>
      </c>
      <c r="AP91" s="6">
        <f t="shared" si="93"/>
        <v>-179.80461671528877</v>
      </c>
      <c r="AQ91" s="6">
        <f t="shared" si="93"/>
        <v>-40440.519961987127</v>
      </c>
      <c r="AR91" s="6">
        <f t="shared" si="93"/>
        <v>18381.695535272647</v>
      </c>
      <c r="AS91" s="6">
        <f t="shared" si="93"/>
        <v>-11438.027375375894</v>
      </c>
      <c r="AT91" s="6">
        <f t="shared" si="93"/>
        <v>6672.1826356359406</v>
      </c>
      <c r="AU91" s="6">
        <f t="shared" si="93"/>
        <v>13615.850795532688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4.4" x14ac:dyDescent="0.3"/>
  <cols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'S.45.04.E'!C3*(1+C12)</f>
        <v>170563.88721370843</v>
      </c>
      <c r="K3">
        <v>1</v>
      </c>
      <c r="L3" s="2">
        <v>0</v>
      </c>
      <c r="O3">
        <f>$C$3</f>
        <v>170563.88721370843</v>
      </c>
      <c r="P3">
        <f>O3*C5</f>
        <v>17056.388721370844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170563.88721370843</v>
      </c>
      <c r="AF3">
        <f t="shared" ref="AF3:AF34" si="4">-$Z3*P3</f>
        <v>-17056.388721370844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153407.49849233759</v>
      </c>
      <c r="AJ3">
        <f t="shared" ref="AJ3:AJ34" si="8">AB3-AC3</f>
        <v>0</v>
      </c>
      <c r="AL3">
        <f t="shared" ref="AL3:AL34" si="9">SUM(AI3:AK3)</f>
        <v>153407.49849233759</v>
      </c>
      <c r="AN3">
        <f t="shared" ref="AN3:AN34" si="10">AE3*$K3</f>
        <v>170563.88721370843</v>
      </c>
      <c r="AO3">
        <f t="shared" ref="AO3:AO34" si="11">AF3*$K3</f>
        <v>-17056.388721370844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153407.49849233759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153407.49849233759</v>
      </c>
      <c r="AW3">
        <v>0</v>
      </c>
      <c r="AX3">
        <f>IF(Z3&gt;0, (R3*SUMPRODUCT(K3:$K$98, X3:$X$98)-K3*$AZ$3)/Z3, 0)</f>
        <v>0</v>
      </c>
      <c r="AZ3">
        <f>C6*ABS(SUMPRODUCT(X4:X79, K4:K79))/1</f>
        <v>107823.07370208994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1000000</v>
      </c>
      <c r="S4">
        <f t="shared" si="1"/>
        <v>11698.967886634864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11552.472182366793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-2522.105</v>
      </c>
      <c r="AI4">
        <f t="shared" si="7"/>
        <v>-2522.105</v>
      </c>
      <c r="AJ4">
        <f t="shared" si="8"/>
        <v>-11552.472182366793</v>
      </c>
      <c r="AK4">
        <f>G4*SUM(AB4, AE4:AF4)</f>
        <v>0</v>
      </c>
      <c r="AL4">
        <f t="shared" si="9"/>
        <v>-14074.577182366793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-2251.8794642857142</v>
      </c>
      <c r="AR4">
        <f t="shared" si="14"/>
        <v>-2251.8794642857142</v>
      </c>
      <c r="AS4">
        <f t="shared" si="15"/>
        <v>-10314.707305684637</v>
      </c>
      <c r="AT4">
        <f t="shared" si="16"/>
        <v>0</v>
      </c>
      <c r="AU4">
        <f t="shared" si="17"/>
        <v>-12566.58676997035</v>
      </c>
      <c r="AW4">
        <v>1</v>
      </c>
      <c r="AX4">
        <f>IF(Z4&gt;0, (R4*SUMPRODUCT(K4:$K$98, X4:$X$98)-K4*$AZ$3)/Z4, 0)</f>
        <v>11698.967886634864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1000000</v>
      </c>
      <c r="S5">
        <f t="shared" si="1"/>
        <v>20119.130063606957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11552.472182366793</v>
      </c>
      <c r="AC5">
        <f t="shared" si="2"/>
        <v>19615.300023765696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-2645.453280705</v>
      </c>
      <c r="AI5">
        <f t="shared" si="7"/>
        <v>-2657.6402514896163</v>
      </c>
      <c r="AJ5">
        <f t="shared" si="8"/>
        <v>-8062.8278413989028</v>
      </c>
      <c r="AK5">
        <f>G5*SUM(AB5, AE5:AF5)</f>
        <v>808.67305276567561</v>
      </c>
      <c r="AL5">
        <f t="shared" si="9"/>
        <v>-9911.7950401228427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-2108.9391587252867</v>
      </c>
      <c r="AR5">
        <f t="shared" si="14"/>
        <v>-2118.654537220676</v>
      </c>
      <c r="AS5">
        <f t="shared" si="15"/>
        <v>-6427.6369909111145</v>
      </c>
      <c r="AT5">
        <f t="shared" si="16"/>
        <v>644.66920660528979</v>
      </c>
      <c r="AU5">
        <f t="shared" si="17"/>
        <v>-7901.6223215264999</v>
      </c>
      <c r="AW5">
        <v>2</v>
      </c>
      <c r="AX5">
        <f>IF(Z5&gt;0, (R5*SUMPRODUCT(K5:$K$98, X5:$X$98)-K5*$AZ$3)/Z5, 0)</f>
        <v>20119.130063606957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1000000</v>
      </c>
      <c r="S6">
        <f t="shared" si="1"/>
        <v>27792.451642029642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19615.300023765696</v>
      </c>
      <c r="AC6">
        <f t="shared" si="2"/>
        <v>26715.920959401687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-3942.7287882390292</v>
      </c>
      <c r="AI6">
        <f t="shared" si="7"/>
        <v>-3954.7446052059463</v>
      </c>
      <c r="AJ6">
        <f t="shared" si="8"/>
        <v>-7100.6209356359905</v>
      </c>
      <c r="AK6">
        <f>G6*SUM(AB6, AE6:AF6)</f>
        <v>1373.071001663599</v>
      </c>
      <c r="AL6">
        <f t="shared" si="9"/>
        <v>-9682.2945391783378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-2806.3564739538456</v>
      </c>
      <c r="AR6">
        <f t="shared" si="14"/>
        <v>-2814.9090951322387</v>
      </c>
      <c r="AS6">
        <f t="shared" si="15"/>
        <v>-5054.0817291960793</v>
      </c>
      <c r="AT6">
        <f t="shared" si="16"/>
        <v>977.32481782952493</v>
      </c>
      <c r="AU6">
        <f t="shared" si="17"/>
        <v>-6891.6660064987927</v>
      </c>
      <c r="AW6">
        <v>3</v>
      </c>
      <c r="AX6">
        <f>IF(Z6&gt;0, (R6*SUMPRODUCT(K6:$K$98, X6:$X$98)-K6*$AZ$3)/Z6, 0)</f>
        <v>27792.451642029642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1000000</v>
      </c>
      <c r="S7">
        <f t="shared" si="1"/>
        <v>33957.144863733476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26715.920959401687</v>
      </c>
      <c r="AC7">
        <f t="shared" si="2"/>
        <v>32132.385998270402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-5389.8148586803063</v>
      </c>
      <c r="AI7">
        <f t="shared" si="7"/>
        <v>-5401.6431447918203</v>
      </c>
      <c r="AJ7">
        <f t="shared" si="8"/>
        <v>-5416.4650388687151</v>
      </c>
      <c r="AK7">
        <f>G7*SUM(AB7, AE7:AF7)</f>
        <v>1870.1144671581183</v>
      </c>
      <c r="AL7">
        <f t="shared" si="9"/>
        <v>-8947.9937165024166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-3425.3247819463149</v>
      </c>
      <c r="AR7">
        <f t="shared" si="14"/>
        <v>-3432.8418716067272</v>
      </c>
      <c r="AS7">
        <f t="shared" si="15"/>
        <v>-3442.2614532487951</v>
      </c>
      <c r="AT7">
        <f t="shared" si="16"/>
        <v>1188.4915525654021</v>
      </c>
      <c r="AU7">
        <f t="shared" si="17"/>
        <v>-5686.6117722901199</v>
      </c>
      <c r="AW7">
        <v>4</v>
      </c>
      <c r="AX7">
        <f>IF(Z7&gt;0, (R7*SUMPRODUCT(K7:$K$98, X7:$X$98)-K7*$AZ$3)/Z7, 0)</f>
        <v>33957.144863733476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1000000</v>
      </c>
      <c r="S8">
        <f t="shared" si="1"/>
        <v>38765.083696203488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32132.385998270402</v>
      </c>
      <c r="AC8">
        <f t="shared" si="2"/>
        <v>36048.866138487079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-6868.9223106786221</v>
      </c>
      <c r="AI8">
        <f t="shared" si="7"/>
        <v>-6880.5464524001382</v>
      </c>
      <c r="AJ8">
        <f t="shared" si="8"/>
        <v>-3916.4801402166777</v>
      </c>
      <c r="AK8">
        <f t="shared" ref="AK8:AK39" si="30">G8*SUM(AB8:AB8, AE8:AF8)</f>
        <v>2249.2670198789283</v>
      </c>
      <c r="AL8">
        <f t="shared" si="9"/>
        <v>-8547.7595727378866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-3897.6109889237064</v>
      </c>
      <c r="AR8">
        <f t="shared" si="14"/>
        <v>-3904.2068391111734</v>
      </c>
      <c r="AS8">
        <f t="shared" si="15"/>
        <v>-2222.3160114474881</v>
      </c>
      <c r="AT8">
        <f t="shared" si="16"/>
        <v>1276.2945127614444</v>
      </c>
      <c r="AU8">
        <f t="shared" si="17"/>
        <v>-4850.2283377972171</v>
      </c>
      <c r="AW8">
        <v>5</v>
      </c>
      <c r="AX8">
        <f>IF(Z8&gt;0, (R8*SUMPRODUCT(K8:$K$98, X8:$X$98)-K8*$AZ$3)/Z8, 0)</f>
        <v>38765.083696203488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1000000</v>
      </c>
      <c r="S9">
        <f t="shared" si="1"/>
        <v>42432.251736143364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36048.866138487079</v>
      </c>
      <c r="AC9">
        <f t="shared" si="2"/>
        <v>38706.438115780351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-8438.1969584827075</v>
      </c>
      <c r="AI9">
        <f t="shared" si="7"/>
        <v>-8449.5993813250279</v>
      </c>
      <c r="AJ9">
        <f t="shared" si="8"/>
        <v>-2657.5719772932716</v>
      </c>
      <c r="AK9">
        <f t="shared" si="30"/>
        <v>2523.4206296940956</v>
      </c>
      <c r="AL9">
        <f t="shared" si="9"/>
        <v>-8583.7507289242039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-4275.0531857911519</v>
      </c>
      <c r="AR9">
        <f t="shared" si="14"/>
        <v>-4280.8300080598947</v>
      </c>
      <c r="AS9">
        <f t="shared" si="15"/>
        <v>-1346.4086704655194</v>
      </c>
      <c r="AT9">
        <f t="shared" si="16"/>
        <v>1278.4434228239004</v>
      </c>
      <c r="AU9">
        <f t="shared" si="17"/>
        <v>-4348.7952557015142</v>
      </c>
      <c r="AW9">
        <v>6</v>
      </c>
      <c r="AX9">
        <f>IF(Z9&gt;0, (R9*SUMPRODUCT(K9:$K$98, X9:$X$98)-K9*$AZ$3)/Z9, 0)</f>
        <v>42432.251736143364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1000000</v>
      </c>
      <c r="S10">
        <f t="shared" si="1"/>
        <v>45110.176676839379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38706.438115780351</v>
      </c>
      <c r="AC10">
        <f t="shared" si="2"/>
        <v>40284.226864111464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-10053.288171616299</v>
      </c>
      <c r="AI10">
        <f t="shared" si="7"/>
        <v>-10064.450904128051</v>
      </c>
      <c r="AJ10">
        <f t="shared" si="8"/>
        <v>-1577.7887483311133</v>
      </c>
      <c r="AK10">
        <f t="shared" si="30"/>
        <v>2709.450668104625</v>
      </c>
      <c r="AL10">
        <f t="shared" si="9"/>
        <v>-8932.7889843545381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-4547.5970159863064</v>
      </c>
      <c r="AR10">
        <f t="shared" si="14"/>
        <v>-4552.6464692790123</v>
      </c>
      <c r="AS10">
        <f t="shared" si="15"/>
        <v>-713.71150227495855</v>
      </c>
      <c r="AT10">
        <f t="shared" si="16"/>
        <v>1225.617883711149</v>
      </c>
      <c r="AU10">
        <f t="shared" si="17"/>
        <v>-4040.7400878428216</v>
      </c>
      <c r="AW10">
        <v>7</v>
      </c>
      <c r="AX10">
        <f>IF(Z10&gt;0, (R10*SUMPRODUCT(K10:$K$98, X10:$X$98)-K10*$AZ$3)/Z10, 0)</f>
        <v>45110.176676839379</v>
      </c>
    </row>
    <row r="11" spans="1:52" x14ac:dyDescent="0.3">
      <c r="A11" t="s">
        <v>33</v>
      </c>
      <c r="C11" s="25">
        <f>AU81</f>
        <v>35424.807344385634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1000000</v>
      </c>
      <c r="S11">
        <f t="shared" si="1"/>
        <v>46962.050817332209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40284.226864111464</v>
      </c>
      <c r="AC11">
        <f t="shared" si="2"/>
        <v>40962.381575020088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-11844.105704268439</v>
      </c>
      <c r="AI11">
        <f t="shared" si="7"/>
        <v>-11855.008758133768</v>
      </c>
      <c r="AJ11">
        <f t="shared" si="8"/>
        <v>-678.15471090862411</v>
      </c>
      <c r="AK11">
        <f t="shared" si="30"/>
        <v>2819.895880487803</v>
      </c>
      <c r="AL11">
        <f t="shared" si="9"/>
        <v>-9713.2675885545905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-4783.6356443687973</v>
      </c>
      <c r="AR11">
        <f t="shared" si="14"/>
        <v>-4788.039204958759</v>
      </c>
      <c r="AS11">
        <f t="shared" si="15"/>
        <v>-273.89531371119102</v>
      </c>
      <c r="AT11">
        <f t="shared" si="16"/>
        <v>1138.9086507771394</v>
      </c>
      <c r="AU11">
        <f t="shared" si="17"/>
        <v>-3923.0258678928117</v>
      </c>
      <c r="AW11">
        <v>8</v>
      </c>
      <c r="AX11">
        <f>IF(Z11&gt;0, (R11*SUMPRODUCT(K11:$K$98, X11:$X$98)-K11*$AZ$3)/Z11, 0)</f>
        <v>46962.050817332209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1000000</v>
      </c>
      <c r="S12">
        <f t="shared" si="1"/>
        <v>48067.885556776004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40962.381575020088</v>
      </c>
      <c r="AC12">
        <f t="shared" si="2"/>
        <v>40844.595686807443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-13794.543750415873</v>
      </c>
      <c r="AI12">
        <f t="shared" si="7"/>
        <v>-13805.165341945669</v>
      </c>
      <c r="AJ12">
        <f t="shared" si="8"/>
        <v>117.78588821264566</v>
      </c>
      <c r="AK12">
        <f t="shared" si="30"/>
        <v>2867.3667102514064</v>
      </c>
      <c r="AL12">
        <f t="shared" si="9"/>
        <v>-10820.012743481617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-4974.4507664469611</v>
      </c>
      <c r="AR12">
        <f t="shared" si="14"/>
        <v>-4978.2810188338644</v>
      </c>
      <c r="AS12">
        <f t="shared" si="15"/>
        <v>42.474772090839693</v>
      </c>
      <c r="AT12">
        <f t="shared" si="16"/>
        <v>1034.0011810151095</v>
      </c>
      <c r="AU12">
        <f t="shared" si="17"/>
        <v>-3901.8050657279159</v>
      </c>
      <c r="AW12">
        <v>9</v>
      </c>
      <c r="AX12">
        <f>IF(Z12&gt;0, (R12*SUMPRODUCT(K12:$K$98, X12:$X$98)-K12*$AZ$3)/Z12, 0)</f>
        <v>48067.885556776004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1000000</v>
      </c>
      <c r="S13">
        <f t="shared" si="1"/>
        <v>48505.588025769932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40844.595686807443</v>
      </c>
      <c r="AC13">
        <f t="shared" si="2"/>
        <v>40036.082202642763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-15838.917289232961</v>
      </c>
      <c r="AI13">
        <f t="shared" si="7"/>
        <v>-15849.234678381345</v>
      </c>
      <c r="AJ13">
        <f t="shared" si="8"/>
        <v>808.51348416467954</v>
      </c>
      <c r="AK13">
        <f t="shared" si="30"/>
        <v>2859.1216980765212</v>
      </c>
      <c r="AL13">
        <f t="shared" si="9"/>
        <v>-12181.599496140145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-5099.7074637066698</v>
      </c>
      <c r="AR13">
        <f t="shared" si="14"/>
        <v>-5103.0293868839408</v>
      </c>
      <c r="AS13">
        <f t="shared" si="15"/>
        <v>260.31970332372236</v>
      </c>
      <c r="AT13">
        <f t="shared" si="16"/>
        <v>920.56066693638434</v>
      </c>
      <c r="AU13">
        <f t="shared" si="17"/>
        <v>-3922.1490166238345</v>
      </c>
      <c r="AW13">
        <v>10</v>
      </c>
      <c r="AX13">
        <f>IF(Z13&gt;0, (R13*SUMPRODUCT(K13:$K$98, X13:$X$98)-K13*$AZ$3)/Z13, 0)</f>
        <v>48505.588025769932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1000000</v>
      </c>
      <c r="S14">
        <f t="shared" si="1"/>
        <v>48374.126478007522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40036.082202642763</v>
      </c>
      <c r="AC14">
        <f t="shared" si="2"/>
        <v>38655.96159811673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-18033.145449110445</v>
      </c>
      <c r="AI14">
        <f t="shared" si="7"/>
        <v>-18043.134250049232</v>
      </c>
      <c r="AJ14">
        <f t="shared" si="8"/>
        <v>1380.1206045260333</v>
      </c>
      <c r="AK14">
        <f t="shared" si="30"/>
        <v>2802.5257541849937</v>
      </c>
      <c r="AL14">
        <f t="shared" si="9"/>
        <v>-13860.487891338205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-5184.0983983579199</v>
      </c>
      <c r="AR14">
        <f t="shared" si="14"/>
        <v>-5186.9699399364217</v>
      </c>
      <c r="AS14">
        <f t="shared" si="15"/>
        <v>396.75169457567404</v>
      </c>
      <c r="AT14">
        <f t="shared" si="16"/>
        <v>805.65918544975341</v>
      </c>
      <c r="AU14">
        <f t="shared" si="17"/>
        <v>-3984.5590599109942</v>
      </c>
      <c r="AW14">
        <v>11</v>
      </c>
      <c r="AX14">
        <f>IF(Z14&gt;0, (R14*SUMPRODUCT(K14:$K$98, X14:$X$98)-K14*$AZ$3)/Z14, 0)</f>
        <v>48374.126478007522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1000000</v>
      </c>
      <c r="S15">
        <f t="shared" si="1"/>
        <v>47736.602752149491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38655.96159811673</v>
      </c>
      <c r="AC15">
        <f t="shared" si="2"/>
        <v>36792.922895455762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-20364.368249921157</v>
      </c>
      <c r="AI15">
        <f t="shared" si="7"/>
        <v>-20374.002608247432</v>
      </c>
      <c r="AJ15">
        <f t="shared" si="8"/>
        <v>1863.0387026609678</v>
      </c>
      <c r="AK15">
        <f t="shared" si="30"/>
        <v>2705.9173118681715</v>
      </c>
      <c r="AL15">
        <f t="shared" si="9"/>
        <v>-15805.046593718293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-5227.0261133226422</v>
      </c>
      <c r="AR15">
        <f t="shared" si="14"/>
        <v>-5229.4990131415088</v>
      </c>
      <c r="AS15">
        <f t="shared" si="15"/>
        <v>478.19563216636095</v>
      </c>
      <c r="AT15">
        <f t="shared" si="16"/>
        <v>694.54157752630022</v>
      </c>
      <c r="AU15">
        <f t="shared" si="17"/>
        <v>-4056.7618034488473</v>
      </c>
      <c r="AW15">
        <v>12</v>
      </c>
      <c r="AX15">
        <f>IF(Z15&gt;0, (R15*SUMPRODUCT(K15:$K$98, X15:$X$98)-K15*$AZ$3)/Z15, 0)</f>
        <v>47736.602752149491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1000000</v>
      </c>
      <c r="S16">
        <f t="shared" si="1"/>
        <v>46633.595325260809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36792.922895455762</v>
      </c>
      <c r="AC16">
        <f t="shared" si="2"/>
        <v>34531.128653291133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-22563.667200133277</v>
      </c>
      <c r="AI16">
        <f t="shared" si="7"/>
        <v>-22572.923169036287</v>
      </c>
      <c r="AJ16">
        <f t="shared" si="8"/>
        <v>2261.7942421646294</v>
      </c>
      <c r="AK16">
        <f t="shared" si="30"/>
        <v>2575.5046026819036</v>
      </c>
      <c r="AL16">
        <f t="shared" si="9"/>
        <v>-17735.624324189754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-5171.010156949138</v>
      </c>
      <c r="AR16">
        <f t="shared" si="14"/>
        <v>-5173.1313861263525</v>
      </c>
      <c r="AS16">
        <f t="shared" si="15"/>
        <v>518.34486368834996</v>
      </c>
      <c r="AT16">
        <f t="shared" si="16"/>
        <v>590.23918149522751</v>
      </c>
      <c r="AU16">
        <f t="shared" si="17"/>
        <v>-4064.5473409427746</v>
      </c>
      <c r="AW16">
        <v>13</v>
      </c>
      <c r="AX16">
        <f>IF(Z16&gt;0, (R16*SUMPRODUCT(K16:$K$98, X16:$X$98)-K16*$AZ$3)/Z16, 0)</f>
        <v>46633.595325260809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1000000</v>
      </c>
      <c r="S17">
        <f t="shared" si="1"/>
        <v>45183.531607416771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34531.128653291133</v>
      </c>
      <c r="AC17">
        <f t="shared" si="2"/>
        <v>32007.646952733092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-24680.855960496538</v>
      </c>
      <c r="AI17">
        <f t="shared" si="7"/>
        <v>-24689.710859011011</v>
      </c>
      <c r="AJ17">
        <f t="shared" si="8"/>
        <v>2523.4817005580408</v>
      </c>
      <c r="AK17">
        <f t="shared" si="30"/>
        <v>2417.1790057303797</v>
      </c>
      <c r="AL17">
        <f t="shared" si="9"/>
        <v>-19749.05015272259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-5050.1921218368998</v>
      </c>
      <c r="AR17">
        <f t="shared" si="14"/>
        <v>-5052.0040095116647</v>
      </c>
      <c r="AS17">
        <f t="shared" si="15"/>
        <v>516.35435270784717</v>
      </c>
      <c r="AT17">
        <f t="shared" si="16"/>
        <v>494.60271521164555</v>
      </c>
      <c r="AU17">
        <f t="shared" si="17"/>
        <v>-4041.0469415921712</v>
      </c>
      <c r="AW17">
        <v>14</v>
      </c>
      <c r="AX17">
        <f>IF(Z17&gt;0, (R17*SUMPRODUCT(K17:$K$98, X17:$X$98)-K17*$AZ$3)/Z17, 0)</f>
        <v>45183.531607416771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1000000</v>
      </c>
      <c r="S18">
        <f t="shared" si="1"/>
        <v>43469.256739552278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32007.646952733092</v>
      </c>
      <c r="AC18">
        <f t="shared" si="2"/>
        <v>29321.319524102524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-26777.921499647848</v>
      </c>
      <c r="AI18">
        <f t="shared" si="7"/>
        <v>-26786.353125158432</v>
      </c>
      <c r="AJ18">
        <f t="shared" si="8"/>
        <v>2686.3274286305677</v>
      </c>
      <c r="AK18">
        <f t="shared" si="30"/>
        <v>2240.5352866913167</v>
      </c>
      <c r="AL18">
        <f t="shared" si="9"/>
        <v>-21859.490409836548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-4892.2261424118824</v>
      </c>
      <c r="AR18">
        <f t="shared" si="14"/>
        <v>-4893.7665688690458</v>
      </c>
      <c r="AS18">
        <f t="shared" si="15"/>
        <v>490.78197774227488</v>
      </c>
      <c r="AT18">
        <f t="shared" si="16"/>
        <v>409.33742010901449</v>
      </c>
      <c r="AU18">
        <f t="shared" si="17"/>
        <v>-3993.647171017757</v>
      </c>
      <c r="AW18">
        <v>15</v>
      </c>
      <c r="AX18">
        <f>IF(Z18&gt;0, (R18*SUMPRODUCT(K18:$K$98, X18:$X$98)-K18*$AZ$3)/Z18, 0)</f>
        <v>43469.256739552278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1000000</v>
      </c>
      <c r="S19">
        <f t="shared" si="1"/>
        <v>41553.958076980838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29321.319524102524</v>
      </c>
      <c r="AC19">
        <f t="shared" si="2"/>
        <v>26539.686857767709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-29104.622202450071</v>
      </c>
      <c r="AI19">
        <f t="shared" si="7"/>
        <v>-29112.605703928017</v>
      </c>
      <c r="AJ19">
        <f t="shared" si="8"/>
        <v>2781.6326663348154</v>
      </c>
      <c r="AK19">
        <f t="shared" si="30"/>
        <v>2052.4923666871769</v>
      </c>
      <c r="AL19">
        <f t="shared" si="9"/>
        <v>-24278.480670906025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-4747.5943409773517</v>
      </c>
      <c r="AR19">
        <f t="shared" si="14"/>
        <v>-4748.8966230057604</v>
      </c>
      <c r="AS19">
        <f t="shared" si="15"/>
        <v>453.74454316940779</v>
      </c>
      <c r="AT19">
        <f t="shared" si="16"/>
        <v>334.80596577415645</v>
      </c>
      <c r="AU19">
        <f t="shared" si="17"/>
        <v>-3960.3461140621962</v>
      </c>
      <c r="AW19">
        <v>16</v>
      </c>
      <c r="AX19">
        <f>IF(Z19&gt;0, (R19*SUMPRODUCT(K19:$K$98, X19:$X$98)-K19*$AZ$3)/Z19, 0)</f>
        <v>41553.958076980838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1000000</v>
      </c>
      <c r="S20">
        <f t="shared" si="1"/>
        <v>39389.070533332531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26539.686857767709</v>
      </c>
      <c r="AC20">
        <f t="shared" si="2"/>
        <v>23676.550977573461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-31198.885095696016</v>
      </c>
      <c r="AI20">
        <f t="shared" si="7"/>
        <v>-31206.398776095488</v>
      </c>
      <c r="AJ20">
        <f t="shared" si="8"/>
        <v>2863.1358801942479</v>
      </c>
      <c r="AK20">
        <f t="shared" si="30"/>
        <v>1857.7780800437397</v>
      </c>
      <c r="AL20">
        <f t="shared" si="9"/>
        <v>-26485.484815857501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-4543.9410575534221</v>
      </c>
      <c r="AR20">
        <f t="shared" si="14"/>
        <v>-4545.0353825831708</v>
      </c>
      <c r="AS20">
        <f t="shared" si="15"/>
        <v>416.99953826759526</v>
      </c>
      <c r="AT20">
        <f t="shared" si="16"/>
        <v>270.57486406455166</v>
      </c>
      <c r="AU20">
        <f t="shared" si="17"/>
        <v>-3857.4609802510245</v>
      </c>
      <c r="AW20">
        <v>17</v>
      </c>
      <c r="AX20">
        <f>IF(Z20&gt;0, (R20*SUMPRODUCT(K20:$K$98, X20:$X$98)-K20*$AZ$3)/Z20, 0)</f>
        <v>39389.070533332531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1000000</v>
      </c>
      <c r="S21">
        <f t="shared" si="1"/>
        <v>37017.433057441711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23676.550977573461</v>
      </c>
      <c r="AC21">
        <f t="shared" si="2"/>
        <v>20815.162117147818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-32776.47718578692</v>
      </c>
      <c r="AI21">
        <f t="shared" si="7"/>
        <v>-32783.506023417576</v>
      </c>
      <c r="AJ21">
        <f t="shared" si="8"/>
        <v>2861.3888604256426</v>
      </c>
      <c r="AK21">
        <f t="shared" si="30"/>
        <v>1657.3585684301424</v>
      </c>
      <c r="AL21">
        <f t="shared" si="9"/>
        <v>-28264.75859456179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-4262.2396587259946</v>
      </c>
      <c r="AR21">
        <f t="shared" si="14"/>
        <v>-4263.1536858904856</v>
      </c>
      <c r="AS21">
        <f t="shared" si="15"/>
        <v>372.09383457571676</v>
      </c>
      <c r="AT21">
        <f t="shared" si="16"/>
        <v>215.52222891591069</v>
      </c>
      <c r="AU21">
        <f t="shared" si="17"/>
        <v>-3675.5376223988578</v>
      </c>
      <c r="AW21">
        <v>18</v>
      </c>
      <c r="AX21">
        <f>IF(Z21&gt;0, (R21*SUMPRODUCT(K21:$K$98, X21:$X$98)-K21*$AZ$3)/Z21, 0)</f>
        <v>37017.433057441711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1000000</v>
      </c>
      <c r="S22">
        <f t="shared" si="1"/>
        <v>34554.765409037776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20815.162117147818</v>
      </c>
      <c r="AC22">
        <f t="shared" si="2"/>
        <v>18055.201205857316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-34174.208560237923</v>
      </c>
      <c r="AI22">
        <f t="shared" si="7"/>
        <v>-34180.739931885269</v>
      </c>
      <c r="AJ22">
        <f t="shared" si="8"/>
        <v>2759.9609112905018</v>
      </c>
      <c r="AK22">
        <f t="shared" si="30"/>
        <v>1457.0613482003473</v>
      </c>
      <c r="AL22">
        <f t="shared" si="9"/>
        <v>-29963.717672394421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-3967.8572087085486</v>
      </c>
      <c r="AR22">
        <f t="shared" si="14"/>
        <v>-3968.6155452191952</v>
      </c>
      <c r="AS22">
        <f t="shared" si="15"/>
        <v>320.45016575335114</v>
      </c>
      <c r="AT22">
        <f t="shared" si="16"/>
        <v>169.17469687108078</v>
      </c>
      <c r="AU22">
        <f t="shared" si="17"/>
        <v>-3478.9906825947633</v>
      </c>
      <c r="AW22">
        <v>19</v>
      </c>
      <c r="AX22">
        <f>IF(Z22&gt;0, (R22*SUMPRODUCT(K22:$K$98, X22:$X$98)-K22*$AZ$3)/Z22, 0)</f>
        <v>34554.765409037776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1000000</v>
      </c>
      <c r="S23">
        <f t="shared" si="1"/>
        <v>32005.890174628323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18055.201205857316</v>
      </c>
      <c r="AC23">
        <f t="shared" si="2"/>
        <v>15428.664307359042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-35227.606117115211</v>
      </c>
      <c r="AI23">
        <f t="shared" si="7"/>
        <v>-35233.631829969614</v>
      </c>
      <c r="AJ23">
        <f t="shared" si="8"/>
        <v>2626.5368984982742</v>
      </c>
      <c r="AK23">
        <f t="shared" si="30"/>
        <v>1263.8640844100123</v>
      </c>
      <c r="AL23">
        <f t="shared" si="9"/>
        <v>-31343.230847061328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-3651.9319676980017</v>
      </c>
      <c r="AR23">
        <f t="shared" si="14"/>
        <v>-3652.5566338569229</v>
      </c>
      <c r="AS23">
        <f t="shared" si="15"/>
        <v>272.2845836323803</v>
      </c>
      <c r="AT23">
        <f t="shared" si="16"/>
        <v>131.02070113245199</v>
      </c>
      <c r="AU23">
        <f t="shared" si="17"/>
        <v>-3249.2513490920905</v>
      </c>
      <c r="AW23">
        <v>20</v>
      </c>
      <c r="AX23">
        <f>IF(Z23&gt;0, (R23*SUMPRODUCT(K23:$K$98, X23:$X$98)-K23*$AZ$3)/Z23, 0)</f>
        <v>32005.890174628323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1000000</v>
      </c>
      <c r="S24">
        <f t="shared" si="1"/>
        <v>29408.94043064976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15428.664307359042</v>
      </c>
      <c r="AC24">
        <f t="shared" si="2"/>
        <v>12974.339759491644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-36066.542747280233</v>
      </c>
      <c r="AI24">
        <f t="shared" si="7"/>
        <v>-36072.057371221752</v>
      </c>
      <c r="AJ24">
        <f t="shared" si="8"/>
        <v>2454.324547867398</v>
      </c>
      <c r="AK24">
        <f t="shared" si="30"/>
        <v>1080.0065015151331</v>
      </c>
      <c r="AL24">
        <f t="shared" si="9"/>
        <v>-32537.726321839218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-3338.3051912990204</v>
      </c>
      <c r="AR24">
        <f t="shared" si="14"/>
        <v>-3338.8156227496042</v>
      </c>
      <c r="AS24">
        <f t="shared" si="15"/>
        <v>227.17132708530011</v>
      </c>
      <c r="AT24">
        <f t="shared" si="16"/>
        <v>99.96498239123693</v>
      </c>
      <c r="AU24">
        <f t="shared" si="17"/>
        <v>-3011.6793132730668</v>
      </c>
      <c r="AW24">
        <v>21</v>
      </c>
      <c r="AX24">
        <f>IF(Z24&gt;0, (R24*SUMPRODUCT(K24:$K$98, X24:$X$98)-K24*$AZ$3)/Z24, 0)</f>
        <v>29408.94043064976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1000000</v>
      </c>
      <c r="S25">
        <f t="shared" si="1"/>
        <v>26764.236448780543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12974.339759491644</v>
      </c>
      <c r="AC25">
        <f t="shared" si="2"/>
        <v>10705.326907327089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-36771.953611981764</v>
      </c>
      <c r="AI25">
        <f t="shared" si="7"/>
        <v>-36776.953440263722</v>
      </c>
      <c r="AJ25">
        <f t="shared" si="8"/>
        <v>2269.0128521645547</v>
      </c>
      <c r="AK25">
        <f t="shared" si="30"/>
        <v>908.2037831644152</v>
      </c>
      <c r="AL25">
        <f t="shared" si="9"/>
        <v>-33599.736804934757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-3038.9265598304223</v>
      </c>
      <c r="AR25">
        <f t="shared" si="14"/>
        <v>-3039.3397581913514</v>
      </c>
      <c r="AS25">
        <f t="shared" si="15"/>
        <v>187.51691829592272</v>
      </c>
      <c r="AT25">
        <f t="shared" si="16"/>
        <v>75.056240620773139</v>
      </c>
      <c r="AU25">
        <f t="shared" si="17"/>
        <v>-2776.7665992746561</v>
      </c>
      <c r="AW25">
        <v>22</v>
      </c>
      <c r="AX25">
        <f>IF(Z25&gt;0, (R25*SUMPRODUCT(K25:$K$98, X25:$X$98)-K25*$AZ$3)/Z25, 0)</f>
        <v>26764.236448780543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1000000</v>
      </c>
      <c r="S26">
        <f t="shared" si="1"/>
        <v>24014.406660725454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10705.326907327089</v>
      </c>
      <c r="AC26">
        <f t="shared" si="2"/>
        <v>8621.1256502952983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-36988.329643652913</v>
      </c>
      <c r="AI26">
        <f t="shared" si="7"/>
        <v>-36992.817119531501</v>
      </c>
      <c r="AJ26">
        <f t="shared" si="8"/>
        <v>2084.2012570317911</v>
      </c>
      <c r="AK26">
        <f t="shared" si="30"/>
        <v>749.37288351289635</v>
      </c>
      <c r="AL26">
        <f t="shared" si="9"/>
        <v>-34159.242978986818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-2729.2932306108401</v>
      </c>
      <c r="AR26">
        <f t="shared" si="14"/>
        <v>-2729.6243522823497</v>
      </c>
      <c r="AS26">
        <f t="shared" si="15"/>
        <v>153.78895010533634</v>
      </c>
      <c r="AT26">
        <f t="shared" si="16"/>
        <v>55.294693160766556</v>
      </c>
      <c r="AU26">
        <f t="shared" si="17"/>
        <v>-2520.5407090162471</v>
      </c>
      <c r="AW26">
        <v>23</v>
      </c>
      <c r="AX26">
        <f>IF(Z26&gt;0, (R26*SUMPRODUCT(K26:$K$98, X26:$X$98)-K26*$AZ$3)/Z26, 0)</f>
        <v>24014.406660725454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1000000</v>
      </c>
      <c r="S27">
        <f t="shared" si="1"/>
        <v>21159.738560373833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8621.1256502952983</v>
      </c>
      <c r="AC27">
        <f t="shared" si="2"/>
        <v>6744.2657257546707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-36677.037850903609</v>
      </c>
      <c r="AI27">
        <f t="shared" si="7"/>
        <v>-36681.021989050278</v>
      </c>
      <c r="AJ27">
        <f t="shared" si="8"/>
        <v>1876.8599245406276</v>
      </c>
      <c r="AK27">
        <f t="shared" si="30"/>
        <v>603.47879552067093</v>
      </c>
      <c r="AL27">
        <f t="shared" si="9"/>
        <v>-34200.683268988978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-2416.3603978441911</v>
      </c>
      <c r="AR27">
        <f t="shared" si="14"/>
        <v>-2416.622881245285</v>
      </c>
      <c r="AS27">
        <f t="shared" si="15"/>
        <v>123.65147950052017</v>
      </c>
      <c r="AT27">
        <f t="shared" si="16"/>
        <v>39.758452369100894</v>
      </c>
      <c r="AU27">
        <f t="shared" si="17"/>
        <v>-2253.2129493756638</v>
      </c>
      <c r="AW27">
        <v>24</v>
      </c>
      <c r="AX27">
        <f>IF(Z27&gt;0, (R27*SUMPRODUCT(K27:$K$98, X27:$X$98)-K27*$AZ$3)/Z27, 0)</f>
        <v>21159.738560373833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1000000</v>
      </c>
      <c r="S28">
        <f t="shared" si="1"/>
        <v>18207.450978254605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6744.2657257546707</v>
      </c>
      <c r="AC28">
        <f t="shared" si="2"/>
        <v>5089.0064940445973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-36042.426061080318</v>
      </c>
      <c r="AI28">
        <f t="shared" si="7"/>
        <v>-36045.919827519756</v>
      </c>
      <c r="AJ28">
        <f t="shared" si="8"/>
        <v>1655.2592317100734</v>
      </c>
      <c r="AK28">
        <f t="shared" si="30"/>
        <v>472.09860080282698</v>
      </c>
      <c r="AL28">
        <f t="shared" si="9"/>
        <v>-33918.561995006858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-2120.1346770778637</v>
      </c>
      <c r="AR28">
        <f t="shared" si="14"/>
        <v>-2120.3401919721528</v>
      </c>
      <c r="AS28">
        <f t="shared" si="15"/>
        <v>97.36782121032951</v>
      </c>
      <c r="AT28">
        <f t="shared" si="16"/>
        <v>27.770400717914715</v>
      </c>
      <c r="AU28">
        <f t="shared" si="17"/>
        <v>-1995.2019700439087</v>
      </c>
      <c r="AW28">
        <v>25</v>
      </c>
      <c r="AX28">
        <f>IF(Z28&gt;0, (R28*SUMPRODUCT(K28:$K$98, X28:$X$98)-K28*$AZ$3)/Z28, 0)</f>
        <v>18207.450978254605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1000000</v>
      </c>
      <c r="S29">
        <f t="shared" si="1"/>
        <v>15097.376413008169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5089.0064940445973</v>
      </c>
      <c r="AC29">
        <f t="shared" si="2"/>
        <v>3648.426429586475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-35046.6699073009</v>
      </c>
      <c r="AI29">
        <f t="shared" si="7"/>
        <v>-35049.690652702106</v>
      </c>
      <c r="AJ29">
        <f t="shared" si="8"/>
        <v>1440.5800644581223</v>
      </c>
      <c r="AK29">
        <f t="shared" si="30"/>
        <v>356.23045458312185</v>
      </c>
      <c r="AL29">
        <f t="shared" si="9"/>
        <v>-33252.880133660859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-1840.6794710650033</v>
      </c>
      <c r="AR29">
        <f t="shared" si="14"/>
        <v>-1840.8381230585312</v>
      </c>
      <c r="AS29">
        <f t="shared" si="15"/>
        <v>75.660431022040569</v>
      </c>
      <c r="AT29">
        <f t="shared" si="16"/>
        <v>18.709511815349682</v>
      </c>
      <c r="AU29">
        <f t="shared" si="17"/>
        <v>-1746.468180221141</v>
      </c>
      <c r="AW29">
        <v>26</v>
      </c>
      <c r="AX29">
        <f>IF(Z29&gt;0, (R29*SUMPRODUCT(K29:$K$98, X29:$X$98)-K29*$AZ$3)/Z29, 0)</f>
        <v>15097.376413008169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1000000</v>
      </c>
      <c r="S30">
        <f t="shared" si="1"/>
        <v>11747.234143502474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3648.426429586475</v>
      </c>
      <c r="AC30">
        <f t="shared" si="2"/>
        <v>2414.4921483605303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-33705.960505891599</v>
      </c>
      <c r="AI30">
        <f t="shared" si="7"/>
        <v>-33708.529719332466</v>
      </c>
      <c r="AJ30">
        <f t="shared" si="8"/>
        <v>1233.9342812259447</v>
      </c>
      <c r="AK30">
        <f t="shared" si="30"/>
        <v>255.38985007105327</v>
      </c>
      <c r="AL30">
        <f t="shared" si="9"/>
        <v>-32219.205588035467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-1580.5931500926463</v>
      </c>
      <c r="AR30">
        <f t="shared" si="14"/>
        <v>-1580.7136297082636</v>
      </c>
      <c r="AS30">
        <f t="shared" si="15"/>
        <v>57.863595734923862</v>
      </c>
      <c r="AT30">
        <f t="shared" si="16"/>
        <v>11.976144324827537</v>
      </c>
      <c r="AU30">
        <f t="shared" si="17"/>
        <v>-1510.8738896485122</v>
      </c>
      <c r="AW30">
        <v>27</v>
      </c>
      <c r="AX30">
        <f>IF(Z30&gt;0, (R30*SUMPRODUCT(K30:$K$98, X30:$X$98)-K30*$AZ$3)/Z30, 0)</f>
        <v>11747.234143502474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1000000</v>
      </c>
      <c r="S31">
        <f t="shared" si="1"/>
        <v>8022.4722611291209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2414.4921483605303</v>
      </c>
      <c r="AC31">
        <f t="shared" si="2"/>
        <v>1375.6357749098988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-32008.905342932081</v>
      </c>
      <c r="AI31">
        <f t="shared" si="7"/>
        <v>-32011.048752921753</v>
      </c>
      <c r="AJ31">
        <f t="shared" si="8"/>
        <v>1038.8563734506315</v>
      </c>
      <c r="AK31">
        <f t="shared" si="30"/>
        <v>169.01445038523713</v>
      </c>
      <c r="AL31">
        <f t="shared" si="9"/>
        <v>-30803.177929085883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-1340.1894270662717</v>
      </c>
      <c r="AR31">
        <f t="shared" si="14"/>
        <v>-1340.2791700729522</v>
      </c>
      <c r="AS31">
        <f t="shared" si="15"/>
        <v>43.496155617404575</v>
      </c>
      <c r="AT31">
        <f t="shared" si="16"/>
        <v>7.0765112708775577</v>
      </c>
      <c r="AU31">
        <f t="shared" si="17"/>
        <v>-1289.7065031846701</v>
      </c>
      <c r="AW31">
        <v>28</v>
      </c>
      <c r="AX31">
        <f>IF(Z31&gt;0, (R31*SUMPRODUCT(K31:$K$98, X31:$X$98)-K31*$AZ$3)/Z31, 0)</f>
        <v>8022.4722611291209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1000000</v>
      </c>
      <c r="S32">
        <f t="shared" si="1"/>
        <v>3712.3663406161354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1375.6357749098988</v>
      </c>
      <c r="AC32">
        <f t="shared" si="2"/>
        <v>519.13989841685589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-29917.373690248751</v>
      </c>
      <c r="AI32">
        <f t="shared" si="7"/>
        <v>-29919.121698967399</v>
      </c>
      <c r="AJ32">
        <f t="shared" si="8"/>
        <v>856.49587649304294</v>
      </c>
      <c r="AK32">
        <f t="shared" si="30"/>
        <v>96.294504243692927</v>
      </c>
      <c r="AL32">
        <f t="shared" si="9"/>
        <v>-28966.331318230667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-1118.4094003265582</v>
      </c>
      <c r="AR32">
        <f t="shared" si="14"/>
        <v>-1118.4747466167448</v>
      </c>
      <c r="AS32">
        <f t="shared" si="15"/>
        <v>32.018620669332869</v>
      </c>
      <c r="AT32">
        <f t="shared" si="16"/>
        <v>3.599803908624319</v>
      </c>
      <c r="AU32">
        <f t="shared" si="17"/>
        <v>-1082.8563220387878</v>
      </c>
      <c r="AW32">
        <v>29</v>
      </c>
      <c r="AX32">
        <f>IF(Z32&gt;0, (R32*SUMPRODUCT(K32:$K$98, X32:$X$98)-K32*$AZ$3)/Z32, 0)</f>
        <v>3712.3663406161354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1000000</v>
      </c>
      <c r="S33">
        <f t="shared" si="1"/>
        <v>-1509.1720276756425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519.13989841685589</v>
      </c>
      <c r="AC33">
        <f t="shared" si="2"/>
        <v>-167.40026032646347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-27520.369584992015</v>
      </c>
      <c r="AI33">
        <f t="shared" si="7"/>
        <v>-27521.756109003665</v>
      </c>
      <c r="AJ33">
        <f t="shared" si="8"/>
        <v>686.54015874331935</v>
      </c>
      <c r="AK33">
        <f t="shared" si="30"/>
        <v>36.339792889179918</v>
      </c>
      <c r="AL33">
        <f t="shared" si="9"/>
        <v>-26798.876157371167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-918.57280115503443</v>
      </c>
      <c r="AR33">
        <f t="shared" si="14"/>
        <v>-918.61908044795291</v>
      </c>
      <c r="AS33">
        <f t="shared" si="15"/>
        <v>22.915285159040344</v>
      </c>
      <c r="AT33">
        <f t="shared" si="16"/>
        <v>1.2129468408669803</v>
      </c>
      <c r="AU33">
        <f t="shared" si="17"/>
        <v>-894.49084844804565</v>
      </c>
      <c r="AW33">
        <v>30</v>
      </c>
      <c r="AX33">
        <f>IF(Z33&gt;0, (R33*SUMPRODUCT(K33:$K$98, X33:$X$98)-K33*$AZ$3)/Z33, 0)</f>
        <v>-1509.1720276756425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1000000</v>
      </c>
      <c r="S34">
        <f t="shared" si="1"/>
        <v>-8227.3737098625152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-167.40026032646347</v>
      </c>
      <c r="AC34">
        <f t="shared" si="2"/>
        <v>-700.37552435360612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-24685.229815709241</v>
      </c>
      <c r="AI34">
        <f t="shared" si="7"/>
        <v>-24686.293909108077</v>
      </c>
      <c r="AJ34">
        <f t="shared" si="8"/>
        <v>532.97526402714266</v>
      </c>
      <c r="AK34">
        <f t="shared" si="30"/>
        <v>-11.718018222852443</v>
      </c>
      <c r="AL34">
        <f t="shared" si="9"/>
        <v>-24165.036663303785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-735.66225155981226</v>
      </c>
      <c r="AR34">
        <f t="shared" si="14"/>
        <v>-735.69396337094395</v>
      </c>
      <c r="AS34">
        <f t="shared" si="15"/>
        <v>15.883578386228926</v>
      </c>
      <c r="AT34">
        <f t="shared" si="16"/>
        <v>-0.34921707166593208</v>
      </c>
      <c r="AU34">
        <f t="shared" si="17"/>
        <v>-720.15960205638089</v>
      </c>
      <c r="AW34">
        <v>31</v>
      </c>
      <c r="AX34">
        <f>IF(Z34&gt;0, (R34*SUMPRODUCT(K34:$K$98, X34:$X$98)-K34*$AZ$3)/Z34, 0)</f>
        <v>-8227.3737098625152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-17380.644989647579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-700.37552435360612</v>
      </c>
      <c r="AC35">
        <f t="shared" ref="AC35:AC66" si="33">S35*Z35</f>
        <v>-1091.7542606206578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-21461.827452327521</v>
      </c>
      <c r="AI35">
        <f t="shared" ref="AI35:AI66" si="38">SUM(AE35:AH35)</f>
        <v>-21462.612631949214</v>
      </c>
      <c r="AJ35">
        <f t="shared" ref="AJ35:AJ66" si="39">AB35-AC35</f>
        <v>391.37873626705164</v>
      </c>
      <c r="AK35">
        <f t="shared" si="30"/>
        <v>-49.026286704752437</v>
      </c>
      <c r="AL35">
        <f t="shared" ref="AL35:AL66" si="40">SUM(AI35:AK35)</f>
        <v>-21120.260182386915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-571.07082511773876</v>
      </c>
      <c r="AR35">
        <f t="shared" ref="AR35:AR66" si="45">AI35*$K35</f>
        <v>-571.09171770833575</v>
      </c>
      <c r="AS35">
        <f t="shared" ref="AS35:AS66" si="46">AJ35*$K35</f>
        <v>10.414070206743931</v>
      </c>
      <c r="AT35">
        <f t="shared" ref="AT35:AT66" si="47">AK35*$K35</f>
        <v>-1.3045246059838902</v>
      </c>
      <c r="AU35">
        <f t="shared" ref="AU35:AU66" si="48">AL35*$K35</f>
        <v>-561.98217210757571</v>
      </c>
      <c r="AW35">
        <v>32</v>
      </c>
      <c r="AX35">
        <f>IF(Z35&gt;0, (R35*SUMPRODUCT(K35:$K$98, X35:$X$98)-K35*$AZ$3)/Z35, 0)</f>
        <v>-17380.644989647579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1000000</v>
      </c>
      <c r="S36">
        <f t="shared" si="32"/>
        <v>-30662.750774772656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-1091.7542606206578</v>
      </c>
      <c r="AC36">
        <f t="shared" si="33"/>
        <v>-1355.4290899412888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-17981.806809803107</v>
      </c>
      <c r="AI36">
        <f t="shared" si="38"/>
        <v>-17982.35936504346</v>
      </c>
      <c r="AJ36">
        <f t="shared" si="39"/>
        <v>263.67482932063103</v>
      </c>
      <c r="AK36">
        <f t="shared" si="30"/>
        <v>-76.422798243446053</v>
      </c>
      <c r="AL36">
        <f t="shared" si="40"/>
        <v>-17795.107333966276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-427.20721554483447</v>
      </c>
      <c r="AR36">
        <f t="shared" si="45"/>
        <v>-427.22034301240006</v>
      </c>
      <c r="AS36">
        <f t="shared" si="46"/>
        <v>6.2643198670067166</v>
      </c>
      <c r="AT36">
        <f t="shared" si="47"/>
        <v>-1.8156335004071118</v>
      </c>
      <c r="AU36">
        <f t="shared" si="48"/>
        <v>-422.77165664580048</v>
      </c>
      <c r="AW36">
        <v>33</v>
      </c>
      <c r="AX36">
        <f>IF(Z36&gt;0, (R36*SUMPRODUCT(K36:$K$98, X36:$X$98)-K36*$AZ$3)/Z36, 0)</f>
        <v>-30662.750774772656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1000000</v>
      </c>
      <c r="S37">
        <f t="shared" si="32"/>
        <v>-51263.794877152388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-1355.4290899412888</v>
      </c>
      <c r="AC37">
        <f t="shared" si="33"/>
        <v>-1508.1755949529913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-14342.477453979545</v>
      </c>
      <c r="AI37">
        <f t="shared" si="38"/>
        <v>-14342.845202699322</v>
      </c>
      <c r="AJ37">
        <f t="shared" si="39"/>
        <v>152.74650501170254</v>
      </c>
      <c r="AK37">
        <f t="shared" si="30"/>
        <v>-94.880036295890221</v>
      </c>
      <c r="AL37">
        <f t="shared" si="40"/>
        <v>-14284.978733983509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-304.23656224245542</v>
      </c>
      <c r="AR37">
        <f t="shared" si="45"/>
        <v>-304.24436302907912</v>
      </c>
      <c r="AS37">
        <f t="shared" si="46"/>
        <v>3.240100723771139</v>
      </c>
      <c r="AT37">
        <f t="shared" si="47"/>
        <v>-2.0126213313371268</v>
      </c>
      <c r="AU37">
        <f t="shared" si="48"/>
        <v>-303.0168836366451</v>
      </c>
      <c r="AW37">
        <v>34</v>
      </c>
      <c r="AX37">
        <f>IF(Z37&gt;0, (R37*SUMPRODUCT(K37:$K$98, X37:$X$98)-K37*$AZ$3)/Z37, 0)</f>
        <v>-51263.794877152388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1000000</v>
      </c>
      <c r="S38">
        <f t="shared" si="32"/>
        <v>-85509.132251570787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-1508.1755949529913</v>
      </c>
      <c r="AC38">
        <f t="shared" si="33"/>
        <v>-1567.3579513622931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-10795.984456503866</v>
      </c>
      <c r="AI38">
        <f t="shared" si="38"/>
        <v>-10796.213577930737</v>
      </c>
      <c r="AJ38">
        <f t="shared" si="39"/>
        <v>59.182356409301747</v>
      </c>
      <c r="AK38">
        <f t="shared" si="30"/>
        <v>-105.5722916467094</v>
      </c>
      <c r="AL38">
        <f t="shared" si="40"/>
        <v>-10842.603513168146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-204.47087578592678</v>
      </c>
      <c r="AR38">
        <f t="shared" si="45"/>
        <v>-204.47521523815576</v>
      </c>
      <c r="AS38">
        <f t="shared" si="46"/>
        <v>1.1208860382153192</v>
      </c>
      <c r="AT38">
        <f t="shared" si="47"/>
        <v>-1.9994896267867022</v>
      </c>
      <c r="AU38">
        <f t="shared" si="48"/>
        <v>-205.35381882672715</v>
      </c>
      <c r="AW38">
        <v>35</v>
      </c>
      <c r="AX38">
        <f>IF(Z38&gt;0, (R38*SUMPRODUCT(K38:$K$98, X38:$X$98)-K38*$AZ$3)/Z38, 0)</f>
        <v>-85509.132251570787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1000000</v>
      </c>
      <c r="S39">
        <f t="shared" si="32"/>
        <v>-146931.27117578534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-1567.3579513622931</v>
      </c>
      <c r="AC39">
        <f t="shared" si="33"/>
        <v>-1553.0304290829042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-7576.6423329311319</v>
      </c>
      <c r="AI39">
        <f t="shared" si="38"/>
        <v>-7576.7744551145734</v>
      </c>
      <c r="AJ39">
        <f t="shared" si="39"/>
        <v>-14.327522279388859</v>
      </c>
      <c r="AK39">
        <f t="shared" si="30"/>
        <v>-109.71505659536052</v>
      </c>
      <c r="AL39">
        <f t="shared" si="40"/>
        <v>-7700.8170339893231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-128.12325694308959</v>
      </c>
      <c r="AR39">
        <f t="shared" si="45"/>
        <v>-128.12549116818732</v>
      </c>
      <c r="AS39">
        <f t="shared" si="46"/>
        <v>-0.24228262833278247</v>
      </c>
      <c r="AT39">
        <f t="shared" si="47"/>
        <v>-1.8553139727337269</v>
      </c>
      <c r="AU39">
        <f t="shared" si="48"/>
        <v>-130.22308776925385</v>
      </c>
      <c r="AW39">
        <v>36</v>
      </c>
      <c r="AX39">
        <f>IF(Z39&gt;0, (R39*SUMPRODUCT(K39:$K$98, X39:$X$98)-K39*$AZ$3)/Z39, 0)</f>
        <v>-146931.27117578534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1000000</v>
      </c>
      <c r="S40">
        <f t="shared" si="32"/>
        <v>-267420.6161573971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-1553.0304290829042</v>
      </c>
      <c r="AC40">
        <f t="shared" si="33"/>
        <v>-1485.7979734676765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-4908.0431611497961</v>
      </c>
      <c r="AI40">
        <f t="shared" si="38"/>
        <v>-4908.1126115718889</v>
      </c>
      <c r="AJ40">
        <f t="shared" si="39"/>
        <v>-67.232455615227764</v>
      </c>
      <c r="AK40">
        <f t="shared" ref="AK40:AK71" si="61">G40*SUM(AB40:AB40, AE40:AF40)</f>
        <v>-108.71213003580331</v>
      </c>
      <c r="AL40">
        <f t="shared" si="40"/>
        <v>-5084.05719722292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-74.103980104678527</v>
      </c>
      <c r="AR40">
        <f t="shared" si="45"/>
        <v>-74.10502870032613</v>
      </c>
      <c r="AS40">
        <f t="shared" si="46"/>
        <v>-1.0151077302532021</v>
      </c>
      <c r="AT40">
        <f t="shared" si="47"/>
        <v>-1.6413876685271718</v>
      </c>
      <c r="AU40">
        <f t="shared" si="48"/>
        <v>-76.761524099106495</v>
      </c>
      <c r="AW40">
        <v>37</v>
      </c>
      <c r="AX40">
        <f>IF(Z40&gt;0, (R40*SUMPRODUCT(K40:$K$98, X40:$X$98)-K40*$AZ$3)/Z40, 0)</f>
        <v>-267420.6161573971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1000000</v>
      </c>
      <c r="S41">
        <f t="shared" si="32"/>
        <v>-532502.29135642748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-1485.7979734676765</v>
      </c>
      <c r="AC41">
        <f t="shared" si="33"/>
        <v>-1385.4772102167142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-2898.6494888544025</v>
      </c>
      <c r="AI41">
        <f t="shared" si="38"/>
        <v>-2898.6820116536633</v>
      </c>
      <c r="AJ41">
        <f t="shared" si="39"/>
        <v>-100.32076325096227</v>
      </c>
      <c r="AK41">
        <f t="shared" si="61"/>
        <v>-104.00585814273737</v>
      </c>
      <c r="AL41">
        <f t="shared" si="40"/>
        <v>-3103.0086330473632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-39.076066607067041</v>
      </c>
      <c r="AR41">
        <f t="shared" si="45"/>
        <v>-39.076505039887238</v>
      </c>
      <c r="AS41">
        <f t="shared" si="46"/>
        <v>-1.3524025039728809</v>
      </c>
      <c r="AT41">
        <f t="shared" si="47"/>
        <v>-1.4020804709012924</v>
      </c>
      <c r="AU41">
        <f t="shared" si="48"/>
        <v>-41.830988014761417</v>
      </c>
      <c r="AW41">
        <v>38</v>
      </c>
      <c r="AX41">
        <f>IF(Z41&gt;0, (R41*SUMPRODUCT(K41:$K$98, X41:$X$98)-K41*$AZ$3)/Z41, 0)</f>
        <v>-532502.29135642748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1000000</v>
      </c>
      <c r="S42">
        <f t="shared" si="32"/>
        <v>-1207628.1395448246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-1385.4772102167142</v>
      </c>
      <c r="AC42">
        <f t="shared" si="33"/>
        <v>-1268.8168988276736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-1525.1371576563465</v>
      </c>
      <c r="AI42">
        <f t="shared" si="38"/>
        <v>-1525.1502910131439</v>
      </c>
      <c r="AJ42">
        <f t="shared" si="39"/>
        <v>-116.66031138904054</v>
      </c>
      <c r="AK42">
        <f t="shared" si="61"/>
        <v>-96.983404715169996</v>
      </c>
      <c r="AL42">
        <f t="shared" si="40"/>
        <v>-1738.7940071173546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-18.35718218168935</v>
      </c>
      <c r="AR42">
        <f t="shared" si="45"/>
        <v>-18.357340260208503</v>
      </c>
      <c r="AS42">
        <f t="shared" si="46"/>
        <v>-1.4041718010674649</v>
      </c>
      <c r="AT42">
        <f t="shared" si="47"/>
        <v>-1.1673324068064201</v>
      </c>
      <c r="AU42">
        <f t="shared" si="48"/>
        <v>-20.928844468082389</v>
      </c>
      <c r="AW42">
        <v>39</v>
      </c>
      <c r="AX42">
        <f>IF(Z42&gt;0, (R42*SUMPRODUCT(K42:$K$98, X42:$X$98)-K42*$AZ$3)/Z42, 0)</f>
        <v>-1207628.1395448246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1000000</v>
      </c>
      <c r="S43">
        <f t="shared" si="32"/>
        <v>-3300239.2461959878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-1268.8168988276736</v>
      </c>
      <c r="AC43">
        <f t="shared" si="33"/>
        <v>-1148.123743512838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-692.27079415032119</v>
      </c>
      <c r="AI43">
        <f t="shared" si="38"/>
        <v>-692.27514278862384</v>
      </c>
      <c r="AJ43">
        <f t="shared" si="39"/>
        <v>-120.69315531483562</v>
      </c>
      <c r="AK43">
        <f t="shared" si="61"/>
        <v>-88.81718291793716</v>
      </c>
      <c r="AL43">
        <f t="shared" si="40"/>
        <v>-901.78548102139666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-7.4396945122303224</v>
      </c>
      <c r="AR43">
        <f t="shared" si="45"/>
        <v>-7.4397412461685288</v>
      </c>
      <c r="AS43">
        <f t="shared" si="46"/>
        <v>-1.2970649821528772</v>
      </c>
      <c r="AT43">
        <f t="shared" si="47"/>
        <v>-0.95450033993901562</v>
      </c>
      <c r="AU43">
        <f t="shared" si="48"/>
        <v>-9.6913065682604227</v>
      </c>
      <c r="AW43">
        <v>40</v>
      </c>
      <c r="AX43">
        <f>IF(Z43&gt;0, (R43*SUMPRODUCT(K43:$K$98, X43:$X$98)-K43*$AZ$3)/Z43, 0)</f>
        <v>-3300239.2461959878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1000000</v>
      </c>
      <c r="S44">
        <f t="shared" si="32"/>
        <v>-11738159.072412673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-1148.123743512838</v>
      </c>
      <c r="AC44">
        <f t="shared" si="33"/>
        <v>-1031.4113509746001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-256.54391591748822</v>
      </c>
      <c r="AI44">
        <f t="shared" si="38"/>
        <v>-256.54501427045886</v>
      </c>
      <c r="AJ44">
        <f t="shared" si="39"/>
        <v>-116.71239253823796</v>
      </c>
      <c r="AK44">
        <f t="shared" si="61"/>
        <v>-80.368662045898674</v>
      </c>
      <c r="AL44">
        <f t="shared" si="40"/>
        <v>-453.62606885459547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-2.461630079697148</v>
      </c>
      <c r="AR44">
        <f t="shared" si="45"/>
        <v>-2.4616406187843873</v>
      </c>
      <c r="AS44">
        <f t="shared" si="46"/>
        <v>-1.1198968999832069</v>
      </c>
      <c r="AT44">
        <f t="shared" si="47"/>
        <v>-0.77116588498956629</v>
      </c>
      <c r="AU44">
        <f t="shared" si="48"/>
        <v>-4.3527034037571601</v>
      </c>
      <c r="AW44">
        <v>41</v>
      </c>
      <c r="AX44">
        <f>IF(Z44&gt;0, (R44*SUMPRODUCT(K44:$K$98, X44:$X$98)-K44*$AZ$3)/Z44, 0)</f>
        <v>-11738159.072412673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1000000</v>
      </c>
      <c r="S45">
        <f t="shared" si="32"/>
        <v>-61607814.283375956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-1031.4113509746001</v>
      </c>
      <c r="AC45">
        <f t="shared" si="33"/>
        <v>-923.02290333066446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-72.007317810112696</v>
      </c>
      <c r="AI45">
        <f t="shared" si="38"/>
        <v>-72.007505088081018</v>
      </c>
      <c r="AJ45">
        <f t="shared" si="39"/>
        <v>-108.38844764393559</v>
      </c>
      <c r="AK45">
        <f t="shared" si="61"/>
        <v>-72.198794568222013</v>
      </c>
      <c r="AL45">
        <f t="shared" si="40"/>
        <v>-252.59474730023862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-0.61690697716328913</v>
      </c>
      <c r="AR45">
        <f t="shared" si="45"/>
        <v>-0.61690858162640261</v>
      </c>
      <c r="AS45">
        <f t="shared" si="46"/>
        <v>-0.92859436553059804</v>
      </c>
      <c r="AT45">
        <f t="shared" si="47"/>
        <v>-0.61854741249173362</v>
      </c>
      <c r="AU45">
        <f t="shared" si="48"/>
        <v>-2.1640503596487344</v>
      </c>
      <c r="AW45">
        <v>42</v>
      </c>
      <c r="AX45">
        <f>IF(Z45&gt;0, (R45*SUMPRODUCT(K45:$K$98, X45:$X$98)-K45*$AZ$3)/Z45, 0)</f>
        <v>-61607814.283375956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1000000</v>
      </c>
      <c r="S46">
        <f t="shared" si="32"/>
        <v>-327565045.30273795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-923.02290333066446</v>
      </c>
      <c r="AC46">
        <f t="shared" si="33"/>
        <v>-824.66652662601314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-12.314849378579924</v>
      </c>
      <c r="AI46">
        <f t="shared" si="38"/>
        <v>-12.314880848151327</v>
      </c>
      <c r="AJ46">
        <f t="shared" si="39"/>
        <v>-98.356376704651325</v>
      </c>
      <c r="AK46">
        <f t="shared" si="61"/>
        <v>-64.611603233146525</v>
      </c>
      <c r="AL46">
        <f t="shared" si="40"/>
        <v>-175.2828607859492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-9.4200699905585689E-2</v>
      </c>
      <c r="AR46">
        <f t="shared" si="45"/>
        <v>-9.4200940627624657E-2</v>
      </c>
      <c r="AS46">
        <f t="shared" si="46"/>
        <v>-0.75236320322936923</v>
      </c>
      <c r="AT46">
        <f t="shared" si="47"/>
        <v>-0.49423732759338551</v>
      </c>
      <c r="AU46">
        <f t="shared" si="48"/>
        <v>-1.3408014714503795</v>
      </c>
      <c r="AW46">
        <v>43</v>
      </c>
      <c r="AX46">
        <f>IF(Z46&gt;0, (R46*SUMPRODUCT(K46:$K$98, X46:$X$98)-K46*$AZ$3)/Z46, 0)</f>
        <v>-327565045.30273795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1000000</v>
      </c>
      <c r="S47">
        <f t="shared" si="32"/>
        <v>-1768799538.9430094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-824.66652662601314</v>
      </c>
      <c r="AC47">
        <f t="shared" si="33"/>
        <v>-736.3917240385839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-2.0760671719456036</v>
      </c>
      <c r="AI47">
        <f t="shared" si="38"/>
        <v>-2.0760723759816448</v>
      </c>
      <c r="AJ47">
        <f t="shared" si="39"/>
        <v>-88.274802587429235</v>
      </c>
      <c r="AK47">
        <f t="shared" si="61"/>
        <v>-57.726656863820928</v>
      </c>
      <c r="AL47">
        <f t="shared" si="40"/>
        <v>-148.07753182723181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-1.4179091453813783E-2</v>
      </c>
      <c r="AR47">
        <f t="shared" si="45"/>
        <v>-1.417912699625863E-2</v>
      </c>
      <c r="AS47">
        <f t="shared" si="46"/>
        <v>-0.60289788108422149</v>
      </c>
      <c r="AT47">
        <f t="shared" si="47"/>
        <v>-0.39426062800654427</v>
      </c>
      <c r="AU47">
        <f t="shared" si="48"/>
        <v>-1.0113376360870245</v>
      </c>
      <c r="AW47">
        <v>44</v>
      </c>
      <c r="AX47">
        <f>IF(Z47&gt;0, (R47*SUMPRODUCT(K47:$K$98, X47:$X$98)-K47*$AZ$3)/Z47, 0)</f>
        <v>-1768799538.9430094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1000000</v>
      </c>
      <c r="S48">
        <f t="shared" si="32"/>
        <v>-9723304108.6750698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-736.3917240385839</v>
      </c>
      <c r="AC48">
        <f t="shared" si="33"/>
        <v>-657.50500733777471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-0.34453809291182363</v>
      </c>
      <c r="AI48">
        <f t="shared" si="38"/>
        <v>-0.34453893818134312</v>
      </c>
      <c r="AJ48">
        <f t="shared" si="39"/>
        <v>-78.886716700809188</v>
      </c>
      <c r="AK48">
        <f t="shared" si="61"/>
        <v>-51.547420682700881</v>
      </c>
      <c r="AL48">
        <f t="shared" si="40"/>
        <v>-130.77867632169142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-2.1010008365193043E-3</v>
      </c>
      <c r="AR48">
        <f t="shared" si="45"/>
        <v>-2.1010059909913467E-3</v>
      </c>
      <c r="AS48">
        <f t="shared" si="46"/>
        <v>-0.48105292618856799</v>
      </c>
      <c r="AT48">
        <f t="shared" si="47"/>
        <v>-0.31433730029522211</v>
      </c>
      <c r="AU48">
        <f t="shared" si="48"/>
        <v>-0.79749123247478149</v>
      </c>
      <c r="AW48">
        <v>45</v>
      </c>
      <c r="AX48">
        <f>IF(Z48&gt;0, (R48*SUMPRODUCT(K48:$K$98, X48:$X$98)-K48*$AZ$3)/Z48, 0)</f>
        <v>-9723304108.6750698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1000000</v>
      </c>
      <c r="S49">
        <f t="shared" si="32"/>
        <v>-54541657710.366547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-657.50500733777471</v>
      </c>
      <c r="AC49">
        <f t="shared" si="33"/>
        <v>-587.05987995266196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-5.61818322436312E-2</v>
      </c>
      <c r="AI49">
        <f t="shared" si="38"/>
        <v>-5.618196678755244E-2</v>
      </c>
      <c r="AJ49">
        <f t="shared" si="39"/>
        <v>-70.445127385112755</v>
      </c>
      <c r="AK49">
        <f t="shared" si="61"/>
        <v>-46.025350513644234</v>
      </c>
      <c r="AL49">
        <f t="shared" si="40"/>
        <v>-116.52665986554453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-3.0589111026330747E-4</v>
      </c>
      <c r="AR49">
        <f t="shared" si="45"/>
        <v>-3.0589184280953823E-4</v>
      </c>
      <c r="AS49">
        <f t="shared" si="46"/>
        <v>-0.38354993719370944</v>
      </c>
      <c r="AT49">
        <f t="shared" si="47"/>
        <v>-0.25059249594823418</v>
      </c>
      <c r="AU49">
        <f t="shared" si="48"/>
        <v>-0.63444832498475312</v>
      </c>
      <c r="AW49">
        <v>46</v>
      </c>
      <c r="AX49">
        <f>IF(Z49&gt;0, (R49*SUMPRODUCT(K49:$K$98, X49:$X$98)-K49*$AZ$3)/Z49, 0)</f>
        <v>-54541657710.366547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1000000</v>
      </c>
      <c r="S50">
        <f t="shared" si="32"/>
        <v>-312282291543.97095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-587.05987995266196</v>
      </c>
      <c r="AC50">
        <f t="shared" si="33"/>
        <v>-524.16087478488919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-8.977394418466237E-3</v>
      </c>
      <c r="AI50">
        <f t="shared" si="38"/>
        <v>-8.9774153995180357E-3</v>
      </c>
      <c r="AJ50">
        <f t="shared" si="39"/>
        <v>-62.899005167772771</v>
      </c>
      <c r="AK50">
        <f t="shared" si="61"/>
        <v>-41.094191596686343</v>
      </c>
      <c r="AL50">
        <f t="shared" si="40"/>
        <v>-104.00217417985863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-4.3641858883373986E-5</v>
      </c>
      <c r="AR50">
        <f t="shared" si="45"/>
        <v>-4.3641960878681219E-5</v>
      </c>
      <c r="AS50">
        <f t="shared" si="46"/>
        <v>-0.30577129392801383</v>
      </c>
      <c r="AT50">
        <f t="shared" si="47"/>
        <v>-0.19977142887917368</v>
      </c>
      <c r="AU50">
        <f t="shared" si="48"/>
        <v>-0.50558636476806618</v>
      </c>
      <c r="AW50">
        <v>47</v>
      </c>
      <c r="AX50">
        <f>IF(Z50&gt;0, (R50*SUMPRODUCT(K50:$K$98, X50:$X$98)-K50*$AZ$3)/Z50, 0)</f>
        <v>-312282291543.97095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1000000</v>
      </c>
      <c r="S51">
        <f t="shared" si="32"/>
        <v>-1828916063329.1311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-524.16087478488919</v>
      </c>
      <c r="AC51">
        <f t="shared" si="33"/>
        <v>-468.00081926703086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-1.4058095825297261E-3</v>
      </c>
      <c r="AI51">
        <f t="shared" si="38"/>
        <v>-1.4058127811512255E-3</v>
      </c>
      <c r="AJ51">
        <f t="shared" si="39"/>
        <v>-56.160055517858325</v>
      </c>
      <c r="AK51">
        <f t="shared" si="61"/>
        <v>-36.691261234942246</v>
      </c>
      <c r="AL51">
        <f t="shared" si="40"/>
        <v>-92.852722565581729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-6.1018483678708485E-6</v>
      </c>
      <c r="AR51">
        <f t="shared" si="45"/>
        <v>-6.1018622513324625E-6</v>
      </c>
      <c r="AS51">
        <f t="shared" si="46"/>
        <v>-0.24375999947626906</v>
      </c>
      <c r="AT51">
        <f t="shared" si="47"/>
        <v>-0.15925664134304704</v>
      </c>
      <c r="AU51">
        <f t="shared" si="48"/>
        <v>-0.40302274268156746</v>
      </c>
      <c r="AW51">
        <v>48</v>
      </c>
      <c r="AX51">
        <f>IF(Z51&gt;0, (R51*SUMPRODUCT(K51:$K$98, X51:$X$98)-K51*$AZ$3)/Z51, 0)</f>
        <v>-1828916063329.1311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1000000</v>
      </c>
      <c r="S52">
        <f t="shared" si="32"/>
        <v>-10974429199327.045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-468.00081926703086</v>
      </c>
      <c r="AC52">
        <f t="shared" si="33"/>
        <v>-417.85787969056042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-2.1525523156998909E-4</v>
      </c>
      <c r="AI52">
        <f t="shared" si="38"/>
        <v>-2.152557075148789E-4</v>
      </c>
      <c r="AJ52">
        <f t="shared" si="39"/>
        <v>-50.14293957647044</v>
      </c>
      <c r="AK52">
        <f t="shared" si="61"/>
        <v>-32.760057348692165</v>
      </c>
      <c r="AL52">
        <f t="shared" si="40"/>
        <v>-82.903212180870128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-8.3420080484580988E-7</v>
      </c>
      <c r="AR52">
        <f t="shared" si="45"/>
        <v>-8.3420264932414031E-7</v>
      </c>
      <c r="AS52">
        <f t="shared" si="46"/>
        <v>-0.19432410653594678</v>
      </c>
      <c r="AT52">
        <f t="shared" si="47"/>
        <v>-0.1269584298033109</v>
      </c>
      <c r="AU52">
        <f t="shared" si="48"/>
        <v>-0.32128337054190703</v>
      </c>
      <c r="AW52">
        <v>49</v>
      </c>
      <c r="AX52">
        <f>IF(Z52&gt;0, (R52*SUMPRODUCT(K52:$K$98, X52:$X$98)-K52*$AZ$3)/Z52, 0)</f>
        <v>-10974429199327.045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1000000</v>
      </c>
      <c r="S53">
        <f t="shared" si="32"/>
        <v>-67567481034564.859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-417.85787969056042</v>
      </c>
      <c r="AC53">
        <f t="shared" si="33"/>
        <v>-373.0873933119766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-3.2173134781299618E-5</v>
      </c>
      <c r="AI53">
        <f t="shared" si="38"/>
        <v>-3.2173203802555776E-5</v>
      </c>
      <c r="AJ53">
        <f t="shared" si="39"/>
        <v>-44.770486378583826</v>
      </c>
      <c r="AK53">
        <f t="shared" si="61"/>
        <v>-29.250051578339232</v>
      </c>
      <c r="AL53">
        <f t="shared" si="40"/>
        <v>-74.020570130126856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-1.1132488234855526E-7</v>
      </c>
      <c r="AR53">
        <f t="shared" si="45"/>
        <v>-1.1132512117462159E-7</v>
      </c>
      <c r="AS53">
        <f t="shared" si="46"/>
        <v>-0.15491400395588406</v>
      </c>
      <c r="AT53">
        <f t="shared" si="47"/>
        <v>-0.10121048423731661</v>
      </c>
      <c r="AU53">
        <f t="shared" si="48"/>
        <v>-0.25612459951832184</v>
      </c>
      <c r="AW53">
        <v>50</v>
      </c>
      <c r="AX53">
        <f>IF(Z53&gt;0, (R53*SUMPRODUCT(K53:$K$98, X53:$X$98)-K53*$AZ$3)/Z53, 0)</f>
        <v>-67567481034564.859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1000000</v>
      </c>
      <c r="S54">
        <f t="shared" si="32"/>
        <v>-427961190131884.56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-373.0873933119766</v>
      </c>
      <c r="AC54">
        <f t="shared" si="33"/>
        <v>-333.11374412617226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-4.6881097663897598E-6</v>
      </c>
      <c r="AI54">
        <f t="shared" si="38"/>
        <v>-4.6881194960612757E-6</v>
      </c>
      <c r="AJ54">
        <f t="shared" si="39"/>
        <v>-39.973649185804334</v>
      </c>
      <c r="AK54">
        <f t="shared" si="61"/>
        <v>-26.116117531838363</v>
      </c>
      <c r="AL54">
        <f t="shared" si="40"/>
        <v>-66.089771405762193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-1.4483669808459399E-8</v>
      </c>
      <c r="AR54">
        <f t="shared" si="45"/>
        <v>-1.4483699867770422E-8</v>
      </c>
      <c r="AS54">
        <f t="shared" si="46"/>
        <v>-0.12349649745770221</v>
      </c>
      <c r="AT54">
        <f t="shared" si="47"/>
        <v>-8.0684378536075629E-2</v>
      </c>
      <c r="AU54">
        <f t="shared" si="48"/>
        <v>-0.20418089047747773</v>
      </c>
      <c r="AW54">
        <v>51</v>
      </c>
      <c r="AX54">
        <f>IF(Z54&gt;0, (R54*SUMPRODUCT(K54:$K$98, X54:$X$98)-K54*$AZ$3)/Z54, 0)</f>
        <v>-427961190131884.56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1000000</v>
      </c>
      <c r="S55">
        <f t="shared" si="32"/>
        <v>-2793228840342179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-333.11374412617226</v>
      </c>
      <c r="AC55">
        <f t="shared" si="33"/>
        <v>-297.42298583964771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-6.6410999161355377E-7</v>
      </c>
      <c r="AI55">
        <f t="shared" si="38"/>
        <v>-6.6411132261345939E-7</v>
      </c>
      <c r="AJ55">
        <f t="shared" si="39"/>
        <v>-35.690758286524556</v>
      </c>
      <c r="AK55">
        <f t="shared" si="61"/>
        <v>-23.317962088832061</v>
      </c>
      <c r="AL55">
        <f t="shared" si="40"/>
        <v>-59.008721039467943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-1.8319045251740399E-9</v>
      </c>
      <c r="AR55">
        <f t="shared" si="45"/>
        <v>-1.8319081966513266E-9</v>
      </c>
      <c r="AS55">
        <f t="shared" si="46"/>
        <v>-9.8450651906503886E-2</v>
      </c>
      <c r="AT55">
        <f t="shared" si="47"/>
        <v>-6.4321092601818286E-2</v>
      </c>
      <c r="AU55">
        <f t="shared" si="48"/>
        <v>-0.16277174634023037</v>
      </c>
      <c r="AW55">
        <v>52</v>
      </c>
      <c r="AX55">
        <f>IF(Z55&gt;0, (R55*SUMPRODUCT(K55:$K$98, X55:$X$98)-K55*$AZ$3)/Z55, 0)</f>
        <v>-2793228840342179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1000000</v>
      </c>
      <c r="S56">
        <f t="shared" si="32"/>
        <v>-1.8838906996672304E+16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-297.42298583964771</v>
      </c>
      <c r="AC56">
        <f t="shared" si="33"/>
        <v>-265.55623735843665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-9.1319033053722587E-8</v>
      </c>
      <c r="AI56">
        <f t="shared" si="38"/>
        <v>-9.131920925571602E-8</v>
      </c>
      <c r="AJ56">
        <f t="shared" si="39"/>
        <v>-31.866748481211062</v>
      </c>
      <c r="AK56">
        <f t="shared" si="61"/>
        <v>-20.819609008775341</v>
      </c>
      <c r="AL56">
        <f t="shared" si="40"/>
        <v>-52.686357581305614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-2.2490862098759224E-10</v>
      </c>
      <c r="AR56">
        <f t="shared" si="45"/>
        <v>-2.249090549535031E-10</v>
      </c>
      <c r="AS56">
        <f t="shared" si="46"/>
        <v>-7.8484256968109289E-2</v>
      </c>
      <c r="AT56">
        <f t="shared" si="47"/>
        <v>-5.1276381221752688E-2</v>
      </c>
      <c r="AU56">
        <f t="shared" si="48"/>
        <v>-0.12976063841477103</v>
      </c>
      <c r="AW56">
        <v>53</v>
      </c>
      <c r="AX56">
        <f>IF(Z56&gt;0, (R56*SUMPRODUCT(K56:$K$98, X56:$X$98)-K56*$AZ$3)/Z56, 0)</f>
        <v>-1.8838906996672304E+16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1000000</v>
      </c>
      <c r="S57">
        <f t="shared" si="32"/>
        <v>-1.3170867157608053E+17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-265.55623735843665</v>
      </c>
      <c r="AC57">
        <f t="shared" si="33"/>
        <v>-237.10378335594456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-1.2154983964734778E-8</v>
      </c>
      <c r="AI57">
        <f t="shared" si="38"/>
        <v>-1.2155006467408721E-8</v>
      </c>
      <c r="AJ57">
        <f t="shared" si="39"/>
        <v>-28.45245400249209</v>
      </c>
      <c r="AK57">
        <f t="shared" si="61"/>
        <v>-18.588936615090567</v>
      </c>
      <c r="AL57">
        <f t="shared" si="40"/>
        <v>-47.041390629737663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-2.6728904915404574E-11</v>
      </c>
      <c r="AR57">
        <f t="shared" si="45"/>
        <v>-2.6728954398960778E-11</v>
      </c>
      <c r="AS57">
        <f t="shared" si="46"/>
        <v>-6.2567169142220061E-2</v>
      </c>
      <c r="AT57">
        <f t="shared" si="47"/>
        <v>-4.0877217173200926E-2</v>
      </c>
      <c r="AU57">
        <f t="shared" si="48"/>
        <v>-0.10344438634214993</v>
      </c>
      <c r="AW57">
        <v>54</v>
      </c>
      <c r="AX57">
        <f>IF(Z57&gt;0, (R57*SUMPRODUCT(K57:$K$98, X57:$X$98)-K57*$AZ$3)/Z57, 0)</f>
        <v>-1.3170867157608053E+17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1000000</v>
      </c>
      <c r="S58">
        <f t="shared" si="32"/>
        <v>-9.5646512295537357E+17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-237.10378335594456</v>
      </c>
      <c r="AC58">
        <f t="shared" si="33"/>
        <v>-211.6998065678311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-1.560876150466207E-9</v>
      </c>
      <c r="AI58">
        <f t="shared" si="38"/>
        <v>-1.5608789171615298E-9</v>
      </c>
      <c r="AJ58">
        <f t="shared" si="39"/>
        <v>-25.403976788113454</v>
      </c>
      <c r="AK58">
        <f t="shared" si="61"/>
        <v>-16.597264834916121</v>
      </c>
      <c r="AL58">
        <f t="shared" si="40"/>
        <v>-42.001241624590449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-3.0646239972997297E-12</v>
      </c>
      <c r="AR58">
        <f t="shared" si="45"/>
        <v>-3.0646294294289073E-12</v>
      </c>
      <c r="AS58">
        <f t="shared" si="46"/>
        <v>-4.9878164176218751E-2</v>
      </c>
      <c r="AT58">
        <f t="shared" si="47"/>
        <v>-3.2587067261826357E-2</v>
      </c>
      <c r="AU58">
        <f t="shared" si="48"/>
        <v>-8.2465231441109732E-2</v>
      </c>
      <c r="AW58">
        <v>55</v>
      </c>
      <c r="AX58">
        <f>IF(Z58&gt;0, (R58*SUMPRODUCT(K58:$K$98, X58:$X$98)-K58*$AZ$3)/Z58, 0)</f>
        <v>-9.5646512295537357E+17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1000000</v>
      </c>
      <c r="S59">
        <f t="shared" si="32"/>
        <v>-7.2386918890726001E+18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-211.6998065678311</v>
      </c>
      <c r="AC59">
        <f t="shared" si="33"/>
        <v>-189.01768443556617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-1.9301013669223025E-10</v>
      </c>
      <c r="AI59">
        <f t="shared" si="38"/>
        <v>-1.9301046309389115E-10</v>
      </c>
      <c r="AJ59">
        <f t="shared" si="39"/>
        <v>-22.682122132264936</v>
      </c>
      <c r="AK59">
        <f t="shared" si="61"/>
        <v>-14.818986459748178</v>
      </c>
      <c r="AL59">
        <f t="shared" si="40"/>
        <v>-37.501108592206123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-3.3835363672674082E-13</v>
      </c>
      <c r="AR59">
        <f t="shared" si="45"/>
        <v>-3.3835420892046544E-13</v>
      </c>
      <c r="AS59">
        <f t="shared" si="46"/>
        <v>-3.9762567104802651E-2</v>
      </c>
      <c r="AT59">
        <f t="shared" si="47"/>
        <v>-2.5978210508474139E-2</v>
      </c>
      <c r="AU59">
        <f t="shared" si="48"/>
        <v>-6.5740777613615145E-2</v>
      </c>
      <c r="AW59">
        <v>56</v>
      </c>
      <c r="AX59">
        <f>IF(Z59&gt;0, (R59*SUMPRODUCT(K59:$K$98, X59:$X$98)-K59*$AZ$3)/Z59, 0)</f>
        <v>-7.2386918890726001E+18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1000000</v>
      </c>
      <c r="S60">
        <f t="shared" si="32"/>
        <v>-5.7212252537067053E+19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-189.01768443556617</v>
      </c>
      <c r="AC60">
        <f t="shared" si="33"/>
        <v>-168.76578967461296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-2.2901192542573535E-11</v>
      </c>
      <c r="AI60">
        <f t="shared" si="38"/>
        <v>-2.290122941531106E-11</v>
      </c>
      <c r="AJ60">
        <f t="shared" si="39"/>
        <v>-20.251894760953206</v>
      </c>
      <c r="AK60">
        <f t="shared" si="61"/>
        <v>-13.231237910489632</v>
      </c>
      <c r="AL60">
        <f t="shared" si="40"/>
        <v>-33.483132671465739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-3.5845183328908072E-14</v>
      </c>
      <c r="AR60">
        <f t="shared" si="45"/>
        <v>-3.584524104249805E-14</v>
      </c>
      <c r="AS60">
        <f t="shared" si="46"/>
        <v>-3.1698475051663989E-2</v>
      </c>
      <c r="AT60">
        <f t="shared" si="47"/>
        <v>-2.0709670367087457E-2</v>
      </c>
      <c r="AU60">
        <f t="shared" si="48"/>
        <v>-5.2408145418787293E-2</v>
      </c>
      <c r="AW60">
        <v>57</v>
      </c>
      <c r="AX60">
        <f>IF(Z60&gt;0, (R60*SUMPRODUCT(K60:$K$98, X60:$X$98)-K60*$AZ$3)/Z60, 0)</f>
        <v>-5.7212252537067053E+19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1000000</v>
      </c>
      <c r="S61">
        <f t="shared" si="32"/>
        <v>-4.7280343180017494E+20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-168.76578967461296</v>
      </c>
      <c r="AC61">
        <f t="shared" si="33"/>
        <v>-150.68374078090443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-2.6016180896669346E-12</v>
      </c>
      <c r="AI61">
        <f t="shared" si="38"/>
        <v>-2.6016220734509621E-12</v>
      </c>
      <c r="AJ61">
        <f t="shared" si="39"/>
        <v>-18.082048893708532</v>
      </c>
      <c r="AK61">
        <f t="shared" si="61"/>
        <v>-11.813605277222909</v>
      </c>
      <c r="AL61">
        <f t="shared" si="40"/>
        <v>-29.895654170934041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-3.6357852950605095E-15</v>
      </c>
      <c r="AR61">
        <f t="shared" si="45"/>
        <v>-3.635790862435461E-15</v>
      </c>
      <c r="AS61">
        <f t="shared" si="46"/>
        <v>-2.5269830238890727E-2</v>
      </c>
      <c r="AT61">
        <f t="shared" si="47"/>
        <v>-1.6509622422741944E-2</v>
      </c>
      <c r="AU61">
        <f t="shared" si="48"/>
        <v>-4.1779452661636303E-2</v>
      </c>
      <c r="AW61">
        <v>58</v>
      </c>
      <c r="AX61">
        <f>IF(Z61&gt;0, (R61*SUMPRODUCT(K61:$K$98, X61:$X$98)-K61*$AZ$3)/Z61, 0)</f>
        <v>-4.7280343180017494E+20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1000000</v>
      </c>
      <c r="S62">
        <f t="shared" si="32"/>
        <v>-4.098594378260199E+21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-150.68374078090443</v>
      </c>
      <c r="AC62">
        <f t="shared" si="33"/>
        <v>-134.53905426866467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-2.8269003772916483E-13</v>
      </c>
      <c r="AI62">
        <f t="shared" si="38"/>
        <v>-2.8269044804988045E-13</v>
      </c>
      <c r="AJ62">
        <f t="shared" si="39"/>
        <v>-16.144686512239758</v>
      </c>
      <c r="AK62">
        <f t="shared" si="61"/>
        <v>-10.547861854663312</v>
      </c>
      <c r="AL62">
        <f t="shared" si="40"/>
        <v>-26.692548366903353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-3.5273387245792991E-16</v>
      </c>
      <c r="AR62">
        <f t="shared" si="45"/>
        <v>-3.5273438444631171E-16</v>
      </c>
      <c r="AS62">
        <f t="shared" si="46"/>
        <v>-2.0144953953197323E-2</v>
      </c>
      <c r="AT62">
        <f t="shared" si="47"/>
        <v>-1.3161369916088923E-2</v>
      </c>
      <c r="AU62">
        <f t="shared" si="48"/>
        <v>-3.33063238692866E-2</v>
      </c>
      <c r="AW62">
        <v>59</v>
      </c>
      <c r="AX62">
        <f>IF(Z62&gt;0, (R62*SUMPRODUCT(K62:$K$98, X62:$X$98)-K62*$AZ$3)/Z62, 0)</f>
        <v>-4.098594378260199E+21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1000000</v>
      </c>
      <c r="S63">
        <f t="shared" si="32"/>
        <v>-3.7392658565910931E+22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-134.53905426866467</v>
      </c>
      <c r="AC63">
        <f t="shared" si="33"/>
        <v>-120.12415559702201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-2.9284894260627285E-14</v>
      </c>
      <c r="AI63">
        <f t="shared" si="38"/>
        <v>-2.9284934416957497E-14</v>
      </c>
      <c r="AJ63">
        <f t="shared" si="39"/>
        <v>-14.414898671642661</v>
      </c>
      <c r="AK63">
        <f t="shared" si="61"/>
        <v>-9.4177337988065286</v>
      </c>
      <c r="AL63">
        <f t="shared" si="40"/>
        <v>-23.832632470449219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-3.2625884924459753E-17</v>
      </c>
      <c r="AR63">
        <f t="shared" si="45"/>
        <v>-3.2625929662057121E-17</v>
      </c>
      <c r="AS63">
        <f t="shared" si="46"/>
        <v>-1.6059433955036152E-2</v>
      </c>
      <c r="AT63">
        <f t="shared" si="47"/>
        <v>-1.0492163517290277E-2</v>
      </c>
      <c r="AU63">
        <f t="shared" si="48"/>
        <v>-2.6551597472326462E-2</v>
      </c>
      <c r="AW63">
        <v>60</v>
      </c>
      <c r="AX63">
        <f>IF(Z63&gt;0, (R63*SUMPRODUCT(K63:$K$98, X63:$X$98)-K63*$AZ$3)/Z63, 0)</f>
        <v>-3.7392658565910931E+22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1000000</v>
      </c>
      <c r="S64">
        <f t="shared" si="32"/>
        <v>-3.6023758731298333E+23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-120.12415559702201</v>
      </c>
      <c r="AC64">
        <f t="shared" si="33"/>
        <v>-107.25371035448394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-2.882650871389875E-15</v>
      </c>
      <c r="AI64">
        <f t="shared" si="38"/>
        <v>-2.8826545930208947E-15</v>
      </c>
      <c r="AJ64">
        <f t="shared" si="39"/>
        <v>-12.870445242538068</v>
      </c>
      <c r="AK64">
        <f t="shared" si="61"/>
        <v>-8.4086908917915419</v>
      </c>
      <c r="AL64">
        <f t="shared" si="40"/>
        <v>-21.279136134329612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-2.8674289370324045E-18</v>
      </c>
      <c r="AR64">
        <f t="shared" si="45"/>
        <v>-2.8674326390112273E-18</v>
      </c>
      <c r="AS64">
        <f t="shared" si="46"/>
        <v>-1.2802482425889768E-2</v>
      </c>
      <c r="AT64">
        <f t="shared" si="47"/>
        <v>-8.3642885182479872E-3</v>
      </c>
      <c r="AU64">
        <f t="shared" si="48"/>
        <v>-2.1166770944137756E-2</v>
      </c>
      <c r="AW64">
        <v>61</v>
      </c>
      <c r="AX64">
        <f>IF(Z64&gt;0, (R64*SUMPRODUCT(K64:$K$98, X64:$X$98)-K64*$AZ$3)/Z64, 0)</f>
        <v>-3.6023758731298333E+23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1000000</v>
      </c>
      <c r="S65">
        <f t="shared" si="32"/>
        <v>-3.6771950969302022E+24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-107.25371035448394</v>
      </c>
      <c r="AC65">
        <f t="shared" si="33"/>
        <v>-95.762241387932079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-2.6871097914947601E-16</v>
      </c>
      <c r="AI65">
        <f t="shared" si="38"/>
        <v>-2.6871130467694622E-16</v>
      </c>
      <c r="AJ65">
        <f t="shared" si="39"/>
        <v>-11.491468966551864</v>
      </c>
      <c r="AK65">
        <f t="shared" si="61"/>
        <v>-7.5077597248138765</v>
      </c>
      <c r="AL65">
        <f t="shared" si="40"/>
        <v>-18.99922869136574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-2.3865360878133578E-19</v>
      </c>
      <c r="AR65">
        <f t="shared" si="45"/>
        <v>-2.3865389789607818E-19</v>
      </c>
      <c r="AS65">
        <f t="shared" si="46"/>
        <v>-1.0206060607373873E-2</v>
      </c>
      <c r="AT65">
        <f t="shared" si="47"/>
        <v>-6.6679595968175904E-3</v>
      </c>
      <c r="AU65">
        <f t="shared" si="48"/>
        <v>-1.6874020204191462E-2</v>
      </c>
      <c r="AW65">
        <v>62</v>
      </c>
      <c r="AX65">
        <f>IF(Z65&gt;0, (R65*SUMPRODUCT(K65:$K$98, X65:$X$98)-K65*$AZ$3)/Z65, 0)</f>
        <v>-3.6771950969302022E+24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1000000</v>
      </c>
      <c r="S66">
        <f t="shared" si="32"/>
        <v>-3.9926263447403257E+25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-95.762241387932079</v>
      </c>
      <c r="AC66">
        <f t="shared" si="33"/>
        <v>-85.502001239225066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-2.3640277942712647E-17</v>
      </c>
      <c r="AI66">
        <f t="shared" si="38"/>
        <v>-2.3640304711433865E-17</v>
      </c>
      <c r="AJ66">
        <f t="shared" si="39"/>
        <v>-10.260240148707013</v>
      </c>
      <c r="AK66">
        <f t="shared" si="61"/>
        <v>-6.7033568971552464</v>
      </c>
      <c r="AL66">
        <f t="shared" si="40"/>
        <v>-16.963597045862258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-1.8746368514202939E-20</v>
      </c>
      <c r="AR66">
        <f t="shared" si="45"/>
        <v>-1.8746389741377757E-20</v>
      </c>
      <c r="AS66">
        <f t="shared" si="46"/>
        <v>-8.1362090301130927E-3</v>
      </c>
      <c r="AT66">
        <f t="shared" si="47"/>
        <v>-5.3156565663405528E-3</v>
      </c>
      <c r="AU66">
        <f t="shared" si="48"/>
        <v>-1.3451865596453646E-2</v>
      </c>
      <c r="AW66">
        <v>63</v>
      </c>
      <c r="AX66">
        <f>IF(Z66&gt;0, (R66*SUMPRODUCT(K66:$K$98, X66:$X$98)-K66*$AZ$3)/Z66, 0)</f>
        <v>-3.9926263447403257E+25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-4.6322312331880228E+26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-85.502001239225066</v>
      </c>
      <c r="AC67">
        <f t="shared" ref="AC67:AC79" si="64">S67*Z67</f>
        <v>-76.341072535022377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-1.9552786148394917E-18</v>
      </c>
      <c r="AI67">
        <f t="shared" ref="AI67:AI79" si="69">SUM(AE67:AH67)</f>
        <v>-1.9552806748908119E-18</v>
      </c>
      <c r="AJ67">
        <f t="shared" ref="AJ67:AJ79" si="70">AB67-AC67</f>
        <v>-9.1609287042026892</v>
      </c>
      <c r="AK67">
        <f t="shared" si="61"/>
        <v>-5.9851400867457549</v>
      </c>
      <c r="AL67">
        <f t="shared" ref="AL67:AL79" si="71">SUM(AI67:AK67)</f>
        <v>-15.146068790948444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-1.3843796270737036E-21</v>
      </c>
      <c r="AR67">
        <f t="shared" ref="AR67:AR79" si="76">AI67*$K67</f>
        <v>-1.3843810856346763E-21</v>
      </c>
      <c r="AS67">
        <f t="shared" ref="AS67:AS79" si="77">AJ67*$K67</f>
        <v>-6.4861360252814835E-3</v>
      </c>
      <c r="AT67">
        <f t="shared" ref="AT67:AT79" si="78">AK67*$K67</f>
        <v>-4.2376088698505678E-3</v>
      </c>
      <c r="AU67">
        <f t="shared" ref="AU67:AU79" si="79">AL67*$K67</f>
        <v>-1.072374489513205E-2</v>
      </c>
      <c r="AW67">
        <v>64</v>
      </c>
      <c r="AX67">
        <f>IF(Z67&gt;0, (R67*SUMPRODUCT(K67:$K$98, X67:$X$98)-K67*$AZ$3)/Z67, 0)</f>
        <v>-4.6322312331880228E+26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1000000</v>
      </c>
      <c r="S68">
        <f t="shared" si="63"/>
        <v>-5.7703288967981165E+27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-76.341072535022377</v>
      </c>
      <c r="AC68">
        <f t="shared" si="64"/>
        <v>-68.161671906269987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-1.5134362315885207E-19</v>
      </c>
      <c r="AI68">
        <f t="shared" si="69"/>
        <v>-1.5134377081436946E-19</v>
      </c>
      <c r="AJ68">
        <f t="shared" si="70"/>
        <v>-8.1794006287523899</v>
      </c>
      <c r="AK68">
        <f t="shared" si="61"/>
        <v>-5.3438750774515666</v>
      </c>
      <c r="AL68">
        <f t="shared" si="71"/>
        <v>-13.523275706203957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-9.5673718367202186E-23</v>
      </c>
      <c r="AR68">
        <f t="shared" si="76"/>
        <v>-9.5673811709439492E-23</v>
      </c>
      <c r="AS68">
        <f t="shared" si="77"/>
        <v>-5.1707079283175019E-3</v>
      </c>
      <c r="AT68">
        <f t="shared" si="78"/>
        <v>-3.378195846500771E-3</v>
      </c>
      <c r="AU68">
        <f t="shared" si="79"/>
        <v>-8.5489037748182738E-3</v>
      </c>
      <c r="AW68">
        <v>65</v>
      </c>
      <c r="AX68">
        <f>IF(Z68&gt;0, (R68*SUMPRODUCT(K68:$K$98, X68:$X$98)-K68*$AZ$3)/Z68, 0)</f>
        <v>-5.7703288967981165E+27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1000000</v>
      </c>
      <c r="S69">
        <f t="shared" si="63"/>
        <v>-7.7571355546100384E+28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-68.161671906269987</v>
      </c>
      <c r="AC69">
        <f t="shared" si="64"/>
        <v>-60.858635630598194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-1.0909766608959181E-20</v>
      </c>
      <c r="AI69">
        <f t="shared" si="69"/>
        <v>-1.0909776415838796E-20</v>
      </c>
      <c r="AJ69">
        <f t="shared" si="70"/>
        <v>-7.3030362756717935</v>
      </c>
      <c r="AK69">
        <f t="shared" si="61"/>
        <v>-4.7713170334388995</v>
      </c>
      <c r="AL69">
        <f t="shared" si="71"/>
        <v>-12.074353309110693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-6.157805449916832E-24</v>
      </c>
      <c r="AR69">
        <f t="shared" si="76"/>
        <v>-6.1578109852191812E-24</v>
      </c>
      <c r="AS69">
        <f t="shared" si="77"/>
        <v>-4.1220567030592426E-3</v>
      </c>
      <c r="AT69">
        <f t="shared" si="78"/>
        <v>-2.6930770459987021E-3</v>
      </c>
      <c r="AU69">
        <f t="shared" si="79"/>
        <v>-6.8151337490579443E-3</v>
      </c>
      <c r="AW69">
        <v>66</v>
      </c>
      <c r="AX69">
        <f>IF(Z69&gt;0, (R69*SUMPRODUCT(K69:$K$98, X69:$X$98)-K69*$AZ$3)/Z69, 0)</f>
        <v>-7.7571355546100384E+28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1000000</v>
      </c>
      <c r="S70">
        <f t="shared" si="63"/>
        <v>-1.1483569191009676E+30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-60.858635630598194</v>
      </c>
      <c r="AC70">
        <f t="shared" si="64"/>
        <v>-54.338067527319822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-7.2938676548243413E-22</v>
      </c>
      <c r="AI70">
        <f t="shared" si="69"/>
        <v>-7.2938735695868406E-22</v>
      </c>
      <c r="AJ70">
        <f t="shared" si="70"/>
        <v>-6.5205681032783716</v>
      </c>
      <c r="AK70">
        <f t="shared" si="61"/>
        <v>-4.2601044941418742</v>
      </c>
      <c r="AL70">
        <f t="shared" si="71"/>
        <v>-10.780672597420246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-3.6757871905806813E-25</v>
      </c>
      <c r="AR70">
        <f t="shared" si="76"/>
        <v>-3.6757901713597764E-25</v>
      </c>
      <c r="AS70">
        <f t="shared" si="77"/>
        <v>-3.286078366596965E-3</v>
      </c>
      <c r="AT70">
        <f t="shared" si="78"/>
        <v>-2.1469045328433526E-3</v>
      </c>
      <c r="AU70">
        <f t="shared" si="79"/>
        <v>-5.4329828994403176E-3</v>
      </c>
      <c r="AW70">
        <v>67</v>
      </c>
      <c r="AX70">
        <f>IF(Z70&gt;0, (R70*SUMPRODUCT(K70:$K$98, X70:$X$98)-K70*$AZ$3)/Z70, 0)</f>
        <v>-1.1483569191009676E+30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1000000</v>
      </c>
      <c r="S71">
        <f t="shared" si="63"/>
        <v>-1.8903148043552829E+31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-54.338067527319822</v>
      </c>
      <c r="AC71">
        <f t="shared" si="64"/>
        <v>-48.516131720821264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-4.4278355393070528E-23</v>
      </c>
      <c r="AI71">
        <f t="shared" si="69"/>
        <v>-4.4278387475115545E-23</v>
      </c>
      <c r="AJ71">
        <f t="shared" si="70"/>
        <v>-5.8219358064985585</v>
      </c>
      <c r="AK71">
        <f t="shared" si="61"/>
        <v>-3.803664726912388</v>
      </c>
      <c r="AL71">
        <f t="shared" si="71"/>
        <v>-9.625600533410946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-1.9923514038998382E-26</v>
      </c>
      <c r="AR71">
        <f t="shared" si="76"/>
        <v>-1.9923528474653652E-26</v>
      </c>
      <c r="AS71">
        <f t="shared" si="77"/>
        <v>-2.6196415550039632E-3</v>
      </c>
      <c r="AT71">
        <f t="shared" si="78"/>
        <v>-1.7114991492692543E-3</v>
      </c>
      <c r="AU71">
        <f t="shared" si="79"/>
        <v>-4.3311407042732177E-3</v>
      </c>
      <c r="AW71">
        <v>68</v>
      </c>
      <c r="AX71">
        <f>IF(Z71&gt;0, (R71*SUMPRODUCT(K71:$K$98, X71:$X$98)-K71*$AZ$3)/Z71, 0)</f>
        <v>-1.8903148043552829E+31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1000000</v>
      </c>
      <c r="S72">
        <f t="shared" si="63"/>
        <v>-3.5009253148450887E+32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-48.516131720821264</v>
      </c>
      <c r="AC72">
        <f t="shared" si="64"/>
        <v>-43.317974750733264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-2.4171650352363741E-24</v>
      </c>
      <c r="AI72">
        <f t="shared" si="69"/>
        <v>-2.4171665818980011E-24</v>
      </c>
      <c r="AJ72">
        <f t="shared" si="70"/>
        <v>-5.1981569700880002</v>
      </c>
      <c r="AK72">
        <f t="shared" ref="AK72:AK79" si="92">G72*SUM(AB72:AB72, AE72:AF72)</f>
        <v>-3.3961292204574889</v>
      </c>
      <c r="AL72">
        <f t="shared" si="71"/>
        <v>-8.594286190545489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-9.71097283444397E-28</v>
      </c>
      <c r="AR72">
        <f t="shared" si="76"/>
        <v>-9.7109790481649289E-28</v>
      </c>
      <c r="AS72">
        <f t="shared" si="77"/>
        <v>-2.0883622090273946E-3</v>
      </c>
      <c r="AT72">
        <f t="shared" si="78"/>
        <v>-1.3643966432312293E-3</v>
      </c>
      <c r="AU72">
        <f t="shared" si="79"/>
        <v>-3.4527588522586241E-3</v>
      </c>
      <c r="AW72">
        <v>69</v>
      </c>
      <c r="AX72">
        <f>IF(Z72&gt;0, (R72*SUMPRODUCT(K72:$K$98, X72:$X$98)-K72*$AZ$3)/Z72, 0)</f>
        <v>-3.5009253148450887E+32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1000000</v>
      </c>
      <c r="S73">
        <f t="shared" si="63"/>
        <v>-7.4024823802213576E+33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-43.317974750733264</v>
      </c>
      <c r="AC73">
        <f t="shared" si="64"/>
        <v>-38.676763170297555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-1.1727076395634143E-25</v>
      </c>
      <c r="AI73">
        <f t="shared" si="69"/>
        <v>-1.1727082926680281E-25</v>
      </c>
      <c r="AJ73">
        <f t="shared" si="70"/>
        <v>-4.6412115804357086</v>
      </c>
      <c r="AK73">
        <f t="shared" si="92"/>
        <v>-3.0322582325513285</v>
      </c>
      <c r="AL73">
        <f t="shared" si="71"/>
        <v>-7.6734698129870367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-4.206570457146381E-29</v>
      </c>
      <c r="AR73">
        <f t="shared" si="76"/>
        <v>-4.206572799870587E-29</v>
      </c>
      <c r="AS73">
        <f t="shared" si="77"/>
        <v>-1.664829567145561E-3</v>
      </c>
      <c r="AT73">
        <f t="shared" si="78"/>
        <v>-1.0876886505350996E-3</v>
      </c>
      <c r="AU73">
        <f t="shared" si="79"/>
        <v>-2.7525182176806602E-3</v>
      </c>
      <c r="AW73">
        <v>70</v>
      </c>
      <c r="AX73">
        <f>IF(Z73&gt;0, (R73*SUMPRODUCT(K73:$K$98, X73:$X$98)-K73*$AZ$3)/Z73, 0)</f>
        <v>-7.4024823802213576E+33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1000000</v>
      </c>
      <c r="S74">
        <f t="shared" si="63"/>
        <v>-1.820788769998227E+35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-38.676763170297555</v>
      </c>
      <c r="AC74">
        <f t="shared" si="64"/>
        <v>-34.532824259194243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-4.9829299450276491E-27</v>
      </c>
      <c r="AI74">
        <f t="shared" si="69"/>
        <v>-4.982932315760105E-27</v>
      </c>
      <c r="AJ74">
        <f t="shared" si="70"/>
        <v>-4.1439389111033123</v>
      </c>
      <c r="AK74">
        <f t="shared" si="92"/>
        <v>-2.707373421920829</v>
      </c>
      <c r="AL74">
        <f t="shared" si="71"/>
        <v>-6.8513123330241417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-1.5958981522169394E-30</v>
      </c>
      <c r="AR74">
        <f t="shared" si="76"/>
        <v>-1.5958989114986447E-30</v>
      </c>
      <c r="AS74">
        <f t="shared" si="77"/>
        <v>-1.3271919380943569E-3</v>
      </c>
      <c r="AT74">
        <f t="shared" si="78"/>
        <v>-8.670987328883126E-4</v>
      </c>
      <c r="AU74">
        <f t="shared" si="79"/>
        <v>-2.1942906709826694E-3</v>
      </c>
      <c r="AW74">
        <v>71</v>
      </c>
      <c r="AX74">
        <f>IF(Z74&gt;0, (R74*SUMPRODUCT(K74:$K$98, X74:$X$98)-K74*$AZ$3)/Z74, 0)</f>
        <v>-1.820788769998227E+35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1000000</v>
      </c>
      <c r="S75">
        <f t="shared" si="63"/>
        <v>-5.3473175410764598E+36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-34.532824259194243</v>
      </c>
      <c r="AC75">
        <f t="shared" si="64"/>
        <v>-30.832878802852004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-1.8199596453004017E-28</v>
      </c>
      <c r="AI75">
        <f t="shared" si="69"/>
        <v>-1.819960366056149E-28</v>
      </c>
      <c r="AJ75">
        <f t="shared" si="70"/>
        <v>-3.6999454563422383</v>
      </c>
      <c r="AK75">
        <f t="shared" si="92"/>
        <v>-2.4172976981435972</v>
      </c>
      <c r="AL75">
        <f t="shared" si="71"/>
        <v>-6.1172431544858359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-5.2043216023196271E-32</v>
      </c>
      <c r="AR75">
        <f t="shared" si="76"/>
        <v>-5.2043236633789014E-32</v>
      </c>
      <c r="AS75">
        <f t="shared" si="77"/>
        <v>-1.0580292873838928E-3</v>
      </c>
      <c r="AT75">
        <f t="shared" si="78"/>
        <v>-6.9124580109081039E-4</v>
      </c>
      <c r="AU75">
        <f t="shared" si="79"/>
        <v>-1.7492750884747033E-3</v>
      </c>
      <c r="AW75">
        <v>72</v>
      </c>
      <c r="AX75">
        <f>IF(Z75&gt;0, (R75*SUMPRODUCT(K75:$K$98, X75:$X$98)-K75*$AZ$3)/Z75, 0)</f>
        <v>-5.3473175410764598E+36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1000000</v>
      </c>
      <c r="S76">
        <f t="shared" si="63"/>
        <v>-1.9483131480729551E+38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-30.832878802852004</v>
      </c>
      <c r="AC76">
        <f t="shared" si="64"/>
        <v>-27.529356073974999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-5.5670871030876754E-30</v>
      </c>
      <c r="AI76">
        <f t="shared" si="69"/>
        <v>-5.5670888693178693E-30</v>
      </c>
      <c r="AJ76">
        <f t="shared" si="70"/>
        <v>-3.3035227288770059</v>
      </c>
      <c r="AK76">
        <f t="shared" si="92"/>
        <v>-2.1583015161996406</v>
      </c>
      <c r="AL76">
        <f t="shared" si="71"/>
        <v>-5.461824245076647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-1.4213870732268317E-33</v>
      </c>
      <c r="AR76">
        <f t="shared" si="76"/>
        <v>-1.4213875241802153E-33</v>
      </c>
      <c r="AS76">
        <f t="shared" si="77"/>
        <v>-8.4345447017211022E-4</v>
      </c>
      <c r="AT76">
        <f t="shared" si="78"/>
        <v>-5.5105692051244455E-4</v>
      </c>
      <c r="AU76">
        <f t="shared" si="79"/>
        <v>-1.394511390684555E-3</v>
      </c>
      <c r="AW76">
        <v>73</v>
      </c>
      <c r="AX76">
        <f>IF(Z76&gt;0, (R76*SUMPRODUCT(K76:$K$98, X76:$X$98)-K76*$AZ$3)/Z76, 0)</f>
        <v>-1.9483131480729551E+38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1000000</v>
      </c>
      <c r="S77">
        <f t="shared" si="63"/>
        <v>-9.3484491684031249E+39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-27.529356073974999</v>
      </c>
      <c r="AC77">
        <f t="shared" si="64"/>
        <v>-24.579782208906249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-1.3725614153716084E-31</v>
      </c>
      <c r="AI77">
        <f t="shared" si="69"/>
        <v>-1.3725617440328355E-31</v>
      </c>
      <c r="AJ77">
        <f t="shared" si="70"/>
        <v>-2.94957386506875</v>
      </c>
      <c r="AK77">
        <f t="shared" si="92"/>
        <v>-1.9270549251782501</v>
      </c>
      <c r="AL77">
        <f t="shared" si="71"/>
        <v>-4.8766287902470005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-3.1289462913473138E-35</v>
      </c>
      <c r="AR77">
        <f t="shared" si="76"/>
        <v>-3.1289470405766858E-35</v>
      </c>
      <c r="AS77">
        <f t="shared" si="77"/>
        <v>-6.7239673961424487E-4</v>
      </c>
      <c r="AT77">
        <f t="shared" si="78"/>
        <v>-4.3929920321463998E-4</v>
      </c>
      <c r="AU77">
        <f t="shared" si="79"/>
        <v>-1.1116959428288848E-3</v>
      </c>
      <c r="AW77">
        <v>74</v>
      </c>
      <c r="AX77">
        <f>IF(Z77&gt;0, (R77*SUMPRODUCT(K77:$K$98, X77:$X$98)-K77*$AZ$3)/Z77, 0)</f>
        <v>-9.3484491684031249E+39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1000000</v>
      </c>
      <c r="S78">
        <f t="shared" si="63"/>
        <v>-6.5666842536914334E+41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-24.579782208906249</v>
      </c>
      <c r="AC78">
        <f t="shared" si="64"/>
        <v>-21.94623411509486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-2.5695763478506057E-33</v>
      </c>
      <c r="AI78">
        <f t="shared" si="69"/>
        <v>-2.5695767656077504E-33</v>
      </c>
      <c r="AJ78">
        <f t="shared" si="70"/>
        <v>-2.6335480938113882</v>
      </c>
      <c r="AK78">
        <f t="shared" si="92"/>
        <v>-1.7205847546234376</v>
      </c>
      <c r="AL78">
        <f t="shared" si="71"/>
        <v>-4.3541328484348263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-5.2300979901899017E-37</v>
      </c>
      <c r="AR78">
        <f t="shared" si="76"/>
        <v>-5.2300988404899153E-37</v>
      </c>
      <c r="AS78">
        <f t="shared" si="77"/>
        <v>-5.3603056410574449E-4</v>
      </c>
      <c r="AT78">
        <f t="shared" si="78"/>
        <v>-3.5020663521575249E-4</v>
      </c>
      <c r="AU78">
        <f t="shared" si="79"/>
        <v>-8.8623719932149703E-4</v>
      </c>
      <c r="AW78">
        <v>75</v>
      </c>
      <c r="AX78">
        <f>IF(Z78&gt;0, (R78*SUMPRODUCT(K78:$K$98, X78:$X$98)-K78*$AZ$3)/Z78, 0)</f>
        <v>-6.5666842536914334E+41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-21.94623411509486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-3.342057158109571E-35</v>
      </c>
      <c r="AI79">
        <f t="shared" si="69"/>
        <v>-3.342057158109571E-35</v>
      </c>
      <c r="AJ79">
        <f t="shared" si="70"/>
        <v>-21.94623411509486</v>
      </c>
      <c r="AK79">
        <f t="shared" si="92"/>
        <v>-1.5362363880566403</v>
      </c>
      <c r="AL79">
        <f t="shared" si="71"/>
        <v>-23.4824705031515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-6.0735715248594251E-39</v>
      </c>
      <c r="AR79">
        <f t="shared" si="76"/>
        <v>-6.0735715248594251E-39</v>
      </c>
      <c r="AS79">
        <f t="shared" si="77"/>
        <v>-3.9883226495963054E-3</v>
      </c>
      <c r="AT79">
        <f t="shared" si="78"/>
        <v>-2.791825854717414E-4</v>
      </c>
      <c r="AU79">
        <f t="shared" si="79"/>
        <v>-4.2675052350680471E-3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170563.88721370843</v>
      </c>
      <c r="AO81" s="6">
        <f t="shared" si="93"/>
        <v>-17056.388721370844</v>
      </c>
      <c r="AP81" s="6">
        <f t="shared" si="93"/>
        <v>-172.55963341329826</v>
      </c>
      <c r="AQ81" s="6">
        <f t="shared" si="93"/>
        <v>-107823.07370208993</v>
      </c>
      <c r="AR81" s="6">
        <f t="shared" si="93"/>
        <v>45511.865156834407</v>
      </c>
      <c r="AS81" s="6">
        <f t="shared" si="93"/>
        <v>-24208.938749877041</v>
      </c>
      <c r="AT81" s="6">
        <f t="shared" si="93"/>
        <v>14121.880937428274</v>
      </c>
      <c r="AU81" s="6">
        <f t="shared" si="93"/>
        <v>35424.807344385634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'S.55.04.E'!C3*(1+C12)</f>
        <v>389277.11642539542</v>
      </c>
      <c r="K3">
        <v>1</v>
      </c>
      <c r="L3" s="2">
        <v>0</v>
      </c>
      <c r="O3">
        <f>$C$3</f>
        <v>389277.11642539542</v>
      </c>
      <c r="P3" s="2">
        <f>O3*C5</f>
        <v>38927.711642539543</v>
      </c>
      <c r="Q3" s="5">
        <f>B8</f>
        <v>100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389277.11642539542</v>
      </c>
      <c r="AF3">
        <f t="shared" ref="AF3:AF34" si="4">-$Z3*P3</f>
        <v>-38927.711642539543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350249.40478285588</v>
      </c>
      <c r="AJ3">
        <f t="shared" ref="AJ3:AJ34" si="8">AB3-AC3</f>
        <v>0</v>
      </c>
      <c r="AL3">
        <f t="shared" ref="AL3:AL34" si="9">SUM(AI3:AK3)</f>
        <v>350249.40478285588</v>
      </c>
      <c r="AN3">
        <f t="shared" ref="AN3:AN34" si="10">AE3*$K3</f>
        <v>389277.11642539542</v>
      </c>
      <c r="AO3">
        <f t="shared" ref="AO3:AO34" si="11">AF3*$K3</f>
        <v>-38927.711642539543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350249.40478285588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350249.40478285588</v>
      </c>
      <c r="AW3">
        <v>0</v>
      </c>
      <c r="AX3">
        <f>IF(Z3&gt;0, (R3*SUMPRODUCT(K3:$K$98, X3:$X$98)-K3*$AZ$3)/Z3, 0)</f>
        <v>0</v>
      </c>
      <c r="AZ3">
        <f>C6*ABS(SUMPRODUCT(X4:X69, K4:K69))/1</f>
        <v>262094.10573719683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1000000</v>
      </c>
      <c r="S4">
        <f t="shared" si="1"/>
        <v>29005.271206365727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28081.511328985391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-21848</v>
      </c>
      <c r="AI4">
        <f t="shared" si="7"/>
        <v>-21848</v>
      </c>
      <c r="AJ4">
        <f t="shared" si="8"/>
        <v>-28081.511328985391</v>
      </c>
      <c r="AK4">
        <f>G4*SUM(AB4, AE4:AF4)</f>
        <v>0</v>
      </c>
      <c r="AL4">
        <f t="shared" si="9"/>
        <v>-49929.511328985391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-19507.142857142855</v>
      </c>
      <c r="AR4">
        <f t="shared" si="14"/>
        <v>-19507.142857142855</v>
      </c>
      <c r="AS4">
        <f t="shared" si="15"/>
        <v>-25072.777972308384</v>
      </c>
      <c r="AT4">
        <f t="shared" si="16"/>
        <v>0</v>
      </c>
      <c r="AU4">
        <f t="shared" si="17"/>
        <v>-44579.920829451235</v>
      </c>
      <c r="AW4">
        <v>1</v>
      </c>
      <c r="AX4">
        <f>IF(Z4&gt;0, (R4*SUMPRODUCT(K4:$K$98, X4:$X$98)-K4*$AZ$3)/Z4, 0)</f>
        <v>29005.271206365727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1000000</v>
      </c>
      <c r="S5">
        <f t="shared" si="1"/>
        <v>36032.571328620535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28081.511328985391</v>
      </c>
      <c r="AC5">
        <f t="shared" si="2"/>
        <v>33647.146444150974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-24672.385567999998</v>
      </c>
      <c r="AI5">
        <f t="shared" si="7"/>
        <v>-24684.058044180398</v>
      </c>
      <c r="AJ5">
        <f t="shared" si="8"/>
        <v>-5565.6351151655836</v>
      </c>
      <c r="AK5">
        <f>G5*SUM(AB5, AE5:AF5)</f>
        <v>1965.7057930289775</v>
      </c>
      <c r="AL5">
        <f t="shared" si="9"/>
        <v>-28283.987366317004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-19668.674719387753</v>
      </c>
      <c r="AR5">
        <f t="shared" si="14"/>
        <v>-19677.979945934625</v>
      </c>
      <c r="AS5">
        <f t="shared" si="15"/>
        <v>-4436.8902384929715</v>
      </c>
      <c r="AT5">
        <f t="shared" si="16"/>
        <v>1567.048623269274</v>
      </c>
      <c r="AU5">
        <f t="shared" si="17"/>
        <v>-22547.821561158322</v>
      </c>
      <c r="AW5">
        <v>2</v>
      </c>
      <c r="AX5">
        <f>IF(Z5&gt;0, (R5*SUMPRODUCT(K5:$K$98, X5:$X$98)-K5*$AZ$3)/Z5, 0)</f>
        <v>36032.571328620535</v>
      </c>
    </row>
    <row r="6" spans="1:52" x14ac:dyDescent="0.3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1000000</v>
      </c>
      <c r="S6">
        <f t="shared" si="1"/>
        <v>40534.991929142263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33647.146444150974</v>
      </c>
      <c r="AC6">
        <f t="shared" si="2"/>
        <v>36364.880628609972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-27336.939214496801</v>
      </c>
      <c r="AI6">
        <f t="shared" si="7"/>
        <v>-27348.153254175217</v>
      </c>
      <c r="AJ6">
        <f t="shared" si="8"/>
        <v>-2717.7341844589973</v>
      </c>
      <c r="AK6">
        <f>G6*SUM(AB6, AE6:AF6)</f>
        <v>2355.3002510905685</v>
      </c>
      <c r="AL6">
        <f t="shared" si="9"/>
        <v>-27710.587187543646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-19457.893368554684</v>
      </c>
      <c r="AR6">
        <f t="shared" si="14"/>
        <v>-19465.875300495976</v>
      </c>
      <c r="AS6">
        <f t="shared" si="15"/>
        <v>-1934.4295113052035</v>
      </c>
      <c r="AT6">
        <f t="shared" si="16"/>
        <v>1676.456196396234</v>
      </c>
      <c r="AU6">
        <f t="shared" si="17"/>
        <v>-19723.848615404946</v>
      </c>
      <c r="AW6">
        <v>3</v>
      </c>
      <c r="AX6">
        <f>IF(Z6&gt;0, (R6*SUMPRODUCT(K6:$K$98, X6:$X$98)-K6*$AZ$3)/Z6, 0)</f>
        <v>40534.991929142263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1000000</v>
      </c>
      <c r="S7">
        <f t="shared" si="1"/>
        <v>42988.471146626682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36364.880628609972</v>
      </c>
      <c r="AC7">
        <f t="shared" si="2"/>
        <v>36894.852352775604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-29902.012521699471</v>
      </c>
      <c r="AI7">
        <f t="shared" si="7"/>
        <v>-29912.740645824582</v>
      </c>
      <c r="AJ7">
        <f t="shared" si="8"/>
        <v>-529.97172416563262</v>
      </c>
      <c r="AK7">
        <f>G7*SUM(AB7, AE7:AF7)</f>
        <v>2545.5416440026984</v>
      </c>
      <c r="AL7">
        <f t="shared" si="9"/>
        <v>-27897.170725987518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-19003.269538227651</v>
      </c>
      <c r="AR7">
        <f t="shared" si="14"/>
        <v>-19010.087455056528</v>
      </c>
      <c r="AS7">
        <f t="shared" si="15"/>
        <v>-336.80661175063807</v>
      </c>
      <c r="AT7">
        <f t="shared" si="16"/>
        <v>1617.7377340960697</v>
      </c>
      <c r="AU7">
        <f t="shared" si="17"/>
        <v>-17729.156332711096</v>
      </c>
      <c r="AW7">
        <v>4</v>
      </c>
      <c r="AX7">
        <f>IF(Z7&gt;0, (R7*SUMPRODUCT(K7:$K$98, X7:$X$98)-K7*$AZ$3)/Z7, 0)</f>
        <v>42988.471146626682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1000000</v>
      </c>
      <c r="S8">
        <f t="shared" si="1"/>
        <v>43730.799907556138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36894.852352775604</v>
      </c>
      <c r="AC8">
        <f t="shared" si="2"/>
        <v>35737.890933048242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-32442.705604260831</v>
      </c>
      <c r="AI8">
        <f t="shared" si="7"/>
        <v>-32452.920913324637</v>
      </c>
      <c r="AJ8">
        <f t="shared" si="8"/>
        <v>1156.9614197273622</v>
      </c>
      <c r="AK8">
        <f t="shared" ref="AK8:AK39" si="30">G8*SUM(AB8:AB8, AE8:AF8)</f>
        <v>2582.6396646942926</v>
      </c>
      <c r="AL8">
        <f t="shared" si="9"/>
        <v>-28713.319828902982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-18408.862432029902</v>
      </c>
      <c r="AR8">
        <f t="shared" si="14"/>
        <v>-18414.658872732172</v>
      </c>
      <c r="AS8">
        <f t="shared" si="15"/>
        <v>656.49098058362381</v>
      </c>
      <c r="AT8">
        <f t="shared" si="16"/>
        <v>1465.45910439162</v>
      </c>
      <c r="AU8">
        <f t="shared" si="17"/>
        <v>-16292.708787756928</v>
      </c>
      <c r="AW8">
        <v>5</v>
      </c>
      <c r="AX8">
        <f>IF(Z8&gt;0, (R8*SUMPRODUCT(K8:$K$98, X8:$X$98)-K8*$AZ$3)/Z8, 0)</f>
        <v>43730.799907556138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1000000</v>
      </c>
      <c r="S9">
        <f t="shared" si="1"/>
        <v>42987.367343022481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35737.890933048242</v>
      </c>
      <c r="AC9">
        <f t="shared" si="2"/>
        <v>33263.232178250735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-35261.612438804805</v>
      </c>
      <c r="AI9">
        <f t="shared" si="7"/>
        <v>-35271.284824622489</v>
      </c>
      <c r="AJ9">
        <f t="shared" si="8"/>
        <v>2474.6587547975068</v>
      </c>
      <c r="AK9">
        <f t="shared" si="30"/>
        <v>2501.6523653133772</v>
      </c>
      <c r="AL9">
        <f t="shared" si="9"/>
        <v>-30294.973704511605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-17864.630244391839</v>
      </c>
      <c r="AR9">
        <f t="shared" si="14"/>
        <v>-17869.530576063113</v>
      </c>
      <c r="AS9">
        <f t="shared" si="15"/>
        <v>1253.7391394743336</v>
      </c>
      <c r="AT9">
        <f t="shared" si="16"/>
        <v>1267.4149426346128</v>
      </c>
      <c r="AU9">
        <f t="shared" si="17"/>
        <v>-15348.376493954165</v>
      </c>
      <c r="AW9">
        <v>6</v>
      </c>
      <c r="AX9">
        <f>IF(Z9&gt;0, (R9*SUMPRODUCT(K9:$K$98, X9:$X$98)-K9*$AZ$3)/Z9, 0)</f>
        <v>42987.367343022481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1000000</v>
      </c>
      <c r="S10">
        <f t="shared" si="1"/>
        <v>40680.267598894658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33263.232178250735</v>
      </c>
      <c r="AC10">
        <f t="shared" si="2"/>
        <v>29625.569502816419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-37798.909984635589</v>
      </c>
      <c r="AI10">
        <f t="shared" si="7"/>
        <v>-37808.013160220289</v>
      </c>
      <c r="AJ10">
        <f t="shared" si="8"/>
        <v>3637.662675434316</v>
      </c>
      <c r="AK10">
        <f t="shared" si="30"/>
        <v>2328.4262524775518</v>
      </c>
      <c r="AL10">
        <f t="shared" si="9"/>
        <v>-31841.924232308422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-17098.30727213978</v>
      </c>
      <c r="AR10">
        <f t="shared" si="14"/>
        <v>-17102.425086472591</v>
      </c>
      <c r="AS10">
        <f t="shared" si="15"/>
        <v>1645.4938568930177</v>
      </c>
      <c r="AT10">
        <f t="shared" si="16"/>
        <v>1053.2617882780442</v>
      </c>
      <c r="AU10">
        <f t="shared" si="17"/>
        <v>-14403.66944130153</v>
      </c>
      <c r="AW10">
        <v>7</v>
      </c>
      <c r="AX10">
        <f>IF(Z10&gt;0, (R10*SUMPRODUCT(K10:$K$98, X10:$X$98)-K10*$AZ$3)/Z10, 0)</f>
        <v>40680.267598894658</v>
      </c>
    </row>
    <row r="11" spans="1:52" x14ac:dyDescent="0.3">
      <c r="A11" t="s">
        <v>33</v>
      </c>
      <c r="C11" s="25">
        <f>AU71</f>
        <v>80849.862642197535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1000000</v>
      </c>
      <c r="S11">
        <f t="shared" si="1"/>
        <v>37034.120344091432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29625.569502816419</v>
      </c>
      <c r="AC11">
        <f t="shared" si="2"/>
        <v>25229.911845817245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-39710.236662589392</v>
      </c>
      <c r="AI11">
        <f t="shared" si="7"/>
        <v>-39718.752428459957</v>
      </c>
      <c r="AJ11">
        <f t="shared" si="8"/>
        <v>4395.6576569991739</v>
      </c>
      <c r="AK11">
        <f t="shared" si="30"/>
        <v>2073.7898651971495</v>
      </c>
      <c r="AL11">
        <f t="shared" si="9"/>
        <v>-33249.304906263635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-16038.298567111297</v>
      </c>
      <c r="AR11">
        <f t="shared" si="14"/>
        <v>-16041.737942119817</v>
      </c>
      <c r="AS11">
        <f t="shared" si="15"/>
        <v>1775.3324036010572</v>
      </c>
      <c r="AT11">
        <f t="shared" si="16"/>
        <v>837.56894490672573</v>
      </c>
      <c r="AU11">
        <f t="shared" si="17"/>
        <v>-13428.836593612035</v>
      </c>
      <c r="AW11">
        <v>8</v>
      </c>
      <c r="AX11">
        <f>IF(Z11&gt;0, (R11*SUMPRODUCT(K11:$K$98, X11:$X$98)-K11*$AZ$3)/Z11, 0)</f>
        <v>37034.120344091432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1000000</v>
      </c>
      <c r="S12">
        <f t="shared" si="1"/>
        <v>32435.71091186754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25229.911845817245</v>
      </c>
      <c r="AC12">
        <f t="shared" si="2"/>
        <v>20533.264720795734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-41403.653662700795</v>
      </c>
      <c r="AI12">
        <f t="shared" si="7"/>
        <v>-41411.566725241872</v>
      </c>
      <c r="AJ12">
        <f t="shared" si="8"/>
        <v>4696.6471250215109</v>
      </c>
      <c r="AK12">
        <f t="shared" si="30"/>
        <v>1766.0938292072074</v>
      </c>
      <c r="AL12">
        <f t="shared" si="9"/>
        <v>-34948.825771013151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-14930.572581635204</v>
      </c>
      <c r="AR12">
        <f t="shared" si="14"/>
        <v>-14933.426111315823</v>
      </c>
      <c r="AS12">
        <f t="shared" si="15"/>
        <v>1693.6580370836712</v>
      </c>
      <c r="AT12">
        <f t="shared" si="16"/>
        <v>636.87113987022462</v>
      </c>
      <c r="AU12">
        <f t="shared" si="17"/>
        <v>-12602.896934361926</v>
      </c>
      <c r="AW12">
        <v>9</v>
      </c>
      <c r="AX12">
        <f>IF(Z12&gt;0, (R12*SUMPRODUCT(K12:$K$98, X12:$X$98)-K12*$AZ$3)/Z12, 0)</f>
        <v>32435.71091186754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1000000</v>
      </c>
      <c r="S13">
        <f t="shared" si="1"/>
        <v>26931.906172156701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20533.264720795734</v>
      </c>
      <c r="AC13">
        <f t="shared" si="2"/>
        <v>15729.166641026459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-42679.894121560414</v>
      </c>
      <c r="AI13">
        <f t="shared" si="7"/>
        <v>-42687.194554799564</v>
      </c>
      <c r="AJ13">
        <f t="shared" si="8"/>
        <v>4804.0980797692755</v>
      </c>
      <c r="AK13">
        <f t="shared" si="30"/>
        <v>1437.3285304557016</v>
      </c>
      <c r="AL13">
        <f t="shared" si="9"/>
        <v>-36445.767944574589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-13741.783647667029</v>
      </c>
      <c r="AR13">
        <f t="shared" si="14"/>
        <v>-13744.134191785552</v>
      </c>
      <c r="AS13">
        <f t="shared" si="15"/>
        <v>1546.7910076424614</v>
      </c>
      <c r="AT13">
        <f t="shared" si="16"/>
        <v>462.78131899497112</v>
      </c>
      <c r="AU13">
        <f t="shared" si="17"/>
        <v>-11734.56186514812</v>
      </c>
      <c r="AW13">
        <v>10</v>
      </c>
      <c r="AX13">
        <f>IF(Z13&gt;0, (R13*SUMPRODUCT(K13:$K$98, X13:$X$98)-K13*$AZ$3)/Z13, 0)</f>
        <v>26931.906172156701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1000000</v>
      </c>
      <c r="S14">
        <f t="shared" si="1"/>
        <v>20634.08643500671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15729.166641026459</v>
      </c>
      <c r="AC14">
        <f t="shared" si="2"/>
        <v>11028.878084311145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-43696.305126926622</v>
      </c>
      <c r="AI14">
        <f t="shared" si="7"/>
        <v>-43702.986352019288</v>
      </c>
      <c r="AJ14">
        <f t="shared" si="8"/>
        <v>4700.2885567153135</v>
      </c>
      <c r="AK14">
        <f t="shared" si="30"/>
        <v>1101.0416648718522</v>
      </c>
      <c r="AL14">
        <f t="shared" si="9"/>
        <v>-37901.656130432122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-12561.643561402847</v>
      </c>
      <c r="AR14">
        <f t="shared" si="14"/>
        <v>-12563.564253963094</v>
      </c>
      <c r="AS14">
        <f t="shared" si="15"/>
        <v>1351.2206424248577</v>
      </c>
      <c r="AT14">
        <f t="shared" si="16"/>
        <v>316.52316826785597</v>
      </c>
      <c r="AU14">
        <f t="shared" si="17"/>
        <v>-10895.820443270381</v>
      </c>
      <c r="AW14">
        <v>11</v>
      </c>
      <c r="AX14">
        <f>IF(Z14&gt;0, (R14*SUMPRODUCT(K14:$K$98, X14:$X$98)-K14*$AZ$3)/Z14, 0)</f>
        <v>20634.08643500671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1000000</v>
      </c>
      <c r="S15">
        <f t="shared" si="1"/>
        <v>13495.604360637148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11028.878084311145</v>
      </c>
      <c r="AC15">
        <f t="shared" si="2"/>
        <v>6539.9979969723208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-44550.943415931237</v>
      </c>
      <c r="AI15">
        <f t="shared" si="7"/>
        <v>-44557.000941980281</v>
      </c>
      <c r="AJ15">
        <f t="shared" si="8"/>
        <v>4488.8800873388245</v>
      </c>
      <c r="AK15">
        <f t="shared" si="30"/>
        <v>772.02146590178029</v>
      </c>
      <c r="AL15">
        <f t="shared" si="9"/>
        <v>-39296.099388739676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-11435.117542088918</v>
      </c>
      <c r="AR15">
        <f t="shared" si="14"/>
        <v>-11436.672358150576</v>
      </c>
      <c r="AS15">
        <f t="shared" si="15"/>
        <v>1152.1837136383988</v>
      </c>
      <c r="AT15">
        <f t="shared" si="16"/>
        <v>198.15868151617494</v>
      </c>
      <c r="AU15">
        <f t="shared" si="17"/>
        <v>-10086.329962996002</v>
      </c>
      <c r="AW15">
        <v>12</v>
      </c>
      <c r="AX15">
        <f>IF(Z15&gt;0, (R15*SUMPRODUCT(K15:$K$98, X15:$X$98)-K15*$AZ$3)/Z15, 0)</f>
        <v>13495.604360637148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1000000</v>
      </c>
      <c r="S16">
        <f t="shared" si="1"/>
        <v>5317.2602960515724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6539.9979969723208</v>
      </c>
      <c r="AC16">
        <f t="shared" si="2"/>
        <v>2312.7049852977725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-44813.093108745059</v>
      </c>
      <c r="AI16">
        <f t="shared" si="7"/>
        <v>-44818.529895869753</v>
      </c>
      <c r="AJ16">
        <f t="shared" si="8"/>
        <v>4227.2930116745483</v>
      </c>
      <c r="AK16">
        <f t="shared" si="30"/>
        <v>457.79985978806252</v>
      </c>
      <c r="AL16">
        <f t="shared" si="9"/>
        <v>-40133.43702440714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-10270.004320408492</v>
      </c>
      <c r="AR16">
        <f t="shared" si="14"/>
        <v>-10271.250291694701</v>
      </c>
      <c r="AS16">
        <f t="shared" si="15"/>
        <v>968.78645239192701</v>
      </c>
      <c r="AT16">
        <f t="shared" si="16"/>
        <v>104.91591210847055</v>
      </c>
      <c r="AU16">
        <f t="shared" si="17"/>
        <v>-9197.5479271943041</v>
      </c>
      <c r="AW16">
        <v>13</v>
      </c>
      <c r="AX16">
        <f>IF(Z16&gt;0, (R16*SUMPRODUCT(K16:$K$98, X16:$X$98)-K16*$AZ$3)/Z16, 0)</f>
        <v>5317.2602960515724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1000000</v>
      </c>
      <c r="S17">
        <f t="shared" si="1"/>
        <v>-3940.7271828582016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2312.7049852977725</v>
      </c>
      <c r="AC17">
        <f t="shared" si="2"/>
        <v>-1521.7417186693783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-44435.948527552639</v>
      </c>
      <c r="AI17">
        <f t="shared" si="7"/>
        <v>-44440.775497449489</v>
      </c>
      <c r="AJ17">
        <f t="shared" si="8"/>
        <v>3834.4467039671508</v>
      </c>
      <c r="AK17">
        <f t="shared" si="30"/>
        <v>161.88934897084408</v>
      </c>
      <c r="AL17">
        <f t="shared" si="9"/>
        <v>-40444.439444511496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-9092.4754611177414</v>
      </c>
      <c r="AR17">
        <f t="shared" si="14"/>
        <v>-9093.4631547935387</v>
      </c>
      <c r="AS17">
        <f t="shared" si="15"/>
        <v>784.60376605142619</v>
      </c>
      <c r="AT17">
        <f t="shared" si="16"/>
        <v>33.125768250924679</v>
      </c>
      <c r="AU17">
        <f t="shared" si="17"/>
        <v>-8275.733620491188</v>
      </c>
      <c r="AW17">
        <v>14</v>
      </c>
      <c r="AX17">
        <f>IF(Z17&gt;0, (R17*SUMPRODUCT(K17:$K$98, X17:$X$98)-K17*$AZ$3)/Z17, 0)</f>
        <v>-3940.7271828582016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1000000</v>
      </c>
      <c r="S18">
        <f t="shared" si="1"/>
        <v>-14376.159784116464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-1521.7417186693783</v>
      </c>
      <c r="AC18">
        <f t="shared" si="2"/>
        <v>-4868.1835936787538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-43667.086632483559</v>
      </c>
      <c r="AI18">
        <f t="shared" si="7"/>
        <v>-43671.319494098534</v>
      </c>
      <c r="AJ18">
        <f t="shared" si="8"/>
        <v>3346.4418750093755</v>
      </c>
      <c r="AK18">
        <f t="shared" si="30"/>
        <v>-106.52192030685649</v>
      </c>
      <c r="AL18">
        <f t="shared" si="9"/>
        <v>-40431.399539396014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-7977.8134680546409</v>
      </c>
      <c r="AR18">
        <f t="shared" si="14"/>
        <v>-7978.5867960461455</v>
      </c>
      <c r="AS18">
        <f t="shared" si="15"/>
        <v>611.38241910216982</v>
      </c>
      <c r="AT18">
        <f t="shared" si="16"/>
        <v>-19.461156582745669</v>
      </c>
      <c r="AU18">
        <f t="shared" si="17"/>
        <v>-7386.6655335267214</v>
      </c>
      <c r="AW18">
        <v>15</v>
      </c>
      <c r="AX18">
        <f>IF(Z18&gt;0, (R18*SUMPRODUCT(K18:$K$98, X18:$X$98)-K18*$AZ$3)/Z18, 0)</f>
        <v>-14376.159784116464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1000000</v>
      </c>
      <c r="S19">
        <f t="shared" si="1"/>
        <v>-26352.750598057642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-4868.1835936787538</v>
      </c>
      <c r="AC19">
        <f t="shared" si="2"/>
        <v>-7715.6099312795122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-42460.681432172496</v>
      </c>
      <c r="AI19">
        <f t="shared" si="7"/>
        <v>-42464.341206653422</v>
      </c>
      <c r="AJ19">
        <f t="shared" si="8"/>
        <v>2847.4263376007584</v>
      </c>
      <c r="AK19">
        <f t="shared" si="30"/>
        <v>-340.77285155751281</v>
      </c>
      <c r="AL19">
        <f t="shared" si="9"/>
        <v>-39957.687720610178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-6926.2569182036805</v>
      </c>
      <c r="AR19">
        <f t="shared" si="14"/>
        <v>-6926.8539066989797</v>
      </c>
      <c r="AS19">
        <f t="shared" si="15"/>
        <v>464.47691616506279</v>
      </c>
      <c r="AT19">
        <f t="shared" si="16"/>
        <v>-55.587433857051394</v>
      </c>
      <c r="AU19">
        <f t="shared" si="17"/>
        <v>-6517.9644243909688</v>
      </c>
      <c r="AW19">
        <v>16</v>
      </c>
      <c r="AX19">
        <f>IF(Z19&gt;0, (R19*SUMPRODUCT(K19:$K$98, X19:$X$98)-K19*$AZ$3)/Z19, 0)</f>
        <v>-26352.750598057642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1000000</v>
      </c>
      <c r="S20">
        <f t="shared" si="1"/>
        <v>-40403.394744920544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-7715.6099312795122</v>
      </c>
      <c r="AC20">
        <f t="shared" si="2"/>
        <v>-10061.164054435078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-40836.349222095669</v>
      </c>
      <c r="AI20">
        <f t="shared" si="7"/>
        <v>-40839.461944466508</v>
      </c>
      <c r="AJ20">
        <f t="shared" si="8"/>
        <v>2345.5541231555653</v>
      </c>
      <c r="AK20">
        <f t="shared" si="30"/>
        <v>-540.09269518956592</v>
      </c>
      <c r="AL20">
        <f t="shared" si="9"/>
        <v>-39034.000516500513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-5947.5831684917657</v>
      </c>
      <c r="AR20">
        <f t="shared" si="14"/>
        <v>-5948.0365188899686</v>
      </c>
      <c r="AS20">
        <f t="shared" si="15"/>
        <v>341.61668438564175</v>
      </c>
      <c r="AT20">
        <f t="shared" si="16"/>
        <v>-78.66144463268374</v>
      </c>
      <c r="AU20">
        <f t="shared" si="17"/>
        <v>-5685.0812791370117</v>
      </c>
      <c r="AW20">
        <v>17</v>
      </c>
      <c r="AX20">
        <f>IF(Z20&gt;0, (R20*SUMPRODUCT(K20:$K$98, X20:$X$98)-K20*$AZ$3)/Z20, 0)</f>
        <v>-40403.394744920544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1000000</v>
      </c>
      <c r="S21">
        <f t="shared" si="1"/>
        <v>-57371.781087270952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-10061.164054435078</v>
      </c>
      <c r="AC21">
        <f t="shared" si="2"/>
        <v>-11918.834013062453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-38780.287438255938</v>
      </c>
      <c r="AI21">
        <f t="shared" si="7"/>
        <v>-38782.884279810096</v>
      </c>
      <c r="AJ21">
        <f t="shared" si="8"/>
        <v>1857.6699586273753</v>
      </c>
      <c r="AK21">
        <f t="shared" si="30"/>
        <v>-704.28148381045548</v>
      </c>
      <c r="AL21">
        <f t="shared" si="9"/>
        <v>-37629.495804993174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-5042.972683098601</v>
      </c>
      <c r="AR21">
        <f t="shared" si="14"/>
        <v>-5043.3103753099031</v>
      </c>
      <c r="AS21">
        <f t="shared" si="15"/>
        <v>241.57063999296847</v>
      </c>
      <c r="AT21">
        <f t="shared" si="16"/>
        <v>-91.584475481855932</v>
      </c>
      <c r="AU21">
        <f t="shared" si="17"/>
        <v>-4893.3242107987899</v>
      </c>
      <c r="AW21">
        <v>18</v>
      </c>
      <c r="AX21">
        <f>IF(Z21&gt;0, (R21*SUMPRODUCT(K21:$K$98, X21:$X$98)-K21*$AZ$3)/Z21, 0)</f>
        <v>-57371.781087270952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1000000</v>
      </c>
      <c r="S22">
        <f t="shared" si="1"/>
        <v>-78561.087301781256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-11918.834013062453</v>
      </c>
      <c r="AC22">
        <f t="shared" si="2"/>
        <v>-13310.098473067856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-36246.298918239896</v>
      </c>
      <c r="AI22">
        <f t="shared" si="7"/>
        <v>-36248.416712642029</v>
      </c>
      <c r="AJ22">
        <f t="shared" si="8"/>
        <v>1391.2644600054027</v>
      </c>
      <c r="AK22">
        <f t="shared" si="30"/>
        <v>-834.3183809143718</v>
      </c>
      <c r="AL22">
        <f t="shared" si="9"/>
        <v>-35691.470633550998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-4208.4409416017725</v>
      </c>
      <c r="AR22">
        <f t="shared" si="14"/>
        <v>-4208.6868318839206</v>
      </c>
      <c r="AS22">
        <f t="shared" si="15"/>
        <v>161.53523225334968</v>
      </c>
      <c r="AT22">
        <f t="shared" si="16"/>
        <v>-96.870018108360469</v>
      </c>
      <c r="AU22">
        <f t="shared" si="17"/>
        <v>-4144.0216177389311</v>
      </c>
      <c r="AW22">
        <v>19</v>
      </c>
      <c r="AX22">
        <f>IF(Z22&gt;0, (R22*SUMPRODUCT(K22:$K$98, X22:$X$98)-K22*$AZ$3)/Z22, 0)</f>
        <v>-78561.087301781256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1000000</v>
      </c>
      <c r="S23">
        <f t="shared" si="1"/>
        <v>-106097.1298475607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-13310.098473067856</v>
      </c>
      <c r="AC23">
        <f t="shared" si="2"/>
        <v>-14258.085644050707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-33342.216220108457</v>
      </c>
      <c r="AI23">
        <f t="shared" si="7"/>
        <v>-33343.896058863822</v>
      </c>
      <c r="AJ23">
        <f t="shared" si="8"/>
        <v>947.98717098285124</v>
      </c>
      <c r="AK23">
        <f t="shared" si="30"/>
        <v>-931.70689311474996</v>
      </c>
      <c r="AL23">
        <f t="shared" si="9"/>
        <v>-33327.615780995722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-3456.4796961594993</v>
      </c>
      <c r="AR23">
        <f t="shared" si="14"/>
        <v>-3456.653839609125</v>
      </c>
      <c r="AS23">
        <f t="shared" si="15"/>
        <v>98.274763353785559</v>
      </c>
      <c r="AT23">
        <f t="shared" si="16"/>
        <v>-96.587039612584775</v>
      </c>
      <c r="AU23">
        <f t="shared" si="17"/>
        <v>-3454.9661158679246</v>
      </c>
      <c r="AW23">
        <v>20</v>
      </c>
      <c r="AX23">
        <f>IF(Z23&gt;0, (R23*SUMPRODUCT(K23:$K$98, X23:$X$98)-K23*$AZ$3)/Z23, 0)</f>
        <v>-106097.1298475607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1000000</v>
      </c>
      <c r="S24">
        <f t="shared" si="1"/>
        <v>-143533.37054501058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-14258.085644050707</v>
      </c>
      <c r="AC24">
        <f t="shared" si="2"/>
        <v>-14803.445902157591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-29907.311652067856</v>
      </c>
      <c r="AI24">
        <f t="shared" si="7"/>
        <v>-29908.600851040013</v>
      </c>
      <c r="AJ24">
        <f t="shared" si="8"/>
        <v>545.36025810688443</v>
      </c>
      <c r="AK24">
        <f t="shared" si="30"/>
        <v>-998.06599508354952</v>
      </c>
      <c r="AL24">
        <f t="shared" si="9"/>
        <v>-30361.30658801668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-2768.2091528837955</v>
      </c>
      <c r="AR24">
        <f t="shared" si="14"/>
        <v>-2768.3284806400357</v>
      </c>
      <c r="AS24">
        <f t="shared" si="15"/>
        <v>50.478333715633873</v>
      </c>
      <c r="AT24">
        <f t="shared" si="16"/>
        <v>-92.3806009351337</v>
      </c>
      <c r="AU24">
        <f t="shared" si="17"/>
        <v>-2810.2307478595353</v>
      </c>
      <c r="AW24">
        <v>21</v>
      </c>
      <c r="AX24">
        <f>IF(Z24&gt;0, (R24*SUMPRODUCT(K24:$K$98, X24:$X$98)-K24*$AZ$3)/Z24, 0)</f>
        <v>-143533.37054501058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1000000</v>
      </c>
      <c r="S25">
        <f t="shared" si="1"/>
        <v>-196740.33664010369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-14803.445902157591</v>
      </c>
      <c r="AC25">
        <f t="shared" si="2"/>
        <v>-14972.441271065836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-26002.008773326994</v>
      </c>
      <c r="AI25">
        <f t="shared" si="7"/>
        <v>-26002.960055199765</v>
      </c>
      <c r="AJ25">
        <f t="shared" si="8"/>
        <v>168.99536890824493</v>
      </c>
      <c r="AK25">
        <f t="shared" si="30"/>
        <v>-1036.2412131510314</v>
      </c>
      <c r="AL25">
        <f t="shared" si="9"/>
        <v>-26870.20589944255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-2148.8712811945838</v>
      </c>
      <c r="AR25">
        <f t="shared" si="14"/>
        <v>-2148.9498975166739</v>
      </c>
      <c r="AS25">
        <f t="shared" si="15"/>
        <v>13.966201537257083</v>
      </c>
      <c r="AT25">
        <f t="shared" si="16"/>
        <v>-85.637575263596489</v>
      </c>
      <c r="AU25">
        <f t="shared" si="17"/>
        <v>-2220.6212712430133</v>
      </c>
      <c r="AW25">
        <v>22</v>
      </c>
      <c r="AX25">
        <f>IF(Z25&gt;0, (R25*SUMPRODUCT(K25:$K$98, X25:$X$98)-K25*$AZ$3)/Z25, 0)</f>
        <v>-196740.33664010369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1000000</v>
      </c>
      <c r="S26">
        <f t="shared" si="1"/>
        <v>-276358.62229753949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-14972.441271065836</v>
      </c>
      <c r="AC26">
        <f t="shared" si="2"/>
        <v>-14800.585959425105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-21785.800834870861</v>
      </c>
      <c r="AI26">
        <f t="shared" si="7"/>
        <v>-21786.470281414466</v>
      </c>
      <c r="AJ26">
        <f t="shared" si="8"/>
        <v>-171.85531164073109</v>
      </c>
      <c r="AK26">
        <f t="shared" si="30"/>
        <v>-1048.0708889746086</v>
      </c>
      <c r="AL26">
        <f t="shared" si="9"/>
        <v>-23006.396482029806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-1607.5297077453226</v>
      </c>
      <c r="AR26">
        <f t="shared" si="14"/>
        <v>-1607.5791048372521</v>
      </c>
      <c r="AS26">
        <f t="shared" si="15"/>
        <v>-12.680852128883579</v>
      </c>
      <c r="AT26">
        <f t="shared" si="16"/>
        <v>-77.33500836714687</v>
      </c>
      <c r="AU26">
        <f t="shared" si="17"/>
        <v>-1697.5949653332825</v>
      </c>
      <c r="AW26">
        <v>23</v>
      </c>
      <c r="AX26">
        <f>IF(Z26&gt;0, (R26*SUMPRODUCT(K26:$K$98, X26:$X$98)-K26*$AZ$3)/Z26, 0)</f>
        <v>-276358.62229753949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1000000</v>
      </c>
      <c r="S27">
        <f t="shared" si="1"/>
        <v>-402205.30642612721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-14800.585959425105</v>
      </c>
      <c r="AC27">
        <f t="shared" si="2"/>
        <v>-14336.038352138898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-17376.582931626181</v>
      </c>
      <c r="AI27">
        <f t="shared" si="7"/>
        <v>-17377.028476417705</v>
      </c>
      <c r="AJ27">
        <f t="shared" si="8"/>
        <v>-464.54760728620749</v>
      </c>
      <c r="AK27">
        <f t="shared" si="30"/>
        <v>-1036.0410171597575</v>
      </c>
      <c r="AL27">
        <f t="shared" si="9"/>
        <v>-18877.61710086367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-1144.8058323718301</v>
      </c>
      <c r="AR27">
        <f t="shared" si="14"/>
        <v>-1144.8351857998271</v>
      </c>
      <c r="AS27">
        <f t="shared" si="15"/>
        <v>-30.60537346889403</v>
      </c>
      <c r="AT27">
        <f t="shared" si="16"/>
        <v>-68.256561355468762</v>
      </c>
      <c r="AU27">
        <f t="shared" si="17"/>
        <v>-1243.6971206241899</v>
      </c>
      <c r="AW27">
        <v>24</v>
      </c>
      <c r="AX27">
        <f>IF(Z27&gt;0, (R27*SUMPRODUCT(K27:$K$98, X27:$X$98)-K27*$AZ$3)/Z27, 0)</f>
        <v>-402205.30642612721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1000000</v>
      </c>
      <c r="S28">
        <f t="shared" si="1"/>
        <v>-613796.85684679868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-14336.038352138898</v>
      </c>
      <c r="AC28">
        <f t="shared" si="2"/>
        <v>-13630.775153232576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-13079.840622997446</v>
      </c>
      <c r="AI28">
        <f t="shared" si="7"/>
        <v>-13080.118214333268</v>
      </c>
      <c r="AJ28">
        <f t="shared" si="8"/>
        <v>-705.26319890632112</v>
      </c>
      <c r="AK28">
        <f t="shared" si="30"/>
        <v>-1003.5226846497229</v>
      </c>
      <c r="AL28">
        <f t="shared" si="9"/>
        <v>-14788.904097889312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-769.39947462119915</v>
      </c>
      <c r="AR28">
        <f t="shared" si="14"/>
        <v>-769.41580346144247</v>
      </c>
      <c r="AS28">
        <f t="shared" si="15"/>
        <v>-41.485913349289568</v>
      </c>
      <c r="AT28">
        <f t="shared" si="16"/>
        <v>-59.030522511291224</v>
      </c>
      <c r="AU28">
        <f t="shared" si="17"/>
        <v>-869.93223932202318</v>
      </c>
      <c r="AW28">
        <v>25</v>
      </c>
      <c r="AX28">
        <f>IF(Z28&gt;0, (R28*SUMPRODUCT(K28:$K$98, X28:$X$98)-K28*$AZ$3)/Z28, 0)</f>
        <v>-613796.85684679868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1000000</v>
      </c>
      <c r="S29">
        <f t="shared" si="1"/>
        <v>-995513.77442798077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-13630.775153232576</v>
      </c>
      <c r="AC29">
        <f t="shared" si="2"/>
        <v>-12748.327278498284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-9179.4569148803093</v>
      </c>
      <c r="AI29">
        <f t="shared" si="7"/>
        <v>-9179.6169870913363</v>
      </c>
      <c r="AJ29">
        <f t="shared" si="8"/>
        <v>-882.44787473429278</v>
      </c>
      <c r="AK29">
        <f t="shared" si="30"/>
        <v>-954.15426072628043</v>
      </c>
      <c r="AL29">
        <f t="shared" si="9"/>
        <v>-11016.219122551909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-482.11250722072225</v>
      </c>
      <c r="AR29">
        <f t="shared" si="14"/>
        <v>-482.12091434281132</v>
      </c>
      <c r="AS29">
        <f t="shared" si="15"/>
        <v>-46.346876653464307</v>
      </c>
      <c r="AT29">
        <f t="shared" si="16"/>
        <v>-50.11295408646513</v>
      </c>
      <c r="AU29">
        <f t="shared" si="17"/>
        <v>-578.58074508274069</v>
      </c>
      <c r="AW29">
        <v>26</v>
      </c>
      <c r="AX29">
        <f>IF(Z29&gt;0, (R29*SUMPRODUCT(K29:$K$98, X29:$X$98)-K29*$AZ$3)/Z29, 0)</f>
        <v>-995513.77442798077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1000000</v>
      </c>
      <c r="S30">
        <f t="shared" si="1"/>
        <v>-1746380.3593455451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-12748.327278498284</v>
      </c>
      <c r="AC30">
        <f t="shared" si="2"/>
        <v>-11755.576080937317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-5946.3240779267517</v>
      </c>
      <c r="AI30">
        <f t="shared" si="7"/>
        <v>-5946.4082203646949</v>
      </c>
      <c r="AJ30">
        <f t="shared" si="8"/>
        <v>-992.75119756096683</v>
      </c>
      <c r="AK30">
        <f t="shared" si="30"/>
        <v>-892.38290949487998</v>
      </c>
      <c r="AL30">
        <f t="shared" si="9"/>
        <v>-7831.5423274205414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-278.84442290731204</v>
      </c>
      <c r="AR30">
        <f t="shared" si="14"/>
        <v>-278.84836864744375</v>
      </c>
      <c r="AS30">
        <f t="shared" si="15"/>
        <v>-46.5536575448387</v>
      </c>
      <c r="AT30">
        <f t="shared" si="16"/>
        <v>-41.847029214930913</v>
      </c>
      <c r="AU30">
        <f t="shared" si="17"/>
        <v>-367.24905540721335</v>
      </c>
      <c r="AW30">
        <v>27</v>
      </c>
      <c r="AX30">
        <f>IF(Z30&gt;0, (R30*SUMPRODUCT(K30:$K$98, X30:$X$98)-K30*$AZ$3)/Z30, 0)</f>
        <v>-1746380.3593455451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1000000</v>
      </c>
      <c r="S31">
        <f t="shared" si="1"/>
        <v>-3399997.0648838091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-11755.576080937317</v>
      </c>
      <c r="AC31">
        <f t="shared" si="2"/>
        <v>-10717.577910289549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-3511.8495667440488</v>
      </c>
      <c r="AI31">
        <f t="shared" si="7"/>
        <v>-3511.8889696380284</v>
      </c>
      <c r="AJ31">
        <f t="shared" si="8"/>
        <v>-1037.9981706477683</v>
      </c>
      <c r="AK31">
        <f t="shared" si="30"/>
        <v>-822.89032566561229</v>
      </c>
      <c r="AL31">
        <f t="shared" si="9"/>
        <v>-5372.7774659514089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-147.03856968469864</v>
      </c>
      <c r="AR31">
        <f t="shared" si="14"/>
        <v>-147.0402194550154</v>
      </c>
      <c r="AS31">
        <f t="shared" si="15"/>
        <v>-43.460223294497766</v>
      </c>
      <c r="AT31">
        <f t="shared" si="16"/>
        <v>-34.453815345350179</v>
      </c>
      <c r="AU31">
        <f t="shared" si="17"/>
        <v>-224.95425809486335</v>
      </c>
      <c r="AW31">
        <v>28</v>
      </c>
      <c r="AX31">
        <f>IF(Z31&gt;0, (R31*SUMPRODUCT(K31:$K$98, X31:$X$98)-K31*$AZ$3)/Z31, 0)</f>
        <v>-3399997.0648838091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1000000</v>
      </c>
      <c r="S32">
        <f t="shared" si="1"/>
        <v>-7611441.8826969294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-10717.577910289549</v>
      </c>
      <c r="AC32">
        <f t="shared" si="2"/>
        <v>-9688.8641643000701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-1847.7750714376641</v>
      </c>
      <c r="AI32">
        <f t="shared" si="7"/>
        <v>-1847.7909831143108</v>
      </c>
      <c r="AJ32">
        <f t="shared" si="8"/>
        <v>-1028.7137459894784</v>
      </c>
      <c r="AK32">
        <f t="shared" si="30"/>
        <v>-750.23045372026843</v>
      </c>
      <c r="AL32">
        <f t="shared" si="9"/>
        <v>-3626.7351828240576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-69.07588316345219</v>
      </c>
      <c r="AR32">
        <f t="shared" si="14"/>
        <v>-69.076477994031933</v>
      </c>
      <c r="AS32">
        <f t="shared" si="15"/>
        <v>-38.456688600803908</v>
      </c>
      <c r="AT32">
        <f t="shared" si="16"/>
        <v>-28.046071173870828</v>
      </c>
      <c r="AU32">
        <f t="shared" si="17"/>
        <v>-135.57923776870666</v>
      </c>
      <c r="AW32">
        <v>29</v>
      </c>
      <c r="AX32">
        <f>IF(Z32&gt;0, (R32*SUMPRODUCT(K32:$K$98, X32:$X$98)-K32*$AZ$3)/Z32, 0)</f>
        <v>-7611441.8826969294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1000000</v>
      </c>
      <c r="S33">
        <f t="shared" si="1"/>
        <v>-20660602.596570339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-9688.8641643000701</v>
      </c>
      <c r="AC33">
        <f t="shared" si="2"/>
        <v>-8708.161194183007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-838.71847833081677</v>
      </c>
      <c r="AI33">
        <f t="shared" si="7"/>
        <v>-838.72374690971799</v>
      </c>
      <c r="AJ33">
        <f t="shared" si="8"/>
        <v>-980.70297011706316</v>
      </c>
      <c r="AK33">
        <f t="shared" si="30"/>
        <v>-678.22049150100497</v>
      </c>
      <c r="AL33">
        <f t="shared" si="9"/>
        <v>-2497.6472085277865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-27.994681526405447</v>
      </c>
      <c r="AR33">
        <f t="shared" si="14"/>
        <v>-27.994857380630968</v>
      </c>
      <c r="AS33">
        <f t="shared" si="15"/>
        <v>-32.733829085375419</v>
      </c>
      <c r="AT33">
        <f t="shared" si="16"/>
        <v>-22.637591939120139</v>
      </c>
      <c r="AU33">
        <f t="shared" si="17"/>
        <v>-83.366278405126536</v>
      </c>
      <c r="AW33">
        <v>30</v>
      </c>
      <c r="AX33">
        <f>IF(Z33&gt;0, (R33*SUMPRODUCT(K33:$K$98, X33:$X$98)-K33*$AZ$3)/Z33, 0)</f>
        <v>-20660602.596570339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1000000</v>
      </c>
      <c r="S34">
        <f t="shared" si="1"/>
        <v>-73258603.424833864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-8708.161194183007</v>
      </c>
      <c r="AC34">
        <f t="shared" si="2"/>
        <v>-7798.8533281375258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-310.81496518632946</v>
      </c>
      <c r="AI34">
        <f t="shared" si="7"/>
        <v>-310.81629589237684</v>
      </c>
      <c r="AJ34">
        <f t="shared" si="8"/>
        <v>-909.30786604548121</v>
      </c>
      <c r="AK34">
        <f t="shared" si="30"/>
        <v>-609.57128359281057</v>
      </c>
      <c r="AL34">
        <f t="shared" si="9"/>
        <v>-1829.6954455306686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-9.2628198649359099</v>
      </c>
      <c r="AR34">
        <f t="shared" si="14"/>
        <v>-9.2628595222619428</v>
      </c>
      <c r="AS34">
        <f t="shared" si="15"/>
        <v>-27.098936371674494</v>
      </c>
      <c r="AT34">
        <f t="shared" si="16"/>
        <v>-18.166271342092731</v>
      </c>
      <c r="AU34">
        <f t="shared" si="17"/>
        <v>-54.528067236029173</v>
      </c>
      <c r="AW34">
        <v>31</v>
      </c>
      <c r="AX34">
        <f>IF(Z34&gt;0, (R34*SUMPRODUCT(K34:$K$98, X34:$X$98)-K34*$AZ$3)/Z34, 0)</f>
        <v>-73258603.424833864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-384054701.93967545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-7798.8533281375258</v>
      </c>
      <c r="AC35">
        <f t="shared" ref="AC35:AC69" si="33">S35*Z35</f>
        <v>-6971.2388733847029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-87.24023681586543</v>
      </c>
      <c r="AI35">
        <f t="shared" ref="AI35:AI66" si="38">SUM(AE35:AH35)</f>
        <v>-87.240463711892161</v>
      </c>
      <c r="AJ35">
        <f t="shared" ref="AJ35:AJ69" si="39">AB35-AC35</f>
        <v>-827.61445475282289</v>
      </c>
      <c r="AK35">
        <f t="shared" si="30"/>
        <v>-545.91973296962681</v>
      </c>
      <c r="AL35">
        <f t="shared" ref="AL35:AL66" si="40">SUM(AI35:AK35)</f>
        <v>-1460.7746514343419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-2.3213472446634649</v>
      </c>
      <c r="AR35">
        <f t="shared" ref="AR35:AR69" si="45">AI35*$K35</f>
        <v>-2.3213532820664535</v>
      </c>
      <c r="AS35">
        <f t="shared" ref="AS35:AS69" si="46">AJ35*$K35</f>
        <v>-22.021725344912603</v>
      </c>
      <c r="AT35">
        <f t="shared" ref="AT35:AT69" si="47">AK35*$K35</f>
        <v>-14.526201603638853</v>
      </c>
      <c r="AU35">
        <f t="shared" ref="AU35:AU69" si="48">AL35*$K35</f>
        <v>-38.86928023061791</v>
      </c>
      <c r="AW35">
        <v>32</v>
      </c>
      <c r="AX35">
        <f>IF(Z35&gt;0, (R35*SUMPRODUCT(K35:$K$98, X35:$X$98)-K35*$AZ$3)/Z35, 0)</f>
        <v>-384054701.93967545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1000000</v>
      </c>
      <c r="S36">
        <f t="shared" si="32"/>
        <v>-2041326151.6348152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-6971.2388733847029</v>
      </c>
      <c r="AC36">
        <f t="shared" si="33"/>
        <v>-6226.3483682920814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-14.920016587371695</v>
      </c>
      <c r="AI36">
        <f t="shared" si="38"/>
        <v>-14.920054714230815</v>
      </c>
      <c r="AJ36">
        <f t="shared" si="39"/>
        <v>-744.89050509262142</v>
      </c>
      <c r="AK36">
        <f t="shared" si="30"/>
        <v>-487.98672113692925</v>
      </c>
      <c r="AL36">
        <f t="shared" si="40"/>
        <v>-1247.7972809437815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-0.35446597828528209</v>
      </c>
      <c r="AR36">
        <f t="shared" si="45"/>
        <v>-0.35446688409355231</v>
      </c>
      <c r="AS36">
        <f t="shared" si="46"/>
        <v>-17.696920111104706</v>
      </c>
      <c r="AT36">
        <f t="shared" si="47"/>
        <v>-11.593465026334794</v>
      </c>
      <c r="AU36">
        <f t="shared" si="48"/>
        <v>-29.644852021533055</v>
      </c>
      <c r="AW36">
        <v>33</v>
      </c>
      <c r="AX36">
        <f>IF(Z36&gt;0, (R36*SUMPRODUCT(K36:$K$98, X36:$X$98)-K36*$AZ$3)/Z36, 0)</f>
        <v>-2041326151.6348152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1000000</v>
      </c>
      <c r="S37">
        <f t="shared" si="32"/>
        <v>-11022220856.939856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-6226.3483682920814</v>
      </c>
      <c r="AC37">
        <f t="shared" si="33"/>
        <v>-5559.5493946835068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-2.5152525775754233</v>
      </c>
      <c r="AI37">
        <f t="shared" si="38"/>
        <v>-2.5152588825087334</v>
      </c>
      <c r="AJ37">
        <f t="shared" si="39"/>
        <v>-666.79897360857467</v>
      </c>
      <c r="AK37">
        <f t="shared" si="30"/>
        <v>-435.84438578044575</v>
      </c>
      <c r="AL37">
        <f t="shared" si="40"/>
        <v>-1105.1586182715291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-5.3354226968695434E-2</v>
      </c>
      <c r="AR37">
        <f t="shared" si="45"/>
        <v>-5.3354360710668645E-2</v>
      </c>
      <c r="AS37">
        <f t="shared" si="46"/>
        <v>-14.144322561314715</v>
      </c>
      <c r="AT37">
        <f t="shared" si="47"/>
        <v>-9.2452505522834514</v>
      </c>
      <c r="AU37">
        <f t="shared" si="48"/>
        <v>-23.442927474308835</v>
      </c>
      <c r="AW37">
        <v>34</v>
      </c>
      <c r="AX37">
        <f>IF(Z37&gt;0, (R37*SUMPRODUCT(K37:$K$98, X37:$X$98)-K37*$AZ$3)/Z37, 0)</f>
        <v>-11022220856.939856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1000000</v>
      </c>
      <c r="S38">
        <f t="shared" si="32"/>
        <v>-60589902623.877792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-5559.5493946835068</v>
      </c>
      <c r="AC38">
        <f t="shared" si="33"/>
        <v>-4963.9300349936366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-0.4174240303878235</v>
      </c>
      <c r="AI38">
        <f t="shared" si="38"/>
        <v>-0.41742505447142075</v>
      </c>
      <c r="AJ38">
        <f t="shared" si="39"/>
        <v>-595.61935968987018</v>
      </c>
      <c r="AK38">
        <f t="shared" si="30"/>
        <v>-389.1684576278455</v>
      </c>
      <c r="AL38">
        <f t="shared" si="40"/>
        <v>-985.20524237218706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-7.9058151122171367E-3</v>
      </c>
      <c r="AR38">
        <f t="shared" si="45"/>
        <v>-7.9058345078795566E-3</v>
      </c>
      <c r="AS38">
        <f t="shared" si="46"/>
        <v>-11.280750968242845</v>
      </c>
      <c r="AT38">
        <f t="shared" si="47"/>
        <v>-7.3706678330280537</v>
      </c>
      <c r="AU38">
        <f t="shared" si="48"/>
        <v>-18.659324635778777</v>
      </c>
      <c r="AW38">
        <v>35</v>
      </c>
      <c r="AX38">
        <f>IF(Z38&gt;0, (R38*SUMPRODUCT(K38:$K$98, X38:$X$98)-K38*$AZ$3)/Z38, 0)</f>
        <v>-60589902623.877792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1000000</v>
      </c>
      <c r="S39">
        <f t="shared" si="32"/>
        <v>-339870943453.9184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-4963.9300349936366</v>
      </c>
      <c r="AC39">
        <f t="shared" si="33"/>
        <v>-4432.0873033829985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-6.8066920123433197E-2</v>
      </c>
      <c r="AI39">
        <f t="shared" si="38"/>
        <v>-6.8067083129692951E-2</v>
      </c>
      <c r="AJ39">
        <f t="shared" si="39"/>
        <v>-531.84273161063811</v>
      </c>
      <c r="AK39">
        <f t="shared" si="30"/>
        <v>-347.47510244955458</v>
      </c>
      <c r="AL39">
        <f t="shared" si="40"/>
        <v>-879.38590114332237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-1.1510316988825788E-3</v>
      </c>
      <c r="AR39">
        <f t="shared" si="45"/>
        <v>-1.1510344553665177E-3</v>
      </c>
      <c r="AS39">
        <f t="shared" si="46"/>
        <v>-8.9936174840000582</v>
      </c>
      <c r="AT39">
        <f t="shared" si="47"/>
        <v>-5.8759064868312985</v>
      </c>
      <c r="AU39">
        <f t="shared" si="48"/>
        <v>-14.870675005286722</v>
      </c>
      <c r="AW39">
        <v>36</v>
      </c>
      <c r="AX39">
        <f>IF(Z39&gt;0, (R39*SUMPRODUCT(K39:$K$98, X39:$X$98)-K39*$AZ$3)/Z39, 0)</f>
        <v>-339870943453.9184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1000000</v>
      </c>
      <c r="S40">
        <f t="shared" si="32"/>
        <v>-1945955702843.562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-4432.0873033829985</v>
      </c>
      <c r="AC40">
        <f t="shared" si="33"/>
        <v>-3957.2218138559924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-1.0876533647895875E-2</v>
      </c>
      <c r="AI40">
        <f t="shared" si="38"/>
        <v>-1.0876559067422435E-2</v>
      </c>
      <c r="AJ40">
        <f t="shared" si="39"/>
        <v>-474.86548952700605</v>
      </c>
      <c r="AK40">
        <f t="shared" ref="AK40:AK69" si="61">G40*SUM(AB40:AB40, AE40:AF40)</f>
        <v>-310.2461112368099</v>
      </c>
      <c r="AL40">
        <f t="shared" si="40"/>
        <v>-785.12247732288336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-1.6421910048214082E-4</v>
      </c>
      <c r="AR40">
        <f t="shared" si="45"/>
        <v>-1.6421948427829515E-4</v>
      </c>
      <c r="AS40">
        <f t="shared" si="46"/>
        <v>-7.1697459930372611</v>
      </c>
      <c r="AT40">
        <f t="shared" si="47"/>
        <v>-4.6842439847779405</v>
      </c>
      <c r="AU40">
        <f t="shared" si="48"/>
        <v>-11.854154197299481</v>
      </c>
      <c r="AW40">
        <v>37</v>
      </c>
      <c r="AX40">
        <f>IF(Z40&gt;0, (R40*SUMPRODUCT(K40:$K$98, X40:$X$98)-K40*$AZ$3)/Z40, 0)</f>
        <v>-1945955702843.562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1000000</v>
      </c>
      <c r="S41">
        <f t="shared" si="32"/>
        <v>-11396706102412.264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-3957.2218138559924</v>
      </c>
      <c r="AC41">
        <f t="shared" si="33"/>
        <v>-3533.2339061476782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-1.7032041274099813E-3</v>
      </c>
      <c r="AI41">
        <f t="shared" si="38"/>
        <v>-1.7032080026896832E-3</v>
      </c>
      <c r="AJ41">
        <f t="shared" si="39"/>
        <v>-423.9879077083142</v>
      </c>
      <c r="AK41">
        <f t="shared" si="61"/>
        <v>-277.00552696991952</v>
      </c>
      <c r="AL41">
        <f t="shared" si="40"/>
        <v>-700.99513788623642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-2.2960526336148165E-5</v>
      </c>
      <c r="AR41">
        <f t="shared" si="45"/>
        <v>-2.2960578577955369E-5</v>
      </c>
      <c r="AS41">
        <f t="shared" si="46"/>
        <v>-5.7156892497371103</v>
      </c>
      <c r="AT41">
        <f t="shared" si="47"/>
        <v>-3.7342515761297617</v>
      </c>
      <c r="AU41">
        <f t="shared" si="48"/>
        <v>-9.4499637864454495</v>
      </c>
      <c r="AW41">
        <v>38</v>
      </c>
      <c r="AX41">
        <f>IF(Z41&gt;0, (R41*SUMPRODUCT(K41:$K$98, X41:$X$98)-K41*$AZ$3)/Z41, 0)</f>
        <v>-11396706102412.264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1000000</v>
      </c>
      <c r="S42">
        <f t="shared" si="32"/>
        <v>-68386048945482.898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-3533.2339061476782</v>
      </c>
      <c r="AC42">
        <f t="shared" si="33"/>
        <v>-3154.6731506015835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-2.6079179101686384E-4</v>
      </c>
      <c r="AI42">
        <f t="shared" si="38"/>
        <v>-2.6079236764638098E-4</v>
      </c>
      <c r="AJ42">
        <f t="shared" si="39"/>
        <v>-378.5607555460947</v>
      </c>
      <c r="AK42">
        <f t="shared" si="61"/>
        <v>-247.3263734303375</v>
      </c>
      <c r="AL42">
        <f t="shared" si="40"/>
        <v>-625.88738976879984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-3.1389979551362773E-6</v>
      </c>
      <c r="AR42">
        <f t="shared" si="45"/>
        <v>-3.1390048956878492E-6</v>
      </c>
      <c r="AS42">
        <f t="shared" si="46"/>
        <v>-4.5565139643417494</v>
      </c>
      <c r="AT42">
        <f t="shared" si="47"/>
        <v>-2.9769226148644314</v>
      </c>
      <c r="AU42">
        <f t="shared" si="48"/>
        <v>-7.5334397182110768</v>
      </c>
      <c r="AW42">
        <v>39</v>
      </c>
      <c r="AX42">
        <f>IF(Z42&gt;0, (R42*SUMPRODUCT(K42:$K$98, X42:$X$98)-K42*$AZ$3)/Z42, 0)</f>
        <v>-68386048945482.898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1000000</v>
      </c>
      <c r="S43">
        <f t="shared" si="32"/>
        <v>-421039944464202.81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-3154.6731506015835</v>
      </c>
      <c r="AC43">
        <f t="shared" si="33"/>
        <v>-2816.6724586453847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-3.8979259091846807E-5</v>
      </c>
      <c r="AI43">
        <f t="shared" si="38"/>
        <v>-3.8979342714330128E-5</v>
      </c>
      <c r="AJ43">
        <f t="shared" si="39"/>
        <v>-338.00069195619881</v>
      </c>
      <c r="AK43">
        <f t="shared" si="61"/>
        <v>-220.82712054211086</v>
      </c>
      <c r="AL43">
        <f t="shared" si="40"/>
        <v>-558.82785147765242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-4.1890223075545017E-7</v>
      </c>
      <c r="AR43">
        <f t="shared" si="45"/>
        <v>-4.1890312942940192E-7</v>
      </c>
      <c r="AS43">
        <f t="shared" si="46"/>
        <v>-3.6324252219291999</v>
      </c>
      <c r="AT43">
        <f t="shared" si="47"/>
        <v>-2.3731844976433112</v>
      </c>
      <c r="AU43">
        <f t="shared" si="48"/>
        <v>-6.0056101384756415</v>
      </c>
      <c r="AW43">
        <v>40</v>
      </c>
      <c r="AX43">
        <f>IF(Z43&gt;0, (R43*SUMPRODUCT(K43:$K$98, X43:$X$98)-K43*$AZ$3)/Z43, 0)</f>
        <v>-421039944464202.81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1000000</v>
      </c>
      <c r="S44">
        <f t="shared" si="32"/>
        <v>-2666796999688340.5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-2816.6724586453847</v>
      </c>
      <c r="AC44">
        <f t="shared" si="33"/>
        <v>-2514.8861241578606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-5.6798644731796377E-6</v>
      </c>
      <c r="AI44">
        <f t="shared" si="38"/>
        <v>-5.6798762611322098E-6</v>
      </c>
      <c r="AJ44">
        <f t="shared" si="39"/>
        <v>-301.78633448752407</v>
      </c>
      <c r="AK44">
        <f t="shared" si="61"/>
        <v>-197.16707210517694</v>
      </c>
      <c r="AL44">
        <f t="shared" si="40"/>
        <v>-498.95341227257728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-5.4500318925041698E-8</v>
      </c>
      <c r="AR44">
        <f t="shared" si="45"/>
        <v>-5.4500432034637477E-8</v>
      </c>
      <c r="AS44">
        <f t="shared" si="46"/>
        <v>-2.8957471704570348</v>
      </c>
      <c r="AT44">
        <f t="shared" si="47"/>
        <v>-1.8918881536680958</v>
      </c>
      <c r="AU44">
        <f t="shared" si="48"/>
        <v>-4.7876353786255628</v>
      </c>
      <c r="AW44">
        <v>41</v>
      </c>
      <c r="AX44">
        <f>IF(Z44&gt;0, (R44*SUMPRODUCT(K44:$K$98, X44:$X$98)-K44*$AZ$3)/Z44, 0)</f>
        <v>-2666796999688340.5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1000000</v>
      </c>
      <c r="S45">
        <f t="shared" si="32"/>
        <v>-1.7405723842417298E+16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-2514.8861241578606</v>
      </c>
      <c r="AC45">
        <f t="shared" si="33"/>
        <v>-2245.4340394744809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-8.0460034760539571E-7</v>
      </c>
      <c r="AI45">
        <f t="shared" si="38"/>
        <v>-8.0460196017409715E-7</v>
      </c>
      <c r="AJ45">
        <f t="shared" si="39"/>
        <v>-269.45208468337978</v>
      </c>
      <c r="AK45">
        <f t="shared" si="61"/>
        <v>-176.04202869105026</v>
      </c>
      <c r="AL45">
        <f t="shared" si="40"/>
        <v>-445.49411417903195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-6.8932378452800402E-9</v>
      </c>
      <c r="AR45">
        <f t="shared" si="45"/>
        <v>-6.8932516606103889E-9</v>
      </c>
      <c r="AS45">
        <f t="shared" si="46"/>
        <v>-2.3084719179614481</v>
      </c>
      <c r="AT45">
        <f t="shared" si="47"/>
        <v>-1.5082016533358065</v>
      </c>
      <c r="AU45">
        <f t="shared" si="48"/>
        <v>-3.8166735781905059</v>
      </c>
      <c r="AW45">
        <v>42</v>
      </c>
      <c r="AX45">
        <f>IF(Z45&gt;0, (R45*SUMPRODUCT(K45:$K$98, X45:$X$98)-K45*$AZ$3)/Z45, 0)</f>
        <v>-1.7405723842417298E+16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1000000</v>
      </c>
      <c r="S46">
        <f t="shared" si="32"/>
        <v>-1.1739274918695728E+17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-2245.4340394744809</v>
      </c>
      <c r="AC46">
        <f t="shared" si="33"/>
        <v>-2004.8518209654098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-1.1063728398287547E-7</v>
      </c>
      <c r="AI46">
        <f t="shared" si="38"/>
        <v>-1.1063749745984007E-7</v>
      </c>
      <c r="AJ46">
        <f t="shared" si="39"/>
        <v>-240.58221850907103</v>
      </c>
      <c r="AK46">
        <f t="shared" si="61"/>
        <v>-157.18038276321369</v>
      </c>
      <c r="AL46">
        <f t="shared" si="40"/>
        <v>-397.76260138292218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-8.4630426783520522E-10</v>
      </c>
      <c r="AR46">
        <f t="shared" si="45"/>
        <v>-8.4630590079707598E-10</v>
      </c>
      <c r="AS46">
        <f t="shared" si="46"/>
        <v>-1.8402996798168236</v>
      </c>
      <c r="AT46">
        <f t="shared" si="47"/>
        <v>-1.2023291241772367</v>
      </c>
      <c r="AU46">
        <f t="shared" si="48"/>
        <v>-3.042628804840366</v>
      </c>
      <c r="AW46">
        <v>43</v>
      </c>
      <c r="AX46">
        <f>IF(Z46&gt;0, (R46*SUMPRODUCT(K46:$K$98, X46:$X$98)-K46*$AZ$3)/Z46, 0)</f>
        <v>-1.1739274918695728E+17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1000000</v>
      </c>
      <c r="S47">
        <f t="shared" si="32"/>
        <v>-8.2072930509200064E+17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-2004.8518209654098</v>
      </c>
      <c r="AC47">
        <f t="shared" si="33"/>
        <v>-1790.0462687198592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-1.4726332153807661E-8</v>
      </c>
      <c r="AI47">
        <f t="shared" si="38"/>
        <v>-1.4726359416850689E-8</v>
      </c>
      <c r="AJ47">
        <f t="shared" si="39"/>
        <v>-214.80555224555064</v>
      </c>
      <c r="AK47">
        <f t="shared" si="61"/>
        <v>-140.33962746757871</v>
      </c>
      <c r="AL47">
        <f t="shared" si="40"/>
        <v>-355.14517972785575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-1.005776755250135E-10</v>
      </c>
      <c r="AR47">
        <f t="shared" si="45"/>
        <v>-1.0057786172572301E-10</v>
      </c>
      <c r="AS47">
        <f t="shared" si="46"/>
        <v>-1.4670756376453318</v>
      </c>
      <c r="AT47">
        <f t="shared" si="47"/>
        <v>-0.95848941659826681</v>
      </c>
      <c r="AU47">
        <f t="shared" si="48"/>
        <v>-2.4255650543441765</v>
      </c>
      <c r="AW47">
        <v>44</v>
      </c>
      <c r="AX47">
        <f>IF(Z47&gt;0, (R47*SUMPRODUCT(K47:$K$98, X47:$X$98)-K47*$AZ$3)/Z47, 0)</f>
        <v>-8.2072930509200064E+17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1000000</v>
      </c>
      <c r="S48">
        <f t="shared" si="32"/>
        <v>-5.960115961342806E+18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-1790.0462687198592</v>
      </c>
      <c r="AC48">
        <f t="shared" si="33"/>
        <v>-1598.2555970713909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-1.891074534479946E-9</v>
      </c>
      <c r="AI48">
        <f t="shared" si="38"/>
        <v>-1.8910778864608626E-9</v>
      </c>
      <c r="AJ48">
        <f t="shared" si="39"/>
        <v>-191.79067164846833</v>
      </c>
      <c r="AK48">
        <f t="shared" si="61"/>
        <v>-125.30323881039016</v>
      </c>
      <c r="AL48">
        <f t="shared" si="40"/>
        <v>-317.09391046074956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-1.1531813928857943E-11</v>
      </c>
      <c r="AR48">
        <f t="shared" si="45"/>
        <v>-1.1531834369310987E-11</v>
      </c>
      <c r="AS48">
        <f t="shared" si="46"/>
        <v>-1.1695437162391136</v>
      </c>
      <c r="AT48">
        <f t="shared" si="47"/>
        <v>-0.76410189460990485</v>
      </c>
      <c r="AU48">
        <f t="shared" si="48"/>
        <v>-1.93364561086055</v>
      </c>
      <c r="AW48">
        <v>45</v>
      </c>
      <c r="AX48">
        <f>IF(Z48&gt;0, (R48*SUMPRODUCT(K48:$K$98, X48:$X$98)-K48*$AZ$3)/Z48, 0)</f>
        <v>-5.960115961342806E+18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1000000</v>
      </c>
      <c r="S49">
        <f t="shared" si="32"/>
        <v>-4.5107178538821607E+19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-1598.2555970713909</v>
      </c>
      <c r="AC49">
        <f t="shared" si="33"/>
        <v>-1427.0139259566092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-2.3384081708606529E-10</v>
      </c>
      <c r="AI49">
        <f t="shared" si="38"/>
        <v>-2.3384121253695917E-10</v>
      </c>
      <c r="AJ49">
        <f t="shared" si="39"/>
        <v>-171.24167111478164</v>
      </c>
      <c r="AK49">
        <f t="shared" si="61"/>
        <v>-111.87789179499737</v>
      </c>
      <c r="AL49">
        <f t="shared" si="40"/>
        <v>-283.11956291001286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-1.2731843072178224E-12</v>
      </c>
      <c r="AR49">
        <f t="shared" si="45"/>
        <v>-1.2731864603144403E-12</v>
      </c>
      <c r="AS49">
        <f t="shared" si="46"/>
        <v>-0.93235309011451251</v>
      </c>
      <c r="AT49">
        <f t="shared" si="47"/>
        <v>-0.60913735220818466</v>
      </c>
      <c r="AU49">
        <f t="shared" si="48"/>
        <v>-1.5414904423239704</v>
      </c>
      <c r="AW49">
        <v>46</v>
      </c>
      <c r="AX49">
        <f>IF(Z49&gt;0, (R49*SUMPRODUCT(K49:$K$98, X49:$X$98)-K49*$AZ$3)/Z49, 0)</f>
        <v>-4.5107178538821607E+19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1000000</v>
      </c>
      <c r="S50">
        <f t="shared" si="32"/>
        <v>-3.5651238225699104E+20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-1427.0139259566092</v>
      </c>
      <c r="AC50">
        <f t="shared" si="33"/>
        <v>-1274.1195767469733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-2.7745866969360477E-11</v>
      </c>
      <c r="AI50">
        <f t="shared" si="38"/>
        <v>-2.7745911642408322E-11</v>
      </c>
      <c r="AJ50">
        <f t="shared" si="39"/>
        <v>-152.89434920963595</v>
      </c>
      <c r="AK50">
        <f t="shared" si="61"/>
        <v>-99.890974816962654</v>
      </c>
      <c r="AL50">
        <f t="shared" si="40"/>
        <v>-252.78532402662634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-1.3488114194726149E-13</v>
      </c>
      <c r="AR50">
        <f t="shared" si="45"/>
        <v>-1.3488135911660471E-13</v>
      </c>
      <c r="AS50">
        <f t="shared" si="46"/>
        <v>-0.74326617515511029</v>
      </c>
      <c r="AT50">
        <f t="shared" si="47"/>
        <v>-0.48560056776800781</v>
      </c>
      <c r="AU50">
        <f t="shared" si="48"/>
        <v>-1.2288667429232529</v>
      </c>
      <c r="AW50">
        <v>47</v>
      </c>
      <c r="AX50">
        <f>IF(Z50&gt;0, (R50*SUMPRODUCT(K50:$K$98, X50:$X$98)-K50*$AZ$3)/Z50, 0)</f>
        <v>-3.5651238225699104E+20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1000000</v>
      </c>
      <c r="S51">
        <f t="shared" si="32"/>
        <v>-2.9462269065730867E+21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-1274.1195767469733</v>
      </c>
      <c r="AC51">
        <f t="shared" si="33"/>
        <v>-1137.6067649526549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-3.1519821200048619E-12</v>
      </c>
      <c r="AI51">
        <f t="shared" si="38"/>
        <v>-3.1519869465457269E-12</v>
      </c>
      <c r="AJ51">
        <f t="shared" si="39"/>
        <v>-136.5128117943184</v>
      </c>
      <c r="AK51">
        <f t="shared" si="61"/>
        <v>-89.188370372288134</v>
      </c>
      <c r="AL51">
        <f t="shared" si="40"/>
        <v>-225.70118216660967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-1.3681025647798272E-14</v>
      </c>
      <c r="AR51">
        <f t="shared" si="45"/>
        <v>-1.3681046597165003E-14</v>
      </c>
      <c r="AS51">
        <f t="shared" si="46"/>
        <v>-0.59252724422442082</v>
      </c>
      <c r="AT51">
        <f t="shared" si="47"/>
        <v>-0.3871177995599554</v>
      </c>
      <c r="AU51">
        <f t="shared" si="48"/>
        <v>-0.97964504378438988</v>
      </c>
      <c r="AW51">
        <v>48</v>
      </c>
      <c r="AX51">
        <f>IF(Z51&gt;0, (R51*SUMPRODUCT(K51:$K$98, X51:$X$98)-K51*$AZ$3)/Z51, 0)</f>
        <v>-2.9462269065730867E+21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1000000</v>
      </c>
      <c r="S52">
        <f t="shared" si="32"/>
        <v>-2.5539977555541353E+22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-1137.6067649526549</v>
      </c>
      <c r="AC52">
        <f t="shared" si="33"/>
        <v>-1015.7203258505847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-3.4249221588857386E-13</v>
      </c>
      <c r="AI52">
        <f t="shared" si="38"/>
        <v>-3.424927130113315E-13</v>
      </c>
      <c r="AJ52">
        <f t="shared" si="39"/>
        <v>-121.8864391020702</v>
      </c>
      <c r="AK52">
        <f t="shared" si="61"/>
        <v>-79.632473546685844</v>
      </c>
      <c r="AL52">
        <f t="shared" si="40"/>
        <v>-201.51891264875638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-1.3272954160687936E-15</v>
      </c>
      <c r="AR52">
        <f t="shared" si="45"/>
        <v>-1.3272973426198999E-15</v>
      </c>
      <c r="AS52">
        <f t="shared" si="46"/>
        <v>-0.47235909137788723</v>
      </c>
      <c r="AT52">
        <f t="shared" si="47"/>
        <v>-0.30860793970021955</v>
      </c>
      <c r="AU52">
        <f t="shared" si="48"/>
        <v>-0.78096703107810805</v>
      </c>
      <c r="AW52">
        <v>49</v>
      </c>
      <c r="AX52">
        <f>IF(Z52&gt;0, (R52*SUMPRODUCT(K52:$K$98, X52:$X$98)-K52*$AZ$3)/Z52, 0)</f>
        <v>-2.5539977555541353E+22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1000000</v>
      </c>
      <c r="S53">
        <f t="shared" si="32"/>
        <v>-2.3300858108354105E+23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-1015.7203258505847</v>
      </c>
      <c r="AC53">
        <f t="shared" si="33"/>
        <v>-906.8931480808792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-3.5480020477389615E-14</v>
      </c>
      <c r="AI53">
        <f t="shared" si="38"/>
        <v>-3.5480069128663735E-14</v>
      </c>
      <c r="AJ53">
        <f t="shared" si="39"/>
        <v>-108.82717776970549</v>
      </c>
      <c r="AK53">
        <f t="shared" si="61"/>
        <v>-71.10042280954093</v>
      </c>
      <c r="AL53">
        <f t="shared" si="40"/>
        <v>-179.92760057924644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-1.2276730670539216E-16</v>
      </c>
      <c r="AR53">
        <f t="shared" si="45"/>
        <v>-1.2276747504762564E-16</v>
      </c>
      <c r="AS53">
        <f t="shared" si="46"/>
        <v>-0.37656177565201449</v>
      </c>
      <c r="AT53">
        <f t="shared" si="47"/>
        <v>-0.24602036009264952</v>
      </c>
      <c r="AU53">
        <f t="shared" si="48"/>
        <v>-0.62258213574466414</v>
      </c>
      <c r="AW53">
        <v>50</v>
      </c>
      <c r="AX53">
        <f>IF(Z53&gt;0, (R53*SUMPRODUCT(K53:$K$98, X53:$X$98)-K53*$AZ$3)/Z53, 0)</f>
        <v>-2.3300858108354105E+23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1000000</v>
      </c>
      <c r="S54">
        <f t="shared" si="32"/>
        <v>-2.2447841980746204E+24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-906.8931480808792</v>
      </c>
      <c r="AC54">
        <f t="shared" si="33"/>
        <v>-809.72602507221336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-3.4924664926513197E-15</v>
      </c>
      <c r="AI54">
        <f t="shared" si="38"/>
        <v>-3.4924710015815422E-15</v>
      </c>
      <c r="AJ54">
        <f t="shared" si="39"/>
        <v>-97.16712300866584</v>
      </c>
      <c r="AK54">
        <f t="shared" si="61"/>
        <v>-63.48252036566155</v>
      </c>
      <c r="AL54">
        <f t="shared" si="40"/>
        <v>-160.64964337432738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-1.0789792478690991E-17</v>
      </c>
      <c r="AR54">
        <f t="shared" si="45"/>
        <v>-1.0789806408794974E-17</v>
      </c>
      <c r="AS54">
        <f t="shared" si="46"/>
        <v>-0.30019274206952751</v>
      </c>
      <c r="AT54">
        <f t="shared" si="47"/>
        <v>-0.19612592481875757</v>
      </c>
      <c r="AU54">
        <f t="shared" si="48"/>
        <v>-0.49631866688828508</v>
      </c>
      <c r="AW54">
        <v>51</v>
      </c>
      <c r="AX54">
        <f>IF(Z54&gt;0, (R54*SUMPRODUCT(K54:$K$98, X54:$X$98)-K54*$AZ$3)/Z54, 0)</f>
        <v>-2.2447841980746204E+24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1000000</v>
      </c>
      <c r="S55">
        <f t="shared" si="32"/>
        <v>-2.2914070428899092E+25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-809.72602507221336</v>
      </c>
      <c r="AC55">
        <f t="shared" si="33"/>
        <v>-722.96966524304764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-3.2555593193794918E-16</v>
      </c>
      <c r="AI55">
        <f t="shared" si="38"/>
        <v>-3.2555632632972009E-16</v>
      </c>
      <c r="AJ55">
        <f t="shared" si="39"/>
        <v>-86.756359829165717</v>
      </c>
      <c r="AK55">
        <f t="shared" si="61"/>
        <v>-56.680821755054943</v>
      </c>
      <c r="AL55">
        <f t="shared" si="40"/>
        <v>-143.43718158422067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-8.9802501459941765E-19</v>
      </c>
      <c r="AR55">
        <f t="shared" si="45"/>
        <v>-8.9802610250364884E-19</v>
      </c>
      <c r="AS55">
        <f t="shared" si="46"/>
        <v>-0.23931181606307939</v>
      </c>
      <c r="AT55">
        <f t="shared" si="47"/>
        <v>-0.15635038649454522</v>
      </c>
      <c r="AU55">
        <f t="shared" si="48"/>
        <v>-0.39566220255762458</v>
      </c>
      <c r="AW55">
        <v>52</v>
      </c>
      <c r="AX55">
        <f>IF(Z55&gt;0, (R55*SUMPRODUCT(K55:$K$98, X55:$X$98)-K55*$AZ$3)/Z55, 0)</f>
        <v>-2.2914070428899092E+25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1000000</v>
      </c>
      <c r="S56">
        <f t="shared" si="32"/>
        <v>-2.487964844074583E+26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-722.96966524304764</v>
      </c>
      <c r="AC56">
        <f t="shared" si="33"/>
        <v>-645.50862968129252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-2.8641303534645596E-17</v>
      </c>
      <c r="AI56">
        <f t="shared" si="38"/>
        <v>-2.8641335966204628E-17</v>
      </c>
      <c r="AJ56">
        <f t="shared" si="39"/>
        <v>-77.461035561755125</v>
      </c>
      <c r="AK56">
        <f t="shared" si="61"/>
        <v>-50.607876567013342</v>
      </c>
      <c r="AL56">
        <f t="shared" si="40"/>
        <v>-128.06891212876846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-7.0540344831231217E-20</v>
      </c>
      <c r="AR56">
        <f t="shared" si="45"/>
        <v>-7.0540424706553747E-20</v>
      </c>
      <c r="AS56">
        <f t="shared" si="46"/>
        <v>-0.19077791459110285</v>
      </c>
      <c r="AT56">
        <f t="shared" si="47"/>
        <v>-0.12464157086618718</v>
      </c>
      <c r="AU56">
        <f t="shared" si="48"/>
        <v>-0.31541948545729004</v>
      </c>
      <c r="AW56">
        <v>53</v>
      </c>
      <c r="AX56">
        <f>IF(Z56&gt;0, (R56*SUMPRODUCT(K56:$K$98, X56:$X$98)-K56*$AZ$3)/Z56, 0)</f>
        <v>-2.487964844074583E+26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1000000</v>
      </c>
      <c r="S57">
        <f t="shared" si="32"/>
        <v>-2.8865281803738671E+27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-645.50862968129252</v>
      </c>
      <c r="AC57">
        <f t="shared" si="33"/>
        <v>-576.34699078686833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-2.3689115854783087E-18</v>
      </c>
      <c r="AI57">
        <f t="shared" si="38"/>
        <v>-2.368914081326932E-18</v>
      </c>
      <c r="AJ57">
        <f t="shared" si="39"/>
        <v>-69.161638894424186</v>
      </c>
      <c r="AK57">
        <f t="shared" si="61"/>
        <v>-45.185604077690478</v>
      </c>
      <c r="AL57">
        <f t="shared" si="40"/>
        <v>-114.34724297211466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-5.209255125712675E-21</v>
      </c>
      <c r="AR57">
        <f t="shared" si="45"/>
        <v>-5.2092606141033402E-21</v>
      </c>
      <c r="AS57">
        <f t="shared" si="46"/>
        <v>-0.15208698548397862</v>
      </c>
      <c r="AT57">
        <f t="shared" si="47"/>
        <v>-9.9363497182866037E-2</v>
      </c>
      <c r="AU57">
        <f t="shared" si="48"/>
        <v>-0.25145048266684461</v>
      </c>
      <c r="AW57">
        <v>54</v>
      </c>
      <c r="AX57">
        <f>IF(Z57&gt;0, (R57*SUMPRODUCT(K57:$K$98, X57:$X$98)-K57*$AZ$3)/Z57, 0)</f>
        <v>-2.8865281803738671E+27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1000000</v>
      </c>
      <c r="S58">
        <f t="shared" si="32"/>
        <v>-3.5957222625888143E+28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-576.34699078686833</v>
      </c>
      <c r="AC58">
        <f t="shared" si="33"/>
        <v>-514.59552748827514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-1.8335988516843603E-19</v>
      </c>
      <c r="AI58">
        <f t="shared" si="38"/>
        <v>-1.833600640600084E-19</v>
      </c>
      <c r="AJ58">
        <f t="shared" si="39"/>
        <v>-61.751463298593194</v>
      </c>
      <c r="AK58">
        <f t="shared" si="61"/>
        <v>-40.34428935508079</v>
      </c>
      <c r="AL58">
        <f t="shared" si="40"/>
        <v>-102.09575265367398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-3.6000877075447224E-22</v>
      </c>
      <c r="AR58">
        <f t="shared" si="45"/>
        <v>-3.6000912199015833E-22</v>
      </c>
      <c r="AS58">
        <f t="shared" si="46"/>
        <v>-0.12124281368301897</v>
      </c>
      <c r="AT58">
        <f t="shared" si="47"/>
        <v>-7.9211971606238871E-2</v>
      </c>
      <c r="AU58">
        <f t="shared" si="48"/>
        <v>-0.20045478528925784</v>
      </c>
      <c r="AW58">
        <v>55</v>
      </c>
      <c r="AX58">
        <f>IF(Z58&gt;0, (R58*SUMPRODUCT(K58:$K$98, X58:$X$98)-K58*$AZ$3)/Z58, 0)</f>
        <v>-3.5957222625888143E+28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1000000</v>
      </c>
      <c r="S59">
        <f t="shared" si="32"/>
        <v>-4.8337807959452303E+29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-514.59552748827514</v>
      </c>
      <c r="AC59">
        <f t="shared" si="33"/>
        <v>-459.46029240024563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-1.3217693027829354E-20</v>
      </c>
      <c r="AI59">
        <f t="shared" si="38"/>
        <v>-1.3217704909323152E-20</v>
      </c>
      <c r="AJ59">
        <f t="shared" si="39"/>
        <v>-55.135235088029503</v>
      </c>
      <c r="AK59">
        <f t="shared" si="61"/>
        <v>-36.021686924179264</v>
      </c>
      <c r="AL59">
        <f t="shared" si="40"/>
        <v>-91.156922012208767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-2.3171086149921273E-23</v>
      </c>
      <c r="AR59">
        <f t="shared" si="45"/>
        <v>-2.3171106978602633E-23</v>
      </c>
      <c r="AS59">
        <f t="shared" si="46"/>
        <v>-9.6654028765161562E-2</v>
      </c>
      <c r="AT59">
        <f t="shared" si="47"/>
        <v>-6.3147298793238868E-2</v>
      </c>
      <c r="AU59">
        <f t="shared" si="48"/>
        <v>-0.15980132755840043</v>
      </c>
      <c r="AW59">
        <v>56</v>
      </c>
      <c r="AX59">
        <f>IF(Z59&gt;0, (R59*SUMPRODUCT(K59:$K$98, X59:$X$98)-K59*$AZ$3)/Z59, 0)</f>
        <v>-4.8337807959452303E+29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1000000</v>
      </c>
      <c r="S60">
        <f t="shared" si="32"/>
        <v>-7.1558703381716772E+30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-459.46029240024563</v>
      </c>
      <c r="AC60">
        <f t="shared" si="33"/>
        <v>-410.23240392879069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-8.8368621532114749E-22</v>
      </c>
      <c r="AI60">
        <f t="shared" si="38"/>
        <v>-8.8368693192231638E-22</v>
      </c>
      <c r="AJ60">
        <f t="shared" si="39"/>
        <v>-49.227888471454946</v>
      </c>
      <c r="AK60">
        <f t="shared" si="61"/>
        <v>-32.162220468017196</v>
      </c>
      <c r="AL60">
        <f t="shared" si="40"/>
        <v>-81.390108939472142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-1.3831548001061374E-24</v>
      </c>
      <c r="AR60">
        <f t="shared" si="45"/>
        <v>-1.3831559217376954E-24</v>
      </c>
      <c r="AS60">
        <f t="shared" si="46"/>
        <v>-7.7051999972227059E-2</v>
      </c>
      <c r="AT60">
        <f t="shared" si="47"/>
        <v>-5.0340639981854958E-2</v>
      </c>
      <c r="AU60">
        <f t="shared" si="48"/>
        <v>-0.12739263995408201</v>
      </c>
      <c r="AW60">
        <v>57</v>
      </c>
      <c r="AX60">
        <f>IF(Z60&gt;0, (R60*SUMPRODUCT(K60:$K$98, X60:$X$98)-K60*$AZ$3)/Z60, 0)</f>
        <v>-7.1558703381716772E+30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1000000</v>
      </c>
      <c r="S61">
        <f t="shared" si="32"/>
        <v>-1.1779306079230789E+32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-410.23240392879069</v>
      </c>
      <c r="AC61">
        <f t="shared" si="33"/>
        <v>-366.27893207927741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-5.3645300613683177E-23</v>
      </c>
      <c r="AI61">
        <f t="shared" si="38"/>
        <v>-5.3645339482582754E-23</v>
      </c>
      <c r="AJ61">
        <f t="shared" si="39"/>
        <v>-43.953471849513278</v>
      </c>
      <c r="AK61">
        <f t="shared" si="61"/>
        <v>-28.716268275015352</v>
      </c>
      <c r="AL61">
        <f t="shared" si="40"/>
        <v>-72.66974012452863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-7.4969802791192793E-26</v>
      </c>
      <c r="AR61">
        <f t="shared" si="45"/>
        <v>-7.4969857110838746E-26</v>
      </c>
      <c r="AS61">
        <f t="shared" si="46"/>
        <v>-6.1425382630920705E-2</v>
      </c>
      <c r="AT61">
        <f t="shared" si="47"/>
        <v>-4.0131249985534877E-2</v>
      </c>
      <c r="AU61">
        <f t="shared" si="48"/>
        <v>-0.10155663261645557</v>
      </c>
      <c r="AW61">
        <v>58</v>
      </c>
      <c r="AX61">
        <f>IF(Z61&gt;0, (R61*SUMPRODUCT(K61:$K$98, X61:$X$98)-K61*$AZ$3)/Z61, 0)</f>
        <v>-1.1779306079230789E+32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1000000</v>
      </c>
      <c r="S62">
        <f t="shared" si="32"/>
        <v>-2.1815663057324811E+33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-366.27893207927741</v>
      </c>
      <c r="AC62">
        <f t="shared" si="33"/>
        <v>-327.03476078506912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-2.928508608710259E-24</v>
      </c>
      <c r="AI62">
        <f t="shared" si="38"/>
        <v>-2.928510482563233E-24</v>
      </c>
      <c r="AJ62">
        <f t="shared" si="39"/>
        <v>-39.244171294208286</v>
      </c>
      <c r="AK62">
        <f t="shared" si="61"/>
        <v>-25.639525245549422</v>
      </c>
      <c r="AL62">
        <f t="shared" si="40"/>
        <v>-64.883696539757707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-3.6541230471885937E-27</v>
      </c>
      <c r="AR62">
        <f t="shared" si="45"/>
        <v>-3.6541253853375472E-27</v>
      </c>
      <c r="AS62">
        <f t="shared" si="46"/>
        <v>-4.8967938959598778E-2</v>
      </c>
      <c r="AT62">
        <f t="shared" si="47"/>
        <v>-3.1992386786937881E-2</v>
      </c>
      <c r="AU62">
        <f t="shared" si="48"/>
        <v>-8.0960325746536652E-2</v>
      </c>
      <c r="AW62">
        <v>59</v>
      </c>
      <c r="AX62">
        <f>IF(Z62&gt;0, (R62*SUMPRODUCT(K62:$K$98, X62:$X$98)-K62*$AZ$3)/Z62, 0)</f>
        <v>-2.1815663057324811E+33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1000000</v>
      </c>
      <c r="S63">
        <f t="shared" si="32"/>
        <v>-4.6127822467369211E+34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-327.03476078506912</v>
      </c>
      <c r="AC63">
        <f t="shared" si="33"/>
        <v>-291.99532212952596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-1.4207902099766675E-25</v>
      </c>
      <c r="AI63">
        <f t="shared" si="38"/>
        <v>-1.4207910012434846E-25</v>
      </c>
      <c r="AJ63">
        <f t="shared" si="39"/>
        <v>-35.039438655543165</v>
      </c>
      <c r="AK63">
        <f t="shared" si="61"/>
        <v>-22.892433254954842</v>
      </c>
      <c r="AL63">
        <f t="shared" si="40"/>
        <v>-57.931871910498003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-1.5828822013136012E-28</v>
      </c>
      <c r="AR63">
        <f t="shared" si="45"/>
        <v>-1.5828830828527282E-28</v>
      </c>
      <c r="AS63">
        <f t="shared" si="46"/>
        <v>-3.903694113488429E-2</v>
      </c>
      <c r="AT63">
        <f t="shared" si="47"/>
        <v>-2.5504134874791039E-2</v>
      </c>
      <c r="AU63">
        <f t="shared" si="48"/>
        <v>-6.4541076009675319E-2</v>
      </c>
      <c r="AW63">
        <v>60</v>
      </c>
      <c r="AX63">
        <f>IF(Z63&gt;0, (R63*SUMPRODUCT(K63:$K$98, X63:$X$98)-K63*$AZ$3)/Z63, 0)</f>
        <v>-4.6127822467369211E+34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1000000</v>
      </c>
      <c r="S64">
        <f t="shared" si="32"/>
        <v>-1.1346061607315343E+36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-291.99532212952596</v>
      </c>
      <c r="AC64">
        <f t="shared" si="33"/>
        <v>-260.71010904421962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-6.0370529226965284E-27</v>
      </c>
      <c r="AI64">
        <f t="shared" si="38"/>
        <v>-6.0370557949498932E-27</v>
      </c>
      <c r="AJ64">
        <f t="shared" si="39"/>
        <v>-31.285213085306339</v>
      </c>
      <c r="AK64">
        <f t="shared" si="61"/>
        <v>-20.43967254906682</v>
      </c>
      <c r="AL64">
        <f t="shared" si="40"/>
        <v>-51.724885634373159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-6.005174062785355E-30</v>
      </c>
      <c r="AR64">
        <f t="shared" si="45"/>
        <v>-6.0051769198716897E-30</v>
      </c>
      <c r="AS64">
        <f t="shared" si="46"/>
        <v>-3.1120010471049276E-2</v>
      </c>
      <c r="AT64">
        <f t="shared" si="47"/>
        <v>-2.0331740174418873E-2</v>
      </c>
      <c r="AU64">
        <f t="shared" si="48"/>
        <v>-5.1451750645468149E-2</v>
      </c>
      <c r="AW64">
        <v>61</v>
      </c>
      <c r="AX64">
        <f>IF(Z64&gt;0, (R64*SUMPRODUCT(K64:$K$98, X64:$X$98)-K64*$AZ$3)/Z64, 0)</f>
        <v>-1.1346061607315343E+36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1000000</v>
      </c>
      <c r="S65">
        <f t="shared" si="32"/>
        <v>-3.3321270020240053E+37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-260.71010904421962</v>
      </c>
      <c r="AC65">
        <f t="shared" si="33"/>
        <v>-232.77688307519608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-2.2049663184236384E-28</v>
      </c>
      <c r="AI65">
        <f t="shared" si="38"/>
        <v>-2.2049671916529712E-28</v>
      </c>
      <c r="AJ65">
        <f t="shared" si="39"/>
        <v>-27.933225969023539</v>
      </c>
      <c r="AK65">
        <f t="shared" si="61"/>
        <v>-18.249707633095376</v>
      </c>
      <c r="AL65">
        <f t="shared" si="40"/>
        <v>-46.182933602118915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-1.9583240357305043E-31</v>
      </c>
      <c r="AR65">
        <f t="shared" si="45"/>
        <v>-1.9583248112824827E-31</v>
      </c>
      <c r="AS65">
        <f t="shared" si="46"/>
        <v>-2.4808681816844147E-2</v>
      </c>
      <c r="AT65">
        <f t="shared" si="47"/>
        <v>-1.6208338787004839E-2</v>
      </c>
      <c r="AU65">
        <f t="shared" si="48"/>
        <v>-4.1017020603848986E-2</v>
      </c>
      <c r="AW65">
        <v>62</v>
      </c>
      <c r="AX65">
        <f>IF(Z65&gt;0, (R65*SUMPRODUCT(K65:$K$98, X65:$X$98)-K65*$AZ$3)/Z65, 0)</f>
        <v>-3.3321270020240053E+37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1000000</v>
      </c>
      <c r="S66">
        <f t="shared" si="32"/>
        <v>-1.2140716909408326E+39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-232.77688307519608</v>
      </c>
      <c r="AC66">
        <f t="shared" si="33"/>
        <v>-207.83650274571076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-6.7447866691641756E-30</v>
      </c>
      <c r="AI66">
        <f t="shared" si="38"/>
        <v>-6.7447888090347486E-30</v>
      </c>
      <c r="AJ66">
        <f t="shared" si="39"/>
        <v>-24.940380329485322</v>
      </c>
      <c r="AK66">
        <f t="shared" si="61"/>
        <v>-16.294381815263726</v>
      </c>
      <c r="AL66">
        <f t="shared" si="40"/>
        <v>-41.234762144749048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-5.3485097237958445E-33</v>
      </c>
      <c r="AR66">
        <f t="shared" si="45"/>
        <v>-5.3485114206795459E-33</v>
      </c>
      <c r="AS66">
        <f t="shared" si="46"/>
        <v>-1.9777329254499494E-2</v>
      </c>
      <c r="AT66">
        <f t="shared" si="47"/>
        <v>-1.2921188446272989E-2</v>
      </c>
      <c r="AU66">
        <f t="shared" si="48"/>
        <v>-3.2698517700772485E-2</v>
      </c>
      <c r="AW66">
        <v>63</v>
      </c>
      <c r="AX66">
        <f>IF(Z66&gt;0, (R66*SUMPRODUCT(K66:$K$98, X66:$X$98)-K66*$AZ$3)/Z66, 0)</f>
        <v>-1.2140716909408326E+39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1000000</v>
      </c>
      <c r="S67">
        <f t="shared" si="32"/>
        <v>-5.8253918271728442E+40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-207.83650274571076</v>
      </c>
      <c r="AC67">
        <f t="shared" si="33"/>
        <v>-185.56830602295602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-1.662922416261997E-31</v>
      </c>
      <c r="AI67">
        <f t="shared" ref="AI67:AI69" si="62">SUM(AE67:AH67)</f>
        <v>-1.6629228144504613E-31</v>
      </c>
      <c r="AJ67">
        <f t="shared" si="39"/>
        <v>-22.268196722754737</v>
      </c>
      <c r="AK67">
        <f t="shared" si="61"/>
        <v>-14.548555192199755</v>
      </c>
      <c r="AL67">
        <f t="shared" ref="AL67:AL69" si="63">SUM(AI67:AK67)</f>
        <v>-36.816751914954494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-1.1773851035885571E-34</v>
      </c>
      <c r="AR67">
        <f t="shared" si="45"/>
        <v>-1.1773853855146178E-34</v>
      </c>
      <c r="AS67">
        <f t="shared" si="46"/>
        <v>-1.5766365795997675E-2</v>
      </c>
      <c r="AT67">
        <f t="shared" si="47"/>
        <v>-1.0300692320051808E-2</v>
      </c>
      <c r="AU67">
        <f t="shared" si="48"/>
        <v>-2.6067058116049483E-2</v>
      </c>
      <c r="AW67">
        <v>64</v>
      </c>
      <c r="AX67">
        <f>IF(Z67&gt;0, (R67*SUMPRODUCT(K67:$K$98, X67:$X$98)-K67*$AZ$3)/Z67, 0)</f>
        <v>-5.8253918271728442E+40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1000000</v>
      </c>
      <c r="S68">
        <f t="shared" si="32"/>
        <v>-4.0919630725887497E+42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-185.56830602295602</v>
      </c>
      <c r="AC68">
        <f t="shared" si="33"/>
        <v>-165.68598752049647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-3.1131620496417176E-33</v>
      </c>
      <c r="AI68">
        <f t="shared" si="62"/>
        <v>-3.1131625557740572E-33</v>
      </c>
      <c r="AJ68">
        <f t="shared" si="39"/>
        <v>-19.882318502459555</v>
      </c>
      <c r="AK68">
        <f t="shared" si="61"/>
        <v>-12.989781421606923</v>
      </c>
      <c r="AL68">
        <f t="shared" si="63"/>
        <v>-32.872099924066475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-1.968023382499962E-36</v>
      </c>
      <c r="AR68">
        <f t="shared" si="45"/>
        <v>-1.9680237024576972E-36</v>
      </c>
      <c r="AS68">
        <f t="shared" si="46"/>
        <v>-1.2568850283799145E-2</v>
      </c>
      <c r="AT68">
        <f t="shared" si="47"/>
        <v>-8.2116488520821169E-3</v>
      </c>
      <c r="AU68">
        <f t="shared" si="48"/>
        <v>-2.0780499135881262E-2</v>
      </c>
      <c r="AW68">
        <v>65</v>
      </c>
      <c r="AX68">
        <f>IF(Z68&gt;0, (R68*SUMPRODUCT(K68:$K$98, X68:$X$98)-K68*$AZ$3)/Z68, 0)</f>
        <v>-4.0919630725887497E+42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-165.68598752049647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-4.049058717816739E-35</v>
      </c>
      <c r="AI69">
        <f t="shared" si="62"/>
        <v>-4.049058717816739E-35</v>
      </c>
      <c r="AJ69">
        <f t="shared" si="39"/>
        <v>-165.68598752049647</v>
      </c>
      <c r="AK69">
        <f t="shared" si="61"/>
        <v>-11.598019126434753</v>
      </c>
      <c r="AL69">
        <f t="shared" si="63"/>
        <v>-177.28400664693123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-2.2854123954521403E-38</v>
      </c>
      <c r="AR69">
        <f t="shared" si="45"/>
        <v>-2.2854123954521403E-38</v>
      </c>
      <c r="AS69">
        <f t="shared" si="46"/>
        <v>-9.3518231278267555E-2</v>
      </c>
      <c r="AT69">
        <f t="shared" si="47"/>
        <v>-6.5462761894787289E-3</v>
      </c>
      <c r="AU69">
        <f t="shared" si="48"/>
        <v>-0.10006450746774628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389277.11642539542</v>
      </c>
      <c r="AO71" s="6">
        <f t="shared" si="70"/>
        <v>-38927.711642539543</v>
      </c>
      <c r="AP71" s="6">
        <f t="shared" si="70"/>
        <v>-156.16152075577438</v>
      </c>
      <c r="AQ71" s="6">
        <f t="shared" si="70"/>
        <v>-262094.10573719681</v>
      </c>
      <c r="AR71" s="6">
        <f t="shared" si="70"/>
        <v>88099.137524903257</v>
      </c>
      <c r="AS71" s="6">
        <f t="shared" si="70"/>
        <v>-17398.259718493788</v>
      </c>
      <c r="AT71" s="6">
        <f t="shared" si="70"/>
        <v>10148.984835788042</v>
      </c>
      <c r="AU71" s="6">
        <f t="shared" si="70"/>
        <v>80849.862642197535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">
        <f>'S.26.04.F'!C3*(1+C12)</f>
        <v>62971.548981797205</v>
      </c>
      <c r="K3">
        <v>1</v>
      </c>
      <c r="L3" s="2">
        <v>0</v>
      </c>
      <c r="O3">
        <f>$C$3</f>
        <v>62971.548981797205</v>
      </c>
      <c r="P3">
        <f>O3*C5</f>
        <v>6297.1548981797205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62971.548981797205</v>
      </c>
      <c r="AF3">
        <f t="shared" ref="AF3:AF34" si="4">-$Z3*P3</f>
        <v>-6297.1548981797205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56574.394083617488</v>
      </c>
      <c r="AJ3">
        <f t="shared" ref="AJ3:AJ34" si="8">AB3-AC3</f>
        <v>0</v>
      </c>
      <c r="AL3">
        <f t="shared" ref="AL3:AL34" si="9">SUM(AI3:AK3)</f>
        <v>56574.394083617488</v>
      </c>
      <c r="AN3">
        <f t="shared" ref="AN3:AN34" si="10">AE3*$K3</f>
        <v>62971.548981797205</v>
      </c>
      <c r="AO3">
        <f t="shared" ref="AO3:AO34" si="11">AF3*$K3</f>
        <v>-6297.1548981797205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56574.394083617488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56574.394083617488</v>
      </c>
      <c r="AW3">
        <v>0</v>
      </c>
      <c r="AX3">
        <f>IF(Z3&gt;0, (R3*SUMPRODUCT(K3:$K$98, X3:$X$98)-K3*$AZ$3)/Z3, 0)</f>
        <v>0</v>
      </c>
      <c r="AZ3">
        <f>C6*SUMPRODUCT(X4:X98, K4:K98)/1</f>
        <v>39528.061139184305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1.221972E-3</v>
      </c>
      <c r="R4">
        <f t="shared" si="0"/>
        <v>2000000</v>
      </c>
      <c r="S4">
        <f t="shared" si="1"/>
        <v>4283.2155325459453</v>
      </c>
      <c r="U4">
        <f t="shared" ref="U4:U35" si="21">M4</f>
        <v>1.221972E-3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1.221972E-3</v>
      </c>
      <c r="Y4">
        <f t="shared" ref="Y4:Y35" si="25">V4*W4</f>
        <v>0.01</v>
      </c>
      <c r="Z4">
        <f t="shared" ref="Z4:Z35" si="26">MAX(0, W4-X4-Y4)</f>
        <v>0.98877802800000003</v>
      </c>
      <c r="AB4">
        <f t="shared" ref="AB4:AB35" si="27">AC3</f>
        <v>0</v>
      </c>
      <c r="AC4">
        <f t="shared" si="2"/>
        <v>4235.1494077697498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-2443.944</v>
      </c>
      <c r="AI4">
        <f t="shared" si="7"/>
        <v>-2443.944</v>
      </c>
      <c r="AJ4">
        <f t="shared" si="8"/>
        <v>-4235.1494077697498</v>
      </c>
      <c r="AK4">
        <f>G4*SUM(AB4, AE4:AF4)</f>
        <v>0</v>
      </c>
      <c r="AL4">
        <f t="shared" si="9"/>
        <v>-6679.0934077697493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-2182.0928571428572</v>
      </c>
      <c r="AR4">
        <f t="shared" si="14"/>
        <v>-2182.0928571428572</v>
      </c>
      <c r="AS4">
        <f t="shared" si="15"/>
        <v>-3781.3833997944193</v>
      </c>
      <c r="AT4">
        <f t="shared" si="16"/>
        <v>0</v>
      </c>
      <c r="AU4">
        <f t="shared" si="17"/>
        <v>-5963.476256937276</v>
      </c>
      <c r="AW4">
        <v>1</v>
      </c>
      <c r="AX4">
        <f>IF(Z4&gt;0, (R4*SUMPRODUCT(K4:$K$98, X4:$X$98)-K4*$AZ$3)/Z4, 0)</f>
        <v>4283.2155325459453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1.2339639999999999E-3</v>
      </c>
      <c r="Q5" s="5">
        <f t="shared" ref="Q5:Q36" si="29">$C$8</f>
        <v>12.5</v>
      </c>
      <c r="R5">
        <f t="shared" si="0"/>
        <v>2000000</v>
      </c>
      <c r="S5">
        <f t="shared" si="1"/>
        <v>5967.697860508717</v>
      </c>
      <c r="U5">
        <f t="shared" si="21"/>
        <v>1.2339639999999999E-3</v>
      </c>
      <c r="V5">
        <f t="shared" si="22"/>
        <v>0.01</v>
      </c>
      <c r="W5">
        <f t="shared" si="23"/>
        <v>0.98877802800000003</v>
      </c>
      <c r="X5">
        <f t="shared" si="24"/>
        <v>1.2201164905429919E-3</v>
      </c>
      <c r="Y5">
        <f t="shared" si="25"/>
        <v>9.8877802800000011E-3</v>
      </c>
      <c r="Z5">
        <f t="shared" si="26"/>
        <v>0.97767013122945701</v>
      </c>
      <c r="AB5">
        <f t="shared" si="27"/>
        <v>4235.1494077697498</v>
      </c>
      <c r="AC5">
        <f t="shared" si="2"/>
        <v>5834.439950421307</v>
      </c>
      <c r="AE5">
        <f t="shared" si="3"/>
        <v>0</v>
      </c>
      <c r="AF5">
        <f t="shared" si="4"/>
        <v>0</v>
      </c>
      <c r="AG5">
        <f t="shared" si="5"/>
        <v>-12.220876640368212</v>
      </c>
      <c r="AH5">
        <f t="shared" si="6"/>
        <v>-2440.2329810859837</v>
      </c>
      <c r="AI5">
        <f t="shared" si="7"/>
        <v>-2452.453857726352</v>
      </c>
      <c r="AJ5">
        <f t="shared" si="8"/>
        <v>-1599.2905426515572</v>
      </c>
      <c r="AK5">
        <f>G5*SUM(AB5, AE5:AF5)</f>
        <v>296.46045854388251</v>
      </c>
      <c r="AL5">
        <f t="shared" si="9"/>
        <v>-3755.2839418340268</v>
      </c>
      <c r="AN5">
        <f t="shared" si="10"/>
        <v>0</v>
      </c>
      <c r="AO5">
        <f t="shared" si="11"/>
        <v>0</v>
      </c>
      <c r="AP5">
        <f t="shared" si="12"/>
        <v>-9.7424080360078218</v>
      </c>
      <c r="AQ5">
        <f t="shared" si="13"/>
        <v>-1945.3387923198211</v>
      </c>
      <c r="AR5">
        <f t="shared" si="14"/>
        <v>-1955.081200355829</v>
      </c>
      <c r="AS5">
        <f t="shared" si="15"/>
        <v>-1274.9446290270703</v>
      </c>
      <c r="AT5">
        <f t="shared" si="16"/>
        <v>236.33646248715121</v>
      </c>
      <c r="AU5">
        <f t="shared" si="17"/>
        <v>-2993.6893668957482</v>
      </c>
      <c r="AW5">
        <v>2</v>
      </c>
      <c r="AX5">
        <f>IF(Z5&gt;0, (R5*SUMPRODUCT(K5:$K$98, X5:$X$98)-K5*$AZ$3)/Z5, 0)</f>
        <v>5967.697860508717</v>
      </c>
    </row>
    <row r="6" spans="1:52" x14ac:dyDescent="0.3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1.248954E-3</v>
      </c>
      <c r="Q6" s="5">
        <f t="shared" si="29"/>
        <v>12.5</v>
      </c>
      <c r="R6">
        <f t="shared" si="0"/>
        <v>2000000</v>
      </c>
      <c r="S6">
        <f t="shared" si="1"/>
        <v>7515.8208720183884</v>
      </c>
      <c r="U6">
        <f t="shared" si="21"/>
        <v>1.248954E-3</v>
      </c>
      <c r="V6">
        <f t="shared" si="22"/>
        <v>0.01</v>
      </c>
      <c r="W6">
        <f t="shared" si="23"/>
        <v>0.97767013122945701</v>
      </c>
      <c r="X6">
        <f t="shared" si="24"/>
        <v>1.2210650210795553E-3</v>
      </c>
      <c r="Y6">
        <f t="shared" si="25"/>
        <v>9.7767013122945709E-3</v>
      </c>
      <c r="Z6">
        <f t="shared" si="26"/>
        <v>0.96667236489608288</v>
      </c>
      <c r="AB6">
        <f t="shared" si="27"/>
        <v>5834.439950421307</v>
      </c>
      <c r="AC6">
        <f t="shared" si="2"/>
        <v>7265.3363364893557</v>
      </c>
      <c r="AE6">
        <f t="shared" si="3"/>
        <v>0</v>
      </c>
      <c r="AF6">
        <f t="shared" si="4"/>
        <v>0</v>
      </c>
      <c r="AG6">
        <f t="shared" si="5"/>
        <v>-12.083404561201036</v>
      </c>
      <c r="AH6">
        <f t="shared" si="6"/>
        <v>-2442.1300421591109</v>
      </c>
      <c r="AI6">
        <f t="shared" si="7"/>
        <v>-2454.2134467203118</v>
      </c>
      <c r="AJ6">
        <f t="shared" si="8"/>
        <v>-1430.8963860680487</v>
      </c>
      <c r="AK6">
        <f>G6*SUM(AB6, AE6:AF6)</f>
        <v>408.41079652949151</v>
      </c>
      <c r="AL6">
        <f t="shared" si="9"/>
        <v>-3476.699036258869</v>
      </c>
      <c r="AN6">
        <f t="shared" si="10"/>
        <v>0</v>
      </c>
      <c r="AO6">
        <f t="shared" si="11"/>
        <v>0</v>
      </c>
      <c r="AP6">
        <f t="shared" si="12"/>
        <v>-8.6007286930013738</v>
      </c>
      <c r="AQ6">
        <f t="shared" si="13"/>
        <v>-1738.2599266005877</v>
      </c>
      <c r="AR6">
        <f t="shared" si="14"/>
        <v>-1746.8606552935892</v>
      </c>
      <c r="AS6">
        <f t="shared" si="15"/>
        <v>-1018.4837842708299</v>
      </c>
      <c r="AT6">
        <f t="shared" si="16"/>
        <v>290.69873796343404</v>
      </c>
      <c r="AU6">
        <f t="shared" si="17"/>
        <v>-2474.6457016009849</v>
      </c>
      <c r="AW6">
        <v>3</v>
      </c>
      <c r="AX6">
        <f>IF(Z6&gt;0, (R6*SUMPRODUCT(K6:$K$98, X6:$X$98)-K6*$AZ$3)/Z6, 0)</f>
        <v>7515.8208720183884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1.2649429999999999E-3</v>
      </c>
      <c r="Q7" s="5">
        <f t="shared" si="29"/>
        <v>12.5</v>
      </c>
      <c r="R7">
        <f t="shared" si="0"/>
        <v>2000000</v>
      </c>
      <c r="S7">
        <f t="shared" si="1"/>
        <v>8936.7287276525258</v>
      </c>
      <c r="U7">
        <f t="shared" si="21"/>
        <v>1.2649429999999999E-3</v>
      </c>
      <c r="V7">
        <f t="shared" si="22"/>
        <v>0.01</v>
      </c>
      <c r="W7">
        <f t="shared" si="23"/>
        <v>0.96667236489608288</v>
      </c>
      <c r="X7">
        <f t="shared" si="24"/>
        <v>1.2227854412687456E-3</v>
      </c>
      <c r="Y7">
        <f t="shared" si="25"/>
        <v>9.6667236489608298E-3</v>
      </c>
      <c r="Z7">
        <f t="shared" si="26"/>
        <v>0.95578285580585332</v>
      </c>
      <c r="AB7">
        <f t="shared" si="27"/>
        <v>7265.3363364893557</v>
      </c>
      <c r="AC7">
        <f t="shared" si="2"/>
        <v>8541.5721048779415</v>
      </c>
      <c r="AE7">
        <f t="shared" si="3"/>
        <v>0</v>
      </c>
      <c r="AF7">
        <f t="shared" si="4"/>
        <v>0</v>
      </c>
      <c r="AG7">
        <f t="shared" si="5"/>
        <v>-11.947285697573166</v>
      </c>
      <c r="AH7">
        <f t="shared" si="6"/>
        <v>-2445.5708825374913</v>
      </c>
      <c r="AI7">
        <f t="shared" si="7"/>
        <v>-2457.5181682350644</v>
      </c>
      <c r="AJ7">
        <f t="shared" si="8"/>
        <v>-1276.2357683885857</v>
      </c>
      <c r="AK7">
        <f>G7*SUM(AB7, AE7:AF7)</f>
        <v>508.57354355425497</v>
      </c>
      <c r="AL7">
        <f t="shared" si="9"/>
        <v>-3225.180393069395</v>
      </c>
      <c r="AN7">
        <f t="shared" si="10"/>
        <v>0</v>
      </c>
      <c r="AO7">
        <f t="shared" si="11"/>
        <v>0</v>
      </c>
      <c r="AP7">
        <f t="shared" si="12"/>
        <v>-7.5927160486752223</v>
      </c>
      <c r="AQ7">
        <f t="shared" si="13"/>
        <v>-1554.2045078730337</v>
      </c>
      <c r="AR7">
        <f t="shared" si="14"/>
        <v>-1561.7972239217088</v>
      </c>
      <c r="AS7">
        <f t="shared" si="15"/>
        <v>-811.07090311782724</v>
      </c>
      <c r="AT7">
        <f t="shared" si="16"/>
        <v>323.20768112713586</v>
      </c>
      <c r="AU7">
        <f t="shared" si="17"/>
        <v>-2049.6604459124001</v>
      </c>
      <c r="AW7">
        <v>4</v>
      </c>
      <c r="AX7">
        <f>IF(Z7&gt;0, (R7*SUMPRODUCT(K7:$K$98, X7:$X$98)-K7*$AZ$3)/Z7, 0)</f>
        <v>8936.7287276525258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1.2849300000000001E-3</v>
      </c>
      <c r="Q8" s="5">
        <f t="shared" si="29"/>
        <v>12.5</v>
      </c>
      <c r="R8">
        <f t="shared" si="0"/>
        <v>2000000</v>
      </c>
      <c r="S8">
        <f t="shared" si="1"/>
        <v>10242.23621830493</v>
      </c>
      <c r="U8">
        <f t="shared" si="21"/>
        <v>1.2849300000000001E-3</v>
      </c>
      <c r="V8">
        <f t="shared" si="22"/>
        <v>0.01</v>
      </c>
      <c r="W8">
        <f t="shared" si="23"/>
        <v>0.95578285580585332</v>
      </c>
      <c r="X8">
        <f t="shared" si="24"/>
        <v>1.2281140649106153E-3</v>
      </c>
      <c r="Y8">
        <f t="shared" si="25"/>
        <v>9.5578285580585325E-3</v>
      </c>
      <c r="Z8">
        <f t="shared" si="26"/>
        <v>0.94499691318288415</v>
      </c>
      <c r="AB8">
        <f t="shared" si="27"/>
        <v>8541.5721048779415</v>
      </c>
      <c r="AC8">
        <f t="shared" si="2"/>
        <v>9678.8816103880963</v>
      </c>
      <c r="AE8">
        <f t="shared" si="3"/>
        <v>0</v>
      </c>
      <c r="AF8">
        <f t="shared" si="4"/>
        <v>0</v>
      </c>
      <c r="AG8">
        <f t="shared" si="5"/>
        <v>-11.812461414786052</v>
      </c>
      <c r="AH8">
        <f t="shared" si="6"/>
        <v>-2456.2281298212306</v>
      </c>
      <c r="AI8">
        <f t="shared" si="7"/>
        <v>-2468.0405912360166</v>
      </c>
      <c r="AJ8">
        <f t="shared" si="8"/>
        <v>-1137.3095055101548</v>
      </c>
      <c r="AK8">
        <f>G8*SUM(AB8, AE8:AF8)</f>
        <v>597.91004734145599</v>
      </c>
      <c r="AL8">
        <f t="shared" si="9"/>
        <v>-3007.4400494047154</v>
      </c>
      <c r="AN8">
        <f t="shared" si="10"/>
        <v>0</v>
      </c>
      <c r="AO8">
        <f t="shared" si="11"/>
        <v>0</v>
      </c>
      <c r="AP8">
        <f t="shared" si="12"/>
        <v>-6.7027078388893262</v>
      </c>
      <c r="AQ8">
        <f t="shared" si="13"/>
        <v>-1393.7298046320363</v>
      </c>
      <c r="AR8">
        <f t="shared" si="14"/>
        <v>-1400.4325124709258</v>
      </c>
      <c r="AS8">
        <f t="shared" si="15"/>
        <v>-645.33995669050216</v>
      </c>
      <c r="AT8">
        <f t="shared" si="16"/>
        <v>339.27021816552121</v>
      </c>
      <c r="AU8">
        <f t="shared" si="17"/>
        <v>-1706.5022509959067</v>
      </c>
      <c r="AW8">
        <v>5</v>
      </c>
      <c r="AX8">
        <f>IF(Z8&gt;0, (R8*SUMPRODUCT(K8:$K$98, X8:$X$98)-K8*$AZ$3)/Z8, 0)</f>
        <v>10242.23621830493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1.3159090000000001E-3</v>
      </c>
      <c r="Q9" s="5">
        <f t="shared" si="29"/>
        <v>12.5</v>
      </c>
      <c r="R9">
        <f t="shared" si="0"/>
        <v>2000000</v>
      </c>
      <c r="S9">
        <f t="shared" si="1"/>
        <v>11439.848293725227</v>
      </c>
      <c r="U9">
        <f t="shared" si="21"/>
        <v>1.3159090000000001E-3</v>
      </c>
      <c r="V9">
        <f t="shared" si="22"/>
        <v>0.01</v>
      </c>
      <c r="W9">
        <f t="shared" si="23"/>
        <v>0.94499691318288415</v>
      </c>
      <c r="X9">
        <f t="shared" si="24"/>
        <v>1.243529943029576E-3</v>
      </c>
      <c r="Y9">
        <f t="shared" si="25"/>
        <v>9.449969131828842E-3</v>
      </c>
      <c r="Z9">
        <f t="shared" si="26"/>
        <v>0.93430341410802575</v>
      </c>
      <c r="AB9">
        <f t="shared" si="27"/>
        <v>9678.8816103880963</v>
      </c>
      <c r="AC9">
        <f t="shared" si="2"/>
        <v>10688.289317705352</v>
      </c>
      <c r="AE9">
        <f t="shared" si="3"/>
        <v>0</v>
      </c>
      <c r="AF9">
        <f t="shared" si="4"/>
        <v>0</v>
      </c>
      <c r="AG9">
        <f t="shared" si="5"/>
        <v>-11.678792676350321</v>
      </c>
      <c r="AH9">
        <f t="shared" si="6"/>
        <v>-2487.0598860591522</v>
      </c>
      <c r="AI9">
        <f t="shared" si="7"/>
        <v>-2498.7386787355026</v>
      </c>
      <c r="AJ9">
        <f t="shared" si="8"/>
        <v>-1009.4077073172557</v>
      </c>
      <c r="AK9">
        <f t="shared" ref="AK9:AK40" si="30">G9*SUM(AB9:AB9, AE9:AF9)</f>
        <v>677.5217127271668</v>
      </c>
      <c r="AL9">
        <f t="shared" si="9"/>
        <v>-2830.6246733255916</v>
      </c>
      <c r="AN9">
        <f t="shared" si="10"/>
        <v>0</v>
      </c>
      <c r="AO9">
        <f t="shared" si="11"/>
        <v>0</v>
      </c>
      <c r="AP9">
        <f t="shared" si="12"/>
        <v>-5.9168398276168457</v>
      </c>
      <c r="AQ9">
        <f t="shared" si="13"/>
        <v>-1260.021938509288</v>
      </c>
      <c r="AR9">
        <f t="shared" si="14"/>
        <v>-1265.9387783369048</v>
      </c>
      <c r="AS9">
        <f t="shared" si="15"/>
        <v>-511.39735848317014</v>
      </c>
      <c r="AT9">
        <f t="shared" si="16"/>
        <v>343.25358494094314</v>
      </c>
      <c r="AU9">
        <f t="shared" si="17"/>
        <v>-1434.0825518791319</v>
      </c>
      <c r="AW9">
        <v>6</v>
      </c>
      <c r="AX9">
        <f>IF(Z9&gt;0, (R9*SUMPRODUCT(K9:$K$98, X9:$X$98)-K9*$AZ$3)/Z9, 0)</f>
        <v>11439.848293725227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1.3528839999999999E-3</v>
      </c>
      <c r="Q10" s="5">
        <f t="shared" si="29"/>
        <v>12.5</v>
      </c>
      <c r="R10">
        <f t="shared" si="0"/>
        <v>2000000</v>
      </c>
      <c r="S10">
        <f t="shared" si="1"/>
        <v>12530.011132334945</v>
      </c>
      <c r="U10">
        <f t="shared" si="21"/>
        <v>1.3528839999999999E-3</v>
      </c>
      <c r="V10">
        <f t="shared" si="22"/>
        <v>0.01</v>
      </c>
      <c r="W10">
        <f t="shared" si="23"/>
        <v>0.93430341410802575</v>
      </c>
      <c r="X10">
        <f t="shared" si="24"/>
        <v>1.2640041400921224E-3</v>
      </c>
      <c r="Y10">
        <f t="shared" si="25"/>
        <v>9.3430341410802569E-3</v>
      </c>
      <c r="Z10">
        <f t="shared" si="26"/>
        <v>0.92369637582685338</v>
      </c>
      <c r="AB10">
        <f t="shared" si="27"/>
        <v>10688.289317705352</v>
      </c>
      <c r="AC10">
        <f t="shared" si="2"/>
        <v>11573.925872007916</v>
      </c>
      <c r="AE10">
        <f t="shared" si="3"/>
        <v>0</v>
      </c>
      <c r="AF10">
        <f t="shared" si="4"/>
        <v>0</v>
      </c>
      <c r="AG10">
        <f t="shared" si="5"/>
        <v>-11.546204697835668</v>
      </c>
      <c r="AH10">
        <f t="shared" si="6"/>
        <v>-2528.0082801842445</v>
      </c>
      <c r="AI10">
        <f t="shared" si="7"/>
        <v>-2539.55448488208</v>
      </c>
      <c r="AJ10">
        <f t="shared" si="8"/>
        <v>-885.63655430256404</v>
      </c>
      <c r="AK10">
        <f t="shared" si="30"/>
        <v>748.18025223937468</v>
      </c>
      <c r="AL10">
        <f t="shared" si="9"/>
        <v>-2677.0107869452695</v>
      </c>
      <c r="AN10">
        <f t="shared" si="10"/>
        <v>0</v>
      </c>
      <c r="AO10">
        <f t="shared" si="11"/>
        <v>0</v>
      </c>
      <c r="AP10">
        <f t="shared" si="12"/>
        <v>-5.2229166351851184</v>
      </c>
      <c r="AQ10">
        <f t="shared" si="13"/>
        <v>-1143.5425619065127</v>
      </c>
      <c r="AR10">
        <f t="shared" si="14"/>
        <v>-1148.7654785416978</v>
      </c>
      <c r="AS10">
        <f t="shared" si="15"/>
        <v>-400.61700041243495</v>
      </c>
      <c r="AT10">
        <f t="shared" si="16"/>
        <v>338.43875003104023</v>
      </c>
      <c r="AU10">
        <f t="shared" si="17"/>
        <v>-1210.9437289230925</v>
      </c>
      <c r="AW10">
        <v>7</v>
      </c>
      <c r="AX10">
        <f>IF(Z10&gt;0, (R10*SUMPRODUCT(K10:$K$98, X10:$X$98)-K10*$AZ$3)/Z10, 0)</f>
        <v>12530.011132334945</v>
      </c>
    </row>
    <row r="11" spans="1:52" x14ac:dyDescent="0.3">
      <c r="A11" t="s">
        <v>33</v>
      </c>
      <c r="C11" s="25">
        <f>AU100</f>
        <v>13078.706326988637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1.38886E-3</v>
      </c>
      <c r="Q11" s="5">
        <f t="shared" si="29"/>
        <v>12.5</v>
      </c>
      <c r="R11">
        <f t="shared" si="0"/>
        <v>2000000</v>
      </c>
      <c r="S11">
        <f t="shared" si="1"/>
        <v>13520.003476740087</v>
      </c>
      <c r="U11">
        <f t="shared" si="21"/>
        <v>1.38886E-3</v>
      </c>
      <c r="V11">
        <f t="shared" si="22"/>
        <v>0.01</v>
      </c>
      <c r="W11">
        <f t="shared" si="23"/>
        <v>0.92369637582685338</v>
      </c>
      <c r="X11">
        <f t="shared" si="24"/>
        <v>1.2828849485308836E-3</v>
      </c>
      <c r="Y11">
        <f t="shared" si="25"/>
        <v>9.2369637582685338E-3</v>
      </c>
      <c r="Z11">
        <f t="shared" si="26"/>
        <v>0.91317652712005393</v>
      </c>
      <c r="AB11">
        <f t="shared" si="27"/>
        <v>11573.925872007916</v>
      </c>
      <c r="AC11">
        <f t="shared" si="2"/>
        <v>12346.149821540566</v>
      </c>
      <c r="AE11">
        <f t="shared" si="3"/>
        <v>0</v>
      </c>
      <c r="AF11">
        <f t="shared" si="4"/>
        <v>0</v>
      </c>
      <c r="AG11">
        <f t="shared" si="5"/>
        <v>-11.414706589000675</v>
      </c>
      <c r="AH11">
        <f t="shared" si="6"/>
        <v>-2565.7698970617671</v>
      </c>
      <c r="AI11">
        <f t="shared" si="7"/>
        <v>-2577.1846036507677</v>
      </c>
      <c r="AJ11">
        <f t="shared" si="8"/>
        <v>-772.22394953265029</v>
      </c>
      <c r="AK11">
        <f t="shared" si="30"/>
        <v>810.17481104055423</v>
      </c>
      <c r="AL11">
        <f t="shared" si="9"/>
        <v>-2539.2337421428638</v>
      </c>
      <c r="AN11">
        <f t="shared" si="10"/>
        <v>0</v>
      </c>
      <c r="AO11">
        <f t="shared" si="11"/>
        <v>0</v>
      </c>
      <c r="AP11">
        <f t="shared" si="12"/>
        <v>-4.6102085436029672</v>
      </c>
      <c r="AQ11">
        <f t="shared" si="13"/>
        <v>-1036.2714282776003</v>
      </c>
      <c r="AR11">
        <f t="shared" si="14"/>
        <v>-1040.8816368212033</v>
      </c>
      <c r="AS11">
        <f t="shared" si="15"/>
        <v>-311.88830146022428</v>
      </c>
      <c r="AT11">
        <f t="shared" si="16"/>
        <v>327.21601791063455</v>
      </c>
      <c r="AU11">
        <f t="shared" si="17"/>
        <v>-1025.5539203707931</v>
      </c>
      <c r="AW11">
        <v>8</v>
      </c>
      <c r="AX11">
        <f>IF(Z11&gt;0, (R11*SUMPRODUCT(K11:$K$98, X11:$X$98)-K11*$AZ$3)/Z11, 0)</f>
        <v>13520.003476740087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1.43483E-3</v>
      </c>
      <c r="Q12" s="5">
        <f t="shared" si="29"/>
        <v>12.5</v>
      </c>
      <c r="R12">
        <f t="shared" si="0"/>
        <v>2000000</v>
      </c>
      <c r="S12">
        <f t="shared" si="1"/>
        <v>14423.27071860061</v>
      </c>
      <c r="U12">
        <f t="shared" si="21"/>
        <v>1.43483E-3</v>
      </c>
      <c r="V12">
        <f t="shared" si="22"/>
        <v>0.01</v>
      </c>
      <c r="W12">
        <f t="shared" si="23"/>
        <v>0.91317652712005393</v>
      </c>
      <c r="X12">
        <f t="shared" si="24"/>
        <v>1.310253076407667E-3</v>
      </c>
      <c r="Y12">
        <f t="shared" si="25"/>
        <v>9.1317652712005395E-3</v>
      </c>
      <c r="Z12">
        <f t="shared" si="26"/>
        <v>0.90273450877244577</v>
      </c>
      <c r="AB12">
        <f t="shared" si="27"/>
        <v>12346.149821540566</v>
      </c>
      <c r="AC12">
        <f t="shared" si="2"/>
        <v>13020.384207047922</v>
      </c>
      <c r="AE12">
        <f t="shared" si="3"/>
        <v>0</v>
      </c>
      <c r="AF12">
        <f t="shared" si="4"/>
        <v>0</v>
      </c>
      <c r="AG12">
        <f t="shared" si="5"/>
        <v>-11.284181359655571</v>
      </c>
      <c r="AH12">
        <f t="shared" si="6"/>
        <v>-2620.5061528153342</v>
      </c>
      <c r="AI12">
        <f t="shared" si="7"/>
        <v>-2631.7903341749898</v>
      </c>
      <c r="AJ12">
        <f t="shared" si="8"/>
        <v>-674.23438550735591</v>
      </c>
      <c r="AK12">
        <f t="shared" si="30"/>
        <v>864.23048750783971</v>
      </c>
      <c r="AL12">
        <f t="shared" si="9"/>
        <v>-2441.7942321745059</v>
      </c>
      <c r="AN12">
        <f t="shared" si="10"/>
        <v>0</v>
      </c>
      <c r="AO12">
        <f t="shared" si="11"/>
        <v>0</v>
      </c>
      <c r="AP12">
        <f t="shared" si="12"/>
        <v>-4.0691889220020707</v>
      </c>
      <c r="AQ12">
        <f t="shared" si="13"/>
        <v>-944.98078923112075</v>
      </c>
      <c r="AR12">
        <f t="shared" si="14"/>
        <v>-949.04997815312288</v>
      </c>
      <c r="AS12">
        <f t="shared" si="15"/>
        <v>-243.13567860124761</v>
      </c>
      <c r="AT12">
        <f t="shared" si="16"/>
        <v>311.65017769004481</v>
      </c>
      <c r="AU12">
        <f t="shared" si="17"/>
        <v>-880.53547906432561</v>
      </c>
      <c r="AW12">
        <v>9</v>
      </c>
      <c r="AX12">
        <f>IF(Z12&gt;0, (R12*SUMPRODUCT(K12:$K$98, X12:$X$98)-K12*$AZ$3)/Z12, 0)</f>
        <v>14423.27071860061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1.482798E-3</v>
      </c>
      <c r="Q13" s="5">
        <f t="shared" si="29"/>
        <v>12.5</v>
      </c>
      <c r="R13">
        <f t="shared" si="0"/>
        <v>2000000</v>
      </c>
      <c r="S13">
        <f t="shared" si="1"/>
        <v>15243.298444603019</v>
      </c>
      <c r="U13">
        <f t="shared" si="21"/>
        <v>1.482798E-3</v>
      </c>
      <c r="V13">
        <f t="shared" si="22"/>
        <v>0.01</v>
      </c>
      <c r="W13">
        <f t="shared" si="23"/>
        <v>0.90273450877244577</v>
      </c>
      <c r="X13">
        <f t="shared" si="24"/>
        <v>1.338572924138765E-3</v>
      </c>
      <c r="Y13">
        <f t="shared" si="25"/>
        <v>9.027345087724457E-3</v>
      </c>
      <c r="Z13">
        <f t="shared" si="26"/>
        <v>0.89236859076058261</v>
      </c>
      <c r="AB13">
        <f t="shared" si="27"/>
        <v>13020.384207047922</v>
      </c>
      <c r="AC13">
        <f t="shared" si="2"/>
        <v>13602.640751553377</v>
      </c>
      <c r="AE13">
        <f t="shared" si="3"/>
        <v>0</v>
      </c>
      <c r="AF13">
        <f t="shared" si="4"/>
        <v>0</v>
      </c>
      <c r="AG13">
        <f t="shared" si="5"/>
        <v>-11.154607384507283</v>
      </c>
      <c r="AH13">
        <f t="shared" si="6"/>
        <v>-2677.1458482775301</v>
      </c>
      <c r="AI13">
        <f t="shared" si="7"/>
        <v>-2688.3004556620376</v>
      </c>
      <c r="AJ13">
        <f t="shared" si="8"/>
        <v>-582.25654450545517</v>
      </c>
      <c r="AK13">
        <f t="shared" si="30"/>
        <v>911.42689449335467</v>
      </c>
      <c r="AL13">
        <f t="shared" si="9"/>
        <v>-2359.1301056741381</v>
      </c>
      <c r="AN13">
        <f t="shared" si="10"/>
        <v>0</v>
      </c>
      <c r="AO13">
        <f t="shared" si="11"/>
        <v>0</v>
      </c>
      <c r="AP13">
        <f t="shared" si="12"/>
        <v>-3.5914850424882889</v>
      </c>
      <c r="AQ13">
        <f t="shared" si="13"/>
        <v>-861.96931359526081</v>
      </c>
      <c r="AR13">
        <f t="shared" si="14"/>
        <v>-865.56079863774926</v>
      </c>
      <c r="AS13">
        <f t="shared" si="15"/>
        <v>-187.47102416053605</v>
      </c>
      <c r="AT13">
        <f t="shared" si="16"/>
        <v>293.45506713583222</v>
      </c>
      <c r="AU13">
        <f t="shared" si="17"/>
        <v>-759.57675566245302</v>
      </c>
      <c r="AW13">
        <v>10</v>
      </c>
      <c r="AX13">
        <f>IF(Z13&gt;0, (R13*SUMPRODUCT(K13:$K$98, X13:$X$98)-K13*$AZ$3)/Z13, 0)</f>
        <v>15243.298444603019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1.5387599999999999E-3</v>
      </c>
      <c r="Q14" s="5">
        <f t="shared" si="29"/>
        <v>12.5</v>
      </c>
      <c r="R14">
        <f t="shared" si="0"/>
        <v>2000000</v>
      </c>
      <c r="S14">
        <f t="shared" si="1"/>
        <v>15989.941838855158</v>
      </c>
      <c r="U14">
        <f t="shared" si="21"/>
        <v>1.5387599999999999E-3</v>
      </c>
      <c r="V14">
        <f t="shared" si="22"/>
        <v>0.01</v>
      </c>
      <c r="W14">
        <f t="shared" si="23"/>
        <v>0.89236859076058261</v>
      </c>
      <c r="X14">
        <f t="shared" si="24"/>
        <v>1.3731410927187539E-3</v>
      </c>
      <c r="Y14">
        <f t="shared" si="25"/>
        <v>8.9236859076058262E-3</v>
      </c>
      <c r="Z14">
        <f t="shared" si="26"/>
        <v>0.88207176376025798</v>
      </c>
      <c r="AB14">
        <f t="shared" si="27"/>
        <v>13602.640751553377</v>
      </c>
      <c r="AC14">
        <f t="shared" si="2"/>
        <v>14104.276200222912</v>
      </c>
      <c r="AE14">
        <f t="shared" si="3"/>
        <v>0</v>
      </c>
      <c r="AF14">
        <f t="shared" si="4"/>
        <v>0</v>
      </c>
      <c r="AG14">
        <f t="shared" si="5"/>
        <v>-11.025897047003225</v>
      </c>
      <c r="AH14">
        <f t="shared" si="6"/>
        <v>-2746.2821854375079</v>
      </c>
      <c r="AI14">
        <f t="shared" si="7"/>
        <v>-2757.308082484511</v>
      </c>
      <c r="AJ14">
        <f t="shared" si="8"/>
        <v>-501.63544866953453</v>
      </c>
      <c r="AK14">
        <f t="shared" si="30"/>
        <v>952.18485260873649</v>
      </c>
      <c r="AL14">
        <f t="shared" si="9"/>
        <v>-2306.7586785453091</v>
      </c>
      <c r="AN14">
        <f t="shared" si="10"/>
        <v>0</v>
      </c>
      <c r="AO14">
        <f t="shared" si="11"/>
        <v>0</v>
      </c>
      <c r="AP14">
        <f t="shared" si="12"/>
        <v>-3.1696819272673444</v>
      </c>
      <c r="AQ14">
        <f t="shared" si="13"/>
        <v>-789.49050342561111</v>
      </c>
      <c r="AR14">
        <f t="shared" si="14"/>
        <v>-792.66018535287844</v>
      </c>
      <c r="AS14">
        <f t="shared" si="15"/>
        <v>-144.20820446138927</v>
      </c>
      <c r="AT14">
        <f t="shared" si="16"/>
        <v>273.73039180988371</v>
      </c>
      <c r="AU14">
        <f t="shared" si="17"/>
        <v>-663.13799800438403</v>
      </c>
      <c r="AW14">
        <v>11</v>
      </c>
      <c r="AX14">
        <f>IF(Z14&gt;0, (R14*SUMPRODUCT(K14:$K$98, X14:$X$98)-K14*$AZ$3)/Z14, 0)</f>
        <v>15989.941838855158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1.6157089999999999E-3</v>
      </c>
      <c r="Q15" s="5">
        <f t="shared" si="29"/>
        <v>12.5</v>
      </c>
      <c r="R15">
        <f t="shared" si="0"/>
        <v>2000000</v>
      </c>
      <c r="S15">
        <f t="shared" si="1"/>
        <v>16668.79863087885</v>
      </c>
      <c r="U15">
        <f t="shared" si="21"/>
        <v>1.6157089999999999E-3</v>
      </c>
      <c r="V15">
        <f t="shared" si="22"/>
        <v>0.01</v>
      </c>
      <c r="W15">
        <f t="shared" si="23"/>
        <v>0.88207176376025798</v>
      </c>
      <c r="X15">
        <f t="shared" si="24"/>
        <v>1.4251712873533226E-3</v>
      </c>
      <c r="Y15">
        <f t="shared" si="25"/>
        <v>8.8207176376025806E-3</v>
      </c>
      <c r="Z15">
        <f t="shared" si="26"/>
        <v>0.87182587483530205</v>
      </c>
      <c r="AB15">
        <f t="shared" si="27"/>
        <v>14104.276200222912</v>
      </c>
      <c r="AC15">
        <f t="shared" si="2"/>
        <v>14532.289948819438</v>
      </c>
      <c r="AE15">
        <f t="shared" si="3"/>
        <v>0</v>
      </c>
      <c r="AF15">
        <f t="shared" si="4"/>
        <v>0</v>
      </c>
      <c r="AG15">
        <f t="shared" si="5"/>
        <v>-10.897823435441275</v>
      </c>
      <c r="AH15">
        <f t="shared" si="6"/>
        <v>-2850.3425747066453</v>
      </c>
      <c r="AI15">
        <f t="shared" si="7"/>
        <v>-2861.2403981420866</v>
      </c>
      <c r="AJ15">
        <f t="shared" si="8"/>
        <v>-428.01374859652606</v>
      </c>
      <c r="AK15">
        <f t="shared" si="30"/>
        <v>987.2993340156039</v>
      </c>
      <c r="AL15">
        <f t="shared" si="9"/>
        <v>-2301.9548127230087</v>
      </c>
      <c r="AN15">
        <f t="shared" si="10"/>
        <v>0</v>
      </c>
      <c r="AO15">
        <f t="shared" si="11"/>
        <v>0</v>
      </c>
      <c r="AP15">
        <f t="shared" si="12"/>
        <v>-2.7971998431943281</v>
      </c>
      <c r="AQ15">
        <f t="shared" si="13"/>
        <v>-731.61194528902774</v>
      </c>
      <c r="AR15">
        <f t="shared" si="14"/>
        <v>-734.40914513222208</v>
      </c>
      <c r="AS15">
        <f t="shared" si="15"/>
        <v>-109.8604687029177</v>
      </c>
      <c r="AT15">
        <f t="shared" si="16"/>
        <v>253.41514832337583</v>
      </c>
      <c r="AU15">
        <f t="shared" si="17"/>
        <v>-590.85446551176392</v>
      </c>
      <c r="AW15">
        <v>12</v>
      </c>
      <c r="AX15">
        <f>IF(Z15&gt;0, (R15*SUMPRODUCT(K15:$K$98, X15:$X$98)-K15*$AZ$3)/Z15, 0)</f>
        <v>16668.79863087885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1.70465E-3</v>
      </c>
      <c r="Q16" s="5">
        <f t="shared" si="29"/>
        <v>12.5</v>
      </c>
      <c r="R16">
        <f t="shared" si="0"/>
        <v>2000000</v>
      </c>
      <c r="S16">
        <f t="shared" si="1"/>
        <v>17278.742574580629</v>
      </c>
      <c r="U16">
        <f t="shared" si="21"/>
        <v>1.70465E-3</v>
      </c>
      <c r="V16">
        <f t="shared" si="22"/>
        <v>0.01</v>
      </c>
      <c r="W16">
        <f t="shared" si="23"/>
        <v>0.87182587483530205</v>
      </c>
      <c r="X16">
        <f t="shared" si="24"/>
        <v>1.4861579775379977E-3</v>
      </c>
      <c r="Y16">
        <f t="shared" si="25"/>
        <v>8.7182587483530215E-3</v>
      </c>
      <c r="Z16">
        <f t="shared" si="26"/>
        <v>0.86162145810941104</v>
      </c>
      <c r="AB16">
        <f t="shared" si="27"/>
        <v>14532.289948819438</v>
      </c>
      <c r="AC16">
        <f t="shared" si="2"/>
        <v>14887.73537140732</v>
      </c>
      <c r="AE16">
        <f t="shared" si="3"/>
        <v>0</v>
      </c>
      <c r="AF16">
        <f t="shared" si="4"/>
        <v>0</v>
      </c>
      <c r="AG16">
        <f t="shared" si="5"/>
        <v>-10.770268226367637</v>
      </c>
      <c r="AH16">
        <f t="shared" si="6"/>
        <v>-2972.3159550759956</v>
      </c>
      <c r="AI16">
        <f t="shared" si="7"/>
        <v>-2983.0862233023631</v>
      </c>
      <c r="AJ16">
        <f t="shared" si="8"/>
        <v>-355.44542258788169</v>
      </c>
      <c r="AK16">
        <f t="shared" si="30"/>
        <v>1017.2602964173608</v>
      </c>
      <c r="AL16">
        <f t="shared" si="9"/>
        <v>-2321.2713494728841</v>
      </c>
      <c r="AN16">
        <f t="shared" si="10"/>
        <v>0</v>
      </c>
      <c r="AO16">
        <f t="shared" si="11"/>
        <v>0</v>
      </c>
      <c r="AP16">
        <f t="shared" si="12"/>
        <v>-2.4682674982586459</v>
      </c>
      <c r="AQ16">
        <f t="shared" si="13"/>
        <v>-681.17810181445884</v>
      </c>
      <c r="AR16">
        <f t="shared" si="14"/>
        <v>-683.64636931271752</v>
      </c>
      <c r="AS16">
        <f t="shared" si="15"/>
        <v>-81.458916856926436</v>
      </c>
      <c r="AT16">
        <f t="shared" si="16"/>
        <v>233.1298045826608</v>
      </c>
      <c r="AU16">
        <f t="shared" si="17"/>
        <v>-531.97548158698316</v>
      </c>
      <c r="AW16">
        <v>13</v>
      </c>
      <c r="AX16">
        <f>IF(Z16&gt;0, (R16*SUMPRODUCT(K16:$K$98, X16:$X$98)-K16*$AZ$3)/Z16, 0)</f>
        <v>17278.742574580629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1.795589E-3</v>
      </c>
      <c r="Q17" s="5">
        <f t="shared" si="29"/>
        <v>12.5</v>
      </c>
      <c r="R17">
        <f t="shared" si="0"/>
        <v>2000000</v>
      </c>
      <c r="S17">
        <f t="shared" si="1"/>
        <v>17824.886216218918</v>
      </c>
      <c r="U17">
        <f t="shared" si="21"/>
        <v>1.795589E-3</v>
      </c>
      <c r="V17">
        <f t="shared" si="22"/>
        <v>0.01</v>
      </c>
      <c r="W17">
        <f t="shared" si="23"/>
        <v>0.86162145810941104</v>
      </c>
      <c r="X17">
        <f t="shared" si="24"/>
        <v>1.5471180123452194E-3</v>
      </c>
      <c r="Y17">
        <f t="shared" si="25"/>
        <v>8.6162145810941108E-3</v>
      </c>
      <c r="Z17">
        <f t="shared" si="26"/>
        <v>0.85145812551597178</v>
      </c>
      <c r="AB17">
        <f t="shared" si="27"/>
        <v>14887.73537140732</v>
      </c>
      <c r="AC17">
        <f t="shared" si="2"/>
        <v>15177.144205197243</v>
      </c>
      <c r="AE17">
        <f t="shared" si="3"/>
        <v>0</v>
      </c>
      <c r="AF17">
        <f t="shared" si="4"/>
        <v>0</v>
      </c>
      <c r="AG17">
        <f t="shared" si="5"/>
        <v>-10.643226568949647</v>
      </c>
      <c r="AH17">
        <f t="shared" si="6"/>
        <v>-3094.2360246904386</v>
      </c>
      <c r="AI17">
        <f t="shared" si="7"/>
        <v>-3104.8792512593882</v>
      </c>
      <c r="AJ17">
        <f t="shared" si="8"/>
        <v>-289.40883378992294</v>
      </c>
      <c r="AK17">
        <f t="shared" si="30"/>
        <v>1042.1414759985125</v>
      </c>
      <c r="AL17">
        <f t="shared" si="9"/>
        <v>-2352.1466090507984</v>
      </c>
      <c r="AN17">
        <f t="shared" si="10"/>
        <v>0</v>
      </c>
      <c r="AO17">
        <f t="shared" si="11"/>
        <v>0</v>
      </c>
      <c r="AP17">
        <f t="shared" si="12"/>
        <v>-2.1778150261670794</v>
      </c>
      <c r="AQ17">
        <f t="shared" si="13"/>
        <v>-633.14199556153483</v>
      </c>
      <c r="AR17">
        <f t="shared" si="14"/>
        <v>-635.31981058770191</v>
      </c>
      <c r="AS17">
        <f t="shared" si="15"/>
        <v>-59.218781339481112</v>
      </c>
      <c r="AT17">
        <f t="shared" si="16"/>
        <v>213.24279353807646</v>
      </c>
      <c r="AU17">
        <f t="shared" si="17"/>
        <v>-481.29579838910655</v>
      </c>
      <c r="AW17">
        <v>14</v>
      </c>
      <c r="AX17">
        <f>IF(Z17&gt;0, (R17*SUMPRODUCT(K17:$K$98, X17:$X$98)-K17*$AZ$3)/Z17, 0)</f>
        <v>17824.886216218918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1.891525E-3</v>
      </c>
      <c r="Q18" s="5">
        <f t="shared" si="29"/>
        <v>12.5</v>
      </c>
      <c r="R18">
        <f t="shared" si="0"/>
        <v>2000000</v>
      </c>
      <c r="S18">
        <f t="shared" si="1"/>
        <v>18316.882699603982</v>
      </c>
      <c r="U18">
        <f t="shared" si="21"/>
        <v>1.891525E-3</v>
      </c>
      <c r="V18">
        <f t="shared" si="22"/>
        <v>0.01</v>
      </c>
      <c r="W18">
        <f t="shared" si="23"/>
        <v>0.85145812551597178</v>
      </c>
      <c r="X18">
        <f t="shared" si="24"/>
        <v>1.6105543308665986E-3</v>
      </c>
      <c r="Y18">
        <f t="shared" si="25"/>
        <v>8.5145812551597182E-3</v>
      </c>
      <c r="Z18">
        <f t="shared" si="26"/>
        <v>0.84133298992994543</v>
      </c>
      <c r="AB18">
        <f t="shared" si="27"/>
        <v>15177.144205197243</v>
      </c>
      <c r="AC18">
        <f t="shared" si="2"/>
        <v>15410.59768785391</v>
      </c>
      <c r="AE18">
        <f t="shared" si="3"/>
        <v>0</v>
      </c>
      <c r="AF18">
        <f t="shared" si="4"/>
        <v>0</v>
      </c>
      <c r="AG18">
        <f t="shared" si="5"/>
        <v>-10.516662374124317</v>
      </c>
      <c r="AH18">
        <f t="shared" si="6"/>
        <v>-3221.1086617331971</v>
      </c>
      <c r="AI18">
        <f t="shared" si="7"/>
        <v>-3231.6253241073214</v>
      </c>
      <c r="AJ18">
        <f t="shared" si="8"/>
        <v>-233.45348265666689</v>
      </c>
      <c r="AK18">
        <f t="shared" si="30"/>
        <v>1062.4000943638071</v>
      </c>
      <c r="AL18">
        <f t="shared" si="9"/>
        <v>-2402.6787124001812</v>
      </c>
      <c r="AN18">
        <f t="shared" si="10"/>
        <v>0</v>
      </c>
      <c r="AO18">
        <f t="shared" si="11"/>
        <v>0</v>
      </c>
      <c r="AP18">
        <f t="shared" si="12"/>
        <v>-1.9213548967303908</v>
      </c>
      <c r="AQ18">
        <f t="shared" si="13"/>
        <v>-588.48450962438358</v>
      </c>
      <c r="AR18">
        <f t="shared" si="14"/>
        <v>-590.40586452111393</v>
      </c>
      <c r="AS18">
        <f t="shared" si="15"/>
        <v>-42.651078460479631</v>
      </c>
      <c r="AT18">
        <f t="shared" si="16"/>
        <v>194.09652520700007</v>
      </c>
      <c r="AU18">
        <f t="shared" si="17"/>
        <v>-438.96041777459345</v>
      </c>
      <c r="AW18">
        <v>15</v>
      </c>
      <c r="AX18">
        <f>IF(Z18&gt;0, (R18*SUMPRODUCT(K18:$K$98, X18:$X$98)-K18*$AZ$3)/Z18, 0)</f>
        <v>18316.882699603982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2.0024510000000001E-3</v>
      </c>
      <c r="Q19" s="5">
        <f t="shared" si="29"/>
        <v>12.5</v>
      </c>
      <c r="R19">
        <f t="shared" si="0"/>
        <v>2000000</v>
      </c>
      <c r="S19">
        <f t="shared" si="1"/>
        <v>18762.275912126875</v>
      </c>
      <c r="U19">
        <f t="shared" si="21"/>
        <v>2.0024510000000001E-3</v>
      </c>
      <c r="V19">
        <f t="shared" si="22"/>
        <v>0.01</v>
      </c>
      <c r="W19">
        <f t="shared" si="23"/>
        <v>0.84133298992994543</v>
      </c>
      <c r="X19">
        <f t="shared" si="24"/>
        <v>1.6847280870182092E-3</v>
      </c>
      <c r="Y19">
        <f t="shared" si="25"/>
        <v>8.413329899299455E-3</v>
      </c>
      <c r="Z19">
        <f t="shared" si="26"/>
        <v>0.83123493194362774</v>
      </c>
      <c r="AB19">
        <f t="shared" si="27"/>
        <v>15410.59768785391</v>
      </c>
      <c r="AC19">
        <f t="shared" si="2"/>
        <v>15595.859140924349</v>
      </c>
      <c r="AE19">
        <f t="shared" si="3"/>
        <v>0</v>
      </c>
      <c r="AF19">
        <f t="shared" si="4"/>
        <v>0</v>
      </c>
      <c r="AG19">
        <f t="shared" si="5"/>
        <v>-10.390436649295347</v>
      </c>
      <c r="AH19">
        <f t="shared" si="6"/>
        <v>-3369.4561740364184</v>
      </c>
      <c r="AI19">
        <f t="shared" si="7"/>
        <v>-3379.8466106857136</v>
      </c>
      <c r="AJ19">
        <f t="shared" si="8"/>
        <v>-185.26145307043953</v>
      </c>
      <c r="AK19">
        <f t="shared" si="30"/>
        <v>1078.7418381497737</v>
      </c>
      <c r="AL19">
        <f t="shared" si="9"/>
        <v>-2486.3662256063794</v>
      </c>
      <c r="AN19">
        <f t="shared" si="10"/>
        <v>0</v>
      </c>
      <c r="AO19">
        <f t="shared" si="11"/>
        <v>0</v>
      </c>
      <c r="AP19">
        <f t="shared" si="12"/>
        <v>-1.6949052935078341</v>
      </c>
      <c r="AQ19">
        <f t="shared" si="13"/>
        <v>-549.63129061609538</v>
      </c>
      <c r="AR19">
        <f t="shared" si="14"/>
        <v>-551.32619590960326</v>
      </c>
      <c r="AS19">
        <f t="shared" si="15"/>
        <v>-30.220156100305552</v>
      </c>
      <c r="AT19">
        <f t="shared" si="16"/>
        <v>175.96616133860147</v>
      </c>
      <c r="AU19">
        <f t="shared" si="17"/>
        <v>-405.58019067130732</v>
      </c>
      <c r="AW19">
        <v>16</v>
      </c>
      <c r="AX19">
        <f>IF(Z19&gt;0, (R19*SUMPRODUCT(K19:$K$98, X19:$X$98)-K19*$AZ$3)/Z19, 0)</f>
        <v>18762.275912126875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2.1123779999999998E-3</v>
      </c>
      <c r="Q20" s="5">
        <f t="shared" si="29"/>
        <v>12.5</v>
      </c>
      <c r="R20">
        <f t="shared" si="0"/>
        <v>2000000</v>
      </c>
      <c r="S20">
        <f t="shared" si="1"/>
        <v>19164.284736870428</v>
      </c>
      <c r="U20">
        <f t="shared" si="21"/>
        <v>2.1123779999999998E-3</v>
      </c>
      <c r="V20">
        <f t="shared" si="22"/>
        <v>0.01</v>
      </c>
      <c r="W20">
        <f t="shared" si="23"/>
        <v>0.83123493194362774</v>
      </c>
      <c r="X20">
        <f t="shared" si="24"/>
        <v>1.7558823830692164E-3</v>
      </c>
      <c r="Y20">
        <f t="shared" si="25"/>
        <v>8.3123493194362779E-3</v>
      </c>
      <c r="Z20">
        <f t="shared" si="26"/>
        <v>0.82116670024112226</v>
      </c>
      <c r="AB20">
        <f t="shared" si="27"/>
        <v>15595.859140924349</v>
      </c>
      <c r="AC20">
        <f t="shared" si="2"/>
        <v>15737.072459857192</v>
      </c>
      <c r="AE20">
        <f t="shared" si="3"/>
        <v>0</v>
      </c>
      <c r="AF20">
        <f t="shared" si="4"/>
        <v>0</v>
      </c>
      <c r="AG20">
        <f t="shared" si="5"/>
        <v>-10.264583753014028</v>
      </c>
      <c r="AH20">
        <f t="shared" si="6"/>
        <v>-3511.7647661384326</v>
      </c>
      <c r="AI20">
        <f t="shared" si="7"/>
        <v>-3522.0293498914466</v>
      </c>
      <c r="AJ20">
        <f t="shared" si="8"/>
        <v>-141.21331893284332</v>
      </c>
      <c r="AK20">
        <f t="shared" si="30"/>
        <v>1091.7101398647046</v>
      </c>
      <c r="AL20">
        <f t="shared" si="9"/>
        <v>-2571.5325289595853</v>
      </c>
      <c r="AN20">
        <f t="shared" si="10"/>
        <v>0</v>
      </c>
      <c r="AO20">
        <f t="shared" si="11"/>
        <v>0</v>
      </c>
      <c r="AP20">
        <f t="shared" si="12"/>
        <v>-1.4949785356416661</v>
      </c>
      <c r="AQ20">
        <f t="shared" si="13"/>
        <v>-511.4686648699273</v>
      </c>
      <c r="AR20">
        <f t="shared" si="14"/>
        <v>-512.96364340556897</v>
      </c>
      <c r="AS20">
        <f t="shared" si="15"/>
        <v>-20.566920766692796</v>
      </c>
      <c r="AT20">
        <f t="shared" si="16"/>
        <v>159.00140380859185</v>
      </c>
      <c r="AU20">
        <f t="shared" si="17"/>
        <v>-374.52916036366986</v>
      </c>
      <c r="AW20">
        <v>17</v>
      </c>
      <c r="AX20">
        <f>IF(Z20&gt;0, (R20*SUMPRODUCT(K20:$K$98, X20:$X$98)-K20*$AZ$3)/Z20, 0)</f>
        <v>19164.284736870428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2.238294E-3</v>
      </c>
      <c r="Q21" s="5">
        <f t="shared" si="29"/>
        <v>12.5</v>
      </c>
      <c r="R21">
        <f t="shared" si="0"/>
        <v>2000000</v>
      </c>
      <c r="S21">
        <f t="shared" si="1"/>
        <v>19531.619894701547</v>
      </c>
      <c r="U21">
        <f t="shared" si="21"/>
        <v>2.238294E-3</v>
      </c>
      <c r="V21">
        <f t="shared" si="22"/>
        <v>0.01</v>
      </c>
      <c r="W21">
        <f t="shared" si="23"/>
        <v>0.82116670024112226</v>
      </c>
      <c r="X21">
        <f t="shared" si="24"/>
        <v>1.8380124981495025E-3</v>
      </c>
      <c r="Y21">
        <f t="shared" si="25"/>
        <v>8.2116670024112229E-3</v>
      </c>
      <c r="Z21">
        <f t="shared" si="26"/>
        <v>0.81111702074056147</v>
      </c>
      <c r="AB21">
        <f t="shared" si="27"/>
        <v>15737.072459857192</v>
      </c>
      <c r="AC21">
        <f t="shared" si="2"/>
        <v>15842.429339227398</v>
      </c>
      <c r="AE21">
        <f t="shared" si="3"/>
        <v>0</v>
      </c>
      <c r="AF21">
        <f t="shared" si="4"/>
        <v>0</v>
      </c>
      <c r="AG21">
        <f t="shared" si="5"/>
        <v>-10.138962759257018</v>
      </c>
      <c r="AH21">
        <f t="shared" si="6"/>
        <v>-3676.0249962990051</v>
      </c>
      <c r="AI21">
        <f t="shared" si="7"/>
        <v>-3686.1639590582622</v>
      </c>
      <c r="AJ21">
        <f t="shared" si="8"/>
        <v>-105.35687937020521</v>
      </c>
      <c r="AK21">
        <f t="shared" si="30"/>
        <v>1101.5950721900035</v>
      </c>
      <c r="AL21">
        <f t="shared" si="9"/>
        <v>-2689.9257662384639</v>
      </c>
      <c r="AN21">
        <f t="shared" si="10"/>
        <v>0</v>
      </c>
      <c r="AO21">
        <f t="shared" si="11"/>
        <v>0</v>
      </c>
      <c r="AP21">
        <f t="shared" si="12"/>
        <v>-1.3184665614274942</v>
      </c>
      <c r="AQ21">
        <f t="shared" si="13"/>
        <v>-478.02878377936105</v>
      </c>
      <c r="AR21">
        <f t="shared" si="14"/>
        <v>-479.34725034078855</v>
      </c>
      <c r="AS21">
        <f t="shared" si="15"/>
        <v>-13.700565409330396</v>
      </c>
      <c r="AT21">
        <f t="shared" si="16"/>
        <v>143.25097166273241</v>
      </c>
      <c r="AU21">
        <f t="shared" si="17"/>
        <v>-349.79684408738655</v>
      </c>
      <c r="AW21">
        <v>18</v>
      </c>
      <c r="AX21">
        <f>IF(Z21&gt;0, (R21*SUMPRODUCT(K21:$K$98, X21:$X$98)-K21*$AZ$3)/Z21, 0)</f>
        <v>19531.619894701547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2.3742030000000001E-3</v>
      </c>
      <c r="Q22" s="5">
        <f t="shared" si="29"/>
        <v>12.5</v>
      </c>
      <c r="R22">
        <f t="shared" si="0"/>
        <v>2000000</v>
      </c>
      <c r="S22">
        <f t="shared" si="1"/>
        <v>19867.099140707804</v>
      </c>
      <c r="U22">
        <f t="shared" si="21"/>
        <v>2.3742030000000001E-3</v>
      </c>
      <c r="V22">
        <f t="shared" si="22"/>
        <v>0.01</v>
      </c>
      <c r="W22">
        <f t="shared" si="23"/>
        <v>0.81111702074056147</v>
      </c>
      <c r="X22">
        <f t="shared" si="24"/>
        <v>1.9257564639933032E-3</v>
      </c>
      <c r="Y22">
        <f t="shared" si="25"/>
        <v>8.1111702074056144E-3</v>
      </c>
      <c r="Z22">
        <f t="shared" si="26"/>
        <v>0.80108009406916258</v>
      </c>
      <c r="AB22">
        <f t="shared" si="27"/>
        <v>15842.429339227398</v>
      </c>
      <c r="AC22">
        <f t="shared" si="2"/>
        <v>15915.137648519587</v>
      </c>
      <c r="AE22">
        <f t="shared" si="3"/>
        <v>0</v>
      </c>
      <c r="AF22">
        <f t="shared" si="4"/>
        <v>0</v>
      </c>
      <c r="AG22">
        <f t="shared" si="5"/>
        <v>-10.013501175864532</v>
      </c>
      <c r="AH22">
        <f t="shared" si="6"/>
        <v>-3851.5129279866064</v>
      </c>
      <c r="AI22">
        <f t="shared" si="7"/>
        <v>-3861.5264291624708</v>
      </c>
      <c r="AJ22">
        <f t="shared" si="8"/>
        <v>-72.708309292189369</v>
      </c>
      <c r="AK22">
        <f t="shared" si="30"/>
        <v>1108.970053745918</v>
      </c>
      <c r="AL22">
        <f t="shared" si="9"/>
        <v>-2825.2646847087422</v>
      </c>
      <c r="AN22">
        <f t="shared" si="10"/>
        <v>0</v>
      </c>
      <c r="AO22">
        <f t="shared" si="11"/>
        <v>0</v>
      </c>
      <c r="AP22">
        <f t="shared" si="12"/>
        <v>-1.1626353469175701</v>
      </c>
      <c r="AQ22">
        <f t="shared" si="13"/>
        <v>-447.18675222012018</v>
      </c>
      <c r="AR22">
        <f t="shared" si="14"/>
        <v>-448.3493875670377</v>
      </c>
      <c r="AS22">
        <f t="shared" si="15"/>
        <v>-8.441927445064314</v>
      </c>
      <c r="AT22">
        <f t="shared" si="16"/>
        <v>128.75893860837996</v>
      </c>
      <c r="AU22">
        <f t="shared" si="17"/>
        <v>-328.03237640372208</v>
      </c>
      <c r="AW22">
        <v>19</v>
      </c>
      <c r="AX22">
        <f>IF(Z22&gt;0, (R22*SUMPRODUCT(K22:$K$98, X22:$X$98)-K22*$AZ$3)/Z22, 0)</f>
        <v>19867.099140707804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2.5221050000000002E-3</v>
      </c>
      <c r="Q23" s="5">
        <f t="shared" si="29"/>
        <v>12.5</v>
      </c>
      <c r="R23">
        <f t="shared" si="0"/>
        <v>2000000</v>
      </c>
      <c r="S23">
        <f t="shared" si="1"/>
        <v>20175.340293065801</v>
      </c>
      <c r="U23">
        <f t="shared" si="21"/>
        <v>2.5221050000000002E-3</v>
      </c>
      <c r="V23">
        <f t="shared" si="22"/>
        <v>0.01</v>
      </c>
      <c r="W23">
        <f t="shared" si="23"/>
        <v>0.80108009406916258</v>
      </c>
      <c r="X23">
        <f t="shared" si="24"/>
        <v>2.0204081106523055E-3</v>
      </c>
      <c r="Y23">
        <f t="shared" si="25"/>
        <v>8.0108009406916255E-3</v>
      </c>
      <c r="Z23">
        <f t="shared" si="26"/>
        <v>0.79104888501781867</v>
      </c>
      <c r="AB23">
        <f t="shared" si="27"/>
        <v>15915.137648519587</v>
      </c>
      <c r="AC23">
        <f t="shared" si="2"/>
        <v>15959.680443684772</v>
      </c>
      <c r="AE23">
        <f t="shared" si="3"/>
        <v>0</v>
      </c>
      <c r="AF23">
        <f t="shared" si="4"/>
        <v>0</v>
      </c>
      <c r="AG23">
        <f t="shared" si="5"/>
        <v>-9.888111062722734</v>
      </c>
      <c r="AH23">
        <f t="shared" si="6"/>
        <v>-4040.8162213046107</v>
      </c>
      <c r="AI23">
        <f t="shared" si="7"/>
        <v>-4050.7043323673333</v>
      </c>
      <c r="AJ23">
        <f t="shared" si="8"/>
        <v>-44.542795165185453</v>
      </c>
      <c r="AK23">
        <f t="shared" si="30"/>
        <v>1114.0596353963713</v>
      </c>
      <c r="AL23">
        <f t="shared" si="9"/>
        <v>-2981.1874921361477</v>
      </c>
      <c r="AN23">
        <f t="shared" si="10"/>
        <v>0</v>
      </c>
      <c r="AO23">
        <f t="shared" si="11"/>
        <v>0</v>
      </c>
      <c r="AP23">
        <f t="shared" si="12"/>
        <v>-1.0250684866310331</v>
      </c>
      <c r="AQ23">
        <f t="shared" si="13"/>
        <v>-418.89834594821974</v>
      </c>
      <c r="AR23">
        <f t="shared" si="14"/>
        <v>-419.92341443485077</v>
      </c>
      <c r="AS23">
        <f t="shared" si="15"/>
        <v>-4.6176074824265001</v>
      </c>
      <c r="AT23">
        <f t="shared" si="16"/>
        <v>115.4909585085129</v>
      </c>
      <c r="AU23">
        <f t="shared" si="17"/>
        <v>-309.0500634087644</v>
      </c>
      <c r="AW23">
        <v>20</v>
      </c>
      <c r="AX23">
        <f>IF(Z23&gt;0, (R23*SUMPRODUCT(K23:$K$98, X23:$X$98)-K23*$AZ$3)/Z23, 0)</f>
        <v>20175.340293065801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2.679E-3</v>
      </c>
      <c r="Q24" s="5">
        <f t="shared" si="29"/>
        <v>12.5</v>
      </c>
      <c r="R24">
        <f t="shared" si="0"/>
        <v>2000000</v>
      </c>
      <c r="S24">
        <f t="shared" si="1"/>
        <v>20460.222774716713</v>
      </c>
      <c r="U24">
        <f t="shared" si="21"/>
        <v>2.679E-3</v>
      </c>
      <c r="V24">
        <f t="shared" si="22"/>
        <v>0.01</v>
      </c>
      <c r="W24">
        <f t="shared" si="23"/>
        <v>0.79104888501781867</v>
      </c>
      <c r="X24">
        <f t="shared" si="24"/>
        <v>2.1192199629627363E-3</v>
      </c>
      <c r="Y24">
        <f t="shared" si="25"/>
        <v>7.9104888501781868E-3</v>
      </c>
      <c r="Z24">
        <f t="shared" si="26"/>
        <v>0.78101917620467776</v>
      </c>
      <c r="AB24">
        <f t="shared" si="27"/>
        <v>15959.680443684772</v>
      </c>
      <c r="AC24">
        <f t="shared" si="2"/>
        <v>15979.826336473432</v>
      </c>
      <c r="AE24">
        <f t="shared" si="3"/>
        <v>0</v>
      </c>
      <c r="AF24">
        <f t="shared" si="4"/>
        <v>0</v>
      </c>
      <c r="AG24">
        <f t="shared" si="5"/>
        <v>-9.7627397025584717</v>
      </c>
      <c r="AH24">
        <f t="shared" si="6"/>
        <v>-4238.4399259254724</v>
      </c>
      <c r="AI24">
        <f t="shared" si="7"/>
        <v>-4248.2026656280304</v>
      </c>
      <c r="AJ24">
        <f t="shared" si="8"/>
        <v>-20.145892788659694</v>
      </c>
      <c r="AK24">
        <f t="shared" si="30"/>
        <v>1117.1776310579341</v>
      </c>
      <c r="AL24">
        <f t="shared" si="9"/>
        <v>-3151.1709273587558</v>
      </c>
      <c r="AN24">
        <f t="shared" si="10"/>
        <v>0</v>
      </c>
      <c r="AO24">
        <f t="shared" si="11"/>
        <v>0</v>
      </c>
      <c r="AP24">
        <f t="shared" si="12"/>
        <v>-0.90363539579378394</v>
      </c>
      <c r="AQ24">
        <f t="shared" si="13"/>
        <v>-392.30835366921957</v>
      </c>
      <c r="AR24">
        <f t="shared" si="14"/>
        <v>-393.21198906501331</v>
      </c>
      <c r="AS24">
        <f t="shared" si="15"/>
        <v>-1.8646960134488548</v>
      </c>
      <c r="AT24">
        <f t="shared" si="16"/>
        <v>103.40552770739531</v>
      </c>
      <c r="AU24">
        <f t="shared" si="17"/>
        <v>-291.67115737106684</v>
      </c>
      <c r="AW24">
        <v>21</v>
      </c>
      <c r="AX24">
        <f>IF(Z24&gt;0, (R24*SUMPRODUCT(K24:$K$98, X24:$X$98)-K24*$AZ$3)/Z24, 0)</f>
        <v>20460.222774716713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4.0439999999999999E-3</v>
      </c>
      <c r="Q25" s="5">
        <f t="shared" si="29"/>
        <v>12.5</v>
      </c>
      <c r="R25">
        <f t="shared" si="0"/>
        <v>2000000</v>
      </c>
      <c r="S25">
        <f t="shared" si="1"/>
        <v>20751.263556461279</v>
      </c>
      <c r="U25">
        <f t="shared" si="21"/>
        <v>4.0439999999999999E-3</v>
      </c>
      <c r="V25">
        <f t="shared" si="22"/>
        <v>0.01</v>
      </c>
      <c r="W25">
        <f t="shared" si="23"/>
        <v>0.78101917620467776</v>
      </c>
      <c r="X25">
        <f t="shared" si="24"/>
        <v>3.1584415485717168E-3</v>
      </c>
      <c r="Y25">
        <f t="shared" si="25"/>
        <v>7.8101917620467774E-3</v>
      </c>
      <c r="Z25">
        <f t="shared" si="26"/>
        <v>0.77005054289405928</v>
      </c>
      <c r="AB25">
        <f t="shared" si="27"/>
        <v>15979.826336473432</v>
      </c>
      <c r="AC25">
        <f t="shared" si="2"/>
        <v>15979.521767390715</v>
      </c>
      <c r="AE25">
        <f t="shared" si="3"/>
        <v>0</v>
      </c>
      <c r="AF25">
        <f t="shared" si="4"/>
        <v>0</v>
      </c>
      <c r="AG25">
        <f t="shared" si="5"/>
        <v>-9.6256317861757417</v>
      </c>
      <c r="AH25">
        <f t="shared" si="6"/>
        <v>-6316.8830971434336</v>
      </c>
      <c r="AI25">
        <f t="shared" si="7"/>
        <v>-6326.5087289296089</v>
      </c>
      <c r="AJ25">
        <f t="shared" si="8"/>
        <v>0.30456908271662542</v>
      </c>
      <c r="AK25">
        <f t="shared" si="30"/>
        <v>1118.5878435531404</v>
      </c>
      <c r="AL25">
        <f t="shared" si="9"/>
        <v>-5207.6163162937519</v>
      </c>
      <c r="AN25">
        <f t="shared" si="10"/>
        <v>0</v>
      </c>
      <c r="AO25">
        <f t="shared" si="11"/>
        <v>0</v>
      </c>
      <c r="AP25">
        <f t="shared" si="12"/>
        <v>-0.79548637526362154</v>
      </c>
      <c r="AQ25">
        <f t="shared" si="13"/>
        <v>-522.04307722715168</v>
      </c>
      <c r="AR25">
        <f t="shared" si="14"/>
        <v>-522.83856360241532</v>
      </c>
      <c r="AS25">
        <f t="shared" si="15"/>
        <v>2.5170353594407793E-2</v>
      </c>
      <c r="AT25">
        <f t="shared" si="16"/>
        <v>92.442907525300654</v>
      </c>
      <c r="AU25">
        <f t="shared" si="17"/>
        <v>-430.37048572352029</v>
      </c>
      <c r="AW25">
        <v>22</v>
      </c>
      <c r="AX25">
        <f>IF(Z25&gt;0, (R25*SUMPRODUCT(K25:$K$98, X25:$X$98)-K25*$AZ$3)/Z25, 0)</f>
        <v>20751.263556461279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5.607E-3</v>
      </c>
      <c r="Q26" s="5">
        <f t="shared" si="29"/>
        <v>12.5</v>
      </c>
      <c r="R26">
        <f t="shared" si="0"/>
        <v>2000000</v>
      </c>
      <c r="S26">
        <f t="shared" si="1"/>
        <v>20853.307613889352</v>
      </c>
      <c r="U26">
        <f t="shared" si="21"/>
        <v>5.607E-3</v>
      </c>
      <c r="V26">
        <f t="shared" si="22"/>
        <v>0.01</v>
      </c>
      <c r="W26">
        <f t="shared" si="23"/>
        <v>0.77005054289405928</v>
      </c>
      <c r="X26">
        <f t="shared" si="24"/>
        <v>4.3176733940069904E-3</v>
      </c>
      <c r="Y26">
        <f t="shared" si="25"/>
        <v>7.700505428940593E-3</v>
      </c>
      <c r="Z26">
        <f t="shared" si="26"/>
        <v>0.75803236407111163</v>
      </c>
      <c r="AB26">
        <f t="shared" si="27"/>
        <v>15979.521767390715</v>
      </c>
      <c r="AC26">
        <f t="shared" si="2"/>
        <v>15807.482069258658</v>
      </c>
      <c r="AE26">
        <f t="shared" si="3"/>
        <v>0</v>
      </c>
      <c r="AF26">
        <f t="shared" si="4"/>
        <v>0</v>
      </c>
      <c r="AG26">
        <f t="shared" si="5"/>
        <v>-9.4754045508888947</v>
      </c>
      <c r="AH26">
        <f t="shared" si="6"/>
        <v>-8635.3467880139815</v>
      </c>
      <c r="AI26">
        <f t="shared" si="7"/>
        <v>-8644.8221925648704</v>
      </c>
      <c r="AJ26">
        <f t="shared" si="8"/>
        <v>172.03969813205731</v>
      </c>
      <c r="AK26">
        <f t="shared" si="30"/>
        <v>1118.5665237173503</v>
      </c>
      <c r="AL26">
        <f t="shared" si="9"/>
        <v>-7354.2159707154624</v>
      </c>
      <c r="AN26">
        <f t="shared" si="10"/>
        <v>0</v>
      </c>
      <c r="AO26">
        <f t="shared" si="11"/>
        <v>0</v>
      </c>
      <c r="AP26">
        <f t="shared" si="12"/>
        <v>-0.69917073161150178</v>
      </c>
      <c r="AQ26">
        <f t="shared" si="13"/>
        <v>-637.18458658616089</v>
      </c>
      <c r="AR26">
        <f t="shared" si="14"/>
        <v>-637.88375731777239</v>
      </c>
      <c r="AS26">
        <f t="shared" si="15"/>
        <v>12.694457631144456</v>
      </c>
      <c r="AT26">
        <f t="shared" si="16"/>
        <v>82.536737143347366</v>
      </c>
      <c r="AU26">
        <f t="shared" si="17"/>
        <v>-542.65256254328051</v>
      </c>
      <c r="AW26">
        <v>23</v>
      </c>
      <c r="AX26">
        <f>IF(Z26&gt;0, (R26*SUMPRODUCT(K26:$K$98, X26:$X$98)-K26*$AZ$3)/Z26, 0)</f>
        <v>20853.307613889352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7.2589999999999998E-3</v>
      </c>
      <c r="Q27" s="5">
        <f t="shared" si="29"/>
        <v>12.5</v>
      </c>
      <c r="R27">
        <f t="shared" si="0"/>
        <v>2000000</v>
      </c>
      <c r="S27">
        <f t="shared" si="1"/>
        <v>20783.691837716167</v>
      </c>
      <c r="U27">
        <f t="shared" si="21"/>
        <v>7.2589999999999998E-3</v>
      </c>
      <c r="V27">
        <f t="shared" si="22"/>
        <v>0.01</v>
      </c>
      <c r="W27">
        <f t="shared" si="23"/>
        <v>0.75803236407111163</v>
      </c>
      <c r="X27">
        <f t="shared" si="24"/>
        <v>5.502556930792199E-3</v>
      </c>
      <c r="Y27">
        <f t="shared" si="25"/>
        <v>7.5803236407111169E-3</v>
      </c>
      <c r="Z27">
        <f t="shared" si="26"/>
        <v>0.74494948349960832</v>
      </c>
      <c r="AB27">
        <f t="shared" si="27"/>
        <v>15807.482069258658</v>
      </c>
      <c r="AC27">
        <f t="shared" si="2"/>
        <v>15482.800499721685</v>
      </c>
      <c r="AE27">
        <f t="shared" si="3"/>
        <v>0</v>
      </c>
      <c r="AF27">
        <f t="shared" si="4"/>
        <v>0</v>
      </c>
      <c r="AG27">
        <f t="shared" si="5"/>
        <v>-9.3118685437451045</v>
      </c>
      <c r="AH27">
        <f t="shared" si="6"/>
        <v>-11005.113861584397</v>
      </c>
      <c r="AI27">
        <f t="shared" si="7"/>
        <v>-11014.425730128143</v>
      </c>
      <c r="AJ27">
        <f t="shared" si="8"/>
        <v>324.68156953697326</v>
      </c>
      <c r="AK27">
        <f t="shared" si="30"/>
        <v>1106.5237448481062</v>
      </c>
      <c r="AL27">
        <f t="shared" si="9"/>
        <v>-9583.2204157430642</v>
      </c>
      <c r="AN27">
        <f t="shared" si="10"/>
        <v>0</v>
      </c>
      <c r="AO27">
        <f t="shared" si="11"/>
        <v>0</v>
      </c>
      <c r="AP27">
        <f t="shared" si="12"/>
        <v>-0.61348548567376682</v>
      </c>
      <c r="AQ27">
        <f t="shared" si="13"/>
        <v>-725.04004868112725</v>
      </c>
      <c r="AR27">
        <f t="shared" si="14"/>
        <v>-725.65353416680102</v>
      </c>
      <c r="AS27">
        <f t="shared" si="15"/>
        <v>21.39070471634907</v>
      </c>
      <c r="AT27">
        <f t="shared" si="16"/>
        <v>72.900111704613593</v>
      </c>
      <c r="AU27">
        <f t="shared" si="17"/>
        <v>-631.36271774583838</v>
      </c>
      <c r="AW27">
        <v>24</v>
      </c>
      <c r="AX27">
        <f>IF(Z27&gt;0, (R27*SUMPRODUCT(K27:$K$98, X27:$X$98)-K27*$AZ$3)/Z27, 0)</f>
        <v>20783.691837716167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9.0740000000000005E-3</v>
      </c>
      <c r="Q28" s="5">
        <f t="shared" si="29"/>
        <v>12.5</v>
      </c>
      <c r="R28">
        <f t="shared" si="0"/>
        <v>2000000</v>
      </c>
      <c r="S28">
        <f t="shared" si="1"/>
        <v>20577.461857658735</v>
      </c>
      <c r="U28">
        <f t="shared" si="21"/>
        <v>9.0740000000000005E-3</v>
      </c>
      <c r="V28">
        <f t="shared" si="22"/>
        <v>0.01</v>
      </c>
      <c r="W28">
        <f t="shared" si="23"/>
        <v>0.74494948349960832</v>
      </c>
      <c r="X28">
        <f t="shared" si="24"/>
        <v>6.7596716132754461E-3</v>
      </c>
      <c r="Y28">
        <f t="shared" si="25"/>
        <v>7.4494948349960836E-3</v>
      </c>
      <c r="Z28">
        <f t="shared" si="26"/>
        <v>0.7307403170513368</v>
      </c>
      <c r="AB28">
        <f t="shared" si="27"/>
        <v>15482.800499721685</v>
      </c>
      <c r="AC28">
        <f t="shared" si="2"/>
        <v>15036.781001977333</v>
      </c>
      <c r="AE28">
        <f t="shared" si="3"/>
        <v>0</v>
      </c>
      <c r="AF28">
        <f t="shared" si="4"/>
        <v>0</v>
      </c>
      <c r="AG28">
        <f t="shared" si="5"/>
        <v>-9.1342539631417097</v>
      </c>
      <c r="AH28">
        <f t="shared" si="6"/>
        <v>-13519.343226550893</v>
      </c>
      <c r="AI28">
        <f t="shared" si="7"/>
        <v>-13528.477480514035</v>
      </c>
      <c r="AJ28">
        <f t="shared" si="8"/>
        <v>446.01949774435161</v>
      </c>
      <c r="AK28">
        <f t="shared" si="30"/>
        <v>1083.796034980518</v>
      </c>
      <c r="AL28">
        <f t="shared" si="9"/>
        <v>-11998.661947789165</v>
      </c>
      <c r="AN28">
        <f t="shared" si="10"/>
        <v>0</v>
      </c>
      <c r="AO28">
        <f t="shared" si="11"/>
        <v>0</v>
      </c>
      <c r="AP28">
        <f t="shared" si="12"/>
        <v>-0.53730702100002259</v>
      </c>
      <c r="AQ28">
        <f t="shared" si="13"/>
        <v>-795.25247100053718</v>
      </c>
      <c r="AR28">
        <f t="shared" si="14"/>
        <v>-795.78977802153724</v>
      </c>
      <c r="AS28">
        <f t="shared" si="15"/>
        <v>26.2363416440982</v>
      </c>
      <c r="AT28">
        <f t="shared" si="16"/>
        <v>63.752466405776033</v>
      </c>
      <c r="AU28">
        <f t="shared" si="17"/>
        <v>-705.80096997166299</v>
      </c>
      <c r="AW28">
        <v>25</v>
      </c>
      <c r="AX28">
        <f>IF(Z28&gt;0, (R28*SUMPRODUCT(K28:$K$98, X28:$X$98)-K28*$AZ$3)/Z28, 0)</f>
        <v>20577.461857658735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1.1021E-2</v>
      </c>
      <c r="Q29" s="5">
        <f t="shared" si="29"/>
        <v>12.5</v>
      </c>
      <c r="R29">
        <f t="shared" si="0"/>
        <v>2000000</v>
      </c>
      <c r="S29">
        <f t="shared" si="1"/>
        <v>20255.899903735521</v>
      </c>
      <c r="U29">
        <f t="shared" si="21"/>
        <v>1.1021E-2</v>
      </c>
      <c r="V29">
        <f t="shared" si="22"/>
        <v>0.01</v>
      </c>
      <c r="W29">
        <f t="shared" si="23"/>
        <v>0.7307403170513368</v>
      </c>
      <c r="X29">
        <f t="shared" si="24"/>
        <v>8.0534890342227831E-3</v>
      </c>
      <c r="Y29">
        <f t="shared" si="25"/>
        <v>7.3074031705133678E-3</v>
      </c>
      <c r="Z29">
        <f t="shared" si="26"/>
        <v>0.71537942484660066</v>
      </c>
      <c r="AB29">
        <f t="shared" si="27"/>
        <v>15036.781001977333</v>
      </c>
      <c r="AC29">
        <f t="shared" si="2"/>
        <v>14490.65402288463</v>
      </c>
      <c r="AE29">
        <f t="shared" si="3"/>
        <v>0</v>
      </c>
      <c r="AF29">
        <f t="shared" si="4"/>
        <v>0</v>
      </c>
      <c r="AG29">
        <f t="shared" si="5"/>
        <v>-8.942242810582508</v>
      </c>
      <c r="AH29">
        <f t="shared" si="6"/>
        <v>-16106.978068445565</v>
      </c>
      <c r="AI29">
        <f t="shared" si="7"/>
        <v>-16115.920311256148</v>
      </c>
      <c r="AJ29">
        <f t="shared" si="8"/>
        <v>546.12697909270355</v>
      </c>
      <c r="AK29">
        <f t="shared" si="30"/>
        <v>1052.5746701384135</v>
      </c>
      <c r="AL29">
        <f t="shared" si="9"/>
        <v>-14517.21866202503</v>
      </c>
      <c r="AN29">
        <f t="shared" si="10"/>
        <v>0</v>
      </c>
      <c r="AO29">
        <f t="shared" si="11"/>
        <v>0</v>
      </c>
      <c r="AP29">
        <f t="shared" si="12"/>
        <v>-0.46965383045676884</v>
      </c>
      <c r="AQ29">
        <f t="shared" si="13"/>
        <v>-845.95152549160696</v>
      </c>
      <c r="AR29">
        <f t="shared" si="14"/>
        <v>-846.42117932206372</v>
      </c>
      <c r="AS29">
        <f t="shared" si="15"/>
        <v>28.683030988952069</v>
      </c>
      <c r="AT29">
        <f t="shared" si="16"/>
        <v>55.282073652401031</v>
      </c>
      <c r="AU29">
        <f t="shared" si="17"/>
        <v>-762.45607468071057</v>
      </c>
      <c r="AW29">
        <v>26</v>
      </c>
      <c r="AX29">
        <f>IF(Z29&gt;0, (R29*SUMPRODUCT(K29:$K$98, X29:$X$98)-K29*$AZ$3)/Z29, 0)</f>
        <v>20255.899903735521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1.3263E-2</v>
      </c>
      <c r="Q30" s="5">
        <f t="shared" si="29"/>
        <v>12.5</v>
      </c>
      <c r="R30">
        <f t="shared" si="0"/>
        <v>2000000</v>
      </c>
      <c r="S30">
        <f t="shared" si="1"/>
        <v>19845.986389437632</v>
      </c>
      <c r="U30">
        <f t="shared" si="21"/>
        <v>1.3263E-2</v>
      </c>
      <c r="V30">
        <f t="shared" si="22"/>
        <v>0.01</v>
      </c>
      <c r="W30">
        <f t="shared" si="23"/>
        <v>0.71537942484660066</v>
      </c>
      <c r="X30">
        <f t="shared" si="24"/>
        <v>9.4880773117404643E-3</v>
      </c>
      <c r="Y30">
        <f t="shared" si="25"/>
        <v>7.1537942484660071E-3</v>
      </c>
      <c r="Z30">
        <f t="shared" si="26"/>
        <v>0.6987375532863942</v>
      </c>
      <c r="AB30">
        <f t="shared" si="27"/>
        <v>14490.65402288463</v>
      </c>
      <c r="AC30">
        <f t="shared" si="2"/>
        <v>13867.135972310731</v>
      </c>
      <c r="AE30">
        <f t="shared" si="3"/>
        <v>0</v>
      </c>
      <c r="AF30">
        <f t="shared" si="4"/>
        <v>0</v>
      </c>
      <c r="AG30">
        <f t="shared" si="5"/>
        <v>-8.7342194160799274</v>
      </c>
      <c r="AH30">
        <f t="shared" si="6"/>
        <v>-18976.154623480928</v>
      </c>
      <c r="AI30">
        <f t="shared" si="7"/>
        <v>-18984.888842897009</v>
      </c>
      <c r="AJ30">
        <f t="shared" si="8"/>
        <v>623.51805057389902</v>
      </c>
      <c r="AK30">
        <f t="shared" si="30"/>
        <v>1014.3457816019242</v>
      </c>
      <c r="AL30">
        <f t="shared" si="9"/>
        <v>-17347.025010721187</v>
      </c>
      <c r="AN30">
        <f t="shared" si="10"/>
        <v>0</v>
      </c>
      <c r="AO30">
        <f t="shared" si="11"/>
        <v>0</v>
      </c>
      <c r="AP30">
        <f t="shared" si="12"/>
        <v>-0.40957881553469017</v>
      </c>
      <c r="AQ30">
        <f t="shared" si="13"/>
        <v>-889.85982190687491</v>
      </c>
      <c r="AR30">
        <f t="shared" si="14"/>
        <v>-890.26940072240961</v>
      </c>
      <c r="AS30">
        <f t="shared" si="15"/>
        <v>29.238993486744299</v>
      </c>
      <c r="AT30">
        <f t="shared" si="16"/>
        <v>47.56630489569141</v>
      </c>
      <c r="AU30">
        <f t="shared" si="17"/>
        <v>-813.46410233997392</v>
      </c>
      <c r="AW30">
        <v>27</v>
      </c>
      <c r="AX30">
        <f>IF(Z30&gt;0, (R30*SUMPRODUCT(K30:$K$98, X30:$X$98)-K30*$AZ$3)/Z30, 0)</f>
        <v>19845.986389437632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1.5814999999999999E-2</v>
      </c>
      <c r="Q31" s="5">
        <f t="shared" si="29"/>
        <v>12.5</v>
      </c>
      <c r="R31">
        <f t="shared" si="0"/>
        <v>2000000</v>
      </c>
      <c r="S31">
        <f t="shared" si="1"/>
        <v>19356.374865254234</v>
      </c>
      <c r="U31">
        <f t="shared" si="21"/>
        <v>1.5814999999999999E-2</v>
      </c>
      <c r="V31">
        <f t="shared" si="22"/>
        <v>0.01</v>
      </c>
      <c r="W31">
        <f t="shared" si="23"/>
        <v>0.6987375532863942</v>
      </c>
      <c r="X31">
        <f t="shared" si="24"/>
        <v>1.1050534405224324E-2</v>
      </c>
      <c r="Y31">
        <f t="shared" si="25"/>
        <v>6.9873755328639419E-3</v>
      </c>
      <c r="Z31">
        <f t="shared" si="26"/>
        <v>0.68069964334830591</v>
      </c>
      <c r="AB31">
        <f t="shared" si="27"/>
        <v>13867.135972310731</v>
      </c>
      <c r="AC31">
        <f t="shared" si="2"/>
        <v>13175.877467294671</v>
      </c>
      <c r="AE31">
        <f t="shared" si="3"/>
        <v>0</v>
      </c>
      <c r="AF31">
        <f t="shared" si="4"/>
        <v>0</v>
      </c>
      <c r="AG31">
        <f t="shared" si="5"/>
        <v>-8.5087455418538234</v>
      </c>
      <c r="AH31">
        <f t="shared" si="6"/>
        <v>-22101.068810448647</v>
      </c>
      <c r="AI31">
        <f t="shared" si="7"/>
        <v>-22109.577555990501</v>
      </c>
      <c r="AJ31">
        <f t="shared" si="8"/>
        <v>691.25850501605964</v>
      </c>
      <c r="AK31">
        <f t="shared" si="30"/>
        <v>970.69951806175129</v>
      </c>
      <c r="AL31">
        <f t="shared" si="9"/>
        <v>-20447.619532912689</v>
      </c>
      <c r="AN31">
        <f t="shared" si="10"/>
        <v>0</v>
      </c>
      <c r="AO31">
        <f t="shared" si="11"/>
        <v>0</v>
      </c>
      <c r="AP31">
        <f t="shared" si="12"/>
        <v>-0.35625494501041255</v>
      </c>
      <c r="AQ31">
        <f t="shared" si="13"/>
        <v>-925.35556681158914</v>
      </c>
      <c r="AR31">
        <f t="shared" si="14"/>
        <v>-925.71182175659953</v>
      </c>
      <c r="AS31">
        <f t="shared" si="15"/>
        <v>28.942487406765494</v>
      </c>
      <c r="AT31">
        <f t="shared" si="16"/>
        <v>40.642477992517236</v>
      </c>
      <c r="AU31">
        <f t="shared" si="17"/>
        <v>-856.1268563573168</v>
      </c>
      <c r="AW31">
        <v>28</v>
      </c>
      <c r="AX31">
        <f>IF(Z31&gt;0, (R31*SUMPRODUCT(K31:$K$98, X31:$X$98)-K31*$AZ$3)/Z31, 0)</f>
        <v>19356.374865254234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1.864E-2</v>
      </c>
      <c r="Q32" s="5">
        <f t="shared" si="29"/>
        <v>12.5</v>
      </c>
      <c r="R32">
        <f t="shared" si="0"/>
        <v>2000000</v>
      </c>
      <c r="S32">
        <f t="shared" si="1"/>
        <v>18795.767844697621</v>
      </c>
      <c r="U32">
        <f t="shared" si="21"/>
        <v>1.864E-2</v>
      </c>
      <c r="V32">
        <f t="shared" si="22"/>
        <v>0.01</v>
      </c>
      <c r="W32">
        <f t="shared" si="23"/>
        <v>0.68069964334830591</v>
      </c>
      <c r="X32">
        <f t="shared" si="24"/>
        <v>1.2688241352012422E-2</v>
      </c>
      <c r="Y32">
        <f t="shared" si="25"/>
        <v>6.8069964334830594E-3</v>
      </c>
      <c r="Z32">
        <f t="shared" si="26"/>
        <v>0.66120440556281046</v>
      </c>
      <c r="AB32">
        <f t="shared" si="27"/>
        <v>13175.877467294671</v>
      </c>
      <c r="AC32">
        <f t="shared" si="2"/>
        <v>12427.844504849878</v>
      </c>
      <c r="AE32">
        <f t="shared" si="3"/>
        <v>0</v>
      </c>
      <c r="AF32">
        <f t="shared" si="4"/>
        <v>0</v>
      </c>
      <c r="AG32">
        <f t="shared" si="5"/>
        <v>-8.2650550695351299</v>
      </c>
      <c r="AH32">
        <f t="shared" si="6"/>
        <v>-25376.482704024846</v>
      </c>
      <c r="AI32">
        <f t="shared" si="7"/>
        <v>-25384.747759094382</v>
      </c>
      <c r="AJ32">
        <f t="shared" si="8"/>
        <v>748.03296244479316</v>
      </c>
      <c r="AK32">
        <f t="shared" si="30"/>
        <v>922.31142271062708</v>
      </c>
      <c r="AL32">
        <f t="shared" si="9"/>
        <v>-23714.403373938963</v>
      </c>
      <c r="AN32">
        <f t="shared" si="10"/>
        <v>0</v>
      </c>
      <c r="AO32">
        <f t="shared" si="11"/>
        <v>0</v>
      </c>
      <c r="AP32">
        <f t="shared" si="12"/>
        <v>-0.30897482445117347</v>
      </c>
      <c r="AQ32">
        <f t="shared" si="13"/>
        <v>-948.65602499915565</v>
      </c>
      <c r="AR32">
        <f t="shared" si="14"/>
        <v>-948.96499982360695</v>
      </c>
      <c r="AS32">
        <f t="shared" si="15"/>
        <v>27.963921753768883</v>
      </c>
      <c r="AT32">
        <f t="shared" si="16"/>
        <v>34.479021316110398</v>
      </c>
      <c r="AU32">
        <f t="shared" si="17"/>
        <v>-886.52205675372772</v>
      </c>
      <c r="AW32">
        <v>29</v>
      </c>
      <c r="AX32">
        <f>IF(Z32&gt;0, (R32*SUMPRODUCT(K32:$K$98, X32:$X$98)-K32*$AZ$3)/Z32, 0)</f>
        <v>18795.767844697621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2.1847999999999999E-2</v>
      </c>
      <c r="Q33" s="5">
        <f t="shared" si="29"/>
        <v>12.5</v>
      </c>
      <c r="R33">
        <f t="shared" si="0"/>
        <v>2000000</v>
      </c>
      <c r="S33">
        <f t="shared" si="1"/>
        <v>18179.455233637491</v>
      </c>
      <c r="U33">
        <f t="shared" si="21"/>
        <v>2.1847999999999999E-2</v>
      </c>
      <c r="V33">
        <f t="shared" si="22"/>
        <v>0.01</v>
      </c>
      <c r="W33">
        <f t="shared" si="23"/>
        <v>0.66120440556281046</v>
      </c>
      <c r="X33">
        <f t="shared" si="24"/>
        <v>1.4445993852736283E-2</v>
      </c>
      <c r="Y33">
        <f t="shared" si="25"/>
        <v>6.6120440556281046E-3</v>
      </c>
      <c r="Z33">
        <f t="shared" si="26"/>
        <v>0.6401463676544461</v>
      </c>
      <c r="AB33">
        <f t="shared" si="27"/>
        <v>12427.844504849878</v>
      </c>
      <c r="AC33">
        <f t="shared" si="2"/>
        <v>11637.51223374965</v>
      </c>
      <c r="AE33">
        <f t="shared" si="3"/>
        <v>0</v>
      </c>
      <c r="AF33">
        <f t="shared" si="4"/>
        <v>0</v>
      </c>
      <c r="AG33">
        <f t="shared" si="5"/>
        <v>-8.0018295956805758</v>
      </c>
      <c r="AH33">
        <f t="shared" si="6"/>
        <v>-28891.987705472566</v>
      </c>
      <c r="AI33">
        <f t="shared" si="7"/>
        <v>-28899.989535068245</v>
      </c>
      <c r="AJ33">
        <f t="shared" si="8"/>
        <v>790.33227110022744</v>
      </c>
      <c r="AK33">
        <f t="shared" si="30"/>
        <v>869.94911533949153</v>
      </c>
      <c r="AL33">
        <f t="shared" si="9"/>
        <v>-27239.708148628524</v>
      </c>
      <c r="AN33">
        <f t="shared" si="10"/>
        <v>0</v>
      </c>
      <c r="AO33">
        <f t="shared" si="11"/>
        <v>0</v>
      </c>
      <c r="AP33">
        <f t="shared" si="12"/>
        <v>-0.26708445914468976</v>
      </c>
      <c r="AQ33">
        <f t="shared" si="13"/>
        <v>-964.35456637274842</v>
      </c>
      <c r="AR33">
        <f t="shared" si="14"/>
        <v>-964.62165083189302</v>
      </c>
      <c r="AS33">
        <f t="shared" si="15"/>
        <v>26.37965038462497</v>
      </c>
      <c r="AT33">
        <f t="shared" si="16"/>
        <v>29.0370953512023</v>
      </c>
      <c r="AU33">
        <f t="shared" si="17"/>
        <v>-909.20490509606577</v>
      </c>
      <c r="AW33">
        <v>30</v>
      </c>
      <c r="AX33">
        <f>IF(Z33&gt;0, (R33*SUMPRODUCT(K33:$K$98, X33:$X$98)-K33*$AZ$3)/Z33, 0)</f>
        <v>18179.455233637491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2.5484E-2</v>
      </c>
      <c r="Q34" s="5">
        <f t="shared" si="29"/>
        <v>12.5</v>
      </c>
      <c r="R34">
        <f t="shared" si="0"/>
        <v>2000000</v>
      </c>
      <c r="S34">
        <f t="shared" si="1"/>
        <v>17515.335173567859</v>
      </c>
      <c r="U34">
        <f t="shared" si="21"/>
        <v>2.5484E-2</v>
      </c>
      <c r="V34">
        <f t="shared" si="22"/>
        <v>0.01</v>
      </c>
      <c r="W34">
        <f t="shared" si="23"/>
        <v>0.6401463676544461</v>
      </c>
      <c r="X34">
        <f t="shared" si="24"/>
        <v>1.6313490033305903E-2</v>
      </c>
      <c r="Y34">
        <f t="shared" si="25"/>
        <v>6.4014636765444615E-3</v>
      </c>
      <c r="Z34">
        <f t="shared" si="26"/>
        <v>0.61743141394459566</v>
      </c>
      <c r="AB34">
        <f t="shared" si="27"/>
        <v>11637.51223374965</v>
      </c>
      <c r="AC34">
        <f t="shared" si="2"/>
        <v>10814.518161929513</v>
      </c>
      <c r="AE34">
        <f t="shared" si="3"/>
        <v>0</v>
      </c>
      <c r="AF34">
        <f t="shared" si="4"/>
        <v>0</v>
      </c>
      <c r="AG34">
        <f t="shared" si="5"/>
        <v>-7.7178926743074454</v>
      </c>
      <c r="AH34">
        <f t="shared" si="6"/>
        <v>-32626.980066611806</v>
      </c>
      <c r="AI34">
        <f t="shared" si="7"/>
        <v>-32634.697959286113</v>
      </c>
      <c r="AJ34">
        <f t="shared" si="8"/>
        <v>822.99407182013783</v>
      </c>
      <c r="AK34">
        <f t="shared" si="30"/>
        <v>814.62585636247559</v>
      </c>
      <c r="AL34">
        <f t="shared" si="9"/>
        <v>-30997.078031103501</v>
      </c>
      <c r="AN34">
        <f t="shared" si="10"/>
        <v>0</v>
      </c>
      <c r="AO34">
        <f t="shared" si="11"/>
        <v>0</v>
      </c>
      <c r="AP34">
        <f t="shared" si="12"/>
        <v>-0.23000645910392817</v>
      </c>
      <c r="AQ34">
        <f t="shared" si="13"/>
        <v>-972.34005097761053</v>
      </c>
      <c r="AR34">
        <f t="shared" si="14"/>
        <v>-972.57005743671436</v>
      </c>
      <c r="AS34">
        <f t="shared" si="15"/>
        <v>24.526637038245664</v>
      </c>
      <c r="AT34">
        <f t="shared" si="16"/>
        <v>24.277249843105849</v>
      </c>
      <c r="AU34">
        <f t="shared" si="17"/>
        <v>-923.76617055536292</v>
      </c>
      <c r="AW34">
        <v>31</v>
      </c>
      <c r="AX34">
        <f>IF(Z34&gt;0, (R34*SUMPRODUCT(K34:$K$98, X34:$X$98)-K34*$AZ$3)/Z34, 0)</f>
        <v>17515.335173567859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2.9274999999999999E-2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16804.954095919169</v>
      </c>
      <c r="U35">
        <f t="shared" si="21"/>
        <v>2.9274999999999999E-2</v>
      </c>
      <c r="V35">
        <f t="shared" si="22"/>
        <v>0.01</v>
      </c>
      <c r="W35">
        <f t="shared" si="23"/>
        <v>0.61743141394459566</v>
      </c>
      <c r="X35">
        <f t="shared" si="24"/>
        <v>1.8075304643228037E-2</v>
      </c>
      <c r="Y35">
        <f t="shared" si="25"/>
        <v>6.1743141394459567E-3</v>
      </c>
      <c r="Z35">
        <f t="shared" si="26"/>
        <v>0.59318179516192171</v>
      </c>
      <c r="AB35">
        <f t="shared" si="27"/>
        <v>10814.518161929513</v>
      </c>
      <c r="AC35">
        <f t="shared" ref="AC35:AC66" si="33">S35*Z35</f>
        <v>9968.3928382310223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-7.4147724395240218</v>
      </c>
      <c r="AH35">
        <f t="shared" ref="AH35:AH66" si="37">-X35*R35</f>
        <v>-36150.609286456078</v>
      </c>
      <c r="AI35">
        <f t="shared" ref="AI35:AI66" si="38">SUM(AE35:AH35)</f>
        <v>-36158.0240588956</v>
      </c>
      <c r="AJ35">
        <f t="shared" ref="AJ35:AJ66" si="39">AB35-AC35</f>
        <v>846.12532369849032</v>
      </c>
      <c r="AK35">
        <f t="shared" si="30"/>
        <v>757.01627133506599</v>
      </c>
      <c r="AL35">
        <f t="shared" ref="AL35:AL66" si="40">SUM(AI35:AK35)</f>
        <v>-34554.882463862043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-0.19729728162734056</v>
      </c>
      <c r="AQ35">
        <f t="shared" ref="AQ35:AQ66" si="44">AH35*$K35</f>
        <v>-961.91987003821396</v>
      </c>
      <c r="AR35">
        <f t="shared" ref="AR35:AR66" si="45">AI35*$K35</f>
        <v>-962.1171673198412</v>
      </c>
      <c r="AS35">
        <f t="shared" ref="AS35:AS66" si="46">AJ35*$K35</f>
        <v>22.514275069577462</v>
      </c>
      <c r="AT35">
        <f t="shared" ref="AT35:AT66" si="47">AK35*$K35</f>
        <v>20.143201116454154</v>
      </c>
      <c r="AU35">
        <f t="shared" ref="AU35:AU66" si="48">AL35*$K35</f>
        <v>-919.45969113380954</v>
      </c>
      <c r="AW35">
        <v>32</v>
      </c>
      <c r="AX35">
        <f>IF(Z35&gt;0, (R35*SUMPRODUCT(K35:$K$98, X35:$X$98)-K35*$AZ$3)/Z35, 0)</f>
        <v>16804.954095919169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3.3331E-2</v>
      </c>
      <c r="Q36" s="5">
        <f t="shared" si="29"/>
        <v>12.5</v>
      </c>
      <c r="R36">
        <f t="shared" si="31"/>
        <v>2000000</v>
      </c>
      <c r="S36">
        <f t="shared" si="32"/>
        <v>16069.617655755066</v>
      </c>
      <c r="U36">
        <f t="shared" ref="U36:U67" si="52">M36</f>
        <v>3.3331E-2</v>
      </c>
      <c r="V36">
        <f t="shared" ref="V36:V67" si="53">$C$10</f>
        <v>0.01</v>
      </c>
      <c r="W36">
        <f t="shared" ref="W36:W67" si="54">Z35</f>
        <v>0.59318179516192171</v>
      </c>
      <c r="X36">
        <f t="shared" ref="X36:X67" si="55">U36*W36</f>
        <v>1.9771342414542013E-2</v>
      </c>
      <c r="Y36">
        <f t="shared" ref="Y36:Y67" si="56">V36*W36</f>
        <v>5.9318179516192173E-3</v>
      </c>
      <c r="Z36">
        <f t="shared" ref="Z36:Z67" si="57">MAX(0, W36-X36-Y36)</f>
        <v>0.56747863479576044</v>
      </c>
      <c r="AB36">
        <f t="shared" ref="AB36:AB67" si="58">AC35</f>
        <v>9968.3928382310223</v>
      </c>
      <c r="AC36">
        <f t="shared" si="33"/>
        <v>9119.164688977733</v>
      </c>
      <c r="AE36">
        <f t="shared" si="34"/>
        <v>0</v>
      </c>
      <c r="AF36">
        <f t="shared" si="35"/>
        <v>0</v>
      </c>
      <c r="AG36">
        <f t="shared" si="36"/>
        <v>-7.0934829349470059</v>
      </c>
      <c r="AH36">
        <f t="shared" si="37"/>
        <v>-39542.684829084028</v>
      </c>
      <c r="AI36">
        <f t="shared" si="38"/>
        <v>-39549.778312018978</v>
      </c>
      <c r="AJ36">
        <f t="shared" si="39"/>
        <v>849.2281492532893</v>
      </c>
      <c r="AK36">
        <f t="shared" si="30"/>
        <v>697.78749867617159</v>
      </c>
      <c r="AL36">
        <f t="shared" si="40"/>
        <v>-38002.762664089518</v>
      </c>
      <c r="AN36">
        <f t="shared" si="41"/>
        <v>0</v>
      </c>
      <c r="AO36">
        <f t="shared" si="42"/>
        <v>0</v>
      </c>
      <c r="AP36">
        <f t="shared" si="43"/>
        <v>-0.16852517242602341</v>
      </c>
      <c r="AQ36">
        <f t="shared" si="44"/>
        <v>-939.44509913155537</v>
      </c>
      <c r="AR36">
        <f t="shared" si="45"/>
        <v>-939.6136243039814</v>
      </c>
      <c r="AS36">
        <f t="shared" si="46"/>
        <v>20.175747456423892</v>
      </c>
      <c r="AT36">
        <f t="shared" si="47"/>
        <v>16.577858804985471</v>
      </c>
      <c r="AU36">
        <f t="shared" si="48"/>
        <v>-902.86001804257205</v>
      </c>
      <c r="AW36">
        <v>33</v>
      </c>
      <c r="AX36">
        <f>IF(Z36&gt;0, (R36*SUMPRODUCT(K36:$K$98, X36:$X$98)-K36*$AZ$3)/Z36, 0)</f>
        <v>16069.617655755066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3.7801000000000001E-2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15323.952124562835</v>
      </c>
      <c r="U37">
        <f t="shared" si="52"/>
        <v>3.7801000000000001E-2</v>
      </c>
      <c r="V37">
        <f t="shared" si="53"/>
        <v>0.01</v>
      </c>
      <c r="W37">
        <f t="shared" si="54"/>
        <v>0.56747863479576044</v>
      </c>
      <c r="X37">
        <f t="shared" si="55"/>
        <v>2.1451259873914542E-2</v>
      </c>
      <c r="Y37">
        <f t="shared" si="56"/>
        <v>5.6747863479576048E-3</v>
      </c>
      <c r="Z37">
        <f t="shared" si="57"/>
        <v>0.54035258857388835</v>
      </c>
      <c r="AB37">
        <f t="shared" si="58"/>
        <v>9119.164688977733</v>
      </c>
      <c r="AC37">
        <f t="shared" si="33"/>
        <v>8280.3371976898634</v>
      </c>
      <c r="AE37">
        <f t="shared" si="34"/>
        <v>0</v>
      </c>
      <c r="AF37">
        <f t="shared" si="35"/>
        <v>0</v>
      </c>
      <c r="AG37">
        <f t="shared" si="36"/>
        <v>-6.7544073571736041</v>
      </c>
      <c r="AH37">
        <f t="shared" si="37"/>
        <v>-42902.519747829087</v>
      </c>
      <c r="AI37">
        <f t="shared" si="38"/>
        <v>-42909.274155186264</v>
      </c>
      <c r="AJ37">
        <f t="shared" si="39"/>
        <v>838.82749128786963</v>
      </c>
      <c r="AK37">
        <f t="shared" si="30"/>
        <v>638.34152822844135</v>
      </c>
      <c r="AL37">
        <f t="shared" si="40"/>
        <v>-41432.105135669954</v>
      </c>
      <c r="AN37">
        <f t="shared" si="41"/>
        <v>0</v>
      </c>
      <c r="AO37">
        <f t="shared" si="42"/>
        <v>0</v>
      </c>
      <c r="AP37">
        <f t="shared" si="43"/>
        <v>-0.14327633987400631</v>
      </c>
      <c r="AQ37">
        <f t="shared" si="44"/>
        <v>-910.06000612515879</v>
      </c>
      <c r="AR37">
        <f t="shared" si="45"/>
        <v>-910.20328246503288</v>
      </c>
      <c r="AS37">
        <f t="shared" si="46"/>
        <v>17.793438621935913</v>
      </c>
      <c r="AT37">
        <f t="shared" si="47"/>
        <v>13.540675431281963</v>
      </c>
      <c r="AU37">
        <f t="shared" si="48"/>
        <v>-878.86916841181505</v>
      </c>
      <c r="AW37">
        <v>34</v>
      </c>
      <c r="AX37">
        <f>IF(Z37&gt;0, (R37*SUMPRODUCT(K37:$K$98, X37:$X$98)-K37*$AZ$3)/Z37, 0)</f>
        <v>15323.952124562835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4.3147999999999999E-2</v>
      </c>
      <c r="Q38" s="5">
        <f t="shared" si="60"/>
        <v>12.5</v>
      </c>
      <c r="R38">
        <f t="shared" si="31"/>
        <v>2000000</v>
      </c>
      <c r="S38">
        <f t="shared" si="32"/>
        <v>14580.96094827591</v>
      </c>
      <c r="U38">
        <f t="shared" si="52"/>
        <v>4.3147999999999999E-2</v>
      </c>
      <c r="V38">
        <f t="shared" si="53"/>
        <v>0.01</v>
      </c>
      <c r="W38">
        <f t="shared" si="54"/>
        <v>0.54035258857388835</v>
      </c>
      <c r="X38">
        <f t="shared" si="55"/>
        <v>2.3315133491786134E-2</v>
      </c>
      <c r="Y38">
        <f t="shared" si="56"/>
        <v>5.4035258857388834E-3</v>
      </c>
      <c r="Z38">
        <f t="shared" si="57"/>
        <v>0.5116339291963633</v>
      </c>
      <c r="AB38">
        <f t="shared" si="58"/>
        <v>8280.3371976898634</v>
      </c>
      <c r="AC38">
        <f t="shared" si="33"/>
        <v>7460.1143414251355</v>
      </c>
      <c r="AE38">
        <f t="shared" si="34"/>
        <v>0</v>
      </c>
      <c r="AF38">
        <f t="shared" si="35"/>
        <v>0</v>
      </c>
      <c r="AG38">
        <f t="shared" si="36"/>
        <v>-6.3954241149545412</v>
      </c>
      <c r="AH38">
        <f t="shared" si="37"/>
        <v>-46630.26698357227</v>
      </c>
      <c r="AI38">
        <f t="shared" si="38"/>
        <v>-46636.662407687225</v>
      </c>
      <c r="AJ38">
        <f t="shared" si="39"/>
        <v>820.22285626472785</v>
      </c>
      <c r="AK38">
        <f t="shared" si="30"/>
        <v>579.62360383829048</v>
      </c>
      <c r="AL38">
        <f t="shared" si="40"/>
        <v>-45236.815947584204</v>
      </c>
      <c r="AN38">
        <f t="shared" si="41"/>
        <v>0</v>
      </c>
      <c r="AO38">
        <f t="shared" si="42"/>
        <v>0</v>
      </c>
      <c r="AP38">
        <f t="shared" si="43"/>
        <v>-0.12112632943069877</v>
      </c>
      <c r="AQ38">
        <f t="shared" si="44"/>
        <v>-883.15535898337498</v>
      </c>
      <c r="AR38">
        <f t="shared" si="45"/>
        <v>-883.27648531280568</v>
      </c>
      <c r="AS38">
        <f t="shared" si="46"/>
        <v>15.534635719028666</v>
      </c>
      <c r="AT38">
        <f t="shared" si="47"/>
        <v>10.977798864059331</v>
      </c>
      <c r="AU38">
        <f t="shared" si="48"/>
        <v>-856.76405072971761</v>
      </c>
      <c r="AW38">
        <v>35</v>
      </c>
      <c r="AX38">
        <f>IF(Z38&gt;0, (R38*SUMPRODUCT(K38:$K$98, X38:$X$98)-K38*$AZ$3)/Z38, 0)</f>
        <v>14580.96094827591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4.8848999999999997E-2</v>
      </c>
      <c r="Q39" s="5">
        <f t="shared" si="60"/>
        <v>12.5</v>
      </c>
      <c r="R39">
        <f t="shared" si="31"/>
        <v>2000000</v>
      </c>
      <c r="S39">
        <f t="shared" si="32"/>
        <v>13825.18811751616</v>
      </c>
      <c r="U39">
        <f t="shared" si="52"/>
        <v>4.8848999999999997E-2</v>
      </c>
      <c r="V39">
        <f t="shared" si="53"/>
        <v>0.01</v>
      </c>
      <c r="W39">
        <f t="shared" si="54"/>
        <v>0.5116339291963633</v>
      </c>
      <c r="X39">
        <f t="shared" si="55"/>
        <v>2.499280580731315E-2</v>
      </c>
      <c r="Y39">
        <f t="shared" si="56"/>
        <v>5.1163392919636331E-3</v>
      </c>
      <c r="Z39">
        <f t="shared" si="57"/>
        <v>0.48152478409708649</v>
      </c>
      <c r="AB39">
        <f t="shared" si="58"/>
        <v>7460.1143414251355</v>
      </c>
      <c r="AC39">
        <f t="shared" si="33"/>
        <v>6657.1707233885745</v>
      </c>
      <c r="AE39">
        <f t="shared" si="34"/>
        <v>0</v>
      </c>
      <c r="AF39">
        <f t="shared" si="35"/>
        <v>0</v>
      </c>
      <c r="AG39">
        <f t="shared" si="36"/>
        <v>-6.0190598012135812</v>
      </c>
      <c r="AH39">
        <f t="shared" si="37"/>
        <v>-49985.611614626301</v>
      </c>
      <c r="AI39">
        <f t="shared" si="38"/>
        <v>-49991.630674427513</v>
      </c>
      <c r="AJ39">
        <f t="shared" si="39"/>
        <v>802.94361803656102</v>
      </c>
      <c r="AK39">
        <f t="shared" si="30"/>
        <v>522.20800389975955</v>
      </c>
      <c r="AL39">
        <f t="shared" si="40"/>
        <v>-48666.479052491195</v>
      </c>
      <c r="AN39">
        <f t="shared" si="41"/>
        <v>0</v>
      </c>
      <c r="AO39">
        <f t="shared" si="42"/>
        <v>0</v>
      </c>
      <c r="AP39">
        <f t="shared" si="43"/>
        <v>-0.10178407684824246</v>
      </c>
      <c r="AQ39">
        <f t="shared" si="44"/>
        <v>-845.27143805145761</v>
      </c>
      <c r="AR39">
        <f t="shared" si="45"/>
        <v>-845.37322212830577</v>
      </c>
      <c r="AS39">
        <f t="shared" si="46"/>
        <v>13.578013447641963</v>
      </c>
      <c r="AT39">
        <f t="shared" si="47"/>
        <v>8.8306913961851095</v>
      </c>
      <c r="AU39">
        <f t="shared" si="48"/>
        <v>-822.9645172844788</v>
      </c>
      <c r="AW39">
        <v>36</v>
      </c>
      <c r="AX39">
        <f>IF(Z39&gt;0, (R39*SUMPRODUCT(K39:$K$98, X39:$X$98)-K39*$AZ$3)/Z39, 0)</f>
        <v>13825.18811751616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5.4528E-2</v>
      </c>
      <c r="Q40" s="5">
        <f t="shared" si="60"/>
        <v>12.5</v>
      </c>
      <c r="R40">
        <f t="shared" si="31"/>
        <v>2000000</v>
      </c>
      <c r="S40">
        <f t="shared" si="32"/>
        <v>13061.33498345093</v>
      </c>
      <c r="U40">
        <f t="shared" si="52"/>
        <v>5.4528E-2</v>
      </c>
      <c r="V40">
        <f t="shared" si="53"/>
        <v>0.01</v>
      </c>
      <c r="W40">
        <f t="shared" si="54"/>
        <v>0.48152478409708649</v>
      </c>
      <c r="X40">
        <f t="shared" si="55"/>
        <v>2.6256583427245933E-2</v>
      </c>
      <c r="Y40">
        <f t="shared" si="56"/>
        <v>4.8152478409708649E-3</v>
      </c>
      <c r="Z40">
        <f t="shared" si="57"/>
        <v>0.45045295282886966</v>
      </c>
      <c r="AB40">
        <f t="shared" si="58"/>
        <v>6657.1707233885745</v>
      </c>
      <c r="AC40">
        <f t="shared" si="33"/>
        <v>5883.5169111824871</v>
      </c>
      <c r="AE40">
        <f t="shared" si="34"/>
        <v>0</v>
      </c>
      <c r="AF40">
        <f t="shared" si="35"/>
        <v>0</v>
      </c>
      <c r="AG40">
        <f t="shared" si="36"/>
        <v>-5.630661910360871</v>
      </c>
      <c r="AH40">
        <f t="shared" si="37"/>
        <v>-52513.166854491865</v>
      </c>
      <c r="AI40">
        <f t="shared" si="38"/>
        <v>-52518.797516402228</v>
      </c>
      <c r="AJ40">
        <f t="shared" si="39"/>
        <v>773.65381220608742</v>
      </c>
      <c r="AK40">
        <f t="shared" si="30"/>
        <v>466.00195063720025</v>
      </c>
      <c r="AL40">
        <f t="shared" si="40"/>
        <v>-51279.141753558943</v>
      </c>
      <c r="AN40">
        <f t="shared" si="41"/>
        <v>0</v>
      </c>
      <c r="AO40">
        <f t="shared" si="42"/>
        <v>0</v>
      </c>
      <c r="AP40">
        <f t="shared" si="43"/>
        <v>-8.5014423158374167E-2</v>
      </c>
      <c r="AQ40">
        <f t="shared" si="44"/>
        <v>-792.868877482995</v>
      </c>
      <c r="AR40">
        <f t="shared" si="45"/>
        <v>-792.95389190615333</v>
      </c>
      <c r="AS40">
        <f t="shared" si="46"/>
        <v>11.680994813052507</v>
      </c>
      <c r="AT40">
        <f t="shared" si="47"/>
        <v>7.0359200489733666</v>
      </c>
      <c r="AU40">
        <f t="shared" si="48"/>
        <v>-774.23697704412757</v>
      </c>
      <c r="AW40">
        <v>37</v>
      </c>
      <c r="AX40">
        <f>IF(Z40&gt;0, (R40*SUMPRODUCT(K40:$K$98, X40:$X$98)-K40*$AZ$3)/Z40, 0)</f>
        <v>13061.33498345093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6.0775000000000003E-2</v>
      </c>
      <c r="Q41" s="5">
        <f t="shared" si="60"/>
        <v>12.5</v>
      </c>
      <c r="R41">
        <f t="shared" si="31"/>
        <v>2000000</v>
      </c>
      <c r="S41">
        <f t="shared" si="32"/>
        <v>12314.704652293678</v>
      </c>
      <c r="U41">
        <f t="shared" si="52"/>
        <v>6.0775000000000003E-2</v>
      </c>
      <c r="V41">
        <f t="shared" si="53"/>
        <v>0.01</v>
      </c>
      <c r="W41">
        <f t="shared" si="54"/>
        <v>0.45045295282886966</v>
      </c>
      <c r="X41">
        <f t="shared" si="55"/>
        <v>2.7376278208174554E-2</v>
      </c>
      <c r="Y41">
        <f t="shared" si="56"/>
        <v>4.5045295282886968E-3</v>
      </c>
      <c r="Z41">
        <f t="shared" si="57"/>
        <v>0.41857214509240642</v>
      </c>
      <c r="AB41">
        <f t="shared" si="58"/>
        <v>5883.5169111824871</v>
      </c>
      <c r="AC41">
        <f t="shared" si="33"/>
        <v>5154.592342490002</v>
      </c>
      <c r="AE41">
        <f t="shared" si="34"/>
        <v>0</v>
      </c>
      <c r="AF41">
        <f t="shared" si="35"/>
        <v>0</v>
      </c>
      <c r="AG41">
        <f t="shared" si="36"/>
        <v>-5.2321518136550802</v>
      </c>
      <c r="AH41">
        <f t="shared" si="37"/>
        <v>-54752.556416349107</v>
      </c>
      <c r="AI41">
        <f t="shared" si="38"/>
        <v>-54757.788568162759</v>
      </c>
      <c r="AJ41">
        <f t="shared" si="39"/>
        <v>728.92456869248508</v>
      </c>
      <c r="AK41">
        <f t="shared" ref="AK41:AK72" si="61">G41*SUM(AB41:AB41, AE41:AF41)</f>
        <v>411.84618378277412</v>
      </c>
      <c r="AL41">
        <f t="shared" si="40"/>
        <v>-53617.017815687504</v>
      </c>
      <c r="AN41">
        <f t="shared" si="41"/>
        <v>0</v>
      </c>
      <c r="AO41">
        <f t="shared" si="42"/>
        <v>0</v>
      </c>
      <c r="AP41">
        <f t="shared" si="43"/>
        <v>-7.0533506570839483E-2</v>
      </c>
      <c r="AQ41">
        <f t="shared" si="44"/>
        <v>-738.10736677859848</v>
      </c>
      <c r="AR41">
        <f t="shared" si="45"/>
        <v>-738.17790028516924</v>
      </c>
      <c r="AS41">
        <f t="shared" si="46"/>
        <v>9.8264744003292179</v>
      </c>
      <c r="AT41">
        <f t="shared" si="47"/>
        <v>5.5520092964818666</v>
      </c>
      <c r="AU41">
        <f t="shared" si="48"/>
        <v>-722.79941658835821</v>
      </c>
      <c r="AW41">
        <v>38</v>
      </c>
      <c r="AX41">
        <f>IF(Z41&gt;0, (R41*SUMPRODUCT(K41:$K$98, X41:$X$98)-K41*$AZ$3)/Z41, 0)</f>
        <v>12314.704652293678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6.7419999999999994E-2</v>
      </c>
      <c r="Q42" s="5">
        <f t="shared" si="60"/>
        <v>12.5</v>
      </c>
      <c r="R42">
        <f t="shared" si="31"/>
        <v>2000000</v>
      </c>
      <c r="S42">
        <f t="shared" si="32"/>
        <v>11584.589926194027</v>
      </c>
      <c r="U42">
        <f t="shared" si="52"/>
        <v>6.7419999999999994E-2</v>
      </c>
      <c r="V42">
        <f t="shared" si="53"/>
        <v>0.01</v>
      </c>
      <c r="W42">
        <f t="shared" si="54"/>
        <v>0.41857214509240642</v>
      </c>
      <c r="X42">
        <f t="shared" si="55"/>
        <v>2.8220134022130038E-2</v>
      </c>
      <c r="Y42">
        <f t="shared" si="56"/>
        <v>4.1857214509240645E-3</v>
      </c>
      <c r="Z42">
        <f t="shared" si="57"/>
        <v>0.38616628961935234</v>
      </c>
      <c r="AB42">
        <f t="shared" si="58"/>
        <v>5154.592342490002</v>
      </c>
      <c r="AC42">
        <f t="shared" si="33"/>
        <v>4473.5781085600738</v>
      </c>
      <c r="AE42">
        <f t="shared" si="34"/>
        <v>0</v>
      </c>
      <c r="AF42">
        <f t="shared" si="35"/>
        <v>0</v>
      </c>
      <c r="AG42">
        <f t="shared" si="36"/>
        <v>-4.8270786202419043</v>
      </c>
      <c r="AH42">
        <f t="shared" si="37"/>
        <v>-56440.268044260076</v>
      </c>
      <c r="AI42">
        <f t="shared" si="38"/>
        <v>-56445.095122880317</v>
      </c>
      <c r="AJ42">
        <f t="shared" si="39"/>
        <v>681.0142339299282</v>
      </c>
      <c r="AK42">
        <f t="shared" si="61"/>
        <v>360.82146397430017</v>
      </c>
      <c r="AL42">
        <f t="shared" si="40"/>
        <v>-55403.259424976088</v>
      </c>
      <c r="AN42">
        <f t="shared" si="41"/>
        <v>0</v>
      </c>
      <c r="AO42">
        <f t="shared" si="42"/>
        <v>0</v>
      </c>
      <c r="AP42">
        <f t="shared" si="43"/>
        <v>-5.8100716510825982E-2</v>
      </c>
      <c r="AQ42">
        <f t="shared" si="44"/>
        <v>-679.33843042942829</v>
      </c>
      <c r="AR42">
        <f t="shared" si="45"/>
        <v>-679.39653114593909</v>
      </c>
      <c r="AS42">
        <f t="shared" si="46"/>
        <v>8.1969692350727037</v>
      </c>
      <c r="AT42">
        <f t="shared" si="47"/>
        <v>4.3429965075525194</v>
      </c>
      <c r="AU42">
        <f t="shared" si="48"/>
        <v>-666.85656540331377</v>
      </c>
      <c r="AW42">
        <v>39</v>
      </c>
      <c r="AX42">
        <f>IF(Z42&gt;0, (R42*SUMPRODUCT(K42:$K$98, X42:$X$98)-K42*$AZ$3)/Z42, 0)</f>
        <v>11584.589926194027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7.4817999999999996E-2</v>
      </c>
      <c r="Q43" s="5">
        <f t="shared" si="60"/>
        <v>12.5</v>
      </c>
      <c r="R43">
        <f t="shared" si="31"/>
        <v>2000000</v>
      </c>
      <c r="S43">
        <f t="shared" si="32"/>
        <v>10880.250053859803</v>
      </c>
      <c r="U43">
        <f t="shared" si="52"/>
        <v>7.4817999999999996E-2</v>
      </c>
      <c r="V43">
        <f t="shared" si="53"/>
        <v>0.01</v>
      </c>
      <c r="W43">
        <f t="shared" si="54"/>
        <v>0.38616628961935234</v>
      </c>
      <c r="X43">
        <f t="shared" si="55"/>
        <v>2.8892189456740703E-2</v>
      </c>
      <c r="Y43">
        <f t="shared" si="56"/>
        <v>3.8616628961935236E-3</v>
      </c>
      <c r="Z43">
        <f t="shared" si="57"/>
        <v>0.35341243726641813</v>
      </c>
      <c r="AB43">
        <f t="shared" si="58"/>
        <v>4473.5781085600738</v>
      </c>
      <c r="AC43">
        <f t="shared" si="33"/>
        <v>3845.2156896026704</v>
      </c>
      <c r="AE43">
        <f t="shared" si="34"/>
        <v>0</v>
      </c>
      <c r="AF43">
        <f t="shared" si="35"/>
        <v>0</v>
      </c>
      <c r="AG43">
        <f t="shared" si="36"/>
        <v>-4.4176554658302267</v>
      </c>
      <c r="AH43">
        <f t="shared" si="37"/>
        <v>-57784.378913481407</v>
      </c>
      <c r="AI43">
        <f t="shared" si="38"/>
        <v>-57788.79656894724</v>
      </c>
      <c r="AJ43">
        <f t="shared" si="39"/>
        <v>628.36241895740341</v>
      </c>
      <c r="AK43">
        <f t="shared" si="61"/>
        <v>313.15046759920517</v>
      </c>
      <c r="AL43">
        <f t="shared" si="40"/>
        <v>-56847.283682390633</v>
      </c>
      <c r="AN43">
        <f t="shared" si="41"/>
        <v>0</v>
      </c>
      <c r="AO43">
        <f t="shared" si="42"/>
        <v>0</v>
      </c>
      <c r="AP43">
        <f t="shared" si="43"/>
        <v>-4.7475651730188161E-2</v>
      </c>
      <c r="AQ43">
        <f t="shared" si="44"/>
        <v>-620.99705827242542</v>
      </c>
      <c r="AR43">
        <f t="shared" si="45"/>
        <v>-621.04453392415564</v>
      </c>
      <c r="AS43">
        <f t="shared" si="46"/>
        <v>6.7528841018736712</v>
      </c>
      <c r="AT43">
        <f t="shared" si="47"/>
        <v>3.3653648759798473</v>
      </c>
      <c r="AU43">
        <f t="shared" si="48"/>
        <v>-610.92628494630208</v>
      </c>
      <c r="AW43">
        <v>40</v>
      </c>
      <c r="AX43">
        <f>IF(Z43&gt;0, (R43*SUMPRODUCT(K43:$K$98, X43:$X$98)-K43*$AZ$3)/Z43, 0)</f>
        <v>10880.250053859803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8.3350999999999995E-2</v>
      </c>
      <c r="Q44" s="5">
        <f t="shared" si="60"/>
        <v>12.5</v>
      </c>
      <c r="R44">
        <f t="shared" si="31"/>
        <v>2000000</v>
      </c>
      <c r="S44">
        <f t="shared" si="32"/>
        <v>10204.489069759387</v>
      </c>
      <c r="U44">
        <f t="shared" si="52"/>
        <v>8.3350999999999995E-2</v>
      </c>
      <c r="V44">
        <f t="shared" si="53"/>
        <v>0.01</v>
      </c>
      <c r="W44">
        <f t="shared" si="54"/>
        <v>0.35341243726641813</v>
      </c>
      <c r="X44">
        <f t="shared" si="55"/>
        <v>2.9457280058593216E-2</v>
      </c>
      <c r="Y44">
        <f t="shared" si="56"/>
        <v>3.5341243726641812E-3</v>
      </c>
      <c r="Z44">
        <f t="shared" si="57"/>
        <v>0.32042103283516071</v>
      </c>
      <c r="AB44">
        <f t="shared" si="58"/>
        <v>3845.2156896026704</v>
      </c>
      <c r="AC44">
        <f t="shared" si="33"/>
        <v>3269.7329272874113</v>
      </c>
      <c r="AE44">
        <f t="shared" si="34"/>
        <v>0</v>
      </c>
      <c r="AF44">
        <f t="shared" si="35"/>
        <v>0</v>
      </c>
      <c r="AG44">
        <f t="shared" si="36"/>
        <v>-4.0052629104395088</v>
      </c>
      <c r="AH44">
        <f t="shared" si="37"/>
        <v>-58914.560117186433</v>
      </c>
      <c r="AI44">
        <f t="shared" si="38"/>
        <v>-58918.565380096872</v>
      </c>
      <c r="AJ44">
        <f t="shared" si="39"/>
        <v>575.48276231525915</v>
      </c>
      <c r="AK44">
        <f t="shared" si="61"/>
        <v>269.16509827218698</v>
      </c>
      <c r="AL44">
        <f t="shared" si="40"/>
        <v>-58073.917519509429</v>
      </c>
      <c r="AN44">
        <f t="shared" si="41"/>
        <v>0</v>
      </c>
      <c r="AO44">
        <f t="shared" si="42"/>
        <v>0</v>
      </c>
      <c r="AP44">
        <f t="shared" si="43"/>
        <v>-3.8431921576360141E-2</v>
      </c>
      <c r="AQ44">
        <f t="shared" si="44"/>
        <v>-565.30614962327331</v>
      </c>
      <c r="AR44">
        <f t="shared" si="45"/>
        <v>-565.34458154484969</v>
      </c>
      <c r="AS44">
        <f t="shared" si="46"/>
        <v>5.5219616999924215</v>
      </c>
      <c r="AT44">
        <f t="shared" si="47"/>
        <v>2.5827348114720454</v>
      </c>
      <c r="AU44">
        <f t="shared" si="48"/>
        <v>-557.23988503338524</v>
      </c>
      <c r="AW44">
        <v>41</v>
      </c>
      <c r="AX44">
        <f>IF(Z44&gt;0, (R44*SUMPRODUCT(K44:$K$98, X44:$X$98)-K44*$AZ$3)/Z44, 0)</f>
        <v>10204.489069759387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9.2474000000000001E-2</v>
      </c>
      <c r="Q45" s="5">
        <f t="shared" si="60"/>
        <v>12.5</v>
      </c>
      <c r="R45">
        <f t="shared" si="31"/>
        <v>2000000</v>
      </c>
      <c r="S45">
        <f t="shared" si="32"/>
        <v>9545.1884212384975</v>
      </c>
      <c r="U45">
        <f t="shared" si="52"/>
        <v>9.2474000000000001E-2</v>
      </c>
      <c r="V45">
        <f t="shared" si="53"/>
        <v>0.01</v>
      </c>
      <c r="W45">
        <f t="shared" si="54"/>
        <v>0.32042103283516071</v>
      </c>
      <c r="X45">
        <f t="shared" si="55"/>
        <v>2.9630614590398653E-2</v>
      </c>
      <c r="Y45">
        <f t="shared" si="56"/>
        <v>3.2042103283516071E-3</v>
      </c>
      <c r="Z45">
        <f t="shared" si="57"/>
        <v>0.28758620791641043</v>
      </c>
      <c r="AB45">
        <f t="shared" si="58"/>
        <v>3269.7329272874113</v>
      </c>
      <c r="AC45">
        <f t="shared" si="33"/>
        <v>2745.0645419116081</v>
      </c>
      <c r="AE45">
        <f t="shared" si="34"/>
        <v>0</v>
      </c>
      <c r="AF45">
        <f t="shared" si="35"/>
        <v>0</v>
      </c>
      <c r="AG45">
        <f t="shared" si="36"/>
        <v>-3.5948275989551304</v>
      </c>
      <c r="AH45">
        <f t="shared" si="37"/>
        <v>-59261.229180797309</v>
      </c>
      <c r="AI45">
        <f t="shared" si="38"/>
        <v>-59264.824008396266</v>
      </c>
      <c r="AJ45">
        <f t="shared" si="39"/>
        <v>524.66838537580315</v>
      </c>
      <c r="AK45">
        <f t="shared" si="61"/>
        <v>228.88130491011881</v>
      </c>
      <c r="AL45">
        <f t="shared" si="40"/>
        <v>-58511.274318110351</v>
      </c>
      <c r="AN45">
        <f t="shared" si="41"/>
        <v>0</v>
      </c>
      <c r="AO45">
        <f t="shared" si="42"/>
        <v>0</v>
      </c>
      <c r="AP45">
        <f t="shared" si="43"/>
        <v>-3.0797900754235899E-2</v>
      </c>
      <c r="AQ45">
        <f t="shared" si="44"/>
        <v>-507.70764512176112</v>
      </c>
      <c r="AR45">
        <f t="shared" si="45"/>
        <v>-507.73844302251536</v>
      </c>
      <c r="AS45">
        <f t="shared" si="46"/>
        <v>4.4949818640498505</v>
      </c>
      <c r="AT45">
        <f t="shared" si="47"/>
        <v>1.9608906182790853</v>
      </c>
      <c r="AU45">
        <f t="shared" si="48"/>
        <v>-501.2825705401865</v>
      </c>
      <c r="AW45">
        <v>42</v>
      </c>
      <c r="AX45">
        <f>IF(Z45&gt;0, (R45*SUMPRODUCT(K45:$K$98, X45:$X$98)-K45*$AZ$3)/Z45, 0)</f>
        <v>9545.1884212384975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0.10216500000000001</v>
      </c>
      <c r="Q46" s="5">
        <f t="shared" si="60"/>
        <v>12.5</v>
      </c>
      <c r="R46">
        <f t="shared" si="31"/>
        <v>2000000</v>
      </c>
      <c r="S46">
        <f t="shared" si="32"/>
        <v>8904.7453142042887</v>
      </c>
      <c r="U46">
        <f t="shared" si="52"/>
        <v>0.10216500000000001</v>
      </c>
      <c r="V46">
        <f t="shared" si="53"/>
        <v>0.01</v>
      </c>
      <c r="W46">
        <f t="shared" si="54"/>
        <v>0.28758620791641043</v>
      </c>
      <c r="X46">
        <f t="shared" si="55"/>
        <v>2.9381244931780074E-2</v>
      </c>
      <c r="Y46">
        <f t="shared" si="56"/>
        <v>2.8758620791641044E-3</v>
      </c>
      <c r="Z46">
        <f t="shared" si="57"/>
        <v>0.25532910090546623</v>
      </c>
      <c r="AB46">
        <f t="shared" si="58"/>
        <v>2745.0645419116081</v>
      </c>
      <c r="AC46">
        <f t="shared" si="33"/>
        <v>2273.6406148679444</v>
      </c>
      <c r="AE46">
        <f t="shared" si="34"/>
        <v>0</v>
      </c>
      <c r="AF46">
        <f t="shared" si="35"/>
        <v>0</v>
      </c>
      <c r="AG46">
        <f t="shared" si="36"/>
        <v>-3.1916137613183277</v>
      </c>
      <c r="AH46">
        <f t="shared" si="37"/>
        <v>-58762.489863560149</v>
      </c>
      <c r="AI46">
        <f t="shared" si="38"/>
        <v>-58765.681477321465</v>
      </c>
      <c r="AJ46">
        <f t="shared" si="39"/>
        <v>471.42392704366375</v>
      </c>
      <c r="AK46">
        <f t="shared" si="61"/>
        <v>192.1545179338126</v>
      </c>
      <c r="AL46">
        <f t="shared" si="40"/>
        <v>-58102.103032343985</v>
      </c>
      <c r="AN46">
        <f t="shared" si="41"/>
        <v>0</v>
      </c>
      <c r="AO46">
        <f t="shared" si="42"/>
        <v>0</v>
      </c>
      <c r="AP46">
        <f t="shared" si="43"/>
        <v>-2.4413798407265201E-2</v>
      </c>
      <c r="AQ46">
        <f t="shared" si="44"/>
        <v>-449.49536150807296</v>
      </c>
      <c r="AR46">
        <f t="shared" si="45"/>
        <v>-449.5197753064802</v>
      </c>
      <c r="AS46">
        <f t="shared" si="46"/>
        <v>3.6060907051770874</v>
      </c>
      <c r="AT46">
        <f t="shared" si="47"/>
        <v>1.4698588283889247</v>
      </c>
      <c r="AU46">
        <f t="shared" si="48"/>
        <v>-444.44382577291418</v>
      </c>
      <c r="AW46">
        <v>43</v>
      </c>
      <c r="AX46">
        <f>IF(Z46&gt;0, (R46*SUMPRODUCT(K46:$K$98, X46:$X$98)-K46*$AZ$3)/Z46, 0)</f>
        <v>8904.7453142042887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0.113081</v>
      </c>
      <c r="Q47" s="5">
        <f t="shared" si="60"/>
        <v>12.5</v>
      </c>
      <c r="R47">
        <f t="shared" si="31"/>
        <v>2000000</v>
      </c>
      <c r="S47">
        <f t="shared" si="32"/>
        <v>8291.7242246462974</v>
      </c>
      <c r="U47">
        <f t="shared" si="52"/>
        <v>0.113081</v>
      </c>
      <c r="V47">
        <f t="shared" si="53"/>
        <v>0.01</v>
      </c>
      <c r="W47">
        <f t="shared" si="54"/>
        <v>0.25532910090546623</v>
      </c>
      <c r="X47">
        <f t="shared" si="55"/>
        <v>2.8872870059491029E-2</v>
      </c>
      <c r="Y47">
        <f t="shared" si="56"/>
        <v>2.5532910090546625E-3</v>
      </c>
      <c r="Z47">
        <f t="shared" si="57"/>
        <v>0.22390293983692056</v>
      </c>
      <c r="AB47">
        <f t="shared" si="58"/>
        <v>2273.6406148679444</v>
      </c>
      <c r="AC47">
        <f t="shared" si="33"/>
        <v>1856.5414302153167</v>
      </c>
      <c r="AE47">
        <f t="shared" si="34"/>
        <v>0</v>
      </c>
      <c r="AF47">
        <f t="shared" si="35"/>
        <v>0</v>
      </c>
      <c r="AG47">
        <f t="shared" si="36"/>
        <v>-2.7987867479615067</v>
      </c>
      <c r="AH47">
        <f t="shared" si="37"/>
        <v>-57745.740118982059</v>
      </c>
      <c r="AI47">
        <f t="shared" si="38"/>
        <v>-57748.53890573002</v>
      </c>
      <c r="AJ47">
        <f t="shared" si="39"/>
        <v>417.09918465262763</v>
      </c>
      <c r="AK47">
        <f t="shared" si="61"/>
        <v>159.15484304075611</v>
      </c>
      <c r="AL47">
        <f t="shared" si="40"/>
        <v>-57172.284878036633</v>
      </c>
      <c r="AN47">
        <f t="shared" si="41"/>
        <v>0</v>
      </c>
      <c r="AO47">
        <f t="shared" si="42"/>
        <v>0</v>
      </c>
      <c r="AP47">
        <f t="shared" si="43"/>
        <v>-1.9115110433482671E-2</v>
      </c>
      <c r="AQ47">
        <f t="shared" si="44"/>
        <v>-394.39096252742235</v>
      </c>
      <c r="AR47">
        <f t="shared" si="45"/>
        <v>-394.41007763785581</v>
      </c>
      <c r="AS47">
        <f t="shared" si="46"/>
        <v>2.8486975587395533</v>
      </c>
      <c r="AT47">
        <f t="shared" si="47"/>
        <v>1.0869932848451145</v>
      </c>
      <c r="AU47">
        <f t="shared" si="48"/>
        <v>-390.47438679427108</v>
      </c>
      <c r="AW47">
        <v>44</v>
      </c>
      <c r="AX47">
        <f>IF(Z47&gt;0, (R47*SUMPRODUCT(K47:$K$98, X47:$X$98)-K47*$AZ$3)/Z47, 0)</f>
        <v>8291.7242246462974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0.12539</v>
      </c>
      <c r="Q48" s="5">
        <f t="shared" si="60"/>
        <v>12.5</v>
      </c>
      <c r="R48">
        <f t="shared" si="31"/>
        <v>2000000</v>
      </c>
      <c r="S48">
        <f t="shared" si="32"/>
        <v>7702.2856462773598</v>
      </c>
      <c r="U48">
        <f t="shared" si="52"/>
        <v>0.12539</v>
      </c>
      <c r="V48">
        <f t="shared" si="53"/>
        <v>0.01</v>
      </c>
      <c r="W48">
        <f t="shared" si="54"/>
        <v>0.22390293983692056</v>
      </c>
      <c r="X48">
        <f t="shared" si="55"/>
        <v>2.8075189626151468E-2</v>
      </c>
      <c r="Y48">
        <f t="shared" si="56"/>
        <v>2.2390293983692057E-3</v>
      </c>
      <c r="Z48">
        <f t="shared" si="57"/>
        <v>0.19358872081239989</v>
      </c>
      <c r="AB48">
        <f t="shared" si="58"/>
        <v>1856.5414302153167</v>
      </c>
      <c r="AC48">
        <f t="shared" si="33"/>
        <v>1491.0756255945428</v>
      </c>
      <c r="AE48">
        <f t="shared" si="34"/>
        <v>0</v>
      </c>
      <c r="AF48">
        <f t="shared" si="35"/>
        <v>0</v>
      </c>
      <c r="AG48">
        <f t="shared" si="36"/>
        <v>-2.4198590101549988</v>
      </c>
      <c r="AH48">
        <f t="shared" si="37"/>
        <v>-56150.379252302933</v>
      </c>
      <c r="AI48">
        <f t="shared" si="38"/>
        <v>-56152.799111313085</v>
      </c>
      <c r="AJ48">
        <f t="shared" si="39"/>
        <v>365.46580462077395</v>
      </c>
      <c r="AK48">
        <f t="shared" si="61"/>
        <v>129.95790011507219</v>
      </c>
      <c r="AL48">
        <f t="shared" si="40"/>
        <v>-55657.375406577237</v>
      </c>
      <c r="AN48">
        <f t="shared" si="41"/>
        <v>0</v>
      </c>
      <c r="AO48">
        <f t="shared" si="42"/>
        <v>0</v>
      </c>
      <c r="AP48">
        <f t="shared" si="43"/>
        <v>-1.4756353242762012E-2</v>
      </c>
      <c r="AQ48">
        <f t="shared" si="44"/>
        <v>-342.40624246491313</v>
      </c>
      <c r="AR48">
        <f t="shared" si="45"/>
        <v>-342.42099881815585</v>
      </c>
      <c r="AS48">
        <f t="shared" si="46"/>
        <v>2.2286184808713099</v>
      </c>
      <c r="AT48">
        <f t="shared" si="47"/>
        <v>0.79248612119048734</v>
      </c>
      <c r="AU48">
        <f t="shared" si="48"/>
        <v>-339.39989421609403</v>
      </c>
      <c r="AW48">
        <v>45</v>
      </c>
      <c r="AX48">
        <f>IF(Z48&gt;0, (R48*SUMPRODUCT(K48:$K$98, X48:$X$98)-K48*$AZ$3)/Z48, 0)</f>
        <v>7702.2856462773598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0.13947699999999999</v>
      </c>
      <c r="Q49" s="5">
        <f t="shared" si="60"/>
        <v>12.5</v>
      </c>
      <c r="R49">
        <f t="shared" si="31"/>
        <v>2000000</v>
      </c>
      <c r="S49">
        <f t="shared" si="32"/>
        <v>7133.2133541112853</v>
      </c>
      <c r="U49">
        <f t="shared" si="52"/>
        <v>0.13947699999999999</v>
      </c>
      <c r="V49">
        <f t="shared" si="53"/>
        <v>0.01</v>
      </c>
      <c r="W49">
        <f t="shared" si="54"/>
        <v>0.19358872081239989</v>
      </c>
      <c r="X49">
        <f t="shared" si="55"/>
        <v>2.7001174012751098E-2</v>
      </c>
      <c r="Y49">
        <f t="shared" si="56"/>
        <v>1.935887208123999E-3</v>
      </c>
      <c r="Z49">
        <f t="shared" si="57"/>
        <v>0.16465165959152481</v>
      </c>
      <c r="AB49">
        <f t="shared" si="58"/>
        <v>1491.0756255945428</v>
      </c>
      <c r="AC49">
        <f t="shared" si="33"/>
        <v>1174.4954169748503</v>
      </c>
      <c r="AE49">
        <f t="shared" si="34"/>
        <v>0</v>
      </c>
      <c r="AF49">
        <f t="shared" si="35"/>
        <v>0</v>
      </c>
      <c r="AG49">
        <f t="shared" si="36"/>
        <v>-2.0581457448940599</v>
      </c>
      <c r="AH49">
        <f t="shared" si="37"/>
        <v>-54002.348025502193</v>
      </c>
      <c r="AI49">
        <f t="shared" si="38"/>
        <v>-54004.406171247087</v>
      </c>
      <c r="AJ49">
        <f t="shared" si="39"/>
        <v>316.58020861969248</v>
      </c>
      <c r="AK49">
        <f t="shared" si="61"/>
        <v>104.37529379161801</v>
      </c>
      <c r="AL49">
        <f t="shared" si="40"/>
        <v>-53583.450668835772</v>
      </c>
      <c r="AN49">
        <f t="shared" si="41"/>
        <v>0</v>
      </c>
      <c r="AO49">
        <f t="shared" si="42"/>
        <v>0</v>
      </c>
      <c r="AP49">
        <f t="shared" si="43"/>
        <v>-1.1205908775976494E-2</v>
      </c>
      <c r="AQ49">
        <f t="shared" si="44"/>
        <v>-294.02455446295949</v>
      </c>
      <c r="AR49">
        <f t="shared" si="45"/>
        <v>-294.03576037173548</v>
      </c>
      <c r="AS49">
        <f t="shared" si="46"/>
        <v>1.7236723623061432</v>
      </c>
      <c r="AT49">
        <f t="shared" si="47"/>
        <v>0.56828823886562096</v>
      </c>
      <c r="AU49">
        <f t="shared" si="48"/>
        <v>-291.74379977056367</v>
      </c>
      <c r="AW49">
        <v>46</v>
      </c>
      <c r="AX49">
        <f>IF(Z49&gt;0, (R49*SUMPRODUCT(K49:$K$98, X49:$X$98)-K49*$AZ$3)/Z49, 0)</f>
        <v>7133.2133541112853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0.15573300000000001</v>
      </c>
      <c r="Q50" s="5">
        <f t="shared" si="60"/>
        <v>12.5</v>
      </c>
      <c r="R50">
        <f t="shared" si="31"/>
        <v>2000000</v>
      </c>
      <c r="S50">
        <f t="shared" si="32"/>
        <v>6577.6583727683292</v>
      </c>
      <c r="U50">
        <f t="shared" si="52"/>
        <v>0.15573300000000001</v>
      </c>
      <c r="V50">
        <f t="shared" si="53"/>
        <v>0.01</v>
      </c>
      <c r="W50">
        <f t="shared" si="54"/>
        <v>0.16465165959152481</v>
      </c>
      <c r="X50">
        <f t="shared" si="55"/>
        <v>2.5641696903166936E-2</v>
      </c>
      <c r="Y50">
        <f t="shared" si="56"/>
        <v>1.6465165959152481E-3</v>
      </c>
      <c r="Z50">
        <f t="shared" si="57"/>
        <v>0.13736344609244261</v>
      </c>
      <c r="AB50">
        <f t="shared" si="58"/>
        <v>1174.4954169748503</v>
      </c>
      <c r="AC50">
        <f t="shared" si="33"/>
        <v>903.52982130226621</v>
      </c>
      <c r="AE50">
        <f t="shared" si="34"/>
        <v>0</v>
      </c>
      <c r="AF50">
        <f t="shared" si="35"/>
        <v>0</v>
      </c>
      <c r="AG50">
        <f t="shared" si="36"/>
        <v>-1.7170430761555326</v>
      </c>
      <c r="AH50">
        <f t="shared" si="37"/>
        <v>-51283.393806333872</v>
      </c>
      <c r="AI50">
        <f t="shared" si="38"/>
        <v>-51285.110849410026</v>
      </c>
      <c r="AJ50">
        <f t="shared" si="39"/>
        <v>270.96559567258407</v>
      </c>
      <c r="AK50">
        <f t="shared" si="61"/>
        <v>82.214679188239529</v>
      </c>
      <c r="AL50">
        <f t="shared" si="40"/>
        <v>-50931.930574549202</v>
      </c>
      <c r="AN50">
        <f t="shared" si="41"/>
        <v>0</v>
      </c>
      <c r="AO50">
        <f t="shared" si="42"/>
        <v>0</v>
      </c>
      <c r="AP50">
        <f t="shared" si="43"/>
        <v>-8.347071336435339E-3</v>
      </c>
      <c r="AQ50">
        <f t="shared" si="44"/>
        <v>-249.30425591559251</v>
      </c>
      <c r="AR50">
        <f t="shared" si="45"/>
        <v>-249.31260298692894</v>
      </c>
      <c r="AS50">
        <f t="shared" si="46"/>
        <v>1.3172466015604372</v>
      </c>
      <c r="AT50">
        <f t="shared" si="47"/>
        <v>0.39967069062874189</v>
      </c>
      <c r="AU50">
        <f t="shared" si="48"/>
        <v>-247.59568569473973</v>
      </c>
      <c r="AW50">
        <v>47</v>
      </c>
      <c r="AX50">
        <f>IF(Z50&gt;0, (R50*SUMPRODUCT(K50:$K$98, X50:$X$98)-K50*$AZ$3)/Z50, 0)</f>
        <v>6577.6583727683292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0.17447299999999999</v>
      </c>
      <c r="Q51" s="5">
        <f t="shared" si="60"/>
        <v>12.5</v>
      </c>
      <c r="R51">
        <f t="shared" si="31"/>
        <v>2000000</v>
      </c>
      <c r="S51">
        <f t="shared" si="32"/>
        <v>6023.8550346744323</v>
      </c>
      <c r="U51">
        <f t="shared" si="52"/>
        <v>0.17447299999999999</v>
      </c>
      <c r="V51">
        <f t="shared" si="53"/>
        <v>0.01</v>
      </c>
      <c r="W51">
        <f t="shared" si="54"/>
        <v>0.13736344609244261</v>
      </c>
      <c r="X51">
        <f t="shared" si="55"/>
        <v>2.3966212530086739E-2</v>
      </c>
      <c r="Y51">
        <f t="shared" si="56"/>
        <v>1.3736344609244261E-3</v>
      </c>
      <c r="Z51">
        <f t="shared" si="57"/>
        <v>0.11202359910143145</v>
      </c>
      <c r="AB51">
        <f t="shared" si="58"/>
        <v>903.52982130226621</v>
      </c>
      <c r="AC51">
        <f t="shared" si="33"/>
        <v>674.81392144950803</v>
      </c>
      <c r="AE51">
        <f t="shared" si="34"/>
        <v>0</v>
      </c>
      <c r="AF51">
        <f t="shared" si="35"/>
        <v>0</v>
      </c>
      <c r="AG51">
        <f t="shared" si="36"/>
        <v>-1.400294988767893</v>
      </c>
      <c r="AH51">
        <f t="shared" si="37"/>
        <v>-47932.425060173475</v>
      </c>
      <c r="AI51">
        <f t="shared" si="38"/>
        <v>-47933.82535516224</v>
      </c>
      <c r="AJ51">
        <f t="shared" si="39"/>
        <v>228.71589985275818</v>
      </c>
      <c r="AK51">
        <f t="shared" si="61"/>
        <v>63.247087491158638</v>
      </c>
      <c r="AL51">
        <f t="shared" si="40"/>
        <v>-47641.862367818321</v>
      </c>
      <c r="AN51">
        <f t="shared" si="41"/>
        <v>0</v>
      </c>
      <c r="AO51">
        <f t="shared" si="42"/>
        <v>0</v>
      </c>
      <c r="AP51">
        <f t="shared" si="43"/>
        <v>-6.0779125408831278E-3</v>
      </c>
      <c r="AQ51">
        <f t="shared" si="44"/>
        <v>-208.04836818312612</v>
      </c>
      <c r="AR51">
        <f t="shared" si="45"/>
        <v>-208.054446095667</v>
      </c>
      <c r="AS51">
        <f t="shared" si="46"/>
        <v>0.99273027980882678</v>
      </c>
      <c r="AT51">
        <f t="shared" si="47"/>
        <v>0.27452091832099224</v>
      </c>
      <c r="AU51">
        <f t="shared" si="48"/>
        <v>-206.78719489753718</v>
      </c>
      <c r="AW51">
        <v>48</v>
      </c>
      <c r="AX51">
        <f>IF(Z51&gt;0, (R51*SUMPRODUCT(K51:$K$98, X51:$X$98)-K51*$AZ$3)/Z51, 0)</f>
        <v>6023.8550346744323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0.196798</v>
      </c>
      <c r="Q52" s="5">
        <f t="shared" si="60"/>
        <v>12.5</v>
      </c>
      <c r="R52">
        <f t="shared" si="31"/>
        <v>2000000</v>
      </c>
      <c r="S52">
        <f t="shared" si="32"/>
        <v>5459.8528208460175</v>
      </c>
      <c r="U52">
        <f t="shared" si="52"/>
        <v>0.196798</v>
      </c>
      <c r="V52">
        <f t="shared" si="53"/>
        <v>0.01</v>
      </c>
      <c r="W52">
        <f t="shared" si="54"/>
        <v>0.11202359910143145</v>
      </c>
      <c r="X52">
        <f t="shared" si="55"/>
        <v>2.2046020255963507E-2</v>
      </c>
      <c r="Y52">
        <f t="shared" si="56"/>
        <v>1.1202359910143145E-3</v>
      </c>
      <c r="Z52">
        <f t="shared" si="57"/>
        <v>8.8857342854453639E-2</v>
      </c>
      <c r="AB52">
        <f t="shared" si="58"/>
        <v>674.81392144950803</v>
      </c>
      <c r="AC52">
        <f t="shared" si="33"/>
        <v>485.14801403677041</v>
      </c>
      <c r="AE52">
        <f t="shared" si="34"/>
        <v>0</v>
      </c>
      <c r="AF52">
        <f t="shared" si="35"/>
        <v>0</v>
      </c>
      <c r="AG52">
        <f t="shared" si="36"/>
        <v>-1.1107167856806706</v>
      </c>
      <c r="AH52">
        <f t="shared" si="37"/>
        <v>-44092.040511927014</v>
      </c>
      <c r="AI52">
        <f t="shared" si="38"/>
        <v>-44093.151228712697</v>
      </c>
      <c r="AJ52">
        <f t="shared" si="39"/>
        <v>189.66590741273762</v>
      </c>
      <c r="AK52">
        <f t="shared" si="61"/>
        <v>47.236974501465568</v>
      </c>
      <c r="AL52">
        <f t="shared" si="40"/>
        <v>-43856.248346798493</v>
      </c>
      <c r="AN52">
        <f t="shared" si="41"/>
        <v>0</v>
      </c>
      <c r="AO52">
        <f t="shared" si="42"/>
        <v>0</v>
      </c>
      <c r="AP52">
        <f t="shared" si="43"/>
        <v>-4.3044753421906962E-3</v>
      </c>
      <c r="AQ52">
        <f t="shared" si="44"/>
        <v>-170.87443317438826</v>
      </c>
      <c r="AR52">
        <f t="shared" si="45"/>
        <v>-170.87873764973045</v>
      </c>
      <c r="AS52">
        <f t="shared" si="46"/>
        <v>0.73503185711921881</v>
      </c>
      <c r="AT52">
        <f t="shared" si="47"/>
        <v>0.18306232029854852</v>
      </c>
      <c r="AU52">
        <f t="shared" si="48"/>
        <v>-169.96064347231268</v>
      </c>
      <c r="AW52">
        <v>49</v>
      </c>
      <c r="AX52">
        <f>IF(Z52&gt;0, (R52*SUMPRODUCT(K52:$K$98, X52:$X$98)-K52*$AZ$3)/Z52, 0)</f>
        <v>5459.8528208460175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0.22254599999999999</v>
      </c>
      <c r="Q53" s="5">
        <f t="shared" si="60"/>
        <v>12.5</v>
      </c>
      <c r="R53">
        <f t="shared" si="31"/>
        <v>2000000</v>
      </c>
      <c r="S53">
        <f t="shared" si="32"/>
        <v>4849.2076233833877</v>
      </c>
      <c r="U53">
        <f t="shared" si="52"/>
        <v>0.22254599999999999</v>
      </c>
      <c r="V53">
        <f t="shared" si="53"/>
        <v>0.01</v>
      </c>
      <c r="W53">
        <f t="shared" si="54"/>
        <v>8.8857342854453639E-2</v>
      </c>
      <c r="X53">
        <f t="shared" si="55"/>
        <v>1.9774846222887239E-2</v>
      </c>
      <c r="Y53">
        <f t="shared" si="56"/>
        <v>8.8857342854453637E-4</v>
      </c>
      <c r="Z53">
        <f t="shared" si="57"/>
        <v>6.8193923203021867E-2</v>
      </c>
      <c r="AB53">
        <f t="shared" si="58"/>
        <v>485.14801403677041</v>
      </c>
      <c r="AC53">
        <f t="shared" si="33"/>
        <v>330.68649226451492</v>
      </c>
      <c r="AE53">
        <f t="shared" si="34"/>
        <v>0</v>
      </c>
      <c r="AF53">
        <f t="shared" si="35"/>
        <v>0</v>
      </c>
      <c r="AG53">
        <f t="shared" si="36"/>
        <v>-0.85242404003777339</v>
      </c>
      <c r="AH53">
        <f t="shared" si="37"/>
        <v>-39549.692445774475</v>
      </c>
      <c r="AI53">
        <f t="shared" si="38"/>
        <v>-39550.544869814512</v>
      </c>
      <c r="AJ53">
        <f t="shared" si="39"/>
        <v>154.46152177225548</v>
      </c>
      <c r="AK53">
        <f t="shared" si="61"/>
        <v>33.960360982573931</v>
      </c>
      <c r="AL53">
        <f t="shared" si="40"/>
        <v>-39362.122987059687</v>
      </c>
      <c r="AN53">
        <f t="shared" si="41"/>
        <v>0</v>
      </c>
      <c r="AO53">
        <f t="shared" si="42"/>
        <v>0</v>
      </c>
      <c r="AP53">
        <f t="shared" si="43"/>
        <v>-2.9495418029157304E-3</v>
      </c>
      <c r="AQ53">
        <f t="shared" si="44"/>
        <v>-136.84910992902434</v>
      </c>
      <c r="AR53">
        <f t="shared" si="45"/>
        <v>-136.85205947082724</v>
      </c>
      <c r="AS53">
        <f t="shared" si="46"/>
        <v>0.53446488368518708</v>
      </c>
      <c r="AT53">
        <f t="shared" si="47"/>
        <v>0.11750900919660998</v>
      </c>
      <c r="AU53">
        <f t="shared" si="48"/>
        <v>-136.20008557794546</v>
      </c>
      <c r="AW53">
        <v>50</v>
      </c>
      <c r="AX53">
        <f>IF(Z53&gt;0, (R53*SUMPRODUCT(K53:$K$98, X53:$X$98)-K53*$AZ$3)/Z53, 0)</f>
        <v>4849.2076233833877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0.252114</v>
      </c>
      <c r="Q54" s="5">
        <f t="shared" si="60"/>
        <v>12.5</v>
      </c>
      <c r="R54">
        <f t="shared" si="31"/>
        <v>2000000</v>
      </c>
      <c r="S54">
        <f t="shared" si="32"/>
        <v>4143.3723589220663</v>
      </c>
      <c r="U54">
        <f t="shared" si="52"/>
        <v>0.252114</v>
      </c>
      <c r="V54">
        <f t="shared" si="53"/>
        <v>0.01</v>
      </c>
      <c r="W54">
        <f t="shared" si="54"/>
        <v>6.8193923203021867E-2</v>
      </c>
      <c r="X54">
        <f t="shared" si="55"/>
        <v>1.7192642754406656E-2</v>
      </c>
      <c r="Y54">
        <f t="shared" si="56"/>
        <v>6.8193923203021872E-4</v>
      </c>
      <c r="Z54">
        <f t="shared" si="57"/>
        <v>5.031934121658499E-2</v>
      </c>
      <c r="AB54">
        <f t="shared" si="58"/>
        <v>330.68649226451492</v>
      </c>
      <c r="AC54">
        <f t="shared" si="33"/>
        <v>208.4917675159661</v>
      </c>
      <c r="AE54">
        <f t="shared" si="34"/>
        <v>0</v>
      </c>
      <c r="AF54">
        <f t="shared" si="35"/>
        <v>0</v>
      </c>
      <c r="AG54">
        <f t="shared" si="36"/>
        <v>-0.62899176520731237</v>
      </c>
      <c r="AH54">
        <f t="shared" si="37"/>
        <v>-34385.285508813315</v>
      </c>
      <c r="AI54">
        <f t="shared" si="38"/>
        <v>-34385.914500578525</v>
      </c>
      <c r="AJ54">
        <f t="shared" si="39"/>
        <v>122.19472474854882</v>
      </c>
      <c r="AK54">
        <f t="shared" si="61"/>
        <v>23.148054458516047</v>
      </c>
      <c r="AL54">
        <f t="shared" si="40"/>
        <v>-34240.57172137146</v>
      </c>
      <c r="AN54">
        <f t="shared" si="41"/>
        <v>0</v>
      </c>
      <c r="AO54">
        <f t="shared" si="42"/>
        <v>0</v>
      </c>
      <c r="AP54">
        <f t="shared" si="43"/>
        <v>-1.9432371453448896E-3</v>
      </c>
      <c r="AQ54">
        <f t="shared" si="44"/>
        <v>-106.23154030004235</v>
      </c>
      <c r="AR54">
        <f t="shared" si="45"/>
        <v>-106.23348353718771</v>
      </c>
      <c r="AS54">
        <f t="shared" si="46"/>
        <v>0.37751420802514191</v>
      </c>
      <c r="AT54">
        <f t="shared" si="47"/>
        <v>7.1514702980934708E-2</v>
      </c>
      <c r="AU54">
        <f t="shared" si="48"/>
        <v>-105.78445462618163</v>
      </c>
      <c r="AW54">
        <v>51</v>
      </c>
      <c r="AX54">
        <f>IF(Z54&gt;0, (R54*SUMPRODUCT(K54:$K$98, X54:$X$98)-K54*$AZ$3)/Z54, 0)</f>
        <v>4143.3723589220663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0.286269</v>
      </c>
      <c r="Q55" s="5">
        <f t="shared" si="60"/>
        <v>12.5</v>
      </c>
      <c r="R55">
        <f t="shared" si="31"/>
        <v>2000000</v>
      </c>
      <c r="S55">
        <f t="shared" si="32"/>
        <v>3257.2812583086325</v>
      </c>
      <c r="U55">
        <f t="shared" si="52"/>
        <v>0.286269</v>
      </c>
      <c r="V55">
        <f t="shared" si="53"/>
        <v>0.01</v>
      </c>
      <c r="W55">
        <f t="shared" si="54"/>
        <v>5.031934121658499E-2</v>
      </c>
      <c r="X55">
        <f t="shared" si="55"/>
        <v>1.4404867490730567E-2</v>
      </c>
      <c r="Y55">
        <f t="shared" si="56"/>
        <v>5.0319341216584993E-4</v>
      </c>
      <c r="Z55">
        <f t="shared" si="57"/>
        <v>3.5411280313688571E-2</v>
      </c>
      <c r="AB55">
        <f t="shared" si="58"/>
        <v>208.4917675159661</v>
      </c>
      <c r="AC55">
        <f t="shared" si="33"/>
        <v>115.34449969849122</v>
      </c>
      <c r="AE55">
        <f t="shared" si="34"/>
        <v>0</v>
      </c>
      <c r="AF55">
        <f t="shared" si="35"/>
        <v>0</v>
      </c>
      <c r="AG55">
        <f t="shared" si="36"/>
        <v>-0.44264100392110717</v>
      </c>
      <c r="AH55">
        <f t="shared" si="37"/>
        <v>-28809.734981461133</v>
      </c>
      <c r="AI55">
        <f t="shared" si="38"/>
        <v>-28810.177622465053</v>
      </c>
      <c r="AJ55">
        <f t="shared" si="39"/>
        <v>93.147267817474884</v>
      </c>
      <c r="AK55">
        <f t="shared" si="61"/>
        <v>14.594423726117629</v>
      </c>
      <c r="AL55">
        <f t="shared" si="40"/>
        <v>-28702.43593092146</v>
      </c>
      <c r="AN55">
        <f t="shared" si="41"/>
        <v>0</v>
      </c>
      <c r="AO55">
        <f t="shared" si="42"/>
        <v>0</v>
      </c>
      <c r="AP55">
        <f t="shared" si="43"/>
        <v>-1.2209966245809861E-3</v>
      </c>
      <c r="AQ55">
        <f t="shared" si="44"/>
        <v>-79.469793480105153</v>
      </c>
      <c r="AR55">
        <f t="shared" si="45"/>
        <v>-79.471014476729721</v>
      </c>
      <c r="AS55">
        <f t="shared" si="46"/>
        <v>0.2569407230387285</v>
      </c>
      <c r="AT55">
        <f t="shared" si="47"/>
        <v>4.0257775374263186E-2</v>
      </c>
      <c r="AU55">
        <f t="shared" si="48"/>
        <v>-79.173815978316739</v>
      </c>
      <c r="AW55">
        <v>52</v>
      </c>
      <c r="AX55">
        <f>IF(Z55&gt;0, (R55*SUMPRODUCT(K55:$K$98, X55:$X$98)-K55*$AZ$3)/Z55, 0)</f>
        <v>3257.2812583086325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0.32445800000000002</v>
      </c>
      <c r="Q56" s="5">
        <f t="shared" si="60"/>
        <v>12.5</v>
      </c>
      <c r="R56">
        <f t="shared" si="31"/>
        <v>2000000</v>
      </c>
      <c r="S56">
        <f t="shared" si="32"/>
        <v>2017.8932954873999</v>
      </c>
      <c r="U56">
        <f t="shared" si="52"/>
        <v>0.32445800000000002</v>
      </c>
      <c r="V56">
        <f t="shared" si="53"/>
        <v>0.01</v>
      </c>
      <c r="W56">
        <f t="shared" si="54"/>
        <v>3.5411280313688571E-2</v>
      </c>
      <c r="X56">
        <f t="shared" si="55"/>
        <v>1.1489473188018767E-2</v>
      </c>
      <c r="Y56">
        <f t="shared" si="56"/>
        <v>3.5411280313688573E-4</v>
      </c>
      <c r="Z56">
        <f t="shared" si="57"/>
        <v>2.3567694322532917E-2</v>
      </c>
      <c r="AB56">
        <f t="shared" si="58"/>
        <v>115.34449969849122</v>
      </c>
      <c r="AC56">
        <f t="shared" si="33"/>
        <v>47.557092363535631</v>
      </c>
      <c r="AE56">
        <f t="shared" si="34"/>
        <v>0</v>
      </c>
      <c r="AF56">
        <f t="shared" si="35"/>
        <v>0</v>
      </c>
      <c r="AG56">
        <f t="shared" si="36"/>
        <v>-0.29459617903166146</v>
      </c>
      <c r="AH56">
        <f t="shared" si="37"/>
        <v>-22978.946376037533</v>
      </c>
      <c r="AI56">
        <f t="shared" si="38"/>
        <v>-22979.240972216565</v>
      </c>
      <c r="AJ56">
        <f t="shared" si="39"/>
        <v>67.787407334955589</v>
      </c>
      <c r="AK56">
        <f t="shared" si="61"/>
        <v>8.0741149788943858</v>
      </c>
      <c r="AL56">
        <f t="shared" si="40"/>
        <v>-22903.379449902714</v>
      </c>
      <c r="AN56">
        <f t="shared" si="41"/>
        <v>0</v>
      </c>
      <c r="AO56">
        <f t="shared" si="42"/>
        <v>0</v>
      </c>
      <c r="AP56">
        <f t="shared" si="43"/>
        <v>-7.2555762099721301E-4</v>
      </c>
      <c r="AQ56">
        <f t="shared" si="44"/>
        <v>-56.594588974042509</v>
      </c>
      <c r="AR56">
        <f t="shared" si="45"/>
        <v>-56.595314531663504</v>
      </c>
      <c r="AS56">
        <f t="shared" si="46"/>
        <v>0.16695284426697682</v>
      </c>
      <c r="AT56">
        <f t="shared" si="47"/>
        <v>1.9885647108528737E-2</v>
      </c>
      <c r="AU56">
        <f t="shared" si="48"/>
        <v>-56.408476040287994</v>
      </c>
      <c r="AW56">
        <v>53</v>
      </c>
      <c r="AX56">
        <f>IF(Z56&gt;0, (R56*SUMPRODUCT(K56:$K$98, X56:$X$98)-K56*$AZ$3)/Z56, 0)</f>
        <v>2017.8932954873999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0.36696200000000001</v>
      </c>
      <c r="Q57" s="5">
        <f t="shared" si="60"/>
        <v>12.5</v>
      </c>
      <c r="R57">
        <f t="shared" si="31"/>
        <v>2000000</v>
      </c>
      <c r="S57">
        <f t="shared" si="32"/>
        <v>94.8819249574521</v>
      </c>
      <c r="U57">
        <f t="shared" si="52"/>
        <v>0.36696200000000001</v>
      </c>
      <c r="V57">
        <f t="shared" si="53"/>
        <v>0.01</v>
      </c>
      <c r="W57">
        <f t="shared" si="54"/>
        <v>2.3567694322532917E-2</v>
      </c>
      <c r="X57">
        <f t="shared" si="55"/>
        <v>8.6484482439853246E-3</v>
      </c>
      <c r="Y57">
        <f t="shared" si="56"/>
        <v>2.3567694322532918E-4</v>
      </c>
      <c r="Z57">
        <f t="shared" si="57"/>
        <v>1.4683569135322264E-2</v>
      </c>
      <c r="AB57">
        <f t="shared" si="58"/>
        <v>47.557092363535631</v>
      </c>
      <c r="AC57">
        <f t="shared" si="33"/>
        <v>1.3932053048052069</v>
      </c>
      <c r="AE57">
        <f t="shared" si="34"/>
        <v>0</v>
      </c>
      <c r="AF57">
        <f t="shared" si="35"/>
        <v>0</v>
      </c>
      <c r="AG57">
        <f t="shared" si="36"/>
        <v>-0.18354461419152832</v>
      </c>
      <c r="AH57">
        <f t="shared" si="37"/>
        <v>-17296.896487970647</v>
      </c>
      <c r="AI57">
        <f t="shared" si="38"/>
        <v>-17297.08003258484</v>
      </c>
      <c r="AJ57">
        <f t="shared" si="39"/>
        <v>46.163887058730424</v>
      </c>
      <c r="AK57">
        <f t="shared" si="61"/>
        <v>3.3289964654474944</v>
      </c>
      <c r="AL57">
        <f t="shared" si="40"/>
        <v>-17247.587149060662</v>
      </c>
      <c r="AN57">
        <f t="shared" si="41"/>
        <v>0</v>
      </c>
      <c r="AO57">
        <f t="shared" si="42"/>
        <v>0</v>
      </c>
      <c r="AP57">
        <f t="shared" si="43"/>
        <v>-4.0361604381326929E-4</v>
      </c>
      <c r="AQ57">
        <f t="shared" si="44"/>
        <v>-38.036010816625605</v>
      </c>
      <c r="AR57">
        <f t="shared" si="45"/>
        <v>-38.036414432669417</v>
      </c>
      <c r="AS57">
        <f t="shared" si="46"/>
        <v>0.10151474911840455</v>
      </c>
      <c r="AT57">
        <f t="shared" si="47"/>
        <v>7.3204892945003194E-3</v>
      </c>
      <c r="AU57">
        <f t="shared" si="48"/>
        <v>-37.927579194256516</v>
      </c>
      <c r="AW57">
        <v>54</v>
      </c>
      <c r="AX57">
        <f>IF(Z57&gt;0, (R57*SUMPRODUCT(K57:$K$98, X57:$X$98)-K57*$AZ$3)/Z57, 0)</f>
        <v>94.8819249574521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0.41335300000000003</v>
      </c>
      <c r="Q58" s="5">
        <f t="shared" si="60"/>
        <v>12.5</v>
      </c>
      <c r="R58">
        <f t="shared" si="31"/>
        <v>2000000</v>
      </c>
      <c r="S58">
        <f t="shared" si="32"/>
        <v>-3227.6977407304075</v>
      </c>
      <c r="U58">
        <f t="shared" si="52"/>
        <v>0.41335300000000003</v>
      </c>
      <c r="V58">
        <f t="shared" si="53"/>
        <v>0.01</v>
      </c>
      <c r="W58">
        <f t="shared" si="54"/>
        <v>1.4683569135322264E-2</v>
      </c>
      <c r="X58">
        <f t="shared" si="55"/>
        <v>6.0694973527928645E-3</v>
      </c>
      <c r="Y58">
        <f t="shared" si="56"/>
        <v>1.4683569135322264E-4</v>
      </c>
      <c r="Z58">
        <f t="shared" si="57"/>
        <v>8.4672360911761772E-3</v>
      </c>
      <c r="AB58">
        <f t="shared" si="58"/>
        <v>1.3932053048052069</v>
      </c>
      <c r="AC58">
        <f t="shared" si="33"/>
        <v>-27.329678801720313</v>
      </c>
      <c r="AE58">
        <f t="shared" si="34"/>
        <v>0</v>
      </c>
      <c r="AF58">
        <f t="shared" si="35"/>
        <v>0</v>
      </c>
      <c r="AG58">
        <f t="shared" si="36"/>
        <v>-0.10584045113970221</v>
      </c>
      <c r="AH58">
        <f t="shared" si="37"/>
        <v>-12138.994705585728</v>
      </c>
      <c r="AI58">
        <f t="shared" si="38"/>
        <v>-12139.100546036869</v>
      </c>
      <c r="AJ58">
        <f t="shared" si="39"/>
        <v>28.72288410652552</v>
      </c>
      <c r="AK58">
        <f t="shared" si="61"/>
        <v>9.752437133636449E-2</v>
      </c>
      <c r="AL58">
        <f t="shared" si="40"/>
        <v>-12110.280137559006</v>
      </c>
      <c r="AN58">
        <f t="shared" si="41"/>
        <v>0</v>
      </c>
      <c r="AO58">
        <f t="shared" si="42"/>
        <v>0</v>
      </c>
      <c r="AP58">
        <f t="shared" si="43"/>
        <v>-2.0780712572927696E-4</v>
      </c>
      <c r="AQ58">
        <f t="shared" si="44"/>
        <v>-23.833700365478037</v>
      </c>
      <c r="AR58">
        <f t="shared" si="45"/>
        <v>-23.833908172603767</v>
      </c>
      <c r="AS58">
        <f t="shared" si="46"/>
        <v>5.6394506302262094E-2</v>
      </c>
      <c r="AT58">
        <f t="shared" si="47"/>
        <v>1.9147933590357155E-4</v>
      </c>
      <c r="AU58">
        <f t="shared" si="48"/>
        <v>-23.777322186965602</v>
      </c>
      <c r="AW58">
        <v>55</v>
      </c>
      <c r="AX58">
        <f>IF(Z58&gt;0, (R58*SUMPRODUCT(K58:$K$98, X58:$X$98)-K58*$AZ$3)/Z58, 0)</f>
        <v>-3227.6977407304075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0.46434700000000001</v>
      </c>
      <c r="Q59" s="5">
        <f t="shared" si="60"/>
        <v>12.5</v>
      </c>
      <c r="R59">
        <f t="shared" si="31"/>
        <v>2000000</v>
      </c>
      <c r="S59">
        <f t="shared" si="32"/>
        <v>-9626.992314954432</v>
      </c>
      <c r="U59">
        <f t="shared" si="52"/>
        <v>0.46434700000000001</v>
      </c>
      <c r="V59">
        <f t="shared" si="53"/>
        <v>0.01</v>
      </c>
      <c r="W59">
        <f t="shared" si="54"/>
        <v>8.4672360911761772E-3</v>
      </c>
      <c r="X59">
        <f t="shared" si="55"/>
        <v>3.9317356772293841E-3</v>
      </c>
      <c r="Y59">
        <f t="shared" si="56"/>
        <v>8.4672360911761772E-5</v>
      </c>
      <c r="Z59">
        <f t="shared" si="57"/>
        <v>4.4508280530350317E-3</v>
      </c>
      <c r="AB59">
        <f t="shared" si="58"/>
        <v>-27.329678801720313</v>
      </c>
      <c r="AC59">
        <f t="shared" si="33"/>
        <v>-42.848087461751845</v>
      </c>
      <c r="AE59">
        <f t="shared" si="34"/>
        <v>0</v>
      </c>
      <c r="AF59">
        <f t="shared" si="35"/>
        <v>0</v>
      </c>
      <c r="AG59">
        <f t="shared" si="36"/>
        <v>-5.5635350662937899E-2</v>
      </c>
      <c r="AH59">
        <f t="shared" si="37"/>
        <v>-7863.4713544587685</v>
      </c>
      <c r="AI59">
        <f t="shared" si="38"/>
        <v>-7863.5269898094311</v>
      </c>
      <c r="AJ59">
        <f t="shared" si="39"/>
        <v>15.518408660031533</v>
      </c>
      <c r="AK59">
        <f t="shared" si="61"/>
        <v>-1.9130775161204221</v>
      </c>
      <c r="AL59">
        <f t="shared" si="40"/>
        <v>-7849.9216586655202</v>
      </c>
      <c r="AN59">
        <f t="shared" si="41"/>
        <v>0</v>
      </c>
      <c r="AO59">
        <f t="shared" si="42"/>
        <v>0</v>
      </c>
      <c r="AP59">
        <f t="shared" si="43"/>
        <v>-9.753074916158182E-5</v>
      </c>
      <c r="AQ59">
        <f t="shared" si="44"/>
        <v>-13.784945058716081</v>
      </c>
      <c r="AR59">
        <f t="shared" si="45"/>
        <v>-13.785042589465242</v>
      </c>
      <c r="AS59">
        <f t="shared" si="46"/>
        <v>2.7204322510304656E-2</v>
      </c>
      <c r="AT59">
        <f t="shared" si="47"/>
        <v>-3.353692951120335E-3</v>
      </c>
      <c r="AU59">
        <f t="shared" si="48"/>
        <v>-13.761191959906059</v>
      </c>
      <c r="AW59">
        <v>56</v>
      </c>
      <c r="AX59">
        <f>IF(Z59&gt;0, (R59*SUMPRODUCT(K59:$K$98, X59:$X$98)-K59*$AZ$3)/Z59, 0)</f>
        <v>-9626.992314954432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0.52171199999999995</v>
      </c>
      <c r="Q60" s="5">
        <f t="shared" si="60"/>
        <v>12.5</v>
      </c>
      <c r="R60">
        <f t="shared" si="31"/>
        <v>2000000</v>
      </c>
      <c r="S60">
        <f t="shared" si="32"/>
        <v>-23609.551480417744</v>
      </c>
      <c r="U60">
        <f t="shared" si="52"/>
        <v>0.52171199999999995</v>
      </c>
      <c r="V60">
        <f t="shared" si="53"/>
        <v>0.01</v>
      </c>
      <c r="W60">
        <f t="shared" si="54"/>
        <v>4.4508280530350317E-3</v>
      </c>
      <c r="X60">
        <f t="shared" si="55"/>
        <v>2.3220504052050123E-3</v>
      </c>
      <c r="Y60">
        <f t="shared" si="56"/>
        <v>4.4508280530350314E-5</v>
      </c>
      <c r="Z60">
        <f t="shared" si="57"/>
        <v>2.0842693672996691E-3</v>
      </c>
      <c r="AB60">
        <f t="shared" si="58"/>
        <v>-42.848087461751845</v>
      </c>
      <c r="AC60">
        <f t="shared" si="33"/>
        <v>-49.208664926319258</v>
      </c>
      <c r="AE60">
        <f t="shared" si="34"/>
        <v>0</v>
      </c>
      <c r="AF60">
        <f t="shared" si="35"/>
        <v>0</v>
      </c>
      <c r="AG60">
        <f t="shared" si="36"/>
        <v>-2.6053367091245862E-2</v>
      </c>
      <c r="AH60">
        <f t="shared" si="37"/>
        <v>-4644.1008104100247</v>
      </c>
      <c r="AI60">
        <f t="shared" si="38"/>
        <v>-4644.1268637771163</v>
      </c>
      <c r="AJ60">
        <f t="shared" si="39"/>
        <v>6.3605774645674131</v>
      </c>
      <c r="AK60">
        <f t="shared" si="61"/>
        <v>-2.9993661223226296</v>
      </c>
      <c r="AL60">
        <f t="shared" si="40"/>
        <v>-4640.7656524348713</v>
      </c>
      <c r="AN60">
        <f t="shared" si="41"/>
        <v>0</v>
      </c>
      <c r="AO60">
        <f t="shared" si="42"/>
        <v>0</v>
      </c>
      <c r="AP60">
        <f t="shared" si="43"/>
        <v>-4.0778999520873954E-5</v>
      </c>
      <c r="AQ60">
        <f t="shared" si="44"/>
        <v>-7.2689946009410242</v>
      </c>
      <c r="AR60">
        <f t="shared" si="45"/>
        <v>-7.2690353799405454</v>
      </c>
      <c r="AS60">
        <f t="shared" si="46"/>
        <v>9.955641605619155E-3</v>
      </c>
      <c r="AT60">
        <f t="shared" si="47"/>
        <v>-4.6946388632514834E-3</v>
      </c>
      <c r="AU60">
        <f t="shared" si="48"/>
        <v>-7.2637743771981773</v>
      </c>
      <c r="AW60">
        <v>57</v>
      </c>
      <c r="AX60">
        <f>IF(Z60&gt;0, (R60*SUMPRODUCT(K60:$K$98, X60:$X$98)-K60*$AZ$3)/Z60, 0)</f>
        <v>-23609.551480417744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0.58618000000000003</v>
      </c>
      <c r="Q61" s="5">
        <f t="shared" si="60"/>
        <v>12.5</v>
      </c>
      <c r="R61">
        <f t="shared" si="31"/>
        <v>2000000</v>
      </c>
      <c r="S61">
        <f t="shared" si="32"/>
        <v>-59226.039028517975</v>
      </c>
      <c r="U61">
        <f t="shared" si="52"/>
        <v>0.58618000000000003</v>
      </c>
      <c r="V61">
        <f t="shared" si="53"/>
        <v>0.01</v>
      </c>
      <c r="W61">
        <f t="shared" si="54"/>
        <v>2.0842693672996691E-3</v>
      </c>
      <c r="X61">
        <f t="shared" si="55"/>
        <v>1.22175701772372E-3</v>
      </c>
      <c r="Y61">
        <f t="shared" si="56"/>
        <v>2.0842693672996693E-5</v>
      </c>
      <c r="Z61">
        <f t="shared" si="57"/>
        <v>8.4166965590295236E-4</v>
      </c>
      <c r="AB61">
        <f t="shared" si="58"/>
        <v>-49.208664926319258</v>
      </c>
      <c r="AC61">
        <f t="shared" si="33"/>
        <v>-49.848759889627551</v>
      </c>
      <c r="AE61">
        <f t="shared" si="34"/>
        <v>0</v>
      </c>
      <c r="AF61">
        <f t="shared" si="35"/>
        <v>0</v>
      </c>
      <c r="AG61">
        <f t="shared" si="36"/>
        <v>-1.0520870698786905E-2</v>
      </c>
      <c r="AH61">
        <f t="shared" si="37"/>
        <v>-2443.5140354474402</v>
      </c>
      <c r="AI61">
        <f t="shared" si="38"/>
        <v>-2443.5245563181388</v>
      </c>
      <c r="AJ61">
        <f t="shared" si="39"/>
        <v>0.64009496330829307</v>
      </c>
      <c r="AK61">
        <f t="shared" si="61"/>
        <v>-3.4446065448423484</v>
      </c>
      <c r="AL61">
        <f t="shared" si="40"/>
        <v>-2446.3290678996727</v>
      </c>
      <c r="AN61">
        <f t="shared" si="41"/>
        <v>0</v>
      </c>
      <c r="AO61">
        <f t="shared" si="42"/>
        <v>0</v>
      </c>
      <c r="AP61">
        <f t="shared" si="43"/>
        <v>-1.4703013916535106E-5</v>
      </c>
      <c r="AQ61">
        <f t="shared" si="44"/>
        <v>-3.4148334198779846</v>
      </c>
      <c r="AR61">
        <f t="shared" si="45"/>
        <v>-3.4148481228919008</v>
      </c>
      <c r="AS61">
        <f t="shared" si="46"/>
        <v>8.9453861974665477E-4</v>
      </c>
      <c r="AT61">
        <f t="shared" si="47"/>
        <v>-4.8138694425400204E-3</v>
      </c>
      <c r="AU61">
        <f t="shared" si="48"/>
        <v>-3.4187674537146941</v>
      </c>
      <c r="AW61">
        <v>58</v>
      </c>
      <c r="AX61">
        <f>IF(Z61&gt;0, (R61*SUMPRODUCT(K61:$K$98, X61:$X$98)-K61*$AZ$3)/Z61, 0)</f>
        <v>-59226.039028517975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0.65888599999999997</v>
      </c>
      <c r="Q62" s="5">
        <f t="shared" si="60"/>
        <v>12.5</v>
      </c>
      <c r="R62">
        <f t="shared" si="31"/>
        <v>2000000</v>
      </c>
      <c r="S62">
        <f t="shared" si="32"/>
        <v>-169884.70939936006</v>
      </c>
      <c r="U62">
        <f t="shared" si="52"/>
        <v>0.65888599999999997</v>
      </c>
      <c r="V62">
        <f t="shared" si="53"/>
        <v>0.01</v>
      </c>
      <c r="W62">
        <f t="shared" si="54"/>
        <v>8.4166965590295236E-4</v>
      </c>
      <c r="X62">
        <f t="shared" si="55"/>
        <v>5.5456435289927264E-4</v>
      </c>
      <c r="Y62">
        <f t="shared" si="56"/>
        <v>8.4166965590295235E-6</v>
      </c>
      <c r="Z62">
        <f t="shared" si="57"/>
        <v>2.7868860644465022E-4</v>
      </c>
      <c r="AB62">
        <f t="shared" si="58"/>
        <v>-49.848759889627551</v>
      </c>
      <c r="AC62">
        <f t="shared" si="33"/>
        <v>-47.344932918762026</v>
      </c>
      <c r="AE62">
        <f t="shared" si="34"/>
        <v>0</v>
      </c>
      <c r="AF62">
        <f t="shared" si="35"/>
        <v>0</v>
      </c>
      <c r="AG62">
        <f t="shared" si="36"/>
        <v>-3.4836075805581277E-3</v>
      </c>
      <c r="AH62">
        <f t="shared" si="37"/>
        <v>-1109.1287057985453</v>
      </c>
      <c r="AI62">
        <f t="shared" si="38"/>
        <v>-1109.1321894061259</v>
      </c>
      <c r="AJ62">
        <f t="shared" si="39"/>
        <v>-2.503826970865525</v>
      </c>
      <c r="AK62">
        <f t="shared" si="61"/>
        <v>-3.4894131922739291</v>
      </c>
      <c r="AL62">
        <f t="shared" si="40"/>
        <v>-1115.1254295692654</v>
      </c>
      <c r="AN62">
        <f t="shared" si="41"/>
        <v>0</v>
      </c>
      <c r="AO62">
        <f t="shared" si="42"/>
        <v>0</v>
      </c>
      <c r="AP62">
        <f t="shared" si="43"/>
        <v>-4.3467622767496474E-6</v>
      </c>
      <c r="AQ62">
        <f t="shared" si="44"/>
        <v>-1.3839442896300211</v>
      </c>
      <c r="AR62">
        <f t="shared" si="45"/>
        <v>-1.3839486363922981</v>
      </c>
      <c r="AS62">
        <f t="shared" si="46"/>
        <v>-3.1242154498707609E-3</v>
      </c>
      <c r="AT62">
        <f t="shared" si="47"/>
        <v>-4.3540063802877558E-3</v>
      </c>
      <c r="AU62">
        <f t="shared" si="48"/>
        <v>-1.3914268582224567</v>
      </c>
      <c r="AW62">
        <v>59</v>
      </c>
      <c r="AX62">
        <f>IF(Z62&gt;0, (R62*SUMPRODUCT(K62:$K$98, X62:$X$98)-K62*$AZ$3)/Z62, 0)</f>
        <v>-169884.70939936006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0.73742600000000003</v>
      </c>
      <c r="Q63" s="5">
        <f t="shared" si="60"/>
        <v>12.5</v>
      </c>
      <c r="R63">
        <f t="shared" si="31"/>
        <v>2000000</v>
      </c>
      <c r="S63">
        <f t="shared" si="32"/>
        <v>-617199.46041996172</v>
      </c>
      <c r="U63">
        <f t="shared" si="52"/>
        <v>0.73742600000000003</v>
      </c>
      <c r="V63">
        <f t="shared" si="53"/>
        <v>0.01</v>
      </c>
      <c r="W63">
        <f t="shared" si="54"/>
        <v>2.7868860644465022E-4</v>
      </c>
      <c r="X63">
        <f t="shared" si="55"/>
        <v>2.0551222429605263E-4</v>
      </c>
      <c r="Y63">
        <f t="shared" si="56"/>
        <v>2.7868860644465022E-6</v>
      </c>
      <c r="Z63">
        <f t="shared" si="57"/>
        <v>7.0389496084151087E-5</v>
      </c>
      <c r="AB63">
        <f t="shared" si="58"/>
        <v>-47.344932918762026</v>
      </c>
      <c r="AC63">
        <f t="shared" si="33"/>
        <v>-43.444359002371058</v>
      </c>
      <c r="AE63">
        <f t="shared" si="34"/>
        <v>0</v>
      </c>
      <c r="AF63">
        <f t="shared" si="35"/>
        <v>0</v>
      </c>
      <c r="AG63">
        <f t="shared" si="36"/>
        <v>-8.7986870105188854E-4</v>
      </c>
      <c r="AH63">
        <f t="shared" si="37"/>
        <v>-411.02444859210527</v>
      </c>
      <c r="AI63">
        <f t="shared" si="38"/>
        <v>-411.02532846080635</v>
      </c>
      <c r="AJ63">
        <f t="shared" si="39"/>
        <v>-3.9005739163909681</v>
      </c>
      <c r="AK63">
        <f t="shared" si="61"/>
        <v>-3.314145304313342</v>
      </c>
      <c r="AL63">
        <f t="shared" si="40"/>
        <v>-418.24004768151065</v>
      </c>
      <c r="AN63">
        <f t="shared" si="41"/>
        <v>0</v>
      </c>
      <c r="AO63">
        <f t="shared" si="42"/>
        <v>0</v>
      </c>
      <c r="AP63">
        <f t="shared" si="43"/>
        <v>-9.8024922793550502E-7</v>
      </c>
      <c r="AQ63">
        <f t="shared" si="44"/>
        <v>-0.45791650267062656</v>
      </c>
      <c r="AR63">
        <f t="shared" si="45"/>
        <v>-0.45791748291985451</v>
      </c>
      <c r="AS63">
        <f t="shared" si="46"/>
        <v>-4.3455740219836845E-3</v>
      </c>
      <c r="AT63">
        <f t="shared" si="47"/>
        <v>-3.6922422310685732E-3</v>
      </c>
      <c r="AU63">
        <f t="shared" si="48"/>
        <v>-0.46595529917290673</v>
      </c>
      <c r="AW63">
        <v>60</v>
      </c>
      <c r="AX63">
        <f>IF(Z63&gt;0, (R63*SUMPRODUCT(K63:$K$98, X63:$X$98)-K63*$AZ$3)/Z63, 0)</f>
        <v>-617199.46041996172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0.819492</v>
      </c>
      <c r="Q64" s="5">
        <f t="shared" si="60"/>
        <v>12.5</v>
      </c>
      <c r="R64">
        <f t="shared" si="31"/>
        <v>2000000</v>
      </c>
      <c r="S64">
        <f t="shared" si="32"/>
        <v>-3264793.0715698316</v>
      </c>
      <c r="U64">
        <f t="shared" si="52"/>
        <v>0.819492</v>
      </c>
      <c r="V64">
        <f t="shared" si="53"/>
        <v>0.01</v>
      </c>
      <c r="W64">
        <f t="shared" si="54"/>
        <v>7.0389496084151087E-5</v>
      </c>
      <c r="X64">
        <f t="shared" si="55"/>
        <v>5.7683628924993142E-5</v>
      </c>
      <c r="Y64">
        <f t="shared" si="56"/>
        <v>7.0389496084151091E-7</v>
      </c>
      <c r="Z64">
        <f t="shared" si="57"/>
        <v>1.2001972198316433E-5</v>
      </c>
      <c r="AB64">
        <f t="shared" si="58"/>
        <v>-43.444359002371058</v>
      </c>
      <c r="AC64">
        <f t="shared" si="33"/>
        <v>-39.183955678237233</v>
      </c>
      <c r="AE64">
        <f t="shared" si="34"/>
        <v>0</v>
      </c>
      <c r="AF64">
        <f t="shared" si="35"/>
        <v>0</v>
      </c>
      <c r="AG64">
        <f t="shared" si="36"/>
        <v>-1.5002465247895543E-4</v>
      </c>
      <c r="AH64">
        <f t="shared" si="37"/>
        <v>-115.36725784998629</v>
      </c>
      <c r="AI64">
        <f t="shared" si="38"/>
        <v>-115.36740787463877</v>
      </c>
      <c r="AJ64">
        <f t="shared" si="39"/>
        <v>-4.2604033241338257</v>
      </c>
      <c r="AK64">
        <f t="shared" si="61"/>
        <v>-3.0411051301659744</v>
      </c>
      <c r="AL64">
        <f t="shared" si="40"/>
        <v>-122.66891632893858</v>
      </c>
      <c r="AN64">
        <f t="shared" si="41"/>
        <v>0</v>
      </c>
      <c r="AO64">
        <f t="shared" si="42"/>
        <v>0</v>
      </c>
      <c r="AP64">
        <f t="shared" si="43"/>
        <v>-1.4923244228288133E-7</v>
      </c>
      <c r="AQ64">
        <f t="shared" si="44"/>
        <v>-0.11475805718561755</v>
      </c>
      <c r="AR64">
        <f t="shared" si="45"/>
        <v>-0.11475820641805984</v>
      </c>
      <c r="AS64">
        <f t="shared" si="46"/>
        <v>-4.2379061218607511E-3</v>
      </c>
      <c r="AT64">
        <f t="shared" si="47"/>
        <v>-3.0250464727943887E-3</v>
      </c>
      <c r="AU64">
        <f t="shared" si="48"/>
        <v>-0.12202115901271499</v>
      </c>
      <c r="AW64">
        <v>61</v>
      </c>
      <c r="AX64">
        <f>IF(Z64&gt;0, (R64*SUMPRODUCT(K64:$K$98, X64:$X$98)-K64*$AZ$3)/Z64, 0)</f>
        <v>-3264793.0715698316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0.82196330200000001</v>
      </c>
      <c r="Q65" s="5">
        <f t="shared" si="60"/>
        <v>12.5</v>
      </c>
      <c r="R65">
        <f t="shared" si="31"/>
        <v>2000000</v>
      </c>
      <c r="S65">
        <f t="shared" si="32"/>
        <v>-17397074.157747734</v>
      </c>
      <c r="U65">
        <f t="shared" si="52"/>
        <v>0.82196330200000001</v>
      </c>
      <c r="V65">
        <f t="shared" si="53"/>
        <v>0.01</v>
      </c>
      <c r="W65">
        <f t="shared" si="54"/>
        <v>1.2001972198316433E-5</v>
      </c>
      <c r="X65">
        <f t="shared" si="55"/>
        <v>9.8651806986403748E-6</v>
      </c>
      <c r="Y65">
        <f t="shared" si="56"/>
        <v>1.2001972198316433E-7</v>
      </c>
      <c r="Z65">
        <f t="shared" si="57"/>
        <v>2.0167717776928945E-6</v>
      </c>
      <c r="AB65">
        <f t="shared" si="58"/>
        <v>-39.183955678237233</v>
      </c>
      <c r="AC65">
        <f t="shared" si="33"/>
        <v>-35.085928175776012</v>
      </c>
      <c r="AE65">
        <f t="shared" si="34"/>
        <v>0</v>
      </c>
      <c r="AF65">
        <f t="shared" si="35"/>
        <v>0</v>
      </c>
      <c r="AG65">
        <f t="shared" si="36"/>
        <v>-2.5209647221161182E-5</v>
      </c>
      <c r="AH65">
        <f t="shared" si="37"/>
        <v>-19.730361397280749</v>
      </c>
      <c r="AI65">
        <f t="shared" si="38"/>
        <v>-19.730386606927969</v>
      </c>
      <c r="AJ65">
        <f t="shared" si="39"/>
        <v>-4.0980275024612212</v>
      </c>
      <c r="AK65">
        <f t="shared" si="61"/>
        <v>-2.7428768974766067</v>
      </c>
      <c r="AL65">
        <f t="shared" si="40"/>
        <v>-26.571291006865795</v>
      </c>
      <c r="AN65">
        <f t="shared" si="41"/>
        <v>0</v>
      </c>
      <c r="AO65">
        <f t="shared" si="42"/>
        <v>0</v>
      </c>
      <c r="AP65">
        <f t="shared" si="43"/>
        <v>-2.2389756103295495E-8</v>
      </c>
      <c r="AQ65">
        <f t="shared" si="44"/>
        <v>-1.7523370146337362E-2</v>
      </c>
      <c r="AR65">
        <f t="shared" si="45"/>
        <v>-1.7523392536093464E-2</v>
      </c>
      <c r="AS65">
        <f t="shared" si="46"/>
        <v>-3.6396319028092153E-3</v>
      </c>
      <c r="AT65">
        <f t="shared" si="47"/>
        <v>-2.4360652180929784E-3</v>
      </c>
      <c r="AU65">
        <f t="shared" si="48"/>
        <v>-2.3599089656995656E-2</v>
      </c>
      <c r="AW65">
        <v>62</v>
      </c>
      <c r="AX65">
        <f>IF(Z65&gt;0, (R65*SUMPRODUCT(K65:$K$98, X65:$X$98)-K65*$AZ$3)/Z65, 0)</f>
        <v>-17397074.157747734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0.82463276399999996</v>
      </c>
      <c r="Q66" s="5">
        <f t="shared" si="60"/>
        <v>12.5</v>
      </c>
      <c r="R66">
        <f t="shared" si="31"/>
        <v>2000000</v>
      </c>
      <c r="S66">
        <f t="shared" si="32"/>
        <v>-93976870.906269565</v>
      </c>
      <c r="U66">
        <f t="shared" si="52"/>
        <v>0.82463276399999996</v>
      </c>
      <c r="V66">
        <f t="shared" si="53"/>
        <v>0.01</v>
      </c>
      <c r="W66">
        <f t="shared" si="54"/>
        <v>2.0167717776928945E-6</v>
      </c>
      <c r="X66">
        <f t="shared" si="55"/>
        <v>1.663096085396085E-6</v>
      </c>
      <c r="Y66">
        <f t="shared" si="56"/>
        <v>2.0167717776928945E-8</v>
      </c>
      <c r="Z66">
        <f t="shared" si="57"/>
        <v>3.3350797451988054E-7</v>
      </c>
      <c r="AB66">
        <f t="shared" si="58"/>
        <v>-35.085928175776012</v>
      </c>
      <c r="AC66">
        <f t="shared" si="33"/>
        <v>-31.342035867666251</v>
      </c>
      <c r="AE66">
        <f t="shared" si="34"/>
        <v>0</v>
      </c>
      <c r="AF66">
        <f t="shared" si="35"/>
        <v>0</v>
      </c>
      <c r="AG66">
        <f t="shared" si="36"/>
        <v>-4.1688496814985068E-6</v>
      </c>
      <c r="AH66">
        <f t="shared" si="37"/>
        <v>-3.32619217079217</v>
      </c>
      <c r="AI66">
        <f t="shared" si="38"/>
        <v>-3.3261963396418515</v>
      </c>
      <c r="AJ66">
        <f t="shared" si="39"/>
        <v>-3.7438923081097606</v>
      </c>
      <c r="AK66">
        <f t="shared" si="61"/>
        <v>-2.4560149723043212</v>
      </c>
      <c r="AL66">
        <f t="shared" si="40"/>
        <v>-9.5261036200559346</v>
      </c>
      <c r="AN66">
        <f t="shared" si="41"/>
        <v>0</v>
      </c>
      <c r="AO66">
        <f t="shared" si="42"/>
        <v>0</v>
      </c>
      <c r="AP66">
        <f t="shared" si="43"/>
        <v>-3.3058322156393821E-9</v>
      </c>
      <c r="AQ66">
        <f t="shared" si="44"/>
        <v>-2.6376180658209186E-3</v>
      </c>
      <c r="AR66">
        <f t="shared" si="45"/>
        <v>-2.6376213716531342E-3</v>
      </c>
      <c r="AS66">
        <f t="shared" si="46"/>
        <v>-2.9688477037111329E-3</v>
      </c>
      <c r="AT66">
        <f t="shared" si="47"/>
        <v>-1.9475812365145834E-3</v>
      </c>
      <c r="AU66">
        <f t="shared" si="48"/>
        <v>-7.5540503118788514E-3</v>
      </c>
      <c r="AW66">
        <v>63</v>
      </c>
      <c r="AX66">
        <f>IF(Z66&gt;0, (R66*SUMPRODUCT(K66:$K$98, X66:$X$98)-K66*$AZ$3)/Z66, 0)</f>
        <v>-93976870.906269565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0.82757423799999996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-516635008.49954301</v>
      </c>
      <c r="U67">
        <f t="shared" si="52"/>
        <v>0.82757423799999996</v>
      </c>
      <c r="V67">
        <f t="shared" si="53"/>
        <v>0.01</v>
      </c>
      <c r="W67">
        <f t="shared" si="54"/>
        <v>3.3350797451988054E-7</v>
      </c>
      <c r="X67">
        <f t="shared" si="55"/>
        <v>2.7600260788021352E-7</v>
      </c>
      <c r="Y67">
        <f t="shared" si="56"/>
        <v>3.3350797451988054E-9</v>
      </c>
      <c r="Z67">
        <f t="shared" si="57"/>
        <v>5.4170286894468208E-8</v>
      </c>
      <c r="AB67">
        <f t="shared" si="58"/>
        <v>-31.342035867666251</v>
      </c>
      <c r="AC67">
        <f t="shared" ref="AC67:AC98" si="64">S67*Z67</f>
        <v>-27.986266630146265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-6.7712858618085263E-7</v>
      </c>
      <c r="AH67">
        <f t="shared" ref="AH67:AH98" si="68">-X67*R67</f>
        <v>-0.55200521576042705</v>
      </c>
      <c r="AI67">
        <f t="shared" ref="AI67:AI98" si="69">SUM(AE67:AH67)</f>
        <v>-0.55200589288901325</v>
      </c>
      <c r="AJ67">
        <f t="shared" ref="AJ67:AJ98" si="70">AB67-AC67</f>
        <v>-3.3557692375199863</v>
      </c>
      <c r="AK67">
        <f t="shared" si="61"/>
        <v>-2.1939425107366377</v>
      </c>
      <c r="AL67">
        <f t="shared" ref="AL67:AL98" si="71">SUM(AI67:AK67)</f>
        <v>-6.1017176411456369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-4.7942171131194211E-10</v>
      </c>
      <c r="AQ67">
        <f t="shared" ref="AQ67:AQ98" si="75">AH67*$K67</f>
        <v>-3.9083165383051611E-4</v>
      </c>
      <c r="AR67">
        <f t="shared" ref="AR67:AR98" si="76">AI67*$K67</f>
        <v>-3.9083213325222742E-4</v>
      </c>
      <c r="AS67">
        <f t="shared" ref="AS67:AS98" si="77">AJ67*$K67</f>
        <v>-2.3759573343283798E-3</v>
      </c>
      <c r="AT67">
        <f t="shared" ref="AT67:AT98" si="78">AK67*$K67</f>
        <v>-1.5533588368346464E-3</v>
      </c>
      <c r="AU67">
        <f t="shared" ref="AU67:AU98" si="79">AL67*$K67</f>
        <v>-4.3201483044152528E-3</v>
      </c>
      <c r="AW67">
        <v>64</v>
      </c>
      <c r="AX67">
        <f>IF(Z67&gt;0, (R67*SUMPRODUCT(K67:$K$98, X67:$X$98)-K67*$AZ$3)/Z67, 0)</f>
        <v>-516635008.49954301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0.83082719400000005</v>
      </c>
      <c r="Q68" s="5">
        <f t="shared" si="60"/>
        <v>12.5</v>
      </c>
      <c r="R68">
        <f t="shared" si="62"/>
        <v>2000000</v>
      </c>
      <c r="S68">
        <f t="shared" si="63"/>
        <v>-2898030007.9369345</v>
      </c>
      <c r="U68">
        <f t="shared" ref="U68:U98" si="83">M68</f>
        <v>0.83082719400000005</v>
      </c>
      <c r="V68">
        <f t="shared" ref="V68:V98" si="84">$C$10</f>
        <v>0.01</v>
      </c>
      <c r="W68">
        <f t="shared" ref="W68:W98" si="85">Z67</f>
        <v>5.4170286894468208E-8</v>
      </c>
      <c r="X68">
        <f t="shared" ref="X68:X98" si="86">U68*W68</f>
        <v>4.5006147458705998E-8</v>
      </c>
      <c r="Y68">
        <f t="shared" ref="Y68:Y98" si="87">V68*W68</f>
        <v>5.4170286894468211E-10</v>
      </c>
      <c r="Z68">
        <f t="shared" ref="Z68:Z98" si="88">MAX(0, W68-X68-Y68)</f>
        <v>8.6224365668175286E-9</v>
      </c>
      <c r="AB68">
        <f t="shared" ref="AB68:AB98" si="89">AC67</f>
        <v>-27.986266630146265</v>
      </c>
      <c r="AC68">
        <f t="shared" si="64"/>
        <v>-24.988079912169916</v>
      </c>
      <c r="AE68">
        <f t="shared" si="65"/>
        <v>0</v>
      </c>
      <c r="AF68">
        <f t="shared" si="66"/>
        <v>0</v>
      </c>
      <c r="AG68">
        <f t="shared" si="67"/>
        <v>-1.077804570852191E-7</v>
      </c>
      <c r="AH68">
        <f t="shared" si="68"/>
        <v>-9.0012294917412E-2</v>
      </c>
      <c r="AI68">
        <f t="shared" si="69"/>
        <v>-9.0012402697869087E-2</v>
      </c>
      <c r="AJ68">
        <f t="shared" si="70"/>
        <v>-2.9981867179763491</v>
      </c>
      <c r="AK68">
        <f t="shared" si="61"/>
        <v>-1.9590386641102386</v>
      </c>
      <c r="AL68">
        <f t="shared" si="71"/>
        <v>-5.0472377847844569</v>
      </c>
      <c r="AN68">
        <f t="shared" si="72"/>
        <v>0</v>
      </c>
      <c r="AO68">
        <f t="shared" si="73"/>
        <v>0</v>
      </c>
      <c r="AP68">
        <f t="shared" si="74"/>
        <v>-6.813473129182477E-11</v>
      </c>
      <c r="AQ68">
        <f t="shared" si="75"/>
        <v>-5.6902370735996994E-5</v>
      </c>
      <c r="AR68">
        <f t="shared" si="76"/>
        <v>-5.6902438870728291E-5</v>
      </c>
      <c r="AS68">
        <f t="shared" si="77"/>
        <v>-1.8953403234365333E-3</v>
      </c>
      <c r="AT68">
        <f t="shared" si="78"/>
        <v>-1.2384301994925533E-3</v>
      </c>
      <c r="AU68">
        <f t="shared" si="79"/>
        <v>-3.190672961799815E-3</v>
      </c>
      <c r="AW68">
        <v>65</v>
      </c>
      <c r="AX68">
        <f>IF(Z68&gt;0, (R68*SUMPRODUCT(K68:$K$98, X68:$X$98)-K68*$AZ$3)/Z68, 0)</f>
        <v>-2898030007.9369345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0.83405797299999995</v>
      </c>
      <c r="Q69" s="5">
        <f t="shared" ref="Q69:Q98" si="91">$C$8</f>
        <v>12.5</v>
      </c>
      <c r="R69">
        <f t="shared" si="62"/>
        <v>2000000</v>
      </c>
      <c r="S69">
        <f t="shared" si="63"/>
        <v>-16592913518.171814</v>
      </c>
      <c r="U69">
        <f t="shared" si="83"/>
        <v>0.83405797299999995</v>
      </c>
      <c r="V69">
        <f t="shared" si="84"/>
        <v>0.01</v>
      </c>
      <c r="W69">
        <f t="shared" si="85"/>
        <v>8.6224365668175286E-9</v>
      </c>
      <c r="X69">
        <f t="shared" si="86"/>
        <v>7.1916119652409065E-9</v>
      </c>
      <c r="Y69">
        <f t="shared" si="87"/>
        <v>8.6224365668175283E-11</v>
      </c>
      <c r="Z69">
        <f t="shared" si="88"/>
        <v>1.3446002359084468E-9</v>
      </c>
      <c r="AB69">
        <f t="shared" si="89"/>
        <v>-24.988079912169916</v>
      </c>
      <c r="AC69">
        <f t="shared" si="64"/>
        <v>-22.310835430942277</v>
      </c>
      <c r="AE69">
        <f t="shared" si="65"/>
        <v>0</v>
      </c>
      <c r="AF69">
        <f t="shared" si="66"/>
        <v>0</v>
      </c>
      <c r="AG69">
        <f t="shared" si="67"/>
        <v>-1.6807502948855586E-8</v>
      </c>
      <c r="AH69">
        <f t="shared" si="68"/>
        <v>-1.4383223930481814E-2</v>
      </c>
      <c r="AI69">
        <f t="shared" si="69"/>
        <v>-1.4383240737984762E-2</v>
      </c>
      <c r="AJ69">
        <f t="shared" si="70"/>
        <v>-2.677244481227639</v>
      </c>
      <c r="AK69">
        <f t="shared" si="61"/>
        <v>-1.7491655938518942</v>
      </c>
      <c r="AL69">
        <f t="shared" si="71"/>
        <v>-4.4407933158175181</v>
      </c>
      <c r="AN69">
        <f t="shared" si="72"/>
        <v>0</v>
      </c>
      <c r="AO69">
        <f t="shared" si="73"/>
        <v>0</v>
      </c>
      <c r="AP69">
        <f t="shared" si="74"/>
        <v>-9.486667952453114E-12</v>
      </c>
      <c r="AQ69">
        <f t="shared" si="75"/>
        <v>-8.1183308388798641E-6</v>
      </c>
      <c r="AR69">
        <f t="shared" si="76"/>
        <v>-8.1183403255478155E-6</v>
      </c>
      <c r="AS69">
        <f t="shared" si="77"/>
        <v>-1.5111185461772329E-3</v>
      </c>
      <c r="AT69">
        <f t="shared" si="78"/>
        <v>-9.8728247933213922E-4</v>
      </c>
      <c r="AU69">
        <f t="shared" si="79"/>
        <v>-2.5065193658349201E-3</v>
      </c>
      <c r="AW69">
        <v>66</v>
      </c>
      <c r="AX69">
        <f>IF(Z69&gt;0, (R69*SUMPRODUCT(K69:$K$98, X69:$X$98)-K69*$AZ$3)/Z69, 0)</f>
        <v>-16592913518.171814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0.83754713300000005</v>
      </c>
      <c r="Q70" s="5">
        <f t="shared" si="91"/>
        <v>12.5</v>
      </c>
      <c r="R70">
        <f t="shared" si="62"/>
        <v>2000000</v>
      </c>
      <c r="S70">
        <f t="shared" si="63"/>
        <v>-97178275050.944916</v>
      </c>
      <c r="U70">
        <f t="shared" si="83"/>
        <v>0.83754713300000005</v>
      </c>
      <c r="V70">
        <f t="shared" si="84"/>
        <v>0.01</v>
      </c>
      <c r="W70">
        <f t="shared" si="85"/>
        <v>1.3446002359084468E-9</v>
      </c>
      <c r="X70">
        <f t="shared" si="86"/>
        <v>1.1261660726162434E-9</v>
      </c>
      <c r="Y70">
        <f t="shared" si="87"/>
        <v>1.3446002359084468E-11</v>
      </c>
      <c r="Z70">
        <f t="shared" si="88"/>
        <v>2.0498816093311893E-10</v>
      </c>
      <c r="AB70">
        <f t="shared" si="89"/>
        <v>-22.310835430942277</v>
      </c>
      <c r="AC70">
        <f t="shared" si="64"/>
        <v>-19.920395885345993</v>
      </c>
      <c r="AE70">
        <f t="shared" si="65"/>
        <v>0</v>
      </c>
      <c r="AF70">
        <f t="shared" si="66"/>
        <v>0</v>
      </c>
      <c r="AG70">
        <f t="shared" si="67"/>
        <v>-2.5623520116639867E-9</v>
      </c>
      <c r="AH70">
        <f t="shared" si="68"/>
        <v>-2.2523321452324867E-3</v>
      </c>
      <c r="AI70">
        <f t="shared" si="69"/>
        <v>-2.2523347075844983E-3</v>
      </c>
      <c r="AJ70">
        <f t="shared" si="70"/>
        <v>-2.3904395455962835</v>
      </c>
      <c r="AK70">
        <f t="shared" si="61"/>
        <v>-1.5617584801659594</v>
      </c>
      <c r="AL70">
        <f t="shared" si="71"/>
        <v>-3.9544503604698278</v>
      </c>
      <c r="AN70">
        <f t="shared" si="72"/>
        <v>0</v>
      </c>
      <c r="AO70">
        <f t="shared" si="73"/>
        <v>0</v>
      </c>
      <c r="AP70">
        <f t="shared" si="74"/>
        <v>-1.2913122568111572E-12</v>
      </c>
      <c r="AQ70">
        <f t="shared" si="75"/>
        <v>-1.1350759350428696E-6</v>
      </c>
      <c r="AR70">
        <f t="shared" si="76"/>
        <v>-1.1350772263551263E-6</v>
      </c>
      <c r="AS70">
        <f t="shared" si="77"/>
        <v>-1.2046759658092445E-3</v>
      </c>
      <c r="AT70">
        <f t="shared" si="78"/>
        <v>-7.8705730455333304E-4</v>
      </c>
      <c r="AU70">
        <f t="shared" si="79"/>
        <v>-1.992868347588933E-3</v>
      </c>
      <c r="AW70">
        <v>67</v>
      </c>
      <c r="AX70">
        <f>IF(Z70&gt;0, (R70*SUMPRODUCT(K70:$K$98, X70:$X$98)-K70*$AZ$3)/Z70, 0)</f>
        <v>-97178275050.944916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0.841203123</v>
      </c>
      <c r="Q71" s="5">
        <f t="shared" si="91"/>
        <v>12.5</v>
      </c>
      <c r="R71">
        <f t="shared" si="62"/>
        <v>2000000</v>
      </c>
      <c r="S71">
        <f t="shared" si="63"/>
        <v>-583119240199.00049</v>
      </c>
      <c r="U71">
        <f t="shared" si="83"/>
        <v>0.841203123</v>
      </c>
      <c r="V71">
        <f t="shared" si="84"/>
        <v>0.01</v>
      </c>
      <c r="W71">
        <f t="shared" si="85"/>
        <v>2.0498816093311893E-10</v>
      </c>
      <c r="X71">
        <f t="shared" si="86"/>
        <v>1.7243668115496623E-10</v>
      </c>
      <c r="Y71">
        <f t="shared" si="87"/>
        <v>2.0498816093311893E-12</v>
      </c>
      <c r="Z71">
        <f t="shared" si="88"/>
        <v>3.0501598168821511E-11</v>
      </c>
      <c r="AB71">
        <f t="shared" si="89"/>
        <v>-19.920395885345993</v>
      </c>
      <c r="AC71">
        <f t="shared" si="64"/>
        <v>-17.786068749058423</v>
      </c>
      <c r="AE71">
        <f t="shared" si="65"/>
        <v>0</v>
      </c>
      <c r="AF71">
        <f t="shared" si="66"/>
        <v>0</v>
      </c>
      <c r="AG71">
        <f t="shared" si="67"/>
        <v>-3.8126997711026886E-10</v>
      </c>
      <c r="AH71">
        <f t="shared" si="68"/>
        <v>-3.4487336230993248E-4</v>
      </c>
      <c r="AI71">
        <f t="shared" si="69"/>
        <v>-3.448737435799096E-4</v>
      </c>
      <c r="AJ71">
        <f t="shared" si="70"/>
        <v>-2.1343271362875704</v>
      </c>
      <c r="AK71">
        <f t="shared" si="61"/>
        <v>-1.3944277119742197</v>
      </c>
      <c r="AL71">
        <f t="shared" si="71"/>
        <v>-3.5290997220053697</v>
      </c>
      <c r="AN71">
        <f t="shared" si="72"/>
        <v>0</v>
      </c>
      <c r="AO71">
        <f t="shared" si="73"/>
        <v>0</v>
      </c>
      <c r="AP71">
        <f t="shared" si="74"/>
        <v>-1.7155645629046622E-13</v>
      </c>
      <c r="AQ71">
        <f t="shared" si="75"/>
        <v>-1.5517941474253191E-7</v>
      </c>
      <c r="AR71">
        <f t="shared" si="76"/>
        <v>-1.551795862989882E-7</v>
      </c>
      <c r="AS71">
        <f t="shared" si="77"/>
        <v>-9.6036305518012609E-4</v>
      </c>
      <c r="AT71">
        <f t="shared" si="78"/>
        <v>-6.2743748834525519E-4</v>
      </c>
      <c r="AU71">
        <f t="shared" si="79"/>
        <v>-1.5879557231116802E-3</v>
      </c>
      <c r="AW71">
        <v>68</v>
      </c>
      <c r="AX71">
        <f>IF(Z71&gt;0, (R71*SUMPRODUCT(K71:$K$98, X71:$X$98)-K71*$AZ$3)/Z71, 0)</f>
        <v>-583119240199.00049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0.84498057100000001</v>
      </c>
      <c r="Q72" s="5">
        <f t="shared" si="91"/>
        <v>12.5</v>
      </c>
      <c r="R72">
        <f t="shared" si="62"/>
        <v>2000000</v>
      </c>
      <c r="S72">
        <f t="shared" si="63"/>
        <v>-3590154690293.4014</v>
      </c>
      <c r="U72">
        <f t="shared" si="83"/>
        <v>0.84498057100000001</v>
      </c>
      <c r="V72">
        <f t="shared" si="84"/>
        <v>0.01</v>
      </c>
      <c r="W72">
        <f t="shared" si="85"/>
        <v>3.0501598168821511E-11</v>
      </c>
      <c r="X72">
        <f t="shared" si="86"/>
        <v>2.5773257837103356E-11</v>
      </c>
      <c r="Y72">
        <f t="shared" si="87"/>
        <v>3.0501598168821514E-13</v>
      </c>
      <c r="Z72">
        <f t="shared" si="88"/>
        <v>4.4233243500299391E-12</v>
      </c>
      <c r="AB72">
        <f t="shared" si="89"/>
        <v>-17.786068749058423</v>
      </c>
      <c r="AC72">
        <f t="shared" si="64"/>
        <v>-15.880418661948998</v>
      </c>
      <c r="AE72">
        <f t="shared" si="65"/>
        <v>0</v>
      </c>
      <c r="AF72">
        <f t="shared" si="66"/>
        <v>0</v>
      </c>
      <c r="AG72">
        <f t="shared" si="67"/>
        <v>-5.5291554375374241E-11</v>
      </c>
      <c r="AH72">
        <f t="shared" si="68"/>
        <v>-5.1546515674206716E-5</v>
      </c>
      <c r="AI72">
        <f t="shared" si="69"/>
        <v>-5.1546570965761091E-5</v>
      </c>
      <c r="AJ72">
        <f t="shared" si="70"/>
        <v>-1.9056500871094251</v>
      </c>
      <c r="AK72">
        <f t="shared" si="61"/>
        <v>-1.2450248124340897</v>
      </c>
      <c r="AL72">
        <f t="shared" si="71"/>
        <v>-3.1507264461144806</v>
      </c>
      <c r="AN72">
        <f t="shared" si="72"/>
        <v>0</v>
      </c>
      <c r="AO72">
        <f t="shared" si="73"/>
        <v>0</v>
      </c>
      <c r="AP72">
        <f t="shared" si="74"/>
        <v>-2.2213410118309697E-14</v>
      </c>
      <c r="AQ72">
        <f t="shared" si="75"/>
        <v>-2.0708838913579245E-8</v>
      </c>
      <c r="AR72">
        <f t="shared" si="76"/>
        <v>-2.0708861126989362E-8</v>
      </c>
      <c r="AS72">
        <f t="shared" si="77"/>
        <v>-7.6559589263071315E-4</v>
      </c>
      <c r="AT72">
        <f t="shared" si="78"/>
        <v>-5.0018935221664848E-4</v>
      </c>
      <c r="AU72">
        <f t="shared" si="79"/>
        <v>-1.2658059537084888E-3</v>
      </c>
      <c r="AW72">
        <v>69</v>
      </c>
      <c r="AX72">
        <f>IF(Z72&gt;0, (R72*SUMPRODUCT(K72:$K$98, X72:$X$98)-K72*$AZ$3)/Z72, 0)</f>
        <v>-3590154690293.4014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0.84903369399999995</v>
      </c>
      <c r="Q73" s="5">
        <f t="shared" si="91"/>
        <v>12.5</v>
      </c>
      <c r="R73">
        <f t="shared" si="62"/>
        <v>2000000</v>
      </c>
      <c r="S73">
        <f t="shared" si="63"/>
        <v>-22739442880031.16</v>
      </c>
      <c r="U73">
        <f t="shared" si="83"/>
        <v>0.84903369399999995</v>
      </c>
      <c r="V73">
        <f t="shared" si="84"/>
        <v>0.01</v>
      </c>
      <c r="W73">
        <f t="shared" si="85"/>
        <v>4.4233243500299391E-12</v>
      </c>
      <c r="X73">
        <f t="shared" si="86"/>
        <v>3.7555514126660683E-12</v>
      </c>
      <c r="Y73">
        <f t="shared" si="87"/>
        <v>4.4233243500299393E-14</v>
      </c>
      <c r="Z73">
        <f t="shared" si="88"/>
        <v>6.2353969386357145E-13</v>
      </c>
      <c r="AB73">
        <f t="shared" si="89"/>
        <v>-15.880418661948998</v>
      </c>
      <c r="AC73">
        <f t="shared" si="64"/>
        <v>-14.1789452520428</v>
      </c>
      <c r="AE73">
        <f t="shared" si="65"/>
        <v>0</v>
      </c>
      <c r="AF73">
        <f t="shared" si="66"/>
        <v>0</v>
      </c>
      <c r="AG73">
        <f t="shared" si="67"/>
        <v>-7.7942461732946436E-12</v>
      </c>
      <c r="AH73">
        <f t="shared" si="68"/>
        <v>-7.5111028253321364E-6</v>
      </c>
      <c r="AI73">
        <f t="shared" si="69"/>
        <v>-7.5111106195783097E-6</v>
      </c>
      <c r="AJ73">
        <f t="shared" si="70"/>
        <v>-1.7014734099061979</v>
      </c>
      <c r="AK73">
        <f t="shared" ref="AK73:AK98" si="92">G73*SUM(AB73:AB73, AE73:AF73)</f>
        <v>-1.11162930633643</v>
      </c>
      <c r="AL73">
        <f t="shared" si="71"/>
        <v>-2.8131102273532473</v>
      </c>
      <c r="AN73">
        <f t="shared" si="72"/>
        <v>0</v>
      </c>
      <c r="AO73">
        <f t="shared" si="73"/>
        <v>0</v>
      </c>
      <c r="AP73">
        <f t="shared" si="74"/>
        <v>-2.7958414000367324E-15</v>
      </c>
      <c r="AQ73">
        <f t="shared" si="75"/>
        <v>-2.6942762355836365E-9</v>
      </c>
      <c r="AR73">
        <f t="shared" si="76"/>
        <v>-2.6942790314250365E-9</v>
      </c>
      <c r="AS73">
        <f t="shared" si="77"/>
        <v>-6.1032840055481635E-4</v>
      </c>
      <c r="AT73">
        <f t="shared" si="78"/>
        <v>-3.9874789261830232E-4</v>
      </c>
      <c r="AU73">
        <f t="shared" si="79"/>
        <v>-1.0090789874521501E-3</v>
      </c>
      <c r="AW73">
        <v>70</v>
      </c>
      <c r="AX73">
        <f>IF(Z73&gt;0, (R73*SUMPRODUCT(K73:$K$98, X73:$X$98)-K73*$AZ$3)/Z73, 0)</f>
        <v>-22739442880031.16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0.853201969</v>
      </c>
      <c r="Q74" s="5">
        <f t="shared" si="91"/>
        <v>12.5</v>
      </c>
      <c r="R74">
        <f t="shared" si="62"/>
        <v>2000000</v>
      </c>
      <c r="S74">
        <f t="shared" si="63"/>
        <v>-148416419851972.09</v>
      </c>
      <c r="U74">
        <f t="shared" si="83"/>
        <v>0.853201969</v>
      </c>
      <c r="V74">
        <f t="shared" si="84"/>
        <v>0.01</v>
      </c>
      <c r="W74">
        <f t="shared" si="85"/>
        <v>6.2353969386357145E-13</v>
      </c>
      <c r="X74">
        <f t="shared" si="86"/>
        <v>5.3200529455405639E-13</v>
      </c>
      <c r="Y74">
        <f t="shared" si="87"/>
        <v>6.2353969386357148E-15</v>
      </c>
      <c r="Z74">
        <f t="shared" si="88"/>
        <v>8.5299002370879335E-14</v>
      </c>
      <c r="AB74">
        <f t="shared" si="89"/>
        <v>-14.1789452520428</v>
      </c>
      <c r="AC74">
        <f t="shared" si="64"/>
        <v>-12.659772548830791</v>
      </c>
      <c r="AE74">
        <f t="shared" si="65"/>
        <v>0</v>
      </c>
      <c r="AF74">
        <f t="shared" si="66"/>
        <v>0</v>
      </c>
      <c r="AG74">
        <f t="shared" si="67"/>
        <v>-1.0662375296359916E-12</v>
      </c>
      <c r="AH74">
        <f t="shared" si="68"/>
        <v>-1.0640105891081128E-6</v>
      </c>
      <c r="AI74">
        <f t="shared" si="69"/>
        <v>-1.0640116553456425E-6</v>
      </c>
      <c r="AJ74">
        <f t="shared" si="70"/>
        <v>-1.5191727032120088</v>
      </c>
      <c r="AK74">
        <f t="shared" si="92"/>
        <v>-0.99252616764299606</v>
      </c>
      <c r="AL74">
        <f t="shared" si="71"/>
        <v>-2.5116999348666602</v>
      </c>
      <c r="AN74">
        <f t="shared" si="72"/>
        <v>0</v>
      </c>
      <c r="AO74">
        <f t="shared" si="73"/>
        <v>0</v>
      </c>
      <c r="AP74">
        <f t="shared" si="74"/>
        <v>-3.4148714152973937E-16</v>
      </c>
      <c r="AQ74">
        <f t="shared" si="75"/>
        <v>-3.4077391250329379E-10</v>
      </c>
      <c r="AR74">
        <f t="shared" si="76"/>
        <v>-3.4077425399043535E-10</v>
      </c>
      <c r="AS74">
        <f t="shared" si="77"/>
        <v>-4.8655006927676269E-4</v>
      </c>
      <c r="AT74">
        <f t="shared" si="78"/>
        <v>-3.1787937908880811E-4</v>
      </c>
      <c r="AU74">
        <f t="shared" si="79"/>
        <v>-8.0442978913982483E-4</v>
      </c>
      <c r="AW74">
        <v>71</v>
      </c>
      <c r="AX74">
        <f>IF(Z74&gt;0, (R74*SUMPRODUCT(K74:$K$98, X74:$X$98)-K74*$AZ$3)/Z74, 0)</f>
        <v>-148416419851972.09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0.85761682500000003</v>
      </c>
      <c r="Q75" s="5">
        <f t="shared" si="91"/>
        <v>12.5</v>
      </c>
      <c r="R75">
        <f t="shared" si="62"/>
        <v>2000000</v>
      </c>
      <c r="S75">
        <f t="shared" si="63"/>
        <v>-1000993219762446.3</v>
      </c>
      <c r="U75">
        <f t="shared" si="83"/>
        <v>0.85761682500000003</v>
      </c>
      <c r="V75">
        <f t="shared" si="84"/>
        <v>0.01</v>
      </c>
      <c r="W75">
        <f t="shared" si="85"/>
        <v>8.5299002370879335E-14</v>
      </c>
      <c r="X75">
        <f t="shared" si="86"/>
        <v>7.315385958898101E-14</v>
      </c>
      <c r="Y75">
        <f t="shared" si="87"/>
        <v>8.5299002370879334E-16</v>
      </c>
      <c r="Z75">
        <f t="shared" si="88"/>
        <v>1.1292152758189532E-14</v>
      </c>
      <c r="AB75">
        <f t="shared" si="89"/>
        <v>-12.659772548830791</v>
      </c>
      <c r="AC75">
        <f t="shared" si="64"/>
        <v>-11.303368347469528</v>
      </c>
      <c r="AE75">
        <f t="shared" si="65"/>
        <v>0</v>
      </c>
      <c r="AF75">
        <f t="shared" si="66"/>
        <v>0</v>
      </c>
      <c r="AG75">
        <f t="shared" si="67"/>
        <v>-1.4115190947736916E-13</v>
      </c>
      <c r="AH75">
        <f t="shared" si="68"/>
        <v>-1.4630771917796202E-7</v>
      </c>
      <c r="AI75">
        <f t="shared" si="69"/>
        <v>-1.4630786032987149E-7</v>
      </c>
      <c r="AJ75">
        <f t="shared" si="70"/>
        <v>-1.3564042013612632</v>
      </c>
      <c r="AK75">
        <f t="shared" si="92"/>
        <v>-0.8861840784181555</v>
      </c>
      <c r="AL75">
        <f t="shared" si="71"/>
        <v>-2.2425884260872788</v>
      </c>
      <c r="AN75">
        <f t="shared" si="72"/>
        <v>0</v>
      </c>
      <c r="AO75">
        <f t="shared" si="73"/>
        <v>0</v>
      </c>
      <c r="AP75">
        <f t="shared" si="74"/>
        <v>-4.0363528586947551E-17</v>
      </c>
      <c r="AQ75">
        <f t="shared" si="75"/>
        <v>-4.1837874013865823E-11</v>
      </c>
      <c r="AR75">
        <f t="shared" si="76"/>
        <v>-4.1837914377394407E-11</v>
      </c>
      <c r="AS75">
        <f t="shared" si="77"/>
        <v>-3.8787473693991395E-4</v>
      </c>
      <c r="AT75">
        <f t="shared" si="78"/>
        <v>-2.5341149485663813E-4</v>
      </c>
      <c r="AU75">
        <f t="shared" si="79"/>
        <v>-6.4128627363446646E-4</v>
      </c>
      <c r="AW75">
        <v>72</v>
      </c>
      <c r="AX75">
        <f>IF(Z75&gt;0, (R75*SUMPRODUCT(K75:$K$98, X75:$X$98)-K75*$AZ$3)/Z75, 0)</f>
        <v>-1000993219762446.3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0.86229046899999995</v>
      </c>
      <c r="Q76" s="5">
        <f t="shared" si="91"/>
        <v>12.5</v>
      </c>
      <c r="R76">
        <f t="shared" si="62"/>
        <v>2000000</v>
      </c>
      <c r="S76">
        <f t="shared" si="63"/>
        <v>-6998255644832997</v>
      </c>
      <c r="U76">
        <f t="shared" si="83"/>
        <v>0.86229046899999995</v>
      </c>
      <c r="V76">
        <f t="shared" si="84"/>
        <v>0.01</v>
      </c>
      <c r="W76">
        <f t="shared" si="85"/>
        <v>1.1292152758189532E-14</v>
      </c>
      <c r="X76">
        <f t="shared" si="86"/>
        <v>9.737115697878895E-15</v>
      </c>
      <c r="Y76">
        <f t="shared" si="87"/>
        <v>1.1292152758189531E-16</v>
      </c>
      <c r="Z76">
        <f t="shared" si="88"/>
        <v>1.4421155327287413E-15</v>
      </c>
      <c r="AB76">
        <f t="shared" si="89"/>
        <v>-11.303368347469528</v>
      </c>
      <c r="AC76">
        <f t="shared" si="64"/>
        <v>-10.092293167420259</v>
      </c>
      <c r="AE76">
        <f t="shared" si="65"/>
        <v>0</v>
      </c>
      <c r="AF76">
        <f t="shared" si="66"/>
        <v>0</v>
      </c>
      <c r="AG76">
        <f t="shared" si="67"/>
        <v>-1.8026444159109265E-14</v>
      </c>
      <c r="AH76">
        <f t="shared" si="68"/>
        <v>-1.9474231395757792E-8</v>
      </c>
      <c r="AI76">
        <f t="shared" si="69"/>
        <v>-1.9474249422201951E-8</v>
      </c>
      <c r="AJ76">
        <f t="shared" si="70"/>
        <v>-1.211075180049269</v>
      </c>
      <c r="AK76">
        <f t="shared" si="92"/>
        <v>-0.79123578432286701</v>
      </c>
      <c r="AL76">
        <f t="shared" si="71"/>
        <v>-2.0023109838463853</v>
      </c>
      <c r="AN76">
        <f t="shared" si="72"/>
        <v>0</v>
      </c>
      <c r="AO76">
        <f t="shared" si="73"/>
        <v>0</v>
      </c>
      <c r="AP76">
        <f t="shared" si="74"/>
        <v>-4.6025065226287168E-18</v>
      </c>
      <c r="AQ76">
        <f t="shared" si="75"/>
        <v>-4.9721551422477014E-12</v>
      </c>
      <c r="AR76">
        <f t="shared" si="76"/>
        <v>-4.9721597447542237E-12</v>
      </c>
      <c r="AS76">
        <f t="shared" si="77"/>
        <v>-3.092113656122147E-4</v>
      </c>
      <c r="AT76">
        <f t="shared" si="78"/>
        <v>-2.0201809220611085E-4</v>
      </c>
      <c r="AU76">
        <f t="shared" si="79"/>
        <v>-5.1122946279048528E-4</v>
      </c>
      <c r="AW76">
        <v>73</v>
      </c>
      <c r="AX76">
        <f>IF(Z76&gt;0, (R76*SUMPRODUCT(K76:$K$98, X76:$X$98)-K76*$AZ$3)/Z76, 0)</f>
        <v>-6998255644832997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0.86705037500000004</v>
      </c>
      <c r="Q77" s="5">
        <f t="shared" si="91"/>
        <v>12.5</v>
      </c>
      <c r="R77">
        <f t="shared" si="62"/>
        <v>2000000</v>
      </c>
      <c r="S77">
        <f t="shared" si="63"/>
        <v>-5.0821159804533696E+16</v>
      </c>
      <c r="U77">
        <f t="shared" si="83"/>
        <v>0.86705037500000004</v>
      </c>
      <c r="V77">
        <f t="shared" si="84"/>
        <v>0.01</v>
      </c>
      <c r="W77">
        <f t="shared" si="85"/>
        <v>1.4421155327287413E-15</v>
      </c>
      <c r="X77">
        <f t="shared" si="86"/>
        <v>1.2503868134457799E-15</v>
      </c>
      <c r="Y77">
        <f t="shared" si="87"/>
        <v>1.4421155327287414E-17</v>
      </c>
      <c r="Z77">
        <f t="shared" si="88"/>
        <v>1.7730756395567402E-16</v>
      </c>
      <c r="AB77">
        <f t="shared" si="89"/>
        <v>-10.092293167420259</v>
      </c>
      <c r="AC77">
        <f t="shared" si="64"/>
        <v>-9.0109760423438878</v>
      </c>
      <c r="AE77">
        <f t="shared" si="65"/>
        <v>0</v>
      </c>
      <c r="AF77">
        <f t="shared" si="66"/>
        <v>0</v>
      </c>
      <c r="AG77">
        <f t="shared" si="67"/>
        <v>-2.2163445494459254E-15</v>
      </c>
      <c r="AH77">
        <f t="shared" si="68"/>
        <v>-2.50077362689156E-9</v>
      </c>
      <c r="AI77">
        <f t="shared" si="69"/>
        <v>-2.5007758432361094E-9</v>
      </c>
      <c r="AJ77">
        <f t="shared" si="70"/>
        <v>-1.0813171250763709</v>
      </c>
      <c r="AK77">
        <f t="shared" si="92"/>
        <v>-0.7064605217194182</v>
      </c>
      <c r="AL77">
        <f t="shared" si="71"/>
        <v>-1.7877776492965649</v>
      </c>
      <c r="AN77">
        <f t="shared" si="72"/>
        <v>0</v>
      </c>
      <c r="AO77">
        <f t="shared" si="73"/>
        <v>0</v>
      </c>
      <c r="AP77">
        <f t="shared" si="74"/>
        <v>-5.0524683126540615E-19</v>
      </c>
      <c r="AQ77">
        <f t="shared" si="75"/>
        <v>-5.700864294835964E-13</v>
      </c>
      <c r="AR77">
        <f t="shared" si="76"/>
        <v>-5.7008693473042765E-13</v>
      </c>
      <c r="AS77">
        <f t="shared" si="77"/>
        <v>-2.4650140754262935E-4</v>
      </c>
      <c r="AT77">
        <f t="shared" si="78"/>
        <v>-1.6104758626183554E-4</v>
      </c>
      <c r="AU77">
        <f t="shared" si="79"/>
        <v>-4.0754899437455181E-4</v>
      </c>
      <c r="AW77">
        <v>74</v>
      </c>
      <c r="AX77">
        <f>IF(Z77&gt;0, (R77*SUMPRODUCT(K77:$K$98, X77:$X$98)-K77*$AZ$3)/Z77, 0)</f>
        <v>-5.0821159804533696E+16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0.87202471800000003</v>
      </c>
      <c r="Q78" s="5">
        <f t="shared" si="91"/>
        <v>12.5</v>
      </c>
      <c r="R78">
        <f t="shared" si="62"/>
        <v>2000000</v>
      </c>
      <c r="S78">
        <f t="shared" si="63"/>
        <v>-3.8462324285662707E+17</v>
      </c>
      <c r="U78">
        <f t="shared" si="83"/>
        <v>0.87202471800000003</v>
      </c>
      <c r="V78">
        <f t="shared" si="84"/>
        <v>0.01</v>
      </c>
      <c r="W78">
        <f t="shared" si="85"/>
        <v>1.7730756395567402E-16</v>
      </c>
      <c r="X78">
        <f t="shared" si="86"/>
        <v>1.5461657845771361E-16</v>
      </c>
      <c r="Y78">
        <f t="shared" si="87"/>
        <v>1.7730756395567401E-18</v>
      </c>
      <c r="Z78">
        <f t="shared" si="88"/>
        <v>2.0917909858403671E-17</v>
      </c>
      <c r="AB78">
        <f t="shared" si="89"/>
        <v>-9.0109760423438878</v>
      </c>
      <c r="AC78">
        <f t="shared" si="64"/>
        <v>-8.0455143235218287</v>
      </c>
      <c r="AE78">
        <f t="shared" si="65"/>
        <v>0</v>
      </c>
      <c r="AF78">
        <f t="shared" si="66"/>
        <v>0</v>
      </c>
      <c r="AG78">
        <f t="shared" si="67"/>
        <v>-2.6147387323004588E-16</v>
      </c>
      <c r="AH78">
        <f t="shared" si="68"/>
        <v>-3.092331569154272E-10</v>
      </c>
      <c r="AI78">
        <f t="shared" si="69"/>
        <v>-3.0923341838930043E-10</v>
      </c>
      <c r="AJ78">
        <f t="shared" si="70"/>
        <v>-0.96546171882205911</v>
      </c>
      <c r="AK78">
        <f t="shared" si="92"/>
        <v>-0.63076832296407226</v>
      </c>
      <c r="AL78">
        <f t="shared" si="71"/>
        <v>-1.5962300420953648</v>
      </c>
      <c r="AN78">
        <f t="shared" si="72"/>
        <v>0</v>
      </c>
      <c r="AO78">
        <f t="shared" si="73"/>
        <v>0</v>
      </c>
      <c r="AP78">
        <f t="shared" si="74"/>
        <v>-5.3220211962627395E-20</v>
      </c>
      <c r="AQ78">
        <f t="shared" si="75"/>
        <v>-6.2941103650658474E-14</v>
      </c>
      <c r="AR78">
        <f t="shared" si="76"/>
        <v>-6.2941156870870444E-14</v>
      </c>
      <c r="AS78">
        <f t="shared" si="77"/>
        <v>-1.9650941290148089E-4</v>
      </c>
      <c r="AT78">
        <f t="shared" si="78"/>
        <v>-1.2838614976236738E-4</v>
      </c>
      <c r="AU78">
        <f t="shared" si="79"/>
        <v>-3.2489556272678944E-4</v>
      </c>
      <c r="AW78">
        <v>75</v>
      </c>
      <c r="AX78">
        <f>IF(Z78&gt;0, (R78*SUMPRODUCT(K78:$K$98, X78:$X$98)-K78*$AZ$3)/Z78, 0)</f>
        <v>-3.8462324285662707E+17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0.87703262900000001</v>
      </c>
      <c r="Q79" s="5">
        <f t="shared" si="91"/>
        <v>12.5</v>
      </c>
      <c r="R79">
        <f t="shared" si="62"/>
        <v>2000000</v>
      </c>
      <c r="S79">
        <f t="shared" si="63"/>
        <v>-3.0399362811888369E+18</v>
      </c>
      <c r="U79">
        <f t="shared" si="83"/>
        <v>0.87703262900000001</v>
      </c>
      <c r="V79">
        <f t="shared" si="84"/>
        <v>0.01</v>
      </c>
      <c r="W79">
        <f t="shared" si="85"/>
        <v>2.0917909858403671E-17</v>
      </c>
      <c r="X79">
        <f t="shared" si="86"/>
        <v>1.8345689476300789E-17</v>
      </c>
      <c r="Y79">
        <f t="shared" si="87"/>
        <v>2.0917909858403672E-19</v>
      </c>
      <c r="Z79">
        <f t="shared" si="88"/>
        <v>2.3630412835188454E-18</v>
      </c>
      <c r="AB79">
        <f t="shared" si="89"/>
        <v>-8.0455143235218287</v>
      </c>
      <c r="AC79">
        <f t="shared" si="64"/>
        <v>-7.1834949317159751</v>
      </c>
      <c r="AE79">
        <f t="shared" si="65"/>
        <v>0</v>
      </c>
      <c r="AF79">
        <f t="shared" si="66"/>
        <v>0</v>
      </c>
      <c r="AG79">
        <f t="shared" si="67"/>
        <v>-2.9538016043985568E-17</v>
      </c>
      <c r="AH79">
        <f t="shared" si="68"/>
        <v>-3.6691378952601574E-11</v>
      </c>
      <c r="AI79">
        <f t="shared" si="69"/>
        <v>-3.669140849061762E-11</v>
      </c>
      <c r="AJ79">
        <f t="shared" si="70"/>
        <v>-0.86201939180585363</v>
      </c>
      <c r="AK79">
        <f t="shared" si="92"/>
        <v>-0.56318600264652807</v>
      </c>
      <c r="AL79">
        <f t="shared" si="71"/>
        <v>-1.425205394489073</v>
      </c>
      <c r="AN79">
        <f t="shared" si="72"/>
        <v>0</v>
      </c>
      <c r="AO79">
        <f t="shared" si="73"/>
        <v>0</v>
      </c>
      <c r="AP79">
        <f t="shared" si="74"/>
        <v>-5.3679887763221143E-21</v>
      </c>
      <c r="AQ79">
        <f t="shared" si="75"/>
        <v>-6.6679803447886214E-15</v>
      </c>
      <c r="AR79">
        <f t="shared" si="76"/>
        <v>-6.6679857127773975E-15</v>
      </c>
      <c r="AS79">
        <f t="shared" si="77"/>
        <v>-1.566561008462867E-4</v>
      </c>
      <c r="AT79">
        <f t="shared" si="78"/>
        <v>-1.0234865255291404E-4</v>
      </c>
      <c r="AU79">
        <f t="shared" si="79"/>
        <v>-2.5900475340586869E-4</v>
      </c>
      <c r="AW79">
        <v>76</v>
      </c>
      <c r="AX79">
        <f>IF(Z79&gt;0, (R79*SUMPRODUCT(K79:$K$98, X79:$X$98)-K79*$AZ$3)/Z79, 0)</f>
        <v>-3.0399362811888369E+18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0.88195855000000001</v>
      </c>
      <c r="Q80" s="5">
        <f t="shared" si="91"/>
        <v>12.5</v>
      </c>
      <c r="R80">
        <f t="shared" si="62"/>
        <v>2000000</v>
      </c>
      <c r="S80">
        <f t="shared" si="63"/>
        <v>-2.5122106584926773E+19</v>
      </c>
      <c r="U80">
        <f t="shared" si="83"/>
        <v>0.88195855000000001</v>
      </c>
      <c r="V80">
        <f t="shared" si="84"/>
        <v>0.01</v>
      </c>
      <c r="W80">
        <f t="shared" si="85"/>
        <v>2.3630412835188454E-18</v>
      </c>
      <c r="X80">
        <f t="shared" si="86"/>
        <v>2.08410446400242E-18</v>
      </c>
      <c r="Y80">
        <f t="shared" si="87"/>
        <v>2.3630412835188454E-20</v>
      </c>
      <c r="Z80">
        <f t="shared" si="88"/>
        <v>2.55306406681237E-19</v>
      </c>
      <c r="AB80">
        <f t="shared" si="89"/>
        <v>-7.1834949317159751</v>
      </c>
      <c r="AC80">
        <f t="shared" si="64"/>
        <v>-6.4138347604606967</v>
      </c>
      <c r="AE80">
        <f t="shared" si="65"/>
        <v>0</v>
      </c>
      <c r="AF80">
        <f t="shared" si="66"/>
        <v>0</v>
      </c>
      <c r="AG80">
        <f t="shared" si="67"/>
        <v>-3.1913300835154623E-18</v>
      </c>
      <c r="AH80">
        <f t="shared" si="68"/>
        <v>-4.1682089280048397E-12</v>
      </c>
      <c r="AI80">
        <f t="shared" si="69"/>
        <v>-4.1682121193349232E-12</v>
      </c>
      <c r="AJ80">
        <f t="shared" si="70"/>
        <v>-0.76966017125527841</v>
      </c>
      <c r="AK80">
        <f t="shared" si="92"/>
        <v>-0.50284464522011829</v>
      </c>
      <c r="AL80">
        <f t="shared" si="71"/>
        <v>-1.2725048164795649</v>
      </c>
      <c r="AN80">
        <f t="shared" si="72"/>
        <v>0</v>
      </c>
      <c r="AO80">
        <f t="shared" si="73"/>
        <v>0</v>
      </c>
      <c r="AP80">
        <f t="shared" si="74"/>
        <v>-5.178261526585415E-22</v>
      </c>
      <c r="AQ80">
        <f t="shared" si="75"/>
        <v>-6.7633479965447509E-16</v>
      </c>
      <c r="AR80">
        <f t="shared" si="76"/>
        <v>-6.7633531748062776E-16</v>
      </c>
      <c r="AS80">
        <f t="shared" si="77"/>
        <v>-1.2488528447568339E-4</v>
      </c>
      <c r="AT80">
        <f t="shared" si="78"/>
        <v>-8.1591719190780319E-5</v>
      </c>
      <c r="AU80">
        <f t="shared" si="79"/>
        <v>-2.0647700366714005E-4</v>
      </c>
      <c r="AW80">
        <v>77</v>
      </c>
      <c r="AX80">
        <f>IF(Z80&gt;0, (R80*SUMPRODUCT(K80:$K$98, X80:$X$98)-K80*$AZ$3)/Z80, 0)</f>
        <v>-2.5122106584926773E+19</v>
      </c>
    </row>
    <row r="81" spans="5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0.88700226900000001</v>
      </c>
      <c r="Q81" s="5">
        <f t="shared" si="91"/>
        <v>12.5</v>
      </c>
      <c r="R81">
        <f t="shared" si="62"/>
        <v>2000000</v>
      </c>
      <c r="S81">
        <f t="shared" si="63"/>
        <v>-2.1777617904971471E+20</v>
      </c>
      <c r="U81">
        <f t="shared" si="83"/>
        <v>0.88700226900000001</v>
      </c>
      <c r="V81">
        <f t="shared" si="84"/>
        <v>0.01</v>
      </c>
      <c r="W81">
        <f t="shared" si="85"/>
        <v>2.55306406681237E-19</v>
      </c>
      <c r="X81">
        <f t="shared" si="86"/>
        <v>2.26457362016494E-19</v>
      </c>
      <c r="Y81">
        <f t="shared" si="87"/>
        <v>2.5530640668123699E-21</v>
      </c>
      <c r="Z81">
        <f t="shared" si="88"/>
        <v>2.6295980597930629E-20</v>
      </c>
      <c r="AB81">
        <f t="shared" si="89"/>
        <v>-6.4138347604606967</v>
      </c>
      <c r="AC81">
        <f t="shared" si="64"/>
        <v>-5.7266381789827649</v>
      </c>
      <c r="AE81">
        <f t="shared" si="65"/>
        <v>0</v>
      </c>
      <c r="AF81">
        <f t="shared" si="66"/>
        <v>0</v>
      </c>
      <c r="AG81">
        <f t="shared" si="67"/>
        <v>-3.2869975747413285E-19</v>
      </c>
      <c r="AH81">
        <f t="shared" si="68"/>
        <v>-4.5291472403298799E-13</v>
      </c>
      <c r="AI81">
        <f t="shared" si="69"/>
        <v>-4.5291505273274547E-13</v>
      </c>
      <c r="AJ81">
        <f t="shared" si="70"/>
        <v>-0.68719658147793172</v>
      </c>
      <c r="AK81">
        <f t="shared" si="92"/>
        <v>-0.44896843323224883</v>
      </c>
      <c r="AL81">
        <f t="shared" si="71"/>
        <v>-1.1361650147106335</v>
      </c>
      <c r="AN81">
        <f t="shared" si="72"/>
        <v>0</v>
      </c>
      <c r="AO81">
        <f t="shared" si="73"/>
        <v>0</v>
      </c>
      <c r="AP81">
        <f t="shared" si="74"/>
        <v>-4.7620463193115484E-23</v>
      </c>
      <c r="AQ81">
        <f t="shared" si="75"/>
        <v>-6.5616138907952386E-17</v>
      </c>
      <c r="AR81">
        <f t="shared" si="76"/>
        <v>-6.5616186528415579E-17</v>
      </c>
      <c r="AS81">
        <f t="shared" si="77"/>
        <v>-9.9557784180232952E-5</v>
      </c>
      <c r="AT81">
        <f t="shared" si="78"/>
        <v>-6.5044418997752207E-5</v>
      </c>
      <c r="AU81">
        <f t="shared" si="79"/>
        <v>-1.6460220317805079E-4</v>
      </c>
      <c r="AW81">
        <v>78</v>
      </c>
      <c r="AX81">
        <f>IF(Z81&gt;0, (R81*SUMPRODUCT(K81:$K$98, X81:$X$98)-K81*$AZ$3)/Z81, 0)</f>
        <v>-2.1777617904971471E+20</v>
      </c>
    </row>
    <row r="82" spans="5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0.89213428500000003</v>
      </c>
      <c r="Q82" s="5">
        <f t="shared" si="91"/>
        <v>12.5</v>
      </c>
      <c r="R82">
        <f t="shared" si="62"/>
        <v>2000000</v>
      </c>
      <c r="S82">
        <f t="shared" si="63"/>
        <v>-1.9868348890995575E+21</v>
      </c>
      <c r="U82">
        <f t="shared" si="83"/>
        <v>0.89213428500000003</v>
      </c>
      <c r="V82">
        <f t="shared" si="84"/>
        <v>0.01</v>
      </c>
      <c r="W82">
        <f t="shared" si="85"/>
        <v>2.6295980597930629E-20</v>
      </c>
      <c r="X82">
        <f t="shared" si="86"/>
        <v>2.3459545849108715E-20</v>
      </c>
      <c r="Y82">
        <f t="shared" si="87"/>
        <v>2.6295980597930628E-22</v>
      </c>
      <c r="Z82">
        <f t="shared" si="88"/>
        <v>2.5734749428426078E-21</v>
      </c>
      <c r="AB82">
        <f t="shared" si="89"/>
        <v>-5.7266381789827649</v>
      </c>
      <c r="AC82">
        <f t="shared" si="64"/>
        <v>-5.1130698026631825</v>
      </c>
      <c r="AE82">
        <f t="shared" si="65"/>
        <v>0</v>
      </c>
      <c r="AF82">
        <f t="shared" si="66"/>
        <v>0</v>
      </c>
      <c r="AG82">
        <f t="shared" si="67"/>
        <v>-3.2168436785532597E-20</v>
      </c>
      <c r="AH82">
        <f t="shared" si="68"/>
        <v>-4.6919091698217433E-14</v>
      </c>
      <c r="AI82">
        <f t="shared" si="69"/>
        <v>-4.6919123866654219E-14</v>
      </c>
      <c r="AJ82">
        <f t="shared" si="70"/>
        <v>-0.6135683763195825</v>
      </c>
      <c r="AK82">
        <f t="shared" si="92"/>
        <v>-0.4008646725287936</v>
      </c>
      <c r="AL82">
        <f t="shared" si="71"/>
        <v>-1.014433048848423</v>
      </c>
      <c r="AN82">
        <f t="shared" si="72"/>
        <v>0</v>
      </c>
      <c r="AO82">
        <f t="shared" si="73"/>
        <v>0</v>
      </c>
      <c r="AP82">
        <f t="shared" si="74"/>
        <v>-4.1610809634155609E-24</v>
      </c>
      <c r="AQ82">
        <f t="shared" si="75"/>
        <v>-6.0691211260226998E-18</v>
      </c>
      <c r="AR82">
        <f t="shared" si="76"/>
        <v>-6.0691252871036628E-18</v>
      </c>
      <c r="AS82">
        <f t="shared" si="77"/>
        <v>-7.9366856011027617E-5</v>
      </c>
      <c r="AT82">
        <f t="shared" si="78"/>
        <v>-5.1853012593871333E-5</v>
      </c>
      <c r="AU82">
        <f t="shared" si="79"/>
        <v>-1.3121986860490501E-4</v>
      </c>
      <c r="AW82">
        <v>79</v>
      </c>
      <c r="AX82">
        <f>IF(Z82&gt;0, (R82*SUMPRODUCT(K82:$K$98, X82:$X$98)-K82*$AZ$3)/Z82, 0)</f>
        <v>-1.9868348890995575E+21</v>
      </c>
    </row>
    <row r="83" spans="5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0.89732143600000003</v>
      </c>
      <c r="Q83" s="5">
        <f t="shared" si="91"/>
        <v>12.5</v>
      </c>
      <c r="R83">
        <f t="shared" si="62"/>
        <v>2000000</v>
      </c>
      <c r="S83">
        <f t="shared" si="63"/>
        <v>-1.9140992758695722E+22</v>
      </c>
      <c r="U83">
        <f t="shared" si="83"/>
        <v>0.89732143600000003</v>
      </c>
      <c r="V83">
        <f t="shared" si="84"/>
        <v>0.01</v>
      </c>
      <c r="W83">
        <f t="shared" si="85"/>
        <v>2.5734749428426078E-21</v>
      </c>
      <c r="X83">
        <f t="shared" si="86"/>
        <v>2.3092342312215467E-21</v>
      </c>
      <c r="Y83">
        <f t="shared" si="87"/>
        <v>2.5734749428426078E-23</v>
      </c>
      <c r="Z83">
        <f t="shared" si="88"/>
        <v>2.3850596219263504E-22</v>
      </c>
      <c r="AB83">
        <f t="shared" si="89"/>
        <v>-5.1130698026631825</v>
      </c>
      <c r="AC83">
        <f t="shared" si="64"/>
        <v>-4.5652408952349832</v>
      </c>
      <c r="AE83">
        <f t="shared" si="65"/>
        <v>0</v>
      </c>
      <c r="AF83">
        <f t="shared" si="66"/>
        <v>0</v>
      </c>
      <c r="AG83">
        <f t="shared" si="67"/>
        <v>-2.9813245274079381E-21</v>
      </c>
      <c r="AH83">
        <f t="shared" si="68"/>
        <v>-4.6184684624430933E-15</v>
      </c>
      <c r="AI83">
        <f t="shared" si="69"/>
        <v>-4.618471443767621E-15</v>
      </c>
      <c r="AJ83">
        <f t="shared" si="70"/>
        <v>-0.54782890742819923</v>
      </c>
      <c r="AK83">
        <f t="shared" si="92"/>
        <v>-0.35791488618642281</v>
      </c>
      <c r="AL83">
        <f t="shared" si="71"/>
        <v>-0.90574379361462665</v>
      </c>
      <c r="AN83">
        <f t="shared" si="72"/>
        <v>0</v>
      </c>
      <c r="AO83">
        <f t="shared" si="73"/>
        <v>0</v>
      </c>
      <c r="AP83">
        <f t="shared" si="74"/>
        <v>-3.4432411462240245E-25</v>
      </c>
      <c r="AQ83">
        <f t="shared" si="75"/>
        <v>-5.3340387791490193E-19</v>
      </c>
      <c r="AR83">
        <f t="shared" si="76"/>
        <v>-5.3340422223901661E-19</v>
      </c>
      <c r="AS83">
        <f t="shared" si="77"/>
        <v>-6.3270771692464672E-5</v>
      </c>
      <c r="AT83">
        <f t="shared" si="78"/>
        <v>-4.1336904172410173E-5</v>
      </c>
      <c r="AU83">
        <f t="shared" si="79"/>
        <v>-1.0460767586487537E-4</v>
      </c>
      <c r="AW83">
        <v>80</v>
      </c>
      <c r="AX83">
        <f>IF(Z83&gt;0, (R83*SUMPRODUCT(K83:$K$98, X83:$X$98)-K83*$AZ$3)/Z83, 0)</f>
        <v>-1.9140992758695722E+22</v>
      </c>
    </row>
    <row r="84" spans="5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0.90253096600000005</v>
      </c>
      <c r="Q84" s="5">
        <f t="shared" si="91"/>
        <v>12.5</v>
      </c>
      <c r="R84">
        <f t="shared" si="62"/>
        <v>2000000</v>
      </c>
      <c r="S84">
        <f t="shared" si="63"/>
        <v>-1.9538539897420556E+23</v>
      </c>
      <c r="U84">
        <f t="shared" si="83"/>
        <v>0.90253096600000005</v>
      </c>
      <c r="V84">
        <f t="shared" si="84"/>
        <v>0.01</v>
      </c>
      <c r="W84">
        <f t="shared" si="85"/>
        <v>2.3850596219263504E-22</v>
      </c>
      <c r="X84">
        <f t="shared" si="86"/>
        <v>2.1525901645447841E-22</v>
      </c>
      <c r="Y84">
        <f t="shared" si="87"/>
        <v>2.3850596219263504E-24</v>
      </c>
      <c r="Z84">
        <f t="shared" si="88"/>
        <v>2.0861886116230277E-23</v>
      </c>
      <c r="AB84">
        <f t="shared" si="89"/>
        <v>-4.5652408952349832</v>
      </c>
      <c r="AC84">
        <f t="shared" si="64"/>
        <v>-4.076107942174092</v>
      </c>
      <c r="AE84">
        <f t="shared" si="65"/>
        <v>0</v>
      </c>
      <c r="AF84">
        <f t="shared" si="66"/>
        <v>0</v>
      </c>
      <c r="AG84">
        <f t="shared" si="67"/>
        <v>-2.6077357645287848E-22</v>
      </c>
      <c r="AH84">
        <f t="shared" si="68"/>
        <v>-4.3051803290895683E-16</v>
      </c>
      <c r="AI84">
        <f t="shared" si="69"/>
        <v>-4.3051829368253327E-16</v>
      </c>
      <c r="AJ84">
        <f t="shared" si="70"/>
        <v>-0.48913295306089122</v>
      </c>
      <c r="AK84">
        <f t="shared" si="92"/>
        <v>-0.31956686266644885</v>
      </c>
      <c r="AL84">
        <f t="shared" si="71"/>
        <v>-0.80869981572734051</v>
      </c>
      <c r="AN84">
        <f t="shared" si="72"/>
        <v>0</v>
      </c>
      <c r="AO84">
        <f t="shared" si="73"/>
        <v>0</v>
      </c>
      <c r="AP84">
        <f t="shared" si="74"/>
        <v>-2.6890801507970336E-26</v>
      </c>
      <c r="AQ84">
        <f t="shared" si="75"/>
        <v>-4.4394739398178812E-20</v>
      </c>
      <c r="AR84">
        <f t="shared" si="76"/>
        <v>-4.4394766288980318E-20</v>
      </c>
      <c r="AS84">
        <f t="shared" si="77"/>
        <v>-5.0439071821161149E-5</v>
      </c>
      <c r="AT84">
        <f t="shared" si="78"/>
        <v>-3.295352692315861E-5</v>
      </c>
      <c r="AU84">
        <f t="shared" si="79"/>
        <v>-8.3392598744319807E-5</v>
      </c>
      <c r="AW84">
        <v>81</v>
      </c>
      <c r="AX84">
        <f>IF(Z84&gt;0, (R84*SUMPRODUCT(K84:$K$98, X84:$X$98)-K84*$AZ$3)/Z84, 0)</f>
        <v>-1.9538539897420556E+23</v>
      </c>
    </row>
    <row r="85" spans="5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0.90776816500000002</v>
      </c>
      <c r="Q85" s="5">
        <f t="shared" si="91"/>
        <v>12.5</v>
      </c>
      <c r="R85">
        <f t="shared" si="62"/>
        <v>2000000</v>
      </c>
      <c r="S85">
        <f t="shared" si="63"/>
        <v>-2.1214563567031187E+24</v>
      </c>
      <c r="U85">
        <f t="shared" si="83"/>
        <v>0.90776816500000002</v>
      </c>
      <c r="V85">
        <f t="shared" si="84"/>
        <v>0.01</v>
      </c>
      <c r="W85">
        <f t="shared" si="85"/>
        <v>2.0861886116230277E-23</v>
      </c>
      <c r="X85">
        <f t="shared" si="86"/>
        <v>1.8937756078169334E-23</v>
      </c>
      <c r="Y85">
        <f t="shared" si="87"/>
        <v>2.0861886116230277E-25</v>
      </c>
      <c r="Z85">
        <f t="shared" si="88"/>
        <v>1.71551117689864E-24</v>
      </c>
      <c r="AB85">
        <f t="shared" si="89"/>
        <v>-4.076107942174092</v>
      </c>
      <c r="AC85">
        <f t="shared" si="64"/>
        <v>-3.6393820912268682</v>
      </c>
      <c r="AE85">
        <f t="shared" si="65"/>
        <v>0</v>
      </c>
      <c r="AF85">
        <f t="shared" si="66"/>
        <v>0</v>
      </c>
      <c r="AG85">
        <f t="shared" si="67"/>
        <v>-2.1443889711233E-23</v>
      </c>
      <c r="AH85">
        <f t="shared" si="68"/>
        <v>-3.7875512156338669E-17</v>
      </c>
      <c r="AI85">
        <f t="shared" si="69"/>
        <v>-3.787553360022838E-17</v>
      </c>
      <c r="AJ85">
        <f t="shared" si="70"/>
        <v>-0.43672585094722383</v>
      </c>
      <c r="AK85">
        <f t="shared" si="92"/>
        <v>-0.28532755595218645</v>
      </c>
      <c r="AL85">
        <f t="shared" si="71"/>
        <v>-0.72205340689941033</v>
      </c>
      <c r="AN85">
        <f t="shared" si="72"/>
        <v>0</v>
      </c>
      <c r="AO85">
        <f t="shared" si="73"/>
        <v>0</v>
      </c>
      <c r="AP85">
        <f t="shared" si="74"/>
        <v>-1.9743571005546151E-27</v>
      </c>
      <c r="AQ85">
        <f t="shared" si="75"/>
        <v>-3.4872305057527798E-21</v>
      </c>
      <c r="AR85">
        <f t="shared" si="76"/>
        <v>-3.4872324801098805E-21</v>
      </c>
      <c r="AS85">
        <f t="shared" si="77"/>
        <v>-4.0209719245185824E-5</v>
      </c>
      <c r="AT85">
        <f t="shared" si="78"/>
        <v>-2.6270349906854756E-5</v>
      </c>
      <c r="AU85">
        <f t="shared" si="79"/>
        <v>-6.648006915204058E-5</v>
      </c>
      <c r="AW85">
        <v>82</v>
      </c>
      <c r="AX85">
        <f>IF(Z85&gt;0, (R85*SUMPRODUCT(K85:$K$98, X85:$X$98)-K85*$AZ$3)/Z85, 0)</f>
        <v>-2.1214563567031187E+24</v>
      </c>
    </row>
    <row r="86" spans="5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0.91304259499999996</v>
      </c>
      <c r="Q86" s="5">
        <f t="shared" si="91"/>
        <v>12.5</v>
      </c>
      <c r="R86">
        <f t="shared" si="62"/>
        <v>2000000</v>
      </c>
      <c r="S86">
        <f t="shared" si="63"/>
        <v>-2.46130630488654E+25</v>
      </c>
      <c r="U86">
        <f t="shared" si="83"/>
        <v>0.91304259499999996</v>
      </c>
      <c r="V86">
        <f t="shared" si="84"/>
        <v>0.01</v>
      </c>
      <c r="W86">
        <f t="shared" si="85"/>
        <v>1.71551117689864E-24</v>
      </c>
      <c r="X86">
        <f t="shared" si="86"/>
        <v>1.5663347767070383E-24</v>
      </c>
      <c r="Y86">
        <f t="shared" si="87"/>
        <v>1.7155111768986402E-26</v>
      </c>
      <c r="Z86">
        <f t="shared" si="88"/>
        <v>1.3202128842261534E-25</v>
      </c>
      <c r="AB86">
        <f t="shared" si="89"/>
        <v>-3.6393820912268682</v>
      </c>
      <c r="AC86">
        <f t="shared" si="64"/>
        <v>-3.2494482957382749</v>
      </c>
      <c r="AE86">
        <f t="shared" si="65"/>
        <v>0</v>
      </c>
      <c r="AF86">
        <f t="shared" si="66"/>
        <v>0</v>
      </c>
      <c r="AG86">
        <f t="shared" si="67"/>
        <v>-1.6502661052826918E-24</v>
      </c>
      <c r="AH86">
        <f t="shared" si="68"/>
        <v>-3.1326695534140767E-18</v>
      </c>
      <c r="AI86">
        <f t="shared" si="69"/>
        <v>-3.132671203680182E-18</v>
      </c>
      <c r="AJ86">
        <f t="shared" si="70"/>
        <v>-0.3899337954885933</v>
      </c>
      <c r="AK86">
        <f t="shared" si="92"/>
        <v>-0.25475674638588081</v>
      </c>
      <c r="AL86">
        <f t="shared" si="71"/>
        <v>-0.64469054187447417</v>
      </c>
      <c r="AN86">
        <f t="shared" si="72"/>
        <v>0</v>
      </c>
      <c r="AO86">
        <f t="shared" si="73"/>
        <v>0</v>
      </c>
      <c r="AP86">
        <f t="shared" si="74"/>
        <v>-1.3566196339464937E-28</v>
      </c>
      <c r="AQ86">
        <f t="shared" si="75"/>
        <v>-2.5752459007815166E-22</v>
      </c>
      <c r="AR86">
        <f t="shared" si="76"/>
        <v>-2.5752472574011504E-22</v>
      </c>
      <c r="AS86">
        <f t="shared" si="77"/>
        <v>-3.2054942000307621E-5</v>
      </c>
      <c r="AT86">
        <f t="shared" si="78"/>
        <v>-2.0942562106867634E-5</v>
      </c>
      <c r="AU86">
        <f t="shared" si="79"/>
        <v>-5.2997504107175261E-5</v>
      </c>
      <c r="AW86">
        <v>83</v>
      </c>
      <c r="AX86">
        <f>IF(Z86&gt;0, (R86*SUMPRODUCT(K86:$K$98, X86:$X$98)-K86*$AZ$3)/Z86, 0)</f>
        <v>-2.46130630488654E+25</v>
      </c>
    </row>
    <row r="87" spans="5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0.91832435000000001</v>
      </c>
      <c r="Q87" s="5">
        <f t="shared" si="91"/>
        <v>12.5</v>
      </c>
      <c r="R87">
        <f t="shared" si="62"/>
        <v>2000000</v>
      </c>
      <c r="S87">
        <f t="shared" si="63"/>
        <v>-3.0660271864674618E+26</v>
      </c>
      <c r="U87">
        <f t="shared" si="83"/>
        <v>0.91832435000000001</v>
      </c>
      <c r="V87">
        <f t="shared" si="84"/>
        <v>0.01</v>
      </c>
      <c r="W87">
        <f t="shared" si="85"/>
        <v>1.3202128842261534E-25</v>
      </c>
      <c r="X87">
        <f t="shared" si="86"/>
        <v>1.2123836387686075E-25</v>
      </c>
      <c r="Y87">
        <f t="shared" si="87"/>
        <v>1.3202128842261534E-27</v>
      </c>
      <c r="Z87">
        <f t="shared" si="88"/>
        <v>9.4627116615284394E-27</v>
      </c>
      <c r="AB87">
        <f t="shared" si="89"/>
        <v>-3.2494482957382749</v>
      </c>
      <c r="AC87">
        <f t="shared" si="64"/>
        <v>-2.9012931211948882</v>
      </c>
      <c r="AE87">
        <f t="shared" si="65"/>
        <v>0</v>
      </c>
      <c r="AF87">
        <f t="shared" si="66"/>
        <v>0</v>
      </c>
      <c r="AG87">
        <f t="shared" si="67"/>
        <v>-1.182838957691055E-25</v>
      </c>
      <c r="AH87">
        <f t="shared" si="68"/>
        <v>-2.4247672775372149E-19</v>
      </c>
      <c r="AI87">
        <f t="shared" si="69"/>
        <v>-2.4247684603761728E-19</v>
      </c>
      <c r="AJ87">
        <f t="shared" si="70"/>
        <v>-0.34815517454338663</v>
      </c>
      <c r="AK87">
        <f t="shared" si="92"/>
        <v>-0.22746138070167926</v>
      </c>
      <c r="AL87">
        <f t="shared" si="71"/>
        <v>-0.57561655524506583</v>
      </c>
      <c r="AN87">
        <f t="shared" si="72"/>
        <v>0</v>
      </c>
      <c r="AO87">
        <f t="shared" si="73"/>
        <v>0</v>
      </c>
      <c r="AP87">
        <f t="shared" si="74"/>
        <v>-8.6818387558818838E-30</v>
      </c>
      <c r="AQ87">
        <f t="shared" si="75"/>
        <v>-1.7797383479159308E-23</v>
      </c>
      <c r="AR87">
        <f t="shared" si="76"/>
        <v>-1.7797392160998064E-23</v>
      </c>
      <c r="AS87">
        <f t="shared" si="77"/>
        <v>-2.5554003507898276E-5</v>
      </c>
      <c r="AT87">
        <f t="shared" si="78"/>
        <v>-1.6695282291826872E-5</v>
      </c>
      <c r="AU87">
        <f t="shared" si="79"/>
        <v>-4.2249285799725149E-5</v>
      </c>
      <c r="AW87">
        <v>84</v>
      </c>
      <c r="AX87">
        <f>IF(Z87&gt;0, (R87*SUMPRODUCT(K87:$K$98, X87:$X$98)-K87*$AZ$3)/Z87, 0)</f>
        <v>-3.0660271864674618E+26</v>
      </c>
    </row>
    <row r="88" spans="5:50" x14ac:dyDescent="0.3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0.92358270799999997</v>
      </c>
      <c r="Q88" s="5">
        <f t="shared" si="91"/>
        <v>12.5</v>
      </c>
      <c r="R88">
        <f t="shared" si="62"/>
        <v>2000000</v>
      </c>
      <c r="S88">
        <f t="shared" si="63"/>
        <v>-4.1217041393853602E+27</v>
      </c>
      <c r="U88">
        <f t="shared" si="83"/>
        <v>0.92358270799999997</v>
      </c>
      <c r="V88">
        <f t="shared" si="84"/>
        <v>0.01</v>
      </c>
      <c r="W88">
        <f t="shared" si="85"/>
        <v>9.4627116615284394E-27</v>
      </c>
      <c r="X88">
        <f t="shared" si="86"/>
        <v>8.7395968613776154E-27</v>
      </c>
      <c r="Y88">
        <f t="shared" si="87"/>
        <v>9.4627116615284392E-29</v>
      </c>
      <c r="Z88">
        <f t="shared" si="88"/>
        <v>6.2848768353553967E-28</v>
      </c>
      <c r="AB88">
        <f t="shared" si="89"/>
        <v>-2.9012931211948882</v>
      </c>
      <c r="AC88">
        <f t="shared" si="64"/>
        <v>-2.59044028678115</v>
      </c>
      <c r="AE88">
        <f t="shared" si="65"/>
        <v>0</v>
      </c>
      <c r="AF88">
        <f t="shared" si="66"/>
        <v>0</v>
      </c>
      <c r="AG88">
        <f t="shared" si="67"/>
        <v>-7.8560960441942461E-27</v>
      </c>
      <c r="AH88">
        <f t="shared" si="68"/>
        <v>-1.7479193722755229E-20</v>
      </c>
      <c r="AI88">
        <f t="shared" si="69"/>
        <v>-1.7479201578851274E-20</v>
      </c>
      <c r="AJ88">
        <f t="shared" si="70"/>
        <v>-0.31085283441373823</v>
      </c>
      <c r="AK88">
        <f t="shared" si="92"/>
        <v>-0.20309051848364221</v>
      </c>
      <c r="AL88">
        <f t="shared" si="71"/>
        <v>-0.51394335289738047</v>
      </c>
      <c r="AN88">
        <f t="shared" si="72"/>
        <v>0</v>
      </c>
      <c r="AO88">
        <f t="shared" si="73"/>
        <v>0</v>
      </c>
      <c r="AP88">
        <f t="shared" si="74"/>
        <v>-5.1484305334493201E-31</v>
      </c>
      <c r="AQ88">
        <f t="shared" si="75"/>
        <v>-1.1454851640823913E-24</v>
      </c>
      <c r="AR88">
        <f t="shared" si="76"/>
        <v>-1.1454856789254448E-24</v>
      </c>
      <c r="AS88">
        <f t="shared" si="77"/>
        <v>-2.0371495143413814E-5</v>
      </c>
      <c r="AT88">
        <f t="shared" si="78"/>
        <v>-1.3309376827030352E-5</v>
      </c>
      <c r="AU88">
        <f t="shared" si="79"/>
        <v>-3.3680871970444169E-5</v>
      </c>
      <c r="AW88">
        <v>85</v>
      </c>
      <c r="AX88">
        <f>IF(Z88&gt;0, (R88*SUMPRODUCT(K88:$K$98, X88:$X$98)-K88*$AZ$3)/Z88, 0)</f>
        <v>-4.1217041393853602E+27</v>
      </c>
    </row>
    <row r="89" spans="5:50" x14ac:dyDescent="0.3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0.92968762000000005</v>
      </c>
      <c r="Q89" s="5">
        <f t="shared" si="91"/>
        <v>12.5</v>
      </c>
      <c r="R89">
        <f t="shared" si="62"/>
        <v>2000000</v>
      </c>
      <c r="S89">
        <f t="shared" si="63"/>
        <v>-6.1017207107298334E+28</v>
      </c>
      <c r="U89">
        <f t="shared" si="83"/>
        <v>0.92968762000000005</v>
      </c>
      <c r="V89">
        <f t="shared" si="84"/>
        <v>0.01</v>
      </c>
      <c r="W89">
        <f t="shared" si="85"/>
        <v>6.2848768353553967E-28</v>
      </c>
      <c r="X89">
        <f t="shared" si="86"/>
        <v>5.8429721870546913E-28</v>
      </c>
      <c r="Y89">
        <f t="shared" si="87"/>
        <v>6.2848768353553968E-30</v>
      </c>
      <c r="Z89">
        <f t="shared" si="88"/>
        <v>3.7905587994715143E-29</v>
      </c>
      <c r="AB89">
        <f t="shared" si="89"/>
        <v>-2.59044028678115</v>
      </c>
      <c r="AC89">
        <f t="shared" si="64"/>
        <v>-2.3128931131974553</v>
      </c>
      <c r="AE89">
        <f t="shared" si="65"/>
        <v>0</v>
      </c>
      <c r="AF89">
        <f t="shared" si="66"/>
        <v>0</v>
      </c>
      <c r="AG89">
        <f t="shared" si="67"/>
        <v>-4.7381984993393924E-28</v>
      </c>
      <c r="AH89">
        <f t="shared" si="68"/>
        <v>-1.1685944374109382E-21</v>
      </c>
      <c r="AI89">
        <f t="shared" si="69"/>
        <v>-1.1685949112307882E-21</v>
      </c>
      <c r="AJ89">
        <f t="shared" si="70"/>
        <v>-0.27754717358369474</v>
      </c>
      <c r="AK89">
        <f t="shared" si="92"/>
        <v>-0.18133082007468052</v>
      </c>
      <c r="AL89">
        <f t="shared" si="71"/>
        <v>-0.45887799365837523</v>
      </c>
      <c r="AN89">
        <f t="shared" si="72"/>
        <v>0</v>
      </c>
      <c r="AO89">
        <f t="shared" si="73"/>
        <v>0</v>
      </c>
      <c r="AP89">
        <f t="shared" si="74"/>
        <v>-2.7724473101517635E-32</v>
      </c>
      <c r="AQ89">
        <f t="shared" si="75"/>
        <v>-6.8377601848254708E-26</v>
      </c>
      <c r="AR89">
        <f t="shared" si="76"/>
        <v>-6.8377629572727808E-26</v>
      </c>
      <c r="AS89">
        <f t="shared" si="77"/>
        <v>-1.6240031204889831E-5</v>
      </c>
      <c r="AT89">
        <f t="shared" si="78"/>
        <v>-1.0610153720528021E-5</v>
      </c>
      <c r="AU89">
        <f t="shared" si="79"/>
        <v>-2.6850184925417853E-5</v>
      </c>
      <c r="AW89">
        <v>86</v>
      </c>
      <c r="AX89">
        <f>IF(Z89&gt;0, (R89*SUMPRODUCT(K89:$K$98, X89:$X$98)-K89*$AZ$3)/Z89, 0)</f>
        <v>-6.1017207107298334E+28</v>
      </c>
    </row>
    <row r="90" spans="5:50" x14ac:dyDescent="0.3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0.93575936900000001</v>
      </c>
      <c r="Q90" s="5">
        <f t="shared" si="91"/>
        <v>12.5</v>
      </c>
      <c r="R90">
        <f t="shared" si="62"/>
        <v>2000000</v>
      </c>
      <c r="S90">
        <f t="shared" si="63"/>
        <v>-1.0044066265185017E+30</v>
      </c>
      <c r="U90">
        <f t="shared" si="83"/>
        <v>0.93575936900000001</v>
      </c>
      <c r="V90">
        <f t="shared" si="84"/>
        <v>0.01</v>
      </c>
      <c r="W90">
        <f t="shared" si="85"/>
        <v>3.7905587994715143E-29</v>
      </c>
      <c r="X90">
        <f t="shared" si="86"/>
        <v>3.5470509103508615E-29</v>
      </c>
      <c r="Y90">
        <f t="shared" si="87"/>
        <v>3.7905587994715142E-31</v>
      </c>
      <c r="Z90">
        <f t="shared" si="88"/>
        <v>2.0560230112593766E-30</v>
      </c>
      <c r="AB90">
        <f t="shared" si="89"/>
        <v>-2.3128931131974553</v>
      </c>
      <c r="AC90">
        <f t="shared" si="64"/>
        <v>-2.0650831367834419</v>
      </c>
      <c r="AE90">
        <f t="shared" si="65"/>
        <v>0</v>
      </c>
      <c r="AF90">
        <f t="shared" si="66"/>
        <v>0</v>
      </c>
      <c r="AG90">
        <f t="shared" si="67"/>
        <v>-2.570028764074221E-29</v>
      </c>
      <c r="AH90">
        <f t="shared" si="68"/>
        <v>-7.0941018207017227E-23</v>
      </c>
      <c r="AI90">
        <f t="shared" si="69"/>
        <v>-7.0941043907304865E-23</v>
      </c>
      <c r="AJ90">
        <f t="shared" si="70"/>
        <v>-0.24780997641401337</v>
      </c>
      <c r="AK90">
        <f t="shared" si="92"/>
        <v>-0.16190251792382188</v>
      </c>
      <c r="AL90">
        <f t="shared" si="71"/>
        <v>-0.40971249433783524</v>
      </c>
      <c r="AN90">
        <f t="shared" si="72"/>
        <v>0</v>
      </c>
      <c r="AO90">
        <f t="shared" si="73"/>
        <v>0</v>
      </c>
      <c r="AP90">
        <f t="shared" si="74"/>
        <v>-1.3426722456864693E-33</v>
      </c>
      <c r="AQ90">
        <f t="shared" si="75"/>
        <v>-3.7062050650476589E-27</v>
      </c>
      <c r="AR90">
        <f t="shared" si="76"/>
        <v>-3.7062064077199044E-27</v>
      </c>
      <c r="AS90">
        <f t="shared" si="77"/>
        <v>-1.2946453447775706E-5</v>
      </c>
      <c r="AT90">
        <f t="shared" si="78"/>
        <v>-8.458349585880117E-6</v>
      </c>
      <c r="AU90">
        <f t="shared" si="79"/>
        <v>-2.1404803033655821E-5</v>
      </c>
      <c r="AW90">
        <v>87</v>
      </c>
      <c r="AX90">
        <f>IF(Z90&gt;0, (R90*SUMPRODUCT(K90:$K$98, X90:$X$98)-K90*$AZ$3)/Z90, 0)</f>
        <v>-1.0044066265185017E+30</v>
      </c>
    </row>
    <row r="91" spans="5:50" x14ac:dyDescent="0.3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0.94179042899999998</v>
      </c>
      <c r="Q91" s="5">
        <f t="shared" si="91"/>
        <v>12.5</v>
      </c>
      <c r="R91">
        <f t="shared" si="62"/>
        <v>2000000</v>
      </c>
      <c r="S91">
        <f t="shared" si="63"/>
        <v>-1.8601941735181401E+31</v>
      </c>
      <c r="U91">
        <f t="shared" si="83"/>
        <v>0.94179042899999998</v>
      </c>
      <c r="V91">
        <f t="shared" si="84"/>
        <v>0.01</v>
      </c>
      <c r="W91">
        <f t="shared" si="85"/>
        <v>2.0560230112593766E-30</v>
      </c>
      <c r="X91">
        <f t="shared" si="86"/>
        <v>1.9363427938078401E-30</v>
      </c>
      <c r="Y91">
        <f t="shared" si="87"/>
        <v>2.0560230112593766E-32</v>
      </c>
      <c r="Z91">
        <f t="shared" si="88"/>
        <v>9.9119987338942709E-32</v>
      </c>
      <c r="AB91">
        <f t="shared" si="89"/>
        <v>-2.0650831367834419</v>
      </c>
      <c r="AC91">
        <f t="shared" si="64"/>
        <v>-1.8438242292709304</v>
      </c>
      <c r="AE91">
        <f t="shared" si="65"/>
        <v>0</v>
      </c>
      <c r="AF91">
        <f t="shared" si="66"/>
        <v>0</v>
      </c>
      <c r="AG91">
        <f t="shared" si="67"/>
        <v>-1.2389998417367839E-30</v>
      </c>
      <c r="AH91">
        <f t="shared" si="68"/>
        <v>-3.87268558761568E-24</v>
      </c>
      <c r="AI91">
        <f t="shared" si="69"/>
        <v>-3.8726868266155217E-24</v>
      </c>
      <c r="AJ91">
        <f t="shared" si="70"/>
        <v>-0.22125890751251154</v>
      </c>
      <c r="AK91">
        <f t="shared" si="92"/>
        <v>-0.14455581957484095</v>
      </c>
      <c r="AL91">
        <f t="shared" si="71"/>
        <v>-0.36581472708735252</v>
      </c>
      <c r="AN91">
        <f t="shared" si="72"/>
        <v>0</v>
      </c>
      <c r="AO91">
        <f t="shared" si="73"/>
        <v>0</v>
      </c>
      <c r="AP91">
        <f t="shared" si="74"/>
        <v>-5.7794332998349356E-35</v>
      </c>
      <c r="AQ91">
        <f t="shared" si="75"/>
        <v>-1.806451243244933E-28</v>
      </c>
      <c r="AR91">
        <f t="shared" si="76"/>
        <v>-1.806451821188263E-28</v>
      </c>
      <c r="AS91">
        <f t="shared" si="77"/>
        <v>-1.0320833424566073E-5</v>
      </c>
      <c r="AT91">
        <f t="shared" si="78"/>
        <v>-6.7429445040498385E-6</v>
      </c>
      <c r="AU91">
        <f t="shared" si="79"/>
        <v>-1.7063777928615913E-5</v>
      </c>
      <c r="AW91">
        <v>88</v>
      </c>
      <c r="AX91">
        <f>IF(Z91&gt;0, (R91*SUMPRODUCT(K91:$K$98, X91:$X$98)-K91*$AZ$3)/Z91, 0)</f>
        <v>-1.8601941735181401E+31</v>
      </c>
    </row>
    <row r="92" spans="5:50" x14ac:dyDescent="0.3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0.94777327099999997</v>
      </c>
      <c r="Q92" s="5">
        <f t="shared" si="91"/>
        <v>12.5</v>
      </c>
      <c r="R92">
        <f t="shared" si="62"/>
        <v>2000000</v>
      </c>
      <c r="S92">
        <f t="shared" si="63"/>
        <v>-3.9332614537273519E+32</v>
      </c>
      <c r="U92">
        <f t="shared" si="83"/>
        <v>0.94777327099999997</v>
      </c>
      <c r="V92">
        <f t="shared" si="84"/>
        <v>0.01</v>
      </c>
      <c r="W92">
        <f t="shared" si="85"/>
        <v>9.9119987338942709E-32</v>
      </c>
      <c r="X92">
        <f t="shared" si="86"/>
        <v>9.3943274621708314E-32</v>
      </c>
      <c r="Y92">
        <f t="shared" si="87"/>
        <v>9.9119987338942719E-34</v>
      </c>
      <c r="Z92">
        <f t="shared" si="88"/>
        <v>4.1855128438449676E-33</v>
      </c>
      <c r="AB92">
        <f t="shared" si="89"/>
        <v>-1.8438242292709304</v>
      </c>
      <c r="AC92">
        <f t="shared" si="64"/>
        <v>-1.6462716332776159</v>
      </c>
      <c r="AE92">
        <f t="shared" si="65"/>
        <v>0</v>
      </c>
      <c r="AF92">
        <f t="shared" si="66"/>
        <v>0</v>
      </c>
      <c r="AG92">
        <f t="shared" si="67"/>
        <v>-5.231891054806209E-32</v>
      </c>
      <c r="AH92">
        <f t="shared" si="68"/>
        <v>-1.8788654924341664E-25</v>
      </c>
      <c r="AI92">
        <f t="shared" si="69"/>
        <v>-1.8788660156232719E-25</v>
      </c>
      <c r="AJ92">
        <f t="shared" si="70"/>
        <v>-0.19755259599331443</v>
      </c>
      <c r="AK92">
        <f t="shared" si="92"/>
        <v>-0.12906769604896515</v>
      </c>
      <c r="AL92">
        <f t="shared" si="71"/>
        <v>-0.3266202920422796</v>
      </c>
      <c r="AN92">
        <f t="shared" si="72"/>
        <v>0</v>
      </c>
      <c r="AO92">
        <f t="shared" si="73"/>
        <v>0</v>
      </c>
      <c r="AP92">
        <f t="shared" si="74"/>
        <v>-2.178987176122372E-36</v>
      </c>
      <c r="AQ92">
        <f t="shared" si="75"/>
        <v>-7.8251320044441135E-30</v>
      </c>
      <c r="AR92">
        <f t="shared" si="76"/>
        <v>-7.8251341834312899E-30</v>
      </c>
      <c r="AS92">
        <f t="shared" si="77"/>
        <v>-8.2277052172880266E-6</v>
      </c>
      <c r="AT92">
        <f t="shared" si="78"/>
        <v>-5.3754340752948321E-6</v>
      </c>
      <c r="AU92">
        <f t="shared" si="79"/>
        <v>-1.360313929258286E-5</v>
      </c>
      <c r="AW92">
        <v>89</v>
      </c>
      <c r="AX92">
        <f>IF(Z92&gt;0, (R92*SUMPRODUCT(K92:$K$98, X92:$X$98)-K92*$AZ$3)/Z92, 0)</f>
        <v>-3.9332614537273519E+32</v>
      </c>
    </row>
    <row r="93" spans="5:50" x14ac:dyDescent="0.3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0.95370057100000005</v>
      </c>
      <c r="Q93" s="5">
        <f t="shared" si="91"/>
        <v>12.5</v>
      </c>
      <c r="R93">
        <f t="shared" si="62"/>
        <v>2000000</v>
      </c>
      <c r="S93">
        <f t="shared" si="63"/>
        <v>-9.6746441484937229E+33</v>
      </c>
      <c r="U93">
        <f t="shared" si="83"/>
        <v>0.95370057100000005</v>
      </c>
      <c r="V93">
        <f t="shared" si="84"/>
        <v>0.01</v>
      </c>
      <c r="W93">
        <f t="shared" si="85"/>
        <v>4.1855128438449676E-33</v>
      </c>
      <c r="X93">
        <f t="shared" si="86"/>
        <v>3.9917259891027794E-33</v>
      </c>
      <c r="Y93">
        <f t="shared" si="87"/>
        <v>4.1855128438449675E-35</v>
      </c>
      <c r="Z93">
        <f t="shared" si="88"/>
        <v>1.5193172630373859E-34</v>
      </c>
      <c r="AB93">
        <f t="shared" si="89"/>
        <v>-1.6462716332776159</v>
      </c>
      <c r="AC93">
        <f t="shared" si="64"/>
        <v>-1.4698853868550144</v>
      </c>
      <c r="AE93">
        <f t="shared" si="65"/>
        <v>0</v>
      </c>
      <c r="AF93">
        <f t="shared" si="66"/>
        <v>0</v>
      </c>
      <c r="AG93">
        <f t="shared" si="67"/>
        <v>-1.8991465787967324E-33</v>
      </c>
      <c r="AH93">
        <f t="shared" si="68"/>
        <v>-7.983451978205559E-27</v>
      </c>
      <c r="AI93">
        <f t="shared" si="69"/>
        <v>-7.9834538773521372E-27</v>
      </c>
      <c r="AJ93">
        <f t="shared" si="70"/>
        <v>-0.17638624642260159</v>
      </c>
      <c r="AK93">
        <f t="shared" si="92"/>
        <v>-0.11523901432943312</v>
      </c>
      <c r="AL93">
        <f t="shared" si="71"/>
        <v>-0.29162526075203471</v>
      </c>
      <c r="AN93">
        <f t="shared" si="72"/>
        <v>0</v>
      </c>
      <c r="AO93">
        <f t="shared" si="73"/>
        <v>0</v>
      </c>
      <c r="AP93">
        <f t="shared" si="74"/>
        <v>-7.0621419903182671E-38</v>
      </c>
      <c r="AQ93">
        <f t="shared" si="75"/>
        <v>-2.9687161629565481E-31</v>
      </c>
      <c r="AR93">
        <f t="shared" si="76"/>
        <v>-2.9687168691707473E-31</v>
      </c>
      <c r="AS93">
        <f t="shared" si="77"/>
        <v>-6.5590762255165809E-6</v>
      </c>
      <c r="AT93">
        <f t="shared" si="78"/>
        <v>-4.2852631340041689E-6</v>
      </c>
      <c r="AU93">
        <f t="shared" si="79"/>
        <v>-1.084433935952075E-5</v>
      </c>
      <c r="AW93">
        <v>90</v>
      </c>
      <c r="AX93">
        <f>IF(Z93&gt;0, (R93*SUMPRODUCT(K93:$K$98, X93:$X$98)-K93*$AZ$3)/Z93, 0)</f>
        <v>-9.6746441484937229E+33</v>
      </c>
    </row>
    <row r="94" spans="5:50" x14ac:dyDescent="0.3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0.95959776100000005</v>
      </c>
      <c r="Q94" s="5">
        <f t="shared" si="91"/>
        <v>12.5</v>
      </c>
      <c r="R94">
        <f t="shared" si="62"/>
        <v>2000000</v>
      </c>
      <c r="S94">
        <f t="shared" si="63"/>
        <v>-2.8412628203415146E+35</v>
      </c>
      <c r="U94">
        <f t="shared" si="83"/>
        <v>0.95959776100000005</v>
      </c>
      <c r="V94">
        <f t="shared" si="84"/>
        <v>0.01</v>
      </c>
      <c r="W94">
        <f t="shared" si="85"/>
        <v>1.5193172630373859E-34</v>
      </c>
      <c r="X94">
        <f t="shared" si="86"/>
        <v>1.4579334438593236E-34</v>
      </c>
      <c r="Y94">
        <f t="shared" si="87"/>
        <v>1.5193172630373859E-36</v>
      </c>
      <c r="Z94">
        <f t="shared" si="88"/>
        <v>4.6190646547688476E-36</v>
      </c>
      <c r="AB94">
        <f t="shared" si="89"/>
        <v>-1.4698853868550144</v>
      </c>
      <c r="AC94">
        <f t="shared" si="64"/>
        <v>-1.3123976668348341</v>
      </c>
      <c r="AE94">
        <f t="shared" si="65"/>
        <v>0</v>
      </c>
      <c r="AF94">
        <f t="shared" si="66"/>
        <v>0</v>
      </c>
      <c r="AG94">
        <f t="shared" si="67"/>
        <v>-5.7738308184610594E-35</v>
      </c>
      <c r="AH94">
        <f t="shared" si="68"/>
        <v>-2.9158668877186471E-28</v>
      </c>
      <c r="AI94">
        <f t="shared" si="69"/>
        <v>-2.9158674651017289E-28</v>
      </c>
      <c r="AJ94">
        <f t="shared" si="70"/>
        <v>-0.1574877200201803</v>
      </c>
      <c r="AK94">
        <f t="shared" si="92"/>
        <v>-0.10289197707985101</v>
      </c>
      <c r="AL94">
        <f t="shared" si="71"/>
        <v>-0.26037969710003128</v>
      </c>
      <c r="AN94">
        <f t="shared" si="72"/>
        <v>0</v>
      </c>
      <c r="AO94">
        <f t="shared" si="73"/>
        <v>0</v>
      </c>
      <c r="AP94">
        <f t="shared" si="74"/>
        <v>-1.9170082914427825E-39</v>
      </c>
      <c r="AQ94">
        <f t="shared" si="75"/>
        <v>-9.6811652025335598E-33</v>
      </c>
      <c r="AR94">
        <f t="shared" si="76"/>
        <v>-9.6811671195418521E-33</v>
      </c>
      <c r="AS94">
        <f t="shared" si="77"/>
        <v>-5.2288554093722841E-6</v>
      </c>
      <c r="AT94">
        <f t="shared" si="78"/>
        <v>-3.4161855341232215E-6</v>
      </c>
      <c r="AU94">
        <f t="shared" si="79"/>
        <v>-8.6450409434955043E-6</v>
      </c>
      <c r="AW94">
        <v>91</v>
      </c>
      <c r="AX94">
        <f>IF(Z94&gt;0, (R94*SUMPRODUCT(K94:$K$98, X94:$X$98)-K94*$AZ$3)/Z94, 0)</f>
        <v>-2.8412628203415146E+35</v>
      </c>
    </row>
    <row r="95" spans="5:50" x14ac:dyDescent="0.3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0.96549474700000004</v>
      </c>
      <c r="Q95" s="5">
        <f t="shared" si="91"/>
        <v>12.5</v>
      </c>
      <c r="R95">
        <f t="shared" si="62"/>
        <v>2000000</v>
      </c>
      <c r="S95">
        <f t="shared" si="63"/>
        <v>-1.035223673828771E+37</v>
      </c>
      <c r="U95">
        <f t="shared" si="83"/>
        <v>0.96549474700000004</v>
      </c>
      <c r="V95">
        <f t="shared" si="84"/>
        <v>0.01</v>
      </c>
      <c r="W95">
        <f t="shared" si="85"/>
        <v>4.6190646547688476E-36</v>
      </c>
      <c r="X95">
        <f t="shared" si="86"/>
        <v>4.4596826602326908E-36</v>
      </c>
      <c r="Y95">
        <f t="shared" si="87"/>
        <v>4.6190646547688475E-38</v>
      </c>
      <c r="Z95">
        <f t="shared" si="88"/>
        <v>1.1319134798846833E-37</v>
      </c>
      <c r="AB95">
        <f t="shared" si="89"/>
        <v>-1.3123976668348341</v>
      </c>
      <c r="AC95">
        <f t="shared" si="64"/>
        <v>-1.1717836311025305</v>
      </c>
      <c r="AE95">
        <f t="shared" si="65"/>
        <v>0</v>
      </c>
      <c r="AF95">
        <f t="shared" si="66"/>
        <v>0</v>
      </c>
      <c r="AG95">
        <f t="shared" si="67"/>
        <v>-1.4148918498558542E-36</v>
      </c>
      <c r="AH95">
        <f t="shared" si="68"/>
        <v>-8.9193653204653814E-30</v>
      </c>
      <c r="AI95">
        <f t="shared" si="69"/>
        <v>-8.9193667353572311E-30</v>
      </c>
      <c r="AJ95">
        <f t="shared" si="70"/>
        <v>-0.14061403573230358</v>
      </c>
      <c r="AK95">
        <f t="shared" si="92"/>
        <v>-9.1867836678438397E-2</v>
      </c>
      <c r="AL95">
        <f t="shared" si="71"/>
        <v>-0.23248187241074197</v>
      </c>
      <c r="AN95">
        <f t="shared" si="72"/>
        <v>0</v>
      </c>
      <c r="AO95">
        <f t="shared" si="73"/>
        <v>0</v>
      </c>
      <c r="AP95">
        <f t="shared" si="74"/>
        <v>-4.1943547486520669E-41</v>
      </c>
      <c r="AQ95">
        <f t="shared" si="75"/>
        <v>-2.6440877647763592E-34</v>
      </c>
      <c r="AR95">
        <f t="shared" si="76"/>
        <v>-2.644088184211834E-34</v>
      </c>
      <c r="AS95">
        <f t="shared" si="77"/>
        <v>-4.1684115189511115E-6</v>
      </c>
      <c r="AT95">
        <f t="shared" si="78"/>
        <v>-2.7233621923813945E-6</v>
      </c>
      <c r="AU95">
        <f t="shared" si="79"/>
        <v>-6.891773711332506E-6</v>
      </c>
      <c r="AW95">
        <v>92</v>
      </c>
      <c r="AX95">
        <f>IF(Z95&gt;0, (R95*SUMPRODUCT(K95:$K$98, X95:$X$98)-K95*$AZ$3)/Z95, 0)</f>
        <v>-1.035223673828771E+37</v>
      </c>
    </row>
    <row r="96" spans="5:50" x14ac:dyDescent="0.3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0.97139193700000004</v>
      </c>
      <c r="Q96" s="5">
        <f t="shared" si="91"/>
        <v>12.5</v>
      </c>
      <c r="R96">
        <f t="shared" si="62"/>
        <v>2000000</v>
      </c>
      <c r="S96">
        <f t="shared" si="63"/>
        <v>-4.9672384043026488E+38</v>
      </c>
      <c r="U96">
        <f t="shared" si="83"/>
        <v>0.97139193700000004</v>
      </c>
      <c r="V96">
        <f t="shared" si="84"/>
        <v>0.01</v>
      </c>
      <c r="W96">
        <f t="shared" si="85"/>
        <v>1.1319134798846833E-37</v>
      </c>
      <c r="X96">
        <f t="shared" si="86"/>
        <v>1.0995316277415931E-37</v>
      </c>
      <c r="Y96">
        <f t="shared" si="87"/>
        <v>1.1319134798846834E-39</v>
      </c>
      <c r="Z96">
        <f t="shared" si="88"/>
        <v>2.1062717344243408E-39</v>
      </c>
      <c r="AB96">
        <f t="shared" si="89"/>
        <v>-1.1717836311025305</v>
      </c>
      <c r="AC96">
        <f t="shared" si="64"/>
        <v>-1.0462353849129735</v>
      </c>
      <c r="AE96">
        <f t="shared" si="65"/>
        <v>0</v>
      </c>
      <c r="AF96">
        <f t="shared" si="66"/>
        <v>0</v>
      </c>
      <c r="AG96">
        <f t="shared" si="67"/>
        <v>-2.6328396680304262E-38</v>
      </c>
      <c r="AH96">
        <f t="shared" si="68"/>
        <v>-2.1990632554831863E-31</v>
      </c>
      <c r="AI96">
        <f t="shared" si="69"/>
        <v>-2.1990635187671532E-31</v>
      </c>
      <c r="AJ96">
        <f t="shared" si="70"/>
        <v>-0.12554824618955696</v>
      </c>
      <c r="AK96">
        <f t="shared" si="92"/>
        <v>-8.2024854177177142E-2</v>
      </c>
      <c r="AL96">
        <f t="shared" si="71"/>
        <v>-0.2075731003667341</v>
      </c>
      <c r="AN96">
        <f t="shared" si="72"/>
        <v>0</v>
      </c>
      <c r="AO96">
        <f t="shared" si="73"/>
        <v>0</v>
      </c>
      <c r="AP96">
        <f t="shared" si="74"/>
        <v>-6.9686444113631049E-43</v>
      </c>
      <c r="AQ96">
        <f t="shared" si="75"/>
        <v>-5.8205176910832559E-36</v>
      </c>
      <c r="AR96">
        <f t="shared" si="76"/>
        <v>-5.8205183879476968E-36</v>
      </c>
      <c r="AS96">
        <f t="shared" si="77"/>
        <v>-3.3230321420209799E-6</v>
      </c>
      <c r="AT96">
        <f t="shared" si="78"/>
        <v>-2.1710476661203718E-6</v>
      </c>
      <c r="AU96">
        <f t="shared" si="79"/>
        <v>-5.4940798081413521E-6</v>
      </c>
      <c r="AW96">
        <v>93</v>
      </c>
      <c r="AX96">
        <f>IF(Z96&gt;0, (R96*SUMPRODUCT(K96:$K$98, X96:$X$98)-K96*$AZ$3)/Z96, 0)</f>
        <v>-4.9672384043026488E+38</v>
      </c>
    </row>
    <row r="97" spans="5:50" x14ac:dyDescent="0.3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0.97728912599999995</v>
      </c>
      <c r="Q97" s="5">
        <f t="shared" si="91"/>
        <v>12.5</v>
      </c>
      <c r="R97">
        <f t="shared" si="62"/>
        <v>2000000</v>
      </c>
      <c r="S97">
        <f t="shared" si="63"/>
        <v>-3.4891654889789058E+40</v>
      </c>
      <c r="U97">
        <f t="shared" si="83"/>
        <v>0.97728912599999995</v>
      </c>
      <c r="V97">
        <f t="shared" si="84"/>
        <v>0.01</v>
      </c>
      <c r="W97">
        <f t="shared" si="85"/>
        <v>2.1062717344243408E-39</v>
      </c>
      <c r="X97">
        <f t="shared" si="86"/>
        <v>2.0584364624540681E-39</v>
      </c>
      <c r="Y97">
        <f t="shared" si="87"/>
        <v>2.1062717344243409E-41</v>
      </c>
      <c r="Z97">
        <f t="shared" si="88"/>
        <v>2.6772554626029321E-41</v>
      </c>
      <c r="AB97">
        <f t="shared" si="89"/>
        <v>-1.0462353849129735</v>
      </c>
      <c r="AC97">
        <f t="shared" si="64"/>
        <v>-0.93413873652944057</v>
      </c>
      <c r="AE97">
        <f t="shared" si="65"/>
        <v>0</v>
      </c>
      <c r="AF97">
        <f t="shared" si="66"/>
        <v>0</v>
      </c>
      <c r="AG97">
        <f t="shared" si="67"/>
        <v>-3.3465693282536652E-40</v>
      </c>
      <c r="AH97">
        <f t="shared" si="68"/>
        <v>-4.1168729249081359E-33</v>
      </c>
      <c r="AI97">
        <f t="shared" si="69"/>
        <v>-4.1168732595650686E-33</v>
      </c>
      <c r="AJ97">
        <f t="shared" si="70"/>
        <v>-0.11209664838353295</v>
      </c>
      <c r="AK97">
        <f t="shared" si="92"/>
        <v>-7.3236476943908155E-2</v>
      </c>
      <c r="AL97">
        <f t="shared" si="71"/>
        <v>-0.18533312532744112</v>
      </c>
      <c r="AN97">
        <f t="shared" si="72"/>
        <v>0</v>
      </c>
      <c r="AO97">
        <f t="shared" si="73"/>
        <v>0</v>
      </c>
      <c r="AP97">
        <f t="shared" si="74"/>
        <v>-7.9087108092536421E-45</v>
      </c>
      <c r="AQ97">
        <f t="shared" si="75"/>
        <v>-9.7291148659797605E-38</v>
      </c>
      <c r="AR97">
        <f t="shared" si="76"/>
        <v>-9.7291156568508403E-38</v>
      </c>
      <c r="AS97">
        <f t="shared" si="77"/>
        <v>-2.6491008785243771E-6</v>
      </c>
      <c r="AT97">
        <f t="shared" si="78"/>
        <v>-1.7307459073025919E-6</v>
      </c>
      <c r="AU97">
        <f t="shared" si="79"/>
        <v>-4.379846785826969E-6</v>
      </c>
      <c r="AW97">
        <v>94</v>
      </c>
      <c r="AX97">
        <f>IF(Z97&gt;0, (R97*SUMPRODUCT(K97:$K$98, X97:$X$98)-K97*$AZ$3)/Z97, 0)</f>
        <v>-3.4891654889789058E+40</v>
      </c>
    </row>
    <row r="98" spans="5:50" x14ac:dyDescent="0.3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2.6772554626029321E-41</v>
      </c>
      <c r="X98">
        <f t="shared" si="86"/>
        <v>2.6772554626029321E-41</v>
      </c>
      <c r="Y98">
        <f t="shared" si="87"/>
        <v>2.6772554626029324E-43</v>
      </c>
      <c r="Z98">
        <f t="shared" si="88"/>
        <v>0</v>
      </c>
      <c r="AB98">
        <f t="shared" si="89"/>
        <v>-0.93413873652944057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-5.354510925205864E-35</v>
      </c>
      <c r="AI98">
        <f t="shared" si="69"/>
        <v>-5.354510925205864E-35</v>
      </c>
      <c r="AJ98">
        <f t="shared" si="70"/>
        <v>-0.93413873652944057</v>
      </c>
      <c r="AK98">
        <f t="shared" si="92"/>
        <v>-6.5389711557060845E-2</v>
      </c>
      <c r="AL98">
        <f t="shared" si="71"/>
        <v>-0.99952844808650143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-1.1298158298933772E-39</v>
      </c>
      <c r="AR98">
        <f t="shared" si="76"/>
        <v>-1.1298158298933772E-39</v>
      </c>
      <c r="AS98">
        <f t="shared" si="77"/>
        <v>-1.9710572012830168E-5</v>
      </c>
      <c r="AT98">
        <f t="shared" si="78"/>
        <v>-1.3797400408981121E-6</v>
      </c>
      <c r="AU98">
        <f t="shared" si="79"/>
        <v>-2.1090312053728282E-5</v>
      </c>
      <c r="AW98">
        <v>95</v>
      </c>
    </row>
    <row r="100" spans="5:50" x14ac:dyDescent="0.3">
      <c r="AN100" s="6">
        <f t="shared" ref="AN100:AU100" si="93">SUM(AN3:AN98)</f>
        <v>62971.548981797205</v>
      </c>
      <c r="AO100" s="6">
        <f t="shared" si="93"/>
        <v>-6297.1548981797205</v>
      </c>
      <c r="AP100" s="6">
        <f t="shared" si="93"/>
        <v>-182.02840456846707</v>
      </c>
      <c r="AQ100" s="6">
        <f t="shared" si="93"/>
        <v>-39528.061139184327</v>
      </c>
      <c r="AR100" s="6">
        <f t="shared" si="93"/>
        <v>16964.304539864694</v>
      </c>
      <c r="AS100" s="6">
        <f t="shared" si="93"/>
        <v>-9325.4357109025113</v>
      </c>
      <c r="AT100" s="6">
        <f t="shared" si="93"/>
        <v>5439.8374980264643</v>
      </c>
      <c r="AU100" s="6">
        <f t="shared" si="93"/>
        <v>13078.706326988637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">
        <f>'S.35.04.F'!C3*(1+C12)</f>
        <v>130855.88247357809</v>
      </c>
      <c r="K3">
        <v>1</v>
      </c>
      <c r="L3" s="2">
        <v>0</v>
      </c>
      <c r="O3">
        <f>$C$3</f>
        <v>130855.88247357809</v>
      </c>
      <c r="P3">
        <f>O3*C5</f>
        <v>13085.588247357809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130855.88247357809</v>
      </c>
      <c r="AF3">
        <f t="shared" ref="AF3:AF34" si="4">-$Z3*P3</f>
        <v>-13085.588247357809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117670.29422622029</v>
      </c>
      <c r="AJ3">
        <f t="shared" ref="AJ3:AJ34" si="8">AB3-AC3</f>
        <v>0</v>
      </c>
      <c r="AL3">
        <f t="shared" ref="AL3:AL34" si="9">SUM(AI3:AK3)</f>
        <v>117670.29422622029</v>
      </c>
      <c r="AN3">
        <f t="shared" ref="AN3:AN34" si="10">AE3*$K3</f>
        <v>130855.88247357809</v>
      </c>
      <c r="AO3">
        <f t="shared" ref="AO3:AO34" si="11">AF3*$K3</f>
        <v>-13085.588247357809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117670.29422622029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117670.29422622029</v>
      </c>
      <c r="AW3">
        <v>0</v>
      </c>
      <c r="AX3">
        <f>IF(Z3&gt;0, (R3*SUMPRODUCT(K3:$K$98, X3:$X$98)-K3*$AZ$3)/Z3, 0)</f>
        <v>0</v>
      </c>
      <c r="AZ3">
        <f>C6*SUMPRODUCT(X4:X89, K4:K89)/1</f>
        <v>80881.039923974196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1.482798E-3</v>
      </c>
      <c r="R4">
        <f t="shared" si="0"/>
        <v>2000000</v>
      </c>
      <c r="S4">
        <f t="shared" si="1"/>
        <v>8766.489534635426</v>
      </c>
      <c r="U4">
        <f t="shared" ref="U4:U35" si="21">M4</f>
        <v>1.482798E-3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1.482798E-3</v>
      </c>
      <c r="Y4">
        <f t="shared" ref="Y4:Y35" si="25">V4*W4</f>
        <v>0.01</v>
      </c>
      <c r="Z4">
        <f t="shared" ref="Z4:Z35" si="26">MAX(0, W4-X4-Y4)</f>
        <v>0.98851720200000004</v>
      </c>
      <c r="AB4">
        <f t="shared" ref="AB4:AB35" si="27">AC3</f>
        <v>0</v>
      </c>
      <c r="AC4">
        <f t="shared" si="2"/>
        <v>8665.8257061400946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-2965.596</v>
      </c>
      <c r="AI4">
        <f t="shared" si="7"/>
        <v>-2965.596</v>
      </c>
      <c r="AJ4">
        <f t="shared" si="8"/>
        <v>-8665.8257061400946</v>
      </c>
      <c r="AK4">
        <f>G4*SUM(AB4, AE4:AF4)</f>
        <v>0</v>
      </c>
      <c r="AL4">
        <f t="shared" si="9"/>
        <v>-11631.421706140094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-2647.8535714285713</v>
      </c>
      <c r="AR4">
        <f t="shared" si="14"/>
        <v>-2647.8535714285713</v>
      </c>
      <c r="AS4">
        <f t="shared" si="15"/>
        <v>-7737.3443804822264</v>
      </c>
      <c r="AT4">
        <f t="shared" si="16"/>
        <v>0</v>
      </c>
      <c r="AU4">
        <f t="shared" si="17"/>
        <v>-10385.197951910797</v>
      </c>
      <c r="AW4">
        <v>1</v>
      </c>
      <c r="AX4">
        <f>IF(Z4&gt;0, (R4*SUMPRODUCT(K4:$K$98, X4:$X$98)-K4*$AZ$3)/Z4, 0)</f>
        <v>8766.489534635426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1.5387599999999999E-3</v>
      </c>
      <c r="Q5" s="5">
        <f t="shared" ref="Q5:Q36" si="29">$C$8</f>
        <v>12.5</v>
      </c>
      <c r="R5">
        <f t="shared" si="0"/>
        <v>2000000</v>
      </c>
      <c r="S5">
        <f t="shared" si="1"/>
        <v>14077.5381409079</v>
      </c>
      <c r="U5">
        <f t="shared" si="21"/>
        <v>1.5387599999999999E-3</v>
      </c>
      <c r="V5">
        <f t="shared" si="22"/>
        <v>0.01</v>
      </c>
      <c r="W5">
        <f t="shared" si="23"/>
        <v>0.98851720200000004</v>
      </c>
      <c r="X5">
        <f t="shared" si="24"/>
        <v>1.52109072974952E-3</v>
      </c>
      <c r="Y5">
        <f t="shared" si="25"/>
        <v>9.885172020000001E-3</v>
      </c>
      <c r="Z5">
        <f t="shared" si="26"/>
        <v>0.9771109392502505</v>
      </c>
      <c r="AB5">
        <f t="shared" si="27"/>
        <v>8665.8257061400946</v>
      </c>
      <c r="AC5">
        <f t="shared" si="2"/>
        <v>13755.316515193743</v>
      </c>
      <c r="AE5">
        <f t="shared" si="3"/>
        <v>0</v>
      </c>
      <c r="AF5">
        <f t="shared" si="4"/>
        <v>0</v>
      </c>
      <c r="AG5">
        <f t="shared" si="5"/>
        <v>-12.213886740628132</v>
      </c>
      <c r="AH5">
        <f t="shared" si="6"/>
        <v>-3042.1814594990401</v>
      </c>
      <c r="AI5">
        <f t="shared" si="7"/>
        <v>-3054.395346239668</v>
      </c>
      <c r="AJ5">
        <f t="shared" si="8"/>
        <v>-5089.4908090536483</v>
      </c>
      <c r="AK5">
        <f>G5*SUM(AB5, AE5:AF5)</f>
        <v>606.60779942980673</v>
      </c>
      <c r="AL5">
        <f t="shared" si="9"/>
        <v>-7537.2783558635092</v>
      </c>
      <c r="AN5">
        <f t="shared" si="10"/>
        <v>0</v>
      </c>
      <c r="AO5">
        <f t="shared" si="11"/>
        <v>0</v>
      </c>
      <c r="AP5">
        <f t="shared" si="12"/>
        <v>-9.7368357307303341</v>
      </c>
      <c r="AQ5">
        <f t="shared" si="13"/>
        <v>-2425.2084339118619</v>
      </c>
      <c r="AR5">
        <f t="shared" si="14"/>
        <v>-2434.9452696425924</v>
      </c>
      <c r="AS5">
        <f t="shared" si="15"/>
        <v>-4057.3109128297574</v>
      </c>
      <c r="AT5">
        <f t="shared" si="16"/>
        <v>483.58402378013926</v>
      </c>
      <c r="AU5">
        <f t="shared" si="17"/>
        <v>-6008.6721586922104</v>
      </c>
      <c r="AW5">
        <v>2</v>
      </c>
      <c r="AX5">
        <f>IF(Z5&gt;0, (R5*SUMPRODUCT(K5:$K$98, X5:$X$98)-K5*$AZ$3)/Z5, 0)</f>
        <v>14077.5381409079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1.6157089999999999E-3</v>
      </c>
      <c r="Q6" s="5">
        <f t="shared" si="29"/>
        <v>12.5</v>
      </c>
      <c r="R6">
        <f t="shared" si="0"/>
        <v>2000000</v>
      </c>
      <c r="S6">
        <f t="shared" si="1"/>
        <v>18885.054723172954</v>
      </c>
      <c r="U6">
        <f t="shared" si="21"/>
        <v>1.6157089999999999E-3</v>
      </c>
      <c r="V6">
        <f t="shared" si="22"/>
        <v>0.01</v>
      </c>
      <c r="W6">
        <f t="shared" si="23"/>
        <v>0.9771109392502505</v>
      </c>
      <c r="X6">
        <f t="shared" si="24"/>
        <v>1.5787269385450829E-3</v>
      </c>
      <c r="Y6">
        <f t="shared" si="25"/>
        <v>9.7711093925025045E-3</v>
      </c>
      <c r="Z6">
        <f t="shared" si="26"/>
        <v>0.96576110291920292</v>
      </c>
      <c r="AB6">
        <f t="shared" si="27"/>
        <v>13755.316515193743</v>
      </c>
      <c r="AC6">
        <f t="shared" si="2"/>
        <v>18238.451278141016</v>
      </c>
      <c r="AE6">
        <f t="shared" si="3"/>
        <v>0</v>
      </c>
      <c r="AF6">
        <f t="shared" si="4"/>
        <v>0</v>
      </c>
      <c r="AG6">
        <f t="shared" si="5"/>
        <v>-12.072013786490036</v>
      </c>
      <c r="AH6">
        <f t="shared" si="6"/>
        <v>-3157.4538770901659</v>
      </c>
      <c r="AI6">
        <f t="shared" si="7"/>
        <v>-3169.5258908766559</v>
      </c>
      <c r="AJ6">
        <f t="shared" si="8"/>
        <v>-4483.134762947273</v>
      </c>
      <c r="AK6">
        <f>G6*SUM(AB6, AE6:AF6)</f>
        <v>962.8721560635621</v>
      </c>
      <c r="AL6">
        <f t="shared" si="9"/>
        <v>-6689.7884977603662</v>
      </c>
      <c r="AN6">
        <f t="shared" si="10"/>
        <v>0</v>
      </c>
      <c r="AO6">
        <f t="shared" si="11"/>
        <v>0</v>
      </c>
      <c r="AP6">
        <f t="shared" si="12"/>
        <v>-8.5926209645547917</v>
      </c>
      <c r="AQ6">
        <f t="shared" si="13"/>
        <v>-2247.4133030946537</v>
      </c>
      <c r="AR6">
        <f t="shared" si="14"/>
        <v>-2256.0059240592082</v>
      </c>
      <c r="AS6">
        <f t="shared" si="15"/>
        <v>-3191.0067725515273</v>
      </c>
      <c r="AT6">
        <f t="shared" si="16"/>
        <v>685.35338185555554</v>
      </c>
      <c r="AU6">
        <f t="shared" si="17"/>
        <v>-4761.6593147551803</v>
      </c>
      <c r="AW6">
        <v>3</v>
      </c>
      <c r="AX6">
        <f>IF(Z6&gt;0, (R6*SUMPRODUCT(K6:$K$98, X6:$X$98)-K6*$AZ$3)/Z6, 0)</f>
        <v>18885.054723172954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1.70465E-3</v>
      </c>
      <c r="Q7" s="5">
        <f t="shared" si="29"/>
        <v>12.5</v>
      </c>
      <c r="R7">
        <f t="shared" si="0"/>
        <v>2000000</v>
      </c>
      <c r="S7">
        <f t="shared" si="1"/>
        <v>23216.547977122136</v>
      </c>
      <c r="U7">
        <f t="shared" si="21"/>
        <v>1.70465E-3</v>
      </c>
      <c r="V7">
        <f t="shared" si="22"/>
        <v>0.01</v>
      </c>
      <c r="W7">
        <f t="shared" si="23"/>
        <v>0.96576110291920292</v>
      </c>
      <c r="X7">
        <f t="shared" si="24"/>
        <v>1.6462846640912193E-3</v>
      </c>
      <c r="Y7">
        <f t="shared" si="25"/>
        <v>9.657611029192029E-3</v>
      </c>
      <c r="Z7">
        <f t="shared" si="26"/>
        <v>0.95445720722591965</v>
      </c>
      <c r="AB7">
        <f t="shared" si="27"/>
        <v>18238.451278141016</v>
      </c>
      <c r="AC7">
        <f t="shared" si="2"/>
        <v>22159.20154367057</v>
      </c>
      <c r="AE7">
        <f t="shared" si="3"/>
        <v>0</v>
      </c>
      <c r="AF7">
        <f t="shared" si="4"/>
        <v>0</v>
      </c>
      <c r="AG7">
        <f t="shared" si="5"/>
        <v>-11.930715090323996</v>
      </c>
      <c r="AH7">
        <f t="shared" si="6"/>
        <v>-3292.5693281824388</v>
      </c>
      <c r="AI7">
        <f t="shared" si="7"/>
        <v>-3304.5000432727629</v>
      </c>
      <c r="AJ7">
        <f t="shared" si="8"/>
        <v>-3920.7502655295539</v>
      </c>
      <c r="AK7">
        <f>G7*SUM(AB7, AE7:AF7)</f>
        <v>1276.6915894698711</v>
      </c>
      <c r="AL7">
        <f t="shared" si="9"/>
        <v>-5948.5587193324454</v>
      </c>
      <c r="AN7">
        <f t="shared" si="10"/>
        <v>0</v>
      </c>
      <c r="AO7">
        <f t="shared" si="11"/>
        <v>0</v>
      </c>
      <c r="AP7">
        <f t="shared" si="12"/>
        <v>-7.5821851281982289</v>
      </c>
      <c r="AQ7">
        <f t="shared" si="13"/>
        <v>-2092.4873324611895</v>
      </c>
      <c r="AR7">
        <f t="shared" si="14"/>
        <v>-2100.0695175893879</v>
      </c>
      <c r="AS7">
        <f t="shared" si="15"/>
        <v>-2491.707674654574</v>
      </c>
      <c r="AT7">
        <f t="shared" si="16"/>
        <v>811.36058565550218</v>
      </c>
      <c r="AU7">
        <f t="shared" si="17"/>
        <v>-3780.4166065884592</v>
      </c>
      <c r="AW7">
        <v>4</v>
      </c>
      <c r="AX7">
        <f>IF(Z7&gt;0, (R7*SUMPRODUCT(K7:$K$98, X7:$X$98)-K7*$AZ$3)/Z7, 0)</f>
        <v>23216.547977122136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1.795589E-3</v>
      </c>
      <c r="Q8" s="5">
        <f t="shared" si="29"/>
        <v>12.5</v>
      </c>
      <c r="R8">
        <f t="shared" si="0"/>
        <v>2000000</v>
      </c>
      <c r="S8">
        <f t="shared" si="1"/>
        <v>27114.116883264949</v>
      </c>
      <c r="U8">
        <f t="shared" si="21"/>
        <v>1.795589E-3</v>
      </c>
      <c r="V8">
        <f t="shared" si="22"/>
        <v>0.01</v>
      </c>
      <c r="W8">
        <f t="shared" si="23"/>
        <v>0.95445720722591965</v>
      </c>
      <c r="X8">
        <f t="shared" si="24"/>
        <v>1.7138128622655817E-3</v>
      </c>
      <c r="Y8">
        <f t="shared" si="25"/>
        <v>9.5445720722591963E-3</v>
      </c>
      <c r="Z8">
        <f t="shared" si="26"/>
        <v>0.94319882229139484</v>
      </c>
      <c r="AB8">
        <f t="shared" si="27"/>
        <v>22159.20154367057</v>
      </c>
      <c r="AC8">
        <f t="shared" si="2"/>
        <v>25574.003111766724</v>
      </c>
      <c r="AE8">
        <f t="shared" si="3"/>
        <v>0</v>
      </c>
      <c r="AF8">
        <f t="shared" si="4"/>
        <v>0</v>
      </c>
      <c r="AG8">
        <f t="shared" si="5"/>
        <v>-11.789985278642435</v>
      </c>
      <c r="AH8">
        <f t="shared" si="6"/>
        <v>-3427.6257245311635</v>
      </c>
      <c r="AI8">
        <f t="shared" si="7"/>
        <v>-3439.4157098098058</v>
      </c>
      <c r="AJ8">
        <f t="shared" si="8"/>
        <v>-3414.8015680961544</v>
      </c>
      <c r="AK8">
        <f t="shared" ref="AK8:AK39" si="30">G8*SUM(AB8:AB8, AE8:AF8)</f>
        <v>1551.14410805694</v>
      </c>
      <c r="AL8">
        <f t="shared" si="9"/>
        <v>-5303.0731698490199</v>
      </c>
      <c r="AN8">
        <f t="shared" si="10"/>
        <v>0</v>
      </c>
      <c r="AO8">
        <f t="shared" si="11"/>
        <v>0</v>
      </c>
      <c r="AP8">
        <f t="shared" si="12"/>
        <v>-6.6899542756286507</v>
      </c>
      <c r="AQ8">
        <f t="shared" si="13"/>
        <v>-1944.9268874509039</v>
      </c>
      <c r="AR8">
        <f t="shared" si="14"/>
        <v>-1951.6168417265324</v>
      </c>
      <c r="AS8">
        <f t="shared" si="15"/>
        <v>-1937.6501166877433</v>
      </c>
      <c r="AT8">
        <f t="shared" si="16"/>
        <v>880.16082400118069</v>
      </c>
      <c r="AU8">
        <f t="shared" si="17"/>
        <v>-3009.1061344130949</v>
      </c>
      <c r="AW8">
        <v>5</v>
      </c>
      <c r="AX8">
        <f>IF(Z8&gt;0, (R8*SUMPRODUCT(K8:$K$98, X8:$X$98)-K8*$AZ$3)/Z8, 0)</f>
        <v>27114.116883264949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1.891525E-3</v>
      </c>
      <c r="Q9" s="5">
        <f t="shared" si="29"/>
        <v>12.5</v>
      </c>
      <c r="R9">
        <f t="shared" si="0"/>
        <v>2000000</v>
      </c>
      <c r="S9">
        <f t="shared" si="1"/>
        <v>30629.642511650254</v>
      </c>
      <c r="U9">
        <f t="shared" si="21"/>
        <v>1.891525E-3</v>
      </c>
      <c r="V9">
        <f t="shared" si="22"/>
        <v>0.01</v>
      </c>
      <c r="W9">
        <f t="shared" si="23"/>
        <v>0.94319882229139484</v>
      </c>
      <c r="X9">
        <f t="shared" si="24"/>
        <v>1.7840841523347306E-3</v>
      </c>
      <c r="Y9">
        <f t="shared" si="25"/>
        <v>9.4319882229139482E-3</v>
      </c>
      <c r="Z9">
        <f t="shared" si="26"/>
        <v>0.93198274991614616</v>
      </c>
      <c r="AB9">
        <f t="shared" si="27"/>
        <v>25574.003111766724</v>
      </c>
      <c r="AC9">
        <f t="shared" si="2"/>
        <v>28546.298456956298</v>
      </c>
      <c r="AE9">
        <f t="shared" si="3"/>
        <v>0</v>
      </c>
      <c r="AF9">
        <f t="shared" si="4"/>
        <v>0</v>
      </c>
      <c r="AG9">
        <f t="shared" si="5"/>
        <v>-11.649784373951826</v>
      </c>
      <c r="AH9">
        <f t="shared" si="6"/>
        <v>-3568.1683046694611</v>
      </c>
      <c r="AI9">
        <f t="shared" si="7"/>
        <v>-3579.8180890434128</v>
      </c>
      <c r="AJ9">
        <f t="shared" si="8"/>
        <v>-2972.2953451895737</v>
      </c>
      <c r="AK9">
        <f t="shared" si="30"/>
        <v>1790.1802178236708</v>
      </c>
      <c r="AL9">
        <f t="shared" si="9"/>
        <v>-4761.9332164093157</v>
      </c>
      <c r="AN9">
        <f t="shared" si="10"/>
        <v>0</v>
      </c>
      <c r="AO9">
        <f t="shared" si="11"/>
        <v>0</v>
      </c>
      <c r="AP9">
        <f t="shared" si="12"/>
        <v>-5.9021433188492463</v>
      </c>
      <c r="AQ9">
        <f t="shared" si="13"/>
        <v>-1807.7451087440691</v>
      </c>
      <c r="AR9">
        <f t="shared" si="14"/>
        <v>-1813.6472520629181</v>
      </c>
      <c r="AS9">
        <f t="shared" si="15"/>
        <v>-1505.8573232035255</v>
      </c>
      <c r="AT9">
        <f t="shared" si="16"/>
        <v>906.96101086546662</v>
      </c>
      <c r="AU9">
        <f t="shared" si="17"/>
        <v>-2412.5435644009772</v>
      </c>
      <c r="AW9">
        <v>6</v>
      </c>
      <c r="AX9">
        <f>IF(Z9&gt;0, (R9*SUMPRODUCT(K9:$K$98, X9:$X$98)-K9*$AZ$3)/Z9, 0)</f>
        <v>30629.642511650254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2.0024510000000001E-3</v>
      </c>
      <c r="Q10" s="5">
        <f t="shared" si="29"/>
        <v>12.5</v>
      </c>
      <c r="R10">
        <f t="shared" si="0"/>
        <v>2000000</v>
      </c>
      <c r="S10">
        <f t="shared" si="1"/>
        <v>33806.519144793281</v>
      </c>
      <c r="U10">
        <f t="shared" si="21"/>
        <v>2.0024510000000001E-3</v>
      </c>
      <c r="V10">
        <f t="shared" si="22"/>
        <v>0.01</v>
      </c>
      <c r="W10">
        <f t="shared" si="23"/>
        <v>0.93198274991614616</v>
      </c>
      <c r="X10">
        <f t="shared" si="24"/>
        <v>1.8662497895523369E-3</v>
      </c>
      <c r="Y10">
        <f t="shared" si="25"/>
        <v>9.3198274991614614E-3</v>
      </c>
      <c r="Z10">
        <f t="shared" si="26"/>
        <v>0.92079667262743237</v>
      </c>
      <c r="AB10">
        <f t="shared" si="27"/>
        <v>28546.298456956298</v>
      </c>
      <c r="AC10">
        <f t="shared" si="2"/>
        <v>31128.930341641244</v>
      </c>
      <c r="AE10">
        <f t="shared" si="3"/>
        <v>0</v>
      </c>
      <c r="AF10">
        <f t="shared" si="4"/>
        <v>0</v>
      </c>
      <c r="AG10">
        <f t="shared" si="5"/>
        <v>-11.509958407842905</v>
      </c>
      <c r="AH10">
        <f t="shared" si="6"/>
        <v>-3732.4995791046736</v>
      </c>
      <c r="AI10">
        <f t="shared" si="7"/>
        <v>-3744.0095375125165</v>
      </c>
      <c r="AJ10">
        <f t="shared" si="8"/>
        <v>-2582.6318846849463</v>
      </c>
      <c r="AK10">
        <f t="shared" si="30"/>
        <v>1998.2408919869411</v>
      </c>
      <c r="AL10">
        <f t="shared" si="9"/>
        <v>-4328.4005302105215</v>
      </c>
      <c r="AN10">
        <f t="shared" si="10"/>
        <v>0</v>
      </c>
      <c r="AO10">
        <f t="shared" si="11"/>
        <v>0</v>
      </c>
      <c r="AP10">
        <f t="shared" si="12"/>
        <v>-5.2065206543480187</v>
      </c>
      <c r="AQ10">
        <f t="shared" si="13"/>
        <v>-1688.3932558532845</v>
      </c>
      <c r="AR10">
        <f t="shared" si="14"/>
        <v>-1693.5997765076324</v>
      </c>
      <c r="AS10">
        <f t="shared" si="15"/>
        <v>-1168.2515065412779</v>
      </c>
      <c r="AT10">
        <f t="shared" si="16"/>
        <v>903.90269954438702</v>
      </c>
      <c r="AU10">
        <f t="shared" si="17"/>
        <v>-1957.9485835045234</v>
      </c>
      <c r="AW10">
        <v>7</v>
      </c>
      <c r="AX10">
        <f>IF(Z10&gt;0, (R10*SUMPRODUCT(K10:$K$98, X10:$X$98)-K10*$AZ$3)/Z10, 0)</f>
        <v>33806.519144793281</v>
      </c>
    </row>
    <row r="11" spans="1:52" x14ac:dyDescent="0.3">
      <c r="A11" t="s">
        <v>33</v>
      </c>
      <c r="C11" s="25">
        <f>AU91</f>
        <v>27177.76020605084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2.1123779999999998E-3</v>
      </c>
      <c r="Q11" s="5">
        <f t="shared" si="29"/>
        <v>12.5</v>
      </c>
      <c r="R11">
        <f t="shared" si="0"/>
        <v>2000000</v>
      </c>
      <c r="S11">
        <f t="shared" si="1"/>
        <v>36674.270286516126</v>
      </c>
      <c r="U11">
        <f t="shared" si="21"/>
        <v>2.1123779999999998E-3</v>
      </c>
      <c r="V11">
        <f t="shared" si="22"/>
        <v>0.01</v>
      </c>
      <c r="W11">
        <f t="shared" si="23"/>
        <v>0.92079667262743237</v>
      </c>
      <c r="X11">
        <f t="shared" si="24"/>
        <v>1.9450706337313902E-3</v>
      </c>
      <c r="Y11">
        <f t="shared" si="25"/>
        <v>9.2079667262743234E-3</v>
      </c>
      <c r="Z11">
        <f t="shared" si="26"/>
        <v>0.90964363526742664</v>
      </c>
      <c r="AB11">
        <f t="shared" si="27"/>
        <v>31128.930341641244</v>
      </c>
      <c r="AC11">
        <f t="shared" si="2"/>
        <v>33360.516544206701</v>
      </c>
      <c r="AE11">
        <f t="shared" si="3"/>
        <v>0</v>
      </c>
      <c r="AF11">
        <f t="shared" si="4"/>
        <v>0</v>
      </c>
      <c r="AG11">
        <f t="shared" si="5"/>
        <v>-11.370545440842832</v>
      </c>
      <c r="AH11">
        <f t="shared" si="6"/>
        <v>-3890.1412674627804</v>
      </c>
      <c r="AI11">
        <f t="shared" si="7"/>
        <v>-3901.5118129036232</v>
      </c>
      <c r="AJ11">
        <f t="shared" si="8"/>
        <v>-2231.5862025654569</v>
      </c>
      <c r="AK11">
        <f t="shared" si="30"/>
        <v>2179.0251239148874</v>
      </c>
      <c r="AL11">
        <f t="shared" si="9"/>
        <v>-3954.0728915541931</v>
      </c>
      <c r="AN11">
        <f t="shared" si="10"/>
        <v>0</v>
      </c>
      <c r="AO11">
        <f t="shared" si="11"/>
        <v>0</v>
      </c>
      <c r="AP11">
        <f t="shared" si="12"/>
        <v>-4.5923725965337026</v>
      </c>
      <c r="AQ11">
        <f t="shared" si="13"/>
        <v>-1571.1628123986225</v>
      </c>
      <c r="AR11">
        <f t="shared" si="14"/>
        <v>-1575.755184995156</v>
      </c>
      <c r="AS11">
        <f t="shared" si="15"/>
        <v>-901.30023900635922</v>
      </c>
      <c r="AT11">
        <f t="shared" si="16"/>
        <v>880.07170089488977</v>
      </c>
      <c r="AU11">
        <f t="shared" si="17"/>
        <v>-1596.9837231066258</v>
      </c>
      <c r="AW11">
        <v>8</v>
      </c>
      <c r="AX11">
        <f>IF(Z11&gt;0, (R11*SUMPRODUCT(K11:$K$98, X11:$X$98)-K11*$AZ$3)/Z11, 0)</f>
        <v>36674.270286516126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2.238294E-3</v>
      </c>
      <c r="Q12" s="5">
        <f t="shared" si="29"/>
        <v>12.5</v>
      </c>
      <c r="R12">
        <f t="shared" si="0"/>
        <v>2000000</v>
      </c>
      <c r="S12">
        <f t="shared" si="1"/>
        <v>39275.34502988786</v>
      </c>
      <c r="U12">
        <f t="shared" si="21"/>
        <v>2.238294E-3</v>
      </c>
      <c r="V12">
        <f t="shared" si="22"/>
        <v>0.01</v>
      </c>
      <c r="W12">
        <f t="shared" si="23"/>
        <v>0.90964363526742664</v>
      </c>
      <c r="X12">
        <f t="shared" si="24"/>
        <v>2.0360498909572696E-3</v>
      </c>
      <c r="Y12">
        <f t="shared" si="25"/>
        <v>9.0964363526742659E-3</v>
      </c>
      <c r="Z12">
        <f t="shared" si="26"/>
        <v>0.89851114902379503</v>
      </c>
      <c r="AB12">
        <f t="shared" si="27"/>
        <v>33360.516544206701</v>
      </c>
      <c r="AC12">
        <f t="shared" si="2"/>
        <v>35289.335391110537</v>
      </c>
      <c r="AE12">
        <f t="shared" si="3"/>
        <v>0</v>
      </c>
      <c r="AF12">
        <f t="shared" si="4"/>
        <v>0</v>
      </c>
      <c r="AG12">
        <f t="shared" si="5"/>
        <v>-11.231389362797438</v>
      </c>
      <c r="AH12">
        <f t="shared" si="6"/>
        <v>-4072.0997819145391</v>
      </c>
      <c r="AI12">
        <f t="shared" si="7"/>
        <v>-4083.3311712773366</v>
      </c>
      <c r="AJ12">
        <f t="shared" si="8"/>
        <v>-1928.8188469038359</v>
      </c>
      <c r="AK12">
        <f t="shared" si="30"/>
        <v>2335.2361580944694</v>
      </c>
      <c r="AL12">
        <f t="shared" si="9"/>
        <v>-3676.9138600867032</v>
      </c>
      <c r="AN12">
        <f t="shared" si="10"/>
        <v>0</v>
      </c>
      <c r="AO12">
        <f t="shared" si="11"/>
        <v>0</v>
      </c>
      <c r="AP12">
        <f t="shared" si="12"/>
        <v>-4.0501515986962318</v>
      </c>
      <c r="AQ12">
        <f t="shared" si="13"/>
        <v>-1468.440004083687</v>
      </c>
      <c r="AR12">
        <f t="shared" si="14"/>
        <v>-1472.4901556823831</v>
      </c>
      <c r="AS12">
        <f t="shared" si="15"/>
        <v>-695.55141256693389</v>
      </c>
      <c r="AT12">
        <f t="shared" si="16"/>
        <v>842.10956930833459</v>
      </c>
      <c r="AU12">
        <f t="shared" si="17"/>
        <v>-1325.9319989409823</v>
      </c>
      <c r="AW12">
        <v>9</v>
      </c>
      <c r="AX12">
        <f>IF(Z12&gt;0, (R12*SUMPRODUCT(K12:$K$98, X12:$X$98)-K12*$AZ$3)/Z12, 0)</f>
        <v>39275.34502988786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2.3742030000000001E-3</v>
      </c>
      <c r="Q13" s="5">
        <f t="shared" si="29"/>
        <v>12.5</v>
      </c>
      <c r="R13">
        <f t="shared" si="0"/>
        <v>2000000</v>
      </c>
      <c r="S13">
        <f t="shared" si="1"/>
        <v>41634.188875059641</v>
      </c>
      <c r="U13">
        <f t="shared" si="21"/>
        <v>2.3742030000000001E-3</v>
      </c>
      <c r="V13">
        <f t="shared" si="22"/>
        <v>0.01</v>
      </c>
      <c r="W13">
        <f t="shared" si="23"/>
        <v>0.89851114902379503</v>
      </c>
      <c r="X13">
        <f t="shared" si="24"/>
        <v>2.1332478655457414E-3</v>
      </c>
      <c r="Y13">
        <f t="shared" si="25"/>
        <v>8.9851114902379497E-3</v>
      </c>
      <c r="Z13">
        <f t="shared" si="26"/>
        <v>0.88739278966801138</v>
      </c>
      <c r="AB13">
        <f t="shared" si="27"/>
        <v>35289.335391110537</v>
      </c>
      <c r="AC13">
        <f t="shared" si="2"/>
        <v>36945.87901140406</v>
      </c>
      <c r="AE13">
        <f t="shared" si="3"/>
        <v>0</v>
      </c>
      <c r="AF13">
        <f t="shared" si="4"/>
        <v>0</v>
      </c>
      <c r="AG13">
        <f t="shared" si="5"/>
        <v>-11.092409870850142</v>
      </c>
      <c r="AH13">
        <f t="shared" si="6"/>
        <v>-4266.4957310914824</v>
      </c>
      <c r="AI13">
        <f t="shared" si="7"/>
        <v>-4277.5881409623325</v>
      </c>
      <c r="AJ13">
        <f t="shared" si="8"/>
        <v>-1656.5436202935234</v>
      </c>
      <c r="AK13">
        <f t="shared" si="30"/>
        <v>2470.2534773777379</v>
      </c>
      <c r="AL13">
        <f t="shared" si="9"/>
        <v>-3463.8782838781181</v>
      </c>
      <c r="AN13">
        <f t="shared" si="10"/>
        <v>0</v>
      </c>
      <c r="AO13">
        <f t="shared" si="11"/>
        <v>0</v>
      </c>
      <c r="AP13">
        <f t="shared" si="12"/>
        <v>-3.571459107708205</v>
      </c>
      <c r="AQ13">
        <f t="shared" si="13"/>
        <v>-1373.6974394399126</v>
      </c>
      <c r="AR13">
        <f t="shared" si="14"/>
        <v>-1377.2688985476207</v>
      </c>
      <c r="AS13">
        <f t="shared" si="15"/>
        <v>-533.36271097957479</v>
      </c>
      <c r="AT13">
        <f t="shared" si="16"/>
        <v>795.35550731073204</v>
      </c>
      <c r="AU13">
        <f t="shared" si="17"/>
        <v>-1115.2761022164634</v>
      </c>
      <c r="AW13">
        <v>10</v>
      </c>
      <c r="AX13">
        <f>IF(Z13&gt;0, (R13*SUMPRODUCT(K13:$K$98, X13:$X$98)-K13*$AZ$3)/Z13, 0)</f>
        <v>41634.188875059641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2.5221050000000002E-3</v>
      </c>
      <c r="Q14" s="5">
        <f t="shared" si="29"/>
        <v>12.5</v>
      </c>
      <c r="R14">
        <f t="shared" si="0"/>
        <v>2000000</v>
      </c>
      <c r="S14">
        <f t="shared" si="1"/>
        <v>43778.600534470293</v>
      </c>
      <c r="U14">
        <f t="shared" si="21"/>
        <v>2.5221050000000002E-3</v>
      </c>
      <c r="V14">
        <f t="shared" si="22"/>
        <v>0.01</v>
      </c>
      <c r="W14">
        <f t="shared" si="23"/>
        <v>0.88739278966801138</v>
      </c>
      <c r="X14">
        <f t="shared" si="24"/>
        <v>2.2380977917856402E-3</v>
      </c>
      <c r="Y14">
        <f t="shared" si="25"/>
        <v>8.873927896680114E-3</v>
      </c>
      <c r="Z14">
        <f t="shared" si="26"/>
        <v>0.87628076397954568</v>
      </c>
      <c r="AB14">
        <f t="shared" si="27"/>
        <v>36945.87901140406</v>
      </c>
      <c r="AC14">
        <f t="shared" si="2"/>
        <v>38362.345522300973</v>
      </c>
      <c r="AE14">
        <f t="shared" si="3"/>
        <v>0</v>
      </c>
      <c r="AF14">
        <f t="shared" si="4"/>
        <v>0</v>
      </c>
      <c r="AG14">
        <f t="shared" si="5"/>
        <v>-10.953509549744322</v>
      </c>
      <c r="AH14">
        <f t="shared" si="6"/>
        <v>-4476.1955835712806</v>
      </c>
      <c r="AI14">
        <f t="shared" si="7"/>
        <v>-4487.1490931210246</v>
      </c>
      <c r="AJ14">
        <f t="shared" si="8"/>
        <v>-1416.466510896913</v>
      </c>
      <c r="AK14">
        <f t="shared" si="30"/>
        <v>2586.2115307982845</v>
      </c>
      <c r="AL14">
        <f t="shared" si="9"/>
        <v>-3317.4040732196531</v>
      </c>
      <c r="AN14">
        <f t="shared" si="10"/>
        <v>0</v>
      </c>
      <c r="AO14">
        <f t="shared" si="11"/>
        <v>0</v>
      </c>
      <c r="AP14">
        <f t="shared" si="12"/>
        <v>-3.1488722515698897</v>
      </c>
      <c r="AQ14">
        <f t="shared" si="13"/>
        <v>-1286.7992675494861</v>
      </c>
      <c r="AR14">
        <f t="shared" si="14"/>
        <v>-1289.948139801056</v>
      </c>
      <c r="AS14">
        <f t="shared" si="15"/>
        <v>-407.20027413911561</v>
      </c>
      <c r="AT14">
        <f t="shared" si="16"/>
        <v>743.47401524937698</v>
      </c>
      <c r="AU14">
        <f t="shared" si="17"/>
        <v>-953.67439869079465</v>
      </c>
      <c r="AW14">
        <v>11</v>
      </c>
      <c r="AX14">
        <f>IF(Z14&gt;0, (R14*SUMPRODUCT(K14:$K$98, X14:$X$98)-K14*$AZ$3)/Z14, 0)</f>
        <v>43778.600534470293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2.679E-3</v>
      </c>
      <c r="Q15" s="5">
        <f t="shared" si="29"/>
        <v>12.5</v>
      </c>
      <c r="R15">
        <f t="shared" si="0"/>
        <v>2000000</v>
      </c>
      <c r="S15">
        <f t="shared" si="1"/>
        <v>45732.914648534148</v>
      </c>
      <c r="U15">
        <f t="shared" si="21"/>
        <v>2.679E-3</v>
      </c>
      <c r="V15">
        <f t="shared" si="22"/>
        <v>0.01</v>
      </c>
      <c r="W15">
        <f t="shared" si="23"/>
        <v>0.87628076397954568</v>
      </c>
      <c r="X15">
        <f t="shared" si="24"/>
        <v>2.347556166701203E-3</v>
      </c>
      <c r="Y15">
        <f t="shared" si="25"/>
        <v>8.7628076397954571E-3</v>
      </c>
      <c r="Z15">
        <f t="shared" si="26"/>
        <v>0.86517040017304903</v>
      </c>
      <c r="AB15">
        <f t="shared" si="27"/>
        <v>38362.345522300973</v>
      </c>
      <c r="AC15">
        <f t="shared" si="2"/>
        <v>39566.764067552183</v>
      </c>
      <c r="AE15">
        <f t="shared" si="3"/>
        <v>0</v>
      </c>
      <c r="AF15">
        <f t="shared" si="4"/>
        <v>0</v>
      </c>
      <c r="AG15">
        <f t="shared" si="5"/>
        <v>-10.814630002163113</v>
      </c>
      <c r="AH15">
        <f t="shared" si="6"/>
        <v>-4695.112333402406</v>
      </c>
      <c r="AI15">
        <f t="shared" si="7"/>
        <v>-4705.9269634045695</v>
      </c>
      <c r="AJ15">
        <f t="shared" si="8"/>
        <v>-1204.4185452512102</v>
      </c>
      <c r="AK15">
        <f t="shared" si="30"/>
        <v>2685.3641865610684</v>
      </c>
      <c r="AL15">
        <f t="shared" si="9"/>
        <v>-3224.9813220947112</v>
      </c>
      <c r="AN15">
        <f t="shared" si="10"/>
        <v>0</v>
      </c>
      <c r="AO15">
        <f t="shared" si="11"/>
        <v>0</v>
      </c>
      <c r="AP15">
        <f t="shared" si="12"/>
        <v>-2.7758461609752101</v>
      </c>
      <c r="AQ15">
        <f t="shared" si="13"/>
        <v>-1205.1183945651051</v>
      </c>
      <c r="AR15">
        <f t="shared" si="14"/>
        <v>-1207.8942407260802</v>
      </c>
      <c r="AS15">
        <f t="shared" si="15"/>
        <v>-309.14424204750463</v>
      </c>
      <c r="AT15">
        <f t="shared" si="16"/>
        <v>689.26610217778125</v>
      </c>
      <c r="AU15">
        <f t="shared" si="17"/>
        <v>-827.77238059580361</v>
      </c>
      <c r="AW15">
        <v>12</v>
      </c>
      <c r="AX15">
        <f>IF(Z15&gt;0, (R15*SUMPRODUCT(K15:$K$98, X15:$X$98)-K15*$AZ$3)/Z15, 0)</f>
        <v>45732.914648534148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4.0439999999999999E-3</v>
      </c>
      <c r="Q16" s="5">
        <f t="shared" si="29"/>
        <v>12.5</v>
      </c>
      <c r="R16">
        <f t="shared" si="0"/>
        <v>2000000</v>
      </c>
      <c r="S16">
        <f t="shared" si="1"/>
        <v>47579.130395276639</v>
      </c>
      <c r="U16">
        <f t="shared" si="21"/>
        <v>4.0439999999999999E-3</v>
      </c>
      <c r="V16">
        <f t="shared" si="22"/>
        <v>0.01</v>
      </c>
      <c r="W16">
        <f t="shared" si="23"/>
        <v>0.86517040017304903</v>
      </c>
      <c r="X16">
        <f t="shared" si="24"/>
        <v>3.4987490982998099E-3</v>
      </c>
      <c r="Y16">
        <f t="shared" si="25"/>
        <v>8.6517040017304904E-3</v>
      </c>
      <c r="Z16">
        <f t="shared" si="26"/>
        <v>0.85301994707301865</v>
      </c>
      <c r="AB16">
        <f t="shared" si="27"/>
        <v>39566.764067552183</v>
      </c>
      <c r="AC16">
        <f t="shared" si="2"/>
        <v>40585.947291559132</v>
      </c>
      <c r="AE16">
        <f t="shared" si="3"/>
        <v>0</v>
      </c>
      <c r="AF16">
        <f t="shared" si="4"/>
        <v>0</v>
      </c>
      <c r="AG16">
        <f t="shared" si="5"/>
        <v>-10.662749338412732</v>
      </c>
      <c r="AH16">
        <f t="shared" si="6"/>
        <v>-6997.4981965996194</v>
      </c>
      <c r="AI16">
        <f t="shared" si="7"/>
        <v>-7008.1609459380325</v>
      </c>
      <c r="AJ16">
        <f t="shared" si="8"/>
        <v>-1019.1832240069489</v>
      </c>
      <c r="AK16">
        <f t="shared" si="30"/>
        <v>2769.673484728653</v>
      </c>
      <c r="AL16">
        <f t="shared" si="9"/>
        <v>-5257.6706852163279</v>
      </c>
      <c r="AN16">
        <f t="shared" si="10"/>
        <v>0</v>
      </c>
      <c r="AO16">
        <f t="shared" si="11"/>
        <v>0</v>
      </c>
      <c r="AP16">
        <f t="shared" si="12"/>
        <v>-2.4436269441879226</v>
      </c>
      <c r="AQ16">
        <f t="shared" si="13"/>
        <v>-1603.6459821405351</v>
      </c>
      <c r="AR16">
        <f t="shared" si="14"/>
        <v>-1606.0896090847232</v>
      </c>
      <c r="AS16">
        <f t="shared" si="15"/>
        <v>-233.57048995568292</v>
      </c>
      <c r="AT16">
        <f t="shared" si="16"/>
        <v>634.73767778670231</v>
      </c>
      <c r="AU16">
        <f t="shared" si="17"/>
        <v>-1204.9224212537038</v>
      </c>
      <c r="AW16">
        <v>13</v>
      </c>
      <c r="AX16">
        <f>IF(Z16&gt;0, (R16*SUMPRODUCT(K16:$K$98, X16:$X$98)-K16*$AZ$3)/Z16, 0)</f>
        <v>47579.130395276639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5.607E-3</v>
      </c>
      <c r="Q17" s="5">
        <f t="shared" si="29"/>
        <v>12.5</v>
      </c>
      <c r="R17">
        <f t="shared" si="0"/>
        <v>2000000</v>
      </c>
      <c r="S17">
        <f t="shared" si="1"/>
        <v>48788.793585943851</v>
      </c>
      <c r="U17">
        <f t="shared" si="21"/>
        <v>5.607E-3</v>
      </c>
      <c r="V17">
        <f t="shared" si="22"/>
        <v>0.01</v>
      </c>
      <c r="W17">
        <f t="shared" si="23"/>
        <v>0.85301994707301865</v>
      </c>
      <c r="X17">
        <f t="shared" si="24"/>
        <v>4.7828828432384153E-3</v>
      </c>
      <c r="Y17">
        <f t="shared" si="25"/>
        <v>8.5301994707301862E-3</v>
      </c>
      <c r="Z17">
        <f t="shared" si="26"/>
        <v>0.83970686475904999</v>
      </c>
      <c r="AB17">
        <f t="shared" si="27"/>
        <v>40585.947291559132</v>
      </c>
      <c r="AC17">
        <f t="shared" si="2"/>
        <v>40968.284897429359</v>
      </c>
      <c r="AE17">
        <f t="shared" si="3"/>
        <v>0</v>
      </c>
      <c r="AF17">
        <f t="shared" si="4"/>
        <v>0</v>
      </c>
      <c r="AG17">
        <f t="shared" si="5"/>
        <v>-10.496335809488125</v>
      </c>
      <c r="AH17">
        <f t="shared" si="6"/>
        <v>-9565.7656864768305</v>
      </c>
      <c r="AI17">
        <f t="shared" si="7"/>
        <v>-9576.2620222863188</v>
      </c>
      <c r="AJ17">
        <f t="shared" si="8"/>
        <v>-382.33760587022698</v>
      </c>
      <c r="AK17">
        <f t="shared" si="30"/>
        <v>2841.0163104091394</v>
      </c>
      <c r="AL17">
        <f t="shared" si="9"/>
        <v>-7117.5833177474069</v>
      </c>
      <c r="AN17">
        <f t="shared" si="10"/>
        <v>0</v>
      </c>
      <c r="AO17">
        <f t="shared" si="11"/>
        <v>0</v>
      </c>
      <c r="AP17">
        <f t="shared" si="12"/>
        <v>-2.1477582664910551</v>
      </c>
      <c r="AQ17">
        <f t="shared" si="13"/>
        <v>-1957.345182294526</v>
      </c>
      <c r="AR17">
        <f t="shared" si="14"/>
        <v>-1959.4929405610171</v>
      </c>
      <c r="AS17">
        <f t="shared" si="15"/>
        <v>-78.233849269178904</v>
      </c>
      <c r="AT17">
        <f t="shared" si="16"/>
        <v>581.32822507464289</v>
      </c>
      <c r="AU17">
        <f t="shared" si="17"/>
        <v>-1456.3985647555533</v>
      </c>
      <c r="AW17">
        <v>14</v>
      </c>
      <c r="AX17">
        <f>IF(Z17&gt;0, (R17*SUMPRODUCT(K17:$K$98, X17:$X$98)-K17*$AZ$3)/Z17, 0)</f>
        <v>48788.793585943851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7.2589999999999998E-3</v>
      </c>
      <c r="Q18" s="5">
        <f t="shared" si="29"/>
        <v>12.5</v>
      </c>
      <c r="R18">
        <f t="shared" si="0"/>
        <v>2000000</v>
      </c>
      <c r="S18">
        <f t="shared" si="1"/>
        <v>49422.478724894288</v>
      </c>
      <c r="U18">
        <f t="shared" si="21"/>
        <v>7.2589999999999998E-3</v>
      </c>
      <c r="V18">
        <f t="shared" si="22"/>
        <v>0.01</v>
      </c>
      <c r="W18">
        <f t="shared" si="23"/>
        <v>0.83970686475904999</v>
      </c>
      <c r="X18">
        <f t="shared" si="24"/>
        <v>6.0954321312859435E-3</v>
      </c>
      <c r="Y18">
        <f t="shared" si="25"/>
        <v>8.3970686475905009E-3</v>
      </c>
      <c r="Z18">
        <f t="shared" si="26"/>
        <v>0.82521436398017356</v>
      </c>
      <c r="AB18">
        <f t="shared" si="27"/>
        <v>40968.284897429359</v>
      </c>
      <c r="AC18">
        <f t="shared" si="2"/>
        <v>40784.139347287302</v>
      </c>
      <c r="AE18">
        <f t="shared" si="3"/>
        <v>0</v>
      </c>
      <c r="AF18">
        <f t="shared" si="4"/>
        <v>0</v>
      </c>
      <c r="AG18">
        <f t="shared" si="5"/>
        <v>-10.31517954975217</v>
      </c>
      <c r="AH18">
        <f t="shared" si="6"/>
        <v>-12190.864262571888</v>
      </c>
      <c r="AI18">
        <f t="shared" si="7"/>
        <v>-12201.17944212164</v>
      </c>
      <c r="AJ18">
        <f t="shared" si="8"/>
        <v>184.14555014205689</v>
      </c>
      <c r="AK18">
        <f t="shared" si="30"/>
        <v>2867.7799428200556</v>
      </c>
      <c r="AL18">
        <f t="shared" si="9"/>
        <v>-9149.2539491595271</v>
      </c>
      <c r="AN18">
        <f t="shared" si="10"/>
        <v>0</v>
      </c>
      <c r="AO18">
        <f t="shared" si="11"/>
        <v>0</v>
      </c>
      <c r="AP18">
        <f t="shared" si="12"/>
        <v>-1.8845447380086482</v>
      </c>
      <c r="AQ18">
        <f t="shared" si="13"/>
        <v>-2227.2253223512239</v>
      </c>
      <c r="AR18">
        <f t="shared" si="14"/>
        <v>-2229.1098670892325</v>
      </c>
      <c r="AS18">
        <f t="shared" si="15"/>
        <v>33.64270353939294</v>
      </c>
      <c r="AT18">
        <f t="shared" si="16"/>
        <v>523.93267368168335</v>
      </c>
      <c r="AU18">
        <f t="shared" si="17"/>
        <v>-1671.5344898681562</v>
      </c>
      <c r="AW18">
        <v>15</v>
      </c>
      <c r="AX18">
        <f>IF(Z18&gt;0, (R18*SUMPRODUCT(K18:$K$98, X18:$X$98)-K18*$AZ$3)/Z18, 0)</f>
        <v>49422.478724894288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9.0740000000000005E-3</v>
      </c>
      <c r="Q19" s="5">
        <f t="shared" si="29"/>
        <v>12.5</v>
      </c>
      <c r="R19">
        <f t="shared" si="0"/>
        <v>2000000</v>
      </c>
      <c r="S19">
        <f t="shared" si="1"/>
        <v>49587.901297558121</v>
      </c>
      <c r="U19">
        <f t="shared" si="21"/>
        <v>9.0740000000000005E-3</v>
      </c>
      <c r="V19">
        <f t="shared" si="22"/>
        <v>0.01</v>
      </c>
      <c r="W19">
        <f t="shared" si="23"/>
        <v>0.82521436398017356</v>
      </c>
      <c r="X19">
        <f t="shared" si="24"/>
        <v>7.487995138756095E-3</v>
      </c>
      <c r="Y19">
        <f t="shared" si="25"/>
        <v>8.2521436398017359E-3</v>
      </c>
      <c r="Z19">
        <f t="shared" si="26"/>
        <v>0.80947422520161572</v>
      </c>
      <c r="AB19">
        <f t="shared" si="27"/>
        <v>40784.139347287302</v>
      </c>
      <c r="AC19">
        <f t="shared" si="2"/>
        <v>40140.127982215054</v>
      </c>
      <c r="AE19">
        <f t="shared" si="3"/>
        <v>0</v>
      </c>
      <c r="AF19">
        <f t="shared" si="4"/>
        <v>0</v>
      </c>
      <c r="AG19">
        <f t="shared" si="5"/>
        <v>-10.118427815020196</v>
      </c>
      <c r="AH19">
        <f t="shared" si="6"/>
        <v>-14975.99027751219</v>
      </c>
      <c r="AI19">
        <f t="shared" si="7"/>
        <v>-14986.108705327209</v>
      </c>
      <c r="AJ19">
        <f t="shared" si="8"/>
        <v>644.01136507224874</v>
      </c>
      <c r="AK19">
        <f t="shared" si="30"/>
        <v>2854.8897543101116</v>
      </c>
      <c r="AL19">
        <f t="shared" si="9"/>
        <v>-11487.207585944849</v>
      </c>
      <c r="AN19">
        <f t="shared" si="10"/>
        <v>0</v>
      </c>
      <c r="AO19">
        <f t="shared" si="11"/>
        <v>0</v>
      </c>
      <c r="AP19">
        <f t="shared" si="12"/>
        <v>-1.6505347604248848</v>
      </c>
      <c r="AQ19">
        <f t="shared" si="13"/>
        <v>-2442.9084218129246</v>
      </c>
      <c r="AR19">
        <f t="shared" si="14"/>
        <v>-2444.5589565733494</v>
      </c>
      <c r="AS19">
        <f t="shared" si="15"/>
        <v>105.05220411638678</v>
      </c>
      <c r="AT19">
        <f t="shared" si="16"/>
        <v>465.69436110171955</v>
      </c>
      <c r="AU19">
        <f t="shared" si="17"/>
        <v>-1873.8123913552431</v>
      </c>
      <c r="AW19">
        <v>16</v>
      </c>
      <c r="AX19">
        <f>IF(Z19&gt;0, (R19*SUMPRODUCT(K19:$K$98, X19:$X$98)-K19*$AZ$3)/Z19, 0)</f>
        <v>49587.901297558121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1.1021E-2</v>
      </c>
      <c r="Q20" s="5">
        <f t="shared" si="29"/>
        <v>12.5</v>
      </c>
      <c r="R20">
        <f t="shared" si="0"/>
        <v>2000000</v>
      </c>
      <c r="S20">
        <f t="shared" si="1"/>
        <v>49353.770481239895</v>
      </c>
      <c r="U20">
        <f t="shared" si="21"/>
        <v>1.1021E-2</v>
      </c>
      <c r="V20">
        <f t="shared" si="22"/>
        <v>0.01</v>
      </c>
      <c r="W20">
        <f t="shared" si="23"/>
        <v>0.80947422520161572</v>
      </c>
      <c r="X20">
        <f t="shared" si="24"/>
        <v>8.9212154359470056E-3</v>
      </c>
      <c r="Y20">
        <f t="shared" si="25"/>
        <v>8.0947422520161565E-3</v>
      </c>
      <c r="Z20">
        <f t="shared" si="26"/>
        <v>0.79245826751365256</v>
      </c>
      <c r="AB20">
        <f t="shared" si="27"/>
        <v>40140.127982215054</v>
      </c>
      <c r="AC20">
        <f t="shared" si="2"/>
        <v>39110.803450829815</v>
      </c>
      <c r="AE20">
        <f t="shared" si="3"/>
        <v>0</v>
      </c>
      <c r="AF20">
        <f t="shared" si="4"/>
        <v>0</v>
      </c>
      <c r="AG20">
        <f t="shared" si="5"/>
        <v>-9.9057283439206572</v>
      </c>
      <c r="AH20">
        <f t="shared" si="6"/>
        <v>-17842.430871894012</v>
      </c>
      <c r="AI20">
        <f t="shared" si="7"/>
        <v>-17852.336600237933</v>
      </c>
      <c r="AJ20">
        <f t="shared" si="8"/>
        <v>1029.3245313852385</v>
      </c>
      <c r="AK20">
        <f t="shared" si="30"/>
        <v>2809.8089587550539</v>
      </c>
      <c r="AL20">
        <f t="shared" si="9"/>
        <v>-14013.203110097642</v>
      </c>
      <c r="AN20">
        <f t="shared" si="10"/>
        <v>0</v>
      </c>
      <c r="AO20">
        <f t="shared" si="11"/>
        <v>0</v>
      </c>
      <c r="AP20">
        <f t="shared" si="12"/>
        <v>-1.4427132760946368</v>
      </c>
      <c r="AQ20">
        <f t="shared" si="13"/>
        <v>-2598.6490849489505</v>
      </c>
      <c r="AR20">
        <f t="shared" si="14"/>
        <v>-2600.0917982250453</v>
      </c>
      <c r="AS20">
        <f t="shared" si="15"/>
        <v>149.91529297800304</v>
      </c>
      <c r="AT20">
        <f t="shared" si="16"/>
        <v>409.23277394068964</v>
      </c>
      <c r="AU20">
        <f t="shared" si="17"/>
        <v>-2040.9437313063527</v>
      </c>
      <c r="AW20">
        <v>17</v>
      </c>
      <c r="AX20">
        <f>IF(Z20&gt;0, (R20*SUMPRODUCT(K20:$K$98, X20:$X$98)-K20*$AZ$3)/Z20, 0)</f>
        <v>49353.770481239895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1.3263E-2</v>
      </c>
      <c r="Q21" s="5">
        <f t="shared" si="29"/>
        <v>12.5</v>
      </c>
      <c r="R21">
        <f t="shared" si="0"/>
        <v>2000000</v>
      </c>
      <c r="S21">
        <f t="shared" si="1"/>
        <v>48802.513193891464</v>
      </c>
      <c r="U21">
        <f t="shared" si="21"/>
        <v>1.3263E-2</v>
      </c>
      <c r="V21">
        <f t="shared" si="22"/>
        <v>0.01</v>
      </c>
      <c r="W21">
        <f t="shared" si="23"/>
        <v>0.79245826751365256</v>
      </c>
      <c r="X21">
        <f t="shared" si="24"/>
        <v>1.0510374002033574E-2</v>
      </c>
      <c r="Y21">
        <f t="shared" si="25"/>
        <v>7.924582675136526E-3</v>
      </c>
      <c r="Z21">
        <f t="shared" si="26"/>
        <v>0.77402331083648246</v>
      </c>
      <c r="AB21">
        <f t="shared" si="27"/>
        <v>39110.803450829815</v>
      </c>
      <c r="AC21">
        <f t="shared" si="2"/>
        <v>37774.282839476989</v>
      </c>
      <c r="AE21">
        <f t="shared" si="3"/>
        <v>0</v>
      </c>
      <c r="AF21">
        <f t="shared" si="4"/>
        <v>0</v>
      </c>
      <c r="AG21">
        <f t="shared" si="5"/>
        <v>-9.6752913854560312</v>
      </c>
      <c r="AH21">
        <f t="shared" si="6"/>
        <v>-21020.748004067147</v>
      </c>
      <c r="AI21">
        <f t="shared" si="7"/>
        <v>-21030.423295452601</v>
      </c>
      <c r="AJ21">
        <f t="shared" si="8"/>
        <v>1336.5206113528257</v>
      </c>
      <c r="AK21">
        <f t="shared" si="30"/>
        <v>2737.7562415580874</v>
      </c>
      <c r="AL21">
        <f t="shared" si="9"/>
        <v>-16956.146442541689</v>
      </c>
      <c r="AN21">
        <f t="shared" si="10"/>
        <v>0</v>
      </c>
      <c r="AO21">
        <f t="shared" si="11"/>
        <v>0</v>
      </c>
      <c r="AP21">
        <f t="shared" si="12"/>
        <v>-1.2581709260293279</v>
      </c>
      <c r="AQ21">
        <f t="shared" si="13"/>
        <v>-2733.5294544061662</v>
      </c>
      <c r="AR21">
        <f t="shared" si="14"/>
        <v>-2734.7876253321956</v>
      </c>
      <c r="AS21">
        <f t="shared" si="15"/>
        <v>173.80059248353166</v>
      </c>
      <c r="AT21">
        <f t="shared" si="16"/>
        <v>356.01669949306194</v>
      </c>
      <c r="AU21">
        <f t="shared" si="17"/>
        <v>-2204.9703333556022</v>
      </c>
      <c r="AW21">
        <v>18</v>
      </c>
      <c r="AX21">
        <f>IF(Z21&gt;0, (R21*SUMPRODUCT(K21:$K$98, X21:$X$98)-K21*$AZ$3)/Z21, 0)</f>
        <v>48802.513193891464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1.5814999999999999E-2</v>
      </c>
      <c r="Q22" s="5">
        <f t="shared" si="29"/>
        <v>12.5</v>
      </c>
      <c r="R22">
        <f t="shared" si="0"/>
        <v>2000000</v>
      </c>
      <c r="S22">
        <f t="shared" si="1"/>
        <v>47965.045248366761</v>
      </c>
      <c r="U22">
        <f t="shared" si="21"/>
        <v>1.5814999999999999E-2</v>
      </c>
      <c r="V22">
        <f t="shared" si="22"/>
        <v>0.01</v>
      </c>
      <c r="W22">
        <f t="shared" si="23"/>
        <v>0.77402331083648246</v>
      </c>
      <c r="X22">
        <f t="shared" si="24"/>
        <v>1.224117866087897E-2</v>
      </c>
      <c r="Y22">
        <f t="shared" si="25"/>
        <v>7.7402331083648249E-3</v>
      </c>
      <c r="Z22">
        <f t="shared" si="26"/>
        <v>0.75404189906723873</v>
      </c>
      <c r="AB22">
        <f t="shared" si="27"/>
        <v>37774.282839476989</v>
      </c>
      <c r="AC22">
        <f t="shared" si="2"/>
        <v>36167.653807924507</v>
      </c>
      <c r="AE22">
        <f t="shared" si="3"/>
        <v>0</v>
      </c>
      <c r="AF22">
        <f t="shared" si="4"/>
        <v>0</v>
      </c>
      <c r="AG22">
        <f t="shared" si="5"/>
        <v>-9.425523738340484</v>
      </c>
      <c r="AH22">
        <f t="shared" si="6"/>
        <v>-24482.35732175794</v>
      </c>
      <c r="AI22">
        <f t="shared" si="7"/>
        <v>-24491.78284549628</v>
      </c>
      <c r="AJ22">
        <f t="shared" si="8"/>
        <v>1606.629031552482</v>
      </c>
      <c r="AK22">
        <f t="shared" si="30"/>
        <v>2644.1997987633895</v>
      </c>
      <c r="AL22">
        <f t="shared" si="9"/>
        <v>-20240.95401518041</v>
      </c>
      <c r="AN22">
        <f t="shared" si="10"/>
        <v>0</v>
      </c>
      <c r="AO22">
        <f t="shared" si="11"/>
        <v>0</v>
      </c>
      <c r="AP22">
        <f t="shared" si="12"/>
        <v>-1.0943671817623934</v>
      </c>
      <c r="AQ22">
        <f t="shared" si="13"/>
        <v>-2842.5675993076879</v>
      </c>
      <c r="AR22">
        <f t="shared" si="14"/>
        <v>-2843.6619664894506</v>
      </c>
      <c r="AS22">
        <f t="shared" si="15"/>
        <v>186.54051851205674</v>
      </c>
      <c r="AT22">
        <f t="shared" si="16"/>
        <v>307.00951608858458</v>
      </c>
      <c r="AU22">
        <f t="shared" si="17"/>
        <v>-2350.1119318888095</v>
      </c>
      <c r="AW22">
        <v>19</v>
      </c>
      <c r="AX22">
        <f>IF(Z22&gt;0, (R22*SUMPRODUCT(K22:$K$98, X22:$X$98)-K22*$AZ$3)/Z22, 0)</f>
        <v>47965.045248366761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1.864E-2</v>
      </c>
      <c r="Q23" s="5">
        <f t="shared" si="29"/>
        <v>12.5</v>
      </c>
      <c r="R23">
        <f t="shared" si="0"/>
        <v>2000000</v>
      </c>
      <c r="S23">
        <f t="shared" si="1"/>
        <v>46872.043511170246</v>
      </c>
      <c r="U23">
        <f t="shared" si="21"/>
        <v>1.864E-2</v>
      </c>
      <c r="V23">
        <f t="shared" si="22"/>
        <v>0.01</v>
      </c>
      <c r="W23">
        <f t="shared" si="23"/>
        <v>0.75404189906723873</v>
      </c>
      <c r="X23">
        <f t="shared" si="24"/>
        <v>1.405534099861333E-2</v>
      </c>
      <c r="Y23">
        <f t="shared" si="25"/>
        <v>7.5404189906723871E-3</v>
      </c>
      <c r="Z23">
        <f t="shared" si="26"/>
        <v>0.73244613907795297</v>
      </c>
      <c r="AB23">
        <f t="shared" si="27"/>
        <v>36167.653807924507</v>
      </c>
      <c r="AC23">
        <f t="shared" si="2"/>
        <v>34331.247300450465</v>
      </c>
      <c r="AE23">
        <f t="shared" si="3"/>
        <v>0</v>
      </c>
      <c r="AF23">
        <f t="shared" si="4"/>
        <v>0</v>
      </c>
      <c r="AG23">
        <f t="shared" si="5"/>
        <v>-9.1555767384744122</v>
      </c>
      <c r="AH23">
        <f t="shared" si="6"/>
        <v>-28110.68199722666</v>
      </c>
      <c r="AI23">
        <f t="shared" si="7"/>
        <v>-28119.837573965135</v>
      </c>
      <c r="AJ23">
        <f t="shared" si="8"/>
        <v>1836.4065074740429</v>
      </c>
      <c r="AK23">
        <f t="shared" si="30"/>
        <v>2531.7357665547156</v>
      </c>
      <c r="AL23">
        <f t="shared" si="9"/>
        <v>-23751.695299936375</v>
      </c>
      <c r="AN23">
        <f t="shared" si="10"/>
        <v>0</v>
      </c>
      <c r="AO23">
        <f t="shared" si="11"/>
        <v>0</v>
      </c>
      <c r="AP23">
        <f t="shared" si="12"/>
        <v>-0.9491290229256415</v>
      </c>
      <c r="AQ23">
        <f t="shared" si="13"/>
        <v>-2914.1434668644306</v>
      </c>
      <c r="AR23">
        <f t="shared" si="14"/>
        <v>-2915.0925958873563</v>
      </c>
      <c r="AS23">
        <f t="shared" si="15"/>
        <v>190.37432200295891</v>
      </c>
      <c r="AT23">
        <f t="shared" si="16"/>
        <v>262.45685695780406</v>
      </c>
      <c r="AU23">
        <f t="shared" si="17"/>
        <v>-2462.261416926593</v>
      </c>
      <c r="AW23">
        <v>20</v>
      </c>
      <c r="AX23">
        <f>IF(Z23&gt;0, (R23*SUMPRODUCT(K23:$K$98, X23:$X$98)-K23*$AZ$3)/Z23, 0)</f>
        <v>46872.043511170246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2.1847999999999999E-2</v>
      </c>
      <c r="Q24" s="5">
        <f t="shared" si="29"/>
        <v>12.5</v>
      </c>
      <c r="R24">
        <f t="shared" si="0"/>
        <v>2000000</v>
      </c>
      <c r="S24">
        <f t="shared" si="1"/>
        <v>45571.269547691911</v>
      </c>
      <c r="U24">
        <f t="shared" si="21"/>
        <v>2.1847999999999999E-2</v>
      </c>
      <c r="V24">
        <f t="shared" si="22"/>
        <v>0.01</v>
      </c>
      <c r="W24">
        <f t="shared" si="23"/>
        <v>0.73244613907795297</v>
      </c>
      <c r="X24">
        <f t="shared" si="24"/>
        <v>1.6002483246575116E-2</v>
      </c>
      <c r="Y24">
        <f t="shared" si="25"/>
        <v>7.3244613907795303E-3</v>
      </c>
      <c r="Z24">
        <f t="shared" si="26"/>
        <v>0.70911919444059823</v>
      </c>
      <c r="AB24">
        <f t="shared" si="27"/>
        <v>34331.247300450465</v>
      </c>
      <c r="AC24">
        <f t="shared" si="2"/>
        <v>32315.461951294652</v>
      </c>
      <c r="AE24">
        <f t="shared" si="3"/>
        <v>0</v>
      </c>
      <c r="AF24">
        <f t="shared" si="4"/>
        <v>0</v>
      </c>
      <c r="AG24">
        <f t="shared" si="5"/>
        <v>-8.8639899305074774</v>
      </c>
      <c r="AH24">
        <f t="shared" si="6"/>
        <v>-32004.96649315023</v>
      </c>
      <c r="AI24">
        <f t="shared" si="7"/>
        <v>-32013.830483080739</v>
      </c>
      <c r="AJ24">
        <f t="shared" si="8"/>
        <v>2015.7853491558126</v>
      </c>
      <c r="AK24">
        <f t="shared" si="30"/>
        <v>2403.1873110315328</v>
      </c>
      <c r="AL24">
        <f t="shared" si="9"/>
        <v>-27594.857822893395</v>
      </c>
      <c r="AN24">
        <f t="shared" si="10"/>
        <v>0</v>
      </c>
      <c r="AO24">
        <f t="shared" si="11"/>
        <v>0</v>
      </c>
      <c r="AP24">
        <f t="shared" si="12"/>
        <v>-0.82044746589598705</v>
      </c>
      <c r="AQ24">
        <f t="shared" si="13"/>
        <v>-2962.3672704113446</v>
      </c>
      <c r="AR24">
        <f t="shared" si="14"/>
        <v>-2963.1877178772406</v>
      </c>
      <c r="AS24">
        <f t="shared" si="15"/>
        <v>186.58030914645437</v>
      </c>
      <c r="AT24">
        <f t="shared" si="16"/>
        <v>222.43808430142585</v>
      </c>
      <c r="AU24">
        <f t="shared" si="17"/>
        <v>-2554.1693244293606</v>
      </c>
      <c r="AW24">
        <v>21</v>
      </c>
      <c r="AX24">
        <f>IF(Z24&gt;0, (R24*SUMPRODUCT(K24:$K$98, X24:$X$98)-K24*$AZ$3)/Z24, 0)</f>
        <v>45571.269547691911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2.5484E-2</v>
      </c>
      <c r="Q25" s="5">
        <f t="shared" si="29"/>
        <v>12.5</v>
      </c>
      <c r="R25">
        <f t="shared" si="0"/>
        <v>2000000</v>
      </c>
      <c r="S25">
        <f t="shared" si="1"/>
        <v>44089.333929776047</v>
      </c>
      <c r="U25">
        <f t="shared" si="21"/>
        <v>2.5484E-2</v>
      </c>
      <c r="V25">
        <f t="shared" si="22"/>
        <v>0.01</v>
      </c>
      <c r="W25">
        <f t="shared" si="23"/>
        <v>0.70911919444059823</v>
      </c>
      <c r="X25">
        <f t="shared" si="24"/>
        <v>1.8071193551124205E-2</v>
      </c>
      <c r="Y25">
        <f t="shared" si="25"/>
        <v>7.0911919444059824E-3</v>
      </c>
      <c r="Z25">
        <f t="shared" si="26"/>
        <v>0.68395680894506805</v>
      </c>
      <c r="AB25">
        <f t="shared" si="27"/>
        <v>32315.461951294652</v>
      </c>
      <c r="AC25">
        <f t="shared" si="2"/>
        <v>30155.20014312314</v>
      </c>
      <c r="AE25">
        <f t="shared" si="3"/>
        <v>0</v>
      </c>
      <c r="AF25">
        <f t="shared" si="4"/>
        <v>0</v>
      </c>
      <c r="AG25">
        <f t="shared" si="5"/>
        <v>-8.5494601118133513</v>
      </c>
      <c r="AH25">
        <f t="shared" si="6"/>
        <v>-36142.387102248409</v>
      </c>
      <c r="AI25">
        <f t="shared" si="7"/>
        <v>-36150.936562360221</v>
      </c>
      <c r="AJ25">
        <f t="shared" si="8"/>
        <v>2160.2618081715118</v>
      </c>
      <c r="AK25">
        <f t="shared" si="30"/>
        <v>2262.0823365906258</v>
      </c>
      <c r="AL25">
        <f t="shared" si="9"/>
        <v>-31728.592417598084</v>
      </c>
      <c r="AN25">
        <f t="shared" si="10"/>
        <v>0</v>
      </c>
      <c r="AO25">
        <f t="shared" si="11"/>
        <v>0</v>
      </c>
      <c r="AP25">
        <f t="shared" si="12"/>
        <v>-0.70654884644297666</v>
      </c>
      <c r="AQ25">
        <f t="shared" si="13"/>
        <v>-2986.8976029847618</v>
      </c>
      <c r="AR25">
        <f t="shared" si="14"/>
        <v>-2987.6041518312045</v>
      </c>
      <c r="AS25">
        <f t="shared" si="15"/>
        <v>178.52945900868866</v>
      </c>
      <c r="AT25">
        <f t="shared" si="16"/>
        <v>186.94416309033394</v>
      </c>
      <c r="AU25">
        <f t="shared" si="17"/>
        <v>-2622.1305297321819</v>
      </c>
      <c r="AW25">
        <v>22</v>
      </c>
      <c r="AX25">
        <f>IF(Z25&gt;0, (R25*SUMPRODUCT(K25:$K$98, X25:$X$98)-K25*$AZ$3)/Z25, 0)</f>
        <v>44089.333929776047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2.9274999999999999E-2</v>
      </c>
      <c r="Q26" s="5">
        <f t="shared" si="29"/>
        <v>12.5</v>
      </c>
      <c r="R26">
        <f t="shared" si="0"/>
        <v>2000000</v>
      </c>
      <c r="S26">
        <f t="shared" si="1"/>
        <v>42436.015141244527</v>
      </c>
      <c r="U26">
        <f t="shared" si="21"/>
        <v>2.9274999999999999E-2</v>
      </c>
      <c r="V26">
        <f t="shared" si="22"/>
        <v>0.01</v>
      </c>
      <c r="W26">
        <f t="shared" si="23"/>
        <v>0.68395680894506805</v>
      </c>
      <c r="X26">
        <f t="shared" si="24"/>
        <v>2.0022835581866866E-2</v>
      </c>
      <c r="Y26">
        <f t="shared" si="25"/>
        <v>6.8395680894506802E-3</v>
      </c>
      <c r="Z26">
        <f t="shared" si="26"/>
        <v>0.65709440527375051</v>
      </c>
      <c r="AB26">
        <f t="shared" si="27"/>
        <v>30155.20014312314</v>
      </c>
      <c r="AC26">
        <f t="shared" si="2"/>
        <v>27884.468131423942</v>
      </c>
      <c r="AE26">
        <f t="shared" si="3"/>
        <v>0</v>
      </c>
      <c r="AF26">
        <f t="shared" si="4"/>
        <v>0</v>
      </c>
      <c r="AG26">
        <f t="shared" si="5"/>
        <v>-8.2136800659218814</v>
      </c>
      <c r="AH26">
        <f t="shared" si="6"/>
        <v>-40045.671163733736</v>
      </c>
      <c r="AI26">
        <f t="shared" si="7"/>
        <v>-40053.884843799657</v>
      </c>
      <c r="AJ26">
        <f t="shared" si="8"/>
        <v>2270.7320116991978</v>
      </c>
      <c r="AK26">
        <f t="shared" si="30"/>
        <v>2110.8640100186199</v>
      </c>
      <c r="AL26">
        <f t="shared" si="9"/>
        <v>-35672.288822081842</v>
      </c>
      <c r="AN26">
        <f t="shared" si="10"/>
        <v>0</v>
      </c>
      <c r="AO26">
        <f t="shared" si="11"/>
        <v>0</v>
      </c>
      <c r="AP26">
        <f t="shared" si="12"/>
        <v>-0.60607066115975772</v>
      </c>
      <c r="AQ26">
        <f t="shared" si="13"/>
        <v>-2954.8882113740201</v>
      </c>
      <c r="AR26">
        <f t="shared" si="14"/>
        <v>-2955.4942820351798</v>
      </c>
      <c r="AS26">
        <f t="shared" si="15"/>
        <v>167.55267317472462</v>
      </c>
      <c r="AT26">
        <f t="shared" si="16"/>
        <v>155.75634014261226</v>
      </c>
      <c r="AU26">
        <f t="shared" si="17"/>
        <v>-2632.185268717843</v>
      </c>
      <c r="AW26">
        <v>23</v>
      </c>
      <c r="AX26">
        <f>IF(Z26&gt;0, (R26*SUMPRODUCT(K26:$K$98, X26:$X$98)-K26*$AZ$3)/Z26, 0)</f>
        <v>42436.015141244527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3.3331E-2</v>
      </c>
      <c r="Q27" s="5">
        <f t="shared" si="29"/>
        <v>12.5</v>
      </c>
      <c r="R27">
        <f t="shared" si="0"/>
        <v>2000000</v>
      </c>
      <c r="S27">
        <f t="shared" si="1"/>
        <v>40674.713393058977</v>
      </c>
      <c r="U27">
        <f t="shared" si="21"/>
        <v>3.3331E-2</v>
      </c>
      <c r="V27">
        <f t="shared" si="22"/>
        <v>0.01</v>
      </c>
      <c r="W27">
        <f t="shared" si="23"/>
        <v>0.65709440527375051</v>
      </c>
      <c r="X27">
        <f t="shared" si="24"/>
        <v>2.1901613622179378E-2</v>
      </c>
      <c r="Y27">
        <f t="shared" si="25"/>
        <v>6.5709440527375049E-3</v>
      </c>
      <c r="Z27">
        <f t="shared" si="26"/>
        <v>0.62862184759883366</v>
      </c>
      <c r="AB27">
        <f t="shared" si="27"/>
        <v>27884.468131423942</v>
      </c>
      <c r="AC27">
        <f t="shared" si="2"/>
        <v>25569.01348369776</v>
      </c>
      <c r="AE27">
        <f t="shared" si="3"/>
        <v>0</v>
      </c>
      <c r="AF27">
        <f t="shared" si="4"/>
        <v>0</v>
      </c>
      <c r="AG27">
        <f t="shared" si="5"/>
        <v>-7.8577730949854203</v>
      </c>
      <c r="AH27">
        <f t="shared" si="6"/>
        <v>-43803.227244358757</v>
      </c>
      <c r="AI27">
        <f t="shared" si="7"/>
        <v>-43811.085017453741</v>
      </c>
      <c r="AJ27">
        <f t="shared" si="8"/>
        <v>2315.4546477261829</v>
      </c>
      <c r="AK27">
        <f t="shared" si="30"/>
        <v>1951.9127691996762</v>
      </c>
      <c r="AL27">
        <f t="shared" si="9"/>
        <v>-39543.717600527882</v>
      </c>
      <c r="AN27">
        <f t="shared" si="10"/>
        <v>0</v>
      </c>
      <c r="AO27">
        <f t="shared" si="11"/>
        <v>0</v>
      </c>
      <c r="AP27">
        <f t="shared" si="12"/>
        <v>-0.51768661905450375</v>
      </c>
      <c r="AQ27">
        <f t="shared" si="13"/>
        <v>-2885.8487438736975</v>
      </c>
      <c r="AR27">
        <f t="shared" si="14"/>
        <v>-2886.366430492752</v>
      </c>
      <c r="AS27">
        <f t="shared" si="15"/>
        <v>152.54702237716228</v>
      </c>
      <c r="AT27">
        <f t="shared" si="16"/>
        <v>128.59611876819778</v>
      </c>
      <c r="AU27">
        <f t="shared" si="17"/>
        <v>-2605.223289347392</v>
      </c>
      <c r="AW27">
        <v>24</v>
      </c>
      <c r="AX27">
        <f>IF(Z27&gt;0, (R27*SUMPRODUCT(K27:$K$98, X27:$X$98)-K27*$AZ$3)/Z27, 0)</f>
        <v>40674.713393058977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3.7801000000000001E-2</v>
      </c>
      <c r="Q28" s="5">
        <f t="shared" si="29"/>
        <v>12.5</v>
      </c>
      <c r="R28">
        <f t="shared" si="0"/>
        <v>2000000</v>
      </c>
      <c r="S28">
        <f t="shared" si="1"/>
        <v>38849.202832362367</v>
      </c>
      <c r="U28">
        <f t="shared" si="21"/>
        <v>3.7801000000000001E-2</v>
      </c>
      <c r="V28">
        <f t="shared" si="22"/>
        <v>0.01</v>
      </c>
      <c r="W28">
        <f t="shared" si="23"/>
        <v>0.62862184759883366</v>
      </c>
      <c r="X28">
        <f t="shared" si="24"/>
        <v>2.3762534461083513E-2</v>
      </c>
      <c r="Y28">
        <f t="shared" si="25"/>
        <v>6.286218475988337E-3</v>
      </c>
      <c r="Z28">
        <f t="shared" si="26"/>
        <v>0.59857309466176178</v>
      </c>
      <c r="AB28">
        <f t="shared" si="27"/>
        <v>25569.01348369776</v>
      </c>
      <c r="AC28">
        <f t="shared" si="2"/>
        <v>23254.087564509624</v>
      </c>
      <c r="AE28">
        <f t="shared" si="3"/>
        <v>0</v>
      </c>
      <c r="AF28">
        <f t="shared" si="4"/>
        <v>0</v>
      </c>
      <c r="AG28">
        <f t="shared" si="5"/>
        <v>-7.482163683272022</v>
      </c>
      <c r="AH28">
        <f t="shared" si="6"/>
        <v>-47525.068922167025</v>
      </c>
      <c r="AI28">
        <f t="shared" si="7"/>
        <v>-47532.551085850297</v>
      </c>
      <c r="AJ28">
        <f t="shared" si="8"/>
        <v>2314.9259191881356</v>
      </c>
      <c r="AK28">
        <f t="shared" si="30"/>
        <v>1789.8309438588433</v>
      </c>
      <c r="AL28">
        <f t="shared" si="9"/>
        <v>-43427.794222803321</v>
      </c>
      <c r="AN28">
        <f t="shared" si="10"/>
        <v>0</v>
      </c>
      <c r="AO28">
        <f t="shared" si="11"/>
        <v>0</v>
      </c>
      <c r="AP28">
        <f t="shared" si="12"/>
        <v>-0.44012560801524947</v>
      </c>
      <c r="AQ28">
        <f t="shared" si="13"/>
        <v>-2795.5816981256139</v>
      </c>
      <c r="AR28">
        <f t="shared" si="14"/>
        <v>-2796.0218237336294</v>
      </c>
      <c r="AS28">
        <f t="shared" si="15"/>
        <v>136.17159699016128</v>
      </c>
      <c r="AT28">
        <f t="shared" si="16"/>
        <v>105.28377428731824</v>
      </c>
      <c r="AU28">
        <f t="shared" si="17"/>
        <v>-2554.5664524561498</v>
      </c>
      <c r="AW28">
        <v>25</v>
      </c>
      <c r="AX28">
        <f>IF(Z28&gt;0, (R28*SUMPRODUCT(K28:$K$98, X28:$X$98)-K28*$AZ$3)/Z28, 0)</f>
        <v>38849.202832362367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4.3147999999999999E-2</v>
      </c>
      <c r="Q29" s="5">
        <f t="shared" si="29"/>
        <v>12.5</v>
      </c>
      <c r="R29">
        <f t="shared" si="0"/>
        <v>2000000</v>
      </c>
      <c r="S29">
        <f t="shared" si="1"/>
        <v>36996.706738781359</v>
      </c>
      <c r="U29">
        <f t="shared" si="21"/>
        <v>4.3147999999999999E-2</v>
      </c>
      <c r="V29">
        <f t="shared" si="22"/>
        <v>0.01</v>
      </c>
      <c r="W29">
        <f t="shared" si="23"/>
        <v>0.59857309466176178</v>
      </c>
      <c r="X29">
        <f t="shared" si="24"/>
        <v>2.5827231888465696E-2</v>
      </c>
      <c r="Y29">
        <f t="shared" si="25"/>
        <v>5.9857309466176184E-3</v>
      </c>
      <c r="Z29">
        <f t="shared" si="26"/>
        <v>0.5667601318266785</v>
      </c>
      <c r="AB29">
        <f t="shared" si="27"/>
        <v>23254.087564509624</v>
      </c>
      <c r="AC29">
        <f t="shared" si="2"/>
        <v>20968.258388424689</v>
      </c>
      <c r="AE29">
        <f t="shared" si="3"/>
        <v>0</v>
      </c>
      <c r="AF29">
        <f t="shared" si="4"/>
        <v>0</v>
      </c>
      <c r="AG29">
        <f t="shared" si="5"/>
        <v>-7.0845016478334815</v>
      </c>
      <c r="AH29">
        <f t="shared" si="6"/>
        <v>-51654.463776931392</v>
      </c>
      <c r="AI29">
        <f t="shared" si="7"/>
        <v>-51661.548278579226</v>
      </c>
      <c r="AJ29">
        <f t="shared" si="8"/>
        <v>2285.8291760849352</v>
      </c>
      <c r="AK29">
        <f t="shared" si="30"/>
        <v>1627.7861295156738</v>
      </c>
      <c r="AL29">
        <f t="shared" si="9"/>
        <v>-47747.932972978611</v>
      </c>
      <c r="AN29">
        <f t="shared" si="10"/>
        <v>0</v>
      </c>
      <c r="AO29">
        <f t="shared" si="11"/>
        <v>0</v>
      </c>
      <c r="AP29">
        <f t="shared" si="12"/>
        <v>-0.37208376089326334</v>
      </c>
      <c r="AQ29">
        <f t="shared" si="13"/>
        <v>-2712.9342478059971</v>
      </c>
      <c r="AR29">
        <f t="shared" si="14"/>
        <v>-2713.3063315668905</v>
      </c>
      <c r="AS29">
        <f t="shared" si="15"/>
        <v>120.05359852761563</v>
      </c>
      <c r="AT29">
        <f t="shared" si="16"/>
        <v>85.49264508750619</v>
      </c>
      <c r="AU29">
        <f t="shared" si="17"/>
        <v>-2507.7600879517681</v>
      </c>
      <c r="AW29">
        <v>26</v>
      </c>
      <c r="AX29">
        <f>IF(Z29&gt;0, (R29*SUMPRODUCT(K29:$K$98, X29:$X$98)-K29*$AZ$3)/Z29, 0)</f>
        <v>36996.706738781359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4.8848999999999997E-2</v>
      </c>
      <c r="Q30" s="5">
        <f t="shared" si="29"/>
        <v>12.5</v>
      </c>
      <c r="R30">
        <f t="shared" si="0"/>
        <v>2000000</v>
      </c>
      <c r="S30">
        <f t="shared" si="1"/>
        <v>35077.276943214871</v>
      </c>
      <c r="U30">
        <f t="shared" si="21"/>
        <v>4.8848999999999997E-2</v>
      </c>
      <c r="V30">
        <f t="shared" si="22"/>
        <v>0.01</v>
      </c>
      <c r="W30">
        <f t="shared" si="23"/>
        <v>0.5667601318266785</v>
      </c>
      <c r="X30">
        <f t="shared" si="24"/>
        <v>2.7685665679601415E-2</v>
      </c>
      <c r="Y30">
        <f t="shared" si="25"/>
        <v>5.6676013182667849E-3</v>
      </c>
      <c r="Z30">
        <f t="shared" si="26"/>
        <v>0.53340686482881028</v>
      </c>
      <c r="AB30">
        <f t="shared" si="27"/>
        <v>20968.258388424689</v>
      </c>
      <c r="AC30">
        <f t="shared" si="2"/>
        <v>18710.460321012157</v>
      </c>
      <c r="AE30">
        <f t="shared" si="3"/>
        <v>0</v>
      </c>
      <c r="AF30">
        <f t="shared" si="4"/>
        <v>0</v>
      </c>
      <c r="AG30">
        <f t="shared" si="5"/>
        <v>-6.6675858103601282</v>
      </c>
      <c r="AH30">
        <f t="shared" si="6"/>
        <v>-55371.331359202828</v>
      </c>
      <c r="AI30">
        <f t="shared" si="7"/>
        <v>-55377.998945013191</v>
      </c>
      <c r="AJ30">
        <f t="shared" si="8"/>
        <v>2257.798067412532</v>
      </c>
      <c r="AK30">
        <f t="shared" si="30"/>
        <v>1467.7780871897282</v>
      </c>
      <c r="AL30">
        <f t="shared" si="9"/>
        <v>-51652.422790410928</v>
      </c>
      <c r="AN30">
        <f t="shared" si="10"/>
        <v>0</v>
      </c>
      <c r="AO30">
        <f t="shared" si="11"/>
        <v>0</v>
      </c>
      <c r="AP30">
        <f t="shared" si="12"/>
        <v>-0.31266696754326395</v>
      </c>
      <c r="AQ30">
        <f t="shared" si="13"/>
        <v>-2596.5599479821453</v>
      </c>
      <c r="AR30">
        <f t="shared" si="14"/>
        <v>-2596.8726149496888</v>
      </c>
      <c r="AS30">
        <f t="shared" si="15"/>
        <v>105.87623393853092</v>
      </c>
      <c r="AT30">
        <f t="shared" si="16"/>
        <v>68.829368920154536</v>
      </c>
      <c r="AU30">
        <f t="shared" si="17"/>
        <v>-2422.167012091003</v>
      </c>
      <c r="AW30">
        <v>27</v>
      </c>
      <c r="AX30">
        <f>IF(Z30&gt;0, (R30*SUMPRODUCT(K30:$K$98, X30:$X$98)-K30*$AZ$3)/Z30, 0)</f>
        <v>35077.276943214871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5.4528E-2</v>
      </c>
      <c r="Q31" s="5">
        <f t="shared" si="29"/>
        <v>12.5</v>
      </c>
      <c r="R31">
        <f t="shared" si="0"/>
        <v>2000000</v>
      </c>
      <c r="S31">
        <f t="shared" si="1"/>
        <v>33107.607578878829</v>
      </c>
      <c r="U31">
        <f t="shared" si="21"/>
        <v>5.4528E-2</v>
      </c>
      <c r="V31">
        <f t="shared" si="22"/>
        <v>0.01</v>
      </c>
      <c r="W31">
        <f t="shared" si="23"/>
        <v>0.53340686482881028</v>
      </c>
      <c r="X31">
        <f t="shared" si="24"/>
        <v>2.9085609525385366E-2</v>
      </c>
      <c r="Y31">
        <f t="shared" si="25"/>
        <v>5.3340686482881029E-3</v>
      </c>
      <c r="Z31">
        <f t="shared" si="26"/>
        <v>0.49898718665513675</v>
      </c>
      <c r="AB31">
        <f t="shared" si="27"/>
        <v>18710.460321012157</v>
      </c>
      <c r="AC31">
        <f t="shared" si="2"/>
        <v>16520.27196266703</v>
      </c>
      <c r="AE31">
        <f t="shared" si="3"/>
        <v>0</v>
      </c>
      <c r="AF31">
        <f t="shared" si="4"/>
        <v>0</v>
      </c>
      <c r="AG31">
        <f t="shared" si="5"/>
        <v>-6.2373398331892096</v>
      </c>
      <c r="AH31">
        <f t="shared" si="6"/>
        <v>-58171.219050770735</v>
      </c>
      <c r="AI31">
        <f t="shared" si="7"/>
        <v>-58177.456390603926</v>
      </c>
      <c r="AJ31">
        <f t="shared" si="8"/>
        <v>2190.1883583451272</v>
      </c>
      <c r="AK31">
        <f t="shared" si="30"/>
        <v>1309.7322224708512</v>
      </c>
      <c r="AL31">
        <f t="shared" si="9"/>
        <v>-54677.535809787951</v>
      </c>
      <c r="AN31">
        <f t="shared" si="10"/>
        <v>0</v>
      </c>
      <c r="AO31">
        <f t="shared" si="11"/>
        <v>0</v>
      </c>
      <c r="AP31">
        <f t="shared" si="12"/>
        <v>-0.26115285130502874</v>
      </c>
      <c r="AQ31">
        <f t="shared" si="13"/>
        <v>-2435.5863437427279</v>
      </c>
      <c r="AR31">
        <f t="shared" si="14"/>
        <v>-2435.8474965940331</v>
      </c>
      <c r="AS31">
        <f t="shared" si="15"/>
        <v>91.701582721756949</v>
      </c>
      <c r="AT31">
        <f t="shared" si="16"/>
        <v>54.83752905755123</v>
      </c>
      <c r="AU31">
        <f t="shared" si="17"/>
        <v>-2289.3083848147253</v>
      </c>
      <c r="AW31">
        <v>28</v>
      </c>
      <c r="AX31">
        <f>IF(Z31&gt;0, (R31*SUMPRODUCT(K31:$K$98, X31:$X$98)-K31*$AZ$3)/Z31, 0)</f>
        <v>33107.607578878829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6.0775000000000003E-2</v>
      </c>
      <c r="Q32" s="5">
        <f t="shared" si="29"/>
        <v>12.5</v>
      </c>
      <c r="R32">
        <f t="shared" si="0"/>
        <v>2000000</v>
      </c>
      <c r="S32">
        <f t="shared" si="1"/>
        <v>31158.95950511899</v>
      </c>
      <c r="U32">
        <f t="shared" si="21"/>
        <v>6.0775000000000003E-2</v>
      </c>
      <c r="V32">
        <f t="shared" si="22"/>
        <v>0.01</v>
      </c>
      <c r="W32">
        <f t="shared" si="23"/>
        <v>0.49898718665513675</v>
      </c>
      <c r="X32">
        <f t="shared" si="24"/>
        <v>3.0325946268965936E-2</v>
      </c>
      <c r="Y32">
        <f t="shared" si="25"/>
        <v>4.9898718665513679E-3</v>
      </c>
      <c r="Z32">
        <f t="shared" si="26"/>
        <v>0.46367136851961943</v>
      </c>
      <c r="AB32">
        <f t="shared" si="27"/>
        <v>16520.27196266703</v>
      </c>
      <c r="AC32">
        <f t="shared" si="2"/>
        <v>14447.517395385927</v>
      </c>
      <c r="AE32">
        <f t="shared" si="3"/>
        <v>0</v>
      </c>
      <c r="AF32">
        <f t="shared" si="4"/>
        <v>0</v>
      </c>
      <c r="AG32">
        <f t="shared" si="5"/>
        <v>-5.7958921064952431</v>
      </c>
      <c r="AH32">
        <f t="shared" si="6"/>
        <v>-60651.892537931868</v>
      </c>
      <c r="AI32">
        <f t="shared" si="7"/>
        <v>-60657.688430038361</v>
      </c>
      <c r="AJ32">
        <f t="shared" si="8"/>
        <v>2072.7545672811029</v>
      </c>
      <c r="AK32">
        <f t="shared" si="30"/>
        <v>1156.4190373866923</v>
      </c>
      <c r="AL32">
        <f t="shared" si="9"/>
        <v>-57428.514825370563</v>
      </c>
      <c r="AN32">
        <f t="shared" si="10"/>
        <v>0</v>
      </c>
      <c r="AO32">
        <f t="shared" si="11"/>
        <v>0</v>
      </c>
      <c r="AP32">
        <f t="shared" si="12"/>
        <v>-0.21666942701242436</v>
      </c>
      <c r="AQ32">
        <f t="shared" si="13"/>
        <v>-2267.3663625804452</v>
      </c>
      <c r="AR32">
        <f t="shared" si="14"/>
        <v>-2267.5830320074579</v>
      </c>
      <c r="AS32">
        <f t="shared" si="15"/>
        <v>77.486353468673002</v>
      </c>
      <c r="AT32">
        <f t="shared" si="16"/>
        <v>43.230730595560921</v>
      </c>
      <c r="AU32">
        <f t="shared" si="17"/>
        <v>-2146.8659479432235</v>
      </c>
      <c r="AW32">
        <v>29</v>
      </c>
      <c r="AX32">
        <f>IF(Z32&gt;0, (R32*SUMPRODUCT(K32:$K$98, X32:$X$98)-K32*$AZ$3)/Z32, 0)</f>
        <v>31158.95950511899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6.7419999999999994E-2</v>
      </c>
      <c r="Q33" s="5">
        <f t="shared" si="29"/>
        <v>12.5</v>
      </c>
      <c r="R33">
        <f t="shared" si="0"/>
        <v>2000000</v>
      </c>
      <c r="S33">
        <f t="shared" si="1"/>
        <v>29230.645125824092</v>
      </c>
      <c r="U33">
        <f t="shared" si="21"/>
        <v>6.7419999999999994E-2</v>
      </c>
      <c r="V33">
        <f t="shared" si="22"/>
        <v>0.01</v>
      </c>
      <c r="W33">
        <f t="shared" si="23"/>
        <v>0.46367136851961943</v>
      </c>
      <c r="X33">
        <f t="shared" si="24"/>
        <v>3.1260723665592738E-2</v>
      </c>
      <c r="Y33">
        <f t="shared" si="25"/>
        <v>4.6367136851961947E-3</v>
      </c>
      <c r="Z33">
        <f t="shared" si="26"/>
        <v>0.4277739311688305</v>
      </c>
      <c r="AB33">
        <f t="shared" si="27"/>
        <v>14447.517395385927</v>
      </c>
      <c r="AC33">
        <f t="shared" si="2"/>
        <v>12504.107976074785</v>
      </c>
      <c r="AE33">
        <f t="shared" si="3"/>
        <v>0</v>
      </c>
      <c r="AF33">
        <f t="shared" si="4"/>
        <v>0</v>
      </c>
      <c r="AG33">
        <f t="shared" si="5"/>
        <v>-5.3471741396103809</v>
      </c>
      <c r="AH33">
        <f t="shared" si="6"/>
        <v>-62521.447331185474</v>
      </c>
      <c r="AI33">
        <f t="shared" si="7"/>
        <v>-62526.794505325088</v>
      </c>
      <c r="AJ33">
        <f t="shared" si="8"/>
        <v>1943.4094193111414</v>
      </c>
      <c r="AK33">
        <f t="shared" si="30"/>
        <v>1011.3262176770149</v>
      </c>
      <c r="AL33">
        <f t="shared" si="9"/>
        <v>-59572.058868336935</v>
      </c>
      <c r="AN33">
        <f t="shared" si="10"/>
        <v>0</v>
      </c>
      <c r="AO33">
        <f t="shared" si="11"/>
        <v>0</v>
      </c>
      <c r="AP33">
        <f t="shared" si="12"/>
        <v>-0.17847757140457363</v>
      </c>
      <c r="AQ33">
        <f t="shared" si="13"/>
        <v>-2086.8361098825212</v>
      </c>
      <c r="AR33">
        <f t="shared" si="14"/>
        <v>-2087.0145874539257</v>
      </c>
      <c r="AS33">
        <f t="shared" si="15"/>
        <v>64.866971665280118</v>
      </c>
      <c r="AT33">
        <f t="shared" si="16"/>
        <v>33.755969511387327</v>
      </c>
      <c r="AU33">
        <f t="shared" si="17"/>
        <v>-1988.3916462772586</v>
      </c>
      <c r="AW33">
        <v>30</v>
      </c>
      <c r="AX33">
        <f>IF(Z33&gt;0, (R33*SUMPRODUCT(K33:$K$98, X33:$X$98)-K33*$AZ$3)/Z33, 0)</f>
        <v>29230.645125824092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7.4817999999999996E-2</v>
      </c>
      <c r="Q34" s="5">
        <f t="shared" si="29"/>
        <v>12.5</v>
      </c>
      <c r="R34">
        <f t="shared" si="0"/>
        <v>2000000</v>
      </c>
      <c r="S34">
        <f t="shared" si="1"/>
        <v>27348.0593058132</v>
      </c>
      <c r="U34">
        <f t="shared" si="21"/>
        <v>7.4817999999999996E-2</v>
      </c>
      <c r="V34">
        <f t="shared" si="22"/>
        <v>0.01</v>
      </c>
      <c r="W34">
        <f t="shared" si="23"/>
        <v>0.4277739311688305</v>
      </c>
      <c r="X34">
        <f t="shared" si="24"/>
        <v>3.2005189982189555E-2</v>
      </c>
      <c r="Y34">
        <f t="shared" si="25"/>
        <v>4.2777393116883054E-3</v>
      </c>
      <c r="Z34">
        <f t="shared" si="26"/>
        <v>0.39149100187495267</v>
      </c>
      <c r="AB34">
        <f t="shared" si="27"/>
        <v>12504.107976074785</v>
      </c>
      <c r="AC34">
        <f t="shared" si="2"/>
        <v>10706.519136968433</v>
      </c>
      <c r="AE34">
        <f t="shared" si="3"/>
        <v>0</v>
      </c>
      <c r="AF34">
        <f t="shared" si="4"/>
        <v>0</v>
      </c>
      <c r="AG34">
        <f t="shared" si="5"/>
        <v>-4.8936375234369081</v>
      </c>
      <c r="AH34">
        <f t="shared" si="6"/>
        <v>-64010.379964379114</v>
      </c>
      <c r="AI34">
        <f t="shared" si="7"/>
        <v>-64015.273601902547</v>
      </c>
      <c r="AJ34">
        <f t="shared" si="8"/>
        <v>1797.5888391063527</v>
      </c>
      <c r="AK34">
        <f t="shared" si="30"/>
        <v>875.28755832523507</v>
      </c>
      <c r="AL34">
        <f t="shared" si="9"/>
        <v>-61342.397204470966</v>
      </c>
      <c r="AN34">
        <f t="shared" si="10"/>
        <v>0</v>
      </c>
      <c r="AO34">
        <f t="shared" si="11"/>
        <v>0</v>
      </c>
      <c r="AP34">
        <f t="shared" si="12"/>
        <v>-0.14583880424391116</v>
      </c>
      <c r="AQ34">
        <f t="shared" si="13"/>
        <v>-1907.6192767639125</v>
      </c>
      <c r="AR34">
        <f t="shared" si="14"/>
        <v>-1907.7651155681563</v>
      </c>
      <c r="AS34">
        <f t="shared" si="15"/>
        <v>53.571235213463758</v>
      </c>
      <c r="AT34">
        <f t="shared" si="16"/>
        <v>26.085072763230109</v>
      </c>
      <c r="AU34">
        <f t="shared" si="17"/>
        <v>-1828.1088075914627</v>
      </c>
      <c r="AW34">
        <v>31</v>
      </c>
      <c r="AX34">
        <f>IF(Z34&gt;0, (R34*SUMPRODUCT(K34:$K$98, X34:$X$98)-K34*$AZ$3)/Z34, 0)</f>
        <v>27348.0593058132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8.3350999999999995E-2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25517.0751992306</v>
      </c>
      <c r="U35">
        <f t="shared" si="21"/>
        <v>8.3350999999999995E-2</v>
      </c>
      <c r="V35">
        <f t="shared" si="22"/>
        <v>0.01</v>
      </c>
      <c r="W35">
        <f t="shared" si="23"/>
        <v>0.39149100187495267</v>
      </c>
      <c r="X35">
        <f t="shared" si="24"/>
        <v>3.2631166497279179E-2</v>
      </c>
      <c r="Y35">
        <f t="shared" si="25"/>
        <v>3.9149100187495268E-3</v>
      </c>
      <c r="Z35">
        <f t="shared" si="26"/>
        <v>0.35494492535892397</v>
      </c>
      <c r="AB35">
        <f t="shared" si="27"/>
        <v>10706.519136968433</v>
      </c>
      <c r="AC35">
        <f t="shared" ref="AC35:AC66" si="33">S35*Z35</f>
        <v>9057.1563519689553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-4.4368115669865498</v>
      </c>
      <c r="AH35">
        <f t="shared" ref="AH35:AH66" si="37">-X35*R35</f>
        <v>-65262.332994558361</v>
      </c>
      <c r="AI35">
        <f t="shared" ref="AI35:AI66" si="38">SUM(AE35:AH35)</f>
        <v>-65266.769806125347</v>
      </c>
      <c r="AJ35">
        <f t="shared" ref="AJ35:AJ66" si="39">AB35-AC35</f>
        <v>1649.3627849994773</v>
      </c>
      <c r="AK35">
        <f t="shared" si="30"/>
        <v>749.45633958779035</v>
      </c>
      <c r="AL35">
        <f t="shared" ref="AL35:AL66" si="40">SUM(AI35:AK35)</f>
        <v>-62867.950681538074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-0.11805768395440877</v>
      </c>
      <c r="AQ35">
        <f t="shared" ref="AQ35:AQ66" si="44">AH35*$K35</f>
        <v>-1736.5443103620341</v>
      </c>
      <c r="AR35">
        <f t="shared" ref="AR35:AR66" si="45">AI35*$K35</f>
        <v>-1736.6623680459886</v>
      </c>
      <c r="AS35">
        <f t="shared" ref="AS35:AS66" si="46">AJ35*$K35</f>
        <v>43.887360880165602</v>
      </c>
      <c r="AT35">
        <f t="shared" ref="AT35:AT66" si="47">AK35*$K35</f>
        <v>19.942041337756823</v>
      </c>
      <c r="AU35">
        <f t="shared" ref="AU35:AU66" si="48">AL35*$K35</f>
        <v>-1672.8329658280661</v>
      </c>
      <c r="AW35">
        <v>32</v>
      </c>
      <c r="AX35">
        <f>IF(Z35&gt;0, (R35*SUMPRODUCT(K35:$K$98, X35:$X$98)-K35*$AZ$3)/Z35, 0)</f>
        <v>25517.0751992306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9.2474000000000001E-2</v>
      </c>
      <c r="Q36" s="5">
        <f t="shared" si="29"/>
        <v>12.5</v>
      </c>
      <c r="R36">
        <f t="shared" si="31"/>
        <v>2000000</v>
      </c>
      <c r="S36">
        <f t="shared" si="32"/>
        <v>23703.247949773675</v>
      </c>
      <c r="U36">
        <f t="shared" ref="U36:U67" si="52">M36</f>
        <v>9.2474000000000001E-2</v>
      </c>
      <c r="V36">
        <f t="shared" ref="V36:V67" si="53">$C$10</f>
        <v>0.01</v>
      </c>
      <c r="W36">
        <f t="shared" ref="W36:W67" si="54">Z35</f>
        <v>0.35494492535892397</v>
      </c>
      <c r="X36">
        <f t="shared" ref="X36:X67" si="55">U36*W36</f>
        <v>3.2823177027641134E-2</v>
      </c>
      <c r="Y36">
        <f t="shared" ref="Y36:Y67" si="56">V36*W36</f>
        <v>3.5494492535892395E-3</v>
      </c>
      <c r="Z36">
        <f t="shared" ref="Z36:Z67" si="57">MAX(0, W36-X36-Y36)</f>
        <v>0.31857229907769358</v>
      </c>
      <c r="AB36">
        <f t="shared" ref="AB36:AB67" si="58">AC35</f>
        <v>9057.1563519689553</v>
      </c>
      <c r="AC36">
        <f t="shared" si="33"/>
        <v>7551.1981949680267</v>
      </c>
      <c r="AE36">
        <f t="shared" si="34"/>
        <v>0</v>
      </c>
      <c r="AF36">
        <f t="shared" si="35"/>
        <v>0</v>
      </c>
      <c r="AG36">
        <f t="shared" si="36"/>
        <v>-3.9821537384711698</v>
      </c>
      <c r="AH36">
        <f t="shared" si="37"/>
        <v>-65646.354055282267</v>
      </c>
      <c r="AI36">
        <f t="shared" si="38"/>
        <v>-65650.336209020737</v>
      </c>
      <c r="AJ36">
        <f t="shared" si="39"/>
        <v>1505.9581570009286</v>
      </c>
      <c r="AK36">
        <f t="shared" si="30"/>
        <v>634.00094463782693</v>
      </c>
      <c r="AL36">
        <f t="shared" si="40"/>
        <v>-63510.377107381981</v>
      </c>
      <c r="AN36">
        <f t="shared" si="41"/>
        <v>0</v>
      </c>
      <c r="AO36">
        <f t="shared" si="42"/>
        <v>0</v>
      </c>
      <c r="AP36">
        <f t="shared" si="43"/>
        <v>-9.460700075791488E-2</v>
      </c>
      <c r="AQ36">
        <f t="shared" si="44"/>
        <v>-1559.6094665714277</v>
      </c>
      <c r="AR36">
        <f t="shared" si="45"/>
        <v>-1559.7040735721857</v>
      </c>
      <c r="AS36">
        <f t="shared" si="46"/>
        <v>35.778172782317966</v>
      </c>
      <c r="AT36">
        <f t="shared" si="47"/>
        <v>15.062433996558241</v>
      </c>
      <c r="AU36">
        <f t="shared" si="48"/>
        <v>-1508.8634667933095</v>
      </c>
      <c r="AW36">
        <v>33</v>
      </c>
      <c r="AX36">
        <f>IF(Z36&gt;0, (R36*SUMPRODUCT(K36:$K$98, X36:$X$98)-K36*$AZ$3)/Z36, 0)</f>
        <v>23703.247949773675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0.10216500000000001</v>
      </c>
      <c r="Q37" s="5">
        <f t="shared" ref="Q37:Q68" si="60">$C$8</f>
        <v>12.5</v>
      </c>
      <c r="R37">
        <f t="shared" si="31"/>
        <v>2000000</v>
      </c>
      <c r="S37">
        <f t="shared" si="32"/>
        <v>21911.600809847769</v>
      </c>
      <c r="U37">
        <f t="shared" si="52"/>
        <v>0.10216500000000001</v>
      </c>
      <c r="V37">
        <f t="shared" si="53"/>
        <v>0.01</v>
      </c>
      <c r="W37">
        <f t="shared" si="54"/>
        <v>0.31857229907769358</v>
      </c>
      <c r="X37">
        <f t="shared" si="55"/>
        <v>3.2546938935272565E-2</v>
      </c>
      <c r="Y37">
        <f t="shared" si="56"/>
        <v>3.185722990776936E-3</v>
      </c>
      <c r="Z37">
        <f t="shared" si="57"/>
        <v>0.28283963715164406</v>
      </c>
      <c r="AB37">
        <f t="shared" si="58"/>
        <v>7551.1981949680267</v>
      </c>
      <c r="AC37">
        <f t="shared" si="33"/>
        <v>6197.4692224690134</v>
      </c>
      <c r="AE37">
        <f t="shared" si="34"/>
        <v>0</v>
      </c>
      <c r="AF37">
        <f t="shared" si="35"/>
        <v>0</v>
      </c>
      <c r="AG37">
        <f t="shared" si="36"/>
        <v>-3.535495464395551</v>
      </c>
      <c r="AH37">
        <f t="shared" si="37"/>
        <v>-65093.877870545133</v>
      </c>
      <c r="AI37">
        <f t="shared" si="38"/>
        <v>-65097.413366009532</v>
      </c>
      <c r="AJ37">
        <f t="shared" si="39"/>
        <v>1353.7289724990133</v>
      </c>
      <c r="AK37">
        <f t="shared" si="30"/>
        <v>528.58387364776195</v>
      </c>
      <c r="AL37">
        <f t="shared" si="40"/>
        <v>-63215.100519862761</v>
      </c>
      <c r="AN37">
        <f t="shared" si="41"/>
        <v>0</v>
      </c>
      <c r="AO37">
        <f t="shared" si="42"/>
        <v>0</v>
      </c>
      <c r="AP37">
        <f t="shared" si="43"/>
        <v>-7.4995898676699424E-2</v>
      </c>
      <c r="AQ37">
        <f t="shared" si="44"/>
        <v>-1380.7891760617676</v>
      </c>
      <c r="AR37">
        <f t="shared" si="45"/>
        <v>-1380.8641719604445</v>
      </c>
      <c r="AS37">
        <f t="shared" si="46"/>
        <v>28.715669947721338</v>
      </c>
      <c r="AT37">
        <f t="shared" si="47"/>
        <v>11.212465983746414</v>
      </c>
      <c r="AU37">
        <f t="shared" si="48"/>
        <v>-1340.9360360289768</v>
      </c>
      <c r="AW37">
        <v>34</v>
      </c>
      <c r="AX37">
        <f>IF(Z37&gt;0, (R37*SUMPRODUCT(K37:$K$98, X37:$X$98)-K37*$AZ$3)/Z37, 0)</f>
        <v>21911.600809847769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0.113081</v>
      </c>
      <c r="Q38" s="5">
        <f t="shared" si="60"/>
        <v>12.5</v>
      </c>
      <c r="R38">
        <f t="shared" si="31"/>
        <v>2000000</v>
      </c>
      <c r="S38">
        <f t="shared" si="32"/>
        <v>20161.082494706807</v>
      </c>
      <c r="U38">
        <f t="shared" si="52"/>
        <v>0.113081</v>
      </c>
      <c r="V38">
        <f t="shared" si="53"/>
        <v>0.01</v>
      </c>
      <c r="W38">
        <f t="shared" si="54"/>
        <v>0.28283963715164406</v>
      </c>
      <c r="X38">
        <f t="shared" si="55"/>
        <v>3.1983789008745066E-2</v>
      </c>
      <c r="Y38">
        <f t="shared" si="56"/>
        <v>2.8283963715164408E-3</v>
      </c>
      <c r="Z38">
        <f t="shared" si="57"/>
        <v>0.24802745177138258</v>
      </c>
      <c r="AB38">
        <f t="shared" si="58"/>
        <v>6197.4692224690134</v>
      </c>
      <c r="AC38">
        <f t="shared" si="33"/>
        <v>5000.5019161147584</v>
      </c>
      <c r="AE38">
        <f t="shared" si="34"/>
        <v>0</v>
      </c>
      <c r="AF38">
        <f t="shared" si="35"/>
        <v>0</v>
      </c>
      <c r="AG38">
        <f t="shared" si="36"/>
        <v>-3.1003431471422824</v>
      </c>
      <c r="AH38">
        <f t="shared" si="37"/>
        <v>-63967.57801749013</v>
      </c>
      <c r="AI38">
        <f t="shared" si="38"/>
        <v>-63970.67836063727</v>
      </c>
      <c r="AJ38">
        <f t="shared" si="39"/>
        <v>1196.967306354255</v>
      </c>
      <c r="AK38">
        <f t="shared" si="30"/>
        <v>433.822845572831</v>
      </c>
      <c r="AL38">
        <f t="shared" si="40"/>
        <v>-62339.888208710181</v>
      </c>
      <c r="AN38">
        <f t="shared" si="41"/>
        <v>0</v>
      </c>
      <c r="AO38">
        <f t="shared" si="42"/>
        <v>0</v>
      </c>
      <c r="AP38">
        <f t="shared" si="43"/>
        <v>-5.8719043278279093E-2</v>
      </c>
      <c r="AQ38">
        <f t="shared" si="44"/>
        <v>-1211.5158883228355</v>
      </c>
      <c r="AR38">
        <f t="shared" si="45"/>
        <v>-1211.5746073661137</v>
      </c>
      <c r="AS38">
        <f t="shared" si="46"/>
        <v>22.66999868362478</v>
      </c>
      <c r="AT38">
        <f t="shared" si="47"/>
        <v>8.2164009708981425</v>
      </c>
      <c r="AU38">
        <f t="shared" si="48"/>
        <v>-1180.6882077115906</v>
      </c>
      <c r="AW38">
        <v>35</v>
      </c>
      <c r="AX38">
        <f>IF(Z38&gt;0, (R38*SUMPRODUCT(K38:$K$98, X38:$X$98)-K38*$AZ$3)/Z38, 0)</f>
        <v>20161.082494706807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0.12539</v>
      </c>
      <c r="Q39" s="5">
        <f t="shared" si="60"/>
        <v>12.5</v>
      </c>
      <c r="R39">
        <f t="shared" si="31"/>
        <v>2000000</v>
      </c>
      <c r="S39">
        <f t="shared" si="32"/>
        <v>18433.98331178278</v>
      </c>
      <c r="U39">
        <f t="shared" si="52"/>
        <v>0.12539</v>
      </c>
      <c r="V39">
        <f t="shared" si="53"/>
        <v>0.01</v>
      </c>
      <c r="W39">
        <f t="shared" si="54"/>
        <v>0.24802745177138258</v>
      </c>
      <c r="X39">
        <f t="shared" si="55"/>
        <v>3.1100162177613661E-2</v>
      </c>
      <c r="Y39">
        <f t="shared" si="56"/>
        <v>2.480274517713826E-3</v>
      </c>
      <c r="Z39">
        <f t="shared" si="57"/>
        <v>0.2144470150760551</v>
      </c>
      <c r="AB39">
        <f t="shared" si="58"/>
        <v>5000.5019161147584</v>
      </c>
      <c r="AC39">
        <f t="shared" si="33"/>
        <v>3953.1126971736298</v>
      </c>
      <c r="AE39">
        <f t="shared" si="34"/>
        <v>0</v>
      </c>
      <c r="AF39">
        <f t="shared" si="35"/>
        <v>0</v>
      </c>
      <c r="AG39">
        <f t="shared" si="36"/>
        <v>-2.6805876884506885</v>
      </c>
      <c r="AH39">
        <f t="shared" si="37"/>
        <v>-62200.32435522732</v>
      </c>
      <c r="AI39">
        <f t="shared" si="38"/>
        <v>-62203.004942915773</v>
      </c>
      <c r="AJ39">
        <f t="shared" si="39"/>
        <v>1047.3892189411285</v>
      </c>
      <c r="AK39">
        <f t="shared" si="30"/>
        <v>350.03513412803312</v>
      </c>
      <c r="AL39">
        <f t="shared" si="40"/>
        <v>-60805.580589846613</v>
      </c>
      <c r="AN39">
        <f t="shared" si="41"/>
        <v>0</v>
      </c>
      <c r="AO39">
        <f t="shared" si="42"/>
        <v>0</v>
      </c>
      <c r="AP39">
        <f t="shared" si="43"/>
        <v>-4.5329528579315069E-2</v>
      </c>
      <c r="AQ39">
        <f t="shared" si="44"/>
        <v>-1051.8258338090591</v>
      </c>
      <c r="AR39">
        <f t="shared" si="45"/>
        <v>-1051.8711633376386</v>
      </c>
      <c r="AS39">
        <f t="shared" si="46"/>
        <v>17.71166066986574</v>
      </c>
      <c r="AT39">
        <f t="shared" si="47"/>
        <v>5.9191973777182199</v>
      </c>
      <c r="AU39">
        <f t="shared" si="48"/>
        <v>-1028.2403052900545</v>
      </c>
      <c r="AW39">
        <v>36</v>
      </c>
      <c r="AX39">
        <f>IF(Z39&gt;0, (R39*SUMPRODUCT(K39:$K$98, X39:$X$98)-K39*$AZ$3)/Z39, 0)</f>
        <v>18433.98331178278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0.13947699999999999</v>
      </c>
      <c r="Q40" s="5">
        <f t="shared" si="60"/>
        <v>12.5</v>
      </c>
      <c r="R40">
        <f t="shared" si="31"/>
        <v>2000000</v>
      </c>
      <c r="S40">
        <f t="shared" si="32"/>
        <v>16710.308295066694</v>
      </c>
      <c r="U40">
        <f t="shared" si="52"/>
        <v>0.13947699999999999</v>
      </c>
      <c r="V40">
        <f t="shared" si="53"/>
        <v>0.01</v>
      </c>
      <c r="W40">
        <f t="shared" si="54"/>
        <v>0.2144470150760551</v>
      </c>
      <c r="X40">
        <f t="shared" si="55"/>
        <v>2.9910426321762936E-2</v>
      </c>
      <c r="Y40">
        <f t="shared" si="56"/>
        <v>2.1444701507605511E-3</v>
      </c>
      <c r="Z40">
        <f t="shared" si="57"/>
        <v>0.18239211860353161</v>
      </c>
      <c r="AB40">
        <f t="shared" si="58"/>
        <v>3953.1126971736298</v>
      </c>
      <c r="AC40">
        <f t="shared" si="33"/>
        <v>3047.8285324553826</v>
      </c>
      <c r="AE40">
        <f t="shared" si="34"/>
        <v>0</v>
      </c>
      <c r="AF40">
        <f t="shared" si="35"/>
        <v>0</v>
      </c>
      <c r="AG40">
        <f t="shared" si="36"/>
        <v>-2.2799014825441453</v>
      </c>
      <c r="AH40">
        <f t="shared" si="37"/>
        <v>-59820.852643525875</v>
      </c>
      <c r="AI40">
        <f t="shared" si="38"/>
        <v>-59823.132545008419</v>
      </c>
      <c r="AJ40">
        <f t="shared" si="39"/>
        <v>905.28416471824721</v>
      </c>
      <c r="AK40">
        <f t="shared" ref="AK40:AK71" si="61">G40*SUM(AB40:AB40, AE40:AF40)</f>
        <v>276.71788880215411</v>
      </c>
      <c r="AL40">
        <f t="shared" si="40"/>
        <v>-58641.130491488017</v>
      </c>
      <c r="AN40">
        <f t="shared" si="41"/>
        <v>0</v>
      </c>
      <c r="AO40">
        <f t="shared" si="42"/>
        <v>0</v>
      </c>
      <c r="AP40">
        <f t="shared" si="43"/>
        <v>-3.4423041639164993E-2</v>
      </c>
      <c r="AQ40">
        <f t="shared" si="44"/>
        <v>-903.20380823673258</v>
      </c>
      <c r="AR40">
        <f t="shared" si="45"/>
        <v>-903.2382312783717</v>
      </c>
      <c r="AS40">
        <f t="shared" si="46"/>
        <v>13.668412752027555</v>
      </c>
      <c r="AT40">
        <f t="shared" si="47"/>
        <v>4.1780188668103735</v>
      </c>
      <c r="AU40">
        <f t="shared" si="48"/>
        <v>-885.39179965953383</v>
      </c>
      <c r="AW40">
        <v>37</v>
      </c>
      <c r="AX40">
        <f>IF(Z40&gt;0, (R40*SUMPRODUCT(K40:$K$98, X40:$X$98)-K40*$AZ$3)/Z40, 0)</f>
        <v>16710.308295066694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0.15573300000000001</v>
      </c>
      <c r="Q41" s="5">
        <f t="shared" si="60"/>
        <v>12.5</v>
      </c>
      <c r="R41">
        <f t="shared" si="31"/>
        <v>2000000</v>
      </c>
      <c r="S41">
        <f t="shared" si="32"/>
        <v>14954.060115546394</v>
      </c>
      <c r="U41">
        <f t="shared" si="52"/>
        <v>0.15573300000000001</v>
      </c>
      <c r="V41">
        <f t="shared" si="53"/>
        <v>0.01</v>
      </c>
      <c r="W41">
        <f t="shared" si="54"/>
        <v>0.18239211860353161</v>
      </c>
      <c r="X41">
        <f t="shared" si="55"/>
        <v>2.840447180648379E-2</v>
      </c>
      <c r="Y41">
        <f t="shared" si="56"/>
        <v>1.8239211860353161E-3</v>
      </c>
      <c r="Z41">
        <f t="shared" si="57"/>
        <v>0.15216372561101252</v>
      </c>
      <c r="AB41">
        <f t="shared" si="58"/>
        <v>3047.8285324553826</v>
      </c>
      <c r="AC41">
        <f t="shared" si="33"/>
        <v>2275.4655001925876</v>
      </c>
      <c r="AE41">
        <f t="shared" si="34"/>
        <v>0</v>
      </c>
      <c r="AF41">
        <f t="shared" si="35"/>
        <v>0</v>
      </c>
      <c r="AG41">
        <f t="shared" si="36"/>
        <v>-1.9020465701376565</v>
      </c>
      <c r="AH41">
        <f t="shared" si="37"/>
        <v>-56808.943612967581</v>
      </c>
      <c r="AI41">
        <f t="shared" si="38"/>
        <v>-56810.845659537721</v>
      </c>
      <c r="AJ41">
        <f t="shared" si="39"/>
        <v>772.36303226279506</v>
      </c>
      <c r="AK41">
        <f t="shared" si="61"/>
        <v>213.34799727187681</v>
      </c>
      <c r="AL41">
        <f t="shared" si="40"/>
        <v>-55825.134630003049</v>
      </c>
      <c r="AN41">
        <f t="shared" si="41"/>
        <v>0</v>
      </c>
      <c r="AO41">
        <f t="shared" si="42"/>
        <v>0</v>
      </c>
      <c r="AP41">
        <f t="shared" si="43"/>
        <v>-2.5641078284983271E-2</v>
      </c>
      <c r="AQ41">
        <f t="shared" si="44"/>
        <v>-765.82907765601169</v>
      </c>
      <c r="AR41">
        <f t="shared" si="45"/>
        <v>-765.85471873429674</v>
      </c>
      <c r="AS41">
        <f t="shared" si="46"/>
        <v>10.412058929368959</v>
      </c>
      <c r="AT41">
        <f t="shared" si="47"/>
        <v>2.8760981912218253</v>
      </c>
      <c r="AU41">
        <f t="shared" si="48"/>
        <v>-752.56656161370597</v>
      </c>
      <c r="AW41">
        <v>38</v>
      </c>
      <c r="AX41">
        <f>IF(Z41&gt;0, (R41*SUMPRODUCT(K41:$K$98, X41:$X$98)-K41*$AZ$3)/Z41, 0)</f>
        <v>14954.060115546394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0.17447299999999999</v>
      </c>
      <c r="Q42" s="5">
        <f t="shared" si="60"/>
        <v>12.5</v>
      </c>
      <c r="R42">
        <f t="shared" si="31"/>
        <v>2000000</v>
      </c>
      <c r="S42">
        <f t="shared" si="32"/>
        <v>13106.704895052388</v>
      </c>
      <c r="U42">
        <f t="shared" si="52"/>
        <v>0.17447299999999999</v>
      </c>
      <c r="V42">
        <f t="shared" si="53"/>
        <v>0.01</v>
      </c>
      <c r="W42">
        <f t="shared" si="54"/>
        <v>0.15216372561101252</v>
      </c>
      <c r="X42">
        <f t="shared" si="55"/>
        <v>2.6548461698530184E-2</v>
      </c>
      <c r="Y42">
        <f t="shared" si="56"/>
        <v>1.5216372561101252E-3</v>
      </c>
      <c r="Z42">
        <f t="shared" si="57"/>
        <v>0.12409362665637222</v>
      </c>
      <c r="AB42">
        <f t="shared" si="58"/>
        <v>2275.4655001925876</v>
      </c>
      <c r="AC42">
        <f t="shared" si="33"/>
        <v>1626.4585439418772</v>
      </c>
      <c r="AE42">
        <f t="shared" si="34"/>
        <v>0</v>
      </c>
      <c r="AF42">
        <f t="shared" si="35"/>
        <v>0</v>
      </c>
      <c r="AG42">
        <f t="shared" si="36"/>
        <v>-1.5511703332046527</v>
      </c>
      <c r="AH42">
        <f t="shared" si="37"/>
        <v>-53096.923397060367</v>
      </c>
      <c r="AI42">
        <f t="shared" si="38"/>
        <v>-53098.474567393569</v>
      </c>
      <c r="AJ42">
        <f t="shared" si="39"/>
        <v>649.00695625071035</v>
      </c>
      <c r="AK42">
        <f t="shared" si="61"/>
        <v>159.28258501348114</v>
      </c>
      <c r="AL42">
        <f t="shared" si="40"/>
        <v>-52290.185026129373</v>
      </c>
      <c r="AN42">
        <f t="shared" si="41"/>
        <v>0</v>
      </c>
      <c r="AO42">
        <f t="shared" si="42"/>
        <v>0</v>
      </c>
      <c r="AP42">
        <f t="shared" si="43"/>
        <v>-1.8670528259390671E-2</v>
      </c>
      <c r="AQ42">
        <f t="shared" si="44"/>
        <v>-639.09655023084076</v>
      </c>
      <c r="AR42">
        <f t="shared" si="45"/>
        <v>-639.11522075910011</v>
      </c>
      <c r="AS42">
        <f t="shared" si="46"/>
        <v>7.8117163910595</v>
      </c>
      <c r="AT42">
        <f t="shared" si="47"/>
        <v>1.9171911305053551</v>
      </c>
      <c r="AU42">
        <f t="shared" si="48"/>
        <v>-629.38631323753521</v>
      </c>
      <c r="AW42">
        <v>39</v>
      </c>
      <c r="AX42">
        <f>IF(Z42&gt;0, (R42*SUMPRODUCT(K42:$K$98, X42:$X$98)-K42*$AZ$3)/Z42, 0)</f>
        <v>13106.704895052388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0.196798</v>
      </c>
      <c r="Q43" s="5">
        <f t="shared" si="60"/>
        <v>12.5</v>
      </c>
      <c r="R43">
        <f t="shared" si="31"/>
        <v>2000000</v>
      </c>
      <c r="S43">
        <f t="shared" si="32"/>
        <v>11090.652228757921</v>
      </c>
      <c r="U43">
        <f t="shared" si="52"/>
        <v>0.196798</v>
      </c>
      <c r="V43">
        <f t="shared" si="53"/>
        <v>0.01</v>
      </c>
      <c r="W43">
        <f t="shared" si="54"/>
        <v>0.12409362665637222</v>
      </c>
      <c r="X43">
        <f t="shared" si="55"/>
        <v>2.4421377538720739E-2</v>
      </c>
      <c r="Y43">
        <f t="shared" si="56"/>
        <v>1.2409362665637223E-3</v>
      </c>
      <c r="Z43">
        <f t="shared" si="57"/>
        <v>9.8431312851087749E-2</v>
      </c>
      <c r="AB43">
        <f t="shared" si="58"/>
        <v>1626.4585439418772</v>
      </c>
      <c r="AC43">
        <f t="shared" si="33"/>
        <v>1091.6674592514846</v>
      </c>
      <c r="AE43">
        <f t="shared" si="34"/>
        <v>0</v>
      </c>
      <c r="AF43">
        <f t="shared" si="35"/>
        <v>0</v>
      </c>
      <c r="AG43">
        <f t="shared" si="36"/>
        <v>-1.2303914106385969</v>
      </c>
      <c r="AH43">
        <f t="shared" si="37"/>
        <v>-48842.755077441478</v>
      </c>
      <c r="AI43">
        <f t="shared" si="38"/>
        <v>-48843.985468852115</v>
      </c>
      <c r="AJ43">
        <f t="shared" si="39"/>
        <v>534.79108469039261</v>
      </c>
      <c r="AK43">
        <f t="shared" si="61"/>
        <v>113.85209807593142</v>
      </c>
      <c r="AL43">
        <f t="shared" si="40"/>
        <v>-48195.34228608579</v>
      </c>
      <c r="AN43">
        <f t="shared" si="41"/>
        <v>0</v>
      </c>
      <c r="AO43">
        <f t="shared" si="42"/>
        <v>0</v>
      </c>
      <c r="AP43">
        <f t="shared" si="43"/>
        <v>-1.3222768175361783E-2</v>
      </c>
      <c r="AQ43">
        <f t="shared" si="44"/>
        <v>-524.90323148450921</v>
      </c>
      <c r="AR43">
        <f t="shared" si="45"/>
        <v>-524.91645425268462</v>
      </c>
      <c r="AS43">
        <f t="shared" si="46"/>
        <v>5.7472918568580775</v>
      </c>
      <c r="AT43">
        <f t="shared" si="47"/>
        <v>1.2235455206528483</v>
      </c>
      <c r="AU43">
        <f t="shared" si="48"/>
        <v>-517.94561687517364</v>
      </c>
      <c r="AW43">
        <v>40</v>
      </c>
      <c r="AX43">
        <f>IF(Z43&gt;0, (R43*SUMPRODUCT(K43:$K$98, X43:$X$98)-K43*$AZ$3)/Z43, 0)</f>
        <v>11090.652228757921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0.22254599999999999</v>
      </c>
      <c r="Q44" s="5">
        <f t="shared" si="60"/>
        <v>12.5</v>
      </c>
      <c r="R44">
        <f t="shared" si="31"/>
        <v>2000000</v>
      </c>
      <c r="S44">
        <f t="shared" si="32"/>
        <v>8735.5171133848798</v>
      </c>
      <c r="U44">
        <f t="shared" si="52"/>
        <v>0.22254599999999999</v>
      </c>
      <c r="V44">
        <f t="shared" si="53"/>
        <v>0.01</v>
      </c>
      <c r="W44">
        <f t="shared" si="54"/>
        <v>9.8431312851087749E-2</v>
      </c>
      <c r="X44">
        <f t="shared" si="55"/>
        <v>2.1905494949758172E-2</v>
      </c>
      <c r="Y44">
        <f t="shared" si="56"/>
        <v>9.843131285108774E-4</v>
      </c>
      <c r="Z44">
        <f t="shared" si="57"/>
        <v>7.5541504772818693E-2</v>
      </c>
      <c r="AB44">
        <f t="shared" si="58"/>
        <v>1091.6674592514846</v>
      </c>
      <c r="AC44">
        <f t="shared" si="33"/>
        <v>659.89410771380324</v>
      </c>
      <c r="AE44">
        <f t="shared" si="34"/>
        <v>0</v>
      </c>
      <c r="AF44">
        <f t="shared" si="35"/>
        <v>0</v>
      </c>
      <c r="AG44">
        <f t="shared" si="36"/>
        <v>-0.94426880966023363</v>
      </c>
      <c r="AH44">
        <f t="shared" si="37"/>
        <v>-43810.989899516346</v>
      </c>
      <c r="AI44">
        <f t="shared" si="38"/>
        <v>-43811.934168326006</v>
      </c>
      <c r="AJ44">
        <f t="shared" si="39"/>
        <v>431.77335153768138</v>
      </c>
      <c r="AK44">
        <f t="shared" si="61"/>
        <v>76.416722147603934</v>
      </c>
      <c r="AL44">
        <f t="shared" si="40"/>
        <v>-43303.744094640722</v>
      </c>
      <c r="AN44">
        <f t="shared" si="41"/>
        <v>0</v>
      </c>
      <c r="AO44">
        <f t="shared" si="42"/>
        <v>0</v>
      </c>
      <c r="AP44">
        <f t="shared" si="43"/>
        <v>-9.0605949350483043E-3</v>
      </c>
      <c r="AQ44">
        <f t="shared" si="44"/>
        <v>-420.38202376486618</v>
      </c>
      <c r="AR44">
        <f t="shared" si="45"/>
        <v>-420.3910843598012</v>
      </c>
      <c r="AS44">
        <f t="shared" si="46"/>
        <v>4.1430188120253648</v>
      </c>
      <c r="AT44">
        <f t="shared" si="47"/>
        <v>0.73324561667212751</v>
      </c>
      <c r="AU44">
        <f t="shared" si="48"/>
        <v>-415.51481993110372</v>
      </c>
      <c r="AW44">
        <v>41</v>
      </c>
      <c r="AX44">
        <f>IF(Z44&gt;0, (R44*SUMPRODUCT(K44:$K$98, X44:$X$98)-K44*$AZ$3)/Z44, 0)</f>
        <v>8735.5171133848798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0.252114</v>
      </c>
      <c r="Q45" s="5">
        <f t="shared" si="60"/>
        <v>12.5</v>
      </c>
      <c r="R45">
        <f t="shared" si="31"/>
        <v>2000000</v>
      </c>
      <c r="S45">
        <f t="shared" si="32"/>
        <v>5788.62334188569</v>
      </c>
      <c r="U45">
        <f t="shared" si="52"/>
        <v>0.252114</v>
      </c>
      <c r="V45">
        <f t="shared" si="53"/>
        <v>0.01</v>
      </c>
      <c r="W45">
        <f t="shared" si="54"/>
        <v>7.5541504772818693E-2</v>
      </c>
      <c r="X45">
        <f t="shared" si="55"/>
        <v>1.9045070934294413E-2</v>
      </c>
      <c r="Y45">
        <f t="shared" si="56"/>
        <v>7.5541504772818691E-4</v>
      </c>
      <c r="Z45">
        <f t="shared" si="57"/>
        <v>5.5741018790796092E-2</v>
      </c>
      <c r="AB45">
        <f t="shared" si="58"/>
        <v>659.89410771380324</v>
      </c>
      <c r="AC45">
        <f t="shared" si="33"/>
        <v>322.66376247289111</v>
      </c>
      <c r="AE45">
        <f t="shared" si="34"/>
        <v>0</v>
      </c>
      <c r="AF45">
        <f t="shared" si="35"/>
        <v>0</v>
      </c>
      <c r="AG45">
        <f t="shared" si="36"/>
        <v>-0.69676273488495111</v>
      </c>
      <c r="AH45">
        <f t="shared" si="37"/>
        <v>-38090.141868588827</v>
      </c>
      <c r="AI45">
        <f t="shared" si="38"/>
        <v>-38090.838631323713</v>
      </c>
      <c r="AJ45">
        <f t="shared" si="39"/>
        <v>337.23034524091213</v>
      </c>
      <c r="AK45">
        <f t="shared" si="61"/>
        <v>46.192587539966233</v>
      </c>
      <c r="AL45">
        <f t="shared" si="40"/>
        <v>-37707.415698542834</v>
      </c>
      <c r="AN45">
        <f t="shared" si="41"/>
        <v>0</v>
      </c>
      <c r="AO45">
        <f t="shared" si="42"/>
        <v>0</v>
      </c>
      <c r="AP45">
        <f t="shared" si="43"/>
        <v>-5.96936263771701E-3</v>
      </c>
      <c r="AQ45">
        <f t="shared" si="44"/>
        <v>-326.32897592210975</v>
      </c>
      <c r="AR45">
        <f t="shared" si="45"/>
        <v>-326.33494528474745</v>
      </c>
      <c r="AS45">
        <f t="shared" si="46"/>
        <v>2.8891473702563935</v>
      </c>
      <c r="AT45">
        <f t="shared" si="47"/>
        <v>0.39574491056281413</v>
      </c>
      <c r="AU45">
        <f t="shared" si="48"/>
        <v>-323.05005300392827</v>
      </c>
      <c r="AW45">
        <v>42</v>
      </c>
      <c r="AX45">
        <f>IF(Z45&gt;0, (R45*SUMPRODUCT(K45:$K$98, X45:$X$98)-K45*$AZ$3)/Z45, 0)</f>
        <v>5788.62334188569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0.286269</v>
      </c>
      <c r="Q46" s="5">
        <f t="shared" si="60"/>
        <v>12.5</v>
      </c>
      <c r="R46">
        <f t="shared" si="31"/>
        <v>2000000</v>
      </c>
      <c r="S46">
        <f t="shared" si="32"/>
        <v>1799.2180692661086</v>
      </c>
      <c r="U46">
        <f t="shared" si="52"/>
        <v>0.286269</v>
      </c>
      <c r="V46">
        <f t="shared" si="53"/>
        <v>0.01</v>
      </c>
      <c r="W46">
        <f t="shared" si="54"/>
        <v>5.5741018790796092E-2</v>
      </c>
      <c r="X46">
        <f t="shared" si="55"/>
        <v>1.5956925708222405E-2</v>
      </c>
      <c r="Y46">
        <f t="shared" si="56"/>
        <v>5.5741018790796094E-4</v>
      </c>
      <c r="Z46">
        <f t="shared" si="57"/>
        <v>3.9226682894665729E-2</v>
      </c>
      <c r="AB46">
        <f t="shared" si="58"/>
        <v>322.66376247289111</v>
      </c>
      <c r="AC46">
        <f t="shared" si="33"/>
        <v>70.57735666145436</v>
      </c>
      <c r="AE46">
        <f t="shared" si="34"/>
        <v>0</v>
      </c>
      <c r="AF46">
        <f t="shared" si="35"/>
        <v>0</v>
      </c>
      <c r="AG46">
        <f t="shared" si="36"/>
        <v>-0.49033353618332159</v>
      </c>
      <c r="AH46">
        <f t="shared" si="37"/>
        <v>-31913.85141644481</v>
      </c>
      <c r="AI46">
        <f t="shared" si="38"/>
        <v>-31914.341749980995</v>
      </c>
      <c r="AJ46">
        <f t="shared" si="39"/>
        <v>252.08640581143675</v>
      </c>
      <c r="AK46">
        <f t="shared" si="61"/>
        <v>22.586463373102379</v>
      </c>
      <c r="AL46">
        <f t="shared" si="40"/>
        <v>-31639.668880796453</v>
      </c>
      <c r="AN46">
        <f t="shared" si="41"/>
        <v>0</v>
      </c>
      <c r="AO46">
        <f t="shared" si="42"/>
        <v>0</v>
      </c>
      <c r="AP46">
        <f t="shared" si="43"/>
        <v>-3.7507370878600266E-3</v>
      </c>
      <c r="AQ46">
        <f t="shared" si="44"/>
        <v>-244.12049613380154</v>
      </c>
      <c r="AR46">
        <f t="shared" si="45"/>
        <v>-244.12424687088941</v>
      </c>
      <c r="AS46">
        <f t="shared" si="46"/>
        <v>1.9282993347385284</v>
      </c>
      <c r="AT46">
        <f t="shared" si="47"/>
        <v>0.1727719595043451</v>
      </c>
      <c r="AU46">
        <f t="shared" si="48"/>
        <v>-242.02317557664651</v>
      </c>
      <c r="AW46">
        <v>43</v>
      </c>
      <c r="AX46">
        <f>IF(Z46&gt;0, (R46*SUMPRODUCT(K46:$K$98, X46:$X$98)-K46*$AZ$3)/Z46, 0)</f>
        <v>1799.2180692661086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0.32445800000000002</v>
      </c>
      <c r="Q47" s="5">
        <f t="shared" si="60"/>
        <v>12.5</v>
      </c>
      <c r="R47">
        <f t="shared" si="31"/>
        <v>2000000</v>
      </c>
      <c r="S47">
        <f t="shared" si="32"/>
        <v>-4108.2893460216028</v>
      </c>
      <c r="U47">
        <f t="shared" si="52"/>
        <v>0.32445800000000002</v>
      </c>
      <c r="V47">
        <f t="shared" si="53"/>
        <v>0.01</v>
      </c>
      <c r="W47">
        <f t="shared" si="54"/>
        <v>3.9226682894665729E-2</v>
      </c>
      <c r="X47">
        <f t="shared" si="55"/>
        <v>1.2727411078637453E-2</v>
      </c>
      <c r="Y47">
        <f t="shared" si="56"/>
        <v>3.922668289466573E-4</v>
      </c>
      <c r="Z47">
        <f t="shared" si="57"/>
        <v>2.6107004987081621E-2</v>
      </c>
      <c r="AB47">
        <f t="shared" si="58"/>
        <v>70.57735666145436</v>
      </c>
      <c r="AC47">
        <f t="shared" si="33"/>
        <v>-107.25513044496027</v>
      </c>
      <c r="AE47">
        <f t="shared" si="34"/>
        <v>0</v>
      </c>
      <c r="AF47">
        <f t="shared" si="35"/>
        <v>0</v>
      </c>
      <c r="AG47">
        <f t="shared" si="36"/>
        <v>-0.32633756233852024</v>
      </c>
      <c r="AH47">
        <f t="shared" si="37"/>
        <v>-25454.822157274906</v>
      </c>
      <c r="AI47">
        <f t="shared" si="38"/>
        <v>-25455.148494837245</v>
      </c>
      <c r="AJ47">
        <f t="shared" si="39"/>
        <v>177.83248710641465</v>
      </c>
      <c r="AK47">
        <f t="shared" si="61"/>
        <v>4.9404149663018053</v>
      </c>
      <c r="AL47">
        <f t="shared" si="40"/>
        <v>-25272.375592764529</v>
      </c>
      <c r="AN47">
        <f t="shared" si="41"/>
        <v>0</v>
      </c>
      <c r="AO47">
        <f t="shared" si="42"/>
        <v>0</v>
      </c>
      <c r="AP47">
        <f t="shared" si="43"/>
        <v>-2.2288152347576229E-3</v>
      </c>
      <c r="AQ47">
        <f t="shared" si="44"/>
        <v>-173.85095057898405</v>
      </c>
      <c r="AR47">
        <f t="shared" si="45"/>
        <v>-173.85317939421881</v>
      </c>
      <c r="AS47">
        <f t="shared" si="46"/>
        <v>1.2145575693381665</v>
      </c>
      <c r="AT47">
        <f t="shared" si="47"/>
        <v>3.3741969707721517E-2</v>
      </c>
      <c r="AU47">
        <f t="shared" si="48"/>
        <v>-172.60487985517292</v>
      </c>
      <c r="AW47">
        <v>44</v>
      </c>
      <c r="AX47">
        <f>IF(Z47&gt;0, (R47*SUMPRODUCT(K47:$K$98, X47:$X$98)-K47*$AZ$3)/Z47, 0)</f>
        <v>-4108.2893460216028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0.36696200000000001</v>
      </c>
      <c r="Q48" s="5">
        <f t="shared" si="60"/>
        <v>12.5</v>
      </c>
      <c r="R48">
        <f t="shared" si="31"/>
        <v>2000000</v>
      </c>
      <c r="S48">
        <f t="shared" si="32"/>
        <v>-13643.492541328216</v>
      </c>
      <c r="U48">
        <f t="shared" si="52"/>
        <v>0.36696200000000001</v>
      </c>
      <c r="V48">
        <f t="shared" si="53"/>
        <v>0.01</v>
      </c>
      <c r="W48">
        <f t="shared" si="54"/>
        <v>2.6107004987081621E-2</v>
      </c>
      <c r="X48">
        <f t="shared" si="55"/>
        <v>9.580278764069446E-3</v>
      </c>
      <c r="Y48">
        <f t="shared" si="56"/>
        <v>2.6107004987081621E-4</v>
      </c>
      <c r="Z48">
        <f t="shared" si="57"/>
        <v>1.6265656173141359E-2</v>
      </c>
      <c r="AB48">
        <f t="shared" si="58"/>
        <v>-107.25513044496027</v>
      </c>
      <c r="AC48">
        <f t="shared" si="33"/>
        <v>-221.92035867806339</v>
      </c>
      <c r="AE48">
        <f t="shared" si="34"/>
        <v>0</v>
      </c>
      <c r="AF48">
        <f t="shared" si="35"/>
        <v>0</v>
      </c>
      <c r="AG48">
        <f t="shared" si="36"/>
        <v>-0.20332070216426698</v>
      </c>
      <c r="AH48">
        <f t="shared" si="37"/>
        <v>-19160.557528138892</v>
      </c>
      <c r="AI48">
        <f t="shared" si="38"/>
        <v>-19160.760848841055</v>
      </c>
      <c r="AJ48">
        <f t="shared" si="39"/>
        <v>114.66522823310312</v>
      </c>
      <c r="AK48">
        <f t="shared" si="61"/>
        <v>-7.50785913114722</v>
      </c>
      <c r="AL48">
        <f t="shared" si="40"/>
        <v>-19053.6034797391</v>
      </c>
      <c r="AN48">
        <f t="shared" si="41"/>
        <v>0</v>
      </c>
      <c r="AO48">
        <f t="shared" si="42"/>
        <v>0</v>
      </c>
      <c r="AP48">
        <f t="shared" si="43"/>
        <v>-1.2398540948508213E-3</v>
      </c>
      <c r="AQ48">
        <f t="shared" si="44"/>
        <v>-116.84149945387526</v>
      </c>
      <c r="AR48">
        <f t="shared" si="45"/>
        <v>-116.84273930797011</v>
      </c>
      <c r="AS48">
        <f t="shared" si="46"/>
        <v>0.69923107311992427</v>
      </c>
      <c r="AT48">
        <f t="shared" si="47"/>
        <v>-4.5783089416026899E-2</v>
      </c>
      <c r="AU48">
        <f t="shared" si="48"/>
        <v>-116.18929132426621</v>
      </c>
      <c r="AW48">
        <v>45</v>
      </c>
      <c r="AX48">
        <f>IF(Z48&gt;0, (R48*SUMPRODUCT(K48:$K$98, X48:$X$98)-K48*$AZ$3)/Z48, 0)</f>
        <v>-13643.492541328216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0.41335300000000003</v>
      </c>
      <c r="Q49" s="5">
        <f t="shared" si="60"/>
        <v>12.5</v>
      </c>
      <c r="R49">
        <f t="shared" si="31"/>
        <v>2000000</v>
      </c>
      <c r="S49">
        <f t="shared" si="32"/>
        <v>-30483.094825060165</v>
      </c>
      <c r="U49">
        <f t="shared" si="52"/>
        <v>0.41335300000000003</v>
      </c>
      <c r="V49">
        <f t="shared" si="53"/>
        <v>0.01</v>
      </c>
      <c r="W49">
        <f t="shared" si="54"/>
        <v>1.6265656173141359E-2</v>
      </c>
      <c r="X49">
        <f t="shared" si="55"/>
        <v>6.7234577761365001E-3</v>
      </c>
      <c r="Y49">
        <f t="shared" si="56"/>
        <v>1.6265656173141359E-4</v>
      </c>
      <c r="Z49">
        <f t="shared" si="57"/>
        <v>9.3795418352734441E-3</v>
      </c>
      <c r="AB49">
        <f t="shared" si="58"/>
        <v>-221.92035867806339</v>
      </c>
      <c r="AC49">
        <f t="shared" si="33"/>
        <v>-285.91746318025923</v>
      </c>
      <c r="AE49">
        <f t="shared" si="34"/>
        <v>0</v>
      </c>
      <c r="AF49">
        <f t="shared" si="35"/>
        <v>0</v>
      </c>
      <c r="AG49">
        <f t="shared" si="36"/>
        <v>-0.11724427294091805</v>
      </c>
      <c r="AH49">
        <f t="shared" si="37"/>
        <v>-13446.915552273</v>
      </c>
      <c r="AI49">
        <f t="shared" si="38"/>
        <v>-13447.03279654594</v>
      </c>
      <c r="AJ49">
        <f t="shared" si="39"/>
        <v>63.997104502195839</v>
      </c>
      <c r="AK49">
        <f t="shared" si="61"/>
        <v>-15.53442510746444</v>
      </c>
      <c r="AL49">
        <f t="shared" si="40"/>
        <v>-13398.570117151208</v>
      </c>
      <c r="AN49">
        <f t="shared" si="41"/>
        <v>0</v>
      </c>
      <c r="AO49">
        <f t="shared" si="42"/>
        <v>0</v>
      </c>
      <c r="AP49">
        <f t="shared" si="43"/>
        <v>-6.3835548592271554E-4</v>
      </c>
      <c r="AQ49">
        <f t="shared" si="44"/>
        <v>-73.213915666981634</v>
      </c>
      <c r="AR49">
        <f t="shared" si="45"/>
        <v>-73.214554022467553</v>
      </c>
      <c r="AS49">
        <f t="shared" si="46"/>
        <v>0.34844262937032922</v>
      </c>
      <c r="AT49">
        <f t="shared" si="47"/>
        <v>-8.4579700477162137E-2</v>
      </c>
      <c r="AU49">
        <f t="shared" si="48"/>
        <v>-72.950691093574392</v>
      </c>
      <c r="AW49">
        <v>46</v>
      </c>
      <c r="AX49">
        <f>IF(Z49&gt;0, (R49*SUMPRODUCT(K49:$K$98, X49:$X$98)-K49*$AZ$3)/Z49, 0)</f>
        <v>-30483.094825060165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0.46434700000000001</v>
      </c>
      <c r="Q50" s="5">
        <f t="shared" si="60"/>
        <v>12.5</v>
      </c>
      <c r="R50">
        <f t="shared" si="31"/>
        <v>2000000</v>
      </c>
      <c r="S50">
        <f t="shared" si="32"/>
        <v>-63270.703478482494</v>
      </c>
      <c r="U50">
        <f t="shared" si="52"/>
        <v>0.46434700000000001</v>
      </c>
      <c r="V50">
        <f t="shared" si="53"/>
        <v>0.01</v>
      </c>
      <c r="W50">
        <f t="shared" si="54"/>
        <v>9.3795418352734441E-3</v>
      </c>
      <c r="X50">
        <f t="shared" si="55"/>
        <v>4.3553621125837182E-3</v>
      </c>
      <c r="Y50">
        <f t="shared" si="56"/>
        <v>9.3795418352734446E-5</v>
      </c>
      <c r="Z50">
        <f t="shared" si="57"/>
        <v>4.9303843043369917E-3</v>
      </c>
      <c r="AB50">
        <f t="shared" si="58"/>
        <v>-285.91746318025923</v>
      </c>
      <c r="AC50">
        <f t="shared" si="33"/>
        <v>-311.94888335466999</v>
      </c>
      <c r="AE50">
        <f t="shared" si="34"/>
        <v>0</v>
      </c>
      <c r="AF50">
        <f t="shared" si="35"/>
        <v>0</v>
      </c>
      <c r="AG50">
        <f t="shared" si="36"/>
        <v>-6.1629803804212395E-2</v>
      </c>
      <c r="AH50">
        <f t="shared" si="37"/>
        <v>-8710.7242251674361</v>
      </c>
      <c r="AI50">
        <f t="shared" si="38"/>
        <v>-8710.78585497124</v>
      </c>
      <c r="AJ50">
        <f t="shared" si="39"/>
        <v>26.031420174410755</v>
      </c>
      <c r="AK50">
        <f t="shared" si="61"/>
        <v>-20.014222422618147</v>
      </c>
      <c r="AL50">
        <f t="shared" si="40"/>
        <v>-8704.7686572194471</v>
      </c>
      <c r="AN50">
        <f t="shared" si="41"/>
        <v>0</v>
      </c>
      <c r="AO50">
        <f t="shared" si="42"/>
        <v>0</v>
      </c>
      <c r="AP50">
        <f t="shared" si="43"/>
        <v>-2.9960131807297603E-4</v>
      </c>
      <c r="AQ50">
        <f t="shared" si="44"/>
        <v>-42.34549354596502</v>
      </c>
      <c r="AR50">
        <f t="shared" si="45"/>
        <v>-42.345793147283096</v>
      </c>
      <c r="AS50">
        <f t="shared" si="46"/>
        <v>0.12654669192751603</v>
      </c>
      <c r="AT50">
        <f t="shared" si="47"/>
        <v>-9.7295254047397473E-2</v>
      </c>
      <c r="AU50">
        <f t="shared" si="48"/>
        <v>-42.316541709402976</v>
      </c>
      <c r="AW50">
        <v>47</v>
      </c>
      <c r="AX50">
        <f>IF(Z50&gt;0, (R50*SUMPRODUCT(K50:$K$98, X50:$X$98)-K50*$AZ$3)/Z50, 0)</f>
        <v>-63270.703478482494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0.52171199999999995</v>
      </c>
      <c r="Q51" s="5">
        <f t="shared" si="60"/>
        <v>12.5</v>
      </c>
      <c r="R51">
        <f t="shared" si="31"/>
        <v>2000000</v>
      </c>
      <c r="S51">
        <f t="shared" si="32"/>
        <v>-135205.2005043641</v>
      </c>
      <c r="U51">
        <f t="shared" si="52"/>
        <v>0.52171199999999995</v>
      </c>
      <c r="V51">
        <f t="shared" si="53"/>
        <v>0.01</v>
      </c>
      <c r="W51">
        <f t="shared" si="54"/>
        <v>4.9303843043369917E-3</v>
      </c>
      <c r="X51">
        <f t="shared" si="55"/>
        <v>2.5722406561842605E-3</v>
      </c>
      <c r="Y51">
        <f t="shared" si="56"/>
        <v>4.9303843043369921E-5</v>
      </c>
      <c r="Z51">
        <f t="shared" si="57"/>
        <v>2.3088398051093612E-3</v>
      </c>
      <c r="AB51">
        <f t="shared" si="58"/>
        <v>-311.94888335466999</v>
      </c>
      <c r="AC51">
        <f t="shared" si="33"/>
        <v>-312.1671487822681</v>
      </c>
      <c r="AE51">
        <f t="shared" si="34"/>
        <v>0</v>
      </c>
      <c r="AF51">
        <f t="shared" si="35"/>
        <v>0</v>
      </c>
      <c r="AG51">
        <f t="shared" si="36"/>
        <v>-2.8860497563867014E-2</v>
      </c>
      <c r="AH51">
        <f t="shared" si="37"/>
        <v>-5144.4813123685208</v>
      </c>
      <c r="AI51">
        <f t="shared" si="38"/>
        <v>-5144.5101728660848</v>
      </c>
      <c r="AJ51">
        <f t="shared" si="39"/>
        <v>0.21826542759811218</v>
      </c>
      <c r="AK51">
        <f t="shared" si="61"/>
        <v>-21.836421834826901</v>
      </c>
      <c r="AL51">
        <f t="shared" si="40"/>
        <v>-5166.1283292733133</v>
      </c>
      <c r="AN51">
        <f t="shared" si="41"/>
        <v>0</v>
      </c>
      <c r="AO51">
        <f t="shared" si="42"/>
        <v>0</v>
      </c>
      <c r="AP51">
        <f t="shared" si="43"/>
        <v>-1.2526759110514089E-4</v>
      </c>
      <c r="AQ51">
        <f t="shared" si="44"/>
        <v>-22.329371836355495</v>
      </c>
      <c r="AR51">
        <f t="shared" si="45"/>
        <v>-22.329497103946601</v>
      </c>
      <c r="AS51">
        <f t="shared" si="46"/>
        <v>9.4737051141420287E-4</v>
      </c>
      <c r="AT51">
        <f t="shared" si="47"/>
        <v>-9.477993078778893E-2</v>
      </c>
      <c r="AU51">
        <f t="shared" si="48"/>
        <v>-22.423329664222972</v>
      </c>
      <c r="AW51">
        <v>48</v>
      </c>
      <c r="AX51">
        <f>IF(Z51&gt;0, (R51*SUMPRODUCT(K51:$K$98, X51:$X$98)-K51*$AZ$3)/Z51, 0)</f>
        <v>-135205.2005043641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0.58618000000000003</v>
      </c>
      <c r="Q52" s="5">
        <f t="shared" si="60"/>
        <v>12.5</v>
      </c>
      <c r="R52">
        <f t="shared" si="31"/>
        <v>2000000</v>
      </c>
      <c r="S52">
        <f t="shared" si="32"/>
        <v>-318422.38668888283</v>
      </c>
      <c r="U52">
        <f t="shared" si="52"/>
        <v>0.58618000000000003</v>
      </c>
      <c r="V52">
        <f t="shared" si="53"/>
        <v>0.01</v>
      </c>
      <c r="W52">
        <f t="shared" si="54"/>
        <v>2.3088398051093612E-3</v>
      </c>
      <c r="X52">
        <f t="shared" si="55"/>
        <v>1.3533957169590055E-3</v>
      </c>
      <c r="Y52">
        <f t="shared" si="56"/>
        <v>2.3088398051093612E-5</v>
      </c>
      <c r="Z52">
        <f t="shared" si="57"/>
        <v>9.3235569009926208E-4</v>
      </c>
      <c r="AB52">
        <f t="shared" si="58"/>
        <v>-312.1671487822681</v>
      </c>
      <c r="AC52">
        <f t="shared" si="33"/>
        <v>-296.88292408436746</v>
      </c>
      <c r="AE52">
        <f t="shared" si="34"/>
        <v>0</v>
      </c>
      <c r="AF52">
        <f t="shared" si="35"/>
        <v>0</v>
      </c>
      <c r="AG52">
        <f t="shared" si="36"/>
        <v>-1.1654446126240775E-2</v>
      </c>
      <c r="AH52">
        <f t="shared" si="37"/>
        <v>-2706.7914339180111</v>
      </c>
      <c r="AI52">
        <f t="shared" si="38"/>
        <v>-2706.8030883641372</v>
      </c>
      <c r="AJ52">
        <f t="shared" si="39"/>
        <v>-15.28422469790064</v>
      </c>
      <c r="AK52">
        <f t="shared" si="61"/>
        <v>-21.851700414758771</v>
      </c>
      <c r="AL52">
        <f t="shared" si="40"/>
        <v>-2743.9390134767968</v>
      </c>
      <c r="AN52">
        <f t="shared" si="41"/>
        <v>0</v>
      </c>
      <c r="AO52">
        <f t="shared" si="42"/>
        <v>0</v>
      </c>
      <c r="AP52">
        <f t="shared" si="43"/>
        <v>-4.516567735721248E-5</v>
      </c>
      <c r="AQ52">
        <f t="shared" si="44"/>
        <v>-10.489908079144499</v>
      </c>
      <c r="AR52">
        <f t="shared" si="45"/>
        <v>-10.489953244821855</v>
      </c>
      <c r="AS52">
        <f t="shared" si="46"/>
        <v>-5.9232532707514184E-2</v>
      </c>
      <c r="AT52">
        <f t="shared" si="47"/>
        <v>-8.4684148860346364E-2</v>
      </c>
      <c r="AU52">
        <f t="shared" si="48"/>
        <v>-10.633869926389718</v>
      </c>
      <c r="AW52">
        <v>49</v>
      </c>
      <c r="AX52">
        <f>IF(Z52&gt;0, (R52*SUMPRODUCT(K52:$K$98, X52:$X$98)-K52*$AZ$3)/Z52, 0)</f>
        <v>-318422.38668888283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0.65888599999999997</v>
      </c>
      <c r="Q53" s="5">
        <f t="shared" si="60"/>
        <v>12.5</v>
      </c>
      <c r="R53">
        <f t="shared" si="31"/>
        <v>2000000</v>
      </c>
      <c r="S53">
        <f t="shared" si="32"/>
        <v>-886864.44610447309</v>
      </c>
      <c r="U53">
        <f t="shared" si="52"/>
        <v>0.65888599999999997</v>
      </c>
      <c r="V53">
        <f t="shared" si="53"/>
        <v>0.01</v>
      </c>
      <c r="W53">
        <f t="shared" si="54"/>
        <v>9.3235569009926208E-4</v>
      </c>
      <c r="X53">
        <f t="shared" si="55"/>
        <v>6.1431611122674239E-4</v>
      </c>
      <c r="Y53">
        <f t="shared" si="56"/>
        <v>9.3235569009926217E-6</v>
      </c>
      <c r="Z53">
        <f t="shared" si="57"/>
        <v>3.0871602197152709E-4</v>
      </c>
      <c r="AB53">
        <f t="shared" si="58"/>
        <v>-296.88292408436746</v>
      </c>
      <c r="AC53">
        <f t="shared" si="33"/>
        <v>-273.7892638293547</v>
      </c>
      <c r="AE53">
        <f t="shared" si="34"/>
        <v>0</v>
      </c>
      <c r="AF53">
        <f t="shared" si="35"/>
        <v>0</v>
      </c>
      <c r="AG53">
        <f t="shared" si="36"/>
        <v>-3.8589502746440886E-3</v>
      </c>
      <c r="AH53">
        <f t="shared" si="37"/>
        <v>-1228.6322224534847</v>
      </c>
      <c r="AI53">
        <f t="shared" si="38"/>
        <v>-1228.6360814037594</v>
      </c>
      <c r="AJ53">
        <f t="shared" si="39"/>
        <v>-23.093660255012765</v>
      </c>
      <c r="AK53">
        <f t="shared" si="61"/>
        <v>-20.781804685905723</v>
      </c>
      <c r="AL53">
        <f t="shared" si="40"/>
        <v>-1272.5115463446778</v>
      </c>
      <c r="AN53">
        <f t="shared" si="41"/>
        <v>0</v>
      </c>
      <c r="AO53">
        <f t="shared" si="42"/>
        <v>0</v>
      </c>
      <c r="AP53">
        <f t="shared" si="43"/>
        <v>-1.3352667939692907E-5</v>
      </c>
      <c r="AQ53">
        <f t="shared" si="44"/>
        <v>-4.2512903558834712</v>
      </c>
      <c r="AR53">
        <f t="shared" si="45"/>
        <v>-4.2513037085514114</v>
      </c>
      <c r="AS53">
        <f t="shared" si="46"/>
        <v>-7.9908253527757489E-2</v>
      </c>
      <c r="AT53">
        <f t="shared" si="47"/>
        <v>-7.1908813902518173E-2</v>
      </c>
      <c r="AU53">
        <f t="shared" si="48"/>
        <v>-4.4031207759816864</v>
      </c>
      <c r="AW53">
        <v>50</v>
      </c>
      <c r="AX53">
        <f>IF(Z53&gt;0, (R53*SUMPRODUCT(K53:$K$98, X53:$X$98)-K53*$AZ$3)/Z53, 0)</f>
        <v>-886864.44610447309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0.73742600000000003</v>
      </c>
      <c r="Q54" s="5">
        <f t="shared" si="60"/>
        <v>12.5</v>
      </c>
      <c r="R54">
        <f t="shared" si="31"/>
        <v>2000000</v>
      </c>
      <c r="S54">
        <f t="shared" si="32"/>
        <v>-3181270.280808351</v>
      </c>
      <c r="U54">
        <f t="shared" si="52"/>
        <v>0.73742600000000003</v>
      </c>
      <c r="V54">
        <f t="shared" si="53"/>
        <v>0.01</v>
      </c>
      <c r="W54">
        <f t="shared" si="54"/>
        <v>3.0871602197152709E-4</v>
      </c>
      <c r="X54">
        <f t="shared" si="55"/>
        <v>2.2765522121837535E-4</v>
      </c>
      <c r="Y54">
        <f t="shared" si="56"/>
        <v>3.0871602197152711E-6</v>
      </c>
      <c r="Z54">
        <f t="shared" si="57"/>
        <v>7.7973640533436465E-5</v>
      </c>
      <c r="AB54">
        <f t="shared" si="58"/>
        <v>-273.7892638293547</v>
      </c>
      <c r="AC54">
        <f t="shared" si="33"/>
        <v>-248.05522531545483</v>
      </c>
      <c r="AE54">
        <f t="shared" si="34"/>
        <v>0</v>
      </c>
      <c r="AF54">
        <f t="shared" si="35"/>
        <v>0</v>
      </c>
      <c r="AG54">
        <f t="shared" si="36"/>
        <v>-9.7467050666795582E-4</v>
      </c>
      <c r="AH54">
        <f t="shared" si="37"/>
        <v>-455.31044243675069</v>
      </c>
      <c r="AI54">
        <f t="shared" si="38"/>
        <v>-455.31141710725734</v>
      </c>
      <c r="AJ54">
        <f t="shared" si="39"/>
        <v>-25.734038513899861</v>
      </c>
      <c r="AK54">
        <f t="shared" si="61"/>
        <v>-19.165248468054831</v>
      </c>
      <c r="AL54">
        <f t="shared" si="40"/>
        <v>-500.21070408921202</v>
      </c>
      <c r="AN54">
        <f t="shared" si="41"/>
        <v>0</v>
      </c>
      <c r="AO54">
        <f t="shared" si="42"/>
        <v>0</v>
      </c>
      <c r="AP54">
        <f t="shared" si="43"/>
        <v>-3.0111935287499955E-6</v>
      </c>
      <c r="AQ54">
        <f t="shared" si="44"/>
        <v>-1.4066577868708543</v>
      </c>
      <c r="AR54">
        <f t="shared" si="45"/>
        <v>-1.406660798064383</v>
      </c>
      <c r="AS54">
        <f t="shared" si="46"/>
        <v>-7.9503965403210086E-2</v>
      </c>
      <c r="AT54">
        <f t="shared" si="47"/>
        <v>-5.9210032281763518E-2</v>
      </c>
      <c r="AU54">
        <f t="shared" si="48"/>
        <v>-1.5453747957493564</v>
      </c>
      <c r="AW54">
        <v>51</v>
      </c>
      <c r="AX54">
        <f>IF(Z54&gt;0, (R54*SUMPRODUCT(K54:$K$98, X54:$X$98)-K54*$AZ$3)/Z54, 0)</f>
        <v>-3181270.280808351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0.819492</v>
      </c>
      <c r="Q55" s="5">
        <f t="shared" si="60"/>
        <v>12.5</v>
      </c>
      <c r="R55">
        <f t="shared" si="31"/>
        <v>2000000</v>
      </c>
      <c r="S55">
        <f t="shared" si="32"/>
        <v>-16749687.773914488</v>
      </c>
      <c r="U55">
        <f t="shared" si="52"/>
        <v>0.819492</v>
      </c>
      <c r="V55">
        <f t="shared" si="53"/>
        <v>0.01</v>
      </c>
      <c r="W55">
        <f t="shared" si="54"/>
        <v>7.7973640533436465E-5</v>
      </c>
      <c r="X55">
        <f t="shared" si="55"/>
        <v>6.3898774628026915E-5</v>
      </c>
      <c r="Y55">
        <f t="shared" si="56"/>
        <v>7.7973640533436472E-7</v>
      </c>
      <c r="Z55">
        <f t="shared" si="57"/>
        <v>1.3295129500075186E-5</v>
      </c>
      <c r="AB55">
        <f t="shared" si="58"/>
        <v>-248.05522531545483</v>
      </c>
      <c r="AC55">
        <f t="shared" si="33"/>
        <v>-222.68926804001919</v>
      </c>
      <c r="AE55">
        <f t="shared" si="34"/>
        <v>0</v>
      </c>
      <c r="AF55">
        <f t="shared" si="35"/>
        <v>0</v>
      </c>
      <c r="AG55">
        <f t="shared" si="36"/>
        <v>-1.6618911875093982E-4</v>
      </c>
      <c r="AH55">
        <f t="shared" si="37"/>
        <v>-127.79754925605383</v>
      </c>
      <c r="AI55">
        <f t="shared" si="38"/>
        <v>-127.79771544517257</v>
      </c>
      <c r="AJ55">
        <f t="shared" si="39"/>
        <v>-25.365957275435647</v>
      </c>
      <c r="AK55">
        <f t="shared" si="61"/>
        <v>-17.363865772081841</v>
      </c>
      <c r="AL55">
        <f t="shared" si="40"/>
        <v>-170.52753849269007</v>
      </c>
      <c r="AN55">
        <f t="shared" si="41"/>
        <v>0</v>
      </c>
      <c r="AO55">
        <f t="shared" si="42"/>
        <v>0</v>
      </c>
      <c r="AP55">
        <f t="shared" si="43"/>
        <v>-4.5842195196437876E-7</v>
      </c>
      <c r="AQ55">
        <f t="shared" si="44"/>
        <v>-0.35252128675177014</v>
      </c>
      <c r="AR55">
        <f t="shared" si="45"/>
        <v>-0.35252174517372209</v>
      </c>
      <c r="AS55">
        <f t="shared" si="46"/>
        <v>-6.9970355069257417E-2</v>
      </c>
      <c r="AT55">
        <f t="shared" si="47"/>
        <v>-4.7897102413873939E-2</v>
      </c>
      <c r="AU55">
        <f t="shared" si="48"/>
        <v>-0.47038920265685347</v>
      </c>
      <c r="AW55">
        <v>52</v>
      </c>
      <c r="AX55">
        <f>IF(Z55&gt;0, (R55*SUMPRODUCT(K55:$K$98, X55:$X$98)-K55*$AZ$3)/Z55, 0)</f>
        <v>-16749687.773914488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0.82196330200000001</v>
      </c>
      <c r="Q56" s="5">
        <f t="shared" si="60"/>
        <v>12.5</v>
      </c>
      <c r="R56">
        <f t="shared" si="31"/>
        <v>2000000</v>
      </c>
      <c r="S56">
        <f t="shared" si="32"/>
        <v>-89136732.054834992</v>
      </c>
      <c r="U56">
        <f t="shared" si="52"/>
        <v>0.82196330200000001</v>
      </c>
      <c r="V56">
        <f t="shared" si="53"/>
        <v>0.01</v>
      </c>
      <c r="W56">
        <f t="shared" si="54"/>
        <v>1.3295129500075186E-5</v>
      </c>
      <c r="X56">
        <f t="shared" si="55"/>
        <v>1.0928108544399408E-5</v>
      </c>
      <c r="Y56">
        <f t="shared" si="56"/>
        <v>1.3295129500075187E-7</v>
      </c>
      <c r="Z56">
        <f t="shared" si="57"/>
        <v>2.2340696606750255E-6</v>
      </c>
      <c r="AB56">
        <f t="shared" si="58"/>
        <v>-222.68926804001919</v>
      </c>
      <c r="AC56">
        <f t="shared" si="33"/>
        <v>-199.13766873542588</v>
      </c>
      <c r="AE56">
        <f t="shared" si="34"/>
        <v>0</v>
      </c>
      <c r="AF56">
        <f t="shared" si="35"/>
        <v>0</v>
      </c>
      <c r="AG56">
        <f t="shared" si="36"/>
        <v>-2.7925870758437818E-5</v>
      </c>
      <c r="AH56">
        <f t="shared" si="37"/>
        <v>-21.856217088798818</v>
      </c>
      <c r="AI56">
        <f t="shared" si="38"/>
        <v>-21.856245014669575</v>
      </c>
      <c r="AJ56">
        <f t="shared" si="39"/>
        <v>-23.55159930459331</v>
      </c>
      <c r="AK56">
        <f t="shared" si="61"/>
        <v>-15.588248762801344</v>
      </c>
      <c r="AL56">
        <f t="shared" si="40"/>
        <v>-60.996093082064228</v>
      </c>
      <c r="AN56">
        <f t="shared" si="41"/>
        <v>0</v>
      </c>
      <c r="AO56">
        <f t="shared" si="42"/>
        <v>0</v>
      </c>
      <c r="AP56">
        <f t="shared" si="43"/>
        <v>-6.8778313481079317E-8</v>
      </c>
      <c r="AQ56">
        <f t="shared" si="44"/>
        <v>-5.3829431620846593E-2</v>
      </c>
      <c r="AR56">
        <f t="shared" si="45"/>
        <v>-5.3829500399160075E-2</v>
      </c>
      <c r="AS56">
        <f t="shared" si="46"/>
        <v>-5.8004969440841984E-2</v>
      </c>
      <c r="AT56">
        <f t="shared" si="47"/>
        <v>-3.8392122820558851E-2</v>
      </c>
      <c r="AU56">
        <f t="shared" si="48"/>
        <v>-0.1502265926605609</v>
      </c>
      <c r="AW56">
        <v>53</v>
      </c>
      <c r="AX56">
        <f>IF(Z56&gt;0, (R56*SUMPRODUCT(K56:$K$98, X56:$X$98)-K56*$AZ$3)/Z56, 0)</f>
        <v>-89136732.054834992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0.82463276399999996</v>
      </c>
      <c r="Q57" s="5">
        <f t="shared" si="60"/>
        <v>12.5</v>
      </c>
      <c r="R57">
        <f t="shared" si="31"/>
        <v>2000000</v>
      </c>
      <c r="S57">
        <f t="shared" si="32"/>
        <v>-481397809.52392846</v>
      </c>
      <c r="U57">
        <f t="shared" si="52"/>
        <v>0.82463276399999996</v>
      </c>
      <c r="V57">
        <f t="shared" si="53"/>
        <v>0.01</v>
      </c>
      <c r="W57">
        <f t="shared" si="54"/>
        <v>2.2340696606750255E-6</v>
      </c>
      <c r="X57">
        <f t="shared" si="55"/>
        <v>1.8422870392509884E-6</v>
      </c>
      <c r="Y57">
        <f t="shared" si="56"/>
        <v>2.2340696606750254E-8</v>
      </c>
      <c r="Z57">
        <f t="shared" si="57"/>
        <v>3.6944192481728689E-7</v>
      </c>
      <c r="AB57">
        <f t="shared" si="58"/>
        <v>-199.13766873542588</v>
      </c>
      <c r="AC57">
        <f t="shared" si="33"/>
        <v>-177.84853335334577</v>
      </c>
      <c r="AE57">
        <f t="shared" si="34"/>
        <v>0</v>
      </c>
      <c r="AF57">
        <f t="shared" si="35"/>
        <v>0</v>
      </c>
      <c r="AG57">
        <f t="shared" si="36"/>
        <v>-4.6180240602160858E-6</v>
      </c>
      <c r="AH57">
        <f t="shared" si="37"/>
        <v>-3.6845740785019769</v>
      </c>
      <c r="AI57">
        <f t="shared" si="38"/>
        <v>-3.684578696526037</v>
      </c>
      <c r="AJ57">
        <f t="shared" si="39"/>
        <v>-21.289135382080104</v>
      </c>
      <c r="AK57">
        <f t="shared" si="61"/>
        <v>-13.939636811479813</v>
      </c>
      <c r="AL57">
        <f t="shared" si="40"/>
        <v>-38.913350890085958</v>
      </c>
      <c r="AN57">
        <f t="shared" si="41"/>
        <v>0</v>
      </c>
      <c r="AO57">
        <f t="shared" si="42"/>
        <v>0</v>
      </c>
      <c r="AP57">
        <f t="shared" si="43"/>
        <v>-1.0155071068846094E-8</v>
      </c>
      <c r="AQ57">
        <f t="shared" si="44"/>
        <v>-8.1024072498801294E-3</v>
      </c>
      <c r="AR57">
        <f t="shared" si="45"/>
        <v>-8.1024174049511965E-3</v>
      </c>
      <c r="AS57">
        <f t="shared" si="46"/>
        <v>-4.6814975405128863E-2</v>
      </c>
      <c r="AT57">
        <f t="shared" si="47"/>
        <v>-3.0653370499732064E-2</v>
      </c>
      <c r="AU57">
        <f t="shared" si="48"/>
        <v>-8.5570763309812128E-2</v>
      </c>
      <c r="AW57">
        <v>54</v>
      </c>
      <c r="AX57">
        <f>IF(Z57&gt;0, (R57*SUMPRODUCT(K57:$K$98, X57:$X$98)-K57*$AZ$3)/Z57, 0)</f>
        <v>-481397809.52392846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0.82757423799999996</v>
      </c>
      <c r="Q58" s="5">
        <f t="shared" si="60"/>
        <v>12.5</v>
      </c>
      <c r="R58">
        <f t="shared" si="31"/>
        <v>2000000</v>
      </c>
      <c r="S58">
        <f t="shared" si="32"/>
        <v>-2646369897.8068061</v>
      </c>
      <c r="U58">
        <f t="shared" si="52"/>
        <v>0.82757423799999996</v>
      </c>
      <c r="V58">
        <f t="shared" si="53"/>
        <v>0.01</v>
      </c>
      <c r="W58">
        <f t="shared" si="54"/>
        <v>3.6944192481728689E-7</v>
      </c>
      <c r="X58">
        <f t="shared" si="55"/>
        <v>3.0574061941591949E-7</v>
      </c>
      <c r="Y58">
        <f t="shared" si="56"/>
        <v>3.6944192481728692E-9</v>
      </c>
      <c r="Z58">
        <f t="shared" si="57"/>
        <v>6.0006886153194537E-8</v>
      </c>
      <c r="AB58">
        <f t="shared" si="58"/>
        <v>-177.84853335334577</v>
      </c>
      <c r="AC58">
        <f t="shared" si="33"/>
        <v>-158.80041717693408</v>
      </c>
      <c r="AE58">
        <f t="shared" si="34"/>
        <v>0</v>
      </c>
      <c r="AF58">
        <f t="shared" si="35"/>
        <v>0</v>
      </c>
      <c r="AG58">
        <f t="shared" si="36"/>
        <v>-7.5008607691493166E-7</v>
      </c>
      <c r="AH58">
        <f t="shared" si="37"/>
        <v>-0.61148123883183902</v>
      </c>
      <c r="AI58">
        <f t="shared" si="38"/>
        <v>-0.61148198891791594</v>
      </c>
      <c r="AJ58">
        <f t="shared" si="39"/>
        <v>-19.048116176411696</v>
      </c>
      <c r="AK58">
        <f t="shared" si="61"/>
        <v>-12.449397334734206</v>
      </c>
      <c r="AL58">
        <f t="shared" si="40"/>
        <v>-32.10899550006382</v>
      </c>
      <c r="AN58">
        <f t="shared" si="41"/>
        <v>0</v>
      </c>
      <c r="AO58">
        <f t="shared" si="42"/>
        <v>0</v>
      </c>
      <c r="AP58">
        <f t="shared" si="43"/>
        <v>-1.4727188897513223E-9</v>
      </c>
      <c r="AQ58">
        <f t="shared" si="44"/>
        <v>-1.2005821716623074E-3</v>
      </c>
      <c r="AR58">
        <f t="shared" si="45"/>
        <v>-1.2005836443811971E-3</v>
      </c>
      <c r="AS58">
        <f t="shared" si="46"/>
        <v>-3.739906841433175E-2</v>
      </c>
      <c r="AT58">
        <f t="shared" si="47"/>
        <v>-2.4443144840511643E-2</v>
      </c>
      <c r="AU58">
        <f t="shared" si="48"/>
        <v>-6.3042796899224596E-2</v>
      </c>
      <c r="AW58">
        <v>55</v>
      </c>
      <c r="AX58">
        <f>IF(Z58&gt;0, (R58*SUMPRODUCT(K58:$K$98, X58:$X$98)-K58*$AZ$3)/Z58, 0)</f>
        <v>-2646369897.8068061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0.83082719400000005</v>
      </c>
      <c r="Q59" s="5">
        <f t="shared" si="60"/>
        <v>12.5</v>
      </c>
      <c r="R59">
        <f t="shared" si="31"/>
        <v>2000000</v>
      </c>
      <c r="S59">
        <f t="shared" si="32"/>
        <v>-14844544273.593416</v>
      </c>
      <c r="U59">
        <f t="shared" si="52"/>
        <v>0.83082719400000005</v>
      </c>
      <c r="V59">
        <f t="shared" si="53"/>
        <v>0.01</v>
      </c>
      <c r="W59">
        <f t="shared" si="54"/>
        <v>6.0006886153194537E-8</v>
      </c>
      <c r="X59">
        <f t="shared" si="55"/>
        <v>4.9855352843336077E-8</v>
      </c>
      <c r="Y59">
        <f t="shared" si="56"/>
        <v>6.0006886153194539E-10</v>
      </c>
      <c r="Z59">
        <f t="shared" si="57"/>
        <v>9.551464448326515E-9</v>
      </c>
      <c r="AB59">
        <f t="shared" si="58"/>
        <v>-158.80041717693408</v>
      </c>
      <c r="AC59">
        <f t="shared" si="33"/>
        <v>-141.78713688083647</v>
      </c>
      <c r="AE59">
        <f t="shared" si="34"/>
        <v>0</v>
      </c>
      <c r="AF59">
        <f t="shared" si="35"/>
        <v>0</v>
      </c>
      <c r="AG59">
        <f t="shared" si="36"/>
        <v>-1.1939330560408144E-7</v>
      </c>
      <c r="AH59">
        <f t="shared" si="37"/>
        <v>-9.971070568667216E-2</v>
      </c>
      <c r="AI59">
        <f t="shared" si="38"/>
        <v>-9.9710825079977763E-2</v>
      </c>
      <c r="AJ59">
        <f t="shared" si="39"/>
        <v>-17.013280296097605</v>
      </c>
      <c r="AK59">
        <f t="shared" si="61"/>
        <v>-11.116029202385386</v>
      </c>
      <c r="AL59">
        <f t="shared" si="40"/>
        <v>-28.22902032356297</v>
      </c>
      <c r="AN59">
        <f t="shared" si="41"/>
        <v>0</v>
      </c>
      <c r="AO59">
        <f t="shared" si="42"/>
        <v>0</v>
      </c>
      <c r="AP59">
        <f t="shared" si="43"/>
        <v>-2.0930071261689508E-10</v>
      </c>
      <c r="AQ59">
        <f t="shared" si="44"/>
        <v>-1.747964146746981E-4</v>
      </c>
      <c r="AR59">
        <f t="shared" si="45"/>
        <v>-1.7479662397541071E-4</v>
      </c>
      <c r="AS59">
        <f t="shared" si="46"/>
        <v>-2.9824885674347892E-2</v>
      </c>
      <c r="AT59">
        <f t="shared" si="47"/>
        <v>-1.9486794688846801E-2</v>
      </c>
      <c r="AU59">
        <f t="shared" si="48"/>
        <v>-4.9486476987170104E-2</v>
      </c>
      <c r="AW59">
        <v>56</v>
      </c>
      <c r="AX59">
        <f>IF(Z59&gt;0, (R59*SUMPRODUCT(K59:$K$98, X59:$X$98)-K59*$AZ$3)/Z59, 0)</f>
        <v>-14844544273.593416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0.83405797299999995</v>
      </c>
      <c r="Q60" s="5">
        <f t="shared" si="60"/>
        <v>12.5</v>
      </c>
      <c r="R60">
        <f t="shared" si="31"/>
        <v>2000000</v>
      </c>
      <c r="S60">
        <f t="shared" si="32"/>
        <v>-84993594458.210037</v>
      </c>
      <c r="U60">
        <f t="shared" si="52"/>
        <v>0.83405797299999995</v>
      </c>
      <c r="V60">
        <f t="shared" si="53"/>
        <v>0.01</v>
      </c>
      <c r="W60">
        <f t="shared" si="54"/>
        <v>9.551464448326515E-9</v>
      </c>
      <c r="X60">
        <f t="shared" si="55"/>
        <v>7.9664750769527754E-9</v>
      </c>
      <c r="Y60">
        <f t="shared" si="56"/>
        <v>9.5514644483265158E-11</v>
      </c>
      <c r="Z60">
        <f t="shared" si="57"/>
        <v>1.4894747268904744E-9</v>
      </c>
      <c r="AB60">
        <f t="shared" si="58"/>
        <v>-141.78713688083647</v>
      </c>
      <c r="AC60">
        <f t="shared" si="33"/>
        <v>-126.59581089308213</v>
      </c>
      <c r="AE60">
        <f t="shared" si="34"/>
        <v>0</v>
      </c>
      <c r="AF60">
        <f t="shared" si="35"/>
        <v>0</v>
      </c>
      <c r="AG60">
        <f t="shared" si="36"/>
        <v>-1.861843408613093E-8</v>
      </c>
      <c r="AH60">
        <f t="shared" si="37"/>
        <v>-1.5932950153905549E-2</v>
      </c>
      <c r="AI60">
        <f t="shared" si="38"/>
        <v>-1.5932968772339635E-2</v>
      </c>
      <c r="AJ60">
        <f t="shared" si="39"/>
        <v>-15.19132598775434</v>
      </c>
      <c r="AK60">
        <f t="shared" si="61"/>
        <v>-9.9250995816585537</v>
      </c>
      <c r="AL60">
        <f t="shared" si="40"/>
        <v>-25.132358538185233</v>
      </c>
      <c r="AN60">
        <f t="shared" si="41"/>
        <v>0</v>
      </c>
      <c r="AO60">
        <f t="shared" si="42"/>
        <v>0</v>
      </c>
      <c r="AP60">
        <f t="shared" si="43"/>
        <v>-2.9141765516092066E-11</v>
      </c>
      <c r="AQ60">
        <f t="shared" si="44"/>
        <v>-2.4938418301814713E-5</v>
      </c>
      <c r="AR60">
        <f t="shared" si="45"/>
        <v>-2.4938447443580228E-5</v>
      </c>
      <c r="AS60">
        <f t="shared" si="46"/>
        <v>-2.3777620489761064E-2</v>
      </c>
      <c r="AT60">
        <f t="shared" si="47"/>
        <v>-1.5534868474680757E-2</v>
      </c>
      <c r="AU60">
        <f t="shared" si="48"/>
        <v>-3.9337427411885402E-2</v>
      </c>
      <c r="AW60">
        <v>57</v>
      </c>
      <c r="AX60">
        <f>IF(Z60&gt;0, (R60*SUMPRODUCT(K60:$K$98, X60:$X$98)-K60*$AZ$3)/Z60, 0)</f>
        <v>-84993594458.210037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0.83754713300000005</v>
      </c>
      <c r="Q61" s="5">
        <f t="shared" si="60"/>
        <v>12.5</v>
      </c>
      <c r="R61">
        <f t="shared" si="31"/>
        <v>2000000</v>
      </c>
      <c r="S61">
        <f t="shared" si="32"/>
        <v>-497774519176.11218</v>
      </c>
      <c r="U61">
        <f t="shared" si="52"/>
        <v>0.83754713300000005</v>
      </c>
      <c r="V61">
        <f t="shared" si="53"/>
        <v>0.01</v>
      </c>
      <c r="W61">
        <f t="shared" si="54"/>
        <v>1.4894747268904744E-9</v>
      </c>
      <c r="X61">
        <f t="shared" si="55"/>
        <v>1.247505287183075E-9</v>
      </c>
      <c r="Y61">
        <f t="shared" si="56"/>
        <v>1.4894747268904746E-11</v>
      </c>
      <c r="Z61">
        <f t="shared" si="57"/>
        <v>2.2707469243849472E-10</v>
      </c>
      <c r="AB61">
        <f t="shared" si="58"/>
        <v>-126.59581089308213</v>
      </c>
      <c r="AC61">
        <f t="shared" si="33"/>
        <v>-113.03199584563527</v>
      </c>
      <c r="AE61">
        <f t="shared" si="34"/>
        <v>0</v>
      </c>
      <c r="AF61">
        <f t="shared" si="35"/>
        <v>0</v>
      </c>
      <c r="AG61">
        <f t="shared" si="36"/>
        <v>-2.8384336554811841E-9</v>
      </c>
      <c r="AH61">
        <f t="shared" si="37"/>
        <v>-2.4950105743661499E-3</v>
      </c>
      <c r="AI61">
        <f t="shared" si="38"/>
        <v>-2.4950134127998055E-3</v>
      </c>
      <c r="AJ61">
        <f t="shared" si="39"/>
        <v>-13.563815047446866</v>
      </c>
      <c r="AK61">
        <f t="shared" si="61"/>
        <v>-8.86170676251575</v>
      </c>
      <c r="AL61">
        <f t="shared" si="40"/>
        <v>-22.428016823375415</v>
      </c>
      <c r="AN61">
        <f t="shared" si="41"/>
        <v>0</v>
      </c>
      <c r="AO61">
        <f t="shared" si="42"/>
        <v>0</v>
      </c>
      <c r="AP61">
        <f t="shared" si="43"/>
        <v>-3.9667372342588997E-12</v>
      </c>
      <c r="AQ61">
        <f t="shared" si="44"/>
        <v>-3.4868003083658819E-6</v>
      </c>
      <c r="AR61">
        <f t="shared" si="45"/>
        <v>-3.4868042751031163E-6</v>
      </c>
      <c r="AS61">
        <f t="shared" si="46"/>
        <v>-1.8955556732287798E-2</v>
      </c>
      <c r="AT61">
        <f t="shared" si="47"/>
        <v>-1.2384317000354894E-2</v>
      </c>
      <c r="AU61">
        <f t="shared" si="48"/>
        <v>-3.1343360536917796E-2</v>
      </c>
      <c r="AW61">
        <v>58</v>
      </c>
      <c r="AX61">
        <f>IF(Z61&gt;0, (R61*SUMPRODUCT(K61:$K$98, X61:$X$98)-K61*$AZ$3)/Z61, 0)</f>
        <v>-497774519176.11218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0.841203123</v>
      </c>
      <c r="Q62" s="5">
        <f t="shared" si="60"/>
        <v>12.5</v>
      </c>
      <c r="R62">
        <f t="shared" si="31"/>
        <v>2000000</v>
      </c>
      <c r="S62">
        <f t="shared" si="32"/>
        <v>-2986901051890.7388</v>
      </c>
      <c r="U62">
        <f t="shared" si="52"/>
        <v>0.841203123</v>
      </c>
      <c r="V62">
        <f t="shared" si="53"/>
        <v>0.01</v>
      </c>
      <c r="W62">
        <f t="shared" si="54"/>
        <v>2.2707469243849472E-10</v>
      </c>
      <c r="X62">
        <f t="shared" si="55"/>
        <v>1.9101594043352625E-10</v>
      </c>
      <c r="Y62">
        <f t="shared" si="56"/>
        <v>2.2707469243849472E-12</v>
      </c>
      <c r="Z62">
        <f t="shared" si="57"/>
        <v>3.3788005080583521E-11</v>
      </c>
      <c r="AB62">
        <f t="shared" si="58"/>
        <v>-113.03199584563527</v>
      </c>
      <c r="AC62">
        <f t="shared" si="33"/>
        <v>-100.92142791648455</v>
      </c>
      <c r="AE62">
        <f t="shared" si="34"/>
        <v>0</v>
      </c>
      <c r="AF62">
        <f t="shared" si="35"/>
        <v>0</v>
      </c>
      <c r="AG62">
        <f t="shared" si="36"/>
        <v>-4.2235006350729404E-10</v>
      </c>
      <c r="AH62">
        <f t="shared" si="37"/>
        <v>-3.8203188086705249E-4</v>
      </c>
      <c r="AI62">
        <f t="shared" si="38"/>
        <v>-3.82032303217116E-4</v>
      </c>
      <c r="AJ62">
        <f t="shared" si="39"/>
        <v>-12.110567929150719</v>
      </c>
      <c r="AK62">
        <f t="shared" si="61"/>
        <v>-7.912239709194469</v>
      </c>
      <c r="AL62">
        <f t="shared" si="40"/>
        <v>-20.023189670648406</v>
      </c>
      <c r="AN62">
        <f t="shared" si="41"/>
        <v>0</v>
      </c>
      <c r="AO62">
        <f t="shared" si="42"/>
        <v>0</v>
      </c>
      <c r="AP62">
        <f t="shared" si="43"/>
        <v>-5.2699831458691207E-13</v>
      </c>
      <c r="AQ62">
        <f t="shared" si="44"/>
        <v>-4.7669024993985264E-7</v>
      </c>
      <c r="AR62">
        <f t="shared" si="45"/>
        <v>-4.7669077693816726E-7</v>
      </c>
      <c r="AS62">
        <f t="shared" si="46"/>
        <v>-1.5111277205342522E-2</v>
      </c>
      <c r="AT62">
        <f t="shared" si="47"/>
        <v>-9.872703597406024E-3</v>
      </c>
      <c r="AU62">
        <f t="shared" si="48"/>
        <v>-2.4984457493525486E-2</v>
      </c>
      <c r="AW62">
        <v>59</v>
      </c>
      <c r="AX62">
        <f>IF(Z62&gt;0, (R62*SUMPRODUCT(K62:$K$98, X62:$X$98)-K62*$AZ$3)/Z62, 0)</f>
        <v>-2986901051890.7388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0.84498057100000001</v>
      </c>
      <c r="Q63" s="5">
        <f t="shared" si="60"/>
        <v>12.5</v>
      </c>
      <c r="R63">
        <f t="shared" si="31"/>
        <v>2000000</v>
      </c>
      <c r="S63">
        <f t="shared" si="32"/>
        <v>-18389783837537.23</v>
      </c>
      <c r="U63">
        <f t="shared" si="52"/>
        <v>0.84498057100000001</v>
      </c>
      <c r="V63">
        <f t="shared" si="53"/>
        <v>0.01</v>
      </c>
      <c r="W63">
        <f t="shared" si="54"/>
        <v>3.3788005080583521E-11</v>
      </c>
      <c r="X63">
        <f t="shared" si="55"/>
        <v>2.8550207825942366E-11</v>
      </c>
      <c r="Y63">
        <f t="shared" si="56"/>
        <v>3.3788005080583522E-13</v>
      </c>
      <c r="Z63">
        <f t="shared" si="57"/>
        <v>4.8999172038353194E-12</v>
      </c>
      <c r="AB63">
        <f t="shared" si="58"/>
        <v>-100.92142791648455</v>
      </c>
      <c r="AC63">
        <f t="shared" si="33"/>
        <v>-90.108418200361371</v>
      </c>
      <c r="AE63">
        <f t="shared" si="34"/>
        <v>0</v>
      </c>
      <c r="AF63">
        <f t="shared" si="35"/>
        <v>0</v>
      </c>
      <c r="AG63">
        <f t="shared" si="36"/>
        <v>-6.1248965047941487E-11</v>
      </c>
      <c r="AH63">
        <f t="shared" si="37"/>
        <v>-5.7100415651884729E-5</v>
      </c>
      <c r="AI63">
        <f t="shared" si="38"/>
        <v>-5.7100476900849776E-5</v>
      </c>
      <c r="AJ63">
        <f t="shared" si="39"/>
        <v>-10.813009716123176</v>
      </c>
      <c r="AK63">
        <f t="shared" si="61"/>
        <v>-7.0644999541539191</v>
      </c>
      <c r="AL63">
        <f t="shared" si="40"/>
        <v>-17.877566770753997</v>
      </c>
      <c r="AN63">
        <f t="shared" si="41"/>
        <v>0</v>
      </c>
      <c r="AO63">
        <f t="shared" si="42"/>
        <v>0</v>
      </c>
      <c r="AP63">
        <f t="shared" si="43"/>
        <v>-6.823660237978243E-14</v>
      </c>
      <c r="AQ63">
        <f t="shared" si="44"/>
        <v>-6.3614762396526643E-8</v>
      </c>
      <c r="AR63">
        <f t="shared" si="45"/>
        <v>-6.3614830633129027E-8</v>
      </c>
      <c r="AS63">
        <f t="shared" si="46"/>
        <v>-1.2046620607389664E-2</v>
      </c>
      <c r="AT63">
        <f t="shared" si="47"/>
        <v>-7.8704591009214706E-3</v>
      </c>
      <c r="AU63">
        <f t="shared" si="48"/>
        <v>-1.9917143323141769E-2</v>
      </c>
      <c r="AW63">
        <v>60</v>
      </c>
      <c r="AX63">
        <f>IF(Z63&gt;0, (R63*SUMPRODUCT(K63:$K$98, X63:$X$98)-K63*$AZ$3)/Z63, 0)</f>
        <v>-18389783837537.23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0.84903369399999995</v>
      </c>
      <c r="Q64" s="5">
        <f t="shared" si="60"/>
        <v>12.5</v>
      </c>
      <c r="R64">
        <f t="shared" si="31"/>
        <v>2000000</v>
      </c>
      <c r="S64">
        <f t="shared" si="32"/>
        <v>-116477833123673.48</v>
      </c>
      <c r="U64">
        <f t="shared" si="52"/>
        <v>0.84903369399999995</v>
      </c>
      <c r="V64">
        <f t="shared" si="53"/>
        <v>0.01</v>
      </c>
      <c r="W64">
        <f t="shared" si="54"/>
        <v>4.8999172038353194E-12</v>
      </c>
      <c r="X64">
        <f t="shared" si="55"/>
        <v>4.1601948038664516E-12</v>
      </c>
      <c r="Y64">
        <f t="shared" si="56"/>
        <v>4.8999172038353196E-14</v>
      </c>
      <c r="Z64">
        <f t="shared" si="57"/>
        <v>6.9072322793051467E-13</v>
      </c>
      <c r="AB64">
        <f t="shared" si="58"/>
        <v>-90.108418200361371</v>
      </c>
      <c r="AC64">
        <f t="shared" si="33"/>
        <v>-80.453944877535577</v>
      </c>
      <c r="AE64">
        <f t="shared" si="34"/>
        <v>0</v>
      </c>
      <c r="AF64">
        <f t="shared" si="35"/>
        <v>0</v>
      </c>
      <c r="AG64">
        <f t="shared" si="36"/>
        <v>-8.6340403491314325E-12</v>
      </c>
      <c r="AH64">
        <f t="shared" si="37"/>
        <v>-8.320389607732903E-6</v>
      </c>
      <c r="AI64">
        <f t="shared" si="38"/>
        <v>-8.3203982417732528E-6</v>
      </c>
      <c r="AJ64">
        <f t="shared" si="39"/>
        <v>-9.654473322825794</v>
      </c>
      <c r="AK64">
        <f t="shared" si="61"/>
        <v>-6.3075892740252968</v>
      </c>
      <c r="AL64">
        <f t="shared" si="40"/>
        <v>-15.962070917249333</v>
      </c>
      <c r="AN64">
        <f t="shared" si="41"/>
        <v>0</v>
      </c>
      <c r="AO64">
        <f t="shared" si="42"/>
        <v>0</v>
      </c>
      <c r="AP64">
        <f t="shared" si="43"/>
        <v>-8.5884480102399523E-15</v>
      </c>
      <c r="AQ64">
        <f t="shared" si="44"/>
        <v>-8.2764535120736934E-9</v>
      </c>
      <c r="AR64">
        <f t="shared" si="45"/>
        <v>-8.2764621005217053E-9</v>
      </c>
      <c r="AS64">
        <f t="shared" si="46"/>
        <v>-9.6034925534809641E-3</v>
      </c>
      <c r="AT64">
        <f t="shared" si="47"/>
        <v>-6.2742818378608879E-3</v>
      </c>
      <c r="AU64">
        <f t="shared" si="48"/>
        <v>-1.5877782667803951E-2</v>
      </c>
      <c r="AW64">
        <v>61</v>
      </c>
      <c r="AX64">
        <f>IF(Z64&gt;0, (R64*SUMPRODUCT(K64:$K$98, X64:$X$98)-K64*$AZ$3)/Z64, 0)</f>
        <v>-116477833123673.48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0.853201969</v>
      </c>
      <c r="Q65" s="5">
        <f t="shared" si="60"/>
        <v>12.5</v>
      </c>
      <c r="R65">
        <f t="shared" si="31"/>
        <v>2000000</v>
      </c>
      <c r="S65">
        <f t="shared" si="32"/>
        <v>-760230717790870</v>
      </c>
      <c r="U65">
        <f t="shared" si="52"/>
        <v>0.853201969</v>
      </c>
      <c r="V65">
        <f t="shared" si="53"/>
        <v>0.01</v>
      </c>
      <c r="W65">
        <f t="shared" si="54"/>
        <v>6.9072322793051467E-13</v>
      </c>
      <c r="X65">
        <f t="shared" si="55"/>
        <v>5.8932641810435092E-13</v>
      </c>
      <c r="Y65">
        <f t="shared" si="56"/>
        <v>6.9072322793051465E-15</v>
      </c>
      <c r="Z65">
        <f t="shared" si="57"/>
        <v>9.448957754685859E-14</v>
      </c>
      <c r="AB65">
        <f t="shared" si="58"/>
        <v>-80.453944877535577</v>
      </c>
      <c r="AC65">
        <f t="shared" si="33"/>
        <v>-71.833879362204385</v>
      </c>
      <c r="AE65">
        <f t="shared" si="34"/>
        <v>0</v>
      </c>
      <c r="AF65">
        <f t="shared" si="35"/>
        <v>0</v>
      </c>
      <c r="AG65">
        <f t="shared" si="36"/>
        <v>-1.1811197193357323E-12</v>
      </c>
      <c r="AH65">
        <f t="shared" si="37"/>
        <v>-1.1786528362087018E-6</v>
      </c>
      <c r="AI65">
        <f t="shared" si="38"/>
        <v>-1.1786540173284211E-6</v>
      </c>
      <c r="AJ65">
        <f t="shared" si="39"/>
        <v>-8.6200655153311914</v>
      </c>
      <c r="AK65">
        <f t="shared" si="61"/>
        <v>-5.6317761414274905</v>
      </c>
      <c r="AL65">
        <f t="shared" si="40"/>
        <v>-14.251842835412699</v>
      </c>
      <c r="AN65">
        <f t="shared" si="41"/>
        <v>0</v>
      </c>
      <c r="AO65">
        <f t="shared" si="42"/>
        <v>0</v>
      </c>
      <c r="AP65">
        <f t="shared" si="43"/>
        <v>-1.0490024795952615E-15</v>
      </c>
      <c r="AQ65">
        <f t="shared" si="44"/>
        <v>-1.0468115361415512E-9</v>
      </c>
      <c r="AR65">
        <f t="shared" si="45"/>
        <v>-1.0468125851440308E-9</v>
      </c>
      <c r="AS65">
        <f t="shared" si="46"/>
        <v>-7.6558455098366795E-3</v>
      </c>
      <c r="AT65">
        <f t="shared" si="47"/>
        <v>-5.001819070640374E-3</v>
      </c>
      <c r="AU65">
        <f t="shared" si="48"/>
        <v>-1.2657665627289639E-2</v>
      </c>
      <c r="AW65">
        <v>62</v>
      </c>
      <c r="AX65">
        <f>IF(Z65&gt;0, (R65*SUMPRODUCT(K65:$K$98, X65:$X$98)-K65*$AZ$3)/Z65, 0)</f>
        <v>-760230717790870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0.85761682500000003</v>
      </c>
      <c r="Q66" s="5">
        <f t="shared" si="60"/>
        <v>12.5</v>
      </c>
      <c r="R66">
        <f t="shared" si="31"/>
        <v>2000000</v>
      </c>
      <c r="S66">
        <f t="shared" si="32"/>
        <v>-5127369294540017</v>
      </c>
      <c r="U66">
        <f t="shared" si="52"/>
        <v>0.85761682500000003</v>
      </c>
      <c r="V66">
        <f t="shared" si="53"/>
        <v>0.01</v>
      </c>
      <c r="W66">
        <f t="shared" si="54"/>
        <v>9.448957754685859E-14</v>
      </c>
      <c r="X66">
        <f t="shared" si="55"/>
        <v>8.1035851491328153E-14</v>
      </c>
      <c r="Y66">
        <f t="shared" si="56"/>
        <v>9.4489577546858594E-16</v>
      </c>
      <c r="Z66">
        <f t="shared" si="57"/>
        <v>1.2508830280061851E-14</v>
      </c>
      <c r="AB66">
        <f t="shared" si="58"/>
        <v>-71.833879362204385</v>
      </c>
      <c r="AC66">
        <f t="shared" si="33"/>
        <v>-64.137392288601532</v>
      </c>
      <c r="AE66">
        <f t="shared" si="34"/>
        <v>0</v>
      </c>
      <c r="AF66">
        <f t="shared" si="35"/>
        <v>0</v>
      </c>
      <c r="AG66">
        <f t="shared" si="36"/>
        <v>-1.5636037850077314E-13</v>
      </c>
      <c r="AH66">
        <f t="shared" si="37"/>
        <v>-1.6207170298265632E-7</v>
      </c>
      <c r="AI66">
        <f t="shared" si="38"/>
        <v>-1.6207185934303481E-7</v>
      </c>
      <c r="AJ66">
        <f t="shared" si="39"/>
        <v>-7.696487073602853</v>
      </c>
      <c r="AK66">
        <f t="shared" si="61"/>
        <v>-5.0283715553543074</v>
      </c>
      <c r="AL66">
        <f t="shared" si="40"/>
        <v>-12.724858791029019</v>
      </c>
      <c r="AN66">
        <f t="shared" si="41"/>
        <v>0</v>
      </c>
      <c r="AO66">
        <f t="shared" si="42"/>
        <v>0</v>
      </c>
      <c r="AP66">
        <f t="shared" si="43"/>
        <v>-1.2399132038544057E-16</v>
      </c>
      <c r="AQ66">
        <f t="shared" si="44"/>
        <v>-1.2852031085251651E-10</v>
      </c>
      <c r="AR66">
        <f t="shared" si="45"/>
        <v>-1.2852043484383689E-10</v>
      </c>
      <c r="AS66">
        <f t="shared" si="46"/>
        <v>-6.1031931729480602E-3</v>
      </c>
      <c r="AT66">
        <f t="shared" si="47"/>
        <v>-3.9874195401355412E-3</v>
      </c>
      <c r="AU66">
        <f t="shared" si="48"/>
        <v>-1.0090612841604037E-2</v>
      </c>
      <c r="AW66">
        <v>63</v>
      </c>
      <c r="AX66">
        <f>IF(Z66&gt;0, (R66*SUMPRODUCT(K66:$K$98, X66:$X$98)-K66*$AZ$3)/Z66, 0)</f>
        <v>-5127369294540017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0.86229046899999995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-3.5847037122902508E+16</v>
      </c>
      <c r="U67">
        <f t="shared" si="52"/>
        <v>0.86229046899999995</v>
      </c>
      <c r="V67">
        <f t="shared" si="53"/>
        <v>0.01</v>
      </c>
      <c r="W67">
        <f t="shared" si="54"/>
        <v>1.2508830280061851E-14</v>
      </c>
      <c r="X67">
        <f t="shared" si="55"/>
        <v>1.0786245128835935E-14</v>
      </c>
      <c r="Y67">
        <f t="shared" si="56"/>
        <v>1.2508830280061851E-16</v>
      </c>
      <c r="Z67">
        <f t="shared" si="57"/>
        <v>1.5974968484252978E-15</v>
      </c>
      <c r="AB67">
        <f t="shared" si="58"/>
        <v>-64.137392288601532</v>
      </c>
      <c r="AC67">
        <f t="shared" ref="AC67:AC89" si="64">S67*Z67</f>
        <v>-57.26552882922141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-1.9968710605316223E-14</v>
      </c>
      <c r="AH67">
        <f t="shared" ref="AH67:AH89" si="68">-X67*R67</f>
        <v>-2.157249025767187E-8</v>
      </c>
      <c r="AI67">
        <f t="shared" ref="AI67:AI89" si="69">SUM(AE67:AH67)</f>
        <v>-2.1572510226382476E-8</v>
      </c>
      <c r="AJ67">
        <f t="shared" ref="AJ67:AJ89" si="70">AB67-AC67</f>
        <v>-6.8718634593801227</v>
      </c>
      <c r="AK67">
        <f t="shared" si="61"/>
        <v>-4.4896174602021075</v>
      </c>
      <c r="AL67">
        <f t="shared" ref="AL67:AL89" si="71">SUM(AI67:AK67)</f>
        <v>-11.36148094115474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-1.4138279798656568E-17</v>
      </c>
      <c r="AQ67">
        <f t="shared" ref="AQ67:AQ89" si="75">AH67*$K67</f>
        <v>-1.5273790543870115E-11</v>
      </c>
      <c r="AR67">
        <f t="shared" ref="AR67:AR89" si="76">AI67*$K67</f>
        <v>-1.5273804682149916E-11</v>
      </c>
      <c r="AS67">
        <f t="shared" ref="AS67:AS89" si="77">AJ67*$K67</f>
        <v>-4.865428231556149E-3</v>
      </c>
      <c r="AT67">
        <f t="shared" ref="AT67:AT89" si="78">AK67*$K67</f>
        <v>-3.1787464446689081E-3</v>
      </c>
      <c r="AU67">
        <f t="shared" ref="AU67:AU89" si="79">AL67*$K67</f>
        <v>-8.0441746914988611E-3</v>
      </c>
      <c r="AW67">
        <v>64</v>
      </c>
      <c r="AX67">
        <f>IF(Z67&gt;0, (R67*SUMPRODUCT(K67:$K$98, X67:$X$98)-K67*$AZ$3)/Z67, 0)</f>
        <v>-3.5847037122902508E+16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0.86705037500000004</v>
      </c>
      <c r="Q68" s="5">
        <f t="shared" si="60"/>
        <v>12.5</v>
      </c>
      <c r="R68">
        <f t="shared" si="62"/>
        <v>2000000</v>
      </c>
      <c r="S68">
        <f t="shared" si="63"/>
        <v>-2.6032029902862304E+17</v>
      </c>
      <c r="U68">
        <f t="shared" ref="U68:U89" si="83">M68</f>
        <v>0.86705037500000004</v>
      </c>
      <c r="V68">
        <f t="shared" ref="V68:V89" si="84">$C$10</f>
        <v>0.01</v>
      </c>
      <c r="W68">
        <f t="shared" ref="W68:W89" si="85">Z67</f>
        <v>1.5974968484252978E-15</v>
      </c>
      <c r="X68">
        <f t="shared" ref="X68:X89" si="86">U68*W68</f>
        <v>1.3851102414884725E-15</v>
      </c>
      <c r="Y68">
        <f t="shared" ref="Y68:Y89" si="87">V68*W68</f>
        <v>1.5974968484252978E-17</v>
      </c>
      <c r="Z68">
        <f t="shared" ref="Z68:Z89" si="88">MAX(0, W68-X68-Y68)</f>
        <v>1.9641163845257222E-16</v>
      </c>
      <c r="AB68">
        <f t="shared" ref="AB68:AB89" si="89">AC67</f>
        <v>-57.26552882922141</v>
      </c>
      <c r="AC68">
        <f t="shared" si="64"/>
        <v>-51.129936454675395</v>
      </c>
      <c r="AE68">
        <f t="shared" si="65"/>
        <v>0</v>
      </c>
      <c r="AF68">
        <f t="shared" si="66"/>
        <v>0</v>
      </c>
      <c r="AG68">
        <f t="shared" si="67"/>
        <v>-2.4551454806571528E-15</v>
      </c>
      <c r="AH68">
        <f t="shared" si="68"/>
        <v>-2.7702204829769449E-9</v>
      </c>
      <c r="AI68">
        <f t="shared" si="69"/>
        <v>-2.7702229381224256E-9</v>
      </c>
      <c r="AJ68">
        <f t="shared" si="70"/>
        <v>-6.1355923745460146</v>
      </c>
      <c r="AK68">
        <f t="shared" si="61"/>
        <v>-4.0085870180454988</v>
      </c>
      <c r="AL68">
        <f t="shared" si="71"/>
        <v>-10.144179395361736</v>
      </c>
      <c r="AN68">
        <f t="shared" si="72"/>
        <v>0</v>
      </c>
      <c r="AO68">
        <f t="shared" si="73"/>
        <v>0</v>
      </c>
      <c r="AP68">
        <f t="shared" si="74"/>
        <v>-1.552050178026697E-18</v>
      </c>
      <c r="AQ68">
        <f t="shared" si="75"/>
        <v>-1.7512286858971571E-12</v>
      </c>
      <c r="AR68">
        <f t="shared" si="76"/>
        <v>-1.7512302379473352E-12</v>
      </c>
      <c r="AS68">
        <f t="shared" si="77"/>
        <v>-3.8786895979233357E-3</v>
      </c>
      <c r="AT68">
        <f t="shared" si="78"/>
        <v>-2.5340772039821229E-3</v>
      </c>
      <c r="AU68">
        <f t="shared" si="79"/>
        <v>-6.4127668036566884E-3</v>
      </c>
      <c r="AW68">
        <v>65</v>
      </c>
      <c r="AX68">
        <f>IF(Z68&gt;0, (R68*SUMPRODUCT(K68:$K$98, X68:$X$98)-K68*$AZ$3)/Z68, 0)</f>
        <v>-2.6032029902862304E+17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0.87202471800000003</v>
      </c>
      <c r="Q69" s="5">
        <f t="shared" ref="Q69:Q89" si="91">$C$8</f>
        <v>12.5</v>
      </c>
      <c r="R69">
        <f t="shared" si="62"/>
        <v>2000000</v>
      </c>
      <c r="S69">
        <f t="shared" si="63"/>
        <v>-1.9701486148464678E+18</v>
      </c>
      <c r="U69">
        <f t="shared" si="83"/>
        <v>0.87202471800000003</v>
      </c>
      <c r="V69">
        <f t="shared" si="84"/>
        <v>0.01</v>
      </c>
      <c r="W69">
        <f t="shared" si="85"/>
        <v>1.9641163845257222E-16</v>
      </c>
      <c r="X69">
        <f t="shared" si="86"/>
        <v>1.7127580363352226E-16</v>
      </c>
      <c r="Y69">
        <f t="shared" si="87"/>
        <v>1.9641163845257224E-18</v>
      </c>
      <c r="Z69">
        <f t="shared" si="88"/>
        <v>2.3171718434524239E-17</v>
      </c>
      <c r="AB69">
        <f t="shared" si="89"/>
        <v>-51.129936454675395</v>
      </c>
      <c r="AC69">
        <f t="shared" si="64"/>
        <v>-45.651728977390292</v>
      </c>
      <c r="AE69">
        <f t="shared" si="65"/>
        <v>0</v>
      </c>
      <c r="AF69">
        <f t="shared" si="66"/>
        <v>0</v>
      </c>
      <c r="AG69">
        <f t="shared" si="67"/>
        <v>-2.8964648043155299E-16</v>
      </c>
      <c r="AH69">
        <f t="shared" si="68"/>
        <v>-3.4255160726704453E-10</v>
      </c>
      <c r="AI69">
        <f t="shared" si="69"/>
        <v>-3.4255189691352496E-10</v>
      </c>
      <c r="AJ69">
        <f t="shared" si="70"/>
        <v>-5.4782074772851033</v>
      </c>
      <c r="AK69">
        <f t="shared" si="61"/>
        <v>-3.5790955518272778</v>
      </c>
      <c r="AL69">
        <f t="shared" si="71"/>
        <v>-9.0573030294549319</v>
      </c>
      <c r="AN69">
        <f t="shared" si="72"/>
        <v>0</v>
      </c>
      <c r="AO69">
        <f t="shared" si="73"/>
        <v>0</v>
      </c>
      <c r="AP69">
        <f t="shared" si="74"/>
        <v>-1.6348531913468721E-19</v>
      </c>
      <c r="AQ69">
        <f t="shared" si="75"/>
        <v>-1.9334658840222577E-13</v>
      </c>
      <c r="AR69">
        <f t="shared" si="76"/>
        <v>-1.9334675188754489E-13</v>
      </c>
      <c r="AS69">
        <f t="shared" si="77"/>
        <v>-3.0920676003920152E-3</v>
      </c>
      <c r="AT69">
        <f t="shared" si="78"/>
        <v>-2.0201508322566868E-3</v>
      </c>
      <c r="AU69">
        <f t="shared" si="79"/>
        <v>-5.1122184328420486E-3</v>
      </c>
      <c r="AW69">
        <v>66</v>
      </c>
      <c r="AX69">
        <f>IF(Z69&gt;0, (R69*SUMPRODUCT(K69:$K$98, X69:$X$98)-K69*$AZ$3)/Z69, 0)</f>
        <v>-1.9701486148464678E+18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0.87703262900000001</v>
      </c>
      <c r="Q70" s="5">
        <f t="shared" si="91"/>
        <v>12.5</v>
      </c>
      <c r="R70">
        <f t="shared" si="62"/>
        <v>2000000</v>
      </c>
      <c r="S70">
        <f t="shared" si="63"/>
        <v>-1.5571410113242192E+19</v>
      </c>
      <c r="U70">
        <f t="shared" si="83"/>
        <v>0.87703262900000001</v>
      </c>
      <c r="V70">
        <f t="shared" si="84"/>
        <v>0.01</v>
      </c>
      <c r="W70">
        <f t="shared" si="85"/>
        <v>2.3171718434524239E-17</v>
      </c>
      <c r="X70">
        <f t="shared" si="86"/>
        <v>2.0322353137078559E-17</v>
      </c>
      <c r="Y70">
        <f t="shared" si="87"/>
        <v>2.3171718434524237E-19</v>
      </c>
      <c r="Z70">
        <f t="shared" si="88"/>
        <v>2.6176481131004377E-18</v>
      </c>
      <c r="AB70">
        <f t="shared" si="89"/>
        <v>-45.651728977390292</v>
      </c>
      <c r="AC70">
        <f t="shared" si="64"/>
        <v>-40.760472301241499</v>
      </c>
      <c r="AE70">
        <f t="shared" si="65"/>
        <v>0</v>
      </c>
      <c r="AF70">
        <f t="shared" si="66"/>
        <v>0</v>
      </c>
      <c r="AG70">
        <f t="shared" si="67"/>
        <v>-3.272060141375547E-17</v>
      </c>
      <c r="AH70">
        <f t="shared" si="68"/>
        <v>-4.0644706274157121E-11</v>
      </c>
      <c r="AI70">
        <f t="shared" si="69"/>
        <v>-4.0644738994758535E-11</v>
      </c>
      <c r="AJ70">
        <f t="shared" si="70"/>
        <v>-4.8912566761487923</v>
      </c>
      <c r="AK70">
        <f t="shared" si="61"/>
        <v>-3.1956210284173205</v>
      </c>
      <c r="AL70">
        <f t="shared" si="71"/>
        <v>-8.0868777046067581</v>
      </c>
      <c r="AN70">
        <f t="shared" si="72"/>
        <v>0</v>
      </c>
      <c r="AO70">
        <f t="shared" si="73"/>
        <v>0</v>
      </c>
      <c r="AP70">
        <f t="shared" si="74"/>
        <v>-1.6489738124769287E-20</v>
      </c>
      <c r="AQ70">
        <f t="shared" si="75"/>
        <v>-2.0483137034799821E-14</v>
      </c>
      <c r="AR70">
        <f t="shared" si="76"/>
        <v>-2.0483153524537946E-14</v>
      </c>
      <c r="AS70">
        <f t="shared" si="77"/>
        <v>-2.4649773600070846E-3</v>
      </c>
      <c r="AT70">
        <f t="shared" si="78"/>
        <v>-1.6104518752046838E-3</v>
      </c>
      <c r="AU70">
        <f t="shared" si="79"/>
        <v>-4.0754292352322514E-3</v>
      </c>
      <c r="AW70">
        <v>67</v>
      </c>
      <c r="AX70">
        <f>IF(Z70&gt;0, (R70*SUMPRODUCT(K70:$K$98, X70:$X$98)-K70*$AZ$3)/Z70, 0)</f>
        <v>-1.5571410113242192E+19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0.88195855000000001</v>
      </c>
      <c r="Q71" s="5">
        <f t="shared" si="91"/>
        <v>12.5</v>
      </c>
      <c r="R71">
        <f t="shared" si="62"/>
        <v>2000000</v>
      </c>
      <c r="S71">
        <f t="shared" si="63"/>
        <v>-1.2868250790753229E+20</v>
      </c>
      <c r="U71">
        <f t="shared" si="83"/>
        <v>0.88195855000000001</v>
      </c>
      <c r="V71">
        <f t="shared" si="84"/>
        <v>0.01</v>
      </c>
      <c r="W71">
        <f t="shared" si="85"/>
        <v>2.6176481131004377E-18</v>
      </c>
      <c r="X71">
        <f t="shared" si="86"/>
        <v>2.3086571342402982E-18</v>
      </c>
      <c r="Y71">
        <f t="shared" si="87"/>
        <v>2.6176481131004377E-20</v>
      </c>
      <c r="Z71">
        <f t="shared" si="88"/>
        <v>2.8281449772913518E-19</v>
      </c>
      <c r="AB71">
        <f t="shared" si="89"/>
        <v>-40.760472301241499</v>
      </c>
      <c r="AC71">
        <f t="shared" si="64"/>
        <v>-36.39327884039421</v>
      </c>
      <c r="AE71">
        <f t="shared" si="65"/>
        <v>0</v>
      </c>
      <c r="AF71">
        <f t="shared" si="66"/>
        <v>0</v>
      </c>
      <c r="AG71">
        <f t="shared" si="67"/>
        <v>-3.5351812216141898E-18</v>
      </c>
      <c r="AH71">
        <f t="shared" si="68"/>
        <v>-4.6173142684805961E-12</v>
      </c>
      <c r="AI71">
        <f t="shared" si="69"/>
        <v>-4.6173178036618174E-12</v>
      </c>
      <c r="AJ71">
        <f t="shared" si="70"/>
        <v>-4.3671934608472895</v>
      </c>
      <c r="AK71">
        <f t="shared" si="61"/>
        <v>-2.8532330610869052</v>
      </c>
      <c r="AL71">
        <f t="shared" si="71"/>
        <v>-7.220426521938812</v>
      </c>
      <c r="AN71">
        <f t="shared" si="72"/>
        <v>0</v>
      </c>
      <c r="AO71">
        <f t="shared" si="73"/>
        <v>0</v>
      </c>
      <c r="AP71">
        <f t="shared" si="74"/>
        <v>-1.590692158143173E-21</v>
      </c>
      <c r="AQ71">
        <f t="shared" si="75"/>
        <v>-2.0776093609144625E-15</v>
      </c>
      <c r="AR71">
        <f t="shared" si="76"/>
        <v>-2.0776109516066206E-15</v>
      </c>
      <c r="AS71">
        <f t="shared" si="77"/>
        <v>-1.9650648596995944E-3</v>
      </c>
      <c r="AT71">
        <f t="shared" si="78"/>
        <v>-1.2838423750037391E-3</v>
      </c>
      <c r="AU71">
        <f t="shared" si="79"/>
        <v>-3.248907234705411E-3</v>
      </c>
      <c r="AW71">
        <v>68</v>
      </c>
      <c r="AX71">
        <f>IF(Z71&gt;0, (R71*SUMPRODUCT(K71:$K$98, X71:$X$98)-K71*$AZ$3)/Z71, 0)</f>
        <v>-1.2868250790753229E+20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0.88700226900000001</v>
      </c>
      <c r="Q72" s="5">
        <f t="shared" si="91"/>
        <v>12.5</v>
      </c>
      <c r="R72">
        <f t="shared" si="62"/>
        <v>2000000</v>
      </c>
      <c r="S72">
        <f t="shared" si="63"/>
        <v>-1.115510946022792E+21</v>
      </c>
      <c r="U72">
        <f t="shared" si="83"/>
        <v>0.88700226900000001</v>
      </c>
      <c r="V72">
        <f t="shared" si="84"/>
        <v>0.01</v>
      </c>
      <c r="W72">
        <f t="shared" si="85"/>
        <v>2.8281449772913518E-19</v>
      </c>
      <c r="X72">
        <f t="shared" si="86"/>
        <v>2.5085710119183828E-19</v>
      </c>
      <c r="Y72">
        <f t="shared" si="87"/>
        <v>2.8281449772913518E-21</v>
      </c>
      <c r="Z72">
        <f t="shared" si="88"/>
        <v>2.9129251560005554E-20</v>
      </c>
      <c r="AB72">
        <f t="shared" si="89"/>
        <v>-36.39327884039421</v>
      </c>
      <c r="AC72">
        <f t="shared" si="64"/>
        <v>-32.493998964637683</v>
      </c>
      <c r="AE72">
        <f t="shared" si="65"/>
        <v>0</v>
      </c>
      <c r="AF72">
        <f t="shared" si="66"/>
        <v>0</v>
      </c>
      <c r="AG72">
        <f t="shared" si="67"/>
        <v>-3.6411564450006941E-19</v>
      </c>
      <c r="AH72">
        <f t="shared" si="68"/>
        <v>-5.0171420238367653E-13</v>
      </c>
      <c r="AI72">
        <f t="shared" si="69"/>
        <v>-5.0171456649932102E-13</v>
      </c>
      <c r="AJ72">
        <f t="shared" si="70"/>
        <v>-3.8992798757565268</v>
      </c>
      <c r="AK72">
        <f t="shared" ref="AK72:AK89" si="92">G72*SUM(AB72:AB72, AE72:AF72)</f>
        <v>-2.547529518827595</v>
      </c>
      <c r="AL72">
        <f t="shared" si="71"/>
        <v>-6.4468093945846237</v>
      </c>
      <c r="AN72">
        <f t="shared" si="72"/>
        <v>0</v>
      </c>
      <c r="AO72">
        <f t="shared" si="73"/>
        <v>0</v>
      </c>
      <c r="AP72">
        <f t="shared" si="74"/>
        <v>-1.4628364554307129E-22</v>
      </c>
      <c r="AQ72">
        <f t="shared" si="75"/>
        <v>-2.0156393622192875E-16</v>
      </c>
      <c r="AR72">
        <f t="shared" si="76"/>
        <v>-2.0156408250557428E-16</v>
      </c>
      <c r="AS72">
        <f t="shared" si="77"/>
        <v>-1.5665376751431786E-3</v>
      </c>
      <c r="AT72">
        <f t="shared" si="78"/>
        <v>-1.0234712810935423E-3</v>
      </c>
      <c r="AU72">
        <f t="shared" si="79"/>
        <v>-2.5900089562369225E-3</v>
      </c>
      <c r="AW72">
        <v>69</v>
      </c>
      <c r="AX72">
        <f>IF(Z72&gt;0, (R72*SUMPRODUCT(K72:$K$98, X72:$X$98)-K72*$AZ$3)/Z72, 0)</f>
        <v>-1.115510946022792E+21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0.89213428500000003</v>
      </c>
      <c r="Q73" s="5">
        <f t="shared" si="91"/>
        <v>12.5</v>
      </c>
      <c r="R73">
        <f t="shared" si="62"/>
        <v>2000000</v>
      </c>
      <c r="S73">
        <f t="shared" si="63"/>
        <v>-1.0177128078937336E+22</v>
      </c>
      <c r="U73">
        <f t="shared" si="83"/>
        <v>0.89213428500000003</v>
      </c>
      <c r="V73">
        <f t="shared" si="84"/>
        <v>0.01</v>
      </c>
      <c r="W73">
        <f t="shared" si="85"/>
        <v>2.9129251560005554E-20</v>
      </c>
      <c r="X73">
        <f t="shared" si="86"/>
        <v>2.598720401307069E-20</v>
      </c>
      <c r="Y73">
        <f t="shared" si="87"/>
        <v>2.9129251560005556E-22</v>
      </c>
      <c r="Z73">
        <f t="shared" si="88"/>
        <v>2.8507550313348081E-21</v>
      </c>
      <c r="AB73">
        <f t="shared" si="89"/>
        <v>-32.493998964637683</v>
      </c>
      <c r="AC73">
        <f t="shared" si="64"/>
        <v>-29.012499075569359</v>
      </c>
      <c r="AE73">
        <f t="shared" si="65"/>
        <v>0</v>
      </c>
      <c r="AF73">
        <f t="shared" si="66"/>
        <v>0</v>
      </c>
      <c r="AG73">
        <f t="shared" si="67"/>
        <v>-3.56344378916851E-20</v>
      </c>
      <c r="AH73">
        <f t="shared" si="68"/>
        <v>-5.197440802614138E-14</v>
      </c>
      <c r="AI73">
        <f t="shared" si="69"/>
        <v>-5.1974443660579273E-14</v>
      </c>
      <c r="AJ73">
        <f t="shared" si="70"/>
        <v>-3.4814998890683242</v>
      </c>
      <c r="AK73">
        <f t="shared" si="92"/>
        <v>-2.2745799275246381</v>
      </c>
      <c r="AL73">
        <f t="shared" si="71"/>
        <v>-5.7560798165930143</v>
      </c>
      <c r="AN73">
        <f t="shared" si="72"/>
        <v>0</v>
      </c>
      <c r="AO73">
        <f t="shared" si="73"/>
        <v>0</v>
      </c>
      <c r="AP73">
        <f t="shared" si="74"/>
        <v>-1.2782279967749312E-23</v>
      </c>
      <c r="AQ73">
        <f t="shared" si="75"/>
        <v>-1.8643522217680191E-17</v>
      </c>
      <c r="AR73">
        <f t="shared" si="76"/>
        <v>-1.864353499996016E-17</v>
      </c>
      <c r="AS73">
        <f t="shared" si="77"/>
        <v>-1.2488342435771501E-3</v>
      </c>
      <c r="AT73">
        <f t="shared" si="78"/>
        <v>-8.159050391370712E-4</v>
      </c>
      <c r="AU73">
        <f t="shared" si="79"/>
        <v>-2.0647392827142399E-3</v>
      </c>
      <c r="AW73">
        <v>70</v>
      </c>
      <c r="AX73">
        <f>IF(Z73&gt;0, (R73*SUMPRODUCT(K73:$K$98, X73:$X$98)-K73*$AZ$3)/Z73, 0)</f>
        <v>-1.0177128078937336E+22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0.89732143600000003</v>
      </c>
      <c r="Q74" s="5">
        <f t="shared" si="91"/>
        <v>12.5</v>
      </c>
      <c r="R74">
        <f t="shared" si="62"/>
        <v>2000000</v>
      </c>
      <c r="S74">
        <f t="shared" si="63"/>
        <v>-9.8045557752180949E+22</v>
      </c>
      <c r="U74">
        <f t="shared" si="83"/>
        <v>0.89732143600000003</v>
      </c>
      <c r="V74">
        <f t="shared" si="84"/>
        <v>0.01</v>
      </c>
      <c r="W74">
        <f t="shared" si="85"/>
        <v>2.8507550313348081E-21</v>
      </c>
      <c r="X74">
        <f t="shared" si="86"/>
        <v>2.5580435984015752E-21</v>
      </c>
      <c r="Y74">
        <f t="shared" si="87"/>
        <v>2.8507550313348081E-23</v>
      </c>
      <c r="Z74">
        <f t="shared" si="88"/>
        <v>2.6420388261988483E-22</v>
      </c>
      <c r="AB74">
        <f t="shared" si="89"/>
        <v>-29.012499075569359</v>
      </c>
      <c r="AC74">
        <f t="shared" si="64"/>
        <v>-25.904017031758354</v>
      </c>
      <c r="AE74">
        <f t="shared" si="65"/>
        <v>0</v>
      </c>
      <c r="AF74">
        <f t="shared" si="66"/>
        <v>0</v>
      </c>
      <c r="AG74">
        <f t="shared" si="67"/>
        <v>-3.3025485327485604E-21</v>
      </c>
      <c r="AH74">
        <f t="shared" si="68"/>
        <v>-5.1160871968031502E-15</v>
      </c>
      <c r="AI74">
        <f t="shared" si="69"/>
        <v>-5.1160904993516831E-15</v>
      </c>
      <c r="AJ74">
        <f t="shared" si="70"/>
        <v>-3.108482043811005</v>
      </c>
      <c r="AK74">
        <f t="shared" si="92"/>
        <v>-2.0308749352898552</v>
      </c>
      <c r="AL74">
        <f t="shared" si="71"/>
        <v>-5.1393569791008655</v>
      </c>
      <c r="AN74">
        <f t="shared" si="72"/>
        <v>0</v>
      </c>
      <c r="AO74">
        <f t="shared" si="73"/>
        <v>0</v>
      </c>
      <c r="AP74">
        <f t="shared" si="74"/>
        <v>-1.057717278622296E-24</v>
      </c>
      <c r="AQ74">
        <f t="shared" si="75"/>
        <v>-1.6385448308592636E-18</v>
      </c>
      <c r="AR74">
        <f t="shared" si="76"/>
        <v>-1.6385458885765424E-18</v>
      </c>
      <c r="AS74">
        <f t="shared" si="77"/>
        <v>-9.9556301305576403E-4</v>
      </c>
      <c r="AT74">
        <f t="shared" si="78"/>
        <v>-6.5043450186309869E-4</v>
      </c>
      <c r="AU74">
        <f t="shared" si="79"/>
        <v>-1.6459975149188644E-3</v>
      </c>
      <c r="AW74">
        <v>71</v>
      </c>
      <c r="AX74">
        <f>IF(Z74&gt;0, (R74*SUMPRODUCT(K74:$K$98, X74:$X$98)-K74*$AZ$3)/Z74, 0)</f>
        <v>-9.8045557752180949E+22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0.90253096600000005</v>
      </c>
      <c r="Q75" s="5">
        <f t="shared" si="91"/>
        <v>12.5</v>
      </c>
      <c r="R75">
        <f t="shared" si="62"/>
        <v>2000000</v>
      </c>
      <c r="S75">
        <f t="shared" si="63"/>
        <v>-1.0008190620288245E+24</v>
      </c>
      <c r="U75">
        <f t="shared" si="83"/>
        <v>0.90253096600000005</v>
      </c>
      <c r="V75">
        <f t="shared" si="84"/>
        <v>0.01</v>
      </c>
      <c r="W75">
        <f t="shared" si="85"/>
        <v>2.6420388261988483E-22</v>
      </c>
      <c r="X75">
        <f t="shared" si="86"/>
        <v>2.384521854018753E-22</v>
      </c>
      <c r="Y75">
        <f t="shared" si="87"/>
        <v>2.6420388261988485E-24</v>
      </c>
      <c r="Z75">
        <f t="shared" si="88"/>
        <v>2.310965839181069E-23</v>
      </c>
      <c r="AB75">
        <f t="shared" si="89"/>
        <v>-25.904017031758354</v>
      </c>
      <c r="AC75">
        <f t="shared" si="64"/>
        <v>-23.128586635498529</v>
      </c>
      <c r="AE75">
        <f t="shared" si="65"/>
        <v>0</v>
      </c>
      <c r="AF75">
        <f t="shared" si="66"/>
        <v>0</v>
      </c>
      <c r="AG75">
        <f t="shared" si="67"/>
        <v>-2.8887072989763362E-22</v>
      </c>
      <c r="AH75">
        <f t="shared" si="68"/>
        <v>-4.7690437080375058E-16</v>
      </c>
      <c r="AI75">
        <f t="shared" si="69"/>
        <v>-4.7690465967448046E-16</v>
      </c>
      <c r="AJ75">
        <f t="shared" si="70"/>
        <v>-2.775430396259825</v>
      </c>
      <c r="AK75">
        <f t="shared" si="92"/>
        <v>-1.8132811922230849</v>
      </c>
      <c r="AL75">
        <f t="shared" si="71"/>
        <v>-4.5887115884829104</v>
      </c>
      <c r="AN75">
        <f t="shared" si="72"/>
        <v>0</v>
      </c>
      <c r="AO75">
        <f t="shared" si="73"/>
        <v>0</v>
      </c>
      <c r="AP75">
        <f t="shared" si="74"/>
        <v>-8.2604918398393738E-26</v>
      </c>
      <c r="AQ75">
        <f t="shared" si="75"/>
        <v>-1.3637465674712458E-19</v>
      </c>
      <c r="AR75">
        <f t="shared" si="76"/>
        <v>-1.3637473935204299E-19</v>
      </c>
      <c r="AS75">
        <f t="shared" si="77"/>
        <v>-7.9365673872430135E-4</v>
      </c>
      <c r="AT75">
        <f t="shared" si="78"/>
        <v>-5.1852240263320997E-4</v>
      </c>
      <c r="AU75">
        <f t="shared" si="79"/>
        <v>-1.3121791413575115E-3</v>
      </c>
      <c r="AW75">
        <v>72</v>
      </c>
      <c r="AX75">
        <f>IF(Z75&gt;0, (R75*SUMPRODUCT(K75:$K$98, X75:$X$98)-K75*$AZ$3)/Z75, 0)</f>
        <v>-1.0008190620288245E+24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0.90776816500000002</v>
      </c>
      <c r="Q76" s="5">
        <f t="shared" si="91"/>
        <v>12.5</v>
      </c>
      <c r="R76">
        <f t="shared" si="62"/>
        <v>2000000</v>
      </c>
      <c r="S76">
        <f t="shared" si="63"/>
        <v>-1.0866697164668912E+25</v>
      </c>
      <c r="U76">
        <f t="shared" si="83"/>
        <v>0.90776816500000002</v>
      </c>
      <c r="V76">
        <f t="shared" si="84"/>
        <v>0.01</v>
      </c>
      <c r="W76">
        <f t="shared" si="85"/>
        <v>2.310965839181069E-23</v>
      </c>
      <c r="X76">
        <f t="shared" si="86"/>
        <v>2.0978212192110841E-23</v>
      </c>
      <c r="Y76">
        <f t="shared" si="87"/>
        <v>2.3109658391810691E-25</v>
      </c>
      <c r="Z76">
        <f t="shared" si="88"/>
        <v>1.9003496157817423E-24</v>
      </c>
      <c r="AB76">
        <f t="shared" si="89"/>
        <v>-23.128586635498529</v>
      </c>
      <c r="AC76">
        <f t="shared" si="64"/>
        <v>-20.650523781695117</v>
      </c>
      <c r="AE76">
        <f t="shared" si="65"/>
        <v>0</v>
      </c>
      <c r="AF76">
        <f t="shared" si="66"/>
        <v>0</v>
      </c>
      <c r="AG76">
        <f t="shared" si="67"/>
        <v>-2.3754370197271779E-23</v>
      </c>
      <c r="AH76">
        <f t="shared" si="68"/>
        <v>-4.1956424384221684E-17</v>
      </c>
      <c r="AI76">
        <f t="shared" si="69"/>
        <v>-4.1956448138591883E-17</v>
      </c>
      <c r="AJ76">
        <f t="shared" si="70"/>
        <v>-2.4780628538034115</v>
      </c>
      <c r="AK76">
        <f t="shared" si="92"/>
        <v>-1.6190010644848971</v>
      </c>
      <c r="AL76">
        <f t="shared" si="71"/>
        <v>-4.0970639182883088</v>
      </c>
      <c r="AN76">
        <f t="shared" si="72"/>
        <v>0</v>
      </c>
      <c r="AO76">
        <f t="shared" si="73"/>
        <v>0</v>
      </c>
      <c r="AP76">
        <f t="shared" si="74"/>
        <v>-6.0649589463617665E-27</v>
      </c>
      <c r="AQ76">
        <f t="shared" si="75"/>
        <v>-1.071230217064066E-20</v>
      </c>
      <c r="AR76">
        <f t="shared" si="76"/>
        <v>-1.0712308235599607E-20</v>
      </c>
      <c r="AS76">
        <f t="shared" si="77"/>
        <v>-6.3269829298812194E-4</v>
      </c>
      <c r="AT76">
        <f t="shared" si="78"/>
        <v>-4.1336288475224008E-4</v>
      </c>
      <c r="AU76">
        <f t="shared" si="79"/>
        <v>-1.046061177740362E-3</v>
      </c>
      <c r="AW76">
        <v>73</v>
      </c>
      <c r="AX76">
        <f>IF(Z76&gt;0, (R76*SUMPRODUCT(K76:$K$98, X76:$X$98)-K76*$AZ$3)/Z76, 0)</f>
        <v>-1.0866697164668912E+25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0.91304259499999996</v>
      </c>
      <c r="Q77" s="5">
        <f t="shared" si="91"/>
        <v>12.5</v>
      </c>
      <c r="R77">
        <f t="shared" si="62"/>
        <v>2000000</v>
      </c>
      <c r="S77">
        <f t="shared" si="63"/>
        <v>-1.2607504349633521E+26</v>
      </c>
      <c r="U77">
        <f t="shared" si="83"/>
        <v>0.91304259499999996</v>
      </c>
      <c r="V77">
        <f t="shared" si="84"/>
        <v>0.01</v>
      </c>
      <c r="W77">
        <f t="shared" si="85"/>
        <v>1.9003496157817423E-24</v>
      </c>
      <c r="X77">
        <f t="shared" si="86"/>
        <v>1.7351001446006147E-24</v>
      </c>
      <c r="Y77">
        <f t="shared" si="87"/>
        <v>1.9003496157817422E-26</v>
      </c>
      <c r="Z77">
        <f t="shared" si="88"/>
        <v>1.4624597502331016E-25</v>
      </c>
      <c r="AB77">
        <f t="shared" si="89"/>
        <v>-20.650523781695117</v>
      </c>
      <c r="AC77">
        <f t="shared" si="64"/>
        <v>-18.437967662227781</v>
      </c>
      <c r="AE77">
        <f t="shared" si="65"/>
        <v>0</v>
      </c>
      <c r="AF77">
        <f t="shared" si="66"/>
        <v>0</v>
      </c>
      <c r="AG77">
        <f t="shared" si="67"/>
        <v>-1.828074687791377E-24</v>
      </c>
      <c r="AH77">
        <f t="shared" si="68"/>
        <v>-3.4702002892012291E-18</v>
      </c>
      <c r="AI77">
        <f t="shared" si="69"/>
        <v>-3.4702021172759171E-18</v>
      </c>
      <c r="AJ77">
        <f t="shared" si="70"/>
        <v>-2.2125561194673367</v>
      </c>
      <c r="AK77">
        <f t="shared" si="92"/>
        <v>-1.4455366647186583</v>
      </c>
      <c r="AL77">
        <f t="shared" si="71"/>
        <v>-3.6580927841859951</v>
      </c>
      <c r="AN77">
        <f t="shared" si="72"/>
        <v>0</v>
      </c>
      <c r="AO77">
        <f t="shared" si="73"/>
        <v>0</v>
      </c>
      <c r="AP77">
        <f t="shared" si="74"/>
        <v>-4.1673526959244327E-28</v>
      </c>
      <c r="AQ77">
        <f t="shared" si="75"/>
        <v>-7.9108083642208741E-22</v>
      </c>
      <c r="AR77">
        <f t="shared" si="76"/>
        <v>-7.9108125315735706E-22</v>
      </c>
      <c r="AS77">
        <f t="shared" si="77"/>
        <v>-5.0438320550711356E-4</v>
      </c>
      <c r="AT77">
        <f t="shared" si="78"/>
        <v>-3.2953036093131383E-4</v>
      </c>
      <c r="AU77">
        <f t="shared" si="79"/>
        <v>-8.3391356643842756E-4</v>
      </c>
      <c r="AW77">
        <v>74</v>
      </c>
      <c r="AX77">
        <f>IF(Z77&gt;0, (R77*SUMPRODUCT(K77:$K$98, X77:$X$98)-K77*$AZ$3)/Z77, 0)</f>
        <v>-1.2607504349633521E+26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0.91832435000000001</v>
      </c>
      <c r="Q78" s="5">
        <f t="shared" si="91"/>
        <v>12.5</v>
      </c>
      <c r="R78">
        <f t="shared" si="62"/>
        <v>2000000</v>
      </c>
      <c r="S78">
        <f t="shared" si="63"/>
        <v>-1.5705055081011183E+27</v>
      </c>
      <c r="U78">
        <f t="shared" si="83"/>
        <v>0.91832435000000001</v>
      </c>
      <c r="V78">
        <f t="shared" si="84"/>
        <v>0.01</v>
      </c>
      <c r="W78">
        <f t="shared" si="85"/>
        <v>1.4624597502331016E-25</v>
      </c>
      <c r="X78">
        <f t="shared" si="86"/>
        <v>1.3430123995339754E-25</v>
      </c>
      <c r="Y78">
        <f t="shared" si="87"/>
        <v>1.4624597502331017E-27</v>
      </c>
      <c r="Z78">
        <f t="shared" si="88"/>
        <v>1.0482275319679514E-26</v>
      </c>
      <c r="AB78">
        <f t="shared" si="89"/>
        <v>-18.437967662227781</v>
      </c>
      <c r="AC78">
        <f t="shared" si="64"/>
        <v>-16.462471126989087</v>
      </c>
      <c r="AE78">
        <f t="shared" si="65"/>
        <v>0</v>
      </c>
      <c r="AF78">
        <f t="shared" si="66"/>
        <v>0</v>
      </c>
      <c r="AG78">
        <f t="shared" si="67"/>
        <v>-1.3102844149599392E-25</v>
      </c>
      <c r="AH78">
        <f t="shared" si="68"/>
        <v>-2.6860247990679508E-19</v>
      </c>
      <c r="AI78">
        <f t="shared" si="69"/>
        <v>-2.6860261093523659E-19</v>
      </c>
      <c r="AJ78">
        <f t="shared" si="70"/>
        <v>-1.975496535238694</v>
      </c>
      <c r="AK78">
        <f t="shared" si="92"/>
        <v>-1.2906577363559448</v>
      </c>
      <c r="AL78">
        <f t="shared" si="71"/>
        <v>-3.2661542715946386</v>
      </c>
      <c r="AN78">
        <f t="shared" si="72"/>
        <v>0</v>
      </c>
      <c r="AO78">
        <f t="shared" si="73"/>
        <v>0</v>
      </c>
      <c r="AP78">
        <f t="shared" si="74"/>
        <v>-2.6669438683896058E-29</v>
      </c>
      <c r="AQ78">
        <f t="shared" si="75"/>
        <v>-5.4671163652936463E-23</v>
      </c>
      <c r="AR78">
        <f t="shared" si="76"/>
        <v>-5.4671190322375148E-23</v>
      </c>
      <c r="AS78">
        <f t="shared" si="77"/>
        <v>-4.0209120336982915E-4</v>
      </c>
      <c r="AT78">
        <f t="shared" si="78"/>
        <v>-2.6269958620162134E-4</v>
      </c>
      <c r="AU78">
        <f t="shared" si="79"/>
        <v>-6.6479078957145049E-4</v>
      </c>
      <c r="AW78">
        <v>75</v>
      </c>
      <c r="AX78">
        <f>IF(Z78&gt;0, (R78*SUMPRODUCT(K78:$K$98, X78:$X$98)-K78*$AZ$3)/Z78, 0)</f>
        <v>-1.5705055081011183E+27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0.92358270799999997</v>
      </c>
      <c r="Q79" s="5">
        <f t="shared" si="91"/>
        <v>12.5</v>
      </c>
      <c r="R79">
        <f t="shared" si="62"/>
        <v>2000000</v>
      </c>
      <c r="S79">
        <f t="shared" si="63"/>
        <v>-2.1112529863526663E+28</v>
      </c>
      <c r="U79">
        <f t="shared" si="83"/>
        <v>0.92358270799999997</v>
      </c>
      <c r="V79">
        <f t="shared" si="84"/>
        <v>0.01</v>
      </c>
      <c r="W79">
        <f t="shared" si="85"/>
        <v>1.0482275319679514E-26</v>
      </c>
      <c r="X79">
        <f t="shared" si="86"/>
        <v>9.6812482257511715E-27</v>
      </c>
      <c r="Y79">
        <f t="shared" si="87"/>
        <v>1.0482275319679515E-28</v>
      </c>
      <c r="Z79">
        <f t="shared" si="88"/>
        <v>6.9620434073154742E-28</v>
      </c>
      <c r="AB79">
        <f t="shared" si="89"/>
        <v>-16.462471126989087</v>
      </c>
      <c r="AC79">
        <f t="shared" si="64"/>
        <v>-14.698634934811688</v>
      </c>
      <c r="AE79">
        <f t="shared" si="65"/>
        <v>0</v>
      </c>
      <c r="AF79">
        <f t="shared" si="66"/>
        <v>0</v>
      </c>
      <c r="AG79">
        <f t="shared" si="67"/>
        <v>-8.7025542591443434E-27</v>
      </c>
      <c r="AH79">
        <f t="shared" si="68"/>
        <v>-1.9362496451502342E-20</v>
      </c>
      <c r="AI79">
        <f t="shared" si="69"/>
        <v>-1.9362505154056601E-20</v>
      </c>
      <c r="AJ79">
        <f t="shared" si="70"/>
        <v>-1.7638361921773988</v>
      </c>
      <c r="AK79">
        <f t="shared" si="92"/>
        <v>-1.1523729788892361</v>
      </c>
      <c r="AL79">
        <f t="shared" si="71"/>
        <v>-2.9162091710666349</v>
      </c>
      <c r="AN79">
        <f t="shared" si="72"/>
        <v>0</v>
      </c>
      <c r="AO79">
        <f t="shared" si="73"/>
        <v>0</v>
      </c>
      <c r="AP79">
        <f t="shared" si="74"/>
        <v>-1.5815284790575176E-30</v>
      </c>
      <c r="AQ79">
        <f t="shared" si="75"/>
        <v>-3.5187760572160968E-24</v>
      </c>
      <c r="AR79">
        <f t="shared" si="76"/>
        <v>-3.518777638744576E-24</v>
      </c>
      <c r="AS79">
        <f t="shared" si="77"/>
        <v>-3.2054464554354887E-4</v>
      </c>
      <c r="AT79">
        <f t="shared" si="78"/>
        <v>-2.0942250175511897E-4</v>
      </c>
      <c r="AU79">
        <f t="shared" si="79"/>
        <v>-5.2996714729866784E-4</v>
      </c>
      <c r="AW79">
        <v>76</v>
      </c>
      <c r="AX79">
        <f>IF(Z79&gt;0, (R79*SUMPRODUCT(K79:$K$98, X79:$X$98)-K79*$AZ$3)/Z79, 0)</f>
        <v>-2.1112529863526663E+28</v>
      </c>
    </row>
    <row r="80" spans="5:50" x14ac:dyDescent="0.3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0.92968762000000005</v>
      </c>
      <c r="Q80" s="5">
        <f t="shared" si="91"/>
        <v>12.5</v>
      </c>
      <c r="R80">
        <f t="shared" si="62"/>
        <v>2000000</v>
      </c>
      <c r="S80">
        <f t="shared" si="63"/>
        <v>-3.1254732597908632E+29</v>
      </c>
      <c r="U80">
        <f t="shared" si="83"/>
        <v>0.92968762000000005</v>
      </c>
      <c r="V80">
        <f t="shared" si="84"/>
        <v>0.01</v>
      </c>
      <c r="W80">
        <f t="shared" si="85"/>
        <v>6.9620434073154742E-28</v>
      </c>
      <c r="X80">
        <f t="shared" si="86"/>
        <v>6.472525565683814E-28</v>
      </c>
      <c r="Y80">
        <f t="shared" si="87"/>
        <v>6.9620434073154743E-30</v>
      </c>
      <c r="Z80">
        <f t="shared" si="88"/>
        <v>4.1989740755850543E-29</v>
      </c>
      <c r="AB80">
        <f t="shared" si="89"/>
        <v>-14.698634934811688</v>
      </c>
      <c r="AC80">
        <f t="shared" si="64"/>
        <v>-13.123781191796146</v>
      </c>
      <c r="AE80">
        <f t="shared" si="65"/>
        <v>0</v>
      </c>
      <c r="AF80">
        <f t="shared" si="66"/>
        <v>0</v>
      </c>
      <c r="AG80">
        <f t="shared" si="67"/>
        <v>-5.2487175944813182E-28</v>
      </c>
      <c r="AH80">
        <f t="shared" si="68"/>
        <v>-1.2945051131367628E-21</v>
      </c>
      <c r="AI80">
        <f t="shared" si="69"/>
        <v>-1.2945056380085222E-21</v>
      </c>
      <c r="AJ80">
        <f t="shared" si="70"/>
        <v>-1.5748537430155416</v>
      </c>
      <c r="AK80">
        <f t="shared" si="92"/>
        <v>-1.0289044454368181</v>
      </c>
      <c r="AL80">
        <f t="shared" si="71"/>
        <v>-2.6037581884523595</v>
      </c>
      <c r="AN80">
        <f t="shared" si="72"/>
        <v>0</v>
      </c>
      <c r="AO80">
        <f t="shared" si="73"/>
        <v>0</v>
      </c>
      <c r="AP80">
        <f t="shared" si="74"/>
        <v>-8.5165845187266952E-32</v>
      </c>
      <c r="AQ80">
        <f t="shared" si="75"/>
        <v>-2.1004677823674333E-25</v>
      </c>
      <c r="AR80">
        <f t="shared" si="76"/>
        <v>-2.100468634025885E-25</v>
      </c>
      <c r="AS80">
        <f t="shared" si="77"/>
        <v>-2.5553622890908022E-4</v>
      </c>
      <c r="AT80">
        <f t="shared" si="78"/>
        <v>-1.6695033622059869E-4</v>
      </c>
      <c r="AU80">
        <f t="shared" si="79"/>
        <v>-4.2248656512967886E-4</v>
      </c>
      <c r="AW80">
        <v>77</v>
      </c>
      <c r="AX80">
        <f>IF(Z80&gt;0, (R80*SUMPRODUCT(K80:$K$98, X80:$X$98)-K80*$AZ$3)/Z80, 0)</f>
        <v>-3.1254732597908632E+29</v>
      </c>
    </row>
    <row r="81" spans="2:50" x14ac:dyDescent="0.3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0.93575936900000001</v>
      </c>
      <c r="Q81" s="5">
        <f t="shared" si="91"/>
        <v>12.5</v>
      </c>
      <c r="R81">
        <f t="shared" si="62"/>
        <v>2000000</v>
      </c>
      <c r="S81">
        <f t="shared" si="63"/>
        <v>-5.1448537256383924E+30</v>
      </c>
      <c r="U81">
        <f t="shared" si="83"/>
        <v>0.93575936900000001</v>
      </c>
      <c r="V81">
        <f t="shared" si="84"/>
        <v>0.01</v>
      </c>
      <c r="W81">
        <f t="shared" si="85"/>
        <v>4.1989740755850543E-29</v>
      </c>
      <c r="X81">
        <f t="shared" si="86"/>
        <v>3.9292293314168289E-29</v>
      </c>
      <c r="Y81">
        <f t="shared" si="87"/>
        <v>4.1989740755850546E-31</v>
      </c>
      <c r="Z81">
        <f t="shared" si="88"/>
        <v>2.277550034123749E-30</v>
      </c>
      <c r="AB81">
        <f t="shared" si="89"/>
        <v>-13.123781191796146</v>
      </c>
      <c r="AC81">
        <f t="shared" si="64"/>
        <v>-11.717661778389418</v>
      </c>
      <c r="AE81">
        <f t="shared" si="65"/>
        <v>0</v>
      </c>
      <c r="AF81">
        <f t="shared" si="66"/>
        <v>0</v>
      </c>
      <c r="AG81">
        <f t="shared" si="67"/>
        <v>-2.8469375426546861E-29</v>
      </c>
      <c r="AH81">
        <f t="shared" si="68"/>
        <v>-7.8584586628336573E-23</v>
      </c>
      <c r="AI81">
        <f t="shared" si="69"/>
        <v>-7.8584615097712002E-23</v>
      </c>
      <c r="AJ81">
        <f t="shared" si="70"/>
        <v>-1.4061194134067279</v>
      </c>
      <c r="AK81">
        <f t="shared" si="92"/>
        <v>-0.91866468342573038</v>
      </c>
      <c r="AL81">
        <f t="shared" si="71"/>
        <v>-2.3247840968324582</v>
      </c>
      <c r="AN81">
        <f t="shared" si="72"/>
        <v>0</v>
      </c>
      <c r="AO81">
        <f t="shared" si="73"/>
        <v>0</v>
      </c>
      <c r="AP81">
        <f t="shared" si="74"/>
        <v>-4.1245081987550611E-33</v>
      </c>
      <c r="AQ81">
        <f t="shared" si="75"/>
        <v>-1.1384962507541227E-26</v>
      </c>
      <c r="AR81">
        <f t="shared" si="76"/>
        <v>-1.1384966632049427E-26</v>
      </c>
      <c r="AS81">
        <f t="shared" si="77"/>
        <v>-2.0371191717879399E-4</v>
      </c>
      <c r="AT81">
        <f t="shared" si="78"/>
        <v>-1.3309178589014561E-4</v>
      </c>
      <c r="AU81">
        <f t="shared" si="79"/>
        <v>-3.368037030689396E-4</v>
      </c>
      <c r="AW81">
        <v>78</v>
      </c>
      <c r="AX81">
        <f>IF(Z81&gt;0, (R81*SUMPRODUCT(K81:$K$98, X81:$X$98)-K81*$AZ$3)/Z81, 0)</f>
        <v>-5.1448537256383924E+30</v>
      </c>
    </row>
    <row r="82" spans="2:50" x14ac:dyDescent="0.3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0.94179042899999998</v>
      </c>
      <c r="Q82" s="5">
        <f t="shared" si="91"/>
        <v>12.5</v>
      </c>
      <c r="R82">
        <f t="shared" si="62"/>
        <v>2000000</v>
      </c>
      <c r="S82">
        <f t="shared" si="63"/>
        <v>-9.5284386535848245E+31</v>
      </c>
      <c r="U82">
        <f t="shared" si="83"/>
        <v>0.94179042899999998</v>
      </c>
      <c r="V82">
        <f t="shared" si="84"/>
        <v>0.01</v>
      </c>
      <c r="W82">
        <f t="shared" si="85"/>
        <v>2.277550034123749E-30</v>
      </c>
      <c r="X82">
        <f t="shared" si="86"/>
        <v>2.1449748237063703E-30</v>
      </c>
      <c r="Y82">
        <f t="shared" si="87"/>
        <v>2.2775500341237492E-32</v>
      </c>
      <c r="Z82">
        <f t="shared" si="88"/>
        <v>1.097997100761413E-31</v>
      </c>
      <c r="AB82">
        <f t="shared" si="89"/>
        <v>-11.717661778389418</v>
      </c>
      <c r="AC82">
        <f t="shared" si="64"/>
        <v>-10.462198016419119</v>
      </c>
      <c r="AE82">
        <f t="shared" si="65"/>
        <v>0</v>
      </c>
      <c r="AF82">
        <f t="shared" si="66"/>
        <v>0</v>
      </c>
      <c r="AG82">
        <f t="shared" si="67"/>
        <v>-1.3724963759517662E-30</v>
      </c>
      <c r="AH82">
        <f t="shared" si="68"/>
        <v>-4.2899496474127405E-24</v>
      </c>
      <c r="AI82">
        <f t="shared" si="69"/>
        <v>-4.2899510199091167E-24</v>
      </c>
      <c r="AJ82">
        <f t="shared" si="70"/>
        <v>-1.2554637619702991</v>
      </c>
      <c r="AK82">
        <f t="shared" si="92"/>
        <v>-0.82023632448725936</v>
      </c>
      <c r="AL82">
        <f t="shared" si="71"/>
        <v>-2.0757000864575583</v>
      </c>
      <c r="AN82">
        <f t="shared" si="72"/>
        <v>0</v>
      </c>
      <c r="AO82">
        <f t="shared" si="73"/>
        <v>0</v>
      </c>
      <c r="AP82">
        <f t="shared" si="74"/>
        <v>-1.7753640254282518E-34</v>
      </c>
      <c r="AQ82">
        <f t="shared" si="75"/>
        <v>-5.5491747798850663E-28</v>
      </c>
      <c r="AR82">
        <f t="shared" si="76"/>
        <v>-5.5491765552490915E-28</v>
      </c>
      <c r="AS82">
        <f t="shared" si="77"/>
        <v>-1.6239789315911589E-4</v>
      </c>
      <c r="AT82">
        <f t="shared" si="78"/>
        <v>-1.0609995686395537E-4</v>
      </c>
      <c r="AU82">
        <f t="shared" si="79"/>
        <v>-2.6849785002307122E-4</v>
      </c>
      <c r="AW82">
        <v>79</v>
      </c>
      <c r="AX82">
        <f>IF(Z82&gt;0, (R82*SUMPRODUCT(K82:$K$98, X82:$X$98)-K82*$AZ$3)/Z82, 0)</f>
        <v>-9.5284386535848245E+31</v>
      </c>
    </row>
    <row r="83" spans="2:50" x14ac:dyDescent="0.3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0.94777327099999997</v>
      </c>
      <c r="Q83" s="5">
        <f t="shared" si="91"/>
        <v>12.5</v>
      </c>
      <c r="R83">
        <f t="shared" si="62"/>
        <v>2000000</v>
      </c>
      <c r="S83">
        <f t="shared" si="63"/>
        <v>-2.0147273335164802E+33</v>
      </c>
      <c r="U83">
        <f t="shared" si="83"/>
        <v>0.94777327099999997</v>
      </c>
      <c r="V83">
        <f t="shared" si="84"/>
        <v>0.01</v>
      </c>
      <c r="W83">
        <f t="shared" si="85"/>
        <v>1.097997100761413E-31</v>
      </c>
      <c r="X83">
        <f t="shared" si="86"/>
        <v>1.0406523037371609E-31</v>
      </c>
      <c r="Y83">
        <f t="shared" si="87"/>
        <v>1.097997100761413E-33</v>
      </c>
      <c r="Z83">
        <f t="shared" si="88"/>
        <v>4.6364826016637903E-33</v>
      </c>
      <c r="AB83">
        <f t="shared" si="89"/>
        <v>-10.462198016419119</v>
      </c>
      <c r="AC83">
        <f t="shared" si="64"/>
        <v>-9.3412482289456413</v>
      </c>
      <c r="AE83">
        <f t="shared" si="65"/>
        <v>0</v>
      </c>
      <c r="AF83">
        <f t="shared" si="66"/>
        <v>0</v>
      </c>
      <c r="AG83">
        <f t="shared" si="67"/>
        <v>-5.7956032520797383E-32</v>
      </c>
      <c r="AH83">
        <f t="shared" si="68"/>
        <v>-2.081304607474322E-25</v>
      </c>
      <c r="AI83">
        <f t="shared" si="69"/>
        <v>-2.0813051870346471E-25</v>
      </c>
      <c r="AJ83">
        <f t="shared" si="70"/>
        <v>-1.120949787473478</v>
      </c>
      <c r="AK83">
        <f t="shared" si="92"/>
        <v>-0.73235386114933843</v>
      </c>
      <c r="AL83">
        <f t="shared" si="71"/>
        <v>-1.8533036486228163</v>
      </c>
      <c r="AN83">
        <f t="shared" si="72"/>
        <v>0</v>
      </c>
      <c r="AO83">
        <f t="shared" si="73"/>
        <v>0</v>
      </c>
      <c r="AP83">
        <f t="shared" si="74"/>
        <v>-6.6935549623310653E-36</v>
      </c>
      <c r="AQ83">
        <f t="shared" si="75"/>
        <v>-2.4037750994226592E-29</v>
      </c>
      <c r="AR83">
        <f t="shared" si="76"/>
        <v>-2.4037757687781551E-29</v>
      </c>
      <c r="AS83">
        <f t="shared" si="77"/>
        <v>-1.2946260615363152E-4</v>
      </c>
      <c r="AT83">
        <f t="shared" si="78"/>
        <v>-8.4582236020372542E-5</v>
      </c>
      <c r="AU83">
        <f t="shared" si="79"/>
        <v>-2.1404484217400405E-4</v>
      </c>
      <c r="AW83">
        <v>80</v>
      </c>
      <c r="AX83">
        <f>IF(Z83&gt;0, (R83*SUMPRODUCT(K83:$K$98, X83:$X$98)-K83*$AZ$3)/Z83, 0)</f>
        <v>-2.0147273335164802E+33</v>
      </c>
    </row>
    <row r="84" spans="2:50" x14ac:dyDescent="0.3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0.95370057100000005</v>
      </c>
      <c r="Q84" s="5">
        <f t="shared" si="91"/>
        <v>12.5</v>
      </c>
      <c r="R84">
        <f t="shared" si="62"/>
        <v>2000000</v>
      </c>
      <c r="S84">
        <f t="shared" si="63"/>
        <v>-4.9556253092568486E+34</v>
      </c>
      <c r="U84">
        <f t="shared" si="83"/>
        <v>0.95370057100000005</v>
      </c>
      <c r="V84">
        <f t="shared" si="84"/>
        <v>0.01</v>
      </c>
      <c r="W84">
        <f t="shared" si="85"/>
        <v>4.6364826016637903E-33</v>
      </c>
      <c r="X84">
        <f t="shared" si="86"/>
        <v>4.4218161046383229E-33</v>
      </c>
      <c r="Y84">
        <f t="shared" si="87"/>
        <v>4.6364826016637904E-35</v>
      </c>
      <c r="Z84">
        <f t="shared" si="88"/>
        <v>1.6830167100882949E-34</v>
      </c>
      <c r="AB84">
        <f t="shared" si="89"/>
        <v>-9.3412482289456413</v>
      </c>
      <c r="AC84">
        <f t="shared" si="64"/>
        <v>-8.3404002044157508</v>
      </c>
      <c r="AE84">
        <f t="shared" si="65"/>
        <v>0</v>
      </c>
      <c r="AF84">
        <f t="shared" si="66"/>
        <v>0</v>
      </c>
      <c r="AG84">
        <f t="shared" si="67"/>
        <v>-2.1037708876103685E-33</v>
      </c>
      <c r="AH84">
        <f t="shared" si="68"/>
        <v>-8.8436322092766459E-27</v>
      </c>
      <c r="AI84">
        <f t="shared" si="69"/>
        <v>-8.8436343130475338E-27</v>
      </c>
      <c r="AJ84">
        <f t="shared" si="70"/>
        <v>-1.0008480245298905</v>
      </c>
      <c r="AK84">
        <f t="shared" si="92"/>
        <v>-0.65388737602619496</v>
      </c>
      <c r="AL84">
        <f t="shared" si="71"/>
        <v>-1.6547354005560855</v>
      </c>
      <c r="AN84">
        <f t="shared" si="72"/>
        <v>0</v>
      </c>
      <c r="AO84">
        <f t="shared" si="73"/>
        <v>0</v>
      </c>
      <c r="AP84">
        <f t="shared" si="74"/>
        <v>-2.1693948492208339E-37</v>
      </c>
      <c r="AQ84">
        <f t="shared" si="75"/>
        <v>-9.1194959851357438E-31</v>
      </c>
      <c r="AR84">
        <f t="shared" si="76"/>
        <v>-9.1194981545305944E-31</v>
      </c>
      <c r="AS84">
        <f t="shared" si="77"/>
        <v>-1.0320679699747405E-4</v>
      </c>
      <c r="AT84">
        <f t="shared" si="78"/>
        <v>-6.7428440705016363E-5</v>
      </c>
      <c r="AU84">
        <f t="shared" si="79"/>
        <v>-1.7063523770249043E-4</v>
      </c>
      <c r="AW84">
        <v>81</v>
      </c>
      <c r="AX84">
        <f>IF(Z84&gt;0, (R84*SUMPRODUCT(K84:$K$98, X84:$X$98)-K84*$AZ$3)/Z84, 0)</f>
        <v>-4.9556253092568486E+34</v>
      </c>
    </row>
    <row r="85" spans="2:50" x14ac:dyDescent="0.3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0.95959776100000005</v>
      </c>
      <c r="Q85" s="5">
        <f t="shared" si="91"/>
        <v>12.5</v>
      </c>
      <c r="R85">
        <f t="shared" si="62"/>
        <v>2000000</v>
      </c>
      <c r="S85">
        <f t="shared" si="63"/>
        <v>-1.4553748671910739E+36</v>
      </c>
      <c r="U85">
        <f t="shared" si="83"/>
        <v>0.95959776100000005</v>
      </c>
      <c r="V85">
        <f t="shared" si="84"/>
        <v>0.01</v>
      </c>
      <c r="W85">
        <f t="shared" si="85"/>
        <v>1.6830167100882949E-34</v>
      </c>
      <c r="X85">
        <f t="shared" si="86"/>
        <v>1.615019066726314E-34</v>
      </c>
      <c r="Y85">
        <f t="shared" si="87"/>
        <v>1.6830167100882949E-36</v>
      </c>
      <c r="Z85">
        <f t="shared" si="88"/>
        <v>5.11674762610979E-36</v>
      </c>
      <c r="AB85">
        <f t="shared" si="89"/>
        <v>-8.3404002044157508</v>
      </c>
      <c r="AC85">
        <f t="shared" si="64"/>
        <v>-7.4467858967997786</v>
      </c>
      <c r="AE85">
        <f t="shared" si="65"/>
        <v>0</v>
      </c>
      <c r="AF85">
        <f t="shared" si="66"/>
        <v>0</v>
      </c>
      <c r="AG85">
        <f t="shared" si="67"/>
        <v>-6.3959345326372375E-35</v>
      </c>
      <c r="AH85">
        <f t="shared" si="68"/>
        <v>-3.230038133452628E-28</v>
      </c>
      <c r="AI85">
        <f t="shared" si="69"/>
        <v>-3.2300387730460812E-28</v>
      </c>
      <c r="AJ85">
        <f t="shared" si="70"/>
        <v>-0.89361430761597216</v>
      </c>
      <c r="AK85">
        <f t="shared" si="92"/>
        <v>-0.58382801430910258</v>
      </c>
      <c r="AL85">
        <f t="shared" si="71"/>
        <v>-1.4774423219250747</v>
      </c>
      <c r="AN85">
        <f t="shared" si="72"/>
        <v>0</v>
      </c>
      <c r="AO85">
        <f t="shared" si="73"/>
        <v>0</v>
      </c>
      <c r="AP85">
        <f t="shared" si="74"/>
        <v>-5.8887911331589777E-39</v>
      </c>
      <c r="AQ85">
        <f t="shared" si="75"/>
        <v>-2.9739234857674927E-32</v>
      </c>
      <c r="AR85">
        <f t="shared" si="76"/>
        <v>-2.9739240746466058E-32</v>
      </c>
      <c r="AS85">
        <f t="shared" si="77"/>
        <v>-8.2275826688037206E-5</v>
      </c>
      <c r="AT85">
        <f t="shared" si="78"/>
        <v>-5.3753540102851053E-5</v>
      </c>
      <c r="AU85">
        <f t="shared" si="79"/>
        <v>-1.3602936679088827E-4</v>
      </c>
      <c r="AW85">
        <v>82</v>
      </c>
      <c r="AX85">
        <f>IF(Z85&gt;0, (R85*SUMPRODUCT(K85:$K$98, X85:$X$98)-K85*$AZ$3)/Z85, 0)</f>
        <v>-1.4553748671910739E+36</v>
      </c>
    </row>
    <row r="86" spans="2:50" x14ac:dyDescent="0.3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0.96549474700000004</v>
      </c>
      <c r="Q86" s="5">
        <f t="shared" si="91"/>
        <v>12.5</v>
      </c>
      <c r="R86">
        <f t="shared" si="62"/>
        <v>2000000</v>
      </c>
      <c r="S86">
        <f t="shared" si="63"/>
        <v>-5.3027073244512891E+37</v>
      </c>
      <c r="U86">
        <f t="shared" si="83"/>
        <v>0.96549474700000004</v>
      </c>
      <c r="V86">
        <f t="shared" si="84"/>
        <v>0.01</v>
      </c>
      <c r="W86">
        <f t="shared" si="85"/>
        <v>5.11674762610979E-36</v>
      </c>
      <c r="X86">
        <f t="shared" si="86"/>
        <v>4.9401929547337226E-36</v>
      </c>
      <c r="Y86">
        <f t="shared" si="87"/>
        <v>5.1167476261097903E-38</v>
      </c>
      <c r="Z86">
        <f t="shared" si="88"/>
        <v>1.2538719511496949E-37</v>
      </c>
      <c r="AB86">
        <f t="shared" si="89"/>
        <v>-7.4467858967997786</v>
      </c>
      <c r="AC86">
        <f t="shared" si="64"/>
        <v>-6.6489159792855164</v>
      </c>
      <c r="AE86">
        <f t="shared" si="65"/>
        <v>0</v>
      </c>
      <c r="AF86">
        <f t="shared" si="66"/>
        <v>0</v>
      </c>
      <c r="AG86">
        <f t="shared" si="67"/>
        <v>-1.5673399389371187E-36</v>
      </c>
      <c r="AH86">
        <f t="shared" si="68"/>
        <v>-9.8803859094674451E-30</v>
      </c>
      <c r="AI86">
        <f t="shared" si="69"/>
        <v>-9.8803874768073843E-30</v>
      </c>
      <c r="AJ86">
        <f t="shared" si="70"/>
        <v>-0.79786991751426228</v>
      </c>
      <c r="AK86">
        <f t="shared" si="92"/>
        <v>-0.52127501277598454</v>
      </c>
      <c r="AL86">
        <f t="shared" si="71"/>
        <v>-1.3191449302902467</v>
      </c>
      <c r="AN86">
        <f t="shared" si="72"/>
        <v>0</v>
      </c>
      <c r="AO86">
        <f t="shared" si="73"/>
        <v>0</v>
      </c>
      <c r="AP86">
        <f t="shared" si="74"/>
        <v>-1.2884492551983668E-40</v>
      </c>
      <c r="AQ86">
        <f t="shared" si="75"/>
        <v>-8.1222812932073872E-34</v>
      </c>
      <c r="AR86">
        <f t="shared" si="76"/>
        <v>-8.1222825816566417E-34</v>
      </c>
      <c r="AS86">
        <f t="shared" si="77"/>
        <v>-6.5589785306152231E-5</v>
      </c>
      <c r="AT86">
        <f t="shared" si="78"/>
        <v>-4.2851993066686108E-5</v>
      </c>
      <c r="AU86">
        <f t="shared" si="79"/>
        <v>-1.0844177837283833E-4</v>
      </c>
      <c r="AW86">
        <v>83</v>
      </c>
      <c r="AX86">
        <f>IF(Z86&gt;0, (R86*SUMPRODUCT(K86:$K$98, X86:$X$98)-K86*$AZ$3)/Z86, 0)</f>
        <v>-5.3027073244512891E+37</v>
      </c>
    </row>
    <row r="87" spans="2:50" x14ac:dyDescent="0.3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0.97139193700000004</v>
      </c>
      <c r="Q87" s="5">
        <f t="shared" si="91"/>
        <v>12.5</v>
      </c>
      <c r="R87">
        <f t="shared" si="62"/>
        <v>2000000</v>
      </c>
      <c r="S87">
        <f t="shared" si="63"/>
        <v>-2.5443594591856483E+39</v>
      </c>
      <c r="U87">
        <f t="shared" si="83"/>
        <v>0.97139193700000004</v>
      </c>
      <c r="V87">
        <f t="shared" si="84"/>
        <v>0.01</v>
      </c>
      <c r="W87">
        <f t="shared" si="85"/>
        <v>1.2538719511496949E-37</v>
      </c>
      <c r="X87">
        <f t="shared" si="86"/>
        <v>1.2180011033772716E-37</v>
      </c>
      <c r="Y87">
        <f t="shared" si="87"/>
        <v>1.2538719511496949E-39</v>
      </c>
      <c r="Z87">
        <f t="shared" si="88"/>
        <v>2.3332128260926319E-39</v>
      </c>
      <c r="AB87">
        <f t="shared" si="89"/>
        <v>-6.6489159792855164</v>
      </c>
      <c r="AC87">
        <f t="shared" si="64"/>
        <v>-5.936532124362067</v>
      </c>
      <c r="AE87">
        <f t="shared" si="65"/>
        <v>0</v>
      </c>
      <c r="AF87">
        <f t="shared" si="66"/>
        <v>0</v>
      </c>
      <c r="AG87">
        <f t="shared" si="67"/>
        <v>-2.9165160326157898E-38</v>
      </c>
      <c r="AH87">
        <f t="shared" si="68"/>
        <v>-2.4360022067545434E-31</v>
      </c>
      <c r="AI87">
        <f t="shared" si="69"/>
        <v>-2.4360024984061469E-31</v>
      </c>
      <c r="AJ87">
        <f t="shared" si="70"/>
        <v>-0.71238385492344936</v>
      </c>
      <c r="AK87">
        <f t="shared" si="92"/>
        <v>-0.46542411854998617</v>
      </c>
      <c r="AL87">
        <f t="shared" si="71"/>
        <v>-1.1778079734734355</v>
      </c>
      <c r="AN87">
        <f t="shared" si="72"/>
        <v>0</v>
      </c>
      <c r="AO87">
        <f t="shared" si="73"/>
        <v>0</v>
      </c>
      <c r="AP87">
        <f t="shared" si="74"/>
        <v>-2.1406736529494781E-42</v>
      </c>
      <c r="AQ87">
        <f t="shared" si="75"/>
        <v>-1.7879845967619271E-35</v>
      </c>
      <c r="AR87">
        <f t="shared" si="76"/>
        <v>-1.7879848108292925E-35</v>
      </c>
      <c r="AS87">
        <f t="shared" si="77"/>
        <v>-5.2287775275950496E-5</v>
      </c>
      <c r="AT87">
        <f t="shared" si="78"/>
        <v>-3.4161346513620939E-5</v>
      </c>
      <c r="AU87">
        <f t="shared" si="79"/>
        <v>-8.6449121789571428E-5</v>
      </c>
      <c r="AW87">
        <v>84</v>
      </c>
      <c r="AX87">
        <f>IF(Z87&gt;0, (R87*SUMPRODUCT(K87:$K$98, X87:$X$98)-K87*$AZ$3)/Z87, 0)</f>
        <v>-2.5443594591856483E+39</v>
      </c>
    </row>
    <row r="88" spans="2:50" x14ac:dyDescent="0.3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0.97728912599999995</v>
      </c>
      <c r="Q88" s="5">
        <f t="shared" si="91"/>
        <v>12.5</v>
      </c>
      <c r="R88">
        <f t="shared" si="62"/>
        <v>2000000</v>
      </c>
      <c r="S88">
        <f t="shared" si="63"/>
        <v>-1.7872488682761182E+41</v>
      </c>
      <c r="U88">
        <f t="shared" si="83"/>
        <v>0.97728912599999995</v>
      </c>
      <c r="V88">
        <f t="shared" si="84"/>
        <v>0.01</v>
      </c>
      <c r="W88">
        <f t="shared" si="85"/>
        <v>2.3332128260926319E-39</v>
      </c>
      <c r="X88">
        <f t="shared" si="86"/>
        <v>2.2802235235840581E-39</v>
      </c>
      <c r="Y88">
        <f t="shared" si="87"/>
        <v>2.3332128260926319E-41</v>
      </c>
      <c r="Z88">
        <f t="shared" si="88"/>
        <v>2.9657174247647476E-41</v>
      </c>
      <c r="AB88">
        <f t="shared" si="89"/>
        <v>-5.936532124362067</v>
      </c>
      <c r="AC88">
        <f t="shared" si="64"/>
        <v>-5.3004751110375592</v>
      </c>
      <c r="AE88">
        <f t="shared" si="65"/>
        <v>0</v>
      </c>
      <c r="AF88">
        <f t="shared" si="66"/>
        <v>0</v>
      </c>
      <c r="AG88">
        <f t="shared" si="67"/>
        <v>-3.7071467809559346E-40</v>
      </c>
      <c r="AH88">
        <f t="shared" si="68"/>
        <v>-4.560447047168116E-33</v>
      </c>
      <c r="AI88">
        <f t="shared" si="69"/>
        <v>-4.5604474178827941E-33</v>
      </c>
      <c r="AJ88">
        <f t="shared" si="70"/>
        <v>-0.63605701332450781</v>
      </c>
      <c r="AK88">
        <f t="shared" si="92"/>
        <v>-0.41555724870534472</v>
      </c>
      <c r="AL88">
        <f t="shared" si="71"/>
        <v>-1.0516142620298525</v>
      </c>
      <c r="AN88">
        <f t="shared" si="72"/>
        <v>0</v>
      </c>
      <c r="AO88">
        <f t="shared" si="73"/>
        <v>0</v>
      </c>
      <c r="AP88">
        <f t="shared" si="74"/>
        <v>-2.4294493819429152E-44</v>
      </c>
      <c r="AQ88">
        <f t="shared" si="75"/>
        <v>-2.988652976203175E-37</v>
      </c>
      <c r="AR88">
        <f t="shared" si="76"/>
        <v>-2.9886532191481128E-37</v>
      </c>
      <c r="AS88">
        <f t="shared" si="77"/>
        <v>-4.1683494320751318E-5</v>
      </c>
      <c r="AT88">
        <f t="shared" si="78"/>
        <v>-2.7233216289557501E-5</v>
      </c>
      <c r="AU88">
        <f t="shared" si="79"/>
        <v>-6.8916710610308812E-5</v>
      </c>
      <c r="AW88">
        <v>85</v>
      </c>
      <c r="AX88">
        <f>IF(Z88&gt;0, (R88*SUMPRODUCT(K88:$K$98, X88:$X$98)-K88*$AZ$3)/Z88, 0)</f>
        <v>-1.7872488682761182E+41</v>
      </c>
    </row>
    <row r="89" spans="2:50" x14ac:dyDescent="0.3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2.9657174247647476E-41</v>
      </c>
      <c r="X89">
        <f t="shared" si="86"/>
        <v>2.9657174247647476E-41</v>
      </c>
      <c r="Y89">
        <f t="shared" si="87"/>
        <v>2.9657174247647476E-43</v>
      </c>
      <c r="Z89">
        <f t="shared" si="88"/>
        <v>0</v>
      </c>
      <c r="AB89">
        <f t="shared" si="89"/>
        <v>-5.3004751110375592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-5.9314348495294948E-35</v>
      </c>
      <c r="AI89">
        <f t="shared" si="69"/>
        <v>-5.9314348495294948E-35</v>
      </c>
      <c r="AJ89">
        <f t="shared" si="70"/>
        <v>-5.3004751110375592</v>
      </c>
      <c r="AK89">
        <f t="shared" si="92"/>
        <v>-0.37103325777262919</v>
      </c>
      <c r="AL89">
        <f t="shared" si="71"/>
        <v>-5.6715083688101888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-3.4706419742041643E-39</v>
      </c>
      <c r="AR89">
        <f t="shared" si="76"/>
        <v>-3.4706419742041643E-39</v>
      </c>
      <c r="AS89">
        <f t="shared" si="77"/>
        <v>-3.1014504702939932E-4</v>
      </c>
      <c r="AT89">
        <f t="shared" si="78"/>
        <v>-2.1710153292057955E-5</v>
      </c>
      <c r="AU89">
        <f t="shared" si="79"/>
        <v>-3.3185520032145727E-4</v>
      </c>
      <c r="AW89">
        <v>86</v>
      </c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130855.88247357809</v>
      </c>
      <c r="AO91" s="6">
        <f t="shared" si="93"/>
        <v>-13085.588247357809</v>
      </c>
      <c r="AP91" s="6">
        <f t="shared" si="93"/>
        <v>-179.80461671528877</v>
      </c>
      <c r="AQ91" s="6">
        <f t="shared" si="93"/>
        <v>-80881.039923974255</v>
      </c>
      <c r="AR91" s="6">
        <f t="shared" si="93"/>
        <v>36709.449685530759</v>
      </c>
      <c r="AS91" s="6">
        <f t="shared" si="93"/>
        <v>-22876.054750751788</v>
      </c>
      <c r="AT91" s="6">
        <f t="shared" si="93"/>
        <v>13344.365271271881</v>
      </c>
      <c r="AU91" s="6">
        <f t="shared" si="93"/>
        <v>27177.76020605084</v>
      </c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4.4" x14ac:dyDescent="0.3"/>
  <cols>
    <col min="3" max="3" width="9.3320312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51" width="9.109375" bestFit="1" customWidth="1"/>
  </cols>
  <sheetData>
    <row r="1" spans="1:52" x14ac:dyDescent="0.3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3">
      <c r="A3" t="s">
        <v>36</v>
      </c>
      <c r="C3" s="27">
        <f>'S.45.04.F'!C3*(1+C12)</f>
        <v>340878.52162359765</v>
      </c>
      <c r="K3">
        <v>1</v>
      </c>
      <c r="L3" s="2">
        <v>0</v>
      </c>
      <c r="O3">
        <f>$C$3</f>
        <v>340878.52162359765</v>
      </c>
      <c r="P3">
        <f>O3*C5</f>
        <v>34087.85216235977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340878.52162359765</v>
      </c>
      <c r="AF3">
        <f t="shared" ref="AF3:AF34" si="4">-$Z3*P3</f>
        <v>-34087.85216235977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306690.66946123791</v>
      </c>
      <c r="AJ3">
        <f t="shared" ref="AJ3:AJ34" si="8">AB3-AC3</f>
        <v>0</v>
      </c>
      <c r="AL3">
        <f t="shared" ref="AL3:AL34" si="9">SUM(AI3:AK3)</f>
        <v>306690.66946123791</v>
      </c>
      <c r="AN3">
        <f t="shared" ref="AN3:AN34" si="10">AE3*$K3</f>
        <v>340878.52162359765</v>
      </c>
      <c r="AO3">
        <f t="shared" ref="AO3:AO34" si="11">AF3*$K3</f>
        <v>-34087.85216235977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306690.66946123791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306690.66946123791</v>
      </c>
      <c r="AW3">
        <v>0</v>
      </c>
      <c r="AX3">
        <f>IF(Z3&gt;0, (R3*SUMPRODUCT(K3:$K$98, X3:$X$98)-K3*$AZ$3)/Z3, 0)</f>
        <v>0</v>
      </c>
      <c r="AZ3">
        <f>C6*ABS(SUMPRODUCT(X4:X79, K4:K79))/1</f>
        <v>215646.14740417988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2.5221050000000002E-3</v>
      </c>
      <c r="R4">
        <f t="shared" si="0"/>
        <v>2000000</v>
      </c>
      <c r="S4">
        <f t="shared" si="1"/>
        <v>23397.935773269728</v>
      </c>
      <c r="U4">
        <f t="shared" ref="U4:U35" si="21">M4</f>
        <v>2.5221050000000002E-3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2.5221050000000002E-3</v>
      </c>
      <c r="Y4">
        <f t="shared" ref="Y4:Y35" si="25">V4*W4</f>
        <v>0.01</v>
      </c>
      <c r="Z4">
        <f t="shared" ref="Z4:Z35" si="26">MAX(0, W4-X4-Y4)</f>
        <v>0.98747789499999994</v>
      </c>
      <c r="AB4">
        <f t="shared" ref="AB4:AB35" si="27">AC3</f>
        <v>0</v>
      </c>
      <c r="AC4">
        <f t="shared" si="2"/>
        <v>23104.944364733587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-5044.21</v>
      </c>
      <c r="AI4">
        <f t="shared" si="7"/>
        <v>-5044.21</v>
      </c>
      <c r="AJ4">
        <f t="shared" si="8"/>
        <v>-23104.944364733587</v>
      </c>
      <c r="AK4">
        <f>G4*SUM(AB4, AE4:AF4)</f>
        <v>0</v>
      </c>
      <c r="AL4">
        <f t="shared" si="9"/>
        <v>-28149.154364733586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-4503.7589285714284</v>
      </c>
      <c r="AR4">
        <f t="shared" si="14"/>
        <v>-4503.7589285714284</v>
      </c>
      <c r="AS4">
        <f t="shared" si="15"/>
        <v>-20629.414611369273</v>
      </c>
      <c r="AT4">
        <f t="shared" si="16"/>
        <v>0</v>
      </c>
      <c r="AU4">
        <f t="shared" si="17"/>
        <v>-25133.173539940701</v>
      </c>
      <c r="AW4">
        <v>1</v>
      </c>
      <c r="AX4">
        <f>IF(Z4&gt;0, (R4*SUMPRODUCT(K4:$K$98, X4:$X$98)-K4*$AZ$3)/Z4, 0)</f>
        <v>23397.935773269728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2.679E-3</v>
      </c>
      <c r="Q5" s="5">
        <f t="shared" ref="Q5:Q36" si="29">$C$8</f>
        <v>12.5</v>
      </c>
      <c r="R5">
        <f t="shared" si="0"/>
        <v>2000000</v>
      </c>
      <c r="S5">
        <f t="shared" si="1"/>
        <v>40238.260127213915</v>
      </c>
      <c r="U5">
        <f t="shared" si="21"/>
        <v>2.679E-3</v>
      </c>
      <c r="V5">
        <f t="shared" si="22"/>
        <v>0.01</v>
      </c>
      <c r="W5">
        <f t="shared" si="23"/>
        <v>0.98747789499999994</v>
      </c>
      <c r="X5">
        <f t="shared" si="24"/>
        <v>2.6454532807049999E-3</v>
      </c>
      <c r="Y5">
        <f t="shared" si="25"/>
        <v>9.8747789499999995E-3</v>
      </c>
      <c r="Z5">
        <f t="shared" si="26"/>
        <v>0.97495766276929496</v>
      </c>
      <c r="AB5">
        <f t="shared" si="27"/>
        <v>23104.944364733587</v>
      </c>
      <c r="AC5">
        <f t="shared" si="2"/>
        <v>39230.600047531392</v>
      </c>
      <c r="AE5">
        <f t="shared" si="3"/>
        <v>0</v>
      </c>
      <c r="AF5">
        <f t="shared" si="4"/>
        <v>0</v>
      </c>
      <c r="AG5">
        <f t="shared" si="5"/>
        <v>-12.186970784616188</v>
      </c>
      <c r="AH5">
        <f t="shared" si="6"/>
        <v>-5290.90656141</v>
      </c>
      <c r="AI5">
        <f t="shared" si="7"/>
        <v>-5303.0935321946163</v>
      </c>
      <c r="AJ5">
        <f t="shared" si="8"/>
        <v>-16125.655682797806</v>
      </c>
      <c r="AK5">
        <f>G5*SUM(AB5, AE5:AF5)</f>
        <v>1617.3461055313512</v>
      </c>
      <c r="AL5">
        <f t="shared" si="9"/>
        <v>-19811.403109461069</v>
      </c>
      <c r="AN5">
        <f t="shared" si="10"/>
        <v>0</v>
      </c>
      <c r="AO5">
        <f t="shared" si="11"/>
        <v>0</v>
      </c>
      <c r="AP5">
        <f t="shared" si="12"/>
        <v>-9.7153784953891797</v>
      </c>
      <c r="AQ5">
        <f t="shared" si="13"/>
        <v>-4217.8783174505734</v>
      </c>
      <c r="AR5">
        <f t="shared" si="14"/>
        <v>-4227.5936959459632</v>
      </c>
      <c r="AS5">
        <f t="shared" si="15"/>
        <v>-12855.273981822229</v>
      </c>
      <c r="AT5">
        <f t="shared" si="16"/>
        <v>1289.3384132105796</v>
      </c>
      <c r="AU5">
        <f t="shared" si="17"/>
        <v>-15793.529264557612</v>
      </c>
      <c r="AW5">
        <v>2</v>
      </c>
      <c r="AX5">
        <f>IF(Z5&gt;0, (R5*SUMPRODUCT(K5:$K$98, X5:$X$98)-K5*$AZ$3)/Z5, 0)</f>
        <v>40238.260127213915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4.0439999999999999E-3</v>
      </c>
      <c r="Q6" s="5">
        <f t="shared" si="29"/>
        <v>12.5</v>
      </c>
      <c r="R6">
        <f t="shared" si="0"/>
        <v>2000000</v>
      </c>
      <c r="S6">
        <f t="shared" si="1"/>
        <v>55584.903284059284</v>
      </c>
      <c r="U6">
        <f t="shared" si="21"/>
        <v>4.0439999999999999E-3</v>
      </c>
      <c r="V6">
        <f t="shared" si="22"/>
        <v>0.01</v>
      </c>
      <c r="W6">
        <f t="shared" si="23"/>
        <v>0.97495766276929496</v>
      </c>
      <c r="X6">
        <f t="shared" si="24"/>
        <v>3.9427287882390291E-3</v>
      </c>
      <c r="Y6">
        <f t="shared" si="25"/>
        <v>9.7495766276929491E-3</v>
      </c>
      <c r="Z6">
        <f t="shared" si="26"/>
        <v>0.96126535735336305</v>
      </c>
      <c r="AB6">
        <f t="shared" si="27"/>
        <v>39230.600047531392</v>
      </c>
      <c r="AC6">
        <f t="shared" si="2"/>
        <v>53431.841918803373</v>
      </c>
      <c r="AE6">
        <f t="shared" si="3"/>
        <v>0</v>
      </c>
      <c r="AF6">
        <f t="shared" si="4"/>
        <v>0</v>
      </c>
      <c r="AG6">
        <f t="shared" si="5"/>
        <v>-12.015816966917038</v>
      </c>
      <c r="AH6">
        <f t="shared" si="6"/>
        <v>-7885.4575764780584</v>
      </c>
      <c r="AI6">
        <f t="shared" si="7"/>
        <v>-7897.473393444975</v>
      </c>
      <c r="AJ6">
        <f t="shared" si="8"/>
        <v>-14201.241871271981</v>
      </c>
      <c r="AK6">
        <f>G6*SUM(AB6, AE6:AF6)</f>
        <v>2746.1420033271979</v>
      </c>
      <c r="AL6">
        <f t="shared" si="9"/>
        <v>-19352.57326138976</v>
      </c>
      <c r="AN6">
        <f t="shared" si="10"/>
        <v>0</v>
      </c>
      <c r="AO6">
        <f t="shared" si="11"/>
        <v>0</v>
      </c>
      <c r="AP6">
        <f t="shared" si="12"/>
        <v>-8.5526211783927977</v>
      </c>
      <c r="AQ6">
        <f t="shared" si="13"/>
        <v>-5612.7129479076912</v>
      </c>
      <c r="AR6">
        <f t="shared" si="14"/>
        <v>-5621.2655690860838</v>
      </c>
      <c r="AS6">
        <f t="shared" si="15"/>
        <v>-10108.163458392159</v>
      </c>
      <c r="AT6">
        <f t="shared" si="16"/>
        <v>1954.6496356590499</v>
      </c>
      <c r="AU6">
        <f t="shared" si="17"/>
        <v>-13774.779391819195</v>
      </c>
      <c r="AW6">
        <v>3</v>
      </c>
      <c r="AX6">
        <f>IF(Z6&gt;0, (R6*SUMPRODUCT(K6:$K$98, X6:$X$98)-K6*$AZ$3)/Z6, 0)</f>
        <v>55584.903284059284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5.607E-3</v>
      </c>
      <c r="Q7" s="5">
        <f t="shared" si="29"/>
        <v>12.5</v>
      </c>
      <c r="R7">
        <f t="shared" si="0"/>
        <v>2000000</v>
      </c>
      <c r="S7">
        <f t="shared" si="1"/>
        <v>67914.289727466952</v>
      </c>
      <c r="U7">
        <f t="shared" si="21"/>
        <v>5.607E-3</v>
      </c>
      <c r="V7">
        <f t="shared" si="22"/>
        <v>0.01</v>
      </c>
      <c r="W7">
        <f t="shared" si="23"/>
        <v>0.96126535735336305</v>
      </c>
      <c r="X7">
        <f t="shared" si="24"/>
        <v>5.3898148586803063E-3</v>
      </c>
      <c r="Y7">
        <f t="shared" si="25"/>
        <v>9.6126535735336308E-3</v>
      </c>
      <c r="Z7">
        <f t="shared" si="26"/>
        <v>0.94626288892114918</v>
      </c>
      <c r="AB7">
        <f t="shared" si="27"/>
        <v>53431.841918803373</v>
      </c>
      <c r="AC7">
        <f t="shared" si="2"/>
        <v>64264.771996540803</v>
      </c>
      <c r="AE7">
        <f t="shared" si="3"/>
        <v>0</v>
      </c>
      <c r="AF7">
        <f t="shared" si="4"/>
        <v>0</v>
      </c>
      <c r="AG7">
        <f t="shared" si="5"/>
        <v>-11.828286111514364</v>
      </c>
      <c r="AH7">
        <f t="shared" si="6"/>
        <v>-10779.629717360613</v>
      </c>
      <c r="AI7">
        <f t="shared" si="7"/>
        <v>-10791.458003472128</v>
      </c>
      <c r="AJ7">
        <f t="shared" si="8"/>
        <v>-10832.93007773743</v>
      </c>
      <c r="AK7">
        <f>G7*SUM(AB7, AE7:AF7)</f>
        <v>3740.2289343162365</v>
      </c>
      <c r="AL7">
        <f t="shared" si="9"/>
        <v>-17884.159146893322</v>
      </c>
      <c r="AN7">
        <f t="shared" si="10"/>
        <v>0</v>
      </c>
      <c r="AO7">
        <f t="shared" si="11"/>
        <v>0</v>
      </c>
      <c r="AP7">
        <f t="shared" si="12"/>
        <v>-7.5170896604121618</v>
      </c>
      <c r="AQ7">
        <f t="shared" si="13"/>
        <v>-6850.6495638926299</v>
      </c>
      <c r="AR7">
        <f t="shared" si="14"/>
        <v>-6858.166653553043</v>
      </c>
      <c r="AS7">
        <f t="shared" si="15"/>
        <v>-6884.5229064975902</v>
      </c>
      <c r="AT7">
        <f t="shared" si="16"/>
        <v>2376.9831051308042</v>
      </c>
      <c r="AU7">
        <f t="shared" si="17"/>
        <v>-11365.706454919829</v>
      </c>
      <c r="AW7">
        <v>4</v>
      </c>
      <c r="AX7">
        <f>IF(Z7&gt;0, (R7*SUMPRODUCT(K7:$K$98, X7:$X$98)-K7*$AZ$3)/Z7, 0)</f>
        <v>67914.289727466952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7.2589999999999998E-3</v>
      </c>
      <c r="Q8" s="5">
        <f t="shared" si="29"/>
        <v>12.5</v>
      </c>
      <c r="R8">
        <f t="shared" si="0"/>
        <v>2000000</v>
      </c>
      <c r="S8">
        <f t="shared" si="1"/>
        <v>77530.167392406976</v>
      </c>
      <c r="U8">
        <f t="shared" si="21"/>
        <v>7.2589999999999998E-3</v>
      </c>
      <c r="V8">
        <f t="shared" si="22"/>
        <v>0.01</v>
      </c>
      <c r="W8">
        <f t="shared" si="23"/>
        <v>0.94626288892114918</v>
      </c>
      <c r="X8">
        <f t="shared" si="24"/>
        <v>6.8689223106786221E-3</v>
      </c>
      <c r="Y8">
        <f t="shared" si="25"/>
        <v>9.4626288892114916E-3</v>
      </c>
      <c r="Z8">
        <f t="shared" si="26"/>
        <v>0.92993133772125913</v>
      </c>
      <c r="AB8">
        <f t="shared" si="27"/>
        <v>64264.771996540803</v>
      </c>
      <c r="AC8">
        <f t="shared" si="2"/>
        <v>72097.732276974159</v>
      </c>
      <c r="AE8">
        <f t="shared" si="3"/>
        <v>0</v>
      </c>
      <c r="AF8">
        <f t="shared" si="4"/>
        <v>0</v>
      </c>
      <c r="AG8">
        <f t="shared" si="5"/>
        <v>-11.624141721515739</v>
      </c>
      <c r="AH8">
        <f t="shared" si="6"/>
        <v>-13737.844621357244</v>
      </c>
      <c r="AI8">
        <f t="shared" si="7"/>
        <v>-13749.468763078759</v>
      </c>
      <c r="AJ8">
        <f t="shared" si="8"/>
        <v>-7832.9602804333554</v>
      </c>
      <c r="AK8">
        <f t="shared" ref="AK8:AK39" si="30">G8*SUM(AB8:AB8, AE8:AF8)</f>
        <v>4498.5340397578566</v>
      </c>
      <c r="AL8">
        <f t="shared" si="9"/>
        <v>-17083.89500375426</v>
      </c>
      <c r="AN8">
        <f t="shared" si="10"/>
        <v>0</v>
      </c>
      <c r="AO8">
        <f t="shared" si="11"/>
        <v>0</v>
      </c>
      <c r="AP8">
        <f t="shared" si="12"/>
        <v>-6.5958501874670619</v>
      </c>
      <c r="AQ8">
        <f t="shared" si="13"/>
        <v>-7795.2219778474127</v>
      </c>
      <c r="AR8">
        <f t="shared" si="14"/>
        <v>-7801.8178280348793</v>
      </c>
      <c r="AS8">
        <f t="shared" si="15"/>
        <v>-4444.6320228949762</v>
      </c>
      <c r="AT8">
        <f t="shared" si="16"/>
        <v>2552.5890255228887</v>
      </c>
      <c r="AU8">
        <f t="shared" si="17"/>
        <v>-9693.8608254069677</v>
      </c>
      <c r="AW8">
        <v>5</v>
      </c>
      <c r="AX8">
        <f>IF(Z8&gt;0, (R8*SUMPRODUCT(K8:$K$98, X8:$X$98)-K8*$AZ$3)/Z8, 0)</f>
        <v>77530.167392406976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9.0740000000000005E-3</v>
      </c>
      <c r="Q9" s="5">
        <f t="shared" si="29"/>
        <v>12.5</v>
      </c>
      <c r="R9">
        <f t="shared" si="0"/>
        <v>2000000</v>
      </c>
      <c r="S9">
        <f t="shared" si="1"/>
        <v>84864.503472286728</v>
      </c>
      <c r="U9">
        <f t="shared" si="21"/>
        <v>9.0740000000000005E-3</v>
      </c>
      <c r="V9">
        <f t="shared" si="22"/>
        <v>0.01</v>
      </c>
      <c r="W9">
        <f t="shared" si="23"/>
        <v>0.92993133772125913</v>
      </c>
      <c r="X9">
        <f t="shared" si="24"/>
        <v>8.4381969584827066E-3</v>
      </c>
      <c r="Y9">
        <f t="shared" si="25"/>
        <v>9.299313377212591E-3</v>
      </c>
      <c r="Z9">
        <f t="shared" si="26"/>
        <v>0.91219382738556387</v>
      </c>
      <c r="AB9">
        <f t="shared" si="27"/>
        <v>72097.732276974159</v>
      </c>
      <c r="AC9">
        <f t="shared" si="2"/>
        <v>77412.876231560702</v>
      </c>
      <c r="AE9">
        <f t="shared" si="3"/>
        <v>0</v>
      </c>
      <c r="AF9">
        <f t="shared" si="4"/>
        <v>0</v>
      </c>
      <c r="AG9">
        <f t="shared" si="5"/>
        <v>-11.402422842319549</v>
      </c>
      <c r="AH9">
        <f t="shared" si="6"/>
        <v>-16876.393916965415</v>
      </c>
      <c r="AI9">
        <f t="shared" si="7"/>
        <v>-16887.796339807734</v>
      </c>
      <c r="AJ9">
        <f t="shared" si="8"/>
        <v>-5315.1439545865433</v>
      </c>
      <c r="AK9">
        <f t="shared" si="30"/>
        <v>5046.8412593881912</v>
      </c>
      <c r="AL9">
        <f t="shared" si="9"/>
        <v>-17156.099035006086</v>
      </c>
      <c r="AN9">
        <f t="shared" si="10"/>
        <v>0</v>
      </c>
      <c r="AO9">
        <f t="shared" si="11"/>
        <v>0</v>
      </c>
      <c r="AP9">
        <f t="shared" si="12"/>
        <v>-5.7768222687422455</v>
      </c>
      <c r="AQ9">
        <f t="shared" si="13"/>
        <v>-8550.1063715823038</v>
      </c>
      <c r="AR9">
        <f t="shared" si="14"/>
        <v>-8555.8831938510466</v>
      </c>
      <c r="AS9">
        <f t="shared" si="15"/>
        <v>-2692.8173409310389</v>
      </c>
      <c r="AT9">
        <f t="shared" si="16"/>
        <v>2556.8868456478008</v>
      </c>
      <c r="AU9">
        <f t="shared" si="17"/>
        <v>-8691.8136891342838</v>
      </c>
      <c r="AW9">
        <v>6</v>
      </c>
      <c r="AX9">
        <f>IF(Z9&gt;0, (R9*SUMPRODUCT(K9:$K$98, X9:$X$98)-K9*$AZ$3)/Z9, 0)</f>
        <v>84864.503472286728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1.1021E-2</v>
      </c>
      <c r="Q10" s="5">
        <f t="shared" si="29"/>
        <v>12.5</v>
      </c>
      <c r="R10">
        <f t="shared" si="0"/>
        <v>2000000</v>
      </c>
      <c r="S10">
        <f t="shared" si="1"/>
        <v>90220.353353678758</v>
      </c>
      <c r="U10">
        <f t="shared" si="21"/>
        <v>1.1021E-2</v>
      </c>
      <c r="V10">
        <f t="shared" si="22"/>
        <v>0.01</v>
      </c>
      <c r="W10">
        <f t="shared" si="23"/>
        <v>0.91219382738556387</v>
      </c>
      <c r="X10">
        <f t="shared" si="24"/>
        <v>1.00532881716163E-2</v>
      </c>
      <c r="Y10">
        <f t="shared" si="25"/>
        <v>9.1219382738556391E-3</v>
      </c>
      <c r="Z10">
        <f t="shared" si="26"/>
        <v>0.89301860094009189</v>
      </c>
      <c r="AB10">
        <f t="shared" si="27"/>
        <v>77412.876231560702</v>
      </c>
      <c r="AC10">
        <f t="shared" si="2"/>
        <v>80568.453728222928</v>
      </c>
      <c r="AE10">
        <f t="shared" si="3"/>
        <v>0</v>
      </c>
      <c r="AF10">
        <f t="shared" si="4"/>
        <v>0</v>
      </c>
      <c r="AG10">
        <f t="shared" si="5"/>
        <v>-11.162732511751148</v>
      </c>
      <c r="AH10">
        <f t="shared" si="6"/>
        <v>-20106.576343232598</v>
      </c>
      <c r="AI10">
        <f t="shared" si="7"/>
        <v>-20117.73907574435</v>
      </c>
      <c r="AJ10">
        <f t="shared" si="8"/>
        <v>-3155.5774966622266</v>
      </c>
      <c r="AK10">
        <f t="shared" si="30"/>
        <v>5418.9013362092501</v>
      </c>
      <c r="AL10">
        <f t="shared" si="9"/>
        <v>-17854.415236197325</v>
      </c>
      <c r="AN10">
        <f t="shared" si="10"/>
        <v>0</v>
      </c>
      <c r="AO10">
        <f t="shared" si="11"/>
        <v>0</v>
      </c>
      <c r="AP10">
        <f t="shared" si="12"/>
        <v>-5.0494532927062625</v>
      </c>
      <c r="AQ10">
        <f t="shared" si="13"/>
        <v>-9095.1940319726127</v>
      </c>
      <c r="AR10">
        <f t="shared" si="14"/>
        <v>-9100.2434852653187</v>
      </c>
      <c r="AS10">
        <f t="shared" si="15"/>
        <v>-1427.4230045499171</v>
      </c>
      <c r="AT10">
        <f t="shared" si="16"/>
        <v>2451.2357674222981</v>
      </c>
      <c r="AU10">
        <f t="shared" si="17"/>
        <v>-8076.4307223929363</v>
      </c>
      <c r="AW10">
        <v>7</v>
      </c>
      <c r="AX10">
        <f>IF(Z10&gt;0, (R10*SUMPRODUCT(K10:$K$98, X10:$X$98)-K10*$AZ$3)/Z10, 0)</f>
        <v>90220.353353678758</v>
      </c>
    </row>
    <row r="11" spans="1:52" x14ac:dyDescent="0.3">
      <c r="A11" t="s">
        <v>33</v>
      </c>
      <c r="C11" s="25">
        <f>AU81</f>
        <v>70797.846798747196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1.3263E-2</v>
      </c>
      <c r="Q11" s="5">
        <f t="shared" si="29"/>
        <v>12.5</v>
      </c>
      <c r="R11">
        <f t="shared" si="0"/>
        <v>2000000</v>
      </c>
      <c r="S11">
        <f t="shared" si="1"/>
        <v>93924.101634664417</v>
      </c>
      <c r="U11">
        <f t="shared" si="21"/>
        <v>1.3263E-2</v>
      </c>
      <c r="V11">
        <f t="shared" si="22"/>
        <v>0.01</v>
      </c>
      <c r="W11">
        <f t="shared" si="23"/>
        <v>0.89301860094009189</v>
      </c>
      <c r="X11">
        <f t="shared" si="24"/>
        <v>1.1844105704268439E-2</v>
      </c>
      <c r="Y11">
        <f t="shared" si="25"/>
        <v>8.930186009400919E-3</v>
      </c>
      <c r="Z11">
        <f t="shared" si="26"/>
        <v>0.8722443092264226</v>
      </c>
      <c r="AB11">
        <f t="shared" si="27"/>
        <v>80568.453728222928</v>
      </c>
      <c r="AC11">
        <f t="shared" si="2"/>
        <v>81924.763150040177</v>
      </c>
      <c r="AE11">
        <f t="shared" si="3"/>
        <v>0</v>
      </c>
      <c r="AF11">
        <f t="shared" si="4"/>
        <v>0</v>
      </c>
      <c r="AG11">
        <f t="shared" si="5"/>
        <v>-10.903053865330282</v>
      </c>
      <c r="AH11">
        <f t="shared" si="6"/>
        <v>-23688.211408536878</v>
      </c>
      <c r="AI11">
        <f t="shared" si="7"/>
        <v>-23699.114462402209</v>
      </c>
      <c r="AJ11">
        <f t="shared" si="8"/>
        <v>-1356.3094218172482</v>
      </c>
      <c r="AK11">
        <f t="shared" si="30"/>
        <v>5639.7917609756059</v>
      </c>
      <c r="AL11">
        <f t="shared" si="9"/>
        <v>-19415.632123243849</v>
      </c>
      <c r="AN11">
        <f t="shared" si="10"/>
        <v>0</v>
      </c>
      <c r="AO11">
        <f t="shared" si="11"/>
        <v>0</v>
      </c>
      <c r="AP11">
        <f t="shared" si="12"/>
        <v>-4.4035605899625327</v>
      </c>
      <c r="AQ11">
        <f t="shared" si="13"/>
        <v>-9567.2712887375947</v>
      </c>
      <c r="AR11">
        <f t="shared" si="14"/>
        <v>-9571.6748493275572</v>
      </c>
      <c r="AS11">
        <f t="shared" si="15"/>
        <v>-547.79062742238204</v>
      </c>
      <c r="AT11">
        <f t="shared" si="16"/>
        <v>2277.8173015542789</v>
      </c>
      <c r="AU11">
        <f t="shared" si="17"/>
        <v>-7841.6481751956599</v>
      </c>
      <c r="AW11">
        <v>8</v>
      </c>
      <c r="AX11">
        <f>IF(Z11&gt;0, (R11*SUMPRODUCT(K11:$K$98, X11:$X$98)-K11*$AZ$3)/Z11, 0)</f>
        <v>93924.101634664417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1.5814999999999999E-2</v>
      </c>
      <c r="Q12" s="5">
        <f t="shared" si="29"/>
        <v>12.5</v>
      </c>
      <c r="R12">
        <f t="shared" si="0"/>
        <v>2000000</v>
      </c>
      <c r="S12">
        <f t="shared" si="1"/>
        <v>96135.771113552008</v>
      </c>
      <c r="U12">
        <f t="shared" si="21"/>
        <v>1.5814999999999999E-2</v>
      </c>
      <c r="V12">
        <f t="shared" si="22"/>
        <v>0.01</v>
      </c>
      <c r="W12">
        <f t="shared" si="23"/>
        <v>0.8722443092264226</v>
      </c>
      <c r="X12">
        <f t="shared" si="24"/>
        <v>1.3794543750415873E-2</v>
      </c>
      <c r="Y12">
        <f t="shared" si="25"/>
        <v>8.7224430922642256E-3</v>
      </c>
      <c r="Z12">
        <f t="shared" si="26"/>
        <v>0.84972732238374249</v>
      </c>
      <c r="AB12">
        <f t="shared" si="27"/>
        <v>81924.763150040177</v>
      </c>
      <c r="AC12">
        <f t="shared" si="2"/>
        <v>81689.191373614885</v>
      </c>
      <c r="AE12">
        <f t="shared" si="3"/>
        <v>0</v>
      </c>
      <c r="AF12">
        <f t="shared" si="4"/>
        <v>0</v>
      </c>
      <c r="AG12">
        <f t="shared" si="5"/>
        <v>-10.621591529796781</v>
      </c>
      <c r="AH12">
        <f t="shared" si="6"/>
        <v>-27589.087500831745</v>
      </c>
      <c r="AI12">
        <f t="shared" si="7"/>
        <v>-27599.709092361543</v>
      </c>
      <c r="AJ12">
        <f t="shared" si="8"/>
        <v>235.57177642529132</v>
      </c>
      <c r="AK12">
        <f t="shared" si="30"/>
        <v>5734.7334205028128</v>
      </c>
      <c r="AL12">
        <f t="shared" si="9"/>
        <v>-21629.403895433439</v>
      </c>
      <c r="AN12">
        <f t="shared" si="10"/>
        <v>0</v>
      </c>
      <c r="AO12">
        <f t="shared" si="11"/>
        <v>0</v>
      </c>
      <c r="AP12">
        <f t="shared" si="12"/>
        <v>-3.8302523869041516</v>
      </c>
      <c r="AQ12">
        <f t="shared" si="13"/>
        <v>-9948.9015328939222</v>
      </c>
      <c r="AR12">
        <f t="shared" si="14"/>
        <v>-9952.7317852808264</v>
      </c>
      <c r="AS12">
        <f t="shared" si="15"/>
        <v>84.949544181679386</v>
      </c>
      <c r="AT12">
        <f t="shared" si="16"/>
        <v>2068.002362030219</v>
      </c>
      <c r="AU12">
        <f t="shared" si="17"/>
        <v>-7799.7798790689285</v>
      </c>
      <c r="AW12">
        <v>9</v>
      </c>
      <c r="AX12">
        <f>IF(Z12&gt;0, (R12*SUMPRODUCT(K12:$K$98, X12:$X$98)-K12*$AZ$3)/Z12, 0)</f>
        <v>96135.771113552008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1.864E-2</v>
      </c>
      <c r="Q13" s="5">
        <f t="shared" si="29"/>
        <v>12.5</v>
      </c>
      <c r="R13">
        <f t="shared" si="0"/>
        <v>2000000</v>
      </c>
      <c r="S13">
        <f t="shared" si="1"/>
        <v>97011.176051539864</v>
      </c>
      <c r="U13">
        <f t="shared" si="21"/>
        <v>1.864E-2</v>
      </c>
      <c r="V13">
        <f t="shared" si="22"/>
        <v>0.01</v>
      </c>
      <c r="W13">
        <f t="shared" si="23"/>
        <v>0.84972732238374249</v>
      </c>
      <c r="X13">
        <f t="shared" si="24"/>
        <v>1.5838917289232961E-2</v>
      </c>
      <c r="Y13">
        <f t="shared" si="25"/>
        <v>8.4972732238374257E-3</v>
      </c>
      <c r="Z13">
        <f t="shared" si="26"/>
        <v>0.82539113187067215</v>
      </c>
      <c r="AB13">
        <f t="shared" si="27"/>
        <v>81689.191373614885</v>
      </c>
      <c r="AC13">
        <f t="shared" si="2"/>
        <v>80072.164405285526</v>
      </c>
      <c r="AE13">
        <f t="shared" si="3"/>
        <v>0</v>
      </c>
      <c r="AF13">
        <f t="shared" si="4"/>
        <v>0</v>
      </c>
      <c r="AG13">
        <f t="shared" si="5"/>
        <v>-10.317389148383402</v>
      </c>
      <c r="AH13">
        <f t="shared" si="6"/>
        <v>-31677.834578465921</v>
      </c>
      <c r="AI13">
        <f t="shared" si="7"/>
        <v>-31688.151967614303</v>
      </c>
      <c r="AJ13">
        <f t="shared" si="8"/>
        <v>1617.0269683293591</v>
      </c>
      <c r="AK13">
        <f t="shared" si="30"/>
        <v>5718.2433961530423</v>
      </c>
      <c r="AL13">
        <f t="shared" si="9"/>
        <v>-24352.8816031319</v>
      </c>
      <c r="AN13">
        <f t="shared" si="10"/>
        <v>0</v>
      </c>
      <c r="AO13">
        <f t="shared" si="11"/>
        <v>0</v>
      </c>
      <c r="AP13">
        <f t="shared" si="12"/>
        <v>-3.3219231772707292</v>
      </c>
      <c r="AQ13">
        <f t="shared" si="13"/>
        <v>-10199.41492741334</v>
      </c>
      <c r="AR13">
        <f t="shared" si="14"/>
        <v>-10202.736850590611</v>
      </c>
      <c r="AS13">
        <f t="shared" si="15"/>
        <v>520.63940664744473</v>
      </c>
      <c r="AT13">
        <f t="shared" si="16"/>
        <v>1841.1213338727687</v>
      </c>
      <c r="AU13">
        <f t="shared" si="17"/>
        <v>-7840.9761100703963</v>
      </c>
      <c r="AW13">
        <v>10</v>
      </c>
      <c r="AX13">
        <f>IF(Z13&gt;0, (R13*SUMPRODUCT(K13:$K$98, X13:$X$98)-K13*$AZ$3)/Z13, 0)</f>
        <v>97011.176051539864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2.1847999999999999E-2</v>
      </c>
      <c r="Q14" s="5">
        <f t="shared" si="29"/>
        <v>12.5</v>
      </c>
      <c r="R14">
        <f t="shared" si="0"/>
        <v>2000000</v>
      </c>
      <c r="S14">
        <f t="shared" si="1"/>
        <v>96748.252956015043</v>
      </c>
      <c r="U14">
        <f t="shared" si="21"/>
        <v>2.1847999999999999E-2</v>
      </c>
      <c r="V14">
        <f t="shared" si="22"/>
        <v>0.01</v>
      </c>
      <c r="W14">
        <f t="shared" si="23"/>
        <v>0.82539113187067215</v>
      </c>
      <c r="X14">
        <f t="shared" si="24"/>
        <v>1.8033145449110444E-2</v>
      </c>
      <c r="Y14">
        <f t="shared" si="25"/>
        <v>8.2539113187067217E-3</v>
      </c>
      <c r="Z14">
        <f t="shared" si="26"/>
        <v>0.79910407510285497</v>
      </c>
      <c r="AB14">
        <f t="shared" si="27"/>
        <v>80072.164405285526</v>
      </c>
      <c r="AC14">
        <f t="shared" si="2"/>
        <v>77311.92319623346</v>
      </c>
      <c r="AE14">
        <f t="shared" si="3"/>
        <v>0</v>
      </c>
      <c r="AF14">
        <f t="shared" si="4"/>
        <v>0</v>
      </c>
      <c r="AG14">
        <f t="shared" si="5"/>
        <v>-9.9888009387856869</v>
      </c>
      <c r="AH14">
        <f t="shared" si="6"/>
        <v>-36066.29089822089</v>
      </c>
      <c r="AI14">
        <f t="shared" si="7"/>
        <v>-36076.279699159677</v>
      </c>
      <c r="AJ14">
        <f t="shared" si="8"/>
        <v>2760.2412090520666</v>
      </c>
      <c r="AK14">
        <f t="shared" si="30"/>
        <v>5605.0515083699875</v>
      </c>
      <c r="AL14">
        <f t="shared" si="9"/>
        <v>-27710.986981737624</v>
      </c>
      <c r="AN14">
        <f t="shared" si="10"/>
        <v>0</v>
      </c>
      <c r="AO14">
        <f t="shared" si="11"/>
        <v>0</v>
      </c>
      <c r="AP14">
        <f t="shared" si="12"/>
        <v>-2.871541578500902</v>
      </c>
      <c r="AQ14">
        <f t="shared" si="13"/>
        <v>-10368.19679671584</v>
      </c>
      <c r="AR14">
        <f t="shared" si="14"/>
        <v>-10371.068338294341</v>
      </c>
      <c r="AS14">
        <f t="shared" si="15"/>
        <v>793.50338915134807</v>
      </c>
      <c r="AT14">
        <f t="shared" si="16"/>
        <v>1611.3183708995068</v>
      </c>
      <c r="AU14">
        <f t="shared" si="17"/>
        <v>-7966.2465782434865</v>
      </c>
      <c r="AW14">
        <v>11</v>
      </c>
      <c r="AX14">
        <f>IF(Z14&gt;0, (R14*SUMPRODUCT(K14:$K$98, X14:$X$98)-K14*$AZ$3)/Z14, 0)</f>
        <v>96748.252956015043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2.5484E-2</v>
      </c>
      <c r="Q15" s="5">
        <f t="shared" si="29"/>
        <v>12.5</v>
      </c>
      <c r="R15">
        <f t="shared" si="0"/>
        <v>2000000</v>
      </c>
      <c r="S15">
        <f t="shared" si="1"/>
        <v>95473.205504298981</v>
      </c>
      <c r="U15">
        <f t="shared" si="21"/>
        <v>2.5484E-2</v>
      </c>
      <c r="V15">
        <f t="shared" si="22"/>
        <v>0.01</v>
      </c>
      <c r="W15">
        <f t="shared" si="23"/>
        <v>0.79910407510285497</v>
      </c>
      <c r="X15">
        <f t="shared" si="24"/>
        <v>2.0364368249921157E-2</v>
      </c>
      <c r="Y15">
        <f t="shared" si="25"/>
        <v>7.9910407510285497E-3</v>
      </c>
      <c r="Z15">
        <f t="shared" si="26"/>
        <v>0.77074866610190529</v>
      </c>
      <c r="AB15">
        <f t="shared" si="27"/>
        <v>77311.92319623346</v>
      </c>
      <c r="AC15">
        <f t="shared" si="2"/>
        <v>73585.845790911524</v>
      </c>
      <c r="AE15">
        <f t="shared" si="3"/>
        <v>0</v>
      </c>
      <c r="AF15">
        <f t="shared" si="4"/>
        <v>0</v>
      </c>
      <c r="AG15">
        <f t="shared" si="5"/>
        <v>-9.6343583262738157</v>
      </c>
      <c r="AH15">
        <f t="shared" si="6"/>
        <v>-40728.736499842315</v>
      </c>
      <c r="AI15">
        <f t="shared" si="7"/>
        <v>-40738.370858168586</v>
      </c>
      <c r="AJ15">
        <f t="shared" si="8"/>
        <v>3726.0774053219357</v>
      </c>
      <c r="AK15">
        <f t="shared" si="30"/>
        <v>5411.834623736343</v>
      </c>
      <c r="AL15">
        <f t="shared" si="9"/>
        <v>-31600.458829110306</v>
      </c>
      <c r="AN15">
        <f t="shared" si="10"/>
        <v>0</v>
      </c>
      <c r="AO15">
        <f t="shared" si="11"/>
        <v>0</v>
      </c>
      <c r="AP15">
        <f t="shared" si="12"/>
        <v>-2.4728998188655145</v>
      </c>
      <c r="AQ15">
        <f t="shared" si="13"/>
        <v>-10454.052226645284</v>
      </c>
      <c r="AR15">
        <f t="shared" si="14"/>
        <v>-10456.52512646415</v>
      </c>
      <c r="AS15">
        <f t="shared" si="15"/>
        <v>956.3912643327219</v>
      </c>
      <c r="AT15">
        <f t="shared" si="16"/>
        <v>1389.0831550526004</v>
      </c>
      <c r="AU15">
        <f t="shared" si="17"/>
        <v>-8111.0507070788271</v>
      </c>
      <c r="AW15">
        <v>12</v>
      </c>
      <c r="AX15">
        <f>IF(Z15&gt;0, (R15*SUMPRODUCT(K15:$K$98, X15:$X$98)-K15*$AZ$3)/Z15, 0)</f>
        <v>95473.205504298981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2.9274999999999999E-2</v>
      </c>
      <c r="Q16" s="5">
        <f t="shared" si="29"/>
        <v>12.5</v>
      </c>
      <c r="R16">
        <f t="shared" si="0"/>
        <v>2000000</v>
      </c>
      <c r="S16">
        <f t="shared" si="1"/>
        <v>93267.190650521617</v>
      </c>
      <c r="U16">
        <f t="shared" si="21"/>
        <v>2.9274999999999999E-2</v>
      </c>
      <c r="V16">
        <f t="shared" si="22"/>
        <v>0.01</v>
      </c>
      <c r="W16">
        <f t="shared" si="23"/>
        <v>0.77074866610190529</v>
      </c>
      <c r="X16">
        <f t="shared" si="24"/>
        <v>2.2563667200133277E-2</v>
      </c>
      <c r="Y16">
        <f t="shared" si="25"/>
        <v>7.7074866610190532E-3</v>
      </c>
      <c r="Z16">
        <f t="shared" si="26"/>
        <v>0.74047751224075298</v>
      </c>
      <c r="AB16">
        <f t="shared" si="27"/>
        <v>73585.845790911524</v>
      </c>
      <c r="AC16">
        <f t="shared" si="2"/>
        <v>69062.257306582265</v>
      </c>
      <c r="AE16">
        <f t="shared" si="3"/>
        <v>0</v>
      </c>
      <c r="AF16">
        <f t="shared" si="4"/>
        <v>0</v>
      </c>
      <c r="AG16">
        <f t="shared" si="5"/>
        <v>-9.2559689030094123</v>
      </c>
      <c r="AH16">
        <f t="shared" si="6"/>
        <v>-45127.334400266554</v>
      </c>
      <c r="AI16">
        <f t="shared" si="7"/>
        <v>-45136.590369169564</v>
      </c>
      <c r="AJ16">
        <f t="shared" si="8"/>
        <v>4523.5884843292588</v>
      </c>
      <c r="AK16">
        <f t="shared" si="30"/>
        <v>5151.0092053638073</v>
      </c>
      <c r="AL16">
        <f t="shared" si="9"/>
        <v>-35461.992679476498</v>
      </c>
      <c r="AN16">
        <f t="shared" si="10"/>
        <v>0</v>
      </c>
      <c r="AO16">
        <f t="shared" si="11"/>
        <v>0</v>
      </c>
      <c r="AP16">
        <f t="shared" si="12"/>
        <v>-2.1212291772139031</v>
      </c>
      <c r="AQ16">
        <f t="shared" si="13"/>
        <v>-10342.020313898276</v>
      </c>
      <c r="AR16">
        <f t="shared" si="14"/>
        <v>-10344.14154307549</v>
      </c>
      <c r="AS16">
        <f t="shared" si="15"/>
        <v>1036.6897273766999</v>
      </c>
      <c r="AT16">
        <f t="shared" si="16"/>
        <v>1180.478362990455</v>
      </c>
      <c r="AU16">
        <f t="shared" si="17"/>
        <v>-8126.9734527083356</v>
      </c>
      <c r="AW16">
        <v>13</v>
      </c>
      <c r="AX16">
        <f>IF(Z16&gt;0, (R16*SUMPRODUCT(K16:$K$98, X16:$X$98)-K16*$AZ$3)/Z16, 0)</f>
        <v>93267.190650521617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3.3331E-2</v>
      </c>
      <c r="Q17" s="5">
        <f t="shared" si="29"/>
        <v>12.5</v>
      </c>
      <c r="R17">
        <f t="shared" si="0"/>
        <v>2000000</v>
      </c>
      <c r="S17">
        <f t="shared" si="1"/>
        <v>90367.063214833543</v>
      </c>
      <c r="U17">
        <f t="shared" si="21"/>
        <v>3.3331E-2</v>
      </c>
      <c r="V17">
        <f t="shared" si="22"/>
        <v>0.01</v>
      </c>
      <c r="W17">
        <f t="shared" si="23"/>
        <v>0.74047751224075298</v>
      </c>
      <c r="X17">
        <f t="shared" si="24"/>
        <v>2.4680855960496538E-2</v>
      </c>
      <c r="Y17">
        <f t="shared" si="25"/>
        <v>7.40477512240753E-3</v>
      </c>
      <c r="Z17">
        <f t="shared" si="26"/>
        <v>0.7083918811578489</v>
      </c>
      <c r="AB17">
        <f t="shared" si="27"/>
        <v>69062.257306582265</v>
      </c>
      <c r="AC17">
        <f t="shared" si="2"/>
        <v>64015.293905466184</v>
      </c>
      <c r="AE17">
        <f t="shared" si="3"/>
        <v>0</v>
      </c>
      <c r="AF17">
        <f t="shared" si="4"/>
        <v>0</v>
      </c>
      <c r="AG17">
        <f t="shared" si="5"/>
        <v>-8.8548985144731116</v>
      </c>
      <c r="AH17">
        <f t="shared" si="6"/>
        <v>-49361.711920993075</v>
      </c>
      <c r="AI17">
        <f t="shared" si="7"/>
        <v>-49370.566819507549</v>
      </c>
      <c r="AJ17">
        <f t="shared" si="8"/>
        <v>5046.9634011160815</v>
      </c>
      <c r="AK17">
        <f t="shared" si="30"/>
        <v>4834.3580114607594</v>
      </c>
      <c r="AL17">
        <f t="shared" si="9"/>
        <v>-39489.245406930706</v>
      </c>
      <c r="AN17">
        <f t="shared" si="10"/>
        <v>0</v>
      </c>
      <c r="AO17">
        <f t="shared" si="11"/>
        <v>0</v>
      </c>
      <c r="AP17">
        <f t="shared" si="12"/>
        <v>-1.811887674764328</v>
      </c>
      <c r="AQ17">
        <f t="shared" si="13"/>
        <v>-10100.3842436738</v>
      </c>
      <c r="AR17">
        <f t="shared" si="14"/>
        <v>-10102.196131348564</v>
      </c>
      <c r="AS17">
        <f t="shared" si="15"/>
        <v>1032.7087054156943</v>
      </c>
      <c r="AT17">
        <f t="shared" si="16"/>
        <v>989.20543042329109</v>
      </c>
      <c r="AU17">
        <f t="shared" si="17"/>
        <v>-8080.2819955095783</v>
      </c>
      <c r="AW17">
        <v>14</v>
      </c>
      <c r="AX17">
        <f>IF(Z17&gt;0, (R17*SUMPRODUCT(K17:$K$98, X17:$X$98)-K17*$AZ$3)/Z17, 0)</f>
        <v>90367.063214833543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3.7801000000000001E-2</v>
      </c>
      <c r="Q18" s="5">
        <f t="shared" si="29"/>
        <v>12.5</v>
      </c>
      <c r="R18">
        <f t="shared" si="0"/>
        <v>2000000</v>
      </c>
      <c r="S18">
        <f t="shared" si="1"/>
        <v>86938.513479104557</v>
      </c>
      <c r="U18">
        <f t="shared" si="21"/>
        <v>3.7801000000000001E-2</v>
      </c>
      <c r="V18">
        <f t="shared" si="22"/>
        <v>0.01</v>
      </c>
      <c r="W18">
        <f t="shared" si="23"/>
        <v>0.7083918811578489</v>
      </c>
      <c r="X18">
        <f t="shared" si="24"/>
        <v>2.6777921499647847E-2</v>
      </c>
      <c r="Y18">
        <f t="shared" si="25"/>
        <v>7.0839188115784891E-3</v>
      </c>
      <c r="Z18">
        <f t="shared" si="26"/>
        <v>0.6745300408466226</v>
      </c>
      <c r="AB18">
        <f t="shared" si="27"/>
        <v>64015.293905466184</v>
      </c>
      <c r="AC18">
        <f t="shared" si="2"/>
        <v>58642.639048205048</v>
      </c>
      <c r="AE18">
        <f t="shared" si="3"/>
        <v>0</v>
      </c>
      <c r="AF18">
        <f t="shared" si="4"/>
        <v>0</v>
      </c>
      <c r="AG18">
        <f t="shared" si="5"/>
        <v>-8.4316255105827818</v>
      </c>
      <c r="AH18">
        <f t="shared" si="6"/>
        <v>-53555.842999295695</v>
      </c>
      <c r="AI18">
        <f t="shared" si="7"/>
        <v>-53564.274624806276</v>
      </c>
      <c r="AJ18">
        <f t="shared" si="8"/>
        <v>5372.6548572611355</v>
      </c>
      <c r="AK18">
        <f t="shared" si="30"/>
        <v>4481.0705733826335</v>
      </c>
      <c r="AL18">
        <f t="shared" si="9"/>
        <v>-43710.549194162508</v>
      </c>
      <c r="AN18">
        <f t="shared" si="10"/>
        <v>0</v>
      </c>
      <c r="AO18">
        <f t="shared" si="11"/>
        <v>0</v>
      </c>
      <c r="AP18">
        <f t="shared" si="12"/>
        <v>-1.5404264571633197</v>
      </c>
      <c r="AQ18">
        <f t="shared" si="13"/>
        <v>-9784.4522848237648</v>
      </c>
      <c r="AR18">
        <f t="shared" si="14"/>
        <v>-9785.9927112809291</v>
      </c>
      <c r="AS18">
        <f t="shared" si="15"/>
        <v>981.56395548454975</v>
      </c>
      <c r="AT18">
        <f t="shared" si="16"/>
        <v>818.67484021802898</v>
      </c>
      <c r="AU18">
        <f t="shared" si="17"/>
        <v>-7985.7539155783497</v>
      </c>
      <c r="AW18">
        <v>15</v>
      </c>
      <c r="AX18">
        <f>IF(Z18&gt;0, (R18*SUMPRODUCT(K18:$K$98, X18:$X$98)-K18*$AZ$3)/Z18, 0)</f>
        <v>86938.513479104557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4.3147999999999999E-2</v>
      </c>
      <c r="Q19" s="5">
        <f t="shared" si="29"/>
        <v>12.5</v>
      </c>
      <c r="R19">
        <f t="shared" si="0"/>
        <v>2000000</v>
      </c>
      <c r="S19">
        <f t="shared" si="1"/>
        <v>83107.916153961676</v>
      </c>
      <c r="U19">
        <f t="shared" si="21"/>
        <v>4.3147999999999999E-2</v>
      </c>
      <c r="V19">
        <f t="shared" si="22"/>
        <v>0.01</v>
      </c>
      <c r="W19">
        <f t="shared" si="23"/>
        <v>0.6745300408466226</v>
      </c>
      <c r="X19">
        <f t="shared" si="24"/>
        <v>2.9104622202450071E-2</v>
      </c>
      <c r="Y19">
        <f t="shared" si="25"/>
        <v>6.7453004084662262E-3</v>
      </c>
      <c r="Z19">
        <f t="shared" si="26"/>
        <v>0.63868011823570636</v>
      </c>
      <c r="AB19">
        <f t="shared" si="27"/>
        <v>58642.639048205048</v>
      </c>
      <c r="AC19">
        <f t="shared" si="2"/>
        <v>53079.373715535417</v>
      </c>
      <c r="AE19">
        <f t="shared" si="3"/>
        <v>0</v>
      </c>
      <c r="AF19">
        <f t="shared" si="4"/>
        <v>0</v>
      </c>
      <c r="AG19">
        <f t="shared" si="5"/>
        <v>-7.9835014779463291</v>
      </c>
      <c r="AH19">
        <f t="shared" si="6"/>
        <v>-58209.244404900142</v>
      </c>
      <c r="AI19">
        <f t="shared" si="7"/>
        <v>-58217.227906378088</v>
      </c>
      <c r="AJ19">
        <f t="shared" si="8"/>
        <v>5563.2653326696309</v>
      </c>
      <c r="AK19">
        <f t="shared" si="30"/>
        <v>4104.9847333743537</v>
      </c>
      <c r="AL19">
        <f t="shared" si="9"/>
        <v>-48548.977840334104</v>
      </c>
      <c r="AN19">
        <f t="shared" si="10"/>
        <v>0</v>
      </c>
      <c r="AO19">
        <f t="shared" si="11"/>
        <v>0</v>
      </c>
      <c r="AP19">
        <f t="shared" si="12"/>
        <v>-1.302282028408932</v>
      </c>
      <c r="AQ19">
        <f t="shared" si="13"/>
        <v>-9495.1886819547035</v>
      </c>
      <c r="AR19">
        <f t="shared" si="14"/>
        <v>-9496.4909639831112</v>
      </c>
      <c r="AS19">
        <f t="shared" si="15"/>
        <v>907.48908633881558</v>
      </c>
      <c r="AT19">
        <f t="shared" si="16"/>
        <v>669.6119315483129</v>
      </c>
      <c r="AU19">
        <f t="shared" si="17"/>
        <v>-7919.3899460959838</v>
      </c>
      <c r="AW19">
        <v>16</v>
      </c>
      <c r="AX19">
        <f>IF(Z19&gt;0, (R19*SUMPRODUCT(K19:$K$98, X19:$X$98)-K19*$AZ$3)/Z19, 0)</f>
        <v>83107.916153961676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4.8848999999999997E-2</v>
      </c>
      <c r="Q20" s="5">
        <f t="shared" si="29"/>
        <v>12.5</v>
      </c>
      <c r="R20">
        <f t="shared" si="0"/>
        <v>2000000</v>
      </c>
      <c r="S20">
        <f t="shared" si="1"/>
        <v>78778.141066665063</v>
      </c>
      <c r="U20">
        <f t="shared" si="21"/>
        <v>4.8848999999999997E-2</v>
      </c>
      <c r="V20">
        <f t="shared" si="22"/>
        <v>0.01</v>
      </c>
      <c r="W20">
        <f t="shared" si="23"/>
        <v>0.63868011823570636</v>
      </c>
      <c r="X20">
        <f t="shared" si="24"/>
        <v>3.1198885095696016E-2</v>
      </c>
      <c r="Y20">
        <f t="shared" si="25"/>
        <v>6.3868011823570636E-3</v>
      </c>
      <c r="Z20">
        <f t="shared" si="26"/>
        <v>0.60109443195765333</v>
      </c>
      <c r="AB20">
        <f t="shared" si="27"/>
        <v>53079.373715535417</v>
      </c>
      <c r="AC20">
        <f t="shared" si="2"/>
        <v>47353.101955146922</v>
      </c>
      <c r="AE20">
        <f t="shared" si="3"/>
        <v>0</v>
      </c>
      <c r="AF20">
        <f t="shared" si="4"/>
        <v>0</v>
      </c>
      <c r="AG20">
        <f t="shared" si="5"/>
        <v>-7.5136803994706662</v>
      </c>
      <c r="AH20">
        <f t="shared" si="6"/>
        <v>-62397.770191392032</v>
      </c>
      <c r="AI20">
        <f t="shared" si="7"/>
        <v>-62405.2838717915</v>
      </c>
      <c r="AJ20">
        <f t="shared" si="8"/>
        <v>5726.2717603884957</v>
      </c>
      <c r="AK20">
        <f t="shared" si="30"/>
        <v>3715.5561600874794</v>
      </c>
      <c r="AL20">
        <f t="shared" si="9"/>
        <v>-52963.455951315525</v>
      </c>
      <c r="AN20">
        <f t="shared" si="10"/>
        <v>0</v>
      </c>
      <c r="AO20">
        <f t="shared" si="11"/>
        <v>0</v>
      </c>
      <c r="AP20">
        <f t="shared" si="12"/>
        <v>-1.0943250297491918</v>
      </c>
      <c r="AQ20">
        <f t="shared" si="13"/>
        <v>-9087.8821151068441</v>
      </c>
      <c r="AR20">
        <f t="shared" si="14"/>
        <v>-9088.9764401365919</v>
      </c>
      <c r="AS20">
        <f t="shared" si="15"/>
        <v>833.99907653519051</v>
      </c>
      <c r="AT20">
        <f t="shared" si="16"/>
        <v>541.14972812910332</v>
      </c>
      <c r="AU20">
        <f t="shared" si="17"/>
        <v>-7713.8276354722984</v>
      </c>
      <c r="AW20">
        <v>17</v>
      </c>
      <c r="AX20">
        <f>IF(Z20&gt;0, (R20*SUMPRODUCT(K20:$K$98, X20:$X$98)-K20*$AZ$3)/Z20, 0)</f>
        <v>78778.141066665063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5.4528E-2</v>
      </c>
      <c r="Q21" s="5">
        <f t="shared" si="29"/>
        <v>12.5</v>
      </c>
      <c r="R21">
        <f t="shared" si="0"/>
        <v>2000000</v>
      </c>
      <c r="S21">
        <f t="shared" si="1"/>
        <v>74034.866114883422</v>
      </c>
      <c r="U21">
        <f t="shared" si="21"/>
        <v>5.4528E-2</v>
      </c>
      <c r="V21">
        <f t="shared" si="22"/>
        <v>0.01</v>
      </c>
      <c r="W21">
        <f t="shared" si="23"/>
        <v>0.60109443195765333</v>
      </c>
      <c r="X21">
        <f t="shared" si="24"/>
        <v>3.2776477185786919E-2</v>
      </c>
      <c r="Y21">
        <f t="shared" si="25"/>
        <v>6.0109443195765335E-3</v>
      </c>
      <c r="Z21">
        <f t="shared" si="26"/>
        <v>0.56230701045228992</v>
      </c>
      <c r="AB21">
        <f t="shared" si="27"/>
        <v>47353.101955146922</v>
      </c>
      <c r="AC21">
        <f t="shared" si="2"/>
        <v>41630.324234295636</v>
      </c>
      <c r="AE21">
        <f t="shared" si="3"/>
        <v>0</v>
      </c>
      <c r="AF21">
        <f t="shared" si="4"/>
        <v>0</v>
      </c>
      <c r="AG21">
        <f t="shared" si="5"/>
        <v>-7.0288376306536238</v>
      </c>
      <c r="AH21">
        <f t="shared" si="6"/>
        <v>-65552.95437157384</v>
      </c>
      <c r="AI21">
        <f t="shared" si="7"/>
        <v>-65559.983209204496</v>
      </c>
      <c r="AJ21">
        <f t="shared" si="8"/>
        <v>5722.7777208512853</v>
      </c>
      <c r="AK21">
        <f t="shared" si="30"/>
        <v>3314.7171368602849</v>
      </c>
      <c r="AL21">
        <f t="shared" si="9"/>
        <v>-56522.488351492924</v>
      </c>
      <c r="AN21">
        <f t="shared" si="10"/>
        <v>0</v>
      </c>
      <c r="AO21">
        <f t="shared" si="11"/>
        <v>0</v>
      </c>
      <c r="AP21">
        <f t="shared" si="12"/>
        <v>-0.91402716449065702</v>
      </c>
      <c r="AQ21">
        <f t="shared" si="13"/>
        <v>-8524.4793174519891</v>
      </c>
      <c r="AR21">
        <f t="shared" si="14"/>
        <v>-8525.3933446164792</v>
      </c>
      <c r="AS21">
        <f t="shared" si="15"/>
        <v>744.18766915143351</v>
      </c>
      <c r="AT21">
        <f t="shared" si="16"/>
        <v>431.04445783182138</v>
      </c>
      <c r="AU21">
        <f t="shared" si="17"/>
        <v>-7350.1612176332246</v>
      </c>
      <c r="AW21">
        <v>18</v>
      </c>
      <c r="AX21">
        <f>IF(Z21&gt;0, (R21*SUMPRODUCT(K21:$K$98, X21:$X$98)-K21*$AZ$3)/Z21, 0)</f>
        <v>74034.866114883422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6.0775000000000003E-2</v>
      </c>
      <c r="Q22" s="5">
        <f t="shared" si="29"/>
        <v>12.5</v>
      </c>
      <c r="R22">
        <f t="shared" si="0"/>
        <v>2000000</v>
      </c>
      <c r="S22">
        <f t="shared" si="1"/>
        <v>69109.530818075553</v>
      </c>
      <c r="U22">
        <f t="shared" si="21"/>
        <v>6.0775000000000003E-2</v>
      </c>
      <c r="V22">
        <f t="shared" si="22"/>
        <v>0.01</v>
      </c>
      <c r="W22">
        <f t="shared" si="23"/>
        <v>0.56230701045228992</v>
      </c>
      <c r="X22">
        <f t="shared" si="24"/>
        <v>3.4174208560237923E-2</v>
      </c>
      <c r="Y22">
        <f t="shared" si="25"/>
        <v>5.623070104522899E-3</v>
      </c>
      <c r="Z22">
        <f t="shared" si="26"/>
        <v>0.52250973178752913</v>
      </c>
      <c r="AB22">
        <f t="shared" si="27"/>
        <v>41630.324234295636</v>
      </c>
      <c r="AC22">
        <f t="shared" si="2"/>
        <v>36110.402411714633</v>
      </c>
      <c r="AE22">
        <f t="shared" si="3"/>
        <v>0</v>
      </c>
      <c r="AF22">
        <f t="shared" si="4"/>
        <v>0</v>
      </c>
      <c r="AG22">
        <f t="shared" si="5"/>
        <v>-6.5313716473441144</v>
      </c>
      <c r="AH22">
        <f t="shared" si="6"/>
        <v>-68348.417120475846</v>
      </c>
      <c r="AI22">
        <f t="shared" si="7"/>
        <v>-68354.948492123192</v>
      </c>
      <c r="AJ22">
        <f t="shared" si="8"/>
        <v>5519.9218225810037</v>
      </c>
      <c r="AK22">
        <f t="shared" si="30"/>
        <v>2914.1226964006946</v>
      </c>
      <c r="AL22">
        <f t="shared" si="9"/>
        <v>-59920.903973141496</v>
      </c>
      <c r="AN22">
        <f t="shared" si="10"/>
        <v>0</v>
      </c>
      <c r="AO22">
        <f t="shared" si="11"/>
        <v>0</v>
      </c>
      <c r="AP22">
        <f t="shared" si="12"/>
        <v>-0.7583365106462775</v>
      </c>
      <c r="AQ22">
        <f t="shared" si="13"/>
        <v>-7935.7144174170971</v>
      </c>
      <c r="AR22">
        <f t="shared" si="14"/>
        <v>-7936.4727539277437</v>
      </c>
      <c r="AS22">
        <f t="shared" si="15"/>
        <v>640.90033150670229</v>
      </c>
      <c r="AT22">
        <f t="shared" si="16"/>
        <v>338.34939374216157</v>
      </c>
      <c r="AU22">
        <f t="shared" si="17"/>
        <v>-6957.2230286788799</v>
      </c>
      <c r="AW22">
        <v>19</v>
      </c>
      <c r="AX22">
        <f>IF(Z22&gt;0, (R22*SUMPRODUCT(K22:$K$98, X22:$X$98)-K22*$AZ$3)/Z22, 0)</f>
        <v>69109.530818075553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6.7419999999999994E-2</v>
      </c>
      <c r="Q23" s="5">
        <f t="shared" si="29"/>
        <v>12.5</v>
      </c>
      <c r="R23">
        <f t="shared" si="0"/>
        <v>2000000</v>
      </c>
      <c r="S23">
        <f t="shared" si="1"/>
        <v>64011.780349256645</v>
      </c>
      <c r="U23">
        <f t="shared" si="21"/>
        <v>6.7419999999999994E-2</v>
      </c>
      <c r="V23">
        <f t="shared" si="22"/>
        <v>0.01</v>
      </c>
      <c r="W23">
        <f t="shared" si="23"/>
        <v>0.52250973178752913</v>
      </c>
      <c r="X23">
        <f t="shared" si="24"/>
        <v>3.5227606117115208E-2</v>
      </c>
      <c r="Y23">
        <f t="shared" si="25"/>
        <v>5.2250973178752918E-3</v>
      </c>
      <c r="Z23">
        <f t="shared" si="26"/>
        <v>0.48205702835253861</v>
      </c>
      <c r="AB23">
        <f t="shared" si="27"/>
        <v>36110.402411714633</v>
      </c>
      <c r="AC23">
        <f t="shared" si="2"/>
        <v>30857.328614718084</v>
      </c>
      <c r="AE23">
        <f t="shared" si="3"/>
        <v>0</v>
      </c>
      <c r="AF23">
        <f t="shared" si="4"/>
        <v>0</v>
      </c>
      <c r="AG23">
        <f t="shared" si="5"/>
        <v>-6.0257128544067324</v>
      </c>
      <c r="AH23">
        <f t="shared" si="6"/>
        <v>-70455.212234230421</v>
      </c>
      <c r="AI23">
        <f t="shared" si="7"/>
        <v>-70461.237947084825</v>
      </c>
      <c r="AJ23">
        <f t="shared" si="8"/>
        <v>5253.0737969965485</v>
      </c>
      <c r="AK23">
        <f t="shared" si="30"/>
        <v>2527.7281688200246</v>
      </c>
      <c r="AL23">
        <f t="shared" si="9"/>
        <v>-62680.435981268252</v>
      </c>
      <c r="AN23">
        <f t="shared" si="10"/>
        <v>0</v>
      </c>
      <c r="AO23">
        <f t="shared" si="11"/>
        <v>0</v>
      </c>
      <c r="AP23">
        <f t="shared" si="12"/>
        <v>-0.6246661589214666</v>
      </c>
      <c r="AQ23">
        <f t="shared" si="13"/>
        <v>-7303.8639353960034</v>
      </c>
      <c r="AR23">
        <f t="shared" si="14"/>
        <v>-7304.4886015549246</v>
      </c>
      <c r="AS23">
        <f t="shared" si="15"/>
        <v>544.56916726476061</v>
      </c>
      <c r="AT23">
        <f t="shared" si="16"/>
        <v>262.04140226490398</v>
      </c>
      <c r="AU23">
        <f t="shared" si="17"/>
        <v>-6497.8780320252599</v>
      </c>
      <c r="AW23">
        <v>20</v>
      </c>
      <c r="AX23">
        <f>IF(Z23&gt;0, (R23*SUMPRODUCT(K23:$K$98, X23:$X$98)-K23*$AZ$3)/Z23, 0)</f>
        <v>64011.780349256645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7.4817999999999996E-2</v>
      </c>
      <c r="Q24" s="5">
        <f t="shared" si="29"/>
        <v>12.5</v>
      </c>
      <c r="R24">
        <f t="shared" si="0"/>
        <v>2000000</v>
      </c>
      <c r="S24">
        <f t="shared" si="1"/>
        <v>58817.88086129952</v>
      </c>
      <c r="U24">
        <f t="shared" si="21"/>
        <v>7.4817999999999996E-2</v>
      </c>
      <c r="V24">
        <f t="shared" si="22"/>
        <v>0.01</v>
      </c>
      <c r="W24">
        <f t="shared" si="23"/>
        <v>0.48205702835253861</v>
      </c>
      <c r="X24">
        <f t="shared" si="24"/>
        <v>3.6066542747280231E-2</v>
      </c>
      <c r="Y24">
        <f t="shared" si="25"/>
        <v>4.820570283525386E-3</v>
      </c>
      <c r="Z24">
        <f t="shared" si="26"/>
        <v>0.441169915321733</v>
      </c>
      <c r="AB24">
        <f t="shared" si="27"/>
        <v>30857.328614718084</v>
      </c>
      <c r="AC24">
        <f t="shared" si="2"/>
        <v>25948.679518983288</v>
      </c>
      <c r="AE24">
        <f t="shared" si="3"/>
        <v>0</v>
      </c>
      <c r="AF24">
        <f t="shared" si="4"/>
        <v>0</v>
      </c>
      <c r="AG24">
        <f t="shared" si="5"/>
        <v>-5.5146239415216627</v>
      </c>
      <c r="AH24">
        <f t="shared" si="6"/>
        <v>-72133.085494560466</v>
      </c>
      <c r="AI24">
        <f t="shared" si="7"/>
        <v>-72138.600118501985</v>
      </c>
      <c r="AJ24">
        <f t="shared" si="8"/>
        <v>4908.649095734796</v>
      </c>
      <c r="AK24">
        <f t="shared" si="30"/>
        <v>2160.0130030302662</v>
      </c>
      <c r="AL24">
        <f t="shared" si="9"/>
        <v>-65069.938019736917</v>
      </c>
      <c r="AN24">
        <f t="shared" si="10"/>
        <v>0</v>
      </c>
      <c r="AO24">
        <f t="shared" si="11"/>
        <v>0</v>
      </c>
      <c r="AP24">
        <f t="shared" si="12"/>
        <v>-0.5104314505839872</v>
      </c>
      <c r="AQ24">
        <f t="shared" si="13"/>
        <v>-6676.6103825980408</v>
      </c>
      <c r="AR24">
        <f t="shared" si="14"/>
        <v>-6677.1208140486251</v>
      </c>
      <c r="AS24">
        <f t="shared" si="15"/>
        <v>454.34265417060021</v>
      </c>
      <c r="AT24">
        <f t="shared" si="16"/>
        <v>199.92996478247386</v>
      </c>
      <c r="AU24">
        <f t="shared" si="17"/>
        <v>-6022.8481950955502</v>
      </c>
      <c r="AW24">
        <v>21</v>
      </c>
      <c r="AX24">
        <f>IF(Z24&gt;0, (R24*SUMPRODUCT(K24:$K$98, X24:$X$98)-K24*$AZ$3)/Z24, 0)</f>
        <v>58817.88086129952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8.3350999999999995E-2</v>
      </c>
      <c r="Q25" s="5">
        <f t="shared" si="29"/>
        <v>12.5</v>
      </c>
      <c r="R25">
        <f t="shared" si="0"/>
        <v>2000000</v>
      </c>
      <c r="S25">
        <f t="shared" si="1"/>
        <v>53528.472897561085</v>
      </c>
      <c r="U25">
        <f t="shared" si="21"/>
        <v>8.3350999999999995E-2</v>
      </c>
      <c r="V25">
        <f t="shared" si="22"/>
        <v>0.01</v>
      </c>
      <c r="W25">
        <f t="shared" si="23"/>
        <v>0.441169915321733</v>
      </c>
      <c r="X25">
        <f t="shared" si="24"/>
        <v>3.6771953611981767E-2</v>
      </c>
      <c r="Y25">
        <f t="shared" si="25"/>
        <v>4.4116991532173301E-3</v>
      </c>
      <c r="Z25">
        <f t="shared" si="26"/>
        <v>0.39998626255653391</v>
      </c>
      <c r="AB25">
        <f t="shared" si="27"/>
        <v>25948.679518983288</v>
      </c>
      <c r="AC25">
        <f t="shared" si="2"/>
        <v>21410.653814654179</v>
      </c>
      <c r="AE25">
        <f t="shared" si="3"/>
        <v>0</v>
      </c>
      <c r="AF25">
        <f t="shared" si="4"/>
        <v>0</v>
      </c>
      <c r="AG25">
        <f t="shared" si="5"/>
        <v>-4.9998282819566739</v>
      </c>
      <c r="AH25">
        <f t="shared" si="6"/>
        <v>-73543.907223963528</v>
      </c>
      <c r="AI25">
        <f t="shared" si="7"/>
        <v>-73548.907052245486</v>
      </c>
      <c r="AJ25">
        <f t="shared" si="8"/>
        <v>4538.0257043291094</v>
      </c>
      <c r="AK25">
        <f t="shared" si="30"/>
        <v>1816.4075663288304</v>
      </c>
      <c r="AL25">
        <f t="shared" si="9"/>
        <v>-67194.473781587556</v>
      </c>
      <c r="AN25">
        <f t="shared" si="10"/>
        <v>0</v>
      </c>
      <c r="AO25">
        <f t="shared" si="11"/>
        <v>0</v>
      </c>
      <c r="AP25">
        <f t="shared" si="12"/>
        <v>-0.41319836092903695</v>
      </c>
      <c r="AQ25">
        <f t="shared" si="13"/>
        <v>-6077.8531196608446</v>
      </c>
      <c r="AR25">
        <f t="shared" si="14"/>
        <v>-6078.2663180217733</v>
      </c>
      <c r="AS25">
        <f t="shared" si="15"/>
        <v>375.03383659184544</v>
      </c>
      <c r="AT25">
        <f t="shared" si="16"/>
        <v>150.11248124154628</v>
      </c>
      <c r="AU25">
        <f t="shared" si="17"/>
        <v>-5553.1200001883826</v>
      </c>
      <c r="AW25">
        <v>22</v>
      </c>
      <c r="AX25">
        <f>IF(Z25&gt;0, (R25*SUMPRODUCT(K25:$K$98, X25:$X$98)-K25*$AZ$3)/Z25, 0)</f>
        <v>53528.472897561085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9.2474000000000001E-2</v>
      </c>
      <c r="Q26" s="5">
        <f t="shared" si="29"/>
        <v>12.5</v>
      </c>
      <c r="R26">
        <f t="shared" si="0"/>
        <v>2000000</v>
      </c>
      <c r="S26">
        <f t="shared" si="1"/>
        <v>48028.813321450907</v>
      </c>
      <c r="U26">
        <f t="shared" si="21"/>
        <v>9.2474000000000001E-2</v>
      </c>
      <c r="V26">
        <f t="shared" si="22"/>
        <v>0.01</v>
      </c>
      <c r="W26">
        <f t="shared" si="23"/>
        <v>0.39998626255653391</v>
      </c>
      <c r="X26">
        <f t="shared" si="24"/>
        <v>3.6988329643652916E-2</v>
      </c>
      <c r="Y26">
        <f t="shared" si="25"/>
        <v>3.999862625565339E-3</v>
      </c>
      <c r="Z26">
        <f t="shared" si="26"/>
        <v>0.35899807028731567</v>
      </c>
      <c r="AB26">
        <f t="shared" si="27"/>
        <v>21410.653814654179</v>
      </c>
      <c r="AC26">
        <f t="shared" si="2"/>
        <v>17242.251300590597</v>
      </c>
      <c r="AE26">
        <f t="shared" si="3"/>
        <v>0</v>
      </c>
      <c r="AF26">
        <f t="shared" si="4"/>
        <v>0</v>
      </c>
      <c r="AG26">
        <f t="shared" si="5"/>
        <v>-4.4874758785914457</v>
      </c>
      <c r="AH26">
        <f t="shared" si="6"/>
        <v>-73976.659287305825</v>
      </c>
      <c r="AI26">
        <f t="shared" si="7"/>
        <v>-73981.146763184413</v>
      </c>
      <c r="AJ26">
        <f t="shared" si="8"/>
        <v>4168.4025140635822</v>
      </c>
      <c r="AK26">
        <f t="shared" si="30"/>
        <v>1498.7457670257927</v>
      </c>
      <c r="AL26">
        <f t="shared" si="9"/>
        <v>-68313.998482095049</v>
      </c>
      <c r="AN26">
        <f t="shared" si="10"/>
        <v>0</v>
      </c>
      <c r="AO26">
        <f t="shared" si="11"/>
        <v>0</v>
      </c>
      <c r="AP26">
        <f t="shared" si="12"/>
        <v>-0.33112167150999539</v>
      </c>
      <c r="AQ26">
        <f t="shared" si="13"/>
        <v>-5458.5864612216801</v>
      </c>
      <c r="AR26">
        <f t="shared" si="14"/>
        <v>-5458.9175828931893</v>
      </c>
      <c r="AS26">
        <f t="shared" si="15"/>
        <v>307.57790021067268</v>
      </c>
      <c r="AT26">
        <f t="shared" si="16"/>
        <v>110.58938632153311</v>
      </c>
      <c r="AU26">
        <f t="shared" si="17"/>
        <v>-5040.7502963609841</v>
      </c>
      <c r="AW26">
        <v>23</v>
      </c>
      <c r="AX26">
        <f>IF(Z26&gt;0, (R26*SUMPRODUCT(K26:$K$98, X26:$X$98)-K26*$AZ$3)/Z26, 0)</f>
        <v>48028.813321450907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0.10216500000000001</v>
      </c>
      <c r="Q27" s="5">
        <f t="shared" si="29"/>
        <v>12.5</v>
      </c>
      <c r="R27">
        <f t="shared" si="0"/>
        <v>2000000</v>
      </c>
      <c r="S27">
        <f t="shared" si="1"/>
        <v>42319.477120747666</v>
      </c>
      <c r="U27">
        <f t="shared" si="21"/>
        <v>0.10216500000000001</v>
      </c>
      <c r="V27">
        <f t="shared" si="22"/>
        <v>0.01</v>
      </c>
      <c r="W27">
        <f t="shared" si="23"/>
        <v>0.35899807028731567</v>
      </c>
      <c r="X27">
        <f t="shared" si="24"/>
        <v>3.6677037850903607E-2</v>
      </c>
      <c r="Y27">
        <f t="shared" si="25"/>
        <v>3.5899807028731568E-3</v>
      </c>
      <c r="Z27">
        <f t="shared" si="26"/>
        <v>0.31873105173353894</v>
      </c>
      <c r="AB27">
        <f t="shared" si="27"/>
        <v>17242.251300590597</v>
      </c>
      <c r="AC27">
        <f t="shared" si="2"/>
        <v>13488.531451509341</v>
      </c>
      <c r="AE27">
        <f t="shared" si="3"/>
        <v>0</v>
      </c>
      <c r="AF27">
        <f t="shared" si="4"/>
        <v>0</v>
      </c>
      <c r="AG27">
        <f t="shared" si="5"/>
        <v>-3.9841381466692369</v>
      </c>
      <c r="AH27">
        <f t="shared" si="6"/>
        <v>-73354.075701807218</v>
      </c>
      <c r="AI27">
        <f t="shared" si="7"/>
        <v>-73358.059839953887</v>
      </c>
      <c r="AJ27">
        <f t="shared" si="8"/>
        <v>3753.7198490812552</v>
      </c>
      <c r="AK27">
        <f t="shared" si="30"/>
        <v>1206.9575910413419</v>
      </c>
      <c r="AL27">
        <f t="shared" si="9"/>
        <v>-68397.382399831287</v>
      </c>
      <c r="AN27">
        <f t="shared" si="10"/>
        <v>0</v>
      </c>
      <c r="AO27">
        <f t="shared" si="11"/>
        <v>0</v>
      </c>
      <c r="AP27">
        <f t="shared" si="12"/>
        <v>-0.26248340109381851</v>
      </c>
      <c r="AQ27">
        <f t="shared" si="13"/>
        <v>-4832.7207956883822</v>
      </c>
      <c r="AR27">
        <f t="shared" si="14"/>
        <v>-4832.9832790894761</v>
      </c>
      <c r="AS27">
        <f t="shared" si="15"/>
        <v>247.30295900104034</v>
      </c>
      <c r="AT27">
        <f t="shared" si="16"/>
        <v>79.516904738201788</v>
      </c>
      <c r="AU27">
        <f t="shared" si="17"/>
        <v>-4506.1634153502337</v>
      </c>
      <c r="AW27">
        <v>24</v>
      </c>
      <c r="AX27">
        <f>IF(Z27&gt;0, (R27*SUMPRODUCT(K27:$K$98, X27:$X$98)-K27*$AZ$3)/Z27, 0)</f>
        <v>42319.477120747666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0.113081</v>
      </c>
      <c r="Q28" s="5">
        <f t="shared" si="29"/>
        <v>12.5</v>
      </c>
      <c r="R28">
        <f t="shared" si="0"/>
        <v>2000000</v>
      </c>
      <c r="S28">
        <f t="shared" si="1"/>
        <v>36414.901956509209</v>
      </c>
      <c r="U28">
        <f t="shared" si="21"/>
        <v>0.113081</v>
      </c>
      <c r="V28">
        <f t="shared" si="22"/>
        <v>0.01</v>
      </c>
      <c r="W28">
        <f t="shared" si="23"/>
        <v>0.31873105173353894</v>
      </c>
      <c r="X28">
        <f t="shared" si="24"/>
        <v>3.6042426061080317E-2</v>
      </c>
      <c r="Y28">
        <f t="shared" si="25"/>
        <v>3.1873105173353894E-3</v>
      </c>
      <c r="Z28">
        <f t="shared" si="26"/>
        <v>0.27950131515512322</v>
      </c>
      <c r="AB28">
        <f t="shared" si="27"/>
        <v>13488.531451509341</v>
      </c>
      <c r="AC28">
        <f t="shared" si="2"/>
        <v>10178.012988089195</v>
      </c>
      <c r="AE28">
        <f t="shared" si="3"/>
        <v>0</v>
      </c>
      <c r="AF28">
        <f t="shared" si="4"/>
        <v>0</v>
      </c>
      <c r="AG28">
        <f t="shared" si="5"/>
        <v>-3.4937664394390402</v>
      </c>
      <c r="AH28">
        <f t="shared" si="6"/>
        <v>-72084.852122160635</v>
      </c>
      <c r="AI28">
        <f t="shared" si="7"/>
        <v>-72088.345888600074</v>
      </c>
      <c r="AJ28">
        <f t="shared" si="8"/>
        <v>3310.5184634201469</v>
      </c>
      <c r="AK28">
        <f t="shared" si="30"/>
        <v>944.19720160565396</v>
      </c>
      <c r="AL28">
        <f t="shared" si="9"/>
        <v>-67833.630223574277</v>
      </c>
      <c r="AN28">
        <f t="shared" si="10"/>
        <v>0</v>
      </c>
      <c r="AO28">
        <f t="shared" si="11"/>
        <v>0</v>
      </c>
      <c r="AP28">
        <f t="shared" si="12"/>
        <v>-0.20551489428909842</v>
      </c>
      <c r="AQ28">
        <f t="shared" si="13"/>
        <v>-4240.2693541557273</v>
      </c>
      <c r="AR28">
        <f t="shared" si="14"/>
        <v>-4240.4748690500164</v>
      </c>
      <c r="AS28">
        <f t="shared" si="15"/>
        <v>194.73564242065902</v>
      </c>
      <c r="AT28">
        <f t="shared" si="16"/>
        <v>55.54080143582943</v>
      </c>
      <c r="AU28">
        <f t="shared" si="17"/>
        <v>-3990.1984251935282</v>
      </c>
      <c r="AW28">
        <v>25</v>
      </c>
      <c r="AX28">
        <f>IF(Z28&gt;0, (R28*SUMPRODUCT(K28:$K$98, X28:$X$98)-K28*$AZ$3)/Z28, 0)</f>
        <v>36414.901956509209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0.12539</v>
      </c>
      <c r="Q29" s="5">
        <f t="shared" si="29"/>
        <v>12.5</v>
      </c>
      <c r="R29">
        <f t="shared" si="0"/>
        <v>2000000</v>
      </c>
      <c r="S29">
        <f t="shared" si="1"/>
        <v>30194.752826016338</v>
      </c>
      <c r="U29">
        <f t="shared" si="21"/>
        <v>0.12539</v>
      </c>
      <c r="V29">
        <f t="shared" si="22"/>
        <v>0.01</v>
      </c>
      <c r="W29">
        <f t="shared" si="23"/>
        <v>0.27950131515512322</v>
      </c>
      <c r="X29">
        <f t="shared" si="24"/>
        <v>3.5046669907300904E-2</v>
      </c>
      <c r="Y29">
        <f t="shared" si="25"/>
        <v>2.7950131515512323E-3</v>
      </c>
      <c r="Z29">
        <f t="shared" si="26"/>
        <v>0.24165963209627109</v>
      </c>
      <c r="AB29">
        <f t="shared" si="27"/>
        <v>10178.012988089195</v>
      </c>
      <c r="AC29">
        <f t="shared" si="2"/>
        <v>7296.85285917295</v>
      </c>
      <c r="AE29">
        <f t="shared" si="3"/>
        <v>0</v>
      </c>
      <c r="AF29">
        <f t="shared" si="4"/>
        <v>0</v>
      </c>
      <c r="AG29">
        <f t="shared" si="5"/>
        <v>-3.0207454012033885</v>
      </c>
      <c r="AH29">
        <f t="shared" si="6"/>
        <v>-70093.339814601801</v>
      </c>
      <c r="AI29">
        <f t="shared" si="7"/>
        <v>-70096.360560002999</v>
      </c>
      <c r="AJ29">
        <f t="shared" si="8"/>
        <v>2881.1601289162445</v>
      </c>
      <c r="AK29">
        <f t="shared" si="30"/>
        <v>712.46090916624371</v>
      </c>
      <c r="AL29">
        <f t="shared" si="9"/>
        <v>-66502.739521920506</v>
      </c>
      <c r="AN29">
        <f t="shared" si="10"/>
        <v>0</v>
      </c>
      <c r="AO29">
        <f t="shared" si="11"/>
        <v>0</v>
      </c>
      <c r="AP29">
        <f t="shared" si="12"/>
        <v>-0.15865199352794407</v>
      </c>
      <c r="AQ29">
        <f t="shared" si="13"/>
        <v>-3681.3589421300067</v>
      </c>
      <c r="AR29">
        <f t="shared" si="14"/>
        <v>-3681.5175941235343</v>
      </c>
      <c r="AS29">
        <f t="shared" si="15"/>
        <v>151.32086204408114</v>
      </c>
      <c r="AT29">
        <f t="shared" si="16"/>
        <v>37.419023630699364</v>
      </c>
      <c r="AU29">
        <f t="shared" si="17"/>
        <v>-3492.7777084487534</v>
      </c>
      <c r="AW29">
        <v>26</v>
      </c>
      <c r="AX29">
        <f>IF(Z29&gt;0, (R29*SUMPRODUCT(K29:$K$98, X29:$X$98)-K29*$AZ$3)/Z29, 0)</f>
        <v>30194.752826016338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0.13947699999999999</v>
      </c>
      <c r="Q30" s="5">
        <f t="shared" si="29"/>
        <v>12.5</v>
      </c>
      <c r="R30">
        <f t="shared" si="0"/>
        <v>2000000</v>
      </c>
      <c r="S30">
        <f t="shared" si="1"/>
        <v>23494.468287004947</v>
      </c>
      <c r="U30">
        <f t="shared" si="21"/>
        <v>0.13947699999999999</v>
      </c>
      <c r="V30">
        <f t="shared" si="22"/>
        <v>0.01</v>
      </c>
      <c r="W30">
        <f t="shared" si="23"/>
        <v>0.24165963209627109</v>
      </c>
      <c r="X30">
        <f t="shared" si="24"/>
        <v>3.37059605058916E-2</v>
      </c>
      <c r="Y30">
        <f t="shared" si="25"/>
        <v>2.4165963209627109E-3</v>
      </c>
      <c r="Z30">
        <f t="shared" si="26"/>
        <v>0.20553707526941675</v>
      </c>
      <c r="AB30">
        <f t="shared" si="27"/>
        <v>7296.85285917295</v>
      </c>
      <c r="AC30">
        <f t="shared" si="2"/>
        <v>4828.9842967210607</v>
      </c>
      <c r="AE30">
        <f t="shared" si="3"/>
        <v>0</v>
      </c>
      <c r="AF30">
        <f t="shared" si="4"/>
        <v>0</v>
      </c>
      <c r="AG30">
        <f t="shared" si="5"/>
        <v>-2.5692134408677094</v>
      </c>
      <c r="AH30">
        <f t="shared" si="6"/>
        <v>-67411.921011783197</v>
      </c>
      <c r="AI30">
        <f t="shared" si="7"/>
        <v>-67414.490225224072</v>
      </c>
      <c r="AJ30">
        <f t="shared" si="8"/>
        <v>2467.8685624518894</v>
      </c>
      <c r="AK30">
        <f t="shared" si="30"/>
        <v>510.77970014210655</v>
      </c>
      <c r="AL30">
        <f t="shared" si="9"/>
        <v>-64435.841962630075</v>
      </c>
      <c r="AN30">
        <f t="shared" si="10"/>
        <v>0</v>
      </c>
      <c r="AO30">
        <f t="shared" si="11"/>
        <v>0</v>
      </c>
      <c r="AP30">
        <f t="shared" si="12"/>
        <v>-0.12047961561729244</v>
      </c>
      <c r="AQ30">
        <f t="shared" si="13"/>
        <v>-3161.1863001852926</v>
      </c>
      <c r="AR30">
        <f t="shared" si="14"/>
        <v>-3161.3067798009101</v>
      </c>
      <c r="AS30">
        <f t="shared" si="15"/>
        <v>115.72719146984772</v>
      </c>
      <c r="AT30">
        <f t="shared" si="16"/>
        <v>23.952288649655074</v>
      </c>
      <c r="AU30">
        <f t="shared" si="17"/>
        <v>-3021.6272996814073</v>
      </c>
      <c r="AW30">
        <v>27</v>
      </c>
      <c r="AX30">
        <f>IF(Z30&gt;0, (R30*SUMPRODUCT(K30:$K$98, X30:$X$98)-K30*$AZ$3)/Z30, 0)</f>
        <v>23494.468287004947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0.15573300000000001</v>
      </c>
      <c r="Q31" s="5">
        <f t="shared" si="29"/>
        <v>12.5</v>
      </c>
      <c r="R31">
        <f t="shared" si="0"/>
        <v>2000000</v>
      </c>
      <c r="S31">
        <f t="shared" si="1"/>
        <v>16044.944522258242</v>
      </c>
      <c r="U31">
        <f t="shared" si="21"/>
        <v>0.15573300000000001</v>
      </c>
      <c r="V31">
        <f t="shared" si="22"/>
        <v>0.01</v>
      </c>
      <c r="W31">
        <f t="shared" si="23"/>
        <v>0.20553707526941675</v>
      </c>
      <c r="X31">
        <f t="shared" si="24"/>
        <v>3.2008905342932083E-2</v>
      </c>
      <c r="Y31">
        <f t="shared" si="25"/>
        <v>2.0553707526941674E-3</v>
      </c>
      <c r="Z31">
        <f t="shared" si="26"/>
        <v>0.17147279917379052</v>
      </c>
      <c r="AB31">
        <f t="shared" si="27"/>
        <v>4828.9842967210607</v>
      </c>
      <c r="AC31">
        <f t="shared" si="2"/>
        <v>2751.2715498197977</v>
      </c>
      <c r="AE31">
        <f t="shared" si="3"/>
        <v>0</v>
      </c>
      <c r="AF31">
        <f t="shared" si="4"/>
        <v>0</v>
      </c>
      <c r="AG31">
        <f t="shared" si="5"/>
        <v>-2.1434099896723815</v>
      </c>
      <c r="AH31">
        <f t="shared" si="6"/>
        <v>-64017.810685864162</v>
      </c>
      <c r="AI31">
        <f t="shared" si="7"/>
        <v>-64019.954095853835</v>
      </c>
      <c r="AJ31">
        <f t="shared" si="8"/>
        <v>2077.712746901263</v>
      </c>
      <c r="AK31">
        <f t="shared" si="30"/>
        <v>338.02890077047425</v>
      </c>
      <c r="AL31">
        <f t="shared" si="9"/>
        <v>-61604.212448182094</v>
      </c>
      <c r="AN31">
        <f t="shared" si="10"/>
        <v>0</v>
      </c>
      <c r="AO31">
        <f t="shared" si="11"/>
        <v>0</v>
      </c>
      <c r="AP31">
        <f t="shared" si="12"/>
        <v>-8.9743006680528314E-2</v>
      </c>
      <c r="AQ31">
        <f t="shared" si="13"/>
        <v>-2680.3788541325434</v>
      </c>
      <c r="AR31">
        <f t="shared" si="14"/>
        <v>-2680.4685971392237</v>
      </c>
      <c r="AS31">
        <f t="shared" si="15"/>
        <v>86.992311234809151</v>
      </c>
      <c r="AT31">
        <f t="shared" si="16"/>
        <v>14.153022541755115</v>
      </c>
      <c r="AU31">
        <f t="shared" si="17"/>
        <v>-2579.3232633626594</v>
      </c>
      <c r="AW31">
        <v>28</v>
      </c>
      <c r="AX31">
        <f>IF(Z31&gt;0, (R31*SUMPRODUCT(K31:$K$98, X31:$X$98)-K31*$AZ$3)/Z31, 0)</f>
        <v>16044.944522258242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0.17447299999999999</v>
      </c>
      <c r="Q32" s="5">
        <f t="shared" si="29"/>
        <v>12.5</v>
      </c>
      <c r="R32">
        <f t="shared" si="0"/>
        <v>2000000</v>
      </c>
      <c r="S32">
        <f t="shared" si="1"/>
        <v>7424.7326812322708</v>
      </c>
      <c r="U32">
        <f t="shared" si="21"/>
        <v>0.17447299999999999</v>
      </c>
      <c r="V32">
        <f t="shared" si="22"/>
        <v>0.01</v>
      </c>
      <c r="W32">
        <f t="shared" si="23"/>
        <v>0.17147279917379052</v>
      </c>
      <c r="X32">
        <f t="shared" si="24"/>
        <v>2.9917373690248751E-2</v>
      </c>
      <c r="Y32">
        <f t="shared" si="25"/>
        <v>1.7147279917379052E-3</v>
      </c>
      <c r="Z32">
        <f t="shared" si="26"/>
        <v>0.13984069749180386</v>
      </c>
      <c r="AB32">
        <f t="shared" si="27"/>
        <v>2751.2715498197977</v>
      </c>
      <c r="AC32">
        <f t="shared" si="2"/>
        <v>1038.2797968337118</v>
      </c>
      <c r="AE32">
        <f t="shared" si="3"/>
        <v>0</v>
      </c>
      <c r="AF32">
        <f t="shared" si="4"/>
        <v>0</v>
      </c>
      <c r="AG32">
        <f t="shared" si="5"/>
        <v>-1.7480087186475484</v>
      </c>
      <c r="AH32">
        <f t="shared" si="6"/>
        <v>-59834.747380497502</v>
      </c>
      <c r="AI32">
        <f t="shared" si="7"/>
        <v>-59836.49538921615</v>
      </c>
      <c r="AJ32">
        <f t="shared" si="8"/>
        <v>1712.9917529860859</v>
      </c>
      <c r="AK32">
        <f t="shared" si="30"/>
        <v>192.58900848738585</v>
      </c>
      <c r="AL32">
        <f t="shared" si="9"/>
        <v>-57930.914627742684</v>
      </c>
      <c r="AN32">
        <f t="shared" si="10"/>
        <v>0</v>
      </c>
      <c r="AO32">
        <f t="shared" si="11"/>
        <v>0</v>
      </c>
      <c r="AP32">
        <f t="shared" si="12"/>
        <v>-6.5346290186742151E-2</v>
      </c>
      <c r="AQ32">
        <f t="shared" si="13"/>
        <v>-2236.8188006531163</v>
      </c>
      <c r="AR32">
        <f t="shared" si="14"/>
        <v>-2236.8841469433032</v>
      </c>
      <c r="AS32">
        <f t="shared" si="15"/>
        <v>64.037241338665737</v>
      </c>
      <c r="AT32">
        <f t="shared" si="16"/>
        <v>7.199607817248638</v>
      </c>
      <c r="AU32">
        <f t="shared" si="17"/>
        <v>-2165.6472977873887</v>
      </c>
      <c r="AW32">
        <v>29</v>
      </c>
      <c r="AX32">
        <f>IF(Z32&gt;0, (R32*SUMPRODUCT(K32:$K$98, X32:$X$98)-K32*$AZ$3)/Z32, 0)</f>
        <v>7424.7326812322708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0.196798</v>
      </c>
      <c r="Q33" s="5">
        <f t="shared" si="29"/>
        <v>12.5</v>
      </c>
      <c r="R33">
        <f t="shared" si="0"/>
        <v>2000000</v>
      </c>
      <c r="S33">
        <f t="shared" si="1"/>
        <v>-3018.3440553512851</v>
      </c>
      <c r="U33">
        <f t="shared" si="21"/>
        <v>0.196798</v>
      </c>
      <c r="V33">
        <f t="shared" si="22"/>
        <v>0.01</v>
      </c>
      <c r="W33">
        <f t="shared" si="23"/>
        <v>0.13984069749180386</v>
      </c>
      <c r="X33">
        <f t="shared" si="24"/>
        <v>2.7520369584992016E-2</v>
      </c>
      <c r="Y33">
        <f t="shared" si="25"/>
        <v>1.3984069749180387E-3</v>
      </c>
      <c r="Z33">
        <f t="shared" si="26"/>
        <v>0.11092192093189381</v>
      </c>
      <c r="AB33">
        <f t="shared" si="27"/>
        <v>1038.2797968337118</v>
      </c>
      <c r="AC33">
        <f t="shared" si="2"/>
        <v>-334.80052065292693</v>
      </c>
      <c r="AE33">
        <f t="shared" si="3"/>
        <v>0</v>
      </c>
      <c r="AF33">
        <f t="shared" si="4"/>
        <v>0</v>
      </c>
      <c r="AG33">
        <f t="shared" si="5"/>
        <v>-1.3865240116486726</v>
      </c>
      <c r="AH33">
        <f t="shared" si="6"/>
        <v>-55040.73916998403</v>
      </c>
      <c r="AI33">
        <f t="shared" si="7"/>
        <v>-55042.12569399568</v>
      </c>
      <c r="AJ33">
        <f t="shared" si="8"/>
        <v>1373.0803174866387</v>
      </c>
      <c r="AK33">
        <f t="shared" si="30"/>
        <v>72.679585778359836</v>
      </c>
      <c r="AL33">
        <f t="shared" si="9"/>
        <v>-53596.365790730684</v>
      </c>
      <c r="AN33">
        <f t="shared" si="10"/>
        <v>0</v>
      </c>
      <c r="AO33">
        <f t="shared" si="11"/>
        <v>0</v>
      </c>
      <c r="AP33">
        <f t="shared" si="12"/>
        <v>-4.6279292918485933E-2</v>
      </c>
      <c r="AQ33">
        <f t="shared" si="13"/>
        <v>-1837.1456023100689</v>
      </c>
      <c r="AR33">
        <f t="shared" si="14"/>
        <v>-1837.1918816029872</v>
      </c>
      <c r="AS33">
        <f t="shared" si="15"/>
        <v>45.830570318080689</v>
      </c>
      <c r="AT33">
        <f t="shared" si="16"/>
        <v>2.4258936817339607</v>
      </c>
      <c r="AU33">
        <f t="shared" si="17"/>
        <v>-1788.9354176031727</v>
      </c>
      <c r="AW33">
        <v>30</v>
      </c>
      <c r="AX33">
        <f>IF(Z33&gt;0, (R33*SUMPRODUCT(K33:$K$98, X33:$X$98)-K33*$AZ$3)/Z33, 0)</f>
        <v>-3018.3440553512851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0.22254599999999999</v>
      </c>
      <c r="Q34" s="5">
        <f t="shared" si="29"/>
        <v>12.5</v>
      </c>
      <c r="R34">
        <f t="shared" si="0"/>
        <v>2000000</v>
      </c>
      <c r="S34">
        <f t="shared" si="1"/>
        <v>-16454.74741972503</v>
      </c>
      <c r="U34">
        <f t="shared" si="21"/>
        <v>0.22254599999999999</v>
      </c>
      <c r="V34">
        <f t="shared" si="22"/>
        <v>0.01</v>
      </c>
      <c r="W34">
        <f t="shared" si="23"/>
        <v>0.11092192093189381</v>
      </c>
      <c r="X34">
        <f t="shared" si="24"/>
        <v>2.4685229815709239E-2</v>
      </c>
      <c r="Y34">
        <f t="shared" si="25"/>
        <v>1.1092192093189381E-3</v>
      </c>
      <c r="Z34">
        <f t="shared" si="26"/>
        <v>8.5127471906865634E-2</v>
      </c>
      <c r="AB34">
        <f t="shared" si="27"/>
        <v>-334.80052065292693</v>
      </c>
      <c r="AC34">
        <f t="shared" si="2"/>
        <v>-1400.7510487072122</v>
      </c>
      <c r="AE34">
        <f t="shared" si="3"/>
        <v>0</v>
      </c>
      <c r="AF34">
        <f t="shared" si="4"/>
        <v>0</v>
      </c>
      <c r="AG34">
        <f t="shared" si="5"/>
        <v>-1.0640933988358203</v>
      </c>
      <c r="AH34">
        <f t="shared" si="6"/>
        <v>-49370.459631418482</v>
      </c>
      <c r="AI34">
        <f t="shared" si="7"/>
        <v>-49371.523724817314</v>
      </c>
      <c r="AJ34">
        <f t="shared" si="8"/>
        <v>1065.9505280542853</v>
      </c>
      <c r="AK34">
        <f t="shared" si="30"/>
        <v>-23.436036445704886</v>
      </c>
      <c r="AL34">
        <f t="shared" si="9"/>
        <v>-48329.00923320873</v>
      </c>
      <c r="AN34">
        <f t="shared" si="10"/>
        <v>0</v>
      </c>
      <c r="AO34">
        <f t="shared" si="11"/>
        <v>0</v>
      </c>
      <c r="AP34">
        <f t="shared" si="12"/>
        <v>-3.1711811131664019E-2</v>
      </c>
      <c r="AQ34">
        <f t="shared" si="13"/>
        <v>-1471.3245031196245</v>
      </c>
      <c r="AR34">
        <f t="shared" si="14"/>
        <v>-1471.3562149307561</v>
      </c>
      <c r="AS34">
        <f t="shared" si="15"/>
        <v>31.767156772457852</v>
      </c>
      <c r="AT34">
        <f t="shared" si="16"/>
        <v>-0.69843414333186415</v>
      </c>
      <c r="AU34">
        <f t="shared" si="17"/>
        <v>-1440.28749230163</v>
      </c>
      <c r="AW34">
        <v>31</v>
      </c>
      <c r="AX34">
        <f>IF(Z34&gt;0, (R34*SUMPRODUCT(K34:$K$98, X34:$X$98)-K34*$AZ$3)/Z34, 0)</f>
        <v>-16454.74741972503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0.252114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-34761.289979295158</v>
      </c>
      <c r="U35">
        <f t="shared" si="21"/>
        <v>0.252114</v>
      </c>
      <c r="V35">
        <f t="shared" si="22"/>
        <v>0.01</v>
      </c>
      <c r="W35">
        <f t="shared" si="23"/>
        <v>8.5127471906865634E-2</v>
      </c>
      <c r="X35">
        <f t="shared" si="24"/>
        <v>2.1461827452327522E-2</v>
      </c>
      <c r="Y35">
        <f t="shared" si="25"/>
        <v>8.5127471906865635E-4</v>
      </c>
      <c r="Z35">
        <f t="shared" si="26"/>
        <v>6.2814369735469458E-2</v>
      </c>
      <c r="AB35">
        <f t="shared" si="27"/>
        <v>-1400.7510487072122</v>
      </c>
      <c r="AC35">
        <f t="shared" ref="AC35:AC66" si="33">S35*Z35</f>
        <v>-2183.5085212413155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-0.78517962169336819</v>
      </c>
      <c r="AH35">
        <f t="shared" ref="AH35:AH66" si="37">-X35*R35</f>
        <v>-42923.654904655043</v>
      </c>
      <c r="AI35">
        <f t="shared" ref="AI35:AI66" si="38">SUM(AE35:AH35)</f>
        <v>-42924.440084276735</v>
      </c>
      <c r="AJ35">
        <f t="shared" ref="AJ35:AJ66" si="39">AB35-AC35</f>
        <v>782.75747253410327</v>
      </c>
      <c r="AK35">
        <f t="shared" si="30"/>
        <v>-98.052573409504873</v>
      </c>
      <c r="AL35">
        <f t="shared" ref="AL35:AL66" si="40">SUM(AI35:AK35)</f>
        <v>-42239.735185152138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-2.0892590597052712E-2</v>
      </c>
      <c r="AQ35">
        <f t="shared" ref="AQ35:AQ66" si="44">AH35*$K35</f>
        <v>-1142.1416502354775</v>
      </c>
      <c r="AR35">
        <f t="shared" ref="AR35:AR66" si="45">AI35*$K35</f>
        <v>-1142.1625428260745</v>
      </c>
      <c r="AS35">
        <f t="shared" ref="AS35:AS66" si="46">AJ35*$K35</f>
        <v>20.828140413487862</v>
      </c>
      <c r="AT35">
        <f t="shared" ref="AT35:AT66" si="47">AK35*$K35</f>
        <v>-2.6090492119677804</v>
      </c>
      <c r="AU35">
        <f t="shared" ref="AU35:AU66" si="48">AL35*$K35</f>
        <v>-1123.9434516245544</v>
      </c>
      <c r="AW35">
        <v>32</v>
      </c>
      <c r="AX35">
        <f>IF(Z35&gt;0, (R35*SUMPRODUCT(K35:$K$98, X35:$X$98)-K35*$AZ$3)/Z35, 0)</f>
        <v>-34761.289979295158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0.286269</v>
      </c>
      <c r="Q36" s="5">
        <f t="shared" si="29"/>
        <v>12.5</v>
      </c>
      <c r="R36">
        <f t="shared" si="31"/>
        <v>2000000</v>
      </c>
      <c r="S36">
        <f t="shared" si="32"/>
        <v>-61325.501549545312</v>
      </c>
      <c r="U36">
        <f t="shared" ref="U36:U67" si="52">M36</f>
        <v>0.286269</v>
      </c>
      <c r="V36">
        <f t="shared" ref="V36:V67" si="53">$C$10</f>
        <v>0.01</v>
      </c>
      <c r="W36">
        <f t="shared" ref="W36:W67" si="54">Z35</f>
        <v>6.2814369735469458E-2</v>
      </c>
      <c r="X36">
        <f t="shared" ref="X36:X67" si="55">U36*W36</f>
        <v>1.7981806809803106E-2</v>
      </c>
      <c r="Y36">
        <f t="shared" ref="Y36:Y67" si="56">V36*W36</f>
        <v>6.2814369735469456E-4</v>
      </c>
      <c r="Z36">
        <f t="shared" ref="Z36:Z67" si="57">MAX(0, W36-X36-Y36)</f>
        <v>4.4204419228311663E-2</v>
      </c>
      <c r="AB36">
        <f t="shared" ref="AB36:AB67" si="58">AC35</f>
        <v>-2183.5085212413155</v>
      </c>
      <c r="AC36">
        <f t="shared" si="33"/>
        <v>-2710.8581798825776</v>
      </c>
      <c r="AE36">
        <f t="shared" si="34"/>
        <v>0</v>
      </c>
      <c r="AF36">
        <f t="shared" si="35"/>
        <v>0</v>
      </c>
      <c r="AG36">
        <f t="shared" si="36"/>
        <v>-0.5525552403538958</v>
      </c>
      <c r="AH36">
        <f t="shared" si="37"/>
        <v>-35963.613619606214</v>
      </c>
      <c r="AI36">
        <f t="shared" si="38"/>
        <v>-35964.16617484657</v>
      </c>
      <c r="AJ36">
        <f t="shared" si="39"/>
        <v>527.34965864126207</v>
      </c>
      <c r="AK36">
        <f t="shared" si="30"/>
        <v>-152.84559648689211</v>
      </c>
      <c r="AL36">
        <f t="shared" si="40"/>
        <v>-35589.662112692196</v>
      </c>
      <c r="AN36">
        <f t="shared" si="41"/>
        <v>0</v>
      </c>
      <c r="AO36">
        <f t="shared" si="42"/>
        <v>0</v>
      </c>
      <c r="AP36">
        <f t="shared" si="43"/>
        <v>-1.3127467565584378E-2</v>
      </c>
      <c r="AQ36">
        <f t="shared" si="44"/>
        <v>-854.41443108966894</v>
      </c>
      <c r="AR36">
        <f t="shared" si="45"/>
        <v>-854.42755855723465</v>
      </c>
      <c r="AS36">
        <f t="shared" si="46"/>
        <v>12.528639734013433</v>
      </c>
      <c r="AT36">
        <f t="shared" si="47"/>
        <v>-3.6312670008142236</v>
      </c>
      <c r="AU36">
        <f t="shared" si="48"/>
        <v>-845.53018582403536</v>
      </c>
      <c r="AW36">
        <v>33</v>
      </c>
      <c r="AX36">
        <f>IF(Z36&gt;0, (R36*SUMPRODUCT(K36:$K$98, X36:$X$98)-K36*$AZ$3)/Z36, 0)</f>
        <v>-61325.501549545312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0.32445800000000002</v>
      </c>
      <c r="Q37" s="5">
        <f t="shared" ref="Q37:Q68" si="60">$C$8</f>
        <v>12.5</v>
      </c>
      <c r="R37">
        <f t="shared" si="31"/>
        <v>2000000</v>
      </c>
      <c r="S37">
        <f t="shared" si="32"/>
        <v>-102527.58975430478</v>
      </c>
      <c r="U37">
        <f t="shared" si="52"/>
        <v>0.32445800000000002</v>
      </c>
      <c r="V37">
        <f t="shared" si="53"/>
        <v>0.01</v>
      </c>
      <c r="W37">
        <f t="shared" si="54"/>
        <v>4.4204419228311663E-2</v>
      </c>
      <c r="X37">
        <f t="shared" si="55"/>
        <v>1.4342477453979546E-2</v>
      </c>
      <c r="Y37">
        <f t="shared" si="56"/>
        <v>4.4204419228311662E-4</v>
      </c>
      <c r="Z37">
        <f t="shared" si="57"/>
        <v>2.9419897582049E-2</v>
      </c>
      <c r="AB37">
        <f t="shared" si="58"/>
        <v>-2710.8581798825776</v>
      </c>
      <c r="AC37">
        <f t="shared" si="33"/>
        <v>-3016.3511899059827</v>
      </c>
      <c r="AE37">
        <f t="shared" si="34"/>
        <v>0</v>
      </c>
      <c r="AF37">
        <f t="shared" si="35"/>
        <v>0</v>
      </c>
      <c r="AG37">
        <f t="shared" si="36"/>
        <v>-0.36774871977561252</v>
      </c>
      <c r="AH37">
        <f t="shared" si="37"/>
        <v>-28684.954907959091</v>
      </c>
      <c r="AI37">
        <f t="shared" si="38"/>
        <v>-28685.322656678865</v>
      </c>
      <c r="AJ37">
        <f t="shared" si="39"/>
        <v>305.49301002340508</v>
      </c>
      <c r="AK37">
        <f t="shared" si="30"/>
        <v>-189.76007259178044</v>
      </c>
      <c r="AL37">
        <f t="shared" si="40"/>
        <v>-28569.58971924724</v>
      </c>
      <c r="AN37">
        <f t="shared" si="41"/>
        <v>0</v>
      </c>
      <c r="AO37">
        <f t="shared" si="42"/>
        <v>0</v>
      </c>
      <c r="AP37">
        <f t="shared" si="43"/>
        <v>-7.8007866236912129E-3</v>
      </c>
      <c r="AQ37">
        <f t="shared" si="44"/>
        <v>-608.47312448491084</v>
      </c>
      <c r="AR37">
        <f t="shared" si="45"/>
        <v>-608.48092527153449</v>
      </c>
      <c r="AS37">
        <f t="shared" si="46"/>
        <v>6.480201447542278</v>
      </c>
      <c r="AT37">
        <f t="shared" si="47"/>
        <v>-4.0252426626742537</v>
      </c>
      <c r="AU37">
        <f t="shared" si="48"/>
        <v>-606.02596648666645</v>
      </c>
      <c r="AW37">
        <v>34</v>
      </c>
      <c r="AX37">
        <f>IF(Z37&gt;0, (R37*SUMPRODUCT(K37:$K$98, X37:$X$98)-K37*$AZ$3)/Z37, 0)</f>
        <v>-102527.58975430478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0.36696200000000001</v>
      </c>
      <c r="Q38" s="5">
        <f t="shared" si="60"/>
        <v>12.5</v>
      </c>
      <c r="R38">
        <f t="shared" si="31"/>
        <v>2000000</v>
      </c>
      <c r="S38">
        <f t="shared" si="32"/>
        <v>-171018.26450314157</v>
      </c>
      <c r="U38">
        <f t="shared" si="52"/>
        <v>0.36696200000000001</v>
      </c>
      <c r="V38">
        <f t="shared" si="53"/>
        <v>0.01</v>
      </c>
      <c r="W38">
        <f t="shared" si="54"/>
        <v>2.9419897582049E-2</v>
      </c>
      <c r="X38">
        <f t="shared" si="55"/>
        <v>1.0795984456503866E-2</v>
      </c>
      <c r="Y38">
        <f t="shared" si="56"/>
        <v>2.9419897582049002E-4</v>
      </c>
      <c r="Z38">
        <f t="shared" si="57"/>
        <v>1.8329714149724646E-2</v>
      </c>
      <c r="AB38">
        <f t="shared" si="58"/>
        <v>-3016.3511899059827</v>
      </c>
      <c r="AC38">
        <f t="shared" si="33"/>
        <v>-3134.7159027245862</v>
      </c>
      <c r="AE38">
        <f t="shared" si="34"/>
        <v>0</v>
      </c>
      <c r="AF38">
        <f t="shared" si="35"/>
        <v>0</v>
      </c>
      <c r="AG38">
        <f t="shared" si="36"/>
        <v>-0.22912142687155806</v>
      </c>
      <c r="AH38">
        <f t="shared" si="37"/>
        <v>-21591.968913007731</v>
      </c>
      <c r="AI38">
        <f t="shared" si="38"/>
        <v>-21592.198034434601</v>
      </c>
      <c r="AJ38">
        <f t="shared" si="39"/>
        <v>118.36471281860349</v>
      </c>
      <c r="AK38">
        <f t="shared" si="30"/>
        <v>-211.1445832934188</v>
      </c>
      <c r="AL38">
        <f t="shared" si="40"/>
        <v>-21684.977904909418</v>
      </c>
      <c r="AN38">
        <f t="shared" si="41"/>
        <v>0</v>
      </c>
      <c r="AO38">
        <f t="shared" si="42"/>
        <v>0</v>
      </c>
      <c r="AP38">
        <f t="shared" si="43"/>
        <v>-4.3394522289743982E-3</v>
      </c>
      <c r="AQ38">
        <f t="shared" si="44"/>
        <v>-408.94175157185356</v>
      </c>
      <c r="AR38">
        <f t="shared" si="45"/>
        <v>-408.94609102408248</v>
      </c>
      <c r="AS38">
        <f t="shared" si="46"/>
        <v>2.2417720764306384</v>
      </c>
      <c r="AT38">
        <f t="shared" si="47"/>
        <v>-3.9989792535734043</v>
      </c>
      <c r="AU38">
        <f t="shared" si="48"/>
        <v>-410.70329820122527</v>
      </c>
      <c r="AW38">
        <v>35</v>
      </c>
      <c r="AX38">
        <f>IF(Z38&gt;0, (R38*SUMPRODUCT(K38:$K$98, X38:$X$98)-K38*$AZ$3)/Z38, 0)</f>
        <v>-171018.26450314157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0.41335300000000003</v>
      </c>
      <c r="Q39" s="5">
        <f t="shared" si="60"/>
        <v>12.5</v>
      </c>
      <c r="R39">
        <f t="shared" si="31"/>
        <v>2000000</v>
      </c>
      <c r="S39">
        <f t="shared" si="32"/>
        <v>-293862.54235157068</v>
      </c>
      <c r="U39">
        <f t="shared" si="52"/>
        <v>0.41335300000000003</v>
      </c>
      <c r="V39">
        <f t="shared" si="53"/>
        <v>0.01</v>
      </c>
      <c r="W39">
        <f t="shared" si="54"/>
        <v>1.8329714149724646E-2</v>
      </c>
      <c r="X39">
        <f t="shared" si="55"/>
        <v>7.5766423329311321E-3</v>
      </c>
      <c r="Y39">
        <f t="shared" si="56"/>
        <v>1.8329714149724647E-4</v>
      </c>
      <c r="Z39">
        <f t="shared" si="57"/>
        <v>1.0569774675296267E-2</v>
      </c>
      <c r="AB39">
        <f t="shared" si="58"/>
        <v>-3134.7159027245862</v>
      </c>
      <c r="AC39">
        <f t="shared" si="33"/>
        <v>-3106.0608581658084</v>
      </c>
      <c r="AE39">
        <f t="shared" si="34"/>
        <v>0</v>
      </c>
      <c r="AF39">
        <f t="shared" si="35"/>
        <v>0</v>
      </c>
      <c r="AG39">
        <f t="shared" si="36"/>
        <v>-0.13212218344120336</v>
      </c>
      <c r="AH39">
        <f t="shared" si="37"/>
        <v>-15153.284665862264</v>
      </c>
      <c r="AI39">
        <f t="shared" si="38"/>
        <v>-15153.416788045704</v>
      </c>
      <c r="AJ39">
        <f t="shared" si="39"/>
        <v>-28.655044558777718</v>
      </c>
      <c r="AK39">
        <f t="shared" si="30"/>
        <v>-219.43011319072104</v>
      </c>
      <c r="AL39">
        <f t="shared" si="40"/>
        <v>-15401.501945795204</v>
      </c>
      <c r="AN39">
        <f t="shared" si="41"/>
        <v>0</v>
      </c>
      <c r="AO39">
        <f t="shared" si="42"/>
        <v>0</v>
      </c>
      <c r="AP39">
        <f t="shared" si="43"/>
        <v>-2.2342250977512496E-3</v>
      </c>
      <c r="AQ39">
        <f t="shared" si="44"/>
        <v>-256.24651388617917</v>
      </c>
      <c r="AR39">
        <f t="shared" si="45"/>
        <v>-256.24874811127688</v>
      </c>
      <c r="AS39">
        <f t="shared" si="46"/>
        <v>-0.48456525666556494</v>
      </c>
      <c r="AT39">
        <f t="shared" si="47"/>
        <v>-3.7106279454674538</v>
      </c>
      <c r="AU39">
        <f t="shared" si="48"/>
        <v>-260.44394131340994</v>
      </c>
      <c r="AW39">
        <v>36</v>
      </c>
      <c r="AX39">
        <f>IF(Z39&gt;0, (R39*SUMPRODUCT(K39:$K$98, X39:$X$98)-K39*$AZ$3)/Z39, 0)</f>
        <v>-293862.54235157068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0.46434700000000001</v>
      </c>
      <c r="Q40" s="5">
        <f t="shared" si="60"/>
        <v>12.5</v>
      </c>
      <c r="R40">
        <f t="shared" si="31"/>
        <v>2000000</v>
      </c>
      <c r="S40">
        <f t="shared" si="32"/>
        <v>-534841.23231479421</v>
      </c>
      <c r="U40">
        <f t="shared" si="52"/>
        <v>0.46434700000000001</v>
      </c>
      <c r="V40">
        <f t="shared" si="53"/>
        <v>0.01</v>
      </c>
      <c r="W40">
        <f t="shared" si="54"/>
        <v>1.0569774675296267E-2</v>
      </c>
      <c r="X40">
        <f t="shared" si="55"/>
        <v>4.9080431611497957E-3</v>
      </c>
      <c r="Y40">
        <f t="shared" si="56"/>
        <v>1.0569774675296268E-4</v>
      </c>
      <c r="Z40">
        <f t="shared" si="57"/>
        <v>5.5560337673935091E-3</v>
      </c>
      <c r="AB40">
        <f t="shared" si="58"/>
        <v>-3106.0608581658084</v>
      </c>
      <c r="AC40">
        <f t="shared" si="33"/>
        <v>-2971.5959469353529</v>
      </c>
      <c r="AE40">
        <f t="shared" si="34"/>
        <v>0</v>
      </c>
      <c r="AF40">
        <f t="shared" si="35"/>
        <v>0</v>
      </c>
      <c r="AG40">
        <f t="shared" si="36"/>
        <v>-6.9450422092418862E-2</v>
      </c>
      <c r="AH40">
        <f t="shared" si="37"/>
        <v>-9816.0863222995922</v>
      </c>
      <c r="AI40">
        <f t="shared" si="38"/>
        <v>-9816.1557727216841</v>
      </c>
      <c r="AJ40">
        <f t="shared" si="39"/>
        <v>-134.46491123045553</v>
      </c>
      <c r="AK40">
        <f t="shared" ref="AK40:AK71" si="61">G40*SUM(AB40:AB40, AE40:AF40)</f>
        <v>-217.42426007160662</v>
      </c>
      <c r="AL40">
        <f t="shared" si="40"/>
        <v>-10168.044944023746</v>
      </c>
      <c r="AN40">
        <f t="shared" si="41"/>
        <v>0</v>
      </c>
      <c r="AO40">
        <f t="shared" si="42"/>
        <v>0</v>
      </c>
      <c r="AP40">
        <f t="shared" si="43"/>
        <v>-1.0485956475966406E-3</v>
      </c>
      <c r="AQ40">
        <f t="shared" si="44"/>
        <v>-148.20796020935705</v>
      </c>
      <c r="AR40">
        <f t="shared" si="45"/>
        <v>-148.20900880500463</v>
      </c>
      <c r="AS40">
        <f t="shared" si="46"/>
        <v>-2.0302154605064042</v>
      </c>
      <c r="AT40">
        <f t="shared" si="47"/>
        <v>-3.2827753370543435</v>
      </c>
      <c r="AU40">
        <f t="shared" si="48"/>
        <v>-153.52199960256539</v>
      </c>
      <c r="AW40">
        <v>37</v>
      </c>
      <c r="AX40">
        <f>IF(Z40&gt;0, (R40*SUMPRODUCT(K40:$K$98, X40:$X$98)-K40*$AZ$3)/Z40, 0)</f>
        <v>-534841.23231479421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0.52171199999999995</v>
      </c>
      <c r="Q41" s="5">
        <f t="shared" si="60"/>
        <v>12.5</v>
      </c>
      <c r="R41">
        <f t="shared" si="31"/>
        <v>2000000</v>
      </c>
      <c r="S41">
        <f t="shared" si="32"/>
        <v>-1065004.582712855</v>
      </c>
      <c r="U41">
        <f t="shared" si="52"/>
        <v>0.52171199999999995</v>
      </c>
      <c r="V41">
        <f t="shared" si="53"/>
        <v>0.01</v>
      </c>
      <c r="W41">
        <f t="shared" si="54"/>
        <v>5.5560337673935091E-3</v>
      </c>
      <c r="X41">
        <f t="shared" si="55"/>
        <v>2.8986494888544024E-3</v>
      </c>
      <c r="Y41">
        <f t="shared" si="56"/>
        <v>5.5560337673935095E-5</v>
      </c>
      <c r="Z41">
        <f t="shared" si="57"/>
        <v>2.6018239408651719E-3</v>
      </c>
      <c r="AB41">
        <f t="shared" si="58"/>
        <v>-2971.5959469353529</v>
      </c>
      <c r="AC41">
        <f t="shared" si="33"/>
        <v>-2770.9544204334284</v>
      </c>
      <c r="AE41">
        <f t="shared" si="34"/>
        <v>0</v>
      </c>
      <c r="AF41">
        <f t="shared" si="35"/>
        <v>0</v>
      </c>
      <c r="AG41">
        <f t="shared" si="36"/>
        <v>-3.2522799260814646E-2</v>
      </c>
      <c r="AH41">
        <f t="shared" si="37"/>
        <v>-5797.2989777088051</v>
      </c>
      <c r="AI41">
        <f t="shared" si="38"/>
        <v>-5797.3315005080658</v>
      </c>
      <c r="AJ41">
        <f t="shared" si="39"/>
        <v>-200.64152650192455</v>
      </c>
      <c r="AK41">
        <f t="shared" si="61"/>
        <v>-208.01171628547473</v>
      </c>
      <c r="AL41">
        <f t="shared" si="40"/>
        <v>-6205.9847432954648</v>
      </c>
      <c r="AN41">
        <f t="shared" si="41"/>
        <v>0</v>
      </c>
      <c r="AO41">
        <f t="shared" si="42"/>
        <v>0</v>
      </c>
      <c r="AP41">
        <f t="shared" si="43"/>
        <v>-4.3843282019797821E-4</v>
      </c>
      <c r="AQ41">
        <f t="shared" si="44"/>
        <v>-78.152133214134082</v>
      </c>
      <c r="AR41">
        <f t="shared" si="45"/>
        <v>-78.152571646954272</v>
      </c>
      <c r="AS41">
        <f t="shared" si="46"/>
        <v>-2.7048050079457617</v>
      </c>
      <c r="AT41">
        <f t="shared" si="47"/>
        <v>-2.8041609418025848</v>
      </c>
      <c r="AU41">
        <f t="shared" si="48"/>
        <v>-83.661537596702615</v>
      </c>
      <c r="AW41">
        <v>38</v>
      </c>
      <c r="AX41">
        <f>IF(Z41&gt;0, (R41*SUMPRODUCT(K41:$K$98, X41:$X$98)-K41*$AZ$3)/Z41, 0)</f>
        <v>-1065004.582712855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0.58618000000000003</v>
      </c>
      <c r="Q42" s="5">
        <f t="shared" si="60"/>
        <v>12.5</v>
      </c>
      <c r="R42">
        <f t="shared" si="31"/>
        <v>2000000</v>
      </c>
      <c r="S42">
        <f t="shared" si="32"/>
        <v>-2415256.2790896492</v>
      </c>
      <c r="U42">
        <f t="shared" si="52"/>
        <v>0.58618000000000003</v>
      </c>
      <c r="V42">
        <f t="shared" si="53"/>
        <v>0.01</v>
      </c>
      <c r="W42">
        <f t="shared" si="54"/>
        <v>2.6018239408651719E-3</v>
      </c>
      <c r="X42">
        <f t="shared" si="55"/>
        <v>1.5251371576563465E-3</v>
      </c>
      <c r="Y42">
        <f t="shared" si="56"/>
        <v>2.6018239408651721E-5</v>
      </c>
      <c r="Z42">
        <f t="shared" si="57"/>
        <v>1.0506685438001736E-3</v>
      </c>
      <c r="AB42">
        <f t="shared" si="58"/>
        <v>-2770.9544204334284</v>
      </c>
      <c r="AC42">
        <f t="shared" si="33"/>
        <v>-2537.6337976553473</v>
      </c>
      <c r="AE42">
        <f t="shared" si="34"/>
        <v>0</v>
      </c>
      <c r="AF42">
        <f t="shared" si="35"/>
        <v>0</v>
      </c>
      <c r="AG42">
        <f t="shared" si="36"/>
        <v>-1.3133356797502169E-2</v>
      </c>
      <c r="AH42">
        <f t="shared" si="37"/>
        <v>-3050.274315312693</v>
      </c>
      <c r="AI42">
        <f t="shared" si="38"/>
        <v>-3050.2874486694905</v>
      </c>
      <c r="AJ42">
        <f t="shared" si="39"/>
        <v>-233.32062277808109</v>
      </c>
      <c r="AK42">
        <f t="shared" si="61"/>
        <v>-193.96680943033999</v>
      </c>
      <c r="AL42">
        <f t="shared" si="40"/>
        <v>-3477.5748808779117</v>
      </c>
      <c r="AN42">
        <f t="shared" si="41"/>
        <v>0</v>
      </c>
      <c r="AO42">
        <f t="shared" si="42"/>
        <v>0</v>
      </c>
      <c r="AP42">
        <f t="shared" si="43"/>
        <v>-1.5807851915388172E-4</v>
      </c>
      <c r="AQ42">
        <f t="shared" si="44"/>
        <v>-36.714364363378699</v>
      </c>
      <c r="AR42">
        <f t="shared" si="45"/>
        <v>-36.714522441897856</v>
      </c>
      <c r="AS42">
        <f t="shared" si="46"/>
        <v>-2.8083436021349297</v>
      </c>
      <c r="AT42">
        <f t="shared" si="47"/>
        <v>-2.3346648136128403</v>
      </c>
      <c r="AU42">
        <f t="shared" si="48"/>
        <v>-41.857530857645628</v>
      </c>
      <c r="AW42">
        <v>39</v>
      </c>
      <c r="AX42">
        <f>IF(Z42&gt;0, (R42*SUMPRODUCT(K42:$K$98, X42:$X$98)-K42*$AZ$3)/Z42, 0)</f>
        <v>-2415256.2790896492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0.65888599999999997</v>
      </c>
      <c r="Q43" s="5">
        <f t="shared" si="60"/>
        <v>12.5</v>
      </c>
      <c r="R43">
        <f t="shared" si="31"/>
        <v>2000000</v>
      </c>
      <c r="S43">
        <f t="shared" si="32"/>
        <v>-6600478.4923919756</v>
      </c>
      <c r="U43">
        <f t="shared" si="52"/>
        <v>0.65888599999999997</v>
      </c>
      <c r="V43">
        <f t="shared" si="53"/>
        <v>0.01</v>
      </c>
      <c r="W43">
        <f t="shared" si="54"/>
        <v>1.0506685438001736E-3</v>
      </c>
      <c r="X43">
        <f t="shared" si="55"/>
        <v>6.9227079415032117E-4</v>
      </c>
      <c r="Y43">
        <f t="shared" si="56"/>
        <v>1.0506685438001736E-5</v>
      </c>
      <c r="Z43">
        <f t="shared" si="57"/>
        <v>3.4789106421185065E-4</v>
      </c>
      <c r="AB43">
        <f t="shared" si="58"/>
        <v>-2537.6337976553473</v>
      </c>
      <c r="AC43">
        <f t="shared" si="33"/>
        <v>-2296.247487025676</v>
      </c>
      <c r="AE43">
        <f t="shared" si="34"/>
        <v>0</v>
      </c>
      <c r="AF43">
        <f t="shared" si="35"/>
        <v>0</v>
      </c>
      <c r="AG43">
        <f t="shared" si="36"/>
        <v>-4.3486383026481333E-3</v>
      </c>
      <c r="AH43">
        <f t="shared" si="37"/>
        <v>-1384.5415883006424</v>
      </c>
      <c r="AI43">
        <f t="shared" si="38"/>
        <v>-1384.545936938945</v>
      </c>
      <c r="AJ43">
        <f t="shared" si="39"/>
        <v>-241.38631062967124</v>
      </c>
      <c r="AK43">
        <f t="shared" si="61"/>
        <v>-177.63436583587432</v>
      </c>
      <c r="AL43">
        <f t="shared" si="40"/>
        <v>-1803.5666134044907</v>
      </c>
      <c r="AN43">
        <f t="shared" si="41"/>
        <v>0</v>
      </c>
      <c r="AO43">
        <f t="shared" si="42"/>
        <v>0</v>
      </c>
      <c r="AP43">
        <f t="shared" si="43"/>
        <v>-4.6733938206355705E-5</v>
      </c>
      <c r="AQ43">
        <f t="shared" si="44"/>
        <v>-14.879389024460645</v>
      </c>
      <c r="AR43">
        <f t="shared" si="45"/>
        <v>-14.879435758398852</v>
      </c>
      <c r="AS43">
        <f t="shared" si="46"/>
        <v>-2.5941299643057545</v>
      </c>
      <c r="AT43">
        <f t="shared" si="47"/>
        <v>-1.9090006798780312</v>
      </c>
      <c r="AU43">
        <f t="shared" si="48"/>
        <v>-19.38256640258264</v>
      </c>
      <c r="AW43">
        <v>40</v>
      </c>
      <c r="AX43">
        <f>IF(Z43&gt;0, (R43*SUMPRODUCT(K43:$K$98, X43:$X$98)-K43*$AZ$3)/Z43, 0)</f>
        <v>-6600478.4923919756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0.73742600000000003</v>
      </c>
      <c r="Q44" s="5">
        <f t="shared" si="60"/>
        <v>12.5</v>
      </c>
      <c r="R44">
        <f t="shared" si="31"/>
        <v>2000000</v>
      </c>
      <c r="S44">
        <f t="shared" si="32"/>
        <v>-23476318.144825347</v>
      </c>
      <c r="U44">
        <f t="shared" si="52"/>
        <v>0.73742600000000003</v>
      </c>
      <c r="V44">
        <f t="shared" si="53"/>
        <v>0.01</v>
      </c>
      <c r="W44">
        <f t="shared" si="54"/>
        <v>3.4789106421185065E-4</v>
      </c>
      <c r="X44">
        <f t="shared" si="55"/>
        <v>2.565439159174882E-4</v>
      </c>
      <c r="Y44">
        <f t="shared" si="56"/>
        <v>3.4789106421185064E-6</v>
      </c>
      <c r="Z44">
        <f t="shared" si="57"/>
        <v>8.7868237652243933E-5</v>
      </c>
      <c r="AB44">
        <f t="shared" si="58"/>
        <v>-2296.247487025676</v>
      </c>
      <c r="AC44">
        <f t="shared" si="33"/>
        <v>-2062.8227019492001</v>
      </c>
      <c r="AE44">
        <f t="shared" si="34"/>
        <v>0</v>
      </c>
      <c r="AF44">
        <f t="shared" si="35"/>
        <v>0</v>
      </c>
      <c r="AG44">
        <f t="shared" si="36"/>
        <v>-1.0983529706530492E-3</v>
      </c>
      <c r="AH44">
        <f t="shared" si="37"/>
        <v>-513.08783183497644</v>
      </c>
      <c r="AI44">
        <f t="shared" si="38"/>
        <v>-513.08893018794708</v>
      </c>
      <c r="AJ44">
        <f t="shared" si="39"/>
        <v>-233.42478507647593</v>
      </c>
      <c r="AK44">
        <f t="shared" si="61"/>
        <v>-160.73732409179735</v>
      </c>
      <c r="AL44">
        <f t="shared" si="40"/>
        <v>-907.25103935622042</v>
      </c>
      <c r="AN44">
        <f t="shared" si="41"/>
        <v>0</v>
      </c>
      <c r="AO44">
        <f t="shared" si="42"/>
        <v>0</v>
      </c>
      <c r="AP44">
        <f t="shared" si="43"/>
        <v>-1.0539087239760787E-5</v>
      </c>
      <c r="AQ44">
        <f t="shared" si="44"/>
        <v>-4.923260159394296</v>
      </c>
      <c r="AR44">
        <f t="shared" si="45"/>
        <v>-4.9232706984815353</v>
      </c>
      <c r="AS44">
        <f t="shared" si="46"/>
        <v>-2.2397937999664137</v>
      </c>
      <c r="AT44">
        <f t="shared" si="47"/>
        <v>-1.5423317699791326</v>
      </c>
      <c r="AU44">
        <f t="shared" si="48"/>
        <v>-8.7053962684270818</v>
      </c>
      <c r="AW44">
        <v>41</v>
      </c>
      <c r="AX44">
        <f>IF(Z44&gt;0, (R44*SUMPRODUCT(K44:$K$98, X44:$X$98)-K44*$AZ$3)/Z44, 0)</f>
        <v>-23476318.144825347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0.819492</v>
      </c>
      <c r="Q45" s="5">
        <f t="shared" si="60"/>
        <v>12.5</v>
      </c>
      <c r="R45">
        <f t="shared" si="31"/>
        <v>2000000</v>
      </c>
      <c r="S45">
        <f t="shared" si="32"/>
        <v>-123215628.56675191</v>
      </c>
      <c r="U45">
        <f t="shared" si="52"/>
        <v>0.819492</v>
      </c>
      <c r="V45">
        <f t="shared" si="53"/>
        <v>0.01</v>
      </c>
      <c r="W45">
        <f t="shared" si="54"/>
        <v>8.7868237652243933E-5</v>
      </c>
      <c r="X45">
        <f t="shared" si="55"/>
        <v>7.2007317810112689E-5</v>
      </c>
      <c r="Y45">
        <f t="shared" si="56"/>
        <v>8.786823765224393E-7</v>
      </c>
      <c r="Z45">
        <f t="shared" si="57"/>
        <v>1.4982237465608803E-5</v>
      </c>
      <c r="AB45">
        <f t="shared" si="58"/>
        <v>-2062.8227019492001</v>
      </c>
      <c r="AC45">
        <f t="shared" si="33"/>
        <v>-1846.0458066613289</v>
      </c>
      <c r="AE45">
        <f t="shared" si="34"/>
        <v>0</v>
      </c>
      <c r="AF45">
        <f t="shared" si="35"/>
        <v>0</v>
      </c>
      <c r="AG45">
        <f t="shared" si="36"/>
        <v>-1.8727796832011004E-4</v>
      </c>
      <c r="AH45">
        <f t="shared" si="37"/>
        <v>-144.01463562022539</v>
      </c>
      <c r="AI45">
        <f t="shared" si="38"/>
        <v>-144.0148228981937</v>
      </c>
      <c r="AJ45">
        <f t="shared" si="39"/>
        <v>-216.77689528787118</v>
      </c>
      <c r="AK45">
        <f t="shared" si="61"/>
        <v>-144.39758913644403</v>
      </c>
      <c r="AL45">
        <f t="shared" si="40"/>
        <v>-505.18930732250891</v>
      </c>
      <c r="AN45">
        <f t="shared" si="41"/>
        <v>0</v>
      </c>
      <c r="AO45">
        <f t="shared" si="42"/>
        <v>0</v>
      </c>
      <c r="AP45">
        <f t="shared" si="43"/>
        <v>-1.6044631134617244E-6</v>
      </c>
      <c r="AQ45">
        <f t="shared" si="44"/>
        <v>-1.2338139543265783</v>
      </c>
      <c r="AR45">
        <f t="shared" si="45"/>
        <v>-1.2338155587896915</v>
      </c>
      <c r="AS45">
        <f t="shared" si="46"/>
        <v>-1.8571887310611961</v>
      </c>
      <c r="AT45">
        <f t="shared" si="47"/>
        <v>-1.2370948249834672</v>
      </c>
      <c r="AU45">
        <f t="shared" si="48"/>
        <v>-4.3280991148343544</v>
      </c>
      <c r="AW45">
        <v>42</v>
      </c>
      <c r="AX45">
        <f>IF(Z45&gt;0, (R45*SUMPRODUCT(K45:$K$98, X45:$X$98)-K45*$AZ$3)/Z45, 0)</f>
        <v>-123215628.56675191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0.82196330200000001</v>
      </c>
      <c r="Q46" s="5">
        <f t="shared" si="60"/>
        <v>12.5</v>
      </c>
      <c r="R46">
        <f t="shared" si="31"/>
        <v>2000000</v>
      </c>
      <c r="S46">
        <f t="shared" si="32"/>
        <v>-655130090.6054759</v>
      </c>
      <c r="U46">
        <f t="shared" si="52"/>
        <v>0.82196330200000001</v>
      </c>
      <c r="V46">
        <f t="shared" si="53"/>
        <v>0.01</v>
      </c>
      <c r="W46">
        <f t="shared" si="54"/>
        <v>1.4982237465608803E-5</v>
      </c>
      <c r="X46">
        <f t="shared" si="55"/>
        <v>1.2314849378579924E-5</v>
      </c>
      <c r="Y46">
        <f t="shared" si="56"/>
        <v>1.4982237465608804E-7</v>
      </c>
      <c r="Z46">
        <f t="shared" si="57"/>
        <v>2.5175657123727914E-6</v>
      </c>
      <c r="AB46">
        <f t="shared" si="58"/>
        <v>-1846.0458066613289</v>
      </c>
      <c r="AC46">
        <f t="shared" si="33"/>
        <v>-1649.3330532520263</v>
      </c>
      <c r="AE46">
        <f t="shared" si="34"/>
        <v>0</v>
      </c>
      <c r="AF46">
        <f t="shared" si="35"/>
        <v>0</v>
      </c>
      <c r="AG46">
        <f t="shared" si="36"/>
        <v>-3.1469571404659896E-5</v>
      </c>
      <c r="AH46">
        <f t="shared" si="37"/>
        <v>-24.629698757159847</v>
      </c>
      <c r="AI46">
        <f t="shared" si="38"/>
        <v>-24.629730226731251</v>
      </c>
      <c r="AJ46">
        <f t="shared" si="39"/>
        <v>-196.71275340930265</v>
      </c>
      <c r="AK46">
        <f t="shared" si="61"/>
        <v>-129.22320646629305</v>
      </c>
      <c r="AL46">
        <f t="shared" si="40"/>
        <v>-350.56569010232693</v>
      </c>
      <c r="AN46">
        <f t="shared" si="41"/>
        <v>0</v>
      </c>
      <c r="AO46">
        <f t="shared" si="42"/>
        <v>0</v>
      </c>
      <c r="AP46">
        <f t="shared" si="43"/>
        <v>-2.4072203897223885E-7</v>
      </c>
      <c r="AQ46">
        <f t="shared" si="44"/>
        <v>-0.18840139981117138</v>
      </c>
      <c r="AR46">
        <f t="shared" si="45"/>
        <v>-0.18840164053321035</v>
      </c>
      <c r="AS46">
        <f t="shared" si="46"/>
        <v>-1.5047264064587385</v>
      </c>
      <c r="AT46">
        <f t="shared" si="47"/>
        <v>-0.98847465518677102</v>
      </c>
      <c r="AU46">
        <f t="shared" si="48"/>
        <v>-2.6816027021787199</v>
      </c>
      <c r="AW46">
        <v>43</v>
      </c>
      <c r="AX46">
        <f>IF(Z46&gt;0, (R46*SUMPRODUCT(K46:$K$98, X46:$X$98)-K46*$AZ$3)/Z46, 0)</f>
        <v>-655130090.6054759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0.82463276399999996</v>
      </c>
      <c r="Q47" s="5">
        <f t="shared" si="60"/>
        <v>12.5</v>
      </c>
      <c r="R47">
        <f t="shared" si="31"/>
        <v>2000000</v>
      </c>
      <c r="S47">
        <f t="shared" si="32"/>
        <v>-3537599077.8860188</v>
      </c>
      <c r="U47">
        <f t="shared" si="52"/>
        <v>0.82463276399999996</v>
      </c>
      <c r="V47">
        <f t="shared" si="53"/>
        <v>0.01</v>
      </c>
      <c r="W47">
        <f t="shared" si="54"/>
        <v>2.5175657123727914E-6</v>
      </c>
      <c r="X47">
        <f t="shared" si="55"/>
        <v>2.0760671719456038E-6</v>
      </c>
      <c r="Y47">
        <f t="shared" si="56"/>
        <v>2.5175657123727916E-8</v>
      </c>
      <c r="Z47">
        <f t="shared" si="57"/>
        <v>4.1632288330345976E-7</v>
      </c>
      <c r="AB47">
        <f t="shared" si="58"/>
        <v>-1649.3330532520263</v>
      </c>
      <c r="AC47">
        <f t="shared" si="33"/>
        <v>-1472.7834480771678</v>
      </c>
      <c r="AE47">
        <f t="shared" si="34"/>
        <v>0</v>
      </c>
      <c r="AF47">
        <f t="shared" si="35"/>
        <v>0</v>
      </c>
      <c r="AG47">
        <f t="shared" si="36"/>
        <v>-5.2040360412932473E-6</v>
      </c>
      <c r="AH47">
        <f t="shared" si="37"/>
        <v>-4.1521343438912073</v>
      </c>
      <c r="AI47">
        <f t="shared" si="38"/>
        <v>-4.1521395479272485</v>
      </c>
      <c r="AJ47">
        <f t="shared" si="39"/>
        <v>-176.54960517485847</v>
      </c>
      <c r="AK47">
        <f t="shared" si="61"/>
        <v>-115.45331372764186</v>
      </c>
      <c r="AL47">
        <f t="shared" si="40"/>
        <v>-296.15505845042759</v>
      </c>
      <c r="AN47">
        <f t="shared" si="41"/>
        <v>0</v>
      </c>
      <c r="AO47">
        <f t="shared" si="42"/>
        <v>0</v>
      </c>
      <c r="AP47">
        <f t="shared" si="43"/>
        <v>-3.5542444847431639E-8</v>
      </c>
      <c r="AQ47">
        <f t="shared" si="44"/>
        <v>-2.8358182907627566E-2</v>
      </c>
      <c r="AR47">
        <f t="shared" si="45"/>
        <v>-2.8358218450072411E-2</v>
      </c>
      <c r="AS47">
        <f t="shared" si="46"/>
        <v>-1.205795762168443</v>
      </c>
      <c r="AT47">
        <f t="shared" si="47"/>
        <v>-0.78852125601308853</v>
      </c>
      <c r="AU47">
        <f t="shared" si="48"/>
        <v>-2.0226752366316041</v>
      </c>
      <c r="AW47">
        <v>44</v>
      </c>
      <c r="AX47">
        <f>IF(Z47&gt;0, (R47*SUMPRODUCT(K47:$K$98, X47:$X$98)-K47*$AZ$3)/Z47, 0)</f>
        <v>-3537599077.8860188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0.82757423799999996</v>
      </c>
      <c r="Q48" s="5">
        <f t="shared" si="60"/>
        <v>12.5</v>
      </c>
      <c r="R48">
        <f t="shared" si="31"/>
        <v>2000000</v>
      </c>
      <c r="S48">
        <f t="shared" si="32"/>
        <v>-19446608217.35014</v>
      </c>
      <c r="U48">
        <f t="shared" si="52"/>
        <v>0.82757423799999996</v>
      </c>
      <c r="V48">
        <f t="shared" si="53"/>
        <v>0.01</v>
      </c>
      <c r="W48">
        <f t="shared" si="54"/>
        <v>4.1632288330345976E-7</v>
      </c>
      <c r="X48">
        <f t="shared" si="55"/>
        <v>3.4453809291182361E-7</v>
      </c>
      <c r="Y48">
        <f t="shared" si="56"/>
        <v>4.1632288330345975E-9</v>
      </c>
      <c r="Z48">
        <f t="shared" si="57"/>
        <v>6.7621561558601557E-8</v>
      </c>
      <c r="AB48">
        <f t="shared" si="58"/>
        <v>-1472.7834480771678</v>
      </c>
      <c r="AC48">
        <f t="shared" si="33"/>
        <v>-1315.0100146755494</v>
      </c>
      <c r="AE48">
        <f t="shared" si="34"/>
        <v>0</v>
      </c>
      <c r="AF48">
        <f t="shared" si="35"/>
        <v>0</v>
      </c>
      <c r="AG48">
        <f t="shared" si="36"/>
        <v>-8.4526951948251947E-7</v>
      </c>
      <c r="AH48">
        <f t="shared" si="37"/>
        <v>-0.68907618582364727</v>
      </c>
      <c r="AI48">
        <f t="shared" si="38"/>
        <v>-0.68907703109316676</v>
      </c>
      <c r="AJ48">
        <f t="shared" si="39"/>
        <v>-157.77343340161838</v>
      </c>
      <c r="AK48">
        <f t="shared" si="61"/>
        <v>-103.09484136540176</v>
      </c>
      <c r="AL48">
        <f t="shared" si="40"/>
        <v>-261.5573517981133</v>
      </c>
      <c r="AN48">
        <f t="shared" si="41"/>
        <v>0</v>
      </c>
      <c r="AO48">
        <f t="shared" si="42"/>
        <v>0</v>
      </c>
      <c r="AP48">
        <f t="shared" si="43"/>
        <v>-5.1544720425777316E-9</v>
      </c>
      <c r="AQ48">
        <f t="shared" si="44"/>
        <v>-4.2020016730386087E-3</v>
      </c>
      <c r="AR48">
        <f t="shared" si="45"/>
        <v>-4.2020068275106515E-3</v>
      </c>
      <c r="AS48">
        <f t="shared" si="46"/>
        <v>-0.96210585237713597</v>
      </c>
      <c r="AT48">
        <f t="shared" si="47"/>
        <v>-0.62867460059044422</v>
      </c>
      <c r="AU48">
        <f t="shared" si="48"/>
        <v>-1.5949824597950908</v>
      </c>
      <c r="AW48">
        <v>45</v>
      </c>
      <c r="AX48">
        <f>IF(Z48&gt;0, (R48*SUMPRODUCT(K48:$K$98, X48:$X$98)-K48*$AZ$3)/Z48, 0)</f>
        <v>-19446608217.35014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0.83082719400000005</v>
      </c>
      <c r="Q49" s="5">
        <f t="shared" si="60"/>
        <v>12.5</v>
      </c>
      <c r="R49">
        <f t="shared" si="31"/>
        <v>2000000</v>
      </c>
      <c r="S49">
        <f t="shared" si="32"/>
        <v>-109083315420.73309</v>
      </c>
      <c r="U49">
        <f t="shared" si="52"/>
        <v>0.83082719400000005</v>
      </c>
      <c r="V49">
        <f t="shared" si="53"/>
        <v>0.01</v>
      </c>
      <c r="W49">
        <f t="shared" si="54"/>
        <v>6.7621561558601557E-8</v>
      </c>
      <c r="X49">
        <f t="shared" si="55"/>
        <v>5.6181832243631199E-8</v>
      </c>
      <c r="Y49">
        <f t="shared" si="56"/>
        <v>6.7621561558601556E-10</v>
      </c>
      <c r="Z49">
        <f t="shared" si="57"/>
        <v>1.0763513699384343E-8</v>
      </c>
      <c r="AB49">
        <f t="shared" si="58"/>
        <v>-1315.0100146755494</v>
      </c>
      <c r="AC49">
        <f t="shared" si="33"/>
        <v>-1174.1197599053239</v>
      </c>
      <c r="AE49">
        <f t="shared" si="34"/>
        <v>0</v>
      </c>
      <c r="AF49">
        <f t="shared" si="35"/>
        <v>0</v>
      </c>
      <c r="AG49">
        <f t="shared" si="36"/>
        <v>-1.3454392124230428E-7</v>
      </c>
      <c r="AH49">
        <f t="shared" si="37"/>
        <v>-0.1123636644872624</v>
      </c>
      <c r="AI49">
        <f t="shared" si="38"/>
        <v>-0.11236379903118364</v>
      </c>
      <c r="AJ49">
        <f t="shared" si="39"/>
        <v>-140.89025477022551</v>
      </c>
      <c r="AK49">
        <f t="shared" si="61"/>
        <v>-92.050701027288468</v>
      </c>
      <c r="AL49">
        <f t="shared" si="40"/>
        <v>-233.05331959654518</v>
      </c>
      <c r="AN49">
        <f t="shared" si="41"/>
        <v>0</v>
      </c>
      <c r="AO49">
        <f t="shared" si="42"/>
        <v>0</v>
      </c>
      <c r="AP49">
        <f t="shared" si="43"/>
        <v>-7.3254623077290069E-10</v>
      </c>
      <c r="AQ49">
        <f t="shared" si="44"/>
        <v>-6.1178222052661493E-4</v>
      </c>
      <c r="AR49">
        <f t="shared" si="45"/>
        <v>-6.1178295307284575E-4</v>
      </c>
      <c r="AS49">
        <f t="shared" si="46"/>
        <v>-0.76709987438741889</v>
      </c>
      <c r="AT49">
        <f t="shared" si="47"/>
        <v>-0.50118499189646837</v>
      </c>
      <c r="AU49">
        <f t="shared" si="48"/>
        <v>-1.2688966492369602</v>
      </c>
      <c r="AW49">
        <v>46</v>
      </c>
      <c r="AX49">
        <f>IF(Z49&gt;0, (R49*SUMPRODUCT(K49:$K$98, X49:$X$98)-K49*$AZ$3)/Z49, 0)</f>
        <v>-109083315420.73309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0.83405797299999995</v>
      </c>
      <c r="Q50" s="5">
        <f t="shared" si="60"/>
        <v>12.5</v>
      </c>
      <c r="R50">
        <f t="shared" si="31"/>
        <v>2000000</v>
      </c>
      <c r="S50">
        <f t="shared" si="32"/>
        <v>-624564583087.94189</v>
      </c>
      <c r="U50">
        <f t="shared" si="52"/>
        <v>0.83405797299999995</v>
      </c>
      <c r="V50">
        <f t="shared" si="53"/>
        <v>0.01</v>
      </c>
      <c r="W50">
        <f t="shared" si="54"/>
        <v>1.0763513699384343E-8</v>
      </c>
      <c r="X50">
        <f t="shared" si="55"/>
        <v>8.9773944184662363E-9</v>
      </c>
      <c r="Y50">
        <f t="shared" si="56"/>
        <v>1.0763513699384343E-10</v>
      </c>
      <c r="Z50">
        <f t="shared" si="57"/>
        <v>1.6784841439242631E-9</v>
      </c>
      <c r="AB50">
        <f t="shared" si="58"/>
        <v>-1174.1197599053239</v>
      </c>
      <c r="AC50">
        <f t="shared" si="33"/>
        <v>-1048.3217495697784</v>
      </c>
      <c r="AE50">
        <f t="shared" si="34"/>
        <v>0</v>
      </c>
      <c r="AF50">
        <f t="shared" si="35"/>
        <v>0</v>
      </c>
      <c r="AG50">
        <f t="shared" si="36"/>
        <v>-2.098105179905329E-8</v>
      </c>
      <c r="AH50">
        <f t="shared" si="37"/>
        <v>-1.7954788836932474E-2</v>
      </c>
      <c r="AI50">
        <f t="shared" si="38"/>
        <v>-1.7954809817984273E-2</v>
      </c>
      <c r="AJ50">
        <f t="shared" si="39"/>
        <v>-125.79801033554554</v>
      </c>
      <c r="AK50">
        <f t="shared" si="61"/>
        <v>-82.188383193372687</v>
      </c>
      <c r="AL50">
        <f t="shared" si="40"/>
        <v>-208.00434833873621</v>
      </c>
      <c r="AN50">
        <f t="shared" si="41"/>
        <v>0</v>
      </c>
      <c r="AO50">
        <f t="shared" si="42"/>
        <v>0</v>
      </c>
      <c r="AP50">
        <f t="shared" si="43"/>
        <v>-1.0199530723029993E-10</v>
      </c>
      <c r="AQ50">
        <f t="shared" si="44"/>
        <v>-8.7283717766747972E-5</v>
      </c>
      <c r="AR50">
        <f t="shared" si="45"/>
        <v>-8.7283819762055205E-5</v>
      </c>
      <c r="AS50">
        <f t="shared" si="46"/>
        <v>-0.61154258785602766</v>
      </c>
      <c r="AT50">
        <f t="shared" si="47"/>
        <v>-0.39954285775834736</v>
      </c>
      <c r="AU50">
        <f t="shared" si="48"/>
        <v>-1.0111727294341371</v>
      </c>
      <c r="AW50">
        <v>47</v>
      </c>
      <c r="AX50">
        <f>IF(Z50&gt;0, (R50*SUMPRODUCT(K50:$K$98, X50:$X$98)-K50*$AZ$3)/Z50, 0)</f>
        <v>-624564583087.94189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0.83754713300000005</v>
      </c>
      <c r="Q51" s="5">
        <f t="shared" si="60"/>
        <v>12.5</v>
      </c>
      <c r="R51">
        <f t="shared" si="31"/>
        <v>2000000</v>
      </c>
      <c r="S51">
        <f t="shared" si="32"/>
        <v>-3657832126658.2622</v>
      </c>
      <c r="U51">
        <f t="shared" si="52"/>
        <v>0.83754713300000005</v>
      </c>
      <c r="V51">
        <f t="shared" si="53"/>
        <v>0.01</v>
      </c>
      <c r="W51">
        <f t="shared" si="54"/>
        <v>1.6784841439242631E-9</v>
      </c>
      <c r="X51">
        <f t="shared" si="55"/>
        <v>1.4058095825297261E-9</v>
      </c>
      <c r="Y51">
        <f t="shared" si="56"/>
        <v>1.6784841439242633E-11</v>
      </c>
      <c r="Z51">
        <f t="shared" si="57"/>
        <v>2.5588971995529443E-10</v>
      </c>
      <c r="AB51">
        <f t="shared" si="58"/>
        <v>-1048.3217495697784</v>
      </c>
      <c r="AC51">
        <f t="shared" si="33"/>
        <v>-936.00163853406173</v>
      </c>
      <c r="AE51">
        <f t="shared" si="34"/>
        <v>0</v>
      </c>
      <c r="AF51">
        <f t="shared" si="35"/>
        <v>0</v>
      </c>
      <c r="AG51">
        <f t="shared" si="36"/>
        <v>-3.1986214994411803E-9</v>
      </c>
      <c r="AH51">
        <f t="shared" si="37"/>
        <v>-2.8116191650594522E-3</v>
      </c>
      <c r="AI51">
        <f t="shared" si="38"/>
        <v>-2.8116223636809518E-3</v>
      </c>
      <c r="AJ51">
        <f t="shared" si="39"/>
        <v>-112.32011103571665</v>
      </c>
      <c r="AK51">
        <f t="shared" si="61"/>
        <v>-73.382522469884492</v>
      </c>
      <c r="AL51">
        <f t="shared" si="40"/>
        <v>-185.70544512796482</v>
      </c>
      <c r="AN51">
        <f t="shared" si="41"/>
        <v>0</v>
      </c>
      <c r="AO51">
        <f t="shared" si="42"/>
        <v>0</v>
      </c>
      <c r="AP51">
        <f t="shared" si="43"/>
        <v>-1.3883461614111648E-11</v>
      </c>
      <c r="AQ51">
        <f t="shared" si="44"/>
        <v>-1.2203696735741697E-5</v>
      </c>
      <c r="AR51">
        <f t="shared" si="45"/>
        <v>-1.2203710619203313E-5</v>
      </c>
      <c r="AS51">
        <f t="shared" si="46"/>
        <v>-0.48751999895253811</v>
      </c>
      <c r="AT51">
        <f t="shared" si="47"/>
        <v>-0.31851328268609408</v>
      </c>
      <c r="AU51">
        <f t="shared" si="48"/>
        <v>-0.80604548534925147</v>
      </c>
      <c r="AW51">
        <v>48</v>
      </c>
      <c r="AX51">
        <f>IF(Z51&gt;0, (R51*SUMPRODUCT(K51:$K$98, X51:$X$98)-K51*$AZ$3)/Z51, 0)</f>
        <v>-3657832126658.2622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0.841203123</v>
      </c>
      <c r="Q52" s="5">
        <f t="shared" si="60"/>
        <v>12.5</v>
      </c>
      <c r="R52">
        <f t="shared" si="31"/>
        <v>2000000</v>
      </c>
      <c r="S52">
        <f t="shared" si="32"/>
        <v>-21948858398654.09</v>
      </c>
      <c r="U52">
        <f t="shared" si="52"/>
        <v>0.841203123</v>
      </c>
      <c r="V52">
        <f t="shared" si="53"/>
        <v>0.01</v>
      </c>
      <c r="W52">
        <f t="shared" si="54"/>
        <v>2.5588971995529443E-10</v>
      </c>
      <c r="X52">
        <f t="shared" si="55"/>
        <v>2.152552315699891E-10</v>
      </c>
      <c r="Y52">
        <f t="shared" si="56"/>
        <v>2.5588971995529444E-12</v>
      </c>
      <c r="Z52">
        <f t="shared" si="57"/>
        <v>3.8075591185752383E-11</v>
      </c>
      <c r="AB52">
        <f t="shared" si="58"/>
        <v>-936.00163853406173</v>
      </c>
      <c r="AC52">
        <f t="shared" si="33"/>
        <v>-835.71575938112085</v>
      </c>
      <c r="AE52">
        <f t="shared" si="34"/>
        <v>0</v>
      </c>
      <c r="AF52">
        <f t="shared" si="35"/>
        <v>0</v>
      </c>
      <c r="AG52">
        <f t="shared" si="36"/>
        <v>-4.7594488982190479E-10</v>
      </c>
      <c r="AH52">
        <f t="shared" si="37"/>
        <v>-4.3051046313997819E-4</v>
      </c>
      <c r="AI52">
        <f t="shared" si="38"/>
        <v>-4.3051093908486802E-4</v>
      </c>
      <c r="AJ52">
        <f t="shared" si="39"/>
        <v>-100.28587915294088</v>
      </c>
      <c r="AK52">
        <f t="shared" si="61"/>
        <v>-65.520114697384329</v>
      </c>
      <c r="AL52">
        <f t="shared" si="40"/>
        <v>-165.80642436126431</v>
      </c>
      <c r="AN52">
        <f t="shared" si="41"/>
        <v>0</v>
      </c>
      <c r="AO52">
        <f t="shared" si="42"/>
        <v>0</v>
      </c>
      <c r="AP52">
        <f t="shared" si="43"/>
        <v>-1.8444783304724925E-12</v>
      </c>
      <c r="AQ52">
        <f t="shared" si="44"/>
        <v>-1.6684016096916198E-6</v>
      </c>
      <c r="AR52">
        <f t="shared" si="45"/>
        <v>-1.6684034541699502E-6</v>
      </c>
      <c r="AS52">
        <f t="shared" si="46"/>
        <v>-0.38864821307189357</v>
      </c>
      <c r="AT52">
        <f t="shared" si="47"/>
        <v>-0.2539168596066218</v>
      </c>
      <c r="AU52">
        <f t="shared" si="48"/>
        <v>-0.64256674108196954</v>
      </c>
      <c r="AW52">
        <v>49</v>
      </c>
      <c r="AX52">
        <f>IF(Z52&gt;0, (R52*SUMPRODUCT(K52:$K$98, X52:$X$98)-K52*$AZ$3)/Z52, 0)</f>
        <v>-21948858398654.09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0.84498057100000001</v>
      </c>
      <c r="Q53" s="5">
        <f t="shared" si="60"/>
        <v>12.5</v>
      </c>
      <c r="R53">
        <f t="shared" si="31"/>
        <v>2000000</v>
      </c>
      <c r="S53">
        <f t="shared" si="32"/>
        <v>-135134962069129.72</v>
      </c>
      <c r="U53">
        <f t="shared" si="52"/>
        <v>0.84498057100000001</v>
      </c>
      <c r="V53">
        <f t="shared" si="53"/>
        <v>0.01</v>
      </c>
      <c r="W53">
        <f t="shared" si="54"/>
        <v>3.8075591185752383E-11</v>
      </c>
      <c r="X53">
        <f t="shared" si="55"/>
        <v>3.2173134781299615E-11</v>
      </c>
      <c r="Y53">
        <f t="shared" si="56"/>
        <v>3.8075591185752386E-13</v>
      </c>
      <c r="Z53">
        <f t="shared" si="57"/>
        <v>5.521700492595244E-12</v>
      </c>
      <c r="AB53">
        <f t="shared" si="58"/>
        <v>-835.71575938112085</v>
      </c>
      <c r="AC53">
        <f t="shared" si="33"/>
        <v>-746.1747866239532</v>
      </c>
      <c r="AE53">
        <f t="shared" si="34"/>
        <v>0</v>
      </c>
      <c r="AF53">
        <f t="shared" si="35"/>
        <v>0</v>
      </c>
      <c r="AG53">
        <f t="shared" si="36"/>
        <v>-6.9021256157440555E-11</v>
      </c>
      <c r="AH53">
        <f t="shared" si="37"/>
        <v>-6.4346269562599236E-5</v>
      </c>
      <c r="AI53">
        <f t="shared" si="38"/>
        <v>-6.4346338583855394E-5</v>
      </c>
      <c r="AJ53">
        <f t="shared" si="39"/>
        <v>-89.540972757167651</v>
      </c>
      <c r="AK53">
        <f t="shared" si="61"/>
        <v>-58.500103156678463</v>
      </c>
      <c r="AL53">
        <f t="shared" si="40"/>
        <v>-148.0411402601847</v>
      </c>
      <c r="AN53">
        <f t="shared" si="41"/>
        <v>0</v>
      </c>
      <c r="AO53">
        <f t="shared" si="42"/>
        <v>0</v>
      </c>
      <c r="AP53">
        <f t="shared" si="43"/>
        <v>-2.3882606632856624E-13</v>
      </c>
      <c r="AQ53">
        <f t="shared" si="44"/>
        <v>-2.2264976469711051E-7</v>
      </c>
      <c r="AR53">
        <f t="shared" si="45"/>
        <v>-2.2265000352317684E-7</v>
      </c>
      <c r="AS53">
        <f t="shared" si="46"/>
        <v>-0.30982800791176812</v>
      </c>
      <c r="AT53">
        <f t="shared" si="47"/>
        <v>-0.20242096847463323</v>
      </c>
      <c r="AU53">
        <f t="shared" si="48"/>
        <v>-0.51224919903640487</v>
      </c>
      <c r="AW53">
        <v>50</v>
      </c>
      <c r="AX53">
        <f>IF(Z53&gt;0, (R53*SUMPRODUCT(K53:$K$98, X53:$X$98)-K53*$AZ$3)/Z53, 0)</f>
        <v>-135134962069129.72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0.84903369399999995</v>
      </c>
      <c r="Q54" s="5">
        <f t="shared" si="60"/>
        <v>12.5</v>
      </c>
      <c r="R54">
        <f t="shared" si="31"/>
        <v>2000000</v>
      </c>
      <c r="S54">
        <f t="shared" si="32"/>
        <v>-855922380263769.13</v>
      </c>
      <c r="U54">
        <f t="shared" si="52"/>
        <v>0.84903369399999995</v>
      </c>
      <c r="V54">
        <f t="shared" si="53"/>
        <v>0.01</v>
      </c>
      <c r="W54">
        <f t="shared" si="54"/>
        <v>5.521700492595244E-12</v>
      </c>
      <c r="X54">
        <f t="shared" si="55"/>
        <v>4.6881097663897596E-12</v>
      </c>
      <c r="Y54">
        <f t="shared" si="56"/>
        <v>5.5217004925952441E-14</v>
      </c>
      <c r="Z54">
        <f t="shared" si="57"/>
        <v>7.7837372127953191E-13</v>
      </c>
      <c r="AB54">
        <f t="shared" si="58"/>
        <v>-746.1747866239532</v>
      </c>
      <c r="AC54">
        <f t="shared" si="33"/>
        <v>-666.22748825234453</v>
      </c>
      <c r="AE54">
        <f t="shared" si="34"/>
        <v>0</v>
      </c>
      <c r="AF54">
        <f t="shared" si="35"/>
        <v>0</v>
      </c>
      <c r="AG54">
        <f t="shared" si="36"/>
        <v>-9.7296715159941488E-12</v>
      </c>
      <c r="AH54">
        <f t="shared" si="37"/>
        <v>-9.3762195327795196E-6</v>
      </c>
      <c r="AI54">
        <f t="shared" si="38"/>
        <v>-9.3762292624510355E-6</v>
      </c>
      <c r="AJ54">
        <f t="shared" si="39"/>
        <v>-79.947298371608667</v>
      </c>
      <c r="AK54">
        <f t="shared" si="61"/>
        <v>-52.232235063676725</v>
      </c>
      <c r="AL54">
        <f t="shared" si="40"/>
        <v>-132.17954281151464</v>
      </c>
      <c r="AN54">
        <f t="shared" si="41"/>
        <v>0</v>
      </c>
      <c r="AO54">
        <f t="shared" si="42"/>
        <v>0</v>
      </c>
      <c r="AP54">
        <f t="shared" si="43"/>
        <v>-3.0059311023972288E-14</v>
      </c>
      <c r="AQ54">
        <f t="shared" si="44"/>
        <v>-2.8967339616918798E-8</v>
      </c>
      <c r="AR54">
        <f t="shared" si="45"/>
        <v>-2.8967369676229821E-8</v>
      </c>
      <c r="AS54">
        <f t="shared" si="46"/>
        <v>-0.24699299491540441</v>
      </c>
      <c r="AT54">
        <f t="shared" si="47"/>
        <v>-0.16136875707215126</v>
      </c>
      <c r="AU54">
        <f t="shared" si="48"/>
        <v>-0.40836178095492531</v>
      </c>
      <c r="AW54">
        <v>51</v>
      </c>
      <c r="AX54">
        <f>IF(Z54&gt;0, (R54*SUMPRODUCT(K54:$K$98, X54:$X$98)-K54*$AZ$3)/Z54, 0)</f>
        <v>-855922380263769.13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0.853201969</v>
      </c>
      <c r="Q55" s="5">
        <f t="shared" si="60"/>
        <v>12.5</v>
      </c>
      <c r="R55">
        <f t="shared" si="31"/>
        <v>2000000</v>
      </c>
      <c r="S55">
        <f t="shared" si="32"/>
        <v>-5586457680684358</v>
      </c>
      <c r="U55">
        <f t="shared" si="52"/>
        <v>0.853201969</v>
      </c>
      <c r="V55">
        <f t="shared" si="53"/>
        <v>0.01</v>
      </c>
      <c r="W55">
        <f t="shared" si="54"/>
        <v>7.7837372127953191E-13</v>
      </c>
      <c r="X55">
        <f t="shared" si="55"/>
        <v>6.6410999161355382E-13</v>
      </c>
      <c r="Y55">
        <f t="shared" si="56"/>
        <v>7.7837372127953194E-15</v>
      </c>
      <c r="Z55">
        <f t="shared" si="57"/>
        <v>1.0647999245318279E-13</v>
      </c>
      <c r="AB55">
        <f t="shared" si="58"/>
        <v>-666.22748825234453</v>
      </c>
      <c r="AC55">
        <f t="shared" si="33"/>
        <v>-594.84597167929542</v>
      </c>
      <c r="AE55">
        <f t="shared" si="34"/>
        <v>0</v>
      </c>
      <c r="AF55">
        <f t="shared" si="35"/>
        <v>0</v>
      </c>
      <c r="AG55">
        <f t="shared" si="36"/>
        <v>-1.3309999056647849E-12</v>
      </c>
      <c r="AH55">
        <f t="shared" si="37"/>
        <v>-1.3282199832271075E-6</v>
      </c>
      <c r="AI55">
        <f t="shared" si="38"/>
        <v>-1.3282213142270132E-6</v>
      </c>
      <c r="AJ55">
        <f t="shared" si="39"/>
        <v>-71.381516573049112</v>
      </c>
      <c r="AK55">
        <f t="shared" si="61"/>
        <v>-46.635924177664123</v>
      </c>
      <c r="AL55">
        <f t="shared" si="40"/>
        <v>-118.01744207893455</v>
      </c>
      <c r="AN55">
        <f t="shared" si="41"/>
        <v>0</v>
      </c>
      <c r="AO55">
        <f t="shared" si="42"/>
        <v>0</v>
      </c>
      <c r="AP55">
        <f t="shared" si="43"/>
        <v>-3.6714772868714312E-15</v>
      </c>
      <c r="AQ55">
        <f t="shared" si="44"/>
        <v>-3.6638090503480798E-9</v>
      </c>
      <c r="AR55">
        <f t="shared" si="45"/>
        <v>-3.6638127218253664E-9</v>
      </c>
      <c r="AS55">
        <f t="shared" si="46"/>
        <v>-0.19690130381300777</v>
      </c>
      <c r="AT55">
        <f t="shared" si="47"/>
        <v>-0.12864218520363657</v>
      </c>
      <c r="AU55">
        <f t="shared" si="48"/>
        <v>-0.32554349268045707</v>
      </c>
      <c r="AW55">
        <v>52</v>
      </c>
      <c r="AX55">
        <f>IF(Z55&gt;0, (R55*SUMPRODUCT(K55:$K$98, X55:$X$98)-K55*$AZ$3)/Z55, 0)</f>
        <v>-5586457680684358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0.85761682500000003</v>
      </c>
      <c r="Q56" s="5">
        <f t="shared" si="60"/>
        <v>12.5</v>
      </c>
      <c r="R56">
        <f t="shared" si="31"/>
        <v>2000000</v>
      </c>
      <c r="S56">
        <f t="shared" si="32"/>
        <v>-3.7677813993344608E+16</v>
      </c>
      <c r="U56">
        <f t="shared" si="52"/>
        <v>0.85761682500000003</v>
      </c>
      <c r="V56">
        <f t="shared" si="53"/>
        <v>0.01</v>
      </c>
      <c r="W56">
        <f t="shared" si="54"/>
        <v>1.0647999245318279E-13</v>
      </c>
      <c r="X56">
        <f t="shared" si="55"/>
        <v>9.1319033053722589E-14</v>
      </c>
      <c r="Y56">
        <f t="shared" si="56"/>
        <v>1.0647999245318279E-15</v>
      </c>
      <c r="Z56">
        <f t="shared" si="57"/>
        <v>1.4096159474928371E-14</v>
      </c>
      <c r="AB56">
        <f t="shared" si="58"/>
        <v>-594.84597167929542</v>
      </c>
      <c r="AC56">
        <f t="shared" si="33"/>
        <v>-531.11247471687329</v>
      </c>
      <c r="AE56">
        <f t="shared" si="34"/>
        <v>0</v>
      </c>
      <c r="AF56">
        <f t="shared" si="35"/>
        <v>0</v>
      </c>
      <c r="AG56">
        <f t="shared" si="36"/>
        <v>-1.7620199343660463E-13</v>
      </c>
      <c r="AH56">
        <f t="shared" si="37"/>
        <v>-1.8263806610744517E-7</v>
      </c>
      <c r="AI56">
        <f t="shared" si="38"/>
        <v>-1.8263824230943861E-7</v>
      </c>
      <c r="AJ56">
        <f t="shared" si="39"/>
        <v>-63.733496962422123</v>
      </c>
      <c r="AK56">
        <f t="shared" si="61"/>
        <v>-41.639218017550682</v>
      </c>
      <c r="AL56">
        <f t="shared" si="40"/>
        <v>-105.37271516261106</v>
      </c>
      <c r="AN56">
        <f t="shared" si="41"/>
        <v>0</v>
      </c>
      <c r="AO56">
        <f t="shared" si="42"/>
        <v>0</v>
      </c>
      <c r="AP56">
        <f t="shared" si="43"/>
        <v>-4.3396591087180867E-16</v>
      </c>
      <c r="AQ56">
        <f t="shared" si="44"/>
        <v>-4.4981724197518448E-10</v>
      </c>
      <c r="AR56">
        <f t="shared" si="45"/>
        <v>-4.4981767594109531E-10</v>
      </c>
      <c r="AS56">
        <f t="shared" si="46"/>
        <v>-0.15696851393621858</v>
      </c>
      <c r="AT56">
        <f t="shared" si="47"/>
        <v>-0.10255276244350538</v>
      </c>
      <c r="AU56">
        <f t="shared" si="48"/>
        <v>-0.25952127682954168</v>
      </c>
      <c r="AW56">
        <v>53</v>
      </c>
      <c r="AX56">
        <f>IF(Z56&gt;0, (R56*SUMPRODUCT(K56:$K$98, X56:$X$98)-K56*$AZ$3)/Z56, 0)</f>
        <v>-3.7677813993344608E+16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0.86229046899999995</v>
      </c>
      <c r="Q57" s="5">
        <f t="shared" si="60"/>
        <v>12.5</v>
      </c>
      <c r="R57">
        <f t="shared" si="31"/>
        <v>2000000</v>
      </c>
      <c r="S57">
        <f t="shared" si="32"/>
        <v>-2.6341734315216106E+17</v>
      </c>
      <c r="U57">
        <f t="shared" si="52"/>
        <v>0.86229046899999995</v>
      </c>
      <c r="V57">
        <f t="shared" si="53"/>
        <v>0.01</v>
      </c>
      <c r="W57">
        <f t="shared" si="54"/>
        <v>1.4096159474928371E-14</v>
      </c>
      <c r="X57">
        <f t="shared" si="55"/>
        <v>1.2154983964734777E-14</v>
      </c>
      <c r="Y57">
        <f t="shared" si="56"/>
        <v>1.4096159474928372E-16</v>
      </c>
      <c r="Z57">
        <f t="shared" si="57"/>
        <v>1.8002139154443095E-15</v>
      </c>
      <c r="AB57">
        <f t="shared" si="58"/>
        <v>-531.11247471687329</v>
      </c>
      <c r="AC57">
        <f t="shared" si="33"/>
        <v>-474.20756671188911</v>
      </c>
      <c r="AE57">
        <f t="shared" si="34"/>
        <v>0</v>
      </c>
      <c r="AF57">
        <f t="shared" si="35"/>
        <v>0</v>
      </c>
      <c r="AG57">
        <f t="shared" si="36"/>
        <v>-2.250267394305387E-14</v>
      </c>
      <c r="AH57">
        <f t="shared" si="37"/>
        <v>-2.4309967929469555E-8</v>
      </c>
      <c r="AI57">
        <f t="shared" si="38"/>
        <v>-2.4309990432143498E-8</v>
      </c>
      <c r="AJ57">
        <f t="shared" si="39"/>
        <v>-56.904908004984179</v>
      </c>
      <c r="AK57">
        <f t="shared" si="61"/>
        <v>-37.177873230181135</v>
      </c>
      <c r="AL57">
        <f t="shared" si="40"/>
        <v>-94.082781259475297</v>
      </c>
      <c r="AN57">
        <f t="shared" si="41"/>
        <v>0</v>
      </c>
      <c r="AO57">
        <f t="shared" si="42"/>
        <v>0</v>
      </c>
      <c r="AP57">
        <f t="shared" si="43"/>
        <v>-4.9483556203059392E-17</v>
      </c>
      <c r="AQ57">
        <f t="shared" si="44"/>
        <v>-5.3457809830809148E-11</v>
      </c>
      <c r="AR57">
        <f t="shared" si="45"/>
        <v>-5.3457859314365352E-11</v>
      </c>
      <c r="AS57">
        <f t="shared" si="46"/>
        <v>-0.12513433828444012</v>
      </c>
      <c r="AT57">
        <f t="shared" si="47"/>
        <v>-8.1754434346401852E-2</v>
      </c>
      <c r="AU57">
        <f t="shared" si="48"/>
        <v>-0.20688877268429981</v>
      </c>
      <c r="AW57">
        <v>54</v>
      </c>
      <c r="AX57">
        <f>IF(Z57&gt;0, (R57*SUMPRODUCT(K57:$K$98, X57:$X$98)-K57*$AZ$3)/Z57, 0)</f>
        <v>-2.6341734315216106E+17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0.86705037500000004</v>
      </c>
      <c r="Q58" s="5">
        <f t="shared" si="60"/>
        <v>12.5</v>
      </c>
      <c r="R58">
        <f t="shared" si="31"/>
        <v>2000000</v>
      </c>
      <c r="S58">
        <f t="shared" si="32"/>
        <v>-1.9129302459107471E+18</v>
      </c>
      <c r="U58">
        <f t="shared" si="52"/>
        <v>0.86705037500000004</v>
      </c>
      <c r="V58">
        <f t="shared" si="53"/>
        <v>0.01</v>
      </c>
      <c r="W58">
        <f t="shared" si="54"/>
        <v>1.8002139154443095E-15</v>
      </c>
      <c r="X58">
        <f t="shared" si="55"/>
        <v>1.5608761504662069E-15</v>
      </c>
      <c r="Y58">
        <f t="shared" si="56"/>
        <v>1.8002139154443097E-17</v>
      </c>
      <c r="Z58">
        <f t="shared" si="57"/>
        <v>2.2133562582365957E-16</v>
      </c>
      <c r="AB58">
        <f t="shared" si="58"/>
        <v>-474.20756671188911</v>
      </c>
      <c r="AC58">
        <f t="shared" si="33"/>
        <v>-423.39961313566221</v>
      </c>
      <c r="AE58">
        <f t="shared" si="34"/>
        <v>0</v>
      </c>
      <c r="AF58">
        <f t="shared" si="35"/>
        <v>0</v>
      </c>
      <c r="AG58">
        <f t="shared" si="36"/>
        <v>-2.7666953227957446E-15</v>
      </c>
      <c r="AH58">
        <f t="shared" si="37"/>
        <v>-3.1217523009324139E-9</v>
      </c>
      <c r="AI58">
        <f t="shared" si="38"/>
        <v>-3.1217550676277365E-9</v>
      </c>
      <c r="AJ58">
        <f t="shared" si="39"/>
        <v>-50.807953576226907</v>
      </c>
      <c r="AK58">
        <f t="shared" si="61"/>
        <v>-33.194529669832242</v>
      </c>
      <c r="AL58">
        <f t="shared" si="40"/>
        <v>-84.002483249180898</v>
      </c>
      <c r="AN58">
        <f t="shared" si="41"/>
        <v>0</v>
      </c>
      <c r="AO58">
        <f t="shared" si="42"/>
        <v>0</v>
      </c>
      <c r="AP58">
        <f t="shared" si="43"/>
        <v>-5.4321291775290848E-18</v>
      </c>
      <c r="AQ58">
        <f t="shared" si="44"/>
        <v>-6.1292479945994594E-12</v>
      </c>
      <c r="AR58">
        <f t="shared" si="45"/>
        <v>-6.1292534267286365E-12</v>
      </c>
      <c r="AS58">
        <f t="shared" si="46"/>
        <v>-9.9756328352437501E-2</v>
      </c>
      <c r="AT58">
        <f t="shared" si="47"/>
        <v>-6.5174134523652713E-2</v>
      </c>
      <c r="AU58">
        <f t="shared" si="48"/>
        <v>-0.16493046288221946</v>
      </c>
      <c r="AW58">
        <v>55</v>
      </c>
      <c r="AX58">
        <f>IF(Z58&gt;0, (R58*SUMPRODUCT(K58:$K$98, X58:$X$98)-K58*$AZ$3)/Z58, 0)</f>
        <v>-1.9129302459107471E+18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0.87202471800000003</v>
      </c>
      <c r="Q59" s="5">
        <f t="shared" si="60"/>
        <v>12.5</v>
      </c>
      <c r="R59">
        <f t="shared" si="31"/>
        <v>2000000</v>
      </c>
      <c r="S59">
        <f t="shared" si="32"/>
        <v>-1.44773837781452E+19</v>
      </c>
      <c r="U59">
        <f t="shared" si="52"/>
        <v>0.87202471800000003</v>
      </c>
      <c r="V59">
        <f t="shared" si="53"/>
        <v>0.01</v>
      </c>
      <c r="W59">
        <f t="shared" si="54"/>
        <v>2.2133562582365957E-16</v>
      </c>
      <c r="X59">
        <f t="shared" si="55"/>
        <v>1.9301013669223025E-16</v>
      </c>
      <c r="Y59">
        <f t="shared" si="56"/>
        <v>2.2133562582365956E-18</v>
      </c>
      <c r="Z59">
        <f t="shared" si="57"/>
        <v>2.6112132873192723E-17</v>
      </c>
      <c r="AB59">
        <f t="shared" si="58"/>
        <v>-423.39961313566221</v>
      </c>
      <c r="AC59">
        <f t="shared" si="33"/>
        <v>-378.03536887113233</v>
      </c>
      <c r="AE59">
        <f t="shared" si="34"/>
        <v>0</v>
      </c>
      <c r="AF59">
        <f t="shared" si="35"/>
        <v>0</v>
      </c>
      <c r="AG59">
        <f t="shared" si="36"/>
        <v>-3.2640166091490903E-16</v>
      </c>
      <c r="AH59">
        <f t="shared" si="37"/>
        <v>-3.8602027338446049E-10</v>
      </c>
      <c r="AI59">
        <f t="shared" si="38"/>
        <v>-3.860205997861214E-10</v>
      </c>
      <c r="AJ59">
        <f t="shared" si="39"/>
        <v>-45.364244264529873</v>
      </c>
      <c r="AK59">
        <f t="shared" si="61"/>
        <v>-29.637972919496356</v>
      </c>
      <c r="AL59">
        <f t="shared" si="40"/>
        <v>-75.002217184412245</v>
      </c>
      <c r="AN59">
        <f t="shared" si="41"/>
        <v>0</v>
      </c>
      <c r="AO59">
        <f t="shared" si="42"/>
        <v>0</v>
      </c>
      <c r="AP59">
        <f t="shared" si="43"/>
        <v>-5.721937246244838E-19</v>
      </c>
      <c r="AQ59">
        <f t="shared" si="44"/>
        <v>-6.7670727345348163E-13</v>
      </c>
      <c r="AR59">
        <f t="shared" si="45"/>
        <v>-6.767078456472062E-13</v>
      </c>
      <c r="AS59">
        <f t="shared" si="46"/>
        <v>-7.9525134209605303E-2</v>
      </c>
      <c r="AT59">
        <f t="shared" si="47"/>
        <v>-5.1956421016948279E-2</v>
      </c>
      <c r="AU59">
        <f t="shared" si="48"/>
        <v>-0.13148155522723029</v>
      </c>
      <c r="AW59">
        <v>56</v>
      </c>
      <c r="AX59">
        <f>IF(Z59&gt;0, (R59*SUMPRODUCT(K59:$K$98, X59:$X$98)-K59*$AZ$3)/Z59, 0)</f>
        <v>-1.44773837781452E+19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0.87703262900000001</v>
      </c>
      <c r="Q60" s="5">
        <f t="shared" si="60"/>
        <v>12.5</v>
      </c>
      <c r="R60">
        <f t="shared" si="31"/>
        <v>2000000</v>
      </c>
      <c r="S60">
        <f t="shared" si="32"/>
        <v>-1.1442450507413411E+20</v>
      </c>
      <c r="U60">
        <f t="shared" si="52"/>
        <v>0.87703262900000001</v>
      </c>
      <c r="V60">
        <f t="shared" si="53"/>
        <v>0.01</v>
      </c>
      <c r="W60">
        <f t="shared" si="54"/>
        <v>2.6112132873192723E-17</v>
      </c>
      <c r="X60">
        <f t="shared" si="55"/>
        <v>2.2901192542573536E-17</v>
      </c>
      <c r="Y60">
        <f t="shared" si="56"/>
        <v>2.6112132873192722E-19</v>
      </c>
      <c r="Z60">
        <f t="shared" si="57"/>
        <v>2.9498190018872594E-18</v>
      </c>
      <c r="AB60">
        <f t="shared" si="58"/>
        <v>-378.03536887113233</v>
      </c>
      <c r="AC60">
        <f t="shared" si="33"/>
        <v>-337.53157934922592</v>
      </c>
      <c r="AE60">
        <f t="shared" si="34"/>
        <v>0</v>
      </c>
      <c r="AF60">
        <f t="shared" si="35"/>
        <v>0</v>
      </c>
      <c r="AG60">
        <f t="shared" si="36"/>
        <v>-3.6872737523590746E-17</v>
      </c>
      <c r="AH60">
        <f t="shared" si="37"/>
        <v>-4.580238508514707E-11</v>
      </c>
      <c r="AI60">
        <f t="shared" si="38"/>
        <v>-4.5802421957884592E-11</v>
      </c>
      <c r="AJ60">
        <f t="shared" si="39"/>
        <v>-40.503789521906413</v>
      </c>
      <c r="AK60">
        <f t="shared" si="61"/>
        <v>-26.462475820979265</v>
      </c>
      <c r="AL60">
        <f t="shared" si="40"/>
        <v>-66.966265342931479</v>
      </c>
      <c r="AN60">
        <f t="shared" si="41"/>
        <v>0</v>
      </c>
      <c r="AO60">
        <f t="shared" si="42"/>
        <v>0</v>
      </c>
      <c r="AP60">
        <f t="shared" si="43"/>
        <v>-5.7713589976362428E-20</v>
      </c>
      <c r="AQ60">
        <f t="shared" si="44"/>
        <v>-7.1690366657816145E-14</v>
      </c>
      <c r="AR60">
        <f t="shared" si="45"/>
        <v>-7.1690424371406109E-14</v>
      </c>
      <c r="AS60">
        <f t="shared" si="46"/>
        <v>-6.3396950103327979E-2</v>
      </c>
      <c r="AT60">
        <f t="shared" si="47"/>
        <v>-4.1419340734174914E-2</v>
      </c>
      <c r="AU60">
        <f t="shared" si="48"/>
        <v>-0.10481629083757459</v>
      </c>
      <c r="AW60">
        <v>57</v>
      </c>
      <c r="AX60">
        <f>IF(Z60&gt;0, (R60*SUMPRODUCT(K60:$K$98, X60:$X$98)-K60*$AZ$3)/Z60, 0)</f>
        <v>-1.1442450507413411E+20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0.88195855000000001</v>
      </c>
      <c r="Q61" s="5">
        <f t="shared" si="60"/>
        <v>12.5</v>
      </c>
      <c r="R61">
        <f t="shared" si="31"/>
        <v>2000000</v>
      </c>
      <c r="S61">
        <f t="shared" si="32"/>
        <v>-9.4560686360034987E+20</v>
      </c>
      <c r="U61">
        <f t="shared" si="52"/>
        <v>0.88195855000000001</v>
      </c>
      <c r="V61">
        <f t="shared" si="53"/>
        <v>0.01</v>
      </c>
      <c r="W61">
        <f t="shared" si="54"/>
        <v>2.9498190018872594E-18</v>
      </c>
      <c r="X61">
        <f t="shared" si="55"/>
        <v>2.6016180896669346E-18</v>
      </c>
      <c r="Y61">
        <f t="shared" si="56"/>
        <v>2.9498190018872597E-20</v>
      </c>
      <c r="Z61">
        <f t="shared" si="57"/>
        <v>3.1870272220145227E-19</v>
      </c>
      <c r="AB61">
        <f t="shared" si="58"/>
        <v>-337.53157934922592</v>
      </c>
      <c r="AC61">
        <f t="shared" si="33"/>
        <v>-301.36748156180886</v>
      </c>
      <c r="AE61">
        <f t="shared" si="34"/>
        <v>0</v>
      </c>
      <c r="AF61">
        <f t="shared" si="35"/>
        <v>0</v>
      </c>
      <c r="AG61">
        <f t="shared" si="36"/>
        <v>-3.9837840275181536E-18</v>
      </c>
      <c r="AH61">
        <f t="shared" si="37"/>
        <v>-5.2032361793338692E-12</v>
      </c>
      <c r="AI61">
        <f t="shared" si="38"/>
        <v>-5.2032401631178971E-12</v>
      </c>
      <c r="AJ61">
        <f t="shared" si="39"/>
        <v>-36.164097787417063</v>
      </c>
      <c r="AK61">
        <f t="shared" si="61"/>
        <v>-23.627210554445817</v>
      </c>
      <c r="AL61">
        <f t="shared" si="40"/>
        <v>-59.791308341868081</v>
      </c>
      <c r="AN61">
        <f t="shared" si="41"/>
        <v>0</v>
      </c>
      <c r="AO61">
        <f t="shared" si="42"/>
        <v>0</v>
      </c>
      <c r="AP61">
        <f t="shared" si="43"/>
        <v>-5.5673749515639843E-21</v>
      </c>
      <c r="AQ61">
        <f t="shared" si="44"/>
        <v>-7.271570590121019E-15</v>
      </c>
      <c r="AR61">
        <f t="shared" si="45"/>
        <v>-7.2715761574959713E-15</v>
      </c>
      <c r="AS61">
        <f t="shared" si="46"/>
        <v>-5.0539660477781453E-2</v>
      </c>
      <c r="AT61">
        <f t="shared" si="47"/>
        <v>-3.3019244845483887E-2</v>
      </c>
      <c r="AU61">
        <f t="shared" si="48"/>
        <v>-8.3558905323272606E-2</v>
      </c>
      <c r="AW61">
        <v>58</v>
      </c>
      <c r="AX61">
        <f>IF(Z61&gt;0, (R61*SUMPRODUCT(K61:$K$98, X61:$X$98)-K61*$AZ$3)/Z61, 0)</f>
        <v>-9.4560686360034987E+20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0.88700226900000001</v>
      </c>
      <c r="Q62" s="5">
        <f t="shared" si="60"/>
        <v>12.5</v>
      </c>
      <c r="R62">
        <f t="shared" si="31"/>
        <v>2000000</v>
      </c>
      <c r="S62">
        <f t="shared" si="32"/>
        <v>-8.197188756520398E+21</v>
      </c>
      <c r="U62">
        <f t="shared" si="52"/>
        <v>0.88700226900000001</v>
      </c>
      <c r="V62">
        <f t="shared" si="53"/>
        <v>0.01</v>
      </c>
      <c r="W62">
        <f t="shared" si="54"/>
        <v>3.1870272220145227E-19</v>
      </c>
      <c r="X62">
        <f t="shared" si="55"/>
        <v>2.8269003772916484E-19</v>
      </c>
      <c r="Y62">
        <f t="shared" si="56"/>
        <v>3.1870272220145226E-21</v>
      </c>
      <c r="Z62">
        <f t="shared" si="57"/>
        <v>3.2825657250272906E-20</v>
      </c>
      <c r="AB62">
        <f t="shared" si="58"/>
        <v>-301.36748156180886</v>
      </c>
      <c r="AC62">
        <f t="shared" si="33"/>
        <v>-269.07810853732934</v>
      </c>
      <c r="AE62">
        <f t="shared" si="34"/>
        <v>0</v>
      </c>
      <c r="AF62">
        <f t="shared" si="35"/>
        <v>0</v>
      </c>
      <c r="AG62">
        <f t="shared" si="36"/>
        <v>-4.1032071562841133E-19</v>
      </c>
      <c r="AH62">
        <f t="shared" si="37"/>
        <v>-5.6538007545832965E-13</v>
      </c>
      <c r="AI62">
        <f t="shared" si="38"/>
        <v>-5.6538048577904532E-13</v>
      </c>
      <c r="AJ62">
        <f t="shared" si="39"/>
        <v>-32.289373024479517</v>
      </c>
      <c r="AK62">
        <f t="shared" si="61"/>
        <v>-21.095723709326624</v>
      </c>
      <c r="AL62">
        <f t="shared" si="40"/>
        <v>-53.385096733806705</v>
      </c>
      <c r="AN62">
        <f t="shared" si="41"/>
        <v>0</v>
      </c>
      <c r="AO62">
        <f t="shared" si="42"/>
        <v>0</v>
      </c>
      <c r="AP62">
        <f t="shared" si="43"/>
        <v>-5.1198838181904034E-22</v>
      </c>
      <c r="AQ62">
        <f t="shared" si="44"/>
        <v>-7.0546774491585981E-16</v>
      </c>
      <c r="AR62">
        <f t="shared" si="45"/>
        <v>-7.0546825690424162E-16</v>
      </c>
      <c r="AS62">
        <f t="shared" si="46"/>
        <v>-4.0289907906394647E-2</v>
      </c>
      <c r="AT62">
        <f t="shared" si="47"/>
        <v>-2.6322739832177845E-2</v>
      </c>
      <c r="AU62">
        <f t="shared" si="48"/>
        <v>-6.66126477385732E-2</v>
      </c>
      <c r="AW62">
        <v>59</v>
      </c>
      <c r="AX62">
        <f>IF(Z62&gt;0, (R62*SUMPRODUCT(K62:$K$98, X62:$X$98)-K62*$AZ$3)/Z62, 0)</f>
        <v>-8.197188756520398E+21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0.89213428500000003</v>
      </c>
      <c r="Q63" s="5">
        <f t="shared" si="60"/>
        <v>12.5</v>
      </c>
      <c r="R63">
        <f t="shared" si="31"/>
        <v>2000000</v>
      </c>
      <c r="S63">
        <f t="shared" si="32"/>
        <v>-7.4785317131821863E+22</v>
      </c>
      <c r="U63">
        <f t="shared" si="52"/>
        <v>0.89213428500000003</v>
      </c>
      <c r="V63">
        <f t="shared" si="53"/>
        <v>0.01</v>
      </c>
      <c r="W63">
        <f t="shared" si="54"/>
        <v>3.2825657250272906E-20</v>
      </c>
      <c r="X63">
        <f t="shared" si="55"/>
        <v>2.9284894260627285E-20</v>
      </c>
      <c r="Y63">
        <f t="shared" si="56"/>
        <v>3.2825657250272908E-22</v>
      </c>
      <c r="Z63">
        <f t="shared" si="57"/>
        <v>3.2125064171428922E-21</v>
      </c>
      <c r="AB63">
        <f t="shared" si="58"/>
        <v>-269.07810853732934</v>
      </c>
      <c r="AC63">
        <f t="shared" si="33"/>
        <v>-240.24831119404402</v>
      </c>
      <c r="AE63">
        <f t="shared" si="34"/>
        <v>0</v>
      </c>
      <c r="AF63">
        <f t="shared" si="35"/>
        <v>0</v>
      </c>
      <c r="AG63">
        <f t="shared" si="36"/>
        <v>-4.015633021428615E-20</v>
      </c>
      <c r="AH63">
        <f t="shared" si="37"/>
        <v>-5.856978852125457E-14</v>
      </c>
      <c r="AI63">
        <f t="shared" si="38"/>
        <v>-5.8569828677584782E-14</v>
      </c>
      <c r="AJ63">
        <f t="shared" si="39"/>
        <v>-28.829797343285321</v>
      </c>
      <c r="AK63">
        <f t="shared" si="61"/>
        <v>-18.835467597613057</v>
      </c>
      <c r="AL63">
        <f t="shared" si="40"/>
        <v>-47.665264940898439</v>
      </c>
      <c r="AN63">
        <f t="shared" si="41"/>
        <v>0</v>
      </c>
      <c r="AO63">
        <f t="shared" si="42"/>
        <v>0</v>
      </c>
      <c r="AP63">
        <f t="shared" si="43"/>
        <v>-4.4737597373583378E-23</v>
      </c>
      <c r="AQ63">
        <f t="shared" si="44"/>
        <v>-6.5251769848919506E-17</v>
      </c>
      <c r="AR63">
        <f t="shared" si="45"/>
        <v>-6.5251814586516874E-17</v>
      </c>
      <c r="AS63">
        <f t="shared" si="46"/>
        <v>-3.2118867910072305E-2</v>
      </c>
      <c r="AT63">
        <f t="shared" si="47"/>
        <v>-2.0984327034580554E-2</v>
      </c>
      <c r="AU63">
        <f t="shared" si="48"/>
        <v>-5.3103194944652925E-2</v>
      </c>
      <c r="AW63">
        <v>60</v>
      </c>
      <c r="AX63">
        <f>IF(Z63&gt;0, (R63*SUMPRODUCT(K63:$K$98, X63:$X$98)-K63*$AZ$3)/Z63, 0)</f>
        <v>-7.4785317131821863E+22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0.89732143600000003</v>
      </c>
      <c r="Q64" s="5">
        <f t="shared" si="60"/>
        <v>12.5</v>
      </c>
      <c r="R64">
        <f t="shared" si="31"/>
        <v>2000000</v>
      </c>
      <c r="S64">
        <f t="shared" si="32"/>
        <v>-7.2047517462596666E+23</v>
      </c>
      <c r="U64">
        <f t="shared" si="52"/>
        <v>0.89732143600000003</v>
      </c>
      <c r="V64">
        <f t="shared" si="53"/>
        <v>0.01</v>
      </c>
      <c r="W64">
        <f t="shared" si="54"/>
        <v>3.2125064171428922E-21</v>
      </c>
      <c r="X64">
        <f t="shared" si="55"/>
        <v>2.8826508713898751E-21</v>
      </c>
      <c r="Y64">
        <f t="shared" si="56"/>
        <v>3.2125064171428921E-23</v>
      </c>
      <c r="Z64">
        <f t="shared" si="57"/>
        <v>2.9773048158158817E-22</v>
      </c>
      <c r="AB64">
        <f t="shared" si="58"/>
        <v>-240.24831119404402</v>
      </c>
      <c r="AC64">
        <f t="shared" si="33"/>
        <v>-214.50742070896789</v>
      </c>
      <c r="AE64">
        <f t="shared" si="34"/>
        <v>0</v>
      </c>
      <c r="AF64">
        <f t="shared" si="35"/>
        <v>0</v>
      </c>
      <c r="AG64">
        <f t="shared" si="36"/>
        <v>-3.721631019769852E-21</v>
      </c>
      <c r="AH64">
        <f t="shared" si="37"/>
        <v>-5.7653017427797499E-15</v>
      </c>
      <c r="AI64">
        <f t="shared" si="38"/>
        <v>-5.7653054644107696E-15</v>
      </c>
      <c r="AJ64">
        <f t="shared" si="39"/>
        <v>-25.740890485076136</v>
      </c>
      <c r="AK64">
        <f t="shared" si="61"/>
        <v>-16.817381783583084</v>
      </c>
      <c r="AL64">
        <f t="shared" si="40"/>
        <v>-42.558272268659223</v>
      </c>
      <c r="AN64">
        <f t="shared" si="41"/>
        <v>0</v>
      </c>
      <c r="AO64">
        <f t="shared" si="42"/>
        <v>0</v>
      </c>
      <c r="AP64">
        <f t="shared" si="43"/>
        <v>-3.7019788226731056E-24</v>
      </c>
      <c r="AQ64">
        <f t="shared" si="44"/>
        <v>-5.734857874064809E-18</v>
      </c>
      <c r="AR64">
        <f t="shared" si="45"/>
        <v>-5.7348615760436318E-18</v>
      </c>
      <c r="AS64">
        <f t="shared" si="46"/>
        <v>-2.5604964851779537E-2</v>
      </c>
      <c r="AT64">
        <f t="shared" si="47"/>
        <v>-1.6728577036495974E-2</v>
      </c>
      <c r="AU64">
        <f t="shared" si="48"/>
        <v>-4.2333541888275511E-2</v>
      </c>
      <c r="AW64">
        <v>61</v>
      </c>
      <c r="AX64">
        <f>IF(Z64&gt;0, (R64*SUMPRODUCT(K64:$K$98, X64:$X$98)-K64*$AZ$3)/Z64, 0)</f>
        <v>-7.2047517462596666E+23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0.90253096600000005</v>
      </c>
      <c r="Q65" s="5">
        <f t="shared" si="60"/>
        <v>12.5</v>
      </c>
      <c r="R65">
        <f t="shared" si="31"/>
        <v>2000000</v>
      </c>
      <c r="S65">
        <f t="shared" si="32"/>
        <v>-7.3543901938604044E+24</v>
      </c>
      <c r="U65">
        <f t="shared" si="52"/>
        <v>0.90253096600000005</v>
      </c>
      <c r="V65">
        <f t="shared" si="53"/>
        <v>0.01</v>
      </c>
      <c r="W65">
        <f t="shared" si="54"/>
        <v>2.9773048158158817E-22</v>
      </c>
      <c r="X65">
        <f t="shared" si="55"/>
        <v>2.6871097914947601E-22</v>
      </c>
      <c r="Y65">
        <f t="shared" si="56"/>
        <v>2.9773048158158818E-24</v>
      </c>
      <c r="Z65">
        <f t="shared" si="57"/>
        <v>2.6042197616296278E-23</v>
      </c>
      <c r="AB65">
        <f t="shared" si="58"/>
        <v>-214.50742070896789</v>
      </c>
      <c r="AC65">
        <f t="shared" si="33"/>
        <v>-191.52448277586416</v>
      </c>
      <c r="AE65">
        <f t="shared" si="34"/>
        <v>0</v>
      </c>
      <c r="AF65">
        <f t="shared" si="35"/>
        <v>0</v>
      </c>
      <c r="AG65">
        <f t="shared" si="36"/>
        <v>-3.2552747020370347E-22</v>
      </c>
      <c r="AH65">
        <f t="shared" si="37"/>
        <v>-5.3742195829895202E-16</v>
      </c>
      <c r="AI65">
        <f t="shared" si="38"/>
        <v>-5.3742228382642223E-16</v>
      </c>
      <c r="AJ65">
        <f t="shared" si="39"/>
        <v>-22.982937933103727</v>
      </c>
      <c r="AK65">
        <f t="shared" si="61"/>
        <v>-15.015519449627753</v>
      </c>
      <c r="AL65">
        <f t="shared" si="40"/>
        <v>-37.99845738273148</v>
      </c>
      <c r="AN65">
        <f t="shared" si="41"/>
        <v>0</v>
      </c>
      <c r="AO65">
        <f t="shared" si="42"/>
        <v>0</v>
      </c>
      <c r="AP65">
        <f t="shared" si="43"/>
        <v>-2.8911474241756556E-25</v>
      </c>
      <c r="AQ65">
        <f t="shared" si="44"/>
        <v>-4.7730721756267155E-19</v>
      </c>
      <c r="AR65">
        <f t="shared" si="45"/>
        <v>-4.7730750667741391E-19</v>
      </c>
      <c r="AS65">
        <f t="shared" si="46"/>
        <v>-2.0412121214747746E-2</v>
      </c>
      <c r="AT65">
        <f t="shared" si="47"/>
        <v>-1.3335919193635181E-2</v>
      </c>
      <c r="AU65">
        <f t="shared" si="48"/>
        <v>-3.3748040408382925E-2</v>
      </c>
      <c r="AW65">
        <v>62</v>
      </c>
      <c r="AX65">
        <f>IF(Z65&gt;0, (R65*SUMPRODUCT(K65:$K$98, X65:$X$98)-K65*$AZ$3)/Z65, 0)</f>
        <v>-7.3543901938604044E+24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0.90776816500000002</v>
      </c>
      <c r="Q66" s="5">
        <f t="shared" si="60"/>
        <v>12.5</v>
      </c>
      <c r="R66">
        <f t="shared" si="31"/>
        <v>2000000</v>
      </c>
      <c r="S66">
        <f t="shared" si="32"/>
        <v>-7.9852526894806513E+25</v>
      </c>
      <c r="U66">
        <f t="shared" si="52"/>
        <v>0.90776816500000002</v>
      </c>
      <c r="V66">
        <f t="shared" si="53"/>
        <v>0.01</v>
      </c>
      <c r="W66">
        <f t="shared" si="54"/>
        <v>2.6042197616296278E-23</v>
      </c>
      <c r="X66">
        <f t="shared" si="55"/>
        <v>2.3640277942712646E-23</v>
      </c>
      <c r="Y66">
        <f t="shared" si="56"/>
        <v>2.6042197616296277E-25</v>
      </c>
      <c r="Z66">
        <f t="shared" si="57"/>
        <v>2.1414976974206684E-24</v>
      </c>
      <c r="AB66">
        <f t="shared" si="58"/>
        <v>-191.52448277586416</v>
      </c>
      <c r="AC66">
        <f t="shared" si="33"/>
        <v>-171.00400247845013</v>
      </c>
      <c r="AE66">
        <f t="shared" si="34"/>
        <v>0</v>
      </c>
      <c r="AF66">
        <f t="shared" si="35"/>
        <v>0</v>
      </c>
      <c r="AG66">
        <f t="shared" si="36"/>
        <v>-2.6768721217758357E-23</v>
      </c>
      <c r="AH66">
        <f t="shared" si="37"/>
        <v>-4.7280555885425294E-17</v>
      </c>
      <c r="AI66">
        <f t="shared" si="38"/>
        <v>-4.728058265414651E-17</v>
      </c>
      <c r="AJ66">
        <f t="shared" si="39"/>
        <v>-20.520480297414025</v>
      </c>
      <c r="AK66">
        <f t="shared" si="61"/>
        <v>-13.406713794310493</v>
      </c>
      <c r="AL66">
        <f t="shared" si="40"/>
        <v>-33.927194091724516</v>
      </c>
      <c r="AN66">
        <f t="shared" si="41"/>
        <v>0</v>
      </c>
      <c r="AO66">
        <f t="shared" si="42"/>
        <v>0</v>
      </c>
      <c r="AP66">
        <f t="shared" si="43"/>
        <v>-2.1227174816561382E-26</v>
      </c>
      <c r="AQ66">
        <f t="shared" si="44"/>
        <v>-3.7492737028405878E-20</v>
      </c>
      <c r="AR66">
        <f t="shared" si="45"/>
        <v>-3.7492758255580691E-20</v>
      </c>
      <c r="AS66">
        <f t="shared" si="46"/>
        <v>-1.6272418060226185E-2</v>
      </c>
      <c r="AT66">
        <f t="shared" si="47"/>
        <v>-1.0631313132681106E-2</v>
      </c>
      <c r="AU66">
        <f t="shared" si="48"/>
        <v>-2.6903731192907291E-2</v>
      </c>
      <c r="AW66">
        <v>63</v>
      </c>
      <c r="AX66">
        <f>IF(Z66&gt;0, (R66*SUMPRODUCT(K66:$K$98, X66:$X$98)-K66*$AZ$3)/Z66, 0)</f>
        <v>-7.9852526894806513E+25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0.91304259499999996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-9.2644624663760455E+26</v>
      </c>
      <c r="U67">
        <f t="shared" si="52"/>
        <v>0.91304259499999996</v>
      </c>
      <c r="V67">
        <f t="shared" si="53"/>
        <v>0.01</v>
      </c>
      <c r="W67">
        <f t="shared" si="54"/>
        <v>2.1414976974206684E-24</v>
      </c>
      <c r="X67">
        <f t="shared" si="55"/>
        <v>1.9552786148394918E-24</v>
      </c>
      <c r="Y67">
        <f t="shared" si="56"/>
        <v>2.1414976974206684E-26</v>
      </c>
      <c r="Z67">
        <f t="shared" si="57"/>
        <v>1.6480410560696999E-25</v>
      </c>
      <c r="AB67">
        <f t="shared" si="58"/>
        <v>-171.00400247845013</v>
      </c>
      <c r="AC67">
        <f t="shared" ref="AC67:AC79" si="64">S67*Z67</f>
        <v>-152.68214507004475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-2.0600513200871247E-24</v>
      </c>
      <c r="AH67">
        <f t="shared" ref="AH67:AH79" si="68">-X67*R67</f>
        <v>-3.9105572296789834E-18</v>
      </c>
      <c r="AI67">
        <f t="shared" ref="AI67:AI79" si="69">SUM(AE67:AH67)</f>
        <v>-3.9105592897303032E-18</v>
      </c>
      <c r="AJ67">
        <f t="shared" ref="AJ67:AJ79" si="70">AB67-AC67</f>
        <v>-18.321857408405378</v>
      </c>
      <c r="AK67">
        <f t="shared" si="61"/>
        <v>-11.97028017349151</v>
      </c>
      <c r="AL67">
        <f t="shared" ref="AL67:AL79" si="71">SUM(AI67:AK67)</f>
        <v>-30.292137581896888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-1.4585609726463539E-27</v>
      </c>
      <c r="AQ67">
        <f t="shared" ref="AQ67:AQ79" si="75">AH67*$K67</f>
        <v>-2.7687592541474071E-21</v>
      </c>
      <c r="AR67">
        <f t="shared" ref="AR67:AR79" si="76">AI67*$K67</f>
        <v>-2.7687607127083795E-21</v>
      </c>
      <c r="AS67">
        <f t="shared" ref="AS67:AS79" si="77">AJ67*$K67</f>
        <v>-1.2972272050562967E-2</v>
      </c>
      <c r="AT67">
        <f t="shared" ref="AT67:AT79" si="78">AK67*$K67</f>
        <v>-8.4752177397011356E-3</v>
      </c>
      <c r="AU67">
        <f t="shared" ref="AU67:AU79" si="79">AL67*$K67</f>
        <v>-2.1447489790264101E-2</v>
      </c>
      <c r="AW67">
        <v>64</v>
      </c>
      <c r="AX67">
        <f>IF(Z67&gt;0, (R67*SUMPRODUCT(K67:$K$98, X67:$X$98)-K67*$AZ$3)/Z67, 0)</f>
        <v>-9.2644624663760455E+26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0.91832435000000001</v>
      </c>
      <c r="Q68" s="5">
        <f t="shared" si="60"/>
        <v>12.5</v>
      </c>
      <c r="R68">
        <f t="shared" si="62"/>
        <v>2000000</v>
      </c>
      <c r="S68">
        <f t="shared" si="63"/>
        <v>-1.1540657793596233E+28</v>
      </c>
      <c r="U68">
        <f t="shared" ref="U68:U79" si="83">M68</f>
        <v>0.91832435000000001</v>
      </c>
      <c r="V68">
        <f t="shared" ref="V68:V79" si="84">$C$10</f>
        <v>0.01</v>
      </c>
      <c r="W68">
        <f t="shared" ref="W68:W79" si="85">Z67</f>
        <v>1.6480410560696999E-25</v>
      </c>
      <c r="X68">
        <f t="shared" ref="X68:X79" si="86">U68*W68</f>
        <v>1.5134362315885208E-25</v>
      </c>
      <c r="Y68">
        <f t="shared" ref="Y68:Y79" si="87">V68*W68</f>
        <v>1.6480410560696998E-27</v>
      </c>
      <c r="Z68">
        <f t="shared" ref="Z68:Z79" si="88">MAX(0, W68-X68-Y68)</f>
        <v>1.1812441392048216E-26</v>
      </c>
      <c r="AB68">
        <f t="shared" ref="AB68:AB79" si="89">AC67</f>
        <v>-152.68214507004475</v>
      </c>
      <c r="AC68">
        <f t="shared" si="64"/>
        <v>-136.32334381253997</v>
      </c>
      <c r="AE68">
        <f t="shared" si="65"/>
        <v>0</v>
      </c>
      <c r="AF68">
        <f t="shared" si="66"/>
        <v>0</v>
      </c>
      <c r="AG68">
        <f t="shared" si="67"/>
        <v>-1.4765551740060271E-25</v>
      </c>
      <c r="AH68">
        <f t="shared" si="68"/>
        <v>-3.0268724631770413E-19</v>
      </c>
      <c r="AI68">
        <f t="shared" si="69"/>
        <v>-3.0268739397322156E-19</v>
      </c>
      <c r="AJ68">
        <f t="shared" si="70"/>
        <v>-16.35880125750478</v>
      </c>
      <c r="AK68">
        <f t="shared" si="61"/>
        <v>-10.687750154903133</v>
      </c>
      <c r="AL68">
        <f t="shared" si="71"/>
        <v>-27.046551412407915</v>
      </c>
      <c r="AN68">
        <f t="shared" si="72"/>
        <v>0</v>
      </c>
      <c r="AO68">
        <f t="shared" si="73"/>
        <v>0</v>
      </c>
      <c r="AP68">
        <f t="shared" si="74"/>
        <v>-9.3342237302731802E-29</v>
      </c>
      <c r="AQ68">
        <f t="shared" si="75"/>
        <v>-1.9134743673440437E-22</v>
      </c>
      <c r="AR68">
        <f t="shared" si="76"/>
        <v>-1.9134753007664169E-22</v>
      </c>
      <c r="AS68">
        <f t="shared" si="77"/>
        <v>-1.0341415856635004E-2</v>
      </c>
      <c r="AT68">
        <f t="shared" si="78"/>
        <v>-6.756391693001542E-3</v>
      </c>
      <c r="AU68">
        <f t="shared" si="79"/>
        <v>-1.7097807549636548E-2</v>
      </c>
      <c r="AW68">
        <v>65</v>
      </c>
      <c r="AX68">
        <f>IF(Z68&gt;0, (R68*SUMPRODUCT(K68:$K$98, X68:$X$98)-K68*$AZ$3)/Z68, 0)</f>
        <v>-1.1540657793596233E+28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0.92358270799999997</v>
      </c>
      <c r="Q69" s="5">
        <f t="shared" ref="Q69:Q79" si="91">$C$8</f>
        <v>12.5</v>
      </c>
      <c r="R69">
        <f t="shared" si="62"/>
        <v>2000000</v>
      </c>
      <c r="S69">
        <f t="shared" si="63"/>
        <v>-1.5514271109220077E+29</v>
      </c>
      <c r="U69">
        <f t="shared" si="83"/>
        <v>0.92358270799999997</v>
      </c>
      <c r="V69">
        <f t="shared" si="84"/>
        <v>0.01</v>
      </c>
      <c r="W69">
        <f t="shared" si="85"/>
        <v>1.1812441392048216E-26</v>
      </c>
      <c r="X69">
        <f t="shared" si="86"/>
        <v>1.090976660895918E-26</v>
      </c>
      <c r="Y69">
        <f t="shared" si="87"/>
        <v>1.1812441392048216E-28</v>
      </c>
      <c r="Z69">
        <f t="shared" si="88"/>
        <v>7.8455036916855371E-28</v>
      </c>
      <c r="AB69">
        <f t="shared" si="89"/>
        <v>-136.32334381253997</v>
      </c>
      <c r="AC69">
        <f t="shared" si="64"/>
        <v>-121.71727126119639</v>
      </c>
      <c r="AE69">
        <f t="shared" si="65"/>
        <v>0</v>
      </c>
      <c r="AF69">
        <f t="shared" si="66"/>
        <v>0</v>
      </c>
      <c r="AG69">
        <f t="shared" si="67"/>
        <v>-9.8068796146069215E-27</v>
      </c>
      <c r="AH69">
        <f t="shared" si="68"/>
        <v>-2.1819533217918362E-20</v>
      </c>
      <c r="AI69">
        <f t="shared" si="69"/>
        <v>-2.1819543024797977E-20</v>
      </c>
      <c r="AJ69">
        <f t="shared" si="70"/>
        <v>-14.606072551343587</v>
      </c>
      <c r="AK69">
        <f t="shared" si="61"/>
        <v>-9.5426340668777989</v>
      </c>
      <c r="AL69">
        <f t="shared" si="71"/>
        <v>-24.148706618221386</v>
      </c>
      <c r="AN69">
        <f t="shared" si="72"/>
        <v>0</v>
      </c>
      <c r="AO69">
        <f t="shared" si="73"/>
        <v>0</v>
      </c>
      <c r="AP69">
        <f t="shared" si="74"/>
        <v>-5.5353023489900333E-30</v>
      </c>
      <c r="AQ69">
        <f t="shared" si="75"/>
        <v>-1.2315610899833664E-23</v>
      </c>
      <c r="AR69">
        <f t="shared" si="76"/>
        <v>-1.2315616435136013E-23</v>
      </c>
      <c r="AS69">
        <f t="shared" si="77"/>
        <v>-8.2441134061184852E-3</v>
      </c>
      <c r="AT69">
        <f t="shared" si="78"/>
        <v>-5.3861540919974043E-3</v>
      </c>
      <c r="AU69">
        <f t="shared" si="79"/>
        <v>-1.3630267498115889E-2</v>
      </c>
      <c r="AW69">
        <v>66</v>
      </c>
      <c r="AX69">
        <f>IF(Z69&gt;0, (R69*SUMPRODUCT(K69:$K$98, X69:$X$98)-K69*$AZ$3)/Z69, 0)</f>
        <v>-1.5514271109220077E+29</v>
      </c>
    </row>
    <row r="70" spans="5:50" x14ac:dyDescent="0.3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0.92968762000000005</v>
      </c>
      <c r="Q70" s="5">
        <f t="shared" si="91"/>
        <v>12.5</v>
      </c>
      <c r="R70">
        <f t="shared" si="62"/>
        <v>2000000</v>
      </c>
      <c r="S70">
        <f t="shared" si="63"/>
        <v>-2.2967138382019353E+30</v>
      </c>
      <c r="U70">
        <f t="shared" si="83"/>
        <v>0.92968762000000005</v>
      </c>
      <c r="V70">
        <f t="shared" si="84"/>
        <v>0.01</v>
      </c>
      <c r="W70">
        <f t="shared" si="85"/>
        <v>7.8455036916855371E-28</v>
      </c>
      <c r="X70">
        <f t="shared" si="86"/>
        <v>7.293867654824341E-28</v>
      </c>
      <c r="Y70">
        <f t="shared" si="87"/>
        <v>7.8455036916855376E-30</v>
      </c>
      <c r="Z70">
        <f t="shared" si="88"/>
        <v>4.731809999443407E-29</v>
      </c>
      <c r="AB70">
        <f t="shared" si="89"/>
        <v>-121.71727126119639</v>
      </c>
      <c r="AC70">
        <f t="shared" si="64"/>
        <v>-108.67613505463964</v>
      </c>
      <c r="AE70">
        <f t="shared" si="65"/>
        <v>0</v>
      </c>
      <c r="AF70">
        <f t="shared" si="66"/>
        <v>0</v>
      </c>
      <c r="AG70">
        <f t="shared" si="67"/>
        <v>-5.9147624993042589E-28</v>
      </c>
      <c r="AH70">
        <f t="shared" si="68"/>
        <v>-1.4587735309648683E-21</v>
      </c>
      <c r="AI70">
        <f t="shared" si="69"/>
        <v>-1.4587741224411182E-21</v>
      </c>
      <c r="AJ70">
        <f t="shared" si="70"/>
        <v>-13.041136206556743</v>
      </c>
      <c r="AK70">
        <f t="shared" si="61"/>
        <v>-8.5202089882837484</v>
      </c>
      <c r="AL70">
        <f t="shared" si="71"/>
        <v>-21.561345194840492</v>
      </c>
      <c r="AN70">
        <f t="shared" si="72"/>
        <v>0</v>
      </c>
      <c r="AO70">
        <f t="shared" si="73"/>
        <v>0</v>
      </c>
      <c r="AP70">
        <f t="shared" si="74"/>
        <v>-2.980779095421244E-31</v>
      </c>
      <c r="AQ70">
        <f t="shared" si="75"/>
        <v>-7.3515743811613625E-25</v>
      </c>
      <c r="AR70">
        <f t="shared" si="76"/>
        <v>-7.3515773619404582E-25</v>
      </c>
      <c r="AS70">
        <f t="shared" si="77"/>
        <v>-6.5721567331939301E-3</v>
      </c>
      <c r="AT70">
        <f t="shared" si="78"/>
        <v>-4.2938090656867052E-3</v>
      </c>
      <c r="AU70">
        <f t="shared" si="79"/>
        <v>-1.0865965798880635E-2</v>
      </c>
      <c r="AW70">
        <v>67</v>
      </c>
      <c r="AX70">
        <f>IF(Z70&gt;0, (R70*SUMPRODUCT(K70:$K$98, X70:$X$98)-K70*$AZ$3)/Z70, 0)</f>
        <v>-2.2967138382019353E+30</v>
      </c>
    </row>
    <row r="71" spans="5:50" x14ac:dyDescent="0.3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0.93575936900000001</v>
      </c>
      <c r="Q71" s="5">
        <f t="shared" si="91"/>
        <v>12.5</v>
      </c>
      <c r="R71">
        <f t="shared" si="62"/>
        <v>2000000</v>
      </c>
      <c r="S71">
        <f t="shared" si="63"/>
        <v>-3.7806296087105659E+31</v>
      </c>
      <c r="U71">
        <f t="shared" si="83"/>
        <v>0.93575936900000001</v>
      </c>
      <c r="V71">
        <f t="shared" si="84"/>
        <v>0.01</v>
      </c>
      <c r="W71">
        <f t="shared" si="85"/>
        <v>4.731809999443407E-29</v>
      </c>
      <c r="X71">
        <f t="shared" si="86"/>
        <v>4.4278355393070529E-29</v>
      </c>
      <c r="Y71">
        <f t="shared" si="87"/>
        <v>4.7318099994434074E-31</v>
      </c>
      <c r="Z71">
        <f t="shared" si="88"/>
        <v>2.5665636014192007E-30</v>
      </c>
      <c r="AB71">
        <f t="shared" si="89"/>
        <v>-108.67613505463964</v>
      </c>
      <c r="AC71">
        <f t="shared" si="64"/>
        <v>-97.032263441642527</v>
      </c>
      <c r="AE71">
        <f t="shared" si="65"/>
        <v>0</v>
      </c>
      <c r="AF71">
        <f t="shared" si="66"/>
        <v>0</v>
      </c>
      <c r="AG71">
        <f t="shared" si="67"/>
        <v>-3.2082045017740006E-29</v>
      </c>
      <c r="AH71">
        <f t="shared" si="68"/>
        <v>-8.8556710786141057E-23</v>
      </c>
      <c r="AI71">
        <f t="shared" si="69"/>
        <v>-8.855674286818608E-23</v>
      </c>
      <c r="AJ71">
        <f t="shared" si="70"/>
        <v>-11.643871612997117</v>
      </c>
      <c r="AK71">
        <f t="shared" si="61"/>
        <v>-7.607329453824776</v>
      </c>
      <c r="AL71">
        <f t="shared" si="71"/>
        <v>-19.251201066821892</v>
      </c>
      <c r="AN71">
        <f t="shared" si="72"/>
        <v>0</v>
      </c>
      <c r="AO71">
        <f t="shared" si="73"/>
        <v>0</v>
      </c>
      <c r="AP71">
        <f t="shared" si="74"/>
        <v>-1.4435655268505131E-32</v>
      </c>
      <c r="AQ71">
        <f t="shared" si="75"/>
        <v>-3.9847028077996763E-26</v>
      </c>
      <c r="AR71">
        <f t="shared" si="76"/>
        <v>-3.9847042513652039E-26</v>
      </c>
      <c r="AS71">
        <f t="shared" si="77"/>
        <v>-5.2392831100079263E-3</v>
      </c>
      <c r="AT71">
        <f t="shared" si="78"/>
        <v>-3.4229982985385086E-3</v>
      </c>
      <c r="AU71">
        <f t="shared" si="79"/>
        <v>-8.6622814085464354E-3</v>
      </c>
      <c r="AW71">
        <v>68</v>
      </c>
      <c r="AX71">
        <f>IF(Z71&gt;0, (R71*SUMPRODUCT(K71:$K$98, X71:$X$98)-K71*$AZ$3)/Z71, 0)</f>
        <v>-3.7806296087105659E+31</v>
      </c>
    </row>
    <row r="72" spans="5:50" x14ac:dyDescent="0.3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0.94179042899999998</v>
      </c>
      <c r="Q72" s="5">
        <f t="shared" si="91"/>
        <v>12.5</v>
      </c>
      <c r="R72">
        <f t="shared" si="62"/>
        <v>2000000</v>
      </c>
      <c r="S72">
        <f t="shared" si="63"/>
        <v>-7.0018506296901774E+32</v>
      </c>
      <c r="U72">
        <f t="shared" si="83"/>
        <v>0.94179042899999998</v>
      </c>
      <c r="V72">
        <f t="shared" si="84"/>
        <v>0.01</v>
      </c>
      <c r="W72">
        <f t="shared" si="85"/>
        <v>2.5665636014192007E-30</v>
      </c>
      <c r="X72">
        <f t="shared" si="86"/>
        <v>2.417165035236374E-30</v>
      </c>
      <c r="Y72">
        <f t="shared" si="87"/>
        <v>2.5665636014192007E-32</v>
      </c>
      <c r="Z72">
        <f t="shared" si="88"/>
        <v>1.2373293016863466E-31</v>
      </c>
      <c r="AB72">
        <f t="shared" si="89"/>
        <v>-97.032263441642527</v>
      </c>
      <c r="AC72">
        <f t="shared" si="64"/>
        <v>-86.635949501466527</v>
      </c>
      <c r="AE72">
        <f t="shared" si="65"/>
        <v>0</v>
      </c>
      <c r="AF72">
        <f t="shared" si="66"/>
        <v>0</v>
      </c>
      <c r="AG72">
        <f t="shared" si="67"/>
        <v>-1.5466616271079331E-30</v>
      </c>
      <c r="AH72">
        <f t="shared" si="68"/>
        <v>-4.8343300704727482E-24</v>
      </c>
      <c r="AI72">
        <f t="shared" si="69"/>
        <v>-4.8343316171343752E-24</v>
      </c>
      <c r="AJ72">
        <f t="shared" si="70"/>
        <v>-10.396313940176</v>
      </c>
      <c r="AK72">
        <f t="shared" ref="AK72:AK79" si="92">G72*SUM(AB72:AB72, AE72:AF72)</f>
        <v>-6.7922584409149778</v>
      </c>
      <c r="AL72">
        <f t="shared" si="71"/>
        <v>-17.188572381090978</v>
      </c>
      <c r="AN72">
        <f t="shared" si="72"/>
        <v>0</v>
      </c>
      <c r="AO72">
        <f t="shared" si="73"/>
        <v>0</v>
      </c>
      <c r="AP72">
        <f t="shared" si="74"/>
        <v>-6.2137209607010906E-34</v>
      </c>
      <c r="AQ72">
        <f t="shared" si="75"/>
        <v>-1.942194566888794E-27</v>
      </c>
      <c r="AR72">
        <f t="shared" si="76"/>
        <v>-1.9421951882608899E-27</v>
      </c>
      <c r="AS72">
        <f t="shared" si="77"/>
        <v>-4.1767244180547893E-3</v>
      </c>
      <c r="AT72">
        <f t="shared" si="78"/>
        <v>-2.7287932864624585E-3</v>
      </c>
      <c r="AU72">
        <f t="shared" si="79"/>
        <v>-6.9055177045172483E-3</v>
      </c>
      <c r="AW72">
        <v>69</v>
      </c>
      <c r="AX72">
        <f>IF(Z72&gt;0, (R72*SUMPRODUCT(K72:$K$98, X72:$X$98)-K72*$AZ$3)/Z72, 0)</f>
        <v>-7.0018506296901774E+32</v>
      </c>
    </row>
    <row r="73" spans="5:50" x14ac:dyDescent="0.3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0.94777327099999997</v>
      </c>
      <c r="Q73" s="5">
        <f t="shared" si="91"/>
        <v>12.5</v>
      </c>
      <c r="R73">
        <f t="shared" si="62"/>
        <v>2000000</v>
      </c>
      <c r="S73">
        <f t="shared" si="63"/>
        <v>-1.4804964760442715E+34</v>
      </c>
      <c r="U73">
        <f t="shared" si="83"/>
        <v>0.94777327099999997</v>
      </c>
      <c r="V73">
        <f t="shared" si="84"/>
        <v>0.01</v>
      </c>
      <c r="W73">
        <f t="shared" si="85"/>
        <v>1.2373293016863466E-31</v>
      </c>
      <c r="X73">
        <f t="shared" si="86"/>
        <v>1.1727076395634144E-31</v>
      </c>
      <c r="Y73">
        <f t="shared" si="87"/>
        <v>1.2373293016863466E-33</v>
      </c>
      <c r="Z73">
        <f t="shared" si="88"/>
        <v>5.2248369106068707E-33</v>
      </c>
      <c r="AB73">
        <f t="shared" si="89"/>
        <v>-86.635949501466527</v>
      </c>
      <c r="AC73">
        <f t="shared" si="64"/>
        <v>-77.35352634059511</v>
      </c>
      <c r="AE73">
        <f t="shared" si="65"/>
        <v>0</v>
      </c>
      <c r="AF73">
        <f t="shared" si="66"/>
        <v>0</v>
      </c>
      <c r="AG73">
        <f t="shared" si="67"/>
        <v>-6.5310461382585879E-32</v>
      </c>
      <c r="AH73">
        <f t="shared" si="68"/>
        <v>-2.3454152791268286E-25</v>
      </c>
      <c r="AI73">
        <f t="shared" si="69"/>
        <v>-2.3454159322314426E-25</v>
      </c>
      <c r="AJ73">
        <f t="shared" si="70"/>
        <v>-9.2824231608714172</v>
      </c>
      <c r="AK73">
        <f t="shared" si="92"/>
        <v>-6.0645164651026571</v>
      </c>
      <c r="AL73">
        <f t="shared" si="71"/>
        <v>-15.346939625974073</v>
      </c>
      <c r="AN73">
        <f t="shared" si="72"/>
        <v>0</v>
      </c>
      <c r="AO73">
        <f t="shared" si="73"/>
        <v>0</v>
      </c>
      <c r="AP73">
        <f t="shared" si="74"/>
        <v>-2.3427242061530812E-35</v>
      </c>
      <c r="AQ73">
        <f t="shared" si="75"/>
        <v>-8.413140914292762E-29</v>
      </c>
      <c r="AR73">
        <f t="shared" si="76"/>
        <v>-8.4131432570169686E-29</v>
      </c>
      <c r="AS73">
        <f t="shared" si="77"/>
        <v>-3.3296591342911221E-3</v>
      </c>
      <c r="AT73">
        <f t="shared" si="78"/>
        <v>-2.1753773010701992E-3</v>
      </c>
      <c r="AU73">
        <f t="shared" si="79"/>
        <v>-5.5050364353613204E-3</v>
      </c>
      <c r="AW73">
        <v>70</v>
      </c>
      <c r="AX73">
        <f>IF(Z73&gt;0, (R73*SUMPRODUCT(K73:$K$98, X73:$X$98)-K73*$AZ$3)/Z73, 0)</f>
        <v>-1.4804964760442715E+34</v>
      </c>
    </row>
    <row r="74" spans="5:50" x14ac:dyDescent="0.3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0.95370057100000005</v>
      </c>
      <c r="Q74" s="5">
        <f t="shared" si="91"/>
        <v>12.5</v>
      </c>
      <c r="R74">
        <f t="shared" si="62"/>
        <v>2000000</v>
      </c>
      <c r="S74">
        <f t="shared" si="63"/>
        <v>-3.6415775399964541E+35</v>
      </c>
      <c r="U74">
        <f t="shared" si="83"/>
        <v>0.95370057100000005</v>
      </c>
      <c r="V74">
        <f t="shared" si="84"/>
        <v>0.01</v>
      </c>
      <c r="W74">
        <f t="shared" si="85"/>
        <v>5.2248369106068707E-33</v>
      </c>
      <c r="X74">
        <f t="shared" si="86"/>
        <v>4.9829299450276489E-33</v>
      </c>
      <c r="Y74">
        <f t="shared" si="87"/>
        <v>5.2248369106068708E-35</v>
      </c>
      <c r="Z74">
        <f t="shared" si="88"/>
        <v>1.8965859647315307E-34</v>
      </c>
      <c r="AB74">
        <f t="shared" si="89"/>
        <v>-77.35352634059511</v>
      </c>
      <c r="AC74">
        <f t="shared" si="64"/>
        <v>-69.065648518388485</v>
      </c>
      <c r="AE74">
        <f t="shared" si="65"/>
        <v>0</v>
      </c>
      <c r="AF74">
        <f t="shared" si="66"/>
        <v>0</v>
      </c>
      <c r="AG74">
        <f t="shared" si="67"/>
        <v>-2.3707324559144132E-33</v>
      </c>
      <c r="AH74">
        <f t="shared" si="68"/>
        <v>-9.9658598900552982E-27</v>
      </c>
      <c r="AI74">
        <f t="shared" si="69"/>
        <v>-9.9658622607877548E-27</v>
      </c>
      <c r="AJ74">
        <f t="shared" si="70"/>
        <v>-8.2878778222066245</v>
      </c>
      <c r="AK74">
        <f t="shared" si="92"/>
        <v>-5.4147468438416579</v>
      </c>
      <c r="AL74">
        <f t="shared" si="71"/>
        <v>-13.702624666048283</v>
      </c>
      <c r="AN74">
        <f t="shared" si="72"/>
        <v>0</v>
      </c>
      <c r="AO74">
        <f t="shared" si="73"/>
        <v>0</v>
      </c>
      <c r="AP74">
        <f t="shared" si="74"/>
        <v>-7.5928170524852639E-37</v>
      </c>
      <c r="AQ74">
        <f t="shared" si="75"/>
        <v>-3.1917963044338788E-30</v>
      </c>
      <c r="AR74">
        <f t="shared" si="76"/>
        <v>-3.1917970637155848E-30</v>
      </c>
      <c r="AS74">
        <f t="shared" si="77"/>
        <v>-2.6543838761887138E-3</v>
      </c>
      <c r="AT74">
        <f t="shared" si="78"/>
        <v>-1.7341974657766252E-3</v>
      </c>
      <c r="AU74">
        <f t="shared" si="79"/>
        <v>-4.3885813419653388E-3</v>
      </c>
      <c r="AW74">
        <v>71</v>
      </c>
      <c r="AX74">
        <f>IF(Z74&gt;0, (R74*SUMPRODUCT(K74:$K$98, X74:$X$98)-K74*$AZ$3)/Z74, 0)</f>
        <v>-3.6415775399964541E+35</v>
      </c>
    </row>
    <row r="75" spans="5:50" x14ac:dyDescent="0.3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0.95959776100000005</v>
      </c>
      <c r="Q75" s="5">
        <f t="shared" si="91"/>
        <v>12.5</v>
      </c>
      <c r="R75">
        <f t="shared" si="62"/>
        <v>2000000</v>
      </c>
      <c r="S75">
        <f t="shared" si="63"/>
        <v>-1.069463508215292E+37</v>
      </c>
      <c r="U75">
        <f t="shared" si="83"/>
        <v>0.95959776100000005</v>
      </c>
      <c r="V75">
        <f t="shared" si="84"/>
        <v>0.01</v>
      </c>
      <c r="W75">
        <f t="shared" si="85"/>
        <v>1.8965859647315307E-34</v>
      </c>
      <c r="X75">
        <f t="shared" si="86"/>
        <v>1.8199596453004018E-34</v>
      </c>
      <c r="Y75">
        <f t="shared" si="87"/>
        <v>1.8965859647315308E-36</v>
      </c>
      <c r="Z75">
        <f t="shared" si="88"/>
        <v>5.7660459783813562E-36</v>
      </c>
      <c r="AB75">
        <f t="shared" si="89"/>
        <v>-69.065648518388485</v>
      </c>
      <c r="AC75">
        <f t="shared" si="64"/>
        <v>-61.665757605704009</v>
      </c>
      <c r="AE75">
        <f t="shared" si="65"/>
        <v>0</v>
      </c>
      <c r="AF75">
        <f t="shared" si="66"/>
        <v>0</v>
      </c>
      <c r="AG75">
        <f t="shared" si="67"/>
        <v>-7.2075574729766951E-35</v>
      </c>
      <c r="AH75">
        <f t="shared" si="68"/>
        <v>-3.6399192906008035E-28</v>
      </c>
      <c r="AI75">
        <f t="shared" si="69"/>
        <v>-3.6399200113565507E-28</v>
      </c>
      <c r="AJ75">
        <f t="shared" si="70"/>
        <v>-7.3998909126844765</v>
      </c>
      <c r="AK75">
        <f t="shared" si="92"/>
        <v>-4.8345953962871944</v>
      </c>
      <c r="AL75">
        <f t="shared" si="71"/>
        <v>-12.234486308971672</v>
      </c>
      <c r="AN75">
        <f t="shared" si="72"/>
        <v>0</v>
      </c>
      <c r="AO75">
        <f t="shared" si="73"/>
        <v>0</v>
      </c>
      <c r="AP75">
        <f t="shared" si="74"/>
        <v>-2.0610592742226117E-38</v>
      </c>
      <c r="AQ75">
        <f t="shared" si="75"/>
        <v>-1.0408643204639254E-31</v>
      </c>
      <c r="AR75">
        <f t="shared" si="76"/>
        <v>-1.0408645265698528E-31</v>
      </c>
      <c r="AS75">
        <f t="shared" si="77"/>
        <v>-2.1160585747677855E-3</v>
      </c>
      <c r="AT75">
        <f t="shared" si="78"/>
        <v>-1.3824916021816208E-3</v>
      </c>
      <c r="AU75">
        <f t="shared" si="79"/>
        <v>-3.4985501769494065E-3</v>
      </c>
      <c r="AW75">
        <v>72</v>
      </c>
      <c r="AX75">
        <f>IF(Z75&gt;0, (R75*SUMPRODUCT(K75:$K$98, X75:$X$98)-K75*$AZ$3)/Z75, 0)</f>
        <v>-1.069463508215292E+37</v>
      </c>
    </row>
    <row r="76" spans="5:50" x14ac:dyDescent="0.3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0.96549474700000004</v>
      </c>
      <c r="Q76" s="5">
        <f t="shared" si="91"/>
        <v>12.5</v>
      </c>
      <c r="R76">
        <f t="shared" si="62"/>
        <v>2000000</v>
      </c>
      <c r="S76">
        <f t="shared" si="63"/>
        <v>-3.8966262961459101E+38</v>
      </c>
      <c r="U76">
        <f t="shared" si="83"/>
        <v>0.96549474700000004</v>
      </c>
      <c r="V76">
        <f t="shared" si="84"/>
        <v>0.01</v>
      </c>
      <c r="W76">
        <f t="shared" si="85"/>
        <v>5.7660459783813562E-36</v>
      </c>
      <c r="X76">
        <f t="shared" si="86"/>
        <v>5.5670871030876753E-36</v>
      </c>
      <c r="Y76">
        <f t="shared" si="87"/>
        <v>5.7660459783813564E-38</v>
      </c>
      <c r="Z76">
        <f t="shared" si="88"/>
        <v>1.4129841550986729E-37</v>
      </c>
      <c r="AB76">
        <f t="shared" si="89"/>
        <v>-61.665757605704009</v>
      </c>
      <c r="AC76">
        <f t="shared" si="64"/>
        <v>-55.058712147949997</v>
      </c>
      <c r="AE76">
        <f t="shared" si="65"/>
        <v>0</v>
      </c>
      <c r="AF76">
        <f t="shared" si="66"/>
        <v>0</v>
      </c>
      <c r="AG76">
        <f t="shared" si="67"/>
        <v>-1.766230193873341E-36</v>
      </c>
      <c r="AH76">
        <f t="shared" si="68"/>
        <v>-1.1134174206175351E-29</v>
      </c>
      <c r="AI76">
        <f t="shared" si="69"/>
        <v>-1.1134175972405544E-29</v>
      </c>
      <c r="AJ76">
        <f t="shared" si="70"/>
        <v>-6.6070454577540119</v>
      </c>
      <c r="AK76">
        <f t="shared" si="92"/>
        <v>-4.3166030323992812</v>
      </c>
      <c r="AL76">
        <f t="shared" si="71"/>
        <v>-10.923648490153294</v>
      </c>
      <c r="AN76">
        <f t="shared" si="72"/>
        <v>0</v>
      </c>
      <c r="AO76">
        <f t="shared" si="73"/>
        <v>0</v>
      </c>
      <c r="AP76">
        <f t="shared" si="74"/>
        <v>-4.5095338359661914E-40</v>
      </c>
      <c r="AQ76">
        <f t="shared" si="75"/>
        <v>-2.8427741464536634E-33</v>
      </c>
      <c r="AR76">
        <f t="shared" si="76"/>
        <v>-2.8427745974070466E-33</v>
      </c>
      <c r="AS76">
        <f t="shared" si="77"/>
        <v>-1.6869089403442204E-3</v>
      </c>
      <c r="AT76">
        <f t="shared" si="78"/>
        <v>-1.1021138410248891E-3</v>
      </c>
      <c r="AU76">
        <f t="shared" si="79"/>
        <v>-2.78902278136911E-3</v>
      </c>
      <c r="AW76">
        <v>73</v>
      </c>
      <c r="AX76">
        <f>IF(Z76&gt;0, (R76*SUMPRODUCT(K76:$K$98, X76:$X$98)-K76*$AZ$3)/Z76, 0)</f>
        <v>-3.8966262961459101E+38</v>
      </c>
    </row>
    <row r="77" spans="5:50" x14ac:dyDescent="0.3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0.97139193700000004</v>
      </c>
      <c r="Q77" s="5">
        <f t="shared" si="91"/>
        <v>12.5</v>
      </c>
      <c r="R77">
        <f t="shared" si="62"/>
        <v>2000000</v>
      </c>
      <c r="S77">
        <f t="shared" si="63"/>
        <v>-1.869689833680625E+40</v>
      </c>
      <c r="U77">
        <f t="shared" si="83"/>
        <v>0.97139193700000004</v>
      </c>
      <c r="V77">
        <f t="shared" si="84"/>
        <v>0.01</v>
      </c>
      <c r="W77">
        <f t="shared" si="85"/>
        <v>1.4129841550986729E-37</v>
      </c>
      <c r="X77">
        <f t="shared" si="86"/>
        <v>1.3725614153716084E-37</v>
      </c>
      <c r="Y77">
        <f t="shared" si="87"/>
        <v>1.4129841550986729E-39</v>
      </c>
      <c r="Z77">
        <f t="shared" si="88"/>
        <v>2.6292898176077793E-39</v>
      </c>
      <c r="AB77">
        <f t="shared" si="89"/>
        <v>-55.058712147949997</v>
      </c>
      <c r="AC77">
        <f t="shared" si="64"/>
        <v>-49.159564417812497</v>
      </c>
      <c r="AE77">
        <f t="shared" si="65"/>
        <v>0</v>
      </c>
      <c r="AF77">
        <f t="shared" si="66"/>
        <v>0</v>
      </c>
      <c r="AG77">
        <f t="shared" si="67"/>
        <v>-3.2866122720097239E-38</v>
      </c>
      <c r="AH77">
        <f t="shared" si="68"/>
        <v>-2.7451228307432168E-31</v>
      </c>
      <c r="AI77">
        <f t="shared" si="69"/>
        <v>-2.7451231594044439E-31</v>
      </c>
      <c r="AJ77">
        <f t="shared" si="70"/>
        <v>-5.8991477301374999</v>
      </c>
      <c r="AK77">
        <f t="shared" si="92"/>
        <v>-3.8541098503565001</v>
      </c>
      <c r="AL77">
        <f t="shared" si="71"/>
        <v>-9.7532575804940009</v>
      </c>
      <c r="AN77">
        <f t="shared" si="72"/>
        <v>0</v>
      </c>
      <c r="AO77">
        <f t="shared" si="73"/>
        <v>0</v>
      </c>
      <c r="AP77">
        <f t="shared" si="74"/>
        <v>-7.4922937250259179E-42</v>
      </c>
      <c r="AQ77">
        <f t="shared" si="75"/>
        <v>-6.2578925826946275E-35</v>
      </c>
      <c r="AR77">
        <f t="shared" si="76"/>
        <v>-6.2578933319240001E-35</v>
      </c>
      <c r="AS77">
        <f t="shared" si="77"/>
        <v>-1.3447934792284897E-3</v>
      </c>
      <c r="AT77">
        <f t="shared" si="78"/>
        <v>-8.7859840642927995E-4</v>
      </c>
      <c r="AU77">
        <f t="shared" si="79"/>
        <v>-2.2233918856577697E-3</v>
      </c>
      <c r="AW77">
        <v>74</v>
      </c>
      <c r="AX77">
        <f>IF(Z77&gt;0, (R77*SUMPRODUCT(K77:$K$98, X77:$X$98)-K77*$AZ$3)/Z77, 0)</f>
        <v>-1.869689833680625E+40</v>
      </c>
    </row>
    <row r="78" spans="5:50" x14ac:dyDescent="0.3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0.97728912599999995</v>
      </c>
      <c r="Q78" s="5">
        <f t="shared" si="91"/>
        <v>12.5</v>
      </c>
      <c r="R78">
        <f t="shared" si="62"/>
        <v>2000000</v>
      </c>
      <c r="S78">
        <f t="shared" si="63"/>
        <v>-1.3133368507382867E+42</v>
      </c>
      <c r="U78">
        <f t="shared" si="83"/>
        <v>0.97728912599999995</v>
      </c>
      <c r="V78">
        <f t="shared" si="84"/>
        <v>0.01</v>
      </c>
      <c r="W78">
        <f t="shared" si="85"/>
        <v>2.6292898176077793E-39</v>
      </c>
      <c r="X78">
        <f t="shared" si="86"/>
        <v>2.5695763478506058E-39</v>
      </c>
      <c r="Y78">
        <f t="shared" si="87"/>
        <v>2.6292898176077792E-41</v>
      </c>
      <c r="Z78">
        <f t="shared" si="88"/>
        <v>3.3420571581095708E-41</v>
      </c>
      <c r="AB78">
        <f t="shared" si="89"/>
        <v>-49.159564417812497</v>
      </c>
      <c r="AC78">
        <f t="shared" si="64"/>
        <v>-43.892468230189721</v>
      </c>
      <c r="AE78">
        <f t="shared" si="65"/>
        <v>0</v>
      </c>
      <c r="AF78">
        <f t="shared" si="66"/>
        <v>0</v>
      </c>
      <c r="AG78">
        <f t="shared" si="67"/>
        <v>-4.1775714476369634E-40</v>
      </c>
      <c r="AH78">
        <f t="shared" si="68"/>
        <v>-5.1391526957012114E-33</v>
      </c>
      <c r="AI78">
        <f t="shared" si="69"/>
        <v>-5.1391531134583561E-33</v>
      </c>
      <c r="AJ78">
        <f t="shared" si="70"/>
        <v>-5.2670961876227764</v>
      </c>
      <c r="AK78">
        <f t="shared" si="92"/>
        <v>-3.4411695092468753</v>
      </c>
      <c r="AL78">
        <f t="shared" si="71"/>
        <v>-8.7082656968696526</v>
      </c>
      <c r="AN78">
        <f t="shared" si="72"/>
        <v>0</v>
      </c>
      <c r="AO78">
        <f t="shared" si="73"/>
        <v>0</v>
      </c>
      <c r="AP78">
        <f t="shared" si="74"/>
        <v>-8.5030001348031945E-44</v>
      </c>
      <c r="AQ78">
        <f t="shared" si="75"/>
        <v>-1.0460195980379803E-36</v>
      </c>
      <c r="AR78">
        <f t="shared" si="76"/>
        <v>-1.0460196830679818E-36</v>
      </c>
      <c r="AS78">
        <f t="shared" si="77"/>
        <v>-1.072061128211489E-3</v>
      </c>
      <c r="AT78">
        <f t="shared" si="78"/>
        <v>-7.0041327043150498E-4</v>
      </c>
      <c r="AU78">
        <f t="shared" si="79"/>
        <v>-1.7724743986429941E-3</v>
      </c>
      <c r="AW78">
        <v>75</v>
      </c>
      <c r="AX78">
        <f>IF(Z78&gt;0, (R78*SUMPRODUCT(K78:$K$98, X78:$X$98)-K78*$AZ$3)/Z78, 0)</f>
        <v>-1.3133368507382867E+42</v>
      </c>
    </row>
    <row r="79" spans="5:50" x14ac:dyDescent="0.3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3.3420571581095708E-41</v>
      </c>
      <c r="X79">
        <f t="shared" si="86"/>
        <v>3.3420571581095708E-41</v>
      </c>
      <c r="Y79">
        <f t="shared" si="87"/>
        <v>3.3420571581095707E-43</v>
      </c>
      <c r="Z79">
        <f t="shared" si="88"/>
        <v>0</v>
      </c>
      <c r="AB79">
        <f t="shared" si="89"/>
        <v>-43.892468230189721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-6.684114316219142E-35</v>
      </c>
      <c r="AI79">
        <f t="shared" si="69"/>
        <v>-6.684114316219142E-35</v>
      </c>
      <c r="AJ79">
        <f t="shared" si="70"/>
        <v>-43.892468230189721</v>
      </c>
      <c r="AK79">
        <f t="shared" si="92"/>
        <v>-3.0724727761132806</v>
      </c>
      <c r="AL79">
        <f t="shared" si="71"/>
        <v>-46.964941006303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-1.214714304971885E-38</v>
      </c>
      <c r="AR79">
        <f t="shared" si="76"/>
        <v>-1.214714304971885E-38</v>
      </c>
      <c r="AS79">
        <f t="shared" si="77"/>
        <v>-7.9766452991926109E-3</v>
      </c>
      <c r="AT79">
        <f t="shared" si="78"/>
        <v>-5.583651709434828E-4</v>
      </c>
      <c r="AU79">
        <f t="shared" si="79"/>
        <v>-8.5350104701360941E-3</v>
      </c>
      <c r="AW79">
        <v>76</v>
      </c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340878.52162359765</v>
      </c>
      <c r="AO81" s="6">
        <f t="shared" si="93"/>
        <v>-34087.85216235977</v>
      </c>
      <c r="AP81" s="6">
        <f t="shared" si="93"/>
        <v>-172.55963341329826</v>
      </c>
      <c r="AQ81" s="6">
        <f t="shared" si="93"/>
        <v>-215646.14740417985</v>
      </c>
      <c r="AR81" s="6">
        <f t="shared" si="93"/>
        <v>90971.962423644829</v>
      </c>
      <c r="AS81" s="6">
        <f t="shared" si="93"/>
        <v>-48417.877499754082</v>
      </c>
      <c r="AT81" s="6">
        <f t="shared" si="93"/>
        <v>28243.761874856547</v>
      </c>
      <c r="AU81" s="6">
        <f t="shared" si="93"/>
        <v>70797.846798747196</v>
      </c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4.4" x14ac:dyDescent="0.3"/>
  <cols>
    <col min="3" max="3" width="10.6640625" customWidth="1"/>
    <col min="4" max="9" width="9.109375" bestFit="1" customWidth="1"/>
    <col min="10" max="10" width="9.33203125" bestFit="1" customWidth="1"/>
    <col min="11" max="12" width="9.109375" bestFit="1" customWidth="1"/>
    <col min="13" max="13" width="9.33203125" bestFit="1" customWidth="1"/>
    <col min="14" max="20" width="9.109375" bestFit="1" customWidth="1"/>
    <col min="21" max="21" width="9.33203125" bestFit="1" customWidth="1"/>
    <col min="22" max="23" width="9.109375" bestFit="1" customWidth="1"/>
    <col min="24" max="25" width="9.33203125" bestFit="1" customWidth="1"/>
    <col min="26" max="31" width="9.109375" bestFit="1" customWidth="1"/>
    <col min="32" max="32" width="9.44140625" bestFit="1" customWidth="1"/>
    <col min="33" max="33" width="9.109375" bestFit="1" customWidth="1"/>
    <col min="34" max="34" width="9.44140625" bestFit="1" customWidth="1"/>
    <col min="35" max="35" width="9.109375" bestFit="1" customWidth="1"/>
    <col min="36" max="36" width="10.44140625" customWidth="1"/>
    <col min="37" max="39" width="9.109375" bestFit="1" customWidth="1"/>
    <col min="40" max="40" width="9.88671875" bestFit="1" customWidth="1"/>
    <col min="41" max="42" width="9.109375" bestFit="1" customWidth="1"/>
    <col min="43" max="43" width="10.44140625" bestFit="1" customWidth="1"/>
    <col min="44" max="47" width="9.109375" bestFit="1" customWidth="1"/>
  </cols>
  <sheetData>
    <row r="1" spans="1:52" x14ac:dyDescent="0.3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3.2" x14ac:dyDescent="0.3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3">
      <c r="A3" t="s">
        <v>36</v>
      </c>
      <c r="C3" s="27">
        <f>'S.55.04.F'!C3*(1+C12)</f>
        <v>778328.66620969912</v>
      </c>
      <c r="K3">
        <v>1</v>
      </c>
      <c r="L3" s="2">
        <v>0</v>
      </c>
      <c r="O3">
        <f>$C$3</f>
        <v>778328.66620969912</v>
      </c>
      <c r="P3" s="2">
        <f>O3*C5</f>
        <v>77832.866620969915</v>
      </c>
      <c r="Q3" s="5">
        <f>B8</f>
        <v>100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778328.66620969912</v>
      </c>
      <c r="AF3">
        <f t="shared" ref="AF3:AF34" si="4">-$Z3*P3</f>
        <v>-77832.866620969915</v>
      </c>
      <c r="AG3">
        <f t="shared" ref="AG3:AG34" si="5">-$Z3*Q3</f>
        <v>-100</v>
      </c>
      <c r="AH3">
        <f t="shared" ref="AH3:AH34" si="6">-X3*R3</f>
        <v>0</v>
      </c>
      <c r="AI3">
        <f t="shared" ref="AI3:AI34" si="7">SUM(AE3:AH3)</f>
        <v>700395.79958872916</v>
      </c>
      <c r="AJ3">
        <f t="shared" ref="AJ3:AJ34" si="8">AB3-AC3</f>
        <v>0</v>
      </c>
      <c r="AL3">
        <f t="shared" ref="AL3:AL34" si="9">SUM(AI3:AK3)</f>
        <v>700395.79958872916</v>
      </c>
      <c r="AN3">
        <f t="shared" ref="AN3:AN34" si="10">AE3*$K3</f>
        <v>778328.66620969912</v>
      </c>
      <c r="AO3">
        <f t="shared" ref="AO3:AO34" si="11">AF3*$K3</f>
        <v>-77832.866620969915</v>
      </c>
      <c r="AP3">
        <f t="shared" ref="AP3:AP34" si="12">AG3*$K3</f>
        <v>-100</v>
      </c>
      <c r="AQ3">
        <f t="shared" ref="AQ3:AQ34" si="13">AH3*$K3</f>
        <v>0</v>
      </c>
      <c r="AR3">
        <f t="shared" ref="AR3:AR34" si="14">AI3*$K3</f>
        <v>700395.79958872916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700395.79958872916</v>
      </c>
      <c r="AW3">
        <v>0</v>
      </c>
      <c r="AX3">
        <f>IF(Z3&gt;0, (R3*SUMPRODUCT(K3:$K$98, X3:$X$98)-K3*$AZ$3)/Z3, 0)</f>
        <v>0</v>
      </c>
      <c r="AZ3">
        <f>C6*ABS(SUMPRODUCT(X4:X69, K4:K69))/1</f>
        <v>524188.21147439367</v>
      </c>
    </row>
    <row r="4" spans="1:52" x14ac:dyDescent="0.3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2.1847999999999999E-2</v>
      </c>
      <c r="R4">
        <f t="shared" si="0"/>
        <v>2000000</v>
      </c>
      <c r="S4">
        <f t="shared" si="1"/>
        <v>58010.542412731455</v>
      </c>
      <c r="U4">
        <f t="shared" ref="U4:U35" si="21">M4</f>
        <v>2.1847999999999999E-2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2.1847999999999999E-2</v>
      </c>
      <c r="Y4">
        <f t="shared" ref="Y4:Y35" si="25">V4*W4</f>
        <v>0.01</v>
      </c>
      <c r="Z4">
        <f t="shared" ref="Z4:Z35" si="26">MAX(0, W4-X4-Y4)</f>
        <v>0.96815200000000001</v>
      </c>
      <c r="AB4">
        <f t="shared" ref="AB4:AB35" si="27">AC3</f>
        <v>0</v>
      </c>
      <c r="AC4">
        <f t="shared" si="2"/>
        <v>56163.022657970781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-43696</v>
      </c>
      <c r="AI4">
        <f t="shared" si="7"/>
        <v>-43696</v>
      </c>
      <c r="AJ4">
        <f t="shared" si="8"/>
        <v>-56163.022657970781</v>
      </c>
      <c r="AK4">
        <f>G4*SUM(AB4, AE4:AF4)</f>
        <v>0</v>
      </c>
      <c r="AL4">
        <f t="shared" si="9"/>
        <v>-99859.022657970781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-39014.28571428571</v>
      </c>
      <c r="AR4">
        <f t="shared" si="14"/>
        <v>-39014.28571428571</v>
      </c>
      <c r="AS4">
        <f t="shared" si="15"/>
        <v>-50145.555944616768</v>
      </c>
      <c r="AT4">
        <f t="shared" si="16"/>
        <v>0</v>
      </c>
      <c r="AU4">
        <f t="shared" si="17"/>
        <v>-89159.841658902471</v>
      </c>
      <c r="AW4">
        <v>1</v>
      </c>
      <c r="AX4">
        <f>IF(Z4&gt;0, (R4*SUMPRODUCT(K4:$K$98, X4:$X$98)-K4*$AZ$3)/Z4, 0)</f>
        <v>58010.542412731455</v>
      </c>
    </row>
    <row r="5" spans="1:52" x14ac:dyDescent="0.3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2.5484E-2</v>
      </c>
      <c r="Q5" s="5">
        <f t="shared" ref="Q5:Q36" si="29">$C$8</f>
        <v>12.5</v>
      </c>
      <c r="R5">
        <f t="shared" si="0"/>
        <v>2000000</v>
      </c>
      <c r="S5">
        <f t="shared" si="1"/>
        <v>72065.142657241071</v>
      </c>
      <c r="U5">
        <f t="shared" si="21"/>
        <v>2.5484E-2</v>
      </c>
      <c r="V5">
        <f t="shared" si="22"/>
        <v>0.01</v>
      </c>
      <c r="W5">
        <f t="shared" si="23"/>
        <v>0.96815200000000001</v>
      </c>
      <c r="X5">
        <f t="shared" si="24"/>
        <v>2.4672385567999999E-2</v>
      </c>
      <c r="Y5">
        <f t="shared" si="25"/>
        <v>9.6815200000000008E-3</v>
      </c>
      <c r="Z5">
        <f t="shared" si="26"/>
        <v>0.93379809443200001</v>
      </c>
      <c r="AB5">
        <f t="shared" si="27"/>
        <v>56163.022657970781</v>
      </c>
      <c r="AC5">
        <f t="shared" si="2"/>
        <v>67294.292888301949</v>
      </c>
      <c r="AE5">
        <f t="shared" si="3"/>
        <v>0</v>
      </c>
      <c r="AF5">
        <f t="shared" si="4"/>
        <v>0</v>
      </c>
      <c r="AG5">
        <f t="shared" si="5"/>
        <v>-11.6724761804</v>
      </c>
      <c r="AH5">
        <f t="shared" si="6"/>
        <v>-49344.771135999996</v>
      </c>
      <c r="AI5">
        <f t="shared" si="7"/>
        <v>-49356.443612180396</v>
      </c>
      <c r="AJ5">
        <f t="shared" si="8"/>
        <v>-11131.270230331167</v>
      </c>
      <c r="AK5">
        <f>G5*SUM(AB5, AE5:AF5)</f>
        <v>3931.411586057955</v>
      </c>
      <c r="AL5">
        <f t="shared" si="9"/>
        <v>-56556.302256453608</v>
      </c>
      <c r="AN5">
        <f t="shared" si="10"/>
        <v>0</v>
      </c>
      <c r="AO5">
        <f t="shared" si="11"/>
        <v>0</v>
      </c>
      <c r="AP5">
        <f t="shared" si="12"/>
        <v>-9.3052265468749997</v>
      </c>
      <c r="AQ5">
        <f t="shared" si="13"/>
        <v>-39337.349438775505</v>
      </c>
      <c r="AR5">
        <f t="shared" si="14"/>
        <v>-39346.654665322378</v>
      </c>
      <c r="AS5">
        <f t="shared" si="15"/>
        <v>-8873.7804769859431</v>
      </c>
      <c r="AT5">
        <f t="shared" si="16"/>
        <v>3134.097246538548</v>
      </c>
      <c r="AU5">
        <f t="shared" si="17"/>
        <v>-45086.337895769771</v>
      </c>
      <c r="AW5">
        <v>2</v>
      </c>
      <c r="AX5">
        <f>IF(Z5&gt;0, (R5*SUMPRODUCT(K5:$K$98, X5:$X$98)-K5*$AZ$3)/Z5, 0)</f>
        <v>72065.142657241071</v>
      </c>
    </row>
    <row r="6" spans="1:52" x14ac:dyDescent="0.3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2.9274999999999999E-2</v>
      </c>
      <c r="Q6" s="5">
        <f t="shared" si="29"/>
        <v>12.5</v>
      </c>
      <c r="R6">
        <f t="shared" si="0"/>
        <v>2000000</v>
      </c>
      <c r="S6">
        <f t="shared" si="1"/>
        <v>81069.983858284526</v>
      </c>
      <c r="U6">
        <f t="shared" si="21"/>
        <v>2.9274999999999999E-2</v>
      </c>
      <c r="V6">
        <f t="shared" si="22"/>
        <v>0.01</v>
      </c>
      <c r="W6">
        <f t="shared" si="23"/>
        <v>0.93379809443200001</v>
      </c>
      <c r="X6">
        <f t="shared" si="24"/>
        <v>2.73369392144968E-2</v>
      </c>
      <c r="Y6">
        <f t="shared" si="25"/>
        <v>9.3379809443199999E-3</v>
      </c>
      <c r="Z6">
        <f t="shared" si="26"/>
        <v>0.89712317427318322</v>
      </c>
      <c r="AB6">
        <f t="shared" si="27"/>
        <v>67294.292888301949</v>
      </c>
      <c r="AC6">
        <f t="shared" si="2"/>
        <v>72729.761257219943</v>
      </c>
      <c r="AE6">
        <f t="shared" si="3"/>
        <v>0</v>
      </c>
      <c r="AF6">
        <f t="shared" si="4"/>
        <v>0</v>
      </c>
      <c r="AG6">
        <f t="shared" si="5"/>
        <v>-11.214039678414791</v>
      </c>
      <c r="AH6">
        <f t="shared" si="6"/>
        <v>-54673.878428993601</v>
      </c>
      <c r="AI6">
        <f t="shared" si="7"/>
        <v>-54685.092468672017</v>
      </c>
      <c r="AJ6">
        <f t="shared" si="8"/>
        <v>-5435.4683689179947</v>
      </c>
      <c r="AK6">
        <f>G6*SUM(AB6, AE6:AF6)</f>
        <v>4710.600502181137</v>
      </c>
      <c r="AL6">
        <f t="shared" si="9"/>
        <v>-55409.960335408876</v>
      </c>
      <c r="AN6">
        <f t="shared" si="10"/>
        <v>0</v>
      </c>
      <c r="AO6">
        <f t="shared" si="11"/>
        <v>0</v>
      </c>
      <c r="AP6">
        <f t="shared" si="12"/>
        <v>-7.9819319412915029</v>
      </c>
      <c r="AQ6">
        <f t="shared" si="13"/>
        <v>-38915.786737109367</v>
      </c>
      <c r="AR6">
        <f t="shared" si="14"/>
        <v>-38923.76866905066</v>
      </c>
      <c r="AS6">
        <f t="shared" si="15"/>
        <v>-3868.859022610407</v>
      </c>
      <c r="AT6">
        <f t="shared" si="16"/>
        <v>3352.9123927924679</v>
      </c>
      <c r="AU6">
        <f t="shared" si="17"/>
        <v>-39439.715298868599</v>
      </c>
      <c r="AW6">
        <v>3</v>
      </c>
      <c r="AX6">
        <f>IF(Z6&gt;0, (R6*SUMPRODUCT(K6:$K$98, X6:$X$98)-K6*$AZ$3)/Z6, 0)</f>
        <v>81069.983858284526</v>
      </c>
    </row>
    <row r="7" spans="1:52" x14ac:dyDescent="0.3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3.3331E-2</v>
      </c>
      <c r="Q7" s="5">
        <f t="shared" si="29"/>
        <v>12.5</v>
      </c>
      <c r="R7">
        <f t="shared" si="0"/>
        <v>2000000</v>
      </c>
      <c r="S7">
        <f t="shared" si="1"/>
        <v>85976.942293253363</v>
      </c>
      <c r="U7">
        <f t="shared" si="21"/>
        <v>3.3331E-2</v>
      </c>
      <c r="V7">
        <f t="shared" si="22"/>
        <v>0.01</v>
      </c>
      <c r="W7">
        <f t="shared" si="23"/>
        <v>0.89712317427318322</v>
      </c>
      <c r="X7">
        <f t="shared" si="24"/>
        <v>2.990201252169947E-2</v>
      </c>
      <c r="Y7">
        <f t="shared" si="25"/>
        <v>8.9712317427318323E-3</v>
      </c>
      <c r="Z7">
        <f t="shared" si="26"/>
        <v>0.85824993000875194</v>
      </c>
      <c r="AB7">
        <f t="shared" si="27"/>
        <v>72729.761257219943</v>
      </c>
      <c r="AC7">
        <f t="shared" si="2"/>
        <v>73789.704705551208</v>
      </c>
      <c r="AE7">
        <f t="shared" si="3"/>
        <v>0</v>
      </c>
      <c r="AF7">
        <f t="shared" si="4"/>
        <v>0</v>
      </c>
      <c r="AG7">
        <f t="shared" si="5"/>
        <v>-10.7281241251094</v>
      </c>
      <c r="AH7">
        <f t="shared" si="6"/>
        <v>-59804.025043398942</v>
      </c>
      <c r="AI7">
        <f t="shared" si="7"/>
        <v>-59814.753167524053</v>
      </c>
      <c r="AJ7">
        <f t="shared" si="8"/>
        <v>-1059.9434483312652</v>
      </c>
      <c r="AK7">
        <f>G7*SUM(AB7, AE7:AF7)</f>
        <v>5091.0832880053968</v>
      </c>
      <c r="AL7">
        <f t="shared" si="9"/>
        <v>-55783.613327849918</v>
      </c>
      <c r="AN7">
        <f t="shared" si="10"/>
        <v>0</v>
      </c>
      <c r="AO7">
        <f t="shared" si="11"/>
        <v>0</v>
      </c>
      <c r="AP7">
        <f t="shared" si="12"/>
        <v>-6.8179168288780367</v>
      </c>
      <c r="AQ7">
        <f t="shared" si="13"/>
        <v>-38006.539076455301</v>
      </c>
      <c r="AR7">
        <f t="shared" si="14"/>
        <v>-38013.356993284178</v>
      </c>
      <c r="AS7">
        <f t="shared" si="15"/>
        <v>-673.61322350127614</v>
      </c>
      <c r="AT7">
        <f t="shared" si="16"/>
        <v>3235.4754681921395</v>
      </c>
      <c r="AU7">
        <f t="shared" si="17"/>
        <v>-35451.494748593308</v>
      </c>
      <c r="AW7">
        <v>4</v>
      </c>
      <c r="AX7">
        <f>IF(Z7&gt;0, (R7*SUMPRODUCT(K7:$K$98, X7:$X$98)-K7*$AZ$3)/Z7, 0)</f>
        <v>85976.942293253363</v>
      </c>
    </row>
    <row r="8" spans="1:52" x14ac:dyDescent="0.3">
      <c r="B8" s="2">
        <f>'S.26.04.A'!B8</f>
        <v>100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3.7801000000000001E-2</v>
      </c>
      <c r="Q8" s="5">
        <f t="shared" si="29"/>
        <v>12.5</v>
      </c>
      <c r="R8">
        <f t="shared" si="0"/>
        <v>2000000</v>
      </c>
      <c r="S8">
        <f t="shared" si="1"/>
        <v>87461.599815112277</v>
      </c>
      <c r="U8">
        <f t="shared" si="21"/>
        <v>3.7801000000000001E-2</v>
      </c>
      <c r="V8">
        <f t="shared" si="22"/>
        <v>0.01</v>
      </c>
      <c r="W8">
        <f t="shared" si="23"/>
        <v>0.85824993000875194</v>
      </c>
      <c r="X8">
        <f t="shared" si="24"/>
        <v>3.2442705604260831E-2</v>
      </c>
      <c r="Y8">
        <f t="shared" si="25"/>
        <v>8.5824993000875194E-3</v>
      </c>
      <c r="Z8">
        <f t="shared" si="26"/>
        <v>0.81722472510440358</v>
      </c>
      <c r="AB8">
        <f t="shared" si="27"/>
        <v>73789.704705551208</v>
      </c>
      <c r="AC8">
        <f t="shared" si="2"/>
        <v>71475.781866096484</v>
      </c>
      <c r="AE8">
        <f t="shared" si="3"/>
        <v>0</v>
      </c>
      <c r="AF8">
        <f t="shared" si="4"/>
        <v>0</v>
      </c>
      <c r="AG8">
        <f t="shared" si="5"/>
        <v>-10.215309063805044</v>
      </c>
      <c r="AH8">
        <f t="shared" si="6"/>
        <v>-64885.411208521662</v>
      </c>
      <c r="AI8">
        <f t="shared" si="7"/>
        <v>-64895.626517585464</v>
      </c>
      <c r="AJ8">
        <f t="shared" si="8"/>
        <v>2313.9228394547245</v>
      </c>
      <c r="AK8">
        <f t="shared" ref="AK8:AK39" si="30">G8*SUM(AB8:AB8, AE8:AF8)</f>
        <v>5165.2793293885852</v>
      </c>
      <c r="AL8">
        <f t="shared" si="9"/>
        <v>-57416.424348742155</v>
      </c>
      <c r="AN8">
        <f t="shared" si="10"/>
        <v>0</v>
      </c>
      <c r="AO8">
        <f t="shared" si="11"/>
        <v>0</v>
      </c>
      <c r="AP8">
        <f t="shared" si="12"/>
        <v>-5.7964407022686046</v>
      </c>
      <c r="AQ8">
        <f t="shared" si="13"/>
        <v>-36817.724864059805</v>
      </c>
      <c r="AR8">
        <f t="shared" si="14"/>
        <v>-36823.521304762071</v>
      </c>
      <c r="AS8">
        <f t="shared" si="15"/>
        <v>1312.9819611672476</v>
      </c>
      <c r="AT8">
        <f t="shared" si="16"/>
        <v>2930.9182087832401</v>
      </c>
      <c r="AU8">
        <f t="shared" si="17"/>
        <v>-32579.621134811587</v>
      </c>
      <c r="AW8">
        <v>5</v>
      </c>
      <c r="AX8">
        <f>IF(Z8&gt;0, (R8*SUMPRODUCT(K8:$K$98, X8:$X$98)-K8*$AZ$3)/Z8, 0)</f>
        <v>87461.599815112277</v>
      </c>
    </row>
    <row r="9" spans="1:52" x14ac:dyDescent="0.3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4.3147999999999999E-2</v>
      </c>
      <c r="Q9" s="5">
        <f t="shared" si="29"/>
        <v>12.5</v>
      </c>
      <c r="R9">
        <f t="shared" si="0"/>
        <v>2000000</v>
      </c>
      <c r="S9">
        <f t="shared" si="1"/>
        <v>85974.734686044962</v>
      </c>
      <c r="U9">
        <f t="shared" si="21"/>
        <v>4.3147999999999999E-2</v>
      </c>
      <c r="V9">
        <f t="shared" si="22"/>
        <v>0.01</v>
      </c>
      <c r="W9">
        <f t="shared" si="23"/>
        <v>0.81722472510440358</v>
      </c>
      <c r="X9">
        <f t="shared" si="24"/>
        <v>3.5261612438804803E-2</v>
      </c>
      <c r="Y9">
        <f t="shared" si="25"/>
        <v>8.1722472510440368E-3</v>
      </c>
      <c r="Z9">
        <f t="shared" si="26"/>
        <v>0.77379086541455477</v>
      </c>
      <c r="AB9">
        <f t="shared" si="27"/>
        <v>71475.781866096484</v>
      </c>
      <c r="AC9">
        <f t="shared" si="2"/>
        <v>66526.46435650147</v>
      </c>
      <c r="AE9">
        <f t="shared" si="3"/>
        <v>0</v>
      </c>
      <c r="AF9">
        <f t="shared" si="4"/>
        <v>0</v>
      </c>
      <c r="AG9">
        <f t="shared" si="5"/>
        <v>-9.6723858176819348</v>
      </c>
      <c r="AH9">
        <f t="shared" si="6"/>
        <v>-70523.224877609609</v>
      </c>
      <c r="AI9">
        <f t="shared" si="7"/>
        <v>-70532.897263427294</v>
      </c>
      <c r="AJ9">
        <f t="shared" si="8"/>
        <v>4949.3175095950137</v>
      </c>
      <c r="AK9">
        <f t="shared" si="30"/>
        <v>5003.3047306267545</v>
      </c>
      <c r="AL9">
        <f t="shared" si="9"/>
        <v>-60580.275023205526</v>
      </c>
      <c r="AN9">
        <f t="shared" si="10"/>
        <v>0</v>
      </c>
      <c r="AO9">
        <f t="shared" si="11"/>
        <v>0</v>
      </c>
      <c r="AP9">
        <f t="shared" si="12"/>
        <v>-4.9003316712718155</v>
      </c>
      <c r="AQ9">
        <f t="shared" si="13"/>
        <v>-35729.260488783679</v>
      </c>
      <c r="AR9">
        <f t="shared" si="14"/>
        <v>-35734.160820454948</v>
      </c>
      <c r="AS9">
        <f t="shared" si="15"/>
        <v>2507.4782789486671</v>
      </c>
      <c r="AT9">
        <f t="shared" si="16"/>
        <v>2534.8298852692255</v>
      </c>
      <c r="AU9">
        <f t="shared" si="17"/>
        <v>-30691.852656237057</v>
      </c>
      <c r="AW9">
        <v>6</v>
      </c>
      <c r="AX9">
        <f>IF(Z9&gt;0, (R9*SUMPRODUCT(K9:$K$98, X9:$X$98)-K9*$AZ$3)/Z9, 0)</f>
        <v>85974.734686044962</v>
      </c>
    </row>
    <row r="10" spans="1:52" x14ac:dyDescent="0.3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4.8848999999999997E-2</v>
      </c>
      <c r="Q10" s="5">
        <f t="shared" si="29"/>
        <v>12.5</v>
      </c>
      <c r="R10">
        <f t="shared" si="0"/>
        <v>2000000</v>
      </c>
      <c r="S10">
        <f t="shared" si="1"/>
        <v>81360.535197789315</v>
      </c>
      <c r="U10">
        <f t="shared" si="21"/>
        <v>4.8848999999999997E-2</v>
      </c>
      <c r="V10">
        <f t="shared" si="22"/>
        <v>0.01</v>
      </c>
      <c r="W10">
        <f t="shared" si="23"/>
        <v>0.77379086541455477</v>
      </c>
      <c r="X10">
        <f t="shared" si="24"/>
        <v>3.7798909984635587E-2</v>
      </c>
      <c r="Y10">
        <f t="shared" si="25"/>
        <v>7.7379086541455476E-3</v>
      </c>
      <c r="Z10">
        <f t="shared" si="26"/>
        <v>0.72825404677577366</v>
      </c>
      <c r="AB10">
        <f t="shared" si="27"/>
        <v>66526.46435650147</v>
      </c>
      <c r="AC10">
        <f t="shared" si="2"/>
        <v>59251.139005632838</v>
      </c>
      <c r="AE10">
        <f t="shared" si="3"/>
        <v>0</v>
      </c>
      <c r="AF10">
        <f t="shared" si="4"/>
        <v>0</v>
      </c>
      <c r="AG10">
        <f t="shared" si="5"/>
        <v>-9.1031755846971709</v>
      </c>
      <c r="AH10">
        <f t="shared" si="6"/>
        <v>-75597.819969271179</v>
      </c>
      <c r="AI10">
        <f t="shared" si="7"/>
        <v>-75606.923144855871</v>
      </c>
      <c r="AJ10">
        <f t="shared" si="8"/>
        <v>7275.3253508686321</v>
      </c>
      <c r="AK10">
        <f t="shared" si="30"/>
        <v>4656.8525049551035</v>
      </c>
      <c r="AL10">
        <f t="shared" si="9"/>
        <v>-63674.745289032136</v>
      </c>
      <c r="AN10">
        <f t="shared" si="10"/>
        <v>0</v>
      </c>
      <c r="AO10">
        <f t="shared" si="11"/>
        <v>0</v>
      </c>
      <c r="AP10">
        <f t="shared" si="12"/>
        <v>-4.117814332811732</v>
      </c>
      <c r="AQ10">
        <f t="shared" si="13"/>
        <v>-34196.614544279561</v>
      </c>
      <c r="AR10">
        <f t="shared" si="14"/>
        <v>-34200.732358612368</v>
      </c>
      <c r="AS10">
        <f t="shared" si="15"/>
        <v>3290.9877137860353</v>
      </c>
      <c r="AT10">
        <f t="shared" si="16"/>
        <v>2106.5235765560883</v>
      </c>
      <c r="AU10">
        <f t="shared" si="17"/>
        <v>-28803.221068270246</v>
      </c>
      <c r="AW10">
        <v>7</v>
      </c>
      <c r="AX10">
        <f>IF(Z10&gt;0, (R10*SUMPRODUCT(K10:$K$98, X10:$X$98)-K10*$AZ$3)/Z10, 0)</f>
        <v>81360.535197789315</v>
      </c>
    </row>
    <row r="11" spans="1:52" x14ac:dyDescent="0.3">
      <c r="A11" t="s">
        <v>33</v>
      </c>
      <c r="C11" s="25">
        <f>AU71</f>
        <v>161652.8768281682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5.4528E-2</v>
      </c>
      <c r="Q11" s="5">
        <f t="shared" si="29"/>
        <v>12.5</v>
      </c>
      <c r="R11">
        <f t="shared" si="0"/>
        <v>2000000</v>
      </c>
      <c r="S11">
        <f t="shared" si="1"/>
        <v>74068.240688182865</v>
      </c>
      <c r="U11">
        <f t="shared" si="21"/>
        <v>5.4528E-2</v>
      </c>
      <c r="V11">
        <f t="shared" si="22"/>
        <v>0.01</v>
      </c>
      <c r="W11">
        <f t="shared" si="23"/>
        <v>0.72825404677577366</v>
      </c>
      <c r="X11">
        <f t="shared" si="24"/>
        <v>3.9710236662589389E-2</v>
      </c>
      <c r="Y11">
        <f t="shared" si="25"/>
        <v>7.2825404677577367E-3</v>
      </c>
      <c r="Z11">
        <f t="shared" si="26"/>
        <v>0.68126126964542644</v>
      </c>
      <c r="AB11">
        <f t="shared" si="27"/>
        <v>59251.139005632838</v>
      </c>
      <c r="AC11">
        <f t="shared" si="2"/>
        <v>50459.82369163449</v>
      </c>
      <c r="AE11">
        <f t="shared" si="3"/>
        <v>0</v>
      </c>
      <c r="AF11">
        <f t="shared" si="4"/>
        <v>0</v>
      </c>
      <c r="AG11">
        <f t="shared" si="5"/>
        <v>-8.5157658705678312</v>
      </c>
      <c r="AH11">
        <f t="shared" si="6"/>
        <v>-79420.473325178784</v>
      </c>
      <c r="AI11">
        <f t="shared" si="7"/>
        <v>-79428.989091049356</v>
      </c>
      <c r="AJ11">
        <f t="shared" si="8"/>
        <v>8791.3153139983478</v>
      </c>
      <c r="AK11">
        <f t="shared" si="30"/>
        <v>4147.5797303942991</v>
      </c>
      <c r="AL11">
        <f t="shared" si="9"/>
        <v>-66490.094046656712</v>
      </c>
      <c r="AN11">
        <f t="shared" si="10"/>
        <v>0</v>
      </c>
      <c r="AO11">
        <f t="shared" si="11"/>
        <v>0</v>
      </c>
      <c r="AP11">
        <f t="shared" si="12"/>
        <v>-3.4393750085214787</v>
      </c>
      <c r="AQ11">
        <f t="shared" si="13"/>
        <v>-32076.597134222593</v>
      </c>
      <c r="AR11">
        <f t="shared" si="14"/>
        <v>-32080.036509231119</v>
      </c>
      <c r="AS11">
        <f t="shared" si="15"/>
        <v>3550.6648072021144</v>
      </c>
      <c r="AT11">
        <f t="shared" si="16"/>
        <v>1675.1378898134515</v>
      </c>
      <c r="AU11">
        <f t="shared" si="17"/>
        <v>-26854.233812215552</v>
      </c>
      <c r="AW11">
        <v>8</v>
      </c>
      <c r="AX11">
        <f>IF(Z11&gt;0, (R11*SUMPRODUCT(K11:$K$98, X11:$X$98)-K11*$AZ$3)/Z11, 0)</f>
        <v>74068.240688182865</v>
      </c>
    </row>
    <row r="12" spans="1:52" x14ac:dyDescent="0.3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6.0775000000000003E-2</v>
      </c>
      <c r="Q12" s="5">
        <f t="shared" si="29"/>
        <v>12.5</v>
      </c>
      <c r="R12">
        <f t="shared" si="0"/>
        <v>2000000</v>
      </c>
      <c r="S12">
        <f t="shared" si="1"/>
        <v>64871.42182373508</v>
      </c>
      <c r="U12">
        <f t="shared" si="21"/>
        <v>6.0775000000000003E-2</v>
      </c>
      <c r="V12">
        <f t="shared" si="22"/>
        <v>0.01</v>
      </c>
      <c r="W12">
        <f t="shared" si="23"/>
        <v>0.68126126964542644</v>
      </c>
      <c r="X12">
        <f t="shared" si="24"/>
        <v>4.1403653662700796E-2</v>
      </c>
      <c r="Y12">
        <f t="shared" si="25"/>
        <v>6.8126126964542649E-3</v>
      </c>
      <c r="Z12">
        <f t="shared" si="26"/>
        <v>0.63304500328627133</v>
      </c>
      <c r="AB12">
        <f t="shared" si="27"/>
        <v>50459.82369163449</v>
      </c>
      <c r="AC12">
        <f t="shared" si="2"/>
        <v>41066.529441591469</v>
      </c>
      <c r="AE12">
        <f t="shared" si="3"/>
        <v>0</v>
      </c>
      <c r="AF12">
        <f t="shared" si="4"/>
        <v>0</v>
      </c>
      <c r="AG12">
        <f t="shared" si="5"/>
        <v>-7.9130625410783919</v>
      </c>
      <c r="AH12">
        <f t="shared" si="6"/>
        <v>-82807.307325401591</v>
      </c>
      <c r="AI12">
        <f t="shared" si="7"/>
        <v>-82815.220387942667</v>
      </c>
      <c r="AJ12">
        <f t="shared" si="8"/>
        <v>9393.2942500430217</v>
      </c>
      <c r="AK12">
        <f t="shared" si="30"/>
        <v>3532.1876584144147</v>
      </c>
      <c r="AL12">
        <f t="shared" si="9"/>
        <v>-69889.738479485226</v>
      </c>
      <c r="AN12">
        <f t="shared" si="10"/>
        <v>0</v>
      </c>
      <c r="AO12">
        <f t="shared" si="11"/>
        <v>0</v>
      </c>
      <c r="AP12">
        <f t="shared" si="12"/>
        <v>-2.8535296806190806</v>
      </c>
      <c r="AQ12">
        <f t="shared" si="13"/>
        <v>-29861.145163270408</v>
      </c>
      <c r="AR12">
        <f t="shared" si="14"/>
        <v>-29863.998692951027</v>
      </c>
      <c r="AS12">
        <f t="shared" si="15"/>
        <v>3387.3160741673423</v>
      </c>
      <c r="AT12">
        <f t="shared" si="16"/>
        <v>1273.7422797404492</v>
      </c>
      <c r="AU12">
        <f t="shared" si="17"/>
        <v>-25202.940339043234</v>
      </c>
      <c r="AW12">
        <v>9</v>
      </c>
      <c r="AX12">
        <f>IF(Z12&gt;0, (R12*SUMPRODUCT(K12:$K$98, X12:$X$98)-K12*$AZ$3)/Z12, 0)</f>
        <v>64871.42182373508</v>
      </c>
    </row>
    <row r="13" spans="1:52" x14ac:dyDescent="0.3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6.7419999999999994E-2</v>
      </c>
      <c r="Q13" s="5">
        <f t="shared" si="29"/>
        <v>12.5</v>
      </c>
      <c r="R13">
        <f t="shared" si="0"/>
        <v>2000000</v>
      </c>
      <c r="S13">
        <f t="shared" si="1"/>
        <v>53863.812344313403</v>
      </c>
      <c r="U13">
        <f t="shared" si="21"/>
        <v>6.7419999999999994E-2</v>
      </c>
      <c r="V13">
        <f t="shared" si="22"/>
        <v>0.01</v>
      </c>
      <c r="W13">
        <f t="shared" si="23"/>
        <v>0.63304500328627133</v>
      </c>
      <c r="X13">
        <f t="shared" si="24"/>
        <v>4.2679894121560411E-2</v>
      </c>
      <c r="Y13">
        <f t="shared" si="25"/>
        <v>6.3304500328627139E-3</v>
      </c>
      <c r="Z13">
        <f t="shared" si="26"/>
        <v>0.58403465913184827</v>
      </c>
      <c r="AB13">
        <f t="shared" si="27"/>
        <v>41066.529441591469</v>
      </c>
      <c r="AC13">
        <f t="shared" si="2"/>
        <v>31458.333282052918</v>
      </c>
      <c r="AE13">
        <f t="shared" si="3"/>
        <v>0</v>
      </c>
      <c r="AF13">
        <f t="shared" si="4"/>
        <v>0</v>
      </c>
      <c r="AG13">
        <f t="shared" si="5"/>
        <v>-7.300433239148103</v>
      </c>
      <c r="AH13">
        <f t="shared" si="6"/>
        <v>-85359.788243120827</v>
      </c>
      <c r="AI13">
        <f t="shared" si="7"/>
        <v>-85367.08867635997</v>
      </c>
      <c r="AJ13">
        <f t="shared" si="8"/>
        <v>9608.196159538551</v>
      </c>
      <c r="AK13">
        <f t="shared" si="30"/>
        <v>2874.6570609114033</v>
      </c>
      <c r="AL13">
        <f t="shared" si="9"/>
        <v>-72884.23545591002</v>
      </c>
      <c r="AN13">
        <f t="shared" si="10"/>
        <v>0</v>
      </c>
      <c r="AO13">
        <f t="shared" si="11"/>
        <v>0</v>
      </c>
      <c r="AP13">
        <f t="shared" si="12"/>
        <v>-2.3505441185228135</v>
      </c>
      <c r="AQ13">
        <f t="shared" si="13"/>
        <v>-27483.567295334058</v>
      </c>
      <c r="AR13">
        <f t="shared" si="14"/>
        <v>-27485.917839452577</v>
      </c>
      <c r="AS13">
        <f t="shared" si="15"/>
        <v>3093.5820152849228</v>
      </c>
      <c r="AT13">
        <f t="shared" si="16"/>
        <v>925.56263798994223</v>
      </c>
      <c r="AU13">
        <f t="shared" si="17"/>
        <v>-23466.773186177714</v>
      </c>
      <c r="AW13">
        <v>10</v>
      </c>
      <c r="AX13">
        <f>IF(Z13&gt;0, (R13*SUMPRODUCT(K13:$K$98, X13:$X$98)-K13*$AZ$3)/Z13, 0)</f>
        <v>53863.812344313403</v>
      </c>
    </row>
    <row r="14" spans="1:52" x14ac:dyDescent="0.3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7.4817999999999996E-2</v>
      </c>
      <c r="Q14" s="5">
        <f t="shared" si="29"/>
        <v>12.5</v>
      </c>
      <c r="R14">
        <f t="shared" si="0"/>
        <v>2000000</v>
      </c>
      <c r="S14">
        <f t="shared" si="1"/>
        <v>41268.172870013419</v>
      </c>
      <c r="U14">
        <f t="shared" si="21"/>
        <v>7.4817999999999996E-2</v>
      </c>
      <c r="V14">
        <f t="shared" si="22"/>
        <v>0.01</v>
      </c>
      <c r="W14">
        <f t="shared" si="23"/>
        <v>0.58403465913184827</v>
      </c>
      <c r="X14">
        <f t="shared" si="24"/>
        <v>4.369630512692662E-2</v>
      </c>
      <c r="Y14">
        <f t="shared" si="25"/>
        <v>5.8403465913184826E-3</v>
      </c>
      <c r="Z14">
        <f t="shared" si="26"/>
        <v>0.5344980074136032</v>
      </c>
      <c r="AB14">
        <f t="shared" si="27"/>
        <v>31458.333282052918</v>
      </c>
      <c r="AC14">
        <f t="shared" si="2"/>
        <v>22057.756168622291</v>
      </c>
      <c r="AE14">
        <f t="shared" si="3"/>
        <v>0</v>
      </c>
      <c r="AF14">
        <f t="shared" si="4"/>
        <v>0</v>
      </c>
      <c r="AG14">
        <f t="shared" si="5"/>
        <v>-6.6812250926700401</v>
      </c>
      <c r="AH14">
        <f t="shared" si="6"/>
        <v>-87392.610253853243</v>
      </c>
      <c r="AI14">
        <f t="shared" si="7"/>
        <v>-87399.291478945917</v>
      </c>
      <c r="AJ14">
        <f t="shared" si="8"/>
        <v>9400.5771134306269</v>
      </c>
      <c r="AK14">
        <f t="shared" si="30"/>
        <v>2202.0833297437043</v>
      </c>
      <c r="AL14">
        <f t="shared" si="9"/>
        <v>-75796.631035771585</v>
      </c>
      <c r="AN14">
        <f t="shared" si="10"/>
        <v>0</v>
      </c>
      <c r="AO14">
        <f t="shared" si="11"/>
        <v>0</v>
      </c>
      <c r="AP14">
        <f t="shared" si="12"/>
        <v>-1.9206925602481659</v>
      </c>
      <c r="AQ14">
        <f t="shared" si="13"/>
        <v>-25123.287122805694</v>
      </c>
      <c r="AR14">
        <f t="shared" si="14"/>
        <v>-25125.207815365942</v>
      </c>
      <c r="AS14">
        <f t="shared" si="15"/>
        <v>2702.4412848497154</v>
      </c>
      <c r="AT14">
        <f t="shared" si="16"/>
        <v>633.04633653571193</v>
      </c>
      <c r="AU14">
        <f t="shared" si="17"/>
        <v>-21789.720193980516</v>
      </c>
      <c r="AW14">
        <v>11</v>
      </c>
      <c r="AX14">
        <f>IF(Z14&gt;0, (R14*SUMPRODUCT(K14:$K$98, X14:$X$98)-K14*$AZ$3)/Z14, 0)</f>
        <v>41268.172870013419</v>
      </c>
    </row>
    <row r="15" spans="1:52" x14ac:dyDescent="0.3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8.3350999999999995E-2</v>
      </c>
      <c r="Q15" s="5">
        <f t="shared" si="29"/>
        <v>12.5</v>
      </c>
      <c r="R15">
        <f t="shared" si="0"/>
        <v>2000000</v>
      </c>
      <c r="S15">
        <f t="shared" si="1"/>
        <v>26991.208721274295</v>
      </c>
      <c r="U15">
        <f t="shared" si="21"/>
        <v>8.3350999999999995E-2</v>
      </c>
      <c r="V15">
        <f t="shared" si="22"/>
        <v>0.01</v>
      </c>
      <c r="W15">
        <f t="shared" si="23"/>
        <v>0.5344980074136032</v>
      </c>
      <c r="X15">
        <f t="shared" si="24"/>
        <v>4.4550943415931236E-2</v>
      </c>
      <c r="Y15">
        <f t="shared" si="25"/>
        <v>5.3449800741360324E-3</v>
      </c>
      <c r="Z15">
        <f t="shared" si="26"/>
        <v>0.48460208392353593</v>
      </c>
      <c r="AB15">
        <f t="shared" si="27"/>
        <v>22057.756168622291</v>
      </c>
      <c r="AC15">
        <f t="shared" si="2"/>
        <v>13079.995993944642</v>
      </c>
      <c r="AE15">
        <f t="shared" si="3"/>
        <v>0</v>
      </c>
      <c r="AF15">
        <f t="shared" si="4"/>
        <v>0</v>
      </c>
      <c r="AG15">
        <f t="shared" si="5"/>
        <v>-6.0575260490441991</v>
      </c>
      <c r="AH15">
        <f t="shared" si="6"/>
        <v>-89101.886831862474</v>
      </c>
      <c r="AI15">
        <f t="shared" si="7"/>
        <v>-89107.944357911518</v>
      </c>
      <c r="AJ15">
        <f t="shared" si="8"/>
        <v>8977.760174677649</v>
      </c>
      <c r="AK15">
        <f t="shared" si="30"/>
        <v>1544.0429318035606</v>
      </c>
      <c r="AL15">
        <f t="shared" si="9"/>
        <v>-78586.141251430308</v>
      </c>
      <c r="AN15">
        <f t="shared" si="10"/>
        <v>0</v>
      </c>
      <c r="AO15">
        <f t="shared" si="11"/>
        <v>0</v>
      </c>
      <c r="AP15">
        <f t="shared" si="12"/>
        <v>-1.5548160616575351</v>
      </c>
      <c r="AQ15">
        <f t="shared" si="13"/>
        <v>-22870.235084177835</v>
      </c>
      <c r="AR15">
        <f t="shared" si="14"/>
        <v>-22871.789900239495</v>
      </c>
      <c r="AS15">
        <f t="shared" si="15"/>
        <v>2304.3674272767976</v>
      </c>
      <c r="AT15">
        <f t="shared" si="16"/>
        <v>396.31736303234987</v>
      </c>
      <c r="AU15">
        <f t="shared" si="17"/>
        <v>-20171.105109930348</v>
      </c>
      <c r="AW15">
        <v>12</v>
      </c>
      <c r="AX15">
        <f>IF(Z15&gt;0, (R15*SUMPRODUCT(K15:$K$98, X15:$X$98)-K15*$AZ$3)/Z15, 0)</f>
        <v>26991.208721274295</v>
      </c>
    </row>
    <row r="16" spans="1:52" x14ac:dyDescent="0.3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9.2474000000000001E-2</v>
      </c>
      <c r="Q16" s="5">
        <f t="shared" si="29"/>
        <v>12.5</v>
      </c>
      <c r="R16">
        <f t="shared" si="0"/>
        <v>2000000</v>
      </c>
      <c r="S16">
        <f t="shared" si="1"/>
        <v>10634.520592103145</v>
      </c>
      <c r="U16">
        <f t="shared" si="21"/>
        <v>9.2474000000000001E-2</v>
      </c>
      <c r="V16">
        <f t="shared" si="22"/>
        <v>0.01</v>
      </c>
      <c r="W16">
        <f t="shared" si="23"/>
        <v>0.48460208392353593</v>
      </c>
      <c r="X16">
        <f t="shared" si="24"/>
        <v>4.481309310874506E-2</v>
      </c>
      <c r="Y16">
        <f t="shared" si="25"/>
        <v>4.8460208392353595E-3</v>
      </c>
      <c r="Z16">
        <f t="shared" si="26"/>
        <v>0.43494296997555554</v>
      </c>
      <c r="AB16">
        <f t="shared" si="27"/>
        <v>13079.995993944642</v>
      </c>
      <c r="AC16">
        <f t="shared" si="2"/>
        <v>4625.409970595545</v>
      </c>
      <c r="AE16">
        <f t="shared" si="3"/>
        <v>0</v>
      </c>
      <c r="AF16">
        <f t="shared" si="4"/>
        <v>0</v>
      </c>
      <c r="AG16">
        <f t="shared" si="5"/>
        <v>-5.4367871246944439</v>
      </c>
      <c r="AH16">
        <f t="shared" si="6"/>
        <v>-89626.186217490118</v>
      </c>
      <c r="AI16">
        <f t="shared" si="7"/>
        <v>-89631.623004614812</v>
      </c>
      <c r="AJ16">
        <f t="shared" si="8"/>
        <v>8454.5860233490966</v>
      </c>
      <c r="AK16">
        <f t="shared" si="30"/>
        <v>915.59971957612504</v>
      </c>
      <c r="AL16">
        <f t="shared" si="9"/>
        <v>-80261.437261689585</v>
      </c>
      <c r="AN16">
        <f t="shared" si="10"/>
        <v>0</v>
      </c>
      <c r="AO16">
        <f t="shared" si="11"/>
        <v>0</v>
      </c>
      <c r="AP16">
        <f t="shared" si="12"/>
        <v>-1.2459712862100365</v>
      </c>
      <c r="AQ16">
        <f t="shared" si="13"/>
        <v>-20540.008640816985</v>
      </c>
      <c r="AR16">
        <f t="shared" si="14"/>
        <v>-20541.254612103192</v>
      </c>
      <c r="AS16">
        <f t="shared" si="15"/>
        <v>1937.572904783854</v>
      </c>
      <c r="AT16">
        <f t="shared" si="16"/>
        <v>209.8318242169411</v>
      </c>
      <c r="AU16">
        <f t="shared" si="17"/>
        <v>-18393.849883102397</v>
      </c>
      <c r="AW16">
        <v>13</v>
      </c>
      <c r="AX16">
        <f>IF(Z16&gt;0, (R16*SUMPRODUCT(K16:$K$98, X16:$X$98)-K16*$AZ$3)/Z16, 0)</f>
        <v>10634.520592103145</v>
      </c>
    </row>
    <row r="17" spans="5:50" x14ac:dyDescent="0.3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0.10216500000000001</v>
      </c>
      <c r="Q17" s="5">
        <f t="shared" si="29"/>
        <v>12.5</v>
      </c>
      <c r="R17">
        <f t="shared" si="0"/>
        <v>2000000</v>
      </c>
      <c r="S17">
        <f t="shared" si="1"/>
        <v>-7881.4543657164031</v>
      </c>
      <c r="U17">
        <f t="shared" si="21"/>
        <v>0.10216500000000001</v>
      </c>
      <c r="V17">
        <f t="shared" si="22"/>
        <v>0.01</v>
      </c>
      <c r="W17">
        <f t="shared" si="23"/>
        <v>0.43494296997555554</v>
      </c>
      <c r="X17">
        <f t="shared" si="24"/>
        <v>4.4435948527552636E-2</v>
      </c>
      <c r="Y17">
        <f t="shared" si="25"/>
        <v>4.3494296997555557E-3</v>
      </c>
      <c r="Z17">
        <f t="shared" si="26"/>
        <v>0.38615759174824738</v>
      </c>
      <c r="AB17">
        <f t="shared" si="27"/>
        <v>4625.409970595545</v>
      </c>
      <c r="AC17">
        <f t="shared" si="2"/>
        <v>-3043.4834373387566</v>
      </c>
      <c r="AE17">
        <f t="shared" si="3"/>
        <v>0</v>
      </c>
      <c r="AF17">
        <f t="shared" si="4"/>
        <v>0</v>
      </c>
      <c r="AG17">
        <f t="shared" si="5"/>
        <v>-4.8269698968530923</v>
      </c>
      <c r="AH17">
        <f t="shared" si="6"/>
        <v>-88871.897055105277</v>
      </c>
      <c r="AI17">
        <f t="shared" si="7"/>
        <v>-88876.724025002128</v>
      </c>
      <c r="AJ17">
        <f t="shared" si="8"/>
        <v>7668.8934079343016</v>
      </c>
      <c r="AK17">
        <f t="shared" si="30"/>
        <v>323.77869794168816</v>
      </c>
      <c r="AL17">
        <f t="shared" si="9"/>
        <v>-80884.051919126141</v>
      </c>
      <c r="AN17">
        <f t="shared" si="10"/>
        <v>0</v>
      </c>
      <c r="AO17">
        <f t="shared" si="11"/>
        <v>0</v>
      </c>
      <c r="AP17">
        <f t="shared" si="12"/>
        <v>-0.98769367579668543</v>
      </c>
      <c r="AQ17">
        <f t="shared" si="13"/>
        <v>-18184.950922235483</v>
      </c>
      <c r="AR17">
        <f t="shared" si="14"/>
        <v>-18185.93861591128</v>
      </c>
      <c r="AS17">
        <f t="shared" si="15"/>
        <v>1569.2075321028524</v>
      </c>
      <c r="AT17">
        <f t="shared" si="16"/>
        <v>66.251536501849358</v>
      </c>
      <c r="AU17">
        <f t="shared" si="17"/>
        <v>-16550.479547306579</v>
      </c>
      <c r="AW17">
        <v>14</v>
      </c>
      <c r="AX17">
        <f>IF(Z17&gt;0, (R17*SUMPRODUCT(K17:$K$98, X17:$X$98)-K17*$AZ$3)/Z17, 0)</f>
        <v>-7881.4543657164031</v>
      </c>
    </row>
    <row r="18" spans="5:50" x14ac:dyDescent="0.3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0.113081</v>
      </c>
      <c r="Q18" s="5">
        <f t="shared" si="29"/>
        <v>12.5</v>
      </c>
      <c r="R18">
        <f t="shared" si="0"/>
        <v>2000000</v>
      </c>
      <c r="S18">
        <f t="shared" si="1"/>
        <v>-28752.319568232928</v>
      </c>
      <c r="U18">
        <f t="shared" si="21"/>
        <v>0.113081</v>
      </c>
      <c r="V18">
        <f t="shared" si="22"/>
        <v>0.01</v>
      </c>
      <c r="W18">
        <f t="shared" si="23"/>
        <v>0.38615759174824738</v>
      </c>
      <c r="X18">
        <f t="shared" si="24"/>
        <v>4.3667086632483559E-2</v>
      </c>
      <c r="Y18">
        <f t="shared" si="25"/>
        <v>3.861575917482474E-3</v>
      </c>
      <c r="Z18">
        <f t="shared" si="26"/>
        <v>0.33862892919828136</v>
      </c>
      <c r="AB18">
        <f t="shared" si="27"/>
        <v>-3043.4834373387566</v>
      </c>
      <c r="AC18">
        <f t="shared" si="2"/>
        <v>-9736.3671873575076</v>
      </c>
      <c r="AE18">
        <f t="shared" si="3"/>
        <v>0</v>
      </c>
      <c r="AF18">
        <f t="shared" si="4"/>
        <v>0</v>
      </c>
      <c r="AG18">
        <f t="shared" si="5"/>
        <v>-4.2328616149785168</v>
      </c>
      <c r="AH18">
        <f t="shared" si="6"/>
        <v>-87334.173264967118</v>
      </c>
      <c r="AI18">
        <f t="shared" si="7"/>
        <v>-87338.406126582093</v>
      </c>
      <c r="AJ18">
        <f t="shared" si="8"/>
        <v>6692.883750018751</v>
      </c>
      <c r="AK18">
        <f t="shared" si="30"/>
        <v>-213.04384061371297</v>
      </c>
      <c r="AL18">
        <f t="shared" si="9"/>
        <v>-80858.566217177053</v>
      </c>
      <c r="AN18">
        <f t="shared" si="10"/>
        <v>0</v>
      </c>
      <c r="AO18">
        <f t="shared" si="11"/>
        <v>0</v>
      </c>
      <c r="AP18">
        <f t="shared" si="12"/>
        <v>-0.77332799150531573</v>
      </c>
      <c r="AQ18">
        <f t="shared" si="13"/>
        <v>-15955.626936109282</v>
      </c>
      <c r="AR18">
        <f t="shared" si="14"/>
        <v>-15956.400264100786</v>
      </c>
      <c r="AS18">
        <f t="shared" si="15"/>
        <v>1222.7648382043396</v>
      </c>
      <c r="AT18">
        <f t="shared" si="16"/>
        <v>-38.922313165491339</v>
      </c>
      <c r="AU18">
        <f t="shared" si="17"/>
        <v>-14772.557739061938</v>
      </c>
      <c r="AW18">
        <v>15</v>
      </c>
      <c r="AX18">
        <f>IF(Z18&gt;0, (R18*SUMPRODUCT(K18:$K$98, X18:$X$98)-K18*$AZ$3)/Z18, 0)</f>
        <v>-28752.319568232928</v>
      </c>
    </row>
    <row r="19" spans="5:50" x14ac:dyDescent="0.3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0.12539</v>
      </c>
      <c r="Q19" s="5">
        <f t="shared" si="29"/>
        <v>12.5</v>
      </c>
      <c r="R19">
        <f t="shared" si="0"/>
        <v>2000000</v>
      </c>
      <c r="S19">
        <f t="shared" si="1"/>
        <v>-52705.501196115285</v>
      </c>
      <c r="U19">
        <f t="shared" si="21"/>
        <v>0.12539</v>
      </c>
      <c r="V19">
        <f t="shared" si="22"/>
        <v>0.01</v>
      </c>
      <c r="W19">
        <f t="shared" si="23"/>
        <v>0.33862892919828136</v>
      </c>
      <c r="X19">
        <f t="shared" si="24"/>
        <v>4.2460681432172499E-2</v>
      </c>
      <c r="Y19">
        <f t="shared" si="25"/>
        <v>3.3862892919828136E-3</v>
      </c>
      <c r="Z19">
        <f t="shared" si="26"/>
        <v>0.29278195847412603</v>
      </c>
      <c r="AB19">
        <f t="shared" si="27"/>
        <v>-9736.3671873575076</v>
      </c>
      <c r="AC19">
        <f t="shared" si="2"/>
        <v>-15431.219862559024</v>
      </c>
      <c r="AE19">
        <f t="shared" si="3"/>
        <v>0</v>
      </c>
      <c r="AF19">
        <f t="shared" si="4"/>
        <v>0</v>
      </c>
      <c r="AG19">
        <f t="shared" si="5"/>
        <v>-3.6597744809265755</v>
      </c>
      <c r="AH19">
        <f t="shared" si="6"/>
        <v>-84921.362864344992</v>
      </c>
      <c r="AI19">
        <f t="shared" si="7"/>
        <v>-84925.022638825918</v>
      </c>
      <c r="AJ19">
        <f t="shared" si="8"/>
        <v>5694.8526752015168</v>
      </c>
      <c r="AK19">
        <f t="shared" si="30"/>
        <v>-681.54570311502562</v>
      </c>
      <c r="AL19">
        <f t="shared" si="9"/>
        <v>-79911.71566673943</v>
      </c>
      <c r="AN19">
        <f t="shared" si="10"/>
        <v>0</v>
      </c>
      <c r="AO19">
        <f t="shared" si="11"/>
        <v>0</v>
      </c>
      <c r="AP19">
        <f t="shared" si="12"/>
        <v>-0.59698849529947406</v>
      </c>
      <c r="AQ19">
        <f t="shared" si="13"/>
        <v>-13852.513836407361</v>
      </c>
      <c r="AR19">
        <f t="shared" si="14"/>
        <v>-13853.11082490266</v>
      </c>
      <c r="AS19">
        <f t="shared" si="15"/>
        <v>928.95383233012558</v>
      </c>
      <c r="AT19">
        <f t="shared" si="16"/>
        <v>-111.17486771410279</v>
      </c>
      <c r="AU19">
        <f t="shared" si="17"/>
        <v>-13035.331860286638</v>
      </c>
      <c r="AW19">
        <v>16</v>
      </c>
      <c r="AX19">
        <f>IF(Z19&gt;0, (R19*SUMPRODUCT(K19:$K$98, X19:$X$98)-K19*$AZ$3)/Z19, 0)</f>
        <v>-52705.501196115285</v>
      </c>
    </row>
    <row r="20" spans="5:50" x14ac:dyDescent="0.3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0.13947699999999999</v>
      </c>
      <c r="Q20" s="5">
        <f t="shared" si="29"/>
        <v>12.5</v>
      </c>
      <c r="R20">
        <f t="shared" si="0"/>
        <v>2000000</v>
      </c>
      <c r="S20">
        <f t="shared" si="1"/>
        <v>-80806.789489841089</v>
      </c>
      <c r="U20">
        <f t="shared" si="21"/>
        <v>0.13947699999999999</v>
      </c>
      <c r="V20">
        <f t="shared" si="22"/>
        <v>0.01</v>
      </c>
      <c r="W20">
        <f t="shared" si="23"/>
        <v>0.29278195847412603</v>
      </c>
      <c r="X20">
        <f t="shared" si="24"/>
        <v>4.0836349222095669E-2</v>
      </c>
      <c r="Y20">
        <f t="shared" si="25"/>
        <v>2.9278195847412605E-3</v>
      </c>
      <c r="Z20">
        <f t="shared" si="26"/>
        <v>0.2490177896672891</v>
      </c>
      <c r="AB20">
        <f t="shared" si="27"/>
        <v>-15431.219862559024</v>
      </c>
      <c r="AC20">
        <f t="shared" si="2"/>
        <v>-20122.328108870155</v>
      </c>
      <c r="AE20">
        <f t="shared" si="3"/>
        <v>0</v>
      </c>
      <c r="AF20">
        <f t="shared" si="4"/>
        <v>0</v>
      </c>
      <c r="AG20">
        <f t="shared" si="5"/>
        <v>-3.1127223708411136</v>
      </c>
      <c r="AH20">
        <f t="shared" si="6"/>
        <v>-81672.698444191337</v>
      </c>
      <c r="AI20">
        <f t="shared" si="7"/>
        <v>-81675.811166562184</v>
      </c>
      <c r="AJ20">
        <f t="shared" si="8"/>
        <v>4691.1082463111306</v>
      </c>
      <c r="AK20">
        <f t="shared" si="30"/>
        <v>-1080.1853903791318</v>
      </c>
      <c r="AL20">
        <f t="shared" si="9"/>
        <v>-78064.888310630195</v>
      </c>
      <c r="AN20">
        <f t="shared" si="10"/>
        <v>0</v>
      </c>
      <c r="AO20">
        <f t="shared" si="11"/>
        <v>0</v>
      </c>
      <c r="AP20">
        <f t="shared" si="12"/>
        <v>-0.45335039820320944</v>
      </c>
      <c r="AQ20">
        <f t="shared" si="13"/>
        <v>-11895.166336983531</v>
      </c>
      <c r="AR20">
        <f t="shared" si="14"/>
        <v>-11895.619687381735</v>
      </c>
      <c r="AS20">
        <f t="shared" si="15"/>
        <v>683.23336877128349</v>
      </c>
      <c r="AT20">
        <f t="shared" si="16"/>
        <v>-157.32288926536748</v>
      </c>
      <c r="AU20">
        <f t="shared" si="17"/>
        <v>-11369.709207875821</v>
      </c>
      <c r="AW20">
        <v>17</v>
      </c>
      <c r="AX20">
        <f>IF(Z20&gt;0, (R20*SUMPRODUCT(K20:$K$98, X20:$X$98)-K20*$AZ$3)/Z20, 0)</f>
        <v>-80806.789489841089</v>
      </c>
    </row>
    <row r="21" spans="5:50" x14ac:dyDescent="0.3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0.15573300000000001</v>
      </c>
      <c r="Q21" s="5">
        <f t="shared" si="29"/>
        <v>12.5</v>
      </c>
      <c r="R21">
        <f t="shared" si="0"/>
        <v>2000000</v>
      </c>
      <c r="S21">
        <f t="shared" si="1"/>
        <v>-114743.5621745419</v>
      </c>
      <c r="U21">
        <f t="shared" si="21"/>
        <v>0.15573300000000001</v>
      </c>
      <c r="V21">
        <f t="shared" si="22"/>
        <v>0.01</v>
      </c>
      <c r="W21">
        <f t="shared" si="23"/>
        <v>0.2490177896672891</v>
      </c>
      <c r="X21">
        <f t="shared" si="24"/>
        <v>3.8780287438255935E-2</v>
      </c>
      <c r="Y21">
        <f t="shared" si="25"/>
        <v>2.490177896672891E-3</v>
      </c>
      <c r="Z21">
        <f t="shared" si="26"/>
        <v>0.20774732433236029</v>
      </c>
      <c r="AB21">
        <f t="shared" si="27"/>
        <v>-20122.328108870155</v>
      </c>
      <c r="AC21">
        <f t="shared" si="2"/>
        <v>-23837.668026124906</v>
      </c>
      <c r="AE21">
        <f t="shared" si="3"/>
        <v>0</v>
      </c>
      <c r="AF21">
        <f t="shared" si="4"/>
        <v>0</v>
      </c>
      <c r="AG21">
        <f t="shared" si="5"/>
        <v>-2.5968415541545036</v>
      </c>
      <c r="AH21">
        <f t="shared" si="6"/>
        <v>-77560.574876511877</v>
      </c>
      <c r="AI21">
        <f t="shared" si="7"/>
        <v>-77563.171718066034</v>
      </c>
      <c r="AJ21">
        <f t="shared" si="8"/>
        <v>3715.3399172547506</v>
      </c>
      <c r="AK21">
        <f t="shared" si="30"/>
        <v>-1408.562967620911</v>
      </c>
      <c r="AL21">
        <f t="shared" si="9"/>
        <v>-75256.39476843219</v>
      </c>
      <c r="AN21">
        <f t="shared" si="10"/>
        <v>0</v>
      </c>
      <c r="AO21">
        <f t="shared" si="11"/>
        <v>0</v>
      </c>
      <c r="AP21">
        <f t="shared" si="12"/>
        <v>-0.33769221130160437</v>
      </c>
      <c r="AQ21">
        <f t="shared" si="13"/>
        <v>-10085.945366197202</v>
      </c>
      <c r="AR21">
        <f t="shared" si="14"/>
        <v>-10086.283058408504</v>
      </c>
      <c r="AS21">
        <f t="shared" si="15"/>
        <v>483.14127998593693</v>
      </c>
      <c r="AT21">
        <f t="shared" si="16"/>
        <v>-183.16895096371186</v>
      </c>
      <c r="AU21">
        <f t="shared" si="17"/>
        <v>-9786.3107293862777</v>
      </c>
      <c r="AW21">
        <v>18</v>
      </c>
      <c r="AX21">
        <f>IF(Z21&gt;0, (R21*SUMPRODUCT(K21:$K$98, X21:$X$98)-K21*$AZ$3)/Z21, 0)</f>
        <v>-114743.5621745419</v>
      </c>
    </row>
    <row r="22" spans="5:50" x14ac:dyDescent="0.3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0.17447299999999999</v>
      </c>
      <c r="Q22" s="5">
        <f t="shared" si="29"/>
        <v>12.5</v>
      </c>
      <c r="R22">
        <f t="shared" si="0"/>
        <v>2000000</v>
      </c>
      <c r="S22">
        <f t="shared" si="1"/>
        <v>-157122.17460356251</v>
      </c>
      <c r="U22">
        <f t="shared" si="21"/>
        <v>0.17447299999999999</v>
      </c>
      <c r="V22">
        <f t="shared" si="22"/>
        <v>0.01</v>
      </c>
      <c r="W22">
        <f t="shared" si="23"/>
        <v>0.20774732433236029</v>
      </c>
      <c r="X22">
        <f t="shared" si="24"/>
        <v>3.6246298918239897E-2</v>
      </c>
      <c r="Y22">
        <f t="shared" si="25"/>
        <v>2.0774732433236028E-3</v>
      </c>
      <c r="Z22">
        <f t="shared" si="26"/>
        <v>0.16942355217079677</v>
      </c>
      <c r="AB22">
        <f t="shared" si="27"/>
        <v>-23837.668026124906</v>
      </c>
      <c r="AC22">
        <f t="shared" si="2"/>
        <v>-26620.196946135711</v>
      </c>
      <c r="AE22">
        <f t="shared" si="3"/>
        <v>0</v>
      </c>
      <c r="AF22">
        <f t="shared" si="4"/>
        <v>0</v>
      </c>
      <c r="AG22">
        <f t="shared" si="5"/>
        <v>-2.1177944021349595</v>
      </c>
      <c r="AH22">
        <f t="shared" si="6"/>
        <v>-72492.597836479792</v>
      </c>
      <c r="AI22">
        <f t="shared" si="7"/>
        <v>-72494.715630881925</v>
      </c>
      <c r="AJ22">
        <f t="shared" si="8"/>
        <v>2782.5289200108055</v>
      </c>
      <c r="AK22">
        <f t="shared" si="30"/>
        <v>-1668.6367618287436</v>
      </c>
      <c r="AL22">
        <f t="shared" si="9"/>
        <v>-71380.823472699863</v>
      </c>
      <c r="AN22">
        <f t="shared" si="10"/>
        <v>0</v>
      </c>
      <c r="AO22">
        <f t="shared" si="11"/>
        <v>0</v>
      </c>
      <c r="AP22">
        <f t="shared" si="12"/>
        <v>-0.24589028214836023</v>
      </c>
      <c r="AQ22">
        <f t="shared" si="13"/>
        <v>-8416.8818832035449</v>
      </c>
      <c r="AR22">
        <f t="shared" si="14"/>
        <v>-8417.127773485694</v>
      </c>
      <c r="AS22">
        <f t="shared" si="15"/>
        <v>323.07046450669935</v>
      </c>
      <c r="AT22">
        <f t="shared" si="16"/>
        <v>-193.74003621672094</v>
      </c>
      <c r="AU22">
        <f t="shared" si="17"/>
        <v>-8287.797345195715</v>
      </c>
      <c r="AW22">
        <v>19</v>
      </c>
      <c r="AX22">
        <f>IF(Z22&gt;0, (R22*SUMPRODUCT(K22:$K$98, X22:$X$98)-K22*$AZ$3)/Z22, 0)</f>
        <v>-157122.17460356251</v>
      </c>
    </row>
    <row r="23" spans="5:50" x14ac:dyDescent="0.3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0.196798</v>
      </c>
      <c r="Q23" s="5">
        <f t="shared" si="29"/>
        <v>12.5</v>
      </c>
      <c r="R23">
        <f t="shared" si="0"/>
        <v>2000000</v>
      </c>
      <c r="S23">
        <f t="shared" si="1"/>
        <v>-212194.25969512141</v>
      </c>
      <c r="U23">
        <f t="shared" si="21"/>
        <v>0.196798</v>
      </c>
      <c r="V23">
        <f t="shared" si="22"/>
        <v>0.01</v>
      </c>
      <c r="W23">
        <f t="shared" si="23"/>
        <v>0.16942355217079677</v>
      </c>
      <c r="X23">
        <f t="shared" si="24"/>
        <v>3.334221622010846E-2</v>
      </c>
      <c r="Y23">
        <f t="shared" si="25"/>
        <v>1.6942355217079677E-3</v>
      </c>
      <c r="Z23">
        <f t="shared" si="26"/>
        <v>0.13438710042898033</v>
      </c>
      <c r="AB23">
        <f t="shared" si="27"/>
        <v>-26620.196946135711</v>
      </c>
      <c r="AC23">
        <f t="shared" si="2"/>
        <v>-28516.171288101414</v>
      </c>
      <c r="AE23">
        <f t="shared" si="3"/>
        <v>0</v>
      </c>
      <c r="AF23">
        <f t="shared" si="4"/>
        <v>0</v>
      </c>
      <c r="AG23">
        <f t="shared" si="5"/>
        <v>-1.6798387553622542</v>
      </c>
      <c r="AH23">
        <f t="shared" si="6"/>
        <v>-66684.432440216915</v>
      </c>
      <c r="AI23">
        <f t="shared" si="7"/>
        <v>-66686.112278972272</v>
      </c>
      <c r="AJ23">
        <f t="shared" si="8"/>
        <v>1895.9743419657025</v>
      </c>
      <c r="AK23">
        <f t="shared" si="30"/>
        <v>-1863.4137862294999</v>
      </c>
      <c r="AL23">
        <f t="shared" si="9"/>
        <v>-66653.551723236073</v>
      </c>
      <c r="AN23">
        <f t="shared" si="10"/>
        <v>0</v>
      </c>
      <c r="AO23">
        <f t="shared" si="11"/>
        <v>0</v>
      </c>
      <c r="AP23">
        <f t="shared" si="12"/>
        <v>-0.17414344962557468</v>
      </c>
      <c r="AQ23">
        <f t="shared" si="13"/>
        <v>-6912.9593923189987</v>
      </c>
      <c r="AR23">
        <f t="shared" si="14"/>
        <v>-6913.1335357686239</v>
      </c>
      <c r="AS23">
        <f t="shared" si="15"/>
        <v>196.54952670757112</v>
      </c>
      <c r="AT23">
        <f t="shared" si="16"/>
        <v>-193.17407922516955</v>
      </c>
      <c r="AU23">
        <f t="shared" si="17"/>
        <v>-6909.7580882862221</v>
      </c>
      <c r="AW23">
        <v>20</v>
      </c>
      <c r="AX23">
        <f>IF(Z23&gt;0, (R23*SUMPRODUCT(K23:$K$98, X23:$X$98)-K23*$AZ$3)/Z23, 0)</f>
        <v>-212194.25969512141</v>
      </c>
    </row>
    <row r="24" spans="5:50" x14ac:dyDescent="0.3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0.22254599999999999</v>
      </c>
      <c r="Q24" s="5">
        <f t="shared" si="29"/>
        <v>12.5</v>
      </c>
      <c r="R24">
        <f t="shared" si="0"/>
        <v>2000000</v>
      </c>
      <c r="S24">
        <f t="shared" si="1"/>
        <v>-287066.74109002115</v>
      </c>
      <c r="U24">
        <f t="shared" si="21"/>
        <v>0.22254599999999999</v>
      </c>
      <c r="V24">
        <f t="shared" si="22"/>
        <v>0.01</v>
      </c>
      <c r="W24">
        <f t="shared" si="23"/>
        <v>0.13438710042898033</v>
      </c>
      <c r="X24">
        <f t="shared" si="24"/>
        <v>2.9907311652067857E-2</v>
      </c>
      <c r="Y24">
        <f t="shared" si="25"/>
        <v>1.3438710042898033E-3</v>
      </c>
      <c r="Z24">
        <f t="shared" si="26"/>
        <v>0.10313591777262267</v>
      </c>
      <c r="AB24">
        <f t="shared" si="27"/>
        <v>-28516.171288101414</v>
      </c>
      <c r="AC24">
        <f t="shared" si="2"/>
        <v>-29606.891804315183</v>
      </c>
      <c r="AE24">
        <f t="shared" si="3"/>
        <v>0</v>
      </c>
      <c r="AF24">
        <f t="shared" si="4"/>
        <v>0</v>
      </c>
      <c r="AG24">
        <f t="shared" si="5"/>
        <v>-1.2891989721577835</v>
      </c>
      <c r="AH24">
        <f t="shared" si="6"/>
        <v>-59814.623304135712</v>
      </c>
      <c r="AI24">
        <f t="shared" si="7"/>
        <v>-59815.912503107873</v>
      </c>
      <c r="AJ24">
        <f t="shared" si="8"/>
        <v>1090.7205162137689</v>
      </c>
      <c r="AK24">
        <f t="shared" si="30"/>
        <v>-1996.131990167099</v>
      </c>
      <c r="AL24">
        <f t="shared" si="9"/>
        <v>-60721.323977061205</v>
      </c>
      <c r="AN24">
        <f t="shared" si="10"/>
        <v>0</v>
      </c>
      <c r="AO24">
        <f t="shared" si="11"/>
        <v>0</v>
      </c>
      <c r="AP24">
        <f t="shared" si="12"/>
        <v>-0.11932775624013016</v>
      </c>
      <c r="AQ24">
        <f t="shared" si="13"/>
        <v>-5536.4183057675909</v>
      </c>
      <c r="AR24">
        <f t="shared" si="14"/>
        <v>-5536.5376335238316</v>
      </c>
      <c r="AS24">
        <f t="shared" si="15"/>
        <v>100.95666743126775</v>
      </c>
      <c r="AT24">
        <f t="shared" si="16"/>
        <v>-184.7612018702674</v>
      </c>
      <c r="AU24">
        <f t="shared" si="17"/>
        <v>-5620.3421679628309</v>
      </c>
      <c r="AW24">
        <v>21</v>
      </c>
      <c r="AX24">
        <f>IF(Z24&gt;0, (R24*SUMPRODUCT(K24:$K$98, X24:$X$98)-K24*$AZ$3)/Z24, 0)</f>
        <v>-287066.74109002115</v>
      </c>
    </row>
    <row r="25" spans="5:50" x14ac:dyDescent="0.3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0.252114</v>
      </c>
      <c r="Q25" s="5">
        <f t="shared" si="29"/>
        <v>12.5</v>
      </c>
      <c r="R25">
        <f t="shared" si="0"/>
        <v>2000000</v>
      </c>
      <c r="S25">
        <f t="shared" si="1"/>
        <v>-393480.67328020738</v>
      </c>
      <c r="U25">
        <f t="shared" si="21"/>
        <v>0.252114</v>
      </c>
      <c r="V25">
        <f t="shared" si="22"/>
        <v>0.01</v>
      </c>
      <c r="W25">
        <f t="shared" si="23"/>
        <v>0.10313591777262267</v>
      </c>
      <c r="X25">
        <f t="shared" si="24"/>
        <v>2.6002008773326993E-2</v>
      </c>
      <c r="Y25">
        <f t="shared" si="25"/>
        <v>1.0313591777262267E-3</v>
      </c>
      <c r="Z25">
        <f t="shared" si="26"/>
        <v>7.6102549821569443E-2</v>
      </c>
      <c r="AB25">
        <f t="shared" si="27"/>
        <v>-29606.891804315183</v>
      </c>
      <c r="AC25">
        <f t="shared" si="2"/>
        <v>-29944.882542131672</v>
      </c>
      <c r="AE25">
        <f t="shared" si="3"/>
        <v>0</v>
      </c>
      <c r="AF25">
        <f t="shared" si="4"/>
        <v>0</v>
      </c>
      <c r="AG25">
        <f t="shared" si="5"/>
        <v>-0.95128187276961806</v>
      </c>
      <c r="AH25">
        <f t="shared" si="6"/>
        <v>-52004.017546653988</v>
      </c>
      <c r="AI25">
        <f t="shared" si="7"/>
        <v>-52004.968828526755</v>
      </c>
      <c r="AJ25">
        <f t="shared" si="8"/>
        <v>337.99073781648985</v>
      </c>
      <c r="AK25">
        <f t="shared" si="30"/>
        <v>-2072.4824263020628</v>
      </c>
      <c r="AL25">
        <f t="shared" si="9"/>
        <v>-53739.460517012332</v>
      </c>
      <c r="AN25">
        <f t="shared" si="10"/>
        <v>0</v>
      </c>
      <c r="AO25">
        <f t="shared" si="11"/>
        <v>0</v>
      </c>
      <c r="AP25">
        <f t="shared" si="12"/>
        <v>-7.8616322090182739E-2</v>
      </c>
      <c r="AQ25">
        <f t="shared" si="13"/>
        <v>-4297.7425623891677</v>
      </c>
      <c r="AR25">
        <f t="shared" si="14"/>
        <v>-4297.8211787112577</v>
      </c>
      <c r="AS25">
        <f t="shared" si="15"/>
        <v>27.932403074514166</v>
      </c>
      <c r="AT25">
        <f t="shared" si="16"/>
        <v>-171.27515052719298</v>
      </c>
      <c r="AU25">
        <f t="shared" si="17"/>
        <v>-4441.1639261639366</v>
      </c>
      <c r="AW25">
        <v>22</v>
      </c>
      <c r="AX25">
        <f>IF(Z25&gt;0, (R25*SUMPRODUCT(K25:$K$98, X25:$X$98)-K25*$AZ$3)/Z25, 0)</f>
        <v>-393480.67328020738</v>
      </c>
    </row>
    <row r="26" spans="5:50" x14ac:dyDescent="0.3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0.286269</v>
      </c>
      <c r="Q26" s="5">
        <f t="shared" si="29"/>
        <v>12.5</v>
      </c>
      <c r="R26">
        <f t="shared" si="0"/>
        <v>2000000</v>
      </c>
      <c r="S26">
        <f t="shared" si="1"/>
        <v>-552717.24459507898</v>
      </c>
      <c r="U26">
        <f t="shared" si="21"/>
        <v>0.286269</v>
      </c>
      <c r="V26">
        <f t="shared" si="22"/>
        <v>0.01</v>
      </c>
      <c r="W26">
        <f t="shared" si="23"/>
        <v>7.6102549821569443E-2</v>
      </c>
      <c r="X26">
        <f t="shared" si="24"/>
        <v>2.1785800834870861E-2</v>
      </c>
      <c r="Y26">
        <f t="shared" si="25"/>
        <v>7.6102549821569442E-4</v>
      </c>
      <c r="Z26">
        <f t="shared" si="26"/>
        <v>5.3555723488482886E-2</v>
      </c>
      <c r="AB26">
        <f t="shared" si="27"/>
        <v>-29944.882542131672</v>
      </c>
      <c r="AC26">
        <f t="shared" si="2"/>
        <v>-29601.17191885021</v>
      </c>
      <c r="AE26">
        <f t="shared" si="3"/>
        <v>0</v>
      </c>
      <c r="AF26">
        <f t="shared" si="4"/>
        <v>0</v>
      </c>
      <c r="AG26">
        <f t="shared" si="5"/>
        <v>-0.66944654360603606</v>
      </c>
      <c r="AH26">
        <f t="shared" si="6"/>
        <v>-43571.601669741722</v>
      </c>
      <c r="AI26">
        <f t="shared" si="7"/>
        <v>-43572.27111628533</v>
      </c>
      <c r="AJ26">
        <f t="shared" si="8"/>
        <v>-343.71062328146218</v>
      </c>
      <c r="AK26">
        <f t="shared" si="30"/>
        <v>-2096.1417779492172</v>
      </c>
      <c r="AL26">
        <f t="shared" si="9"/>
        <v>-46012.123517516011</v>
      </c>
      <c r="AN26">
        <f t="shared" si="10"/>
        <v>0</v>
      </c>
      <c r="AO26">
        <f t="shared" si="11"/>
        <v>0</v>
      </c>
      <c r="AP26">
        <f t="shared" si="12"/>
        <v>-4.9397091929327126E-2</v>
      </c>
      <c r="AQ26">
        <f t="shared" si="13"/>
        <v>-3215.0594154906453</v>
      </c>
      <c r="AR26">
        <f t="shared" si="14"/>
        <v>-3215.108812582575</v>
      </c>
      <c r="AS26">
        <f t="shared" si="15"/>
        <v>-25.361704257767158</v>
      </c>
      <c r="AT26">
        <f t="shared" si="16"/>
        <v>-154.67001673429374</v>
      </c>
      <c r="AU26">
        <f t="shared" si="17"/>
        <v>-3395.1405335746358</v>
      </c>
      <c r="AW26">
        <v>23</v>
      </c>
      <c r="AX26">
        <f>IF(Z26&gt;0, (R26*SUMPRODUCT(K26:$K$98, X26:$X$98)-K26*$AZ$3)/Z26, 0)</f>
        <v>-552717.24459507898</v>
      </c>
    </row>
    <row r="27" spans="5:50" x14ac:dyDescent="0.3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0.32445800000000002</v>
      </c>
      <c r="Q27" s="5">
        <f t="shared" si="29"/>
        <v>12.5</v>
      </c>
      <c r="R27">
        <f t="shared" si="0"/>
        <v>2000000</v>
      </c>
      <c r="S27">
        <f t="shared" si="1"/>
        <v>-804410.61285225442</v>
      </c>
      <c r="U27">
        <f t="shared" si="21"/>
        <v>0.32445800000000002</v>
      </c>
      <c r="V27">
        <f t="shared" si="22"/>
        <v>0.01</v>
      </c>
      <c r="W27">
        <f t="shared" si="23"/>
        <v>5.3555723488482886E-2</v>
      </c>
      <c r="X27">
        <f t="shared" si="24"/>
        <v>1.7376582931626181E-2</v>
      </c>
      <c r="Y27">
        <f t="shared" si="25"/>
        <v>5.3555723488482891E-4</v>
      </c>
      <c r="Z27">
        <f t="shared" si="26"/>
        <v>3.5643583321971879E-2</v>
      </c>
      <c r="AB27">
        <f t="shared" si="27"/>
        <v>-29601.17191885021</v>
      </c>
      <c r="AC27">
        <f t="shared" si="2"/>
        <v>-28672.076704277795</v>
      </c>
      <c r="AE27">
        <f t="shared" si="3"/>
        <v>0</v>
      </c>
      <c r="AF27">
        <f t="shared" si="4"/>
        <v>0</v>
      </c>
      <c r="AG27">
        <f t="shared" si="5"/>
        <v>-0.44554479152464849</v>
      </c>
      <c r="AH27">
        <f t="shared" si="6"/>
        <v>-34753.165863252361</v>
      </c>
      <c r="AI27">
        <f t="shared" si="7"/>
        <v>-34753.611408043886</v>
      </c>
      <c r="AJ27">
        <f t="shared" si="8"/>
        <v>-929.09521457241499</v>
      </c>
      <c r="AK27">
        <f t="shared" si="30"/>
        <v>-2072.0820343195151</v>
      </c>
      <c r="AL27">
        <f t="shared" si="9"/>
        <v>-37754.788656935816</v>
      </c>
      <c r="AN27">
        <f t="shared" si="10"/>
        <v>0</v>
      </c>
      <c r="AO27">
        <f t="shared" si="11"/>
        <v>0</v>
      </c>
      <c r="AP27">
        <f t="shared" si="12"/>
        <v>-2.9353427997168065E-2</v>
      </c>
      <c r="AQ27">
        <f t="shared" si="13"/>
        <v>-2289.6116647436602</v>
      </c>
      <c r="AR27">
        <f t="shared" si="14"/>
        <v>-2289.6410181716574</v>
      </c>
      <c r="AS27">
        <f t="shared" si="15"/>
        <v>-61.210746937788059</v>
      </c>
      <c r="AT27">
        <f t="shared" si="16"/>
        <v>-136.51312271093752</v>
      </c>
      <c r="AU27">
        <f t="shared" si="17"/>
        <v>-2487.3648878203826</v>
      </c>
      <c r="AW27">
        <v>24</v>
      </c>
      <c r="AX27">
        <f>IF(Z27&gt;0, (R27*SUMPRODUCT(K27:$K$98, X27:$X$98)-K27*$AZ$3)/Z27, 0)</f>
        <v>-804410.61285225442</v>
      </c>
    </row>
    <row r="28" spans="5:50" x14ac:dyDescent="0.3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0.36696200000000001</v>
      </c>
      <c r="Q28" s="5">
        <f t="shared" si="29"/>
        <v>12.5</v>
      </c>
      <c r="R28">
        <f t="shared" si="0"/>
        <v>2000000</v>
      </c>
      <c r="S28">
        <f t="shared" si="1"/>
        <v>-1227593.7136935974</v>
      </c>
      <c r="U28">
        <f t="shared" si="21"/>
        <v>0.36696200000000001</v>
      </c>
      <c r="V28">
        <f t="shared" si="22"/>
        <v>0.01</v>
      </c>
      <c r="W28">
        <f t="shared" si="23"/>
        <v>3.5643583321971879E-2</v>
      </c>
      <c r="X28">
        <f t="shared" si="24"/>
        <v>1.3079840622997446E-2</v>
      </c>
      <c r="Y28">
        <f t="shared" si="25"/>
        <v>3.5643583321971881E-4</v>
      </c>
      <c r="Z28">
        <f t="shared" si="26"/>
        <v>2.2207306865754714E-2</v>
      </c>
      <c r="AB28">
        <f t="shared" si="27"/>
        <v>-28672.076704277795</v>
      </c>
      <c r="AC28">
        <f t="shared" si="2"/>
        <v>-27261.550306465153</v>
      </c>
      <c r="AE28">
        <f t="shared" si="3"/>
        <v>0</v>
      </c>
      <c r="AF28">
        <f t="shared" si="4"/>
        <v>0</v>
      </c>
      <c r="AG28">
        <f t="shared" si="5"/>
        <v>-0.2775913358219339</v>
      </c>
      <c r="AH28">
        <f t="shared" si="6"/>
        <v>-26159.681245994892</v>
      </c>
      <c r="AI28">
        <f t="shared" si="7"/>
        <v>-26159.958837330716</v>
      </c>
      <c r="AJ28">
        <f t="shared" si="8"/>
        <v>-1410.5263978126422</v>
      </c>
      <c r="AK28">
        <f t="shared" si="30"/>
        <v>-2007.0453692994458</v>
      </c>
      <c r="AL28">
        <f t="shared" si="9"/>
        <v>-29577.530604442803</v>
      </c>
      <c r="AN28">
        <f t="shared" si="10"/>
        <v>0</v>
      </c>
      <c r="AO28">
        <f t="shared" si="11"/>
        <v>0</v>
      </c>
      <c r="AP28">
        <f t="shared" si="12"/>
        <v>-1.6328840243303208E-2</v>
      </c>
      <c r="AQ28">
        <f t="shared" si="13"/>
        <v>-1538.7989492423983</v>
      </c>
      <c r="AR28">
        <f t="shared" si="14"/>
        <v>-1538.8152780826417</v>
      </c>
      <c r="AS28">
        <f t="shared" si="15"/>
        <v>-82.971826698579136</v>
      </c>
      <c r="AT28">
        <f t="shared" si="16"/>
        <v>-118.06104502258245</v>
      </c>
      <c r="AU28">
        <f t="shared" si="17"/>
        <v>-1739.8481498038032</v>
      </c>
      <c r="AW28">
        <v>25</v>
      </c>
      <c r="AX28">
        <f>IF(Z28&gt;0, (R28*SUMPRODUCT(K28:$K$98, X28:$X$98)-K28*$AZ$3)/Z28, 0)</f>
        <v>-1227593.7136935974</v>
      </c>
    </row>
    <row r="29" spans="5:50" x14ac:dyDescent="0.3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0.41335300000000003</v>
      </c>
      <c r="Q29" s="5">
        <f t="shared" si="29"/>
        <v>12.5</v>
      </c>
      <c r="R29">
        <f t="shared" si="0"/>
        <v>2000000</v>
      </c>
      <c r="S29">
        <f t="shared" si="1"/>
        <v>-1991027.5488559615</v>
      </c>
      <c r="U29">
        <f t="shared" si="21"/>
        <v>0.41335300000000003</v>
      </c>
      <c r="V29">
        <f t="shared" si="22"/>
        <v>0.01</v>
      </c>
      <c r="W29">
        <f t="shared" si="23"/>
        <v>2.2207306865754714E-2</v>
      </c>
      <c r="X29">
        <f t="shared" si="24"/>
        <v>9.1794569148803094E-3</v>
      </c>
      <c r="Y29">
        <f t="shared" si="25"/>
        <v>2.2207306865754714E-4</v>
      </c>
      <c r="Z29">
        <f t="shared" si="26"/>
        <v>1.2805776882216858E-2</v>
      </c>
      <c r="AB29">
        <f t="shared" si="27"/>
        <v>-27261.550306465153</v>
      </c>
      <c r="AC29">
        <f t="shared" si="2"/>
        <v>-25496.654556996567</v>
      </c>
      <c r="AE29">
        <f t="shared" si="3"/>
        <v>0</v>
      </c>
      <c r="AF29">
        <f t="shared" si="4"/>
        <v>0</v>
      </c>
      <c r="AG29">
        <f t="shared" si="5"/>
        <v>-0.16007221102771071</v>
      </c>
      <c r="AH29">
        <f t="shared" si="6"/>
        <v>-18358.913829760619</v>
      </c>
      <c r="AI29">
        <f t="shared" si="7"/>
        <v>-18359.073901971646</v>
      </c>
      <c r="AJ29">
        <f t="shared" si="8"/>
        <v>-1764.8957494685856</v>
      </c>
      <c r="AK29">
        <f t="shared" si="30"/>
        <v>-1908.3085214525609</v>
      </c>
      <c r="AL29">
        <f t="shared" si="9"/>
        <v>-22032.278172892791</v>
      </c>
      <c r="AN29">
        <f t="shared" si="10"/>
        <v>0</v>
      </c>
      <c r="AO29">
        <f t="shared" si="11"/>
        <v>0</v>
      </c>
      <c r="AP29">
        <f t="shared" si="12"/>
        <v>-8.4071220890893431E-3</v>
      </c>
      <c r="AQ29">
        <f t="shared" si="13"/>
        <v>-964.2250144414445</v>
      </c>
      <c r="AR29">
        <f t="shared" si="14"/>
        <v>-964.23342156353351</v>
      </c>
      <c r="AS29">
        <f t="shared" si="15"/>
        <v>-92.693753306928613</v>
      </c>
      <c r="AT29">
        <f t="shared" si="16"/>
        <v>-100.22590817293026</v>
      </c>
      <c r="AU29">
        <f t="shared" si="17"/>
        <v>-1157.1530830433924</v>
      </c>
      <c r="AW29">
        <v>26</v>
      </c>
      <c r="AX29">
        <f>IF(Z29&gt;0, (R29*SUMPRODUCT(K29:$K$98, X29:$X$98)-K29*$AZ$3)/Z29, 0)</f>
        <v>-1991027.5488559615</v>
      </c>
    </row>
    <row r="30" spans="5:50" x14ac:dyDescent="0.3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0.46434700000000001</v>
      </c>
      <c r="Q30" s="5">
        <f t="shared" si="29"/>
        <v>12.5</v>
      </c>
      <c r="R30">
        <f t="shared" si="0"/>
        <v>2000000</v>
      </c>
      <c r="S30">
        <f t="shared" si="1"/>
        <v>-3492760.7186910901</v>
      </c>
      <c r="U30">
        <f t="shared" si="21"/>
        <v>0.46434700000000001</v>
      </c>
      <c r="V30">
        <f t="shared" si="22"/>
        <v>0.01</v>
      </c>
      <c r="W30">
        <f t="shared" si="23"/>
        <v>1.2805776882216858E-2</v>
      </c>
      <c r="X30">
        <f t="shared" si="24"/>
        <v>5.9463240779267512E-3</v>
      </c>
      <c r="Y30">
        <f t="shared" si="25"/>
        <v>1.2805776882216858E-4</v>
      </c>
      <c r="Z30">
        <f t="shared" si="26"/>
        <v>6.7313950354679387E-3</v>
      </c>
      <c r="AB30">
        <f t="shared" si="27"/>
        <v>-25496.654556996567</v>
      </c>
      <c r="AC30">
        <f t="shared" si="2"/>
        <v>-23511.152161874634</v>
      </c>
      <c r="AE30">
        <f t="shared" si="3"/>
        <v>0</v>
      </c>
      <c r="AF30">
        <f t="shared" si="4"/>
        <v>0</v>
      </c>
      <c r="AG30">
        <f t="shared" si="5"/>
        <v>-8.4142437943349233E-2</v>
      </c>
      <c r="AH30">
        <f t="shared" si="6"/>
        <v>-11892.648155853503</v>
      </c>
      <c r="AI30">
        <f t="shared" si="7"/>
        <v>-11892.732298291447</v>
      </c>
      <c r="AJ30">
        <f t="shared" si="8"/>
        <v>-1985.5023951219337</v>
      </c>
      <c r="AK30">
        <f t="shared" si="30"/>
        <v>-1784.76581898976</v>
      </c>
      <c r="AL30">
        <f t="shared" si="9"/>
        <v>-15663.00051240314</v>
      </c>
      <c r="AN30">
        <f t="shared" si="10"/>
        <v>0</v>
      </c>
      <c r="AO30">
        <f t="shared" si="11"/>
        <v>0</v>
      </c>
      <c r="AP30">
        <f t="shared" si="12"/>
        <v>-3.9457401316929288E-3</v>
      </c>
      <c r="AQ30">
        <f t="shared" si="13"/>
        <v>-557.68884581462407</v>
      </c>
      <c r="AR30">
        <f t="shared" si="14"/>
        <v>-557.69279155475579</v>
      </c>
      <c r="AS30">
        <f t="shared" si="15"/>
        <v>-93.1073150896774</v>
      </c>
      <c r="AT30">
        <f t="shared" si="16"/>
        <v>-83.694058429861826</v>
      </c>
      <c r="AU30">
        <f t="shared" si="17"/>
        <v>-734.49416507429498</v>
      </c>
      <c r="AW30">
        <v>27</v>
      </c>
      <c r="AX30">
        <f>IF(Z30&gt;0, (R30*SUMPRODUCT(K30:$K$98, X30:$X$98)-K30*$AZ$3)/Z30, 0)</f>
        <v>-3492760.7186910901</v>
      </c>
    </row>
    <row r="31" spans="5:50" x14ac:dyDescent="0.3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0.52171199999999995</v>
      </c>
      <c r="Q31" s="5">
        <f t="shared" si="29"/>
        <v>12.5</v>
      </c>
      <c r="R31">
        <f t="shared" si="0"/>
        <v>2000000</v>
      </c>
      <c r="S31">
        <f t="shared" si="1"/>
        <v>-6799994.1297676181</v>
      </c>
      <c r="U31">
        <f t="shared" si="21"/>
        <v>0.52171199999999995</v>
      </c>
      <c r="V31">
        <f t="shared" si="22"/>
        <v>0.01</v>
      </c>
      <c r="W31">
        <f t="shared" si="23"/>
        <v>6.7313950354679387E-3</v>
      </c>
      <c r="X31">
        <f t="shared" si="24"/>
        <v>3.5118495667440489E-3</v>
      </c>
      <c r="Y31">
        <f t="shared" si="25"/>
        <v>6.731395035467939E-5</v>
      </c>
      <c r="Z31">
        <f t="shared" si="26"/>
        <v>3.1522315183692105E-3</v>
      </c>
      <c r="AB31">
        <f t="shared" si="27"/>
        <v>-23511.152161874634</v>
      </c>
      <c r="AC31">
        <f t="shared" si="2"/>
        <v>-21435.155820579097</v>
      </c>
      <c r="AE31">
        <f t="shared" si="3"/>
        <v>0</v>
      </c>
      <c r="AF31">
        <f t="shared" si="4"/>
        <v>0</v>
      </c>
      <c r="AG31">
        <f t="shared" si="5"/>
        <v>-3.9402893979615133E-2</v>
      </c>
      <c r="AH31">
        <f t="shared" si="6"/>
        <v>-7023.6991334880977</v>
      </c>
      <c r="AI31">
        <f t="shared" si="7"/>
        <v>-7023.7385363820777</v>
      </c>
      <c r="AJ31">
        <f t="shared" si="8"/>
        <v>-2075.9963412955367</v>
      </c>
      <c r="AK31">
        <f t="shared" si="30"/>
        <v>-1645.7806513312246</v>
      </c>
      <c r="AL31">
        <f t="shared" si="9"/>
        <v>-10745.515529008839</v>
      </c>
      <c r="AN31">
        <f t="shared" si="10"/>
        <v>0</v>
      </c>
      <c r="AO31">
        <f t="shared" si="11"/>
        <v>0</v>
      </c>
      <c r="AP31">
        <f t="shared" si="12"/>
        <v>-1.6497703167769808E-3</v>
      </c>
      <c r="AQ31">
        <f t="shared" si="13"/>
        <v>-294.07713936939729</v>
      </c>
      <c r="AR31">
        <f t="shared" si="14"/>
        <v>-294.07878913971405</v>
      </c>
      <c r="AS31">
        <f t="shared" si="15"/>
        <v>-86.920446588995532</v>
      </c>
      <c r="AT31">
        <f t="shared" si="16"/>
        <v>-68.907630690700358</v>
      </c>
      <c r="AU31">
        <f t="shared" si="17"/>
        <v>-449.90686641940994</v>
      </c>
      <c r="AW31">
        <v>28</v>
      </c>
      <c r="AX31">
        <f>IF(Z31&gt;0, (R31*SUMPRODUCT(K31:$K$98, X31:$X$98)-K31*$AZ$3)/Z31, 0)</f>
        <v>-6799994.1297676181</v>
      </c>
    </row>
    <row r="32" spans="5:50" x14ac:dyDescent="0.3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0.58618000000000003</v>
      </c>
      <c r="Q32" s="5">
        <f t="shared" si="29"/>
        <v>12.5</v>
      </c>
      <c r="R32">
        <f t="shared" si="0"/>
        <v>2000000</v>
      </c>
      <c r="S32">
        <f t="shared" si="1"/>
        <v>-15222883.765393859</v>
      </c>
      <c r="U32">
        <f t="shared" si="21"/>
        <v>0.58618000000000003</v>
      </c>
      <c r="V32">
        <f t="shared" si="22"/>
        <v>0.01</v>
      </c>
      <c r="W32">
        <f t="shared" si="23"/>
        <v>3.1522315183692105E-3</v>
      </c>
      <c r="X32">
        <f t="shared" si="24"/>
        <v>1.847775071437664E-3</v>
      </c>
      <c r="Y32">
        <f t="shared" si="25"/>
        <v>3.1522315183692108E-5</v>
      </c>
      <c r="Z32">
        <f t="shared" si="26"/>
        <v>1.2729341317478545E-3</v>
      </c>
      <c r="AB32">
        <f t="shared" si="27"/>
        <v>-21435.155820579097</v>
      </c>
      <c r="AC32">
        <f t="shared" si="2"/>
        <v>-19377.72832860014</v>
      </c>
      <c r="AE32">
        <f t="shared" si="3"/>
        <v>0</v>
      </c>
      <c r="AF32">
        <f t="shared" si="4"/>
        <v>0</v>
      </c>
      <c r="AG32">
        <f t="shared" si="5"/>
        <v>-1.5911676646848182E-2</v>
      </c>
      <c r="AH32">
        <f t="shared" si="6"/>
        <v>-3695.5501428753282</v>
      </c>
      <c r="AI32">
        <f t="shared" si="7"/>
        <v>-3695.566054551975</v>
      </c>
      <c r="AJ32">
        <f t="shared" si="8"/>
        <v>-2057.4274919789568</v>
      </c>
      <c r="AK32">
        <f t="shared" si="30"/>
        <v>-1500.4609074405369</v>
      </c>
      <c r="AL32">
        <f t="shared" si="9"/>
        <v>-7253.4544539714689</v>
      </c>
      <c r="AN32">
        <f t="shared" si="10"/>
        <v>0</v>
      </c>
      <c r="AO32">
        <f t="shared" si="11"/>
        <v>0</v>
      </c>
      <c r="AP32">
        <f t="shared" si="12"/>
        <v>-5.9483057975078597E-4</v>
      </c>
      <c r="AQ32">
        <f t="shared" si="13"/>
        <v>-138.15176632690438</v>
      </c>
      <c r="AR32">
        <f t="shared" si="14"/>
        <v>-138.15236115748411</v>
      </c>
      <c r="AS32">
        <f t="shared" si="15"/>
        <v>-76.913377201607815</v>
      </c>
      <c r="AT32">
        <f t="shared" si="16"/>
        <v>-56.092142347741657</v>
      </c>
      <c r="AU32">
        <f t="shared" si="17"/>
        <v>-271.15788070683357</v>
      </c>
      <c r="AW32">
        <v>29</v>
      </c>
      <c r="AX32">
        <f>IF(Z32&gt;0, (R32*SUMPRODUCT(K32:$K$98, X32:$X$98)-K32*$AZ$3)/Z32, 0)</f>
        <v>-15222883.765393859</v>
      </c>
    </row>
    <row r="33" spans="5:50" x14ac:dyDescent="0.3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0.65888599999999997</v>
      </c>
      <c r="Q33" s="5">
        <f t="shared" si="29"/>
        <v>12.5</v>
      </c>
      <c r="R33">
        <f t="shared" si="0"/>
        <v>2000000</v>
      </c>
      <c r="S33">
        <f t="shared" si="1"/>
        <v>-41321205.193140678</v>
      </c>
      <c r="U33">
        <f t="shared" si="21"/>
        <v>0.65888599999999997</v>
      </c>
      <c r="V33">
        <f t="shared" si="22"/>
        <v>0.01</v>
      </c>
      <c r="W33">
        <f t="shared" si="23"/>
        <v>1.2729341317478545E-3</v>
      </c>
      <c r="X33">
        <f t="shared" si="24"/>
        <v>8.3871847833081681E-4</v>
      </c>
      <c r="Y33">
        <f t="shared" si="25"/>
        <v>1.2729341317478546E-5</v>
      </c>
      <c r="Z33">
        <f t="shared" si="26"/>
        <v>4.2148631209955908E-4</v>
      </c>
      <c r="AB33">
        <f t="shared" si="27"/>
        <v>-19377.72832860014</v>
      </c>
      <c r="AC33">
        <f t="shared" si="2"/>
        <v>-17416.322388366014</v>
      </c>
      <c r="AE33">
        <f t="shared" si="3"/>
        <v>0</v>
      </c>
      <c r="AF33">
        <f t="shared" si="4"/>
        <v>0</v>
      </c>
      <c r="AG33">
        <f t="shared" si="5"/>
        <v>-5.2685789012444882E-3</v>
      </c>
      <c r="AH33">
        <f t="shared" si="6"/>
        <v>-1677.4369566616335</v>
      </c>
      <c r="AI33">
        <f t="shared" si="7"/>
        <v>-1677.4422252405348</v>
      </c>
      <c r="AJ33">
        <f t="shared" si="8"/>
        <v>-1961.4059402341263</v>
      </c>
      <c r="AK33">
        <f t="shared" si="30"/>
        <v>-1356.4409830020099</v>
      </c>
      <c r="AL33">
        <f t="shared" si="9"/>
        <v>-4995.2891484766715</v>
      </c>
      <c r="AN33">
        <f t="shared" si="10"/>
        <v>0</v>
      </c>
      <c r="AO33">
        <f t="shared" si="11"/>
        <v>0</v>
      </c>
      <c r="AP33">
        <f t="shared" si="12"/>
        <v>-1.7585422552107295E-4</v>
      </c>
      <c r="AQ33">
        <f t="shared" si="13"/>
        <v>-55.989363052810894</v>
      </c>
      <c r="AR33">
        <f t="shared" si="14"/>
        <v>-55.989538907036419</v>
      </c>
      <c r="AS33">
        <f t="shared" si="15"/>
        <v>-65.467658170750838</v>
      </c>
      <c r="AT33">
        <f t="shared" si="16"/>
        <v>-45.275183878240277</v>
      </c>
      <c r="AU33">
        <f t="shared" si="17"/>
        <v>-166.73238095602755</v>
      </c>
      <c r="AW33">
        <v>30</v>
      </c>
      <c r="AX33">
        <f>IF(Z33&gt;0, (R33*SUMPRODUCT(K33:$K$98, X33:$X$98)-K33*$AZ$3)/Z33, 0)</f>
        <v>-41321205.193140678</v>
      </c>
    </row>
    <row r="34" spans="5:50" x14ac:dyDescent="0.3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0.73742600000000003</v>
      </c>
      <c r="Q34" s="5">
        <f t="shared" si="29"/>
        <v>12.5</v>
      </c>
      <c r="R34">
        <f t="shared" si="0"/>
        <v>2000000</v>
      </c>
      <c r="S34">
        <f t="shared" si="1"/>
        <v>-146517206.84966773</v>
      </c>
      <c r="U34">
        <f t="shared" si="21"/>
        <v>0.73742600000000003</v>
      </c>
      <c r="V34">
        <f t="shared" si="22"/>
        <v>0.01</v>
      </c>
      <c r="W34">
        <f t="shared" si="23"/>
        <v>4.2148631209955908E-4</v>
      </c>
      <c r="X34">
        <f t="shared" si="24"/>
        <v>3.1081496518632948E-4</v>
      </c>
      <c r="Y34">
        <f t="shared" si="25"/>
        <v>4.2148631209955908E-6</v>
      </c>
      <c r="Z34">
        <f t="shared" si="26"/>
        <v>1.0645648379223402E-4</v>
      </c>
      <c r="AB34">
        <f t="shared" si="27"/>
        <v>-17416.322388366014</v>
      </c>
      <c r="AC34">
        <f t="shared" si="2"/>
        <v>-15597.706656275052</v>
      </c>
      <c r="AE34">
        <f t="shared" si="3"/>
        <v>0</v>
      </c>
      <c r="AF34">
        <f t="shared" si="4"/>
        <v>0</v>
      </c>
      <c r="AG34">
        <f t="shared" si="5"/>
        <v>-1.3307060474029252E-3</v>
      </c>
      <c r="AH34">
        <f t="shared" si="6"/>
        <v>-621.62993037265892</v>
      </c>
      <c r="AI34">
        <f t="shared" si="7"/>
        <v>-621.6312610787063</v>
      </c>
      <c r="AJ34">
        <f t="shared" si="8"/>
        <v>-1818.6157320909624</v>
      </c>
      <c r="AK34">
        <f t="shared" si="30"/>
        <v>-1219.1425671856211</v>
      </c>
      <c r="AL34">
        <f t="shared" si="9"/>
        <v>-3659.3895603552901</v>
      </c>
      <c r="AN34">
        <f t="shared" si="10"/>
        <v>0</v>
      </c>
      <c r="AO34">
        <f t="shared" si="11"/>
        <v>0</v>
      </c>
      <c r="AP34">
        <f t="shared" si="12"/>
        <v>-3.9657326032820956E-5</v>
      </c>
      <c r="AQ34">
        <f t="shared" si="13"/>
        <v>-18.52563972987182</v>
      </c>
      <c r="AR34">
        <f t="shared" si="14"/>
        <v>-18.525679387197854</v>
      </c>
      <c r="AS34">
        <f t="shared" si="15"/>
        <v>-54.197872743348988</v>
      </c>
      <c r="AT34">
        <f t="shared" si="16"/>
        <v>-36.332542684185462</v>
      </c>
      <c r="AU34">
        <f t="shared" si="17"/>
        <v>-109.05609481473232</v>
      </c>
      <c r="AW34">
        <v>31</v>
      </c>
      <c r="AX34">
        <f>IF(Z34&gt;0, (R34*SUMPRODUCT(K34:$K$98, X34:$X$98)-K34*$AZ$3)/Z34, 0)</f>
        <v>-146517206.84966773</v>
      </c>
    </row>
    <row r="35" spans="5:50" x14ac:dyDescent="0.3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0.819492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-768109403.8793509</v>
      </c>
      <c r="U35">
        <f t="shared" si="21"/>
        <v>0.819492</v>
      </c>
      <c r="V35">
        <f t="shared" si="22"/>
        <v>0.01</v>
      </c>
      <c r="W35">
        <f t="shared" si="23"/>
        <v>1.0645648379223402E-4</v>
      </c>
      <c r="X35">
        <f t="shared" si="24"/>
        <v>8.7240236815865432E-5</v>
      </c>
      <c r="Y35">
        <f t="shared" si="25"/>
        <v>1.0645648379223401E-6</v>
      </c>
      <c r="Z35">
        <f t="shared" si="26"/>
        <v>1.8151682138446243E-5</v>
      </c>
      <c r="AB35">
        <f t="shared" si="27"/>
        <v>-15597.706656275052</v>
      </c>
      <c r="AC35">
        <f t="shared" ref="AC35:AC69" si="33">S35*Z35</f>
        <v>-13942.477746769406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-2.2689602673057804E-4</v>
      </c>
      <c r="AH35">
        <f t="shared" ref="AH35:AH69" si="37">-X35*R35</f>
        <v>-174.48047363173086</v>
      </c>
      <c r="AI35">
        <f t="shared" ref="AI35:AI66" si="38">SUM(AE35:AH35)</f>
        <v>-174.48070052775759</v>
      </c>
      <c r="AJ35">
        <f t="shared" ref="AJ35:AJ69" si="39">AB35-AC35</f>
        <v>-1655.2289095056458</v>
      </c>
      <c r="AK35">
        <f t="shared" si="30"/>
        <v>-1091.8394659392536</v>
      </c>
      <c r="AL35">
        <f t="shared" ref="AL35:AL66" si="40">SUM(AI35:AK35)</f>
        <v>-2921.5490759726572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-6.0374029885752119E-6</v>
      </c>
      <c r="AQ35">
        <f t="shared" ref="AQ35:AQ69" si="44">AH35*$K35</f>
        <v>-4.6426944893269297</v>
      </c>
      <c r="AR35">
        <f t="shared" ref="AR35:AR69" si="45">AI35*$K35</f>
        <v>-4.642700526729918</v>
      </c>
      <c r="AS35">
        <f t="shared" ref="AS35:AS69" si="46">AJ35*$K35</f>
        <v>-44.043450689825207</v>
      </c>
      <c r="AT35">
        <f t="shared" ref="AT35:AT69" si="47">AK35*$K35</f>
        <v>-29.052403207277706</v>
      </c>
      <c r="AU35">
        <f t="shared" ref="AU35:AU69" si="48">AL35*$K35</f>
        <v>-77.738554423832838</v>
      </c>
      <c r="AW35">
        <v>32</v>
      </c>
      <c r="AX35">
        <f>IF(Z35&gt;0, (R35*SUMPRODUCT(K35:$K$98, X35:$X$98)-K35*$AZ$3)/Z35, 0)</f>
        <v>-768109403.8793509</v>
      </c>
    </row>
    <row r="36" spans="5:50" x14ac:dyDescent="0.3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0.82196330200000001</v>
      </c>
      <c r="Q36" s="5">
        <f t="shared" si="29"/>
        <v>12.5</v>
      </c>
      <c r="R36">
        <f t="shared" si="31"/>
        <v>2000000</v>
      </c>
      <c r="S36">
        <f t="shared" si="32"/>
        <v>-4082652303.2696304</v>
      </c>
      <c r="U36">
        <f t="shared" ref="U36:U69" si="52">M36</f>
        <v>0.82196330200000001</v>
      </c>
      <c r="V36">
        <f t="shared" ref="V36:V69" si="53">$C$10</f>
        <v>0.01</v>
      </c>
      <c r="W36">
        <f t="shared" ref="W36:W69" si="54">Z35</f>
        <v>1.8151682138446243E-5</v>
      </c>
      <c r="X36">
        <f t="shared" ref="X36:X67" si="55">U36*W36</f>
        <v>1.4920016587371695E-5</v>
      </c>
      <c r="Y36">
        <f t="shared" ref="Y36:Y69" si="56">V36*W36</f>
        <v>1.8151682138446244E-7</v>
      </c>
      <c r="Z36">
        <f t="shared" ref="Z36:Z67" si="57">MAX(0, W36-X36-Y36)</f>
        <v>3.0501487296900848E-6</v>
      </c>
      <c r="AB36">
        <f t="shared" ref="AB36:AB69" si="58">AC35</f>
        <v>-13942.477746769406</v>
      </c>
      <c r="AC36">
        <f t="shared" si="33"/>
        <v>-12452.696736584163</v>
      </c>
      <c r="AE36">
        <f t="shared" si="34"/>
        <v>0</v>
      </c>
      <c r="AF36">
        <f t="shared" si="35"/>
        <v>0</v>
      </c>
      <c r="AG36">
        <f t="shared" si="36"/>
        <v>-3.8126859121126061E-5</v>
      </c>
      <c r="AH36">
        <f t="shared" si="37"/>
        <v>-29.84003317474339</v>
      </c>
      <c r="AI36">
        <f t="shared" si="38"/>
        <v>-29.84007130160251</v>
      </c>
      <c r="AJ36">
        <f t="shared" si="39"/>
        <v>-1489.7810101852428</v>
      </c>
      <c r="AK36">
        <f t="shared" si="30"/>
        <v>-975.9734422738585</v>
      </c>
      <c r="AL36">
        <f t="shared" si="40"/>
        <v>-2495.5945237607039</v>
      </c>
      <c r="AN36">
        <f t="shared" si="41"/>
        <v>0</v>
      </c>
      <c r="AO36">
        <f t="shared" si="42"/>
        <v>0</v>
      </c>
      <c r="AP36">
        <f t="shared" si="43"/>
        <v>-9.0580827026384823E-7</v>
      </c>
      <c r="AQ36">
        <f t="shared" si="44"/>
        <v>-0.70893195657056418</v>
      </c>
      <c r="AR36">
        <f t="shared" si="45"/>
        <v>-0.70893286237883435</v>
      </c>
      <c r="AS36">
        <f t="shared" si="46"/>
        <v>-35.393840222209413</v>
      </c>
      <c r="AT36">
        <f t="shared" si="47"/>
        <v>-23.186930052669588</v>
      </c>
      <c r="AU36">
        <f t="shared" si="48"/>
        <v>-59.289703137257838</v>
      </c>
      <c r="AW36">
        <v>33</v>
      </c>
      <c r="AX36">
        <f>IF(Z36&gt;0, (R36*SUMPRODUCT(K36:$K$98, X36:$X$98)-K36*$AZ$3)/Z36, 0)</f>
        <v>-4082652303.2696304</v>
      </c>
    </row>
    <row r="37" spans="5:50" x14ac:dyDescent="0.3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0.82463276399999996</v>
      </c>
      <c r="Q37" s="5">
        <f t="shared" ref="Q37:Q69" si="60">$C$8</f>
        <v>12.5</v>
      </c>
      <c r="R37">
        <f t="shared" si="31"/>
        <v>2000000</v>
      </c>
      <c r="S37">
        <f t="shared" si="32"/>
        <v>-22044441713.879711</v>
      </c>
      <c r="U37">
        <f t="shared" si="52"/>
        <v>0.82463276399999996</v>
      </c>
      <c r="V37">
        <f t="shared" si="53"/>
        <v>0.01</v>
      </c>
      <c r="W37">
        <f t="shared" si="54"/>
        <v>3.0501487296900848E-6</v>
      </c>
      <c r="X37">
        <f t="shared" si="55"/>
        <v>2.5152525775754235E-6</v>
      </c>
      <c r="Y37">
        <f t="shared" si="56"/>
        <v>3.0501487296900847E-8</v>
      </c>
      <c r="Z37">
        <f t="shared" si="57"/>
        <v>5.0439466481776045E-7</v>
      </c>
      <c r="AB37">
        <f t="shared" si="58"/>
        <v>-12452.696736584163</v>
      </c>
      <c r="AC37">
        <f t="shared" si="33"/>
        <v>-11119.098789367014</v>
      </c>
      <c r="AE37">
        <f t="shared" si="34"/>
        <v>0</v>
      </c>
      <c r="AF37">
        <f t="shared" si="35"/>
        <v>0</v>
      </c>
      <c r="AG37">
        <f t="shared" si="36"/>
        <v>-6.304933310222006E-6</v>
      </c>
      <c r="AH37">
        <f t="shared" si="37"/>
        <v>-5.0305051551508466</v>
      </c>
      <c r="AI37">
        <f t="shared" si="38"/>
        <v>-5.0305114600841572</v>
      </c>
      <c r="AJ37">
        <f t="shared" si="39"/>
        <v>-1333.5979472171493</v>
      </c>
      <c r="AK37">
        <f t="shared" si="30"/>
        <v>-871.6887715608915</v>
      </c>
      <c r="AL37">
        <f t="shared" si="40"/>
        <v>-2210.3172302381249</v>
      </c>
      <c r="AN37">
        <f t="shared" si="41"/>
        <v>0</v>
      </c>
      <c r="AO37">
        <f t="shared" si="42"/>
        <v>0</v>
      </c>
      <c r="AP37">
        <f t="shared" si="43"/>
        <v>-1.337419732138157E-7</v>
      </c>
      <c r="AQ37">
        <f t="shared" si="44"/>
        <v>-0.10670845393739087</v>
      </c>
      <c r="AR37">
        <f t="shared" si="45"/>
        <v>-0.10670858767936409</v>
      </c>
      <c r="AS37">
        <f t="shared" si="46"/>
        <v>-28.288645122629429</v>
      </c>
      <c r="AT37">
        <f t="shared" si="47"/>
        <v>-18.490501104566903</v>
      </c>
      <c r="AU37">
        <f t="shared" si="48"/>
        <v>-46.885854814875692</v>
      </c>
      <c r="AW37">
        <v>34</v>
      </c>
      <c r="AX37">
        <f>IF(Z37&gt;0, (R37*SUMPRODUCT(K37:$K$98, X37:$X$98)-K37*$AZ$3)/Z37, 0)</f>
        <v>-22044441713.879711</v>
      </c>
    </row>
    <row r="38" spans="5:50" x14ac:dyDescent="0.3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0.82757423799999996</v>
      </c>
      <c r="Q38" s="5">
        <f t="shared" si="60"/>
        <v>12.5</v>
      </c>
      <c r="R38">
        <f t="shared" si="31"/>
        <v>2000000</v>
      </c>
      <c r="S38">
        <f t="shared" si="32"/>
        <v>-121179805247.75558</v>
      </c>
      <c r="U38">
        <f t="shared" si="52"/>
        <v>0.82757423799999996</v>
      </c>
      <c r="V38">
        <f t="shared" si="53"/>
        <v>0.01</v>
      </c>
      <c r="W38">
        <f t="shared" si="54"/>
        <v>5.0439466481776045E-7</v>
      </c>
      <c r="X38">
        <f t="shared" si="55"/>
        <v>4.1742403038782351E-7</v>
      </c>
      <c r="Y38">
        <f t="shared" si="56"/>
        <v>5.0439466481776044E-9</v>
      </c>
      <c r="Z38">
        <f t="shared" si="57"/>
        <v>8.1926687781759337E-8</v>
      </c>
      <c r="AB38">
        <f t="shared" si="58"/>
        <v>-11119.098789367014</v>
      </c>
      <c r="AC38">
        <f t="shared" si="33"/>
        <v>-9927.8600699872732</v>
      </c>
      <c r="AE38">
        <f t="shared" si="34"/>
        <v>0</v>
      </c>
      <c r="AF38">
        <f t="shared" si="35"/>
        <v>0</v>
      </c>
      <c r="AG38">
        <f t="shared" si="36"/>
        <v>-1.0240835972719918E-6</v>
      </c>
      <c r="AH38">
        <f t="shared" si="37"/>
        <v>-0.83484806077564699</v>
      </c>
      <c r="AI38">
        <f t="shared" si="38"/>
        <v>-0.83484908485924425</v>
      </c>
      <c r="AJ38">
        <f t="shared" si="39"/>
        <v>-1191.2387193797404</v>
      </c>
      <c r="AK38">
        <f t="shared" si="30"/>
        <v>-778.336915255691</v>
      </c>
      <c r="AL38">
        <f t="shared" si="40"/>
        <v>-1970.4104837202908</v>
      </c>
      <c r="AN38">
        <f t="shared" si="41"/>
        <v>0</v>
      </c>
      <c r="AO38">
        <f t="shared" si="42"/>
        <v>0</v>
      </c>
      <c r="AP38">
        <f t="shared" si="43"/>
        <v>-1.9395662420212147E-8</v>
      </c>
      <c r="AQ38">
        <f t="shared" si="44"/>
        <v>-1.5811630224434273E-2</v>
      </c>
      <c r="AR38">
        <f t="shared" si="45"/>
        <v>-1.5811649620096693E-2</v>
      </c>
      <c r="AS38">
        <f t="shared" si="46"/>
        <v>-22.561501936485691</v>
      </c>
      <c r="AT38">
        <f t="shared" si="47"/>
        <v>-14.741335666056107</v>
      </c>
      <c r="AU38">
        <f t="shared" si="48"/>
        <v>-37.318649252161897</v>
      </c>
      <c r="AW38">
        <v>35</v>
      </c>
      <c r="AX38">
        <f>IF(Z38&gt;0, (R38*SUMPRODUCT(K38:$K$98, X38:$X$98)-K38*$AZ$3)/Z38, 0)</f>
        <v>-121179805247.75558</v>
      </c>
    </row>
    <row r="39" spans="5:50" x14ac:dyDescent="0.3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0.83082719400000005</v>
      </c>
      <c r="Q39" s="5">
        <f t="shared" si="60"/>
        <v>12.5</v>
      </c>
      <c r="R39">
        <f t="shared" si="31"/>
        <v>2000000</v>
      </c>
      <c r="S39">
        <f t="shared" si="32"/>
        <v>-679741886907.83679</v>
      </c>
      <c r="U39">
        <f t="shared" si="52"/>
        <v>0.83082719400000005</v>
      </c>
      <c r="V39">
        <f t="shared" si="53"/>
        <v>0.01</v>
      </c>
      <c r="W39">
        <f t="shared" si="54"/>
        <v>8.1926687781759337E-8</v>
      </c>
      <c r="X39">
        <f t="shared" si="55"/>
        <v>6.8066920123433199E-8</v>
      </c>
      <c r="Y39">
        <f t="shared" si="56"/>
        <v>8.1926687781759341E-10</v>
      </c>
      <c r="Z39">
        <f t="shared" si="57"/>
        <v>1.3040500780508545E-8</v>
      </c>
      <c r="AB39">
        <f t="shared" si="58"/>
        <v>-9927.8600699872732</v>
      </c>
      <c r="AC39">
        <f t="shared" si="33"/>
        <v>-8864.1746067659969</v>
      </c>
      <c r="AE39">
        <f t="shared" si="34"/>
        <v>0</v>
      </c>
      <c r="AF39">
        <f t="shared" si="35"/>
        <v>0</v>
      </c>
      <c r="AG39">
        <f t="shared" si="36"/>
        <v>-1.6300625975635681E-7</v>
      </c>
      <c r="AH39">
        <f t="shared" si="37"/>
        <v>-0.13613384024686639</v>
      </c>
      <c r="AI39">
        <f t="shared" si="38"/>
        <v>-0.13613400325312616</v>
      </c>
      <c r="AJ39">
        <f t="shared" si="39"/>
        <v>-1063.6854632212762</v>
      </c>
      <c r="AK39">
        <f t="shared" si="30"/>
        <v>-694.95020489910917</v>
      </c>
      <c r="AL39">
        <f t="shared" si="40"/>
        <v>-1758.7718021236385</v>
      </c>
      <c r="AN39">
        <f t="shared" si="41"/>
        <v>0</v>
      </c>
      <c r="AO39">
        <f t="shared" si="42"/>
        <v>0</v>
      </c>
      <c r="AP39">
        <f t="shared" si="43"/>
        <v>-2.7564839389767116E-9</v>
      </c>
      <c r="AQ39">
        <f t="shared" si="44"/>
        <v>-2.3020633977651576E-3</v>
      </c>
      <c r="AR39">
        <f t="shared" si="45"/>
        <v>-2.3020661542490968E-3</v>
      </c>
      <c r="AS39">
        <f t="shared" si="46"/>
        <v>-17.987234968000116</v>
      </c>
      <c r="AT39">
        <f t="shared" si="47"/>
        <v>-11.751812973662597</v>
      </c>
      <c r="AU39">
        <f t="shared" si="48"/>
        <v>-29.741350007816962</v>
      </c>
      <c r="AW39">
        <v>36</v>
      </c>
      <c r="AX39">
        <f>IF(Z39&gt;0, (R39*SUMPRODUCT(K39:$K$98, X39:$X$98)-K39*$AZ$3)/Z39, 0)</f>
        <v>-679741886907.83679</v>
      </c>
    </row>
    <row r="40" spans="5:50" x14ac:dyDescent="0.3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0.83405797299999995</v>
      </c>
      <c r="Q40" s="5">
        <f t="shared" si="60"/>
        <v>12.5</v>
      </c>
      <c r="R40">
        <f t="shared" si="31"/>
        <v>2000000</v>
      </c>
      <c r="S40">
        <f t="shared" si="32"/>
        <v>-3891911405687.124</v>
      </c>
      <c r="U40">
        <f t="shared" si="52"/>
        <v>0.83405797299999995</v>
      </c>
      <c r="V40">
        <f t="shared" si="53"/>
        <v>0.01</v>
      </c>
      <c r="W40">
        <f t="shared" si="54"/>
        <v>1.3040500780508545E-8</v>
      </c>
      <c r="X40">
        <f t="shared" si="55"/>
        <v>1.0876533647895874E-8</v>
      </c>
      <c r="Y40">
        <f t="shared" si="56"/>
        <v>1.3040500780508544E-10</v>
      </c>
      <c r="Z40">
        <f t="shared" si="57"/>
        <v>2.0335621248075854E-9</v>
      </c>
      <c r="AB40">
        <f t="shared" si="58"/>
        <v>-8864.1746067659969</v>
      </c>
      <c r="AC40">
        <f t="shared" si="33"/>
        <v>-7914.4436277119848</v>
      </c>
      <c r="AE40">
        <f t="shared" si="34"/>
        <v>0</v>
      </c>
      <c r="AF40">
        <f t="shared" si="35"/>
        <v>0</v>
      </c>
      <c r="AG40">
        <f t="shared" si="36"/>
        <v>-2.5419526560094819E-8</v>
      </c>
      <c r="AH40">
        <f t="shared" si="37"/>
        <v>-2.175306729579175E-2</v>
      </c>
      <c r="AI40">
        <f t="shared" si="38"/>
        <v>-2.175309271531831E-2</v>
      </c>
      <c r="AJ40">
        <f t="shared" si="39"/>
        <v>-949.7309790540121</v>
      </c>
      <c r="AK40">
        <f t="shared" ref="AK40:AK69" si="61">G40*SUM(AB40:AB40, AE40:AF40)</f>
        <v>-620.49222247361979</v>
      </c>
      <c r="AL40">
        <f t="shared" si="40"/>
        <v>-1570.2449546203472</v>
      </c>
      <c r="AN40">
        <f t="shared" si="41"/>
        <v>0</v>
      </c>
      <c r="AO40">
        <f t="shared" si="42"/>
        <v>0</v>
      </c>
      <c r="AP40">
        <f t="shared" si="43"/>
        <v>-3.8379615431872577E-10</v>
      </c>
      <c r="AQ40">
        <f t="shared" si="44"/>
        <v>-3.2843820096428164E-4</v>
      </c>
      <c r="AR40">
        <f t="shared" si="45"/>
        <v>-3.2843858476043594E-4</v>
      </c>
      <c r="AS40">
        <f t="shared" si="46"/>
        <v>-14.339491986074522</v>
      </c>
      <c r="AT40">
        <f t="shared" si="47"/>
        <v>-9.3684879695558809</v>
      </c>
      <c r="AU40">
        <f t="shared" si="48"/>
        <v>-23.708308394215166</v>
      </c>
      <c r="AW40">
        <v>37</v>
      </c>
      <c r="AX40">
        <f>IF(Z40&gt;0, (R40*SUMPRODUCT(K40:$K$98, X40:$X$98)-K40*$AZ$3)/Z40, 0)</f>
        <v>-3891911405687.124</v>
      </c>
    </row>
    <row r="41" spans="5:50" x14ac:dyDescent="0.3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0.83754713300000005</v>
      </c>
      <c r="Q41" s="5">
        <f t="shared" si="60"/>
        <v>12.5</v>
      </c>
      <c r="R41">
        <f t="shared" si="31"/>
        <v>2000000</v>
      </c>
      <c r="S41">
        <f t="shared" si="32"/>
        <v>-22793412204824.527</v>
      </c>
      <c r="U41">
        <f t="shared" si="52"/>
        <v>0.83754713300000005</v>
      </c>
      <c r="V41">
        <f t="shared" si="53"/>
        <v>0.01</v>
      </c>
      <c r="W41">
        <f t="shared" si="54"/>
        <v>2.0335621248075854E-9</v>
      </c>
      <c r="X41">
        <f t="shared" si="55"/>
        <v>1.7032041274099814E-9</v>
      </c>
      <c r="Y41">
        <f t="shared" si="56"/>
        <v>2.0335621248075854E-11</v>
      </c>
      <c r="Z41">
        <f t="shared" si="57"/>
        <v>3.1002237614952821E-10</v>
      </c>
      <c r="AB41">
        <f t="shared" si="58"/>
        <v>-7914.4436277119848</v>
      </c>
      <c r="AC41">
        <f t="shared" si="33"/>
        <v>-7066.4678122953565</v>
      </c>
      <c r="AE41">
        <f t="shared" si="34"/>
        <v>0</v>
      </c>
      <c r="AF41">
        <f t="shared" si="35"/>
        <v>0</v>
      </c>
      <c r="AG41">
        <f t="shared" si="36"/>
        <v>-3.8752797018691029E-9</v>
      </c>
      <c r="AH41">
        <f t="shared" si="37"/>
        <v>-3.4064082548199625E-3</v>
      </c>
      <c r="AI41">
        <f t="shared" si="38"/>
        <v>-3.4064121300996643E-3</v>
      </c>
      <c r="AJ41">
        <f t="shared" si="39"/>
        <v>-847.97581541662839</v>
      </c>
      <c r="AK41">
        <f t="shared" si="61"/>
        <v>-554.01105393983903</v>
      </c>
      <c r="AL41">
        <f t="shared" si="40"/>
        <v>-1401.9902757685975</v>
      </c>
      <c r="AN41">
        <f t="shared" si="41"/>
        <v>0</v>
      </c>
      <c r="AO41">
        <f t="shared" si="42"/>
        <v>0</v>
      </c>
      <c r="AP41">
        <f t="shared" si="43"/>
        <v>-5.2241807204878726E-11</v>
      </c>
      <c r="AQ41">
        <f t="shared" si="44"/>
        <v>-4.592105267229633E-5</v>
      </c>
      <c r="AR41">
        <f t="shared" si="45"/>
        <v>-4.5921104914103531E-5</v>
      </c>
      <c r="AS41">
        <f t="shared" si="46"/>
        <v>-11.431378499474221</v>
      </c>
      <c r="AT41">
        <f t="shared" si="47"/>
        <v>-7.4685031522595233</v>
      </c>
      <c r="AU41">
        <f t="shared" si="48"/>
        <v>-18.899927572838656</v>
      </c>
      <c r="AW41">
        <v>38</v>
      </c>
      <c r="AX41">
        <f>IF(Z41&gt;0, (R41*SUMPRODUCT(K41:$K$98, X41:$X$98)-K41*$AZ$3)/Z41, 0)</f>
        <v>-22793412204824.527</v>
      </c>
    </row>
    <row r="42" spans="5:50" x14ac:dyDescent="0.3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0.841203123</v>
      </c>
      <c r="Q42" s="5">
        <f t="shared" si="60"/>
        <v>12.5</v>
      </c>
      <c r="R42">
        <f t="shared" si="31"/>
        <v>2000000</v>
      </c>
      <c r="S42">
        <f t="shared" si="32"/>
        <v>-136772097890965.8</v>
      </c>
      <c r="U42">
        <f t="shared" si="52"/>
        <v>0.841203123</v>
      </c>
      <c r="V42">
        <f t="shared" si="53"/>
        <v>0.01</v>
      </c>
      <c r="W42">
        <f t="shared" si="54"/>
        <v>3.1002237614952821E-10</v>
      </c>
      <c r="X42">
        <f t="shared" si="55"/>
        <v>2.6079179101686383E-10</v>
      </c>
      <c r="Y42">
        <f t="shared" si="56"/>
        <v>3.1002237614952822E-12</v>
      </c>
      <c r="Z42">
        <f t="shared" si="57"/>
        <v>4.61303613711691E-11</v>
      </c>
      <c r="AB42">
        <f t="shared" si="58"/>
        <v>-7066.4678122953565</v>
      </c>
      <c r="AC42">
        <f t="shared" si="33"/>
        <v>-6309.3463012031671</v>
      </c>
      <c r="AE42">
        <f t="shared" si="34"/>
        <v>0</v>
      </c>
      <c r="AF42">
        <f t="shared" si="35"/>
        <v>0</v>
      </c>
      <c r="AG42">
        <f t="shared" si="36"/>
        <v>-5.7662951713961372E-10</v>
      </c>
      <c r="AH42">
        <f t="shared" si="37"/>
        <v>-5.2158358203372769E-4</v>
      </c>
      <c r="AI42">
        <f t="shared" si="38"/>
        <v>-5.2158415866324483E-4</v>
      </c>
      <c r="AJ42">
        <f t="shared" si="39"/>
        <v>-757.12151109218939</v>
      </c>
      <c r="AK42">
        <f t="shared" si="61"/>
        <v>-494.65274686067499</v>
      </c>
      <c r="AL42">
        <f t="shared" si="40"/>
        <v>-1251.7747795370231</v>
      </c>
      <c r="AN42">
        <f t="shared" si="41"/>
        <v>0</v>
      </c>
      <c r="AO42">
        <f t="shared" si="42"/>
        <v>0</v>
      </c>
      <c r="AP42">
        <f t="shared" si="43"/>
        <v>-6.9405515722518346E-12</v>
      </c>
      <c r="AQ42">
        <f t="shared" si="44"/>
        <v>-6.2779959102725545E-6</v>
      </c>
      <c r="AR42">
        <f t="shared" si="45"/>
        <v>-6.2780028508241265E-6</v>
      </c>
      <c r="AS42">
        <f t="shared" si="46"/>
        <v>-9.1130279286834988</v>
      </c>
      <c r="AT42">
        <f t="shared" si="47"/>
        <v>-5.9538452297288629</v>
      </c>
      <c r="AU42">
        <f t="shared" si="48"/>
        <v>-15.066879436415213</v>
      </c>
      <c r="AW42">
        <v>39</v>
      </c>
      <c r="AX42">
        <f>IF(Z42&gt;0, (R42*SUMPRODUCT(K42:$K$98, X42:$X$98)-K42*$AZ$3)/Z42, 0)</f>
        <v>-136772097890965.8</v>
      </c>
    </row>
    <row r="43" spans="5:50" x14ac:dyDescent="0.3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0.84498057100000001</v>
      </c>
      <c r="Q43" s="5">
        <f t="shared" si="60"/>
        <v>12.5</v>
      </c>
      <c r="R43">
        <f t="shared" si="31"/>
        <v>2000000</v>
      </c>
      <c r="S43">
        <f t="shared" si="32"/>
        <v>-842079888928405.63</v>
      </c>
      <c r="U43">
        <f t="shared" si="52"/>
        <v>0.84498057100000001</v>
      </c>
      <c r="V43">
        <f t="shared" si="53"/>
        <v>0.01</v>
      </c>
      <c r="W43">
        <f t="shared" si="54"/>
        <v>4.61303613711691E-11</v>
      </c>
      <c r="X43">
        <f t="shared" si="55"/>
        <v>3.897925909184681E-11</v>
      </c>
      <c r="Y43">
        <f t="shared" si="56"/>
        <v>4.6130361371169099E-13</v>
      </c>
      <c r="Z43">
        <f t="shared" si="57"/>
        <v>6.6897986656105986E-12</v>
      </c>
      <c r="AB43">
        <f t="shared" si="58"/>
        <v>-6309.3463012031671</v>
      </c>
      <c r="AC43">
        <f t="shared" si="33"/>
        <v>-5633.3449172907694</v>
      </c>
      <c r="AE43">
        <f t="shared" si="34"/>
        <v>0</v>
      </c>
      <c r="AF43">
        <f t="shared" si="35"/>
        <v>0</v>
      </c>
      <c r="AG43">
        <f t="shared" si="36"/>
        <v>-8.3622483320132478E-11</v>
      </c>
      <c r="AH43">
        <f t="shared" si="37"/>
        <v>-7.7958518183693614E-5</v>
      </c>
      <c r="AI43">
        <f t="shared" si="38"/>
        <v>-7.7958601806176928E-5</v>
      </c>
      <c r="AJ43">
        <f t="shared" si="39"/>
        <v>-676.00138391239761</v>
      </c>
      <c r="AK43">
        <f t="shared" si="61"/>
        <v>-441.65424108422172</v>
      </c>
      <c r="AL43">
        <f t="shared" si="40"/>
        <v>-1117.6557029552212</v>
      </c>
      <c r="AN43">
        <f t="shared" si="41"/>
        <v>0</v>
      </c>
      <c r="AO43">
        <f t="shared" si="42"/>
        <v>0</v>
      </c>
      <c r="AP43">
        <f t="shared" si="43"/>
        <v>-8.9867395174376166E-13</v>
      </c>
      <c r="AQ43">
        <f t="shared" si="44"/>
        <v>-8.3780446151090034E-7</v>
      </c>
      <c r="AR43">
        <f t="shared" si="45"/>
        <v>-8.3780536018485204E-7</v>
      </c>
      <c r="AS43">
        <f t="shared" si="46"/>
        <v>-7.2648504438583998</v>
      </c>
      <c r="AT43">
        <f t="shared" si="47"/>
        <v>-4.7463689952866224</v>
      </c>
      <c r="AU43">
        <f t="shared" si="48"/>
        <v>-12.011220276950382</v>
      </c>
      <c r="AW43">
        <v>40</v>
      </c>
      <c r="AX43">
        <f>IF(Z43&gt;0, (R43*SUMPRODUCT(K43:$K$98, X43:$X$98)-K43*$AZ$3)/Z43, 0)</f>
        <v>-842079888928405.63</v>
      </c>
    </row>
    <row r="44" spans="5:50" x14ac:dyDescent="0.3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0.84903369399999995</v>
      </c>
      <c r="Q44" s="5">
        <f t="shared" si="60"/>
        <v>12.5</v>
      </c>
      <c r="R44">
        <f t="shared" si="31"/>
        <v>2000000</v>
      </c>
      <c r="S44">
        <f t="shared" si="32"/>
        <v>-5333593999376681</v>
      </c>
      <c r="U44">
        <f t="shared" si="52"/>
        <v>0.84903369399999995</v>
      </c>
      <c r="V44">
        <f t="shared" si="53"/>
        <v>0.01</v>
      </c>
      <c r="W44">
        <f t="shared" si="54"/>
        <v>6.6897986656105986E-12</v>
      </c>
      <c r="X44">
        <f t="shared" si="55"/>
        <v>5.6798644731796374E-12</v>
      </c>
      <c r="Y44">
        <f t="shared" si="56"/>
        <v>6.6897986656105984E-14</v>
      </c>
      <c r="Z44">
        <f t="shared" si="57"/>
        <v>9.4303620577485524E-13</v>
      </c>
      <c r="AB44">
        <f t="shared" si="58"/>
        <v>-5633.3449172907694</v>
      </c>
      <c r="AC44">
        <f t="shared" si="33"/>
        <v>-5029.7722483157213</v>
      </c>
      <c r="AE44">
        <f t="shared" si="34"/>
        <v>0</v>
      </c>
      <c r="AF44">
        <f t="shared" si="35"/>
        <v>0</v>
      </c>
      <c r="AG44">
        <f t="shared" si="36"/>
        <v>-1.1787952572185691E-11</v>
      </c>
      <c r="AH44">
        <f t="shared" si="37"/>
        <v>-1.1359728946359275E-5</v>
      </c>
      <c r="AI44">
        <f t="shared" si="38"/>
        <v>-1.1359740734311847E-5</v>
      </c>
      <c r="AJ44">
        <f t="shared" si="39"/>
        <v>-603.57266897504815</v>
      </c>
      <c r="AK44">
        <f t="shared" si="61"/>
        <v>-394.33414421035388</v>
      </c>
      <c r="AL44">
        <f t="shared" si="40"/>
        <v>-997.90682454514274</v>
      </c>
      <c r="AN44">
        <f t="shared" si="41"/>
        <v>0</v>
      </c>
      <c r="AO44">
        <f t="shared" si="42"/>
        <v>0</v>
      </c>
      <c r="AP44">
        <f t="shared" si="43"/>
        <v>-1.1310959578191102E-13</v>
      </c>
      <c r="AQ44">
        <f t="shared" si="44"/>
        <v>-1.090006378500834E-7</v>
      </c>
      <c r="AR44">
        <f t="shared" si="45"/>
        <v>-1.0900075095967917E-7</v>
      </c>
      <c r="AS44">
        <f t="shared" si="46"/>
        <v>-5.7914943409140696</v>
      </c>
      <c r="AT44">
        <f t="shared" si="47"/>
        <v>-3.7837763073361916</v>
      </c>
      <c r="AU44">
        <f t="shared" si="48"/>
        <v>-9.5752707572510118</v>
      </c>
      <c r="AW44">
        <v>41</v>
      </c>
      <c r="AX44">
        <f>IF(Z44&gt;0, (R44*SUMPRODUCT(K44:$K$98, X44:$X$98)-K44*$AZ$3)/Z44, 0)</f>
        <v>-5333593999376681</v>
      </c>
    </row>
    <row r="45" spans="5:50" x14ac:dyDescent="0.3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0.853201969</v>
      </c>
      <c r="Q45" s="5">
        <f t="shared" si="60"/>
        <v>12.5</v>
      </c>
      <c r="R45">
        <f t="shared" si="31"/>
        <v>2000000</v>
      </c>
      <c r="S45">
        <f t="shared" si="32"/>
        <v>-3.4811447684834596E+16</v>
      </c>
      <c r="U45">
        <f t="shared" si="52"/>
        <v>0.853201969</v>
      </c>
      <c r="V45">
        <f t="shared" si="53"/>
        <v>0.01</v>
      </c>
      <c r="W45">
        <f t="shared" si="54"/>
        <v>9.4303620577485524E-13</v>
      </c>
      <c r="X45">
        <f t="shared" si="55"/>
        <v>8.0460034760539566E-13</v>
      </c>
      <c r="Y45">
        <f t="shared" si="56"/>
        <v>9.4303620577485532E-15</v>
      </c>
      <c r="Z45">
        <f t="shared" si="57"/>
        <v>1.2900549611171104E-13</v>
      </c>
      <c r="AB45">
        <f t="shared" si="58"/>
        <v>-5029.7722483157213</v>
      </c>
      <c r="AC45">
        <f t="shared" si="33"/>
        <v>-4490.8680789489617</v>
      </c>
      <c r="AE45">
        <f t="shared" si="34"/>
        <v>0</v>
      </c>
      <c r="AF45">
        <f t="shared" si="35"/>
        <v>0</v>
      </c>
      <c r="AG45">
        <f t="shared" si="36"/>
        <v>-1.612568701396388E-12</v>
      </c>
      <c r="AH45">
        <f t="shared" si="37"/>
        <v>-1.6092006952107914E-6</v>
      </c>
      <c r="AI45">
        <f t="shared" si="38"/>
        <v>-1.6092023077794929E-6</v>
      </c>
      <c r="AJ45">
        <f t="shared" si="39"/>
        <v>-538.90416936675956</v>
      </c>
      <c r="AK45">
        <f t="shared" si="61"/>
        <v>-352.08405738210053</v>
      </c>
      <c r="AL45">
        <f t="shared" si="40"/>
        <v>-890.98822835806232</v>
      </c>
      <c r="AN45">
        <f t="shared" si="41"/>
        <v>0</v>
      </c>
      <c r="AO45">
        <f t="shared" si="42"/>
        <v>0</v>
      </c>
      <c r="AP45">
        <f t="shared" si="43"/>
        <v>-1.3815330348367261E-14</v>
      </c>
      <c r="AQ45">
        <f t="shared" si="44"/>
        <v>-1.378647569056008E-8</v>
      </c>
      <c r="AR45">
        <f t="shared" si="45"/>
        <v>-1.378648950589043E-8</v>
      </c>
      <c r="AS45">
        <f t="shared" si="46"/>
        <v>-4.6169438359228963</v>
      </c>
      <c r="AT45">
        <f t="shared" si="47"/>
        <v>-3.0164033066716129</v>
      </c>
      <c r="AU45">
        <f t="shared" si="48"/>
        <v>-7.6333471563809985</v>
      </c>
      <c r="AW45">
        <v>42</v>
      </c>
      <c r="AX45">
        <f>IF(Z45&gt;0, (R45*SUMPRODUCT(K45:$K$98, X45:$X$98)-K45*$AZ$3)/Z45, 0)</f>
        <v>-3.4811447684834596E+16</v>
      </c>
    </row>
    <row r="46" spans="5:50" x14ac:dyDescent="0.3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0.85761682500000003</v>
      </c>
      <c r="Q46" s="5">
        <f t="shared" si="60"/>
        <v>12.5</v>
      </c>
      <c r="R46">
        <f t="shared" si="31"/>
        <v>2000000</v>
      </c>
      <c r="S46">
        <f t="shared" si="32"/>
        <v>-2.3478549837391456E+17</v>
      </c>
      <c r="U46">
        <f t="shared" si="52"/>
        <v>0.85761682500000003</v>
      </c>
      <c r="V46">
        <f t="shared" si="53"/>
        <v>0.01</v>
      </c>
      <c r="W46">
        <f t="shared" si="54"/>
        <v>1.2900549611171104E-13</v>
      </c>
      <c r="X46">
        <f t="shared" si="55"/>
        <v>1.1063728398287546E-13</v>
      </c>
      <c r="Y46">
        <f t="shared" si="56"/>
        <v>1.2900549611171103E-15</v>
      </c>
      <c r="Z46">
        <f t="shared" si="57"/>
        <v>1.707815716771846E-14</v>
      </c>
      <c r="AB46">
        <f t="shared" si="58"/>
        <v>-4490.8680789489617</v>
      </c>
      <c r="AC46">
        <f t="shared" si="33"/>
        <v>-4009.7036419308197</v>
      </c>
      <c r="AE46">
        <f t="shared" si="34"/>
        <v>0</v>
      </c>
      <c r="AF46">
        <f t="shared" si="35"/>
        <v>0</v>
      </c>
      <c r="AG46">
        <f t="shared" si="36"/>
        <v>-2.1347696459648076E-13</v>
      </c>
      <c r="AH46">
        <f t="shared" si="37"/>
        <v>-2.2127456796575093E-7</v>
      </c>
      <c r="AI46">
        <f t="shared" si="38"/>
        <v>-2.2127478144271553E-7</v>
      </c>
      <c r="AJ46">
        <f t="shared" si="39"/>
        <v>-481.16443701814205</v>
      </c>
      <c r="AK46">
        <f t="shared" si="61"/>
        <v>-314.36076552642737</v>
      </c>
      <c r="AL46">
        <f t="shared" si="40"/>
        <v>-795.52520276584414</v>
      </c>
      <c r="AN46">
        <f t="shared" si="41"/>
        <v>0</v>
      </c>
      <c r="AO46">
        <f t="shared" si="42"/>
        <v>0</v>
      </c>
      <c r="AP46">
        <f t="shared" si="43"/>
        <v>-1.6329618707059945E-15</v>
      </c>
      <c r="AQ46">
        <f t="shared" si="44"/>
        <v>-1.6926085356704104E-9</v>
      </c>
      <c r="AR46">
        <f t="shared" si="45"/>
        <v>-1.6926101686322812E-9</v>
      </c>
      <c r="AS46">
        <f t="shared" si="46"/>
        <v>-3.6805993596336473</v>
      </c>
      <c r="AT46">
        <f t="shared" si="47"/>
        <v>-2.4046582483544734</v>
      </c>
      <c r="AU46">
        <f t="shared" si="48"/>
        <v>-6.0852576096807303</v>
      </c>
      <c r="AW46">
        <v>43</v>
      </c>
      <c r="AX46">
        <f>IF(Z46&gt;0, (R46*SUMPRODUCT(K46:$K$98, X46:$X$98)-K46*$AZ$3)/Z46, 0)</f>
        <v>-2.3478549837391456E+17</v>
      </c>
    </row>
    <row r="47" spans="5:50" x14ac:dyDescent="0.3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0.86229046899999995</v>
      </c>
      <c r="Q47" s="5">
        <f t="shared" si="60"/>
        <v>12.5</v>
      </c>
      <c r="R47">
        <f t="shared" si="31"/>
        <v>2000000</v>
      </c>
      <c r="S47">
        <f t="shared" si="32"/>
        <v>-1.6414586101840013E+18</v>
      </c>
      <c r="U47">
        <f t="shared" si="52"/>
        <v>0.86229046899999995</v>
      </c>
      <c r="V47">
        <f t="shared" si="53"/>
        <v>0.01</v>
      </c>
      <c r="W47">
        <f t="shared" si="54"/>
        <v>1.707815716771846E-14</v>
      </c>
      <c r="X47">
        <f t="shared" si="55"/>
        <v>1.4726332153807661E-14</v>
      </c>
      <c r="Y47">
        <f t="shared" si="56"/>
        <v>1.707815716771846E-16</v>
      </c>
      <c r="Z47">
        <f t="shared" si="57"/>
        <v>2.1810434422336141E-15</v>
      </c>
      <c r="AB47">
        <f t="shared" si="58"/>
        <v>-4009.7036419308197</v>
      </c>
      <c r="AC47">
        <f t="shared" si="33"/>
        <v>-3580.0925374397184</v>
      </c>
      <c r="AE47">
        <f t="shared" si="34"/>
        <v>0</v>
      </c>
      <c r="AF47">
        <f t="shared" si="35"/>
        <v>0</v>
      </c>
      <c r="AG47">
        <f t="shared" si="36"/>
        <v>-2.7263043027920176E-14</v>
      </c>
      <c r="AH47">
        <f t="shared" si="37"/>
        <v>-2.9452664307615322E-8</v>
      </c>
      <c r="AI47">
        <f t="shared" si="38"/>
        <v>-2.9452691570658349E-8</v>
      </c>
      <c r="AJ47">
        <f t="shared" si="39"/>
        <v>-429.61110449110129</v>
      </c>
      <c r="AK47">
        <f t="shared" si="61"/>
        <v>-280.67925493515742</v>
      </c>
      <c r="AL47">
        <f t="shared" si="40"/>
        <v>-710.29035945571138</v>
      </c>
      <c r="AN47">
        <f t="shared" si="41"/>
        <v>0</v>
      </c>
      <c r="AO47">
        <f t="shared" si="42"/>
        <v>0</v>
      </c>
      <c r="AP47">
        <f t="shared" si="43"/>
        <v>-1.8620070950780828E-16</v>
      </c>
      <c r="AQ47">
        <f t="shared" si="44"/>
        <v>-2.01155351050027E-10</v>
      </c>
      <c r="AR47">
        <f t="shared" si="45"/>
        <v>-2.011555372507365E-10</v>
      </c>
      <c r="AS47">
        <f t="shared" si="46"/>
        <v>-2.9341512752906636</v>
      </c>
      <c r="AT47">
        <f t="shared" si="47"/>
        <v>-1.9169788331965336</v>
      </c>
      <c r="AU47">
        <f t="shared" si="48"/>
        <v>-4.8511301086883529</v>
      </c>
      <c r="AW47">
        <v>44</v>
      </c>
      <c r="AX47">
        <f>IF(Z47&gt;0, (R47*SUMPRODUCT(K47:$K$98, X47:$X$98)-K47*$AZ$3)/Z47, 0)</f>
        <v>-1.6414586101840013E+18</v>
      </c>
    </row>
    <row r="48" spans="5:50" x14ac:dyDescent="0.3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0.86705037500000004</v>
      </c>
      <c r="Q48" s="5">
        <f t="shared" si="60"/>
        <v>12.5</v>
      </c>
      <c r="R48">
        <f t="shared" si="31"/>
        <v>2000000</v>
      </c>
      <c r="S48">
        <f t="shared" si="32"/>
        <v>-1.1920231922685612E+19</v>
      </c>
      <c r="U48">
        <f t="shared" si="52"/>
        <v>0.86705037500000004</v>
      </c>
      <c r="V48">
        <f t="shared" si="53"/>
        <v>0.01</v>
      </c>
      <c r="W48">
        <f t="shared" si="54"/>
        <v>2.1810434422336141E-15</v>
      </c>
      <c r="X48">
        <f t="shared" si="55"/>
        <v>1.891074534479946E-15</v>
      </c>
      <c r="Y48">
        <f t="shared" si="56"/>
        <v>2.181043442233614E-17</v>
      </c>
      <c r="Z48">
        <f t="shared" si="57"/>
        <v>2.6815847333133198E-16</v>
      </c>
      <c r="AB48">
        <f t="shared" si="58"/>
        <v>-3580.0925374397184</v>
      </c>
      <c r="AC48">
        <f t="shared" si="33"/>
        <v>-3196.5111941427817</v>
      </c>
      <c r="AE48">
        <f t="shared" si="34"/>
        <v>0</v>
      </c>
      <c r="AF48">
        <f t="shared" si="35"/>
        <v>0</v>
      </c>
      <c r="AG48">
        <f t="shared" si="36"/>
        <v>-3.3519809166416498E-15</v>
      </c>
      <c r="AH48">
        <f t="shared" si="37"/>
        <v>-3.7821490689598919E-9</v>
      </c>
      <c r="AI48">
        <f t="shared" si="38"/>
        <v>-3.7821524209408086E-9</v>
      </c>
      <c r="AJ48">
        <f t="shared" si="39"/>
        <v>-383.58134329693667</v>
      </c>
      <c r="AK48">
        <f t="shared" si="61"/>
        <v>-250.60647762078031</v>
      </c>
      <c r="AL48">
        <f t="shared" si="40"/>
        <v>-634.18782092149911</v>
      </c>
      <c r="AN48">
        <f t="shared" si="41"/>
        <v>0</v>
      </c>
      <c r="AO48">
        <f t="shared" si="42"/>
        <v>0</v>
      </c>
      <c r="AP48">
        <f t="shared" si="43"/>
        <v>-2.044045304349907E-17</v>
      </c>
      <c r="AQ48">
        <f t="shared" si="44"/>
        <v>-2.3063627857715887E-11</v>
      </c>
      <c r="AR48">
        <f t="shared" si="45"/>
        <v>-2.3063648298168931E-11</v>
      </c>
      <c r="AS48">
        <f t="shared" si="46"/>
        <v>-2.3390874324782271</v>
      </c>
      <c r="AT48">
        <f t="shared" si="47"/>
        <v>-1.5282037892198097</v>
      </c>
      <c r="AU48">
        <f t="shared" si="48"/>
        <v>-3.8672912217211</v>
      </c>
      <c r="AW48">
        <v>45</v>
      </c>
      <c r="AX48">
        <f>IF(Z48&gt;0, (R48*SUMPRODUCT(K48:$K$98, X48:$X$98)-K48*$AZ$3)/Z48, 0)</f>
        <v>-1.1920231922685612E+19</v>
      </c>
    </row>
    <row r="49" spans="5:50" x14ac:dyDescent="0.3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0.87202471800000003</v>
      </c>
      <c r="Q49" s="5">
        <f t="shared" si="60"/>
        <v>12.5</v>
      </c>
      <c r="R49">
        <f t="shared" si="31"/>
        <v>2000000</v>
      </c>
      <c r="S49">
        <f t="shared" si="32"/>
        <v>-9.0214357077643215E+19</v>
      </c>
      <c r="U49">
        <f t="shared" si="52"/>
        <v>0.87202471800000003</v>
      </c>
      <c r="V49">
        <f t="shared" si="53"/>
        <v>0.01</v>
      </c>
      <c r="W49">
        <f t="shared" si="54"/>
        <v>2.6815847333133198E-16</v>
      </c>
      <c r="X49">
        <f t="shared" si="55"/>
        <v>2.3384081708606528E-16</v>
      </c>
      <c r="Y49">
        <f t="shared" si="56"/>
        <v>2.6815847333133198E-18</v>
      </c>
      <c r="Z49">
        <f t="shared" si="57"/>
        <v>3.163607151195338E-17</v>
      </c>
      <c r="AB49">
        <f t="shared" si="58"/>
        <v>-3196.5111941427817</v>
      </c>
      <c r="AC49">
        <f t="shared" si="33"/>
        <v>-2854.0278519132185</v>
      </c>
      <c r="AE49">
        <f t="shared" si="34"/>
        <v>0</v>
      </c>
      <c r="AF49">
        <f t="shared" si="35"/>
        <v>0</v>
      </c>
      <c r="AG49">
        <f t="shared" si="36"/>
        <v>-3.9545089389941724E-16</v>
      </c>
      <c r="AH49">
        <f t="shared" si="37"/>
        <v>-4.6768163417213058E-10</v>
      </c>
      <c r="AI49">
        <f t="shared" si="38"/>
        <v>-4.6768202962302446E-10</v>
      </c>
      <c r="AJ49">
        <f t="shared" si="39"/>
        <v>-342.48334222956328</v>
      </c>
      <c r="AK49">
        <f t="shared" si="61"/>
        <v>-223.75578358999473</v>
      </c>
      <c r="AL49">
        <f t="shared" si="40"/>
        <v>-566.23912582002572</v>
      </c>
      <c r="AN49">
        <f t="shared" si="41"/>
        <v>0</v>
      </c>
      <c r="AO49">
        <f t="shared" si="42"/>
        <v>0</v>
      </c>
      <c r="AP49">
        <f t="shared" si="43"/>
        <v>-2.1530966178701442E-18</v>
      </c>
      <c r="AQ49">
        <f t="shared" si="44"/>
        <v>-2.5463686144356448E-12</v>
      </c>
      <c r="AR49">
        <f t="shared" si="45"/>
        <v>-2.5463707675322629E-12</v>
      </c>
      <c r="AS49">
        <f t="shared" si="46"/>
        <v>-1.864706180229025</v>
      </c>
      <c r="AT49">
        <f t="shared" si="47"/>
        <v>-1.2182747044163693</v>
      </c>
      <c r="AU49">
        <f t="shared" si="48"/>
        <v>-3.0829808846479407</v>
      </c>
      <c r="AW49">
        <v>46</v>
      </c>
      <c r="AX49">
        <f>IF(Z49&gt;0, (R49*SUMPRODUCT(K49:$K$98, X49:$X$98)-K49*$AZ$3)/Z49, 0)</f>
        <v>-9.0214357077643215E+19</v>
      </c>
    </row>
    <row r="50" spans="5:50" x14ac:dyDescent="0.3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0.87703262900000001</v>
      </c>
      <c r="Q50" s="5">
        <f t="shared" si="60"/>
        <v>12.5</v>
      </c>
      <c r="R50">
        <f t="shared" si="31"/>
        <v>2000000</v>
      </c>
      <c r="S50">
        <f t="shared" si="32"/>
        <v>-7.1302476451398209E+20</v>
      </c>
      <c r="U50">
        <f t="shared" si="52"/>
        <v>0.87703262900000001</v>
      </c>
      <c r="V50">
        <f t="shared" si="53"/>
        <v>0.01</v>
      </c>
      <c r="W50">
        <f t="shared" si="54"/>
        <v>3.163607151195338E-17</v>
      </c>
      <c r="X50">
        <f t="shared" si="55"/>
        <v>2.7745866969360478E-17</v>
      </c>
      <c r="Y50">
        <f t="shared" si="56"/>
        <v>3.1636071511953382E-19</v>
      </c>
      <c r="Z50">
        <f t="shared" si="57"/>
        <v>3.5738438274733678E-18</v>
      </c>
      <c r="AB50">
        <f t="shared" si="58"/>
        <v>-2854.0278519132185</v>
      </c>
      <c r="AC50">
        <f t="shared" si="33"/>
        <v>-2548.2391534939466</v>
      </c>
      <c r="AE50">
        <f t="shared" si="34"/>
        <v>0</v>
      </c>
      <c r="AF50">
        <f t="shared" si="35"/>
        <v>0</v>
      </c>
      <c r="AG50">
        <f t="shared" si="36"/>
        <v>-4.4673047843417098E-17</v>
      </c>
      <c r="AH50">
        <f t="shared" si="37"/>
        <v>-5.5491733938720954E-11</v>
      </c>
      <c r="AI50">
        <f t="shared" si="38"/>
        <v>-5.5491778611768796E-11</v>
      </c>
      <c r="AJ50">
        <f t="shared" si="39"/>
        <v>-305.7886984192719</v>
      </c>
      <c r="AK50">
        <f t="shared" si="61"/>
        <v>-199.78194963392531</v>
      </c>
      <c r="AL50">
        <f t="shared" si="40"/>
        <v>-505.57064805325268</v>
      </c>
      <c r="AN50">
        <f t="shared" si="41"/>
        <v>0</v>
      </c>
      <c r="AO50">
        <f t="shared" si="42"/>
        <v>0</v>
      </c>
      <c r="AP50">
        <f t="shared" si="43"/>
        <v>-2.1716934324087655E-19</v>
      </c>
      <c r="AQ50">
        <f t="shared" si="44"/>
        <v>-2.6976228389452298E-13</v>
      </c>
      <c r="AR50">
        <f t="shared" si="45"/>
        <v>-2.6976250106386618E-13</v>
      </c>
      <c r="AS50">
        <f t="shared" si="46"/>
        <v>-1.4865323503102206</v>
      </c>
      <c r="AT50">
        <f t="shared" si="47"/>
        <v>-0.97120113553601561</v>
      </c>
      <c r="AU50">
        <f t="shared" si="48"/>
        <v>-2.4577334858465059</v>
      </c>
      <c r="AW50">
        <v>47</v>
      </c>
      <c r="AX50">
        <f>IF(Z50&gt;0, (R50*SUMPRODUCT(K50:$K$98, X50:$X$98)-K50*$AZ$3)/Z50, 0)</f>
        <v>-7.1302476451398209E+20</v>
      </c>
    </row>
    <row r="51" spans="5:50" x14ac:dyDescent="0.3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0.88195855000000001</v>
      </c>
      <c r="Q51" s="5">
        <f t="shared" si="60"/>
        <v>12.5</v>
      </c>
      <c r="R51">
        <f t="shared" si="31"/>
        <v>2000000</v>
      </c>
      <c r="S51">
        <f t="shared" si="32"/>
        <v>-5.8924538131461733E+21</v>
      </c>
      <c r="U51">
        <f t="shared" si="52"/>
        <v>0.88195855000000001</v>
      </c>
      <c r="V51">
        <f t="shared" si="53"/>
        <v>0.01</v>
      </c>
      <c r="W51">
        <f t="shared" si="54"/>
        <v>3.5738438274733678E-18</v>
      </c>
      <c r="X51">
        <f t="shared" si="55"/>
        <v>3.1519821200048618E-18</v>
      </c>
      <c r="Y51">
        <f t="shared" si="56"/>
        <v>3.573843827473368E-20</v>
      </c>
      <c r="Z51">
        <f t="shared" si="57"/>
        <v>3.861232691937723E-19</v>
      </c>
      <c r="AB51">
        <f t="shared" si="58"/>
        <v>-2548.2391534939466</v>
      </c>
      <c r="AC51">
        <f t="shared" si="33"/>
        <v>-2275.2135299053098</v>
      </c>
      <c r="AE51">
        <f t="shared" si="34"/>
        <v>0</v>
      </c>
      <c r="AF51">
        <f t="shared" si="35"/>
        <v>0</v>
      </c>
      <c r="AG51">
        <f t="shared" si="36"/>
        <v>-4.8265408649221536E-18</v>
      </c>
      <c r="AH51">
        <f t="shared" si="37"/>
        <v>-6.3039642400097239E-12</v>
      </c>
      <c r="AI51">
        <f t="shared" si="38"/>
        <v>-6.3039690665505889E-12</v>
      </c>
      <c r="AJ51">
        <f t="shared" si="39"/>
        <v>-273.02562358863679</v>
      </c>
      <c r="AK51">
        <f t="shared" si="61"/>
        <v>-178.37674074457627</v>
      </c>
      <c r="AL51">
        <f t="shared" si="40"/>
        <v>-451.40236433321934</v>
      </c>
      <c r="AN51">
        <f t="shared" si="41"/>
        <v>0</v>
      </c>
      <c r="AO51">
        <f t="shared" si="42"/>
        <v>0</v>
      </c>
      <c r="AP51">
        <f t="shared" si="43"/>
        <v>-2.0949366731510705E-20</v>
      </c>
      <c r="AQ51">
        <f t="shared" si="44"/>
        <v>-2.7362051295596543E-14</v>
      </c>
      <c r="AR51">
        <f t="shared" si="45"/>
        <v>-2.7362072244963275E-14</v>
      </c>
      <c r="AS51">
        <f t="shared" si="46"/>
        <v>-1.1850544884488416</v>
      </c>
      <c r="AT51">
        <f t="shared" si="47"/>
        <v>-0.7742355991199108</v>
      </c>
      <c r="AU51">
        <f t="shared" si="48"/>
        <v>-1.9592900875687798</v>
      </c>
      <c r="AW51">
        <v>48</v>
      </c>
      <c r="AX51">
        <f>IF(Z51&gt;0, (R51*SUMPRODUCT(K51:$K$98, X51:$X$98)-K51*$AZ$3)/Z51, 0)</f>
        <v>-5.8924538131461733E+21</v>
      </c>
    </row>
    <row r="52" spans="5:50" x14ac:dyDescent="0.3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0.88700226900000001</v>
      </c>
      <c r="Q52" s="5">
        <f t="shared" si="60"/>
        <v>12.5</v>
      </c>
      <c r="R52">
        <f t="shared" si="31"/>
        <v>2000000</v>
      </c>
      <c r="S52">
        <f t="shared" si="32"/>
        <v>-5.1079955111082707E+22</v>
      </c>
      <c r="U52">
        <f t="shared" si="52"/>
        <v>0.88700226900000001</v>
      </c>
      <c r="V52">
        <f t="shared" si="53"/>
        <v>0.01</v>
      </c>
      <c r="W52">
        <f t="shared" si="54"/>
        <v>3.861232691937723E-19</v>
      </c>
      <c r="X52">
        <f t="shared" si="55"/>
        <v>3.4249221588857385E-19</v>
      </c>
      <c r="Y52">
        <f t="shared" si="56"/>
        <v>3.861232691937723E-21</v>
      </c>
      <c r="Z52">
        <f t="shared" si="57"/>
        <v>3.9769820613260722E-20</v>
      </c>
      <c r="AB52">
        <f t="shared" si="58"/>
        <v>-2275.2135299053098</v>
      </c>
      <c r="AC52">
        <f t="shared" si="33"/>
        <v>-2031.4406517011694</v>
      </c>
      <c r="AE52">
        <f t="shared" si="34"/>
        <v>0</v>
      </c>
      <c r="AF52">
        <f t="shared" si="35"/>
        <v>0</v>
      </c>
      <c r="AG52">
        <f t="shared" si="36"/>
        <v>-4.9712275766575903E-19</v>
      </c>
      <c r="AH52">
        <f t="shared" si="37"/>
        <v>-6.8498443177714771E-13</v>
      </c>
      <c r="AI52">
        <f t="shared" si="38"/>
        <v>-6.8498492889990536E-13</v>
      </c>
      <c r="AJ52">
        <f t="shared" si="39"/>
        <v>-243.7728782041404</v>
      </c>
      <c r="AK52">
        <f t="shared" si="61"/>
        <v>-159.26494709337169</v>
      </c>
      <c r="AL52">
        <f t="shared" si="40"/>
        <v>-403.03782529751277</v>
      </c>
      <c r="AN52">
        <f t="shared" si="41"/>
        <v>0</v>
      </c>
      <c r="AO52">
        <f t="shared" si="42"/>
        <v>0</v>
      </c>
      <c r="AP52">
        <f t="shared" si="43"/>
        <v>-1.926551106457578E-21</v>
      </c>
      <c r="AQ52">
        <f t="shared" si="44"/>
        <v>-2.6545908321375873E-15</v>
      </c>
      <c r="AR52">
        <f t="shared" si="45"/>
        <v>-2.6545927586886934E-15</v>
      </c>
      <c r="AS52">
        <f t="shared" si="46"/>
        <v>-0.94471818275577446</v>
      </c>
      <c r="AT52">
        <f t="shared" si="47"/>
        <v>-0.61721587940043909</v>
      </c>
      <c r="AU52">
        <f t="shared" si="48"/>
        <v>-1.5619340621562161</v>
      </c>
      <c r="AW52">
        <v>49</v>
      </c>
      <c r="AX52">
        <f>IF(Z52&gt;0, (R52*SUMPRODUCT(K52:$K$98, X52:$X$98)-K52*$AZ$3)/Z52, 0)</f>
        <v>-5.1079955111082707E+22</v>
      </c>
    </row>
    <row r="53" spans="5:50" x14ac:dyDescent="0.3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0.89213428500000003</v>
      </c>
      <c r="Q53" s="5">
        <f t="shared" si="60"/>
        <v>12.5</v>
      </c>
      <c r="R53">
        <f t="shared" si="31"/>
        <v>2000000</v>
      </c>
      <c r="S53">
        <f t="shared" si="32"/>
        <v>-4.660171621670821E+23</v>
      </c>
      <c r="U53">
        <f t="shared" si="52"/>
        <v>0.89213428500000003</v>
      </c>
      <c r="V53">
        <f t="shared" si="53"/>
        <v>0.01</v>
      </c>
      <c r="W53">
        <f t="shared" si="54"/>
        <v>3.9769820613260722E-20</v>
      </c>
      <c r="X53">
        <f t="shared" si="55"/>
        <v>3.5480020477389618E-20</v>
      </c>
      <c r="Y53">
        <f t="shared" si="56"/>
        <v>3.9769820613260725E-22</v>
      </c>
      <c r="Z53">
        <f t="shared" si="57"/>
        <v>3.8921019297384971E-21</v>
      </c>
      <c r="AB53">
        <f t="shared" si="58"/>
        <v>-2031.4406517011694</v>
      </c>
      <c r="AC53">
        <f t="shared" si="33"/>
        <v>-1813.7862961617584</v>
      </c>
      <c r="AE53">
        <f t="shared" si="34"/>
        <v>0</v>
      </c>
      <c r="AF53">
        <f t="shared" si="35"/>
        <v>0</v>
      </c>
      <c r="AG53">
        <f t="shared" si="36"/>
        <v>-4.8651274121731216E-20</v>
      </c>
      <c r="AH53">
        <f t="shared" si="37"/>
        <v>-7.096004095477923E-14</v>
      </c>
      <c r="AI53">
        <f t="shared" si="38"/>
        <v>-7.0960089606053357E-14</v>
      </c>
      <c r="AJ53">
        <f t="shared" si="39"/>
        <v>-217.65435553941097</v>
      </c>
      <c r="AK53">
        <f t="shared" si="61"/>
        <v>-142.20084561908186</v>
      </c>
      <c r="AL53">
        <f t="shared" si="40"/>
        <v>-359.85520115849289</v>
      </c>
      <c r="AN53">
        <f t="shared" si="41"/>
        <v>0</v>
      </c>
      <c r="AO53">
        <f t="shared" si="42"/>
        <v>0</v>
      </c>
      <c r="AP53">
        <f t="shared" si="43"/>
        <v>-1.6834223349777847E-22</v>
      </c>
      <c r="AQ53">
        <f t="shared" si="44"/>
        <v>-2.4553461341078431E-16</v>
      </c>
      <c r="AR53">
        <f t="shared" si="45"/>
        <v>-2.4553478175301784E-16</v>
      </c>
      <c r="AS53">
        <f t="shared" si="46"/>
        <v>-0.75312355130402897</v>
      </c>
      <c r="AT53">
        <f t="shared" si="47"/>
        <v>-0.49204072018529904</v>
      </c>
      <c r="AU53">
        <f t="shared" si="48"/>
        <v>-1.2451642714893283</v>
      </c>
      <c r="AW53">
        <v>50</v>
      </c>
      <c r="AX53">
        <f>IF(Z53&gt;0, (R53*SUMPRODUCT(K53:$K$98, X53:$X$98)-K53*$AZ$3)/Z53, 0)</f>
        <v>-4.660171621670821E+23</v>
      </c>
    </row>
    <row r="54" spans="5:50" x14ac:dyDescent="0.3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0.89732143600000003</v>
      </c>
      <c r="Q54" s="5">
        <f t="shared" si="60"/>
        <v>12.5</v>
      </c>
      <c r="R54">
        <f t="shared" si="31"/>
        <v>2000000</v>
      </c>
      <c r="S54">
        <f t="shared" si="32"/>
        <v>-4.4895683961492408E+24</v>
      </c>
      <c r="U54">
        <f t="shared" si="52"/>
        <v>0.89732143600000003</v>
      </c>
      <c r="V54">
        <f t="shared" si="53"/>
        <v>0.01</v>
      </c>
      <c r="W54">
        <f t="shared" si="54"/>
        <v>3.8921019297384971E-21</v>
      </c>
      <c r="X54">
        <f t="shared" si="55"/>
        <v>3.4924664926513195E-21</v>
      </c>
      <c r="Y54">
        <f t="shared" si="56"/>
        <v>3.8921019297384973E-23</v>
      </c>
      <c r="Z54">
        <f t="shared" si="57"/>
        <v>3.6071441778979269E-22</v>
      </c>
      <c r="AB54">
        <f t="shared" si="58"/>
        <v>-1813.7862961617584</v>
      </c>
      <c r="AC54">
        <f t="shared" si="33"/>
        <v>-1619.4520501444267</v>
      </c>
      <c r="AE54">
        <f t="shared" si="34"/>
        <v>0</v>
      </c>
      <c r="AF54">
        <f t="shared" si="35"/>
        <v>0</v>
      </c>
      <c r="AG54">
        <f t="shared" si="36"/>
        <v>-4.5089302223724088E-21</v>
      </c>
      <c r="AH54">
        <f t="shared" si="37"/>
        <v>-6.9849329853026393E-15</v>
      </c>
      <c r="AI54">
        <f t="shared" si="38"/>
        <v>-6.9849374942328619E-15</v>
      </c>
      <c r="AJ54">
        <f t="shared" si="39"/>
        <v>-194.33424601733168</v>
      </c>
      <c r="AK54">
        <f t="shared" si="61"/>
        <v>-126.9650407313231</v>
      </c>
      <c r="AL54">
        <f t="shared" si="40"/>
        <v>-321.29928674865477</v>
      </c>
      <c r="AN54">
        <f t="shared" si="41"/>
        <v>0</v>
      </c>
      <c r="AO54">
        <f t="shared" si="42"/>
        <v>0</v>
      </c>
      <c r="AP54">
        <f t="shared" si="43"/>
        <v>-1.3930103983148928E-23</v>
      </c>
      <c r="AQ54">
        <f t="shared" si="44"/>
        <v>-2.1579584957381982E-17</v>
      </c>
      <c r="AR54">
        <f t="shared" si="45"/>
        <v>-2.1579598887485966E-17</v>
      </c>
      <c r="AS54">
        <f t="shared" si="46"/>
        <v>-0.60038548413905501</v>
      </c>
      <c r="AT54">
        <f t="shared" si="47"/>
        <v>-0.39225184963751514</v>
      </c>
      <c r="AU54">
        <f t="shared" si="48"/>
        <v>-0.99263733377657015</v>
      </c>
      <c r="AW54">
        <v>51</v>
      </c>
      <c r="AX54">
        <f>IF(Z54&gt;0, (R54*SUMPRODUCT(K54:$K$98, X54:$X$98)-K54*$AZ$3)/Z54, 0)</f>
        <v>-4.4895683961492408E+24</v>
      </c>
    </row>
    <row r="55" spans="5:50" x14ac:dyDescent="0.3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0.90253096600000005</v>
      </c>
      <c r="Q55" s="5">
        <f t="shared" si="60"/>
        <v>12.5</v>
      </c>
      <c r="R55">
        <f t="shared" si="31"/>
        <v>2000000</v>
      </c>
      <c r="S55">
        <f t="shared" si="32"/>
        <v>-4.5828140857798183E+25</v>
      </c>
      <c r="U55">
        <f t="shared" si="52"/>
        <v>0.90253096600000005</v>
      </c>
      <c r="V55">
        <f t="shared" si="53"/>
        <v>0.01</v>
      </c>
      <c r="W55">
        <f t="shared" si="54"/>
        <v>3.6071441778979269E-22</v>
      </c>
      <c r="X55">
        <f t="shared" si="55"/>
        <v>3.2555593193794919E-22</v>
      </c>
      <c r="Y55">
        <f t="shared" si="56"/>
        <v>3.6071441778979268E-24</v>
      </c>
      <c r="Z55">
        <f t="shared" si="57"/>
        <v>3.1551341673945566E-23</v>
      </c>
      <c r="AB55">
        <f t="shared" si="58"/>
        <v>-1619.4520501444267</v>
      </c>
      <c r="AC55">
        <f t="shared" si="33"/>
        <v>-1445.9393304860953</v>
      </c>
      <c r="AE55">
        <f t="shared" si="34"/>
        <v>0</v>
      </c>
      <c r="AF55">
        <f t="shared" si="35"/>
        <v>0</v>
      </c>
      <c r="AG55">
        <f t="shared" si="36"/>
        <v>-3.943917709243196E-22</v>
      </c>
      <c r="AH55">
        <f t="shared" si="37"/>
        <v>-6.5111186387589836E-16</v>
      </c>
      <c r="AI55">
        <f t="shared" si="38"/>
        <v>-6.5111225826766927E-16</v>
      </c>
      <c r="AJ55">
        <f t="shared" si="39"/>
        <v>-173.51271965833143</v>
      </c>
      <c r="AK55">
        <f t="shared" si="61"/>
        <v>-113.36164351010989</v>
      </c>
      <c r="AL55">
        <f t="shared" si="40"/>
        <v>-286.87436316844133</v>
      </c>
      <c r="AN55">
        <f t="shared" si="41"/>
        <v>0</v>
      </c>
      <c r="AO55">
        <f t="shared" si="42"/>
        <v>0</v>
      </c>
      <c r="AP55">
        <f t="shared" si="43"/>
        <v>-1.0879042311835611E-24</v>
      </c>
      <c r="AQ55">
        <f t="shared" si="44"/>
        <v>-1.7960500291988353E-18</v>
      </c>
      <c r="AR55">
        <f t="shared" si="45"/>
        <v>-1.7960511171030665E-18</v>
      </c>
      <c r="AS55">
        <f t="shared" si="46"/>
        <v>-0.47862363212615877</v>
      </c>
      <c r="AT55">
        <f t="shared" si="47"/>
        <v>-0.31270077298909044</v>
      </c>
      <c r="AU55">
        <f t="shared" si="48"/>
        <v>-0.79132440511524915</v>
      </c>
      <c r="AW55">
        <v>52</v>
      </c>
      <c r="AX55">
        <f>IF(Z55&gt;0, (R55*SUMPRODUCT(K55:$K$98, X55:$X$98)-K55*$AZ$3)/Z55, 0)</f>
        <v>-4.5828140857798183E+25</v>
      </c>
    </row>
    <row r="56" spans="5:50" x14ac:dyDescent="0.3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0.90776816500000002</v>
      </c>
      <c r="Q56" s="5">
        <f t="shared" si="60"/>
        <v>12.5</v>
      </c>
      <c r="R56">
        <f t="shared" si="31"/>
        <v>2000000</v>
      </c>
      <c r="S56">
        <f t="shared" si="32"/>
        <v>-4.9759296881491661E+26</v>
      </c>
      <c r="U56">
        <f t="shared" si="52"/>
        <v>0.90776816500000002</v>
      </c>
      <c r="V56">
        <f t="shared" si="53"/>
        <v>0.01</v>
      </c>
      <c r="W56">
        <f t="shared" si="54"/>
        <v>3.1551341673945566E-23</v>
      </c>
      <c r="X56">
        <f t="shared" si="55"/>
        <v>2.8641303534645595E-23</v>
      </c>
      <c r="Y56">
        <f t="shared" si="56"/>
        <v>3.1551341673945567E-25</v>
      </c>
      <c r="Z56">
        <f t="shared" si="57"/>
        <v>2.5945247225605161E-24</v>
      </c>
      <c r="AB56">
        <f t="shared" si="58"/>
        <v>-1445.9393304860953</v>
      </c>
      <c r="AC56">
        <f t="shared" si="33"/>
        <v>-1291.017259362585</v>
      </c>
      <c r="AE56">
        <f t="shared" si="34"/>
        <v>0</v>
      </c>
      <c r="AF56">
        <f t="shared" si="35"/>
        <v>0</v>
      </c>
      <c r="AG56">
        <f t="shared" si="36"/>
        <v>-3.2431559032006454E-23</v>
      </c>
      <c r="AH56">
        <f t="shared" si="37"/>
        <v>-5.7282607069291193E-17</v>
      </c>
      <c r="AI56">
        <f t="shared" si="38"/>
        <v>-5.7282639500850218E-17</v>
      </c>
      <c r="AJ56">
        <f t="shared" si="39"/>
        <v>-154.92207112351025</v>
      </c>
      <c r="AK56">
        <f t="shared" si="61"/>
        <v>-101.21575313402668</v>
      </c>
      <c r="AL56">
        <f t="shared" si="40"/>
        <v>-256.13782425753692</v>
      </c>
      <c r="AN56">
        <f t="shared" si="41"/>
        <v>0</v>
      </c>
      <c r="AO56">
        <f t="shared" si="42"/>
        <v>0</v>
      </c>
      <c r="AP56">
        <f t="shared" si="43"/>
        <v>-7.9875322530793272E-26</v>
      </c>
      <c r="AQ56">
        <f t="shared" si="44"/>
        <v>-1.4108068966246243E-19</v>
      </c>
      <c r="AR56">
        <f t="shared" si="45"/>
        <v>-1.4108076953778494E-19</v>
      </c>
      <c r="AS56">
        <f t="shared" si="46"/>
        <v>-0.38155582918220571</v>
      </c>
      <c r="AT56">
        <f t="shared" si="47"/>
        <v>-0.24928314173237437</v>
      </c>
      <c r="AU56">
        <f t="shared" si="48"/>
        <v>-0.63083897091458008</v>
      </c>
      <c r="AW56">
        <v>53</v>
      </c>
      <c r="AX56">
        <f>IF(Z56&gt;0, (R56*SUMPRODUCT(K56:$K$98, X56:$X$98)-K56*$AZ$3)/Z56, 0)</f>
        <v>-4.9759296881491661E+26</v>
      </c>
    </row>
    <row r="57" spans="5:50" x14ac:dyDescent="0.3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0.91304259499999996</v>
      </c>
      <c r="Q57" s="5">
        <f t="shared" si="60"/>
        <v>12.5</v>
      </c>
      <c r="R57">
        <f t="shared" si="31"/>
        <v>2000000</v>
      </c>
      <c r="S57">
        <f t="shared" si="32"/>
        <v>-5.7730563607477343E+27</v>
      </c>
      <c r="U57">
        <f t="shared" si="52"/>
        <v>0.91304259499999996</v>
      </c>
      <c r="V57">
        <f t="shared" si="53"/>
        <v>0.01</v>
      </c>
      <c r="W57">
        <f t="shared" si="54"/>
        <v>2.5945247225605161E-24</v>
      </c>
      <c r="X57">
        <f t="shared" si="55"/>
        <v>2.3689115854783086E-24</v>
      </c>
      <c r="Y57">
        <f t="shared" si="56"/>
        <v>2.5945247225605161E-26</v>
      </c>
      <c r="Z57">
        <f t="shared" si="57"/>
        <v>1.9966788985660243E-25</v>
      </c>
      <c r="AB57">
        <f t="shared" si="58"/>
        <v>-1291.017259362585</v>
      </c>
      <c r="AC57">
        <f t="shared" si="33"/>
        <v>-1152.6939815737367</v>
      </c>
      <c r="AE57">
        <f t="shared" si="34"/>
        <v>0</v>
      </c>
      <c r="AF57">
        <f t="shared" si="35"/>
        <v>0</v>
      </c>
      <c r="AG57">
        <f t="shared" si="36"/>
        <v>-2.4958486232075302E-24</v>
      </c>
      <c r="AH57">
        <f t="shared" si="37"/>
        <v>-4.7378231709566174E-18</v>
      </c>
      <c r="AI57">
        <f t="shared" si="38"/>
        <v>-4.7378256668052403E-18</v>
      </c>
      <c r="AJ57">
        <f t="shared" si="39"/>
        <v>-138.32327778884837</v>
      </c>
      <c r="AK57">
        <f t="shared" si="61"/>
        <v>-90.371208155380955</v>
      </c>
      <c r="AL57">
        <f t="shared" si="40"/>
        <v>-228.69448594422931</v>
      </c>
      <c r="AN57">
        <f t="shared" si="41"/>
        <v>0</v>
      </c>
      <c r="AO57">
        <f t="shared" si="42"/>
        <v>0</v>
      </c>
      <c r="AP57">
        <f t="shared" si="43"/>
        <v>-5.4883906656320411E-27</v>
      </c>
      <c r="AQ57">
        <f t="shared" si="44"/>
        <v>-1.041851025142535E-20</v>
      </c>
      <c r="AR57">
        <f t="shared" si="45"/>
        <v>-1.0418515739816014E-20</v>
      </c>
      <c r="AS57">
        <f t="shared" si="46"/>
        <v>-0.30417397096795723</v>
      </c>
      <c r="AT57">
        <f t="shared" si="47"/>
        <v>-0.19872699436573207</v>
      </c>
      <c r="AU57">
        <f t="shared" si="48"/>
        <v>-0.50290096533368922</v>
      </c>
      <c r="AW57">
        <v>54</v>
      </c>
      <c r="AX57">
        <f>IF(Z57&gt;0, (R57*SUMPRODUCT(K57:$K$98, X57:$X$98)-K57*$AZ$3)/Z57, 0)</f>
        <v>-5.7730563607477343E+27</v>
      </c>
    </row>
    <row r="58" spans="5:50" x14ac:dyDescent="0.3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0.91832435000000001</v>
      </c>
      <c r="Q58" s="5">
        <f t="shared" si="60"/>
        <v>12.5</v>
      </c>
      <c r="R58">
        <f t="shared" si="31"/>
        <v>2000000</v>
      </c>
      <c r="S58">
        <f t="shared" si="32"/>
        <v>-7.1914445251776286E+28</v>
      </c>
      <c r="U58">
        <f t="shared" si="52"/>
        <v>0.91832435000000001</v>
      </c>
      <c r="V58">
        <f t="shared" si="53"/>
        <v>0.01</v>
      </c>
      <c r="W58">
        <f t="shared" si="54"/>
        <v>1.9966788985660243E-25</v>
      </c>
      <c r="X58">
        <f t="shared" si="55"/>
        <v>1.8335988516843603E-25</v>
      </c>
      <c r="Y58">
        <f t="shared" si="56"/>
        <v>1.9966788985660243E-27</v>
      </c>
      <c r="Z58">
        <f t="shared" si="57"/>
        <v>1.4311325789600377E-26</v>
      </c>
      <c r="AB58">
        <f t="shared" si="58"/>
        <v>-1152.6939815737367</v>
      </c>
      <c r="AC58">
        <f t="shared" si="33"/>
        <v>-1029.1910549765503</v>
      </c>
      <c r="AE58">
        <f t="shared" si="34"/>
        <v>0</v>
      </c>
      <c r="AF58">
        <f t="shared" si="35"/>
        <v>0</v>
      </c>
      <c r="AG58">
        <f t="shared" si="36"/>
        <v>-1.7889157237000472E-25</v>
      </c>
      <c r="AH58">
        <f t="shared" si="37"/>
        <v>-3.6671977033687206E-19</v>
      </c>
      <c r="AI58">
        <f t="shared" si="38"/>
        <v>-3.6671994922844443E-19</v>
      </c>
      <c r="AJ58">
        <f t="shared" si="39"/>
        <v>-123.50292659718639</v>
      </c>
      <c r="AK58">
        <f t="shared" si="61"/>
        <v>-80.688578710161579</v>
      </c>
      <c r="AL58">
        <f t="shared" si="40"/>
        <v>-204.19150530734797</v>
      </c>
      <c r="AN58">
        <f t="shared" si="41"/>
        <v>0</v>
      </c>
      <c r="AO58">
        <f t="shared" si="42"/>
        <v>0</v>
      </c>
      <c r="AP58">
        <f t="shared" si="43"/>
        <v>-3.5123568608313298E-28</v>
      </c>
      <c r="AQ58">
        <f t="shared" si="44"/>
        <v>-7.2001754150894449E-22</v>
      </c>
      <c r="AR58">
        <f t="shared" si="45"/>
        <v>-7.2001789274463052E-22</v>
      </c>
      <c r="AS58">
        <f t="shared" si="46"/>
        <v>-0.24248562736603793</v>
      </c>
      <c r="AT58">
        <f t="shared" si="47"/>
        <v>-0.15842394321247774</v>
      </c>
      <c r="AU58">
        <f t="shared" si="48"/>
        <v>-0.40090957057851567</v>
      </c>
      <c r="AW58">
        <v>55</v>
      </c>
      <c r="AX58">
        <f>IF(Z58&gt;0, (R58*SUMPRODUCT(K58:$K$98, X58:$X$98)-K58*$AZ$3)/Z58, 0)</f>
        <v>-7.1914445251776286E+28</v>
      </c>
    </row>
    <row r="59" spans="5:50" x14ac:dyDescent="0.3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0.92358270799999997</v>
      </c>
      <c r="Q59" s="5">
        <f t="shared" si="60"/>
        <v>12.5</v>
      </c>
      <c r="R59">
        <f t="shared" si="31"/>
        <v>2000000</v>
      </c>
      <c r="S59">
        <f t="shared" si="32"/>
        <v>-9.6675615918904605E+29</v>
      </c>
      <c r="U59">
        <f t="shared" si="52"/>
        <v>0.92358270799999997</v>
      </c>
      <c r="V59">
        <f t="shared" si="53"/>
        <v>0.01</v>
      </c>
      <c r="W59">
        <f t="shared" si="54"/>
        <v>1.4311325789600377E-26</v>
      </c>
      <c r="X59">
        <f t="shared" si="55"/>
        <v>1.3217693027829354E-26</v>
      </c>
      <c r="Y59">
        <f t="shared" si="56"/>
        <v>1.4311325789600378E-28</v>
      </c>
      <c r="Z59">
        <f t="shared" si="57"/>
        <v>9.5051950387501936E-28</v>
      </c>
      <c r="AB59">
        <f t="shared" si="58"/>
        <v>-1029.1910549765503</v>
      </c>
      <c r="AC59">
        <f t="shared" si="33"/>
        <v>-918.92058480049127</v>
      </c>
      <c r="AE59">
        <f t="shared" si="34"/>
        <v>0</v>
      </c>
      <c r="AF59">
        <f t="shared" si="35"/>
        <v>0</v>
      </c>
      <c r="AG59">
        <f t="shared" si="36"/>
        <v>-1.1881493798437742E-26</v>
      </c>
      <c r="AH59">
        <f t="shared" si="37"/>
        <v>-2.6435386055658707E-20</v>
      </c>
      <c r="AI59">
        <f t="shared" si="38"/>
        <v>-2.6435397937152505E-20</v>
      </c>
      <c r="AJ59">
        <f t="shared" si="39"/>
        <v>-110.27047017605901</v>
      </c>
      <c r="AK59">
        <f t="shared" si="61"/>
        <v>-72.043373848358527</v>
      </c>
      <c r="AL59">
        <f t="shared" si="40"/>
        <v>-182.31384402441753</v>
      </c>
      <c r="AN59">
        <f t="shared" si="41"/>
        <v>0</v>
      </c>
      <c r="AO59">
        <f t="shared" si="42"/>
        <v>0</v>
      </c>
      <c r="AP59">
        <f t="shared" si="43"/>
        <v>-2.0828681360181957E-29</v>
      </c>
      <c r="AQ59">
        <f t="shared" si="44"/>
        <v>-4.6342172299842546E-23</v>
      </c>
      <c r="AR59">
        <f t="shared" si="45"/>
        <v>-4.6342193128523903E-23</v>
      </c>
      <c r="AS59">
        <f t="shared" si="46"/>
        <v>-0.19330805753032312</v>
      </c>
      <c r="AT59">
        <f t="shared" si="47"/>
        <v>-0.12629459758647774</v>
      </c>
      <c r="AU59">
        <f t="shared" si="48"/>
        <v>-0.31960265511680086</v>
      </c>
      <c r="AW59">
        <v>56</v>
      </c>
      <c r="AX59">
        <f>IF(Z59&gt;0, (R59*SUMPRODUCT(K59:$K$98, X59:$X$98)-K59*$AZ$3)/Z59, 0)</f>
        <v>-9.6675615918904605E+29</v>
      </c>
    </row>
    <row r="60" spans="5:50" x14ac:dyDescent="0.3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0.92968762000000005</v>
      </c>
      <c r="Q60" s="5">
        <f t="shared" si="60"/>
        <v>12.5</v>
      </c>
      <c r="R60">
        <f t="shared" si="31"/>
        <v>2000000</v>
      </c>
      <c r="S60">
        <f t="shared" si="32"/>
        <v>-1.4311740676343354E+31</v>
      </c>
      <c r="U60">
        <f t="shared" si="52"/>
        <v>0.92968762000000005</v>
      </c>
      <c r="V60">
        <f t="shared" si="53"/>
        <v>0.01</v>
      </c>
      <c r="W60">
        <f t="shared" si="54"/>
        <v>9.5051950387501936E-28</v>
      </c>
      <c r="X60">
        <f t="shared" si="55"/>
        <v>8.8368621532114757E-28</v>
      </c>
      <c r="Y60">
        <f t="shared" si="56"/>
        <v>9.5051950387501945E-30</v>
      </c>
      <c r="Z60">
        <f t="shared" si="57"/>
        <v>5.7328093515121597E-29</v>
      </c>
      <c r="AB60">
        <f t="shared" si="58"/>
        <v>-918.92058480049127</v>
      </c>
      <c r="AC60">
        <f t="shared" si="33"/>
        <v>-820.46480785758138</v>
      </c>
      <c r="AE60">
        <f t="shared" si="34"/>
        <v>0</v>
      </c>
      <c r="AF60">
        <f t="shared" si="35"/>
        <v>0</v>
      </c>
      <c r="AG60">
        <f t="shared" si="36"/>
        <v>-7.1660116893901999E-28</v>
      </c>
      <c r="AH60">
        <f t="shared" si="37"/>
        <v>-1.767372430642295E-21</v>
      </c>
      <c r="AI60">
        <f t="shared" si="38"/>
        <v>-1.7673731472434639E-21</v>
      </c>
      <c r="AJ60">
        <f t="shared" si="39"/>
        <v>-98.455776942909893</v>
      </c>
      <c r="AK60">
        <f t="shared" si="61"/>
        <v>-64.324440936034392</v>
      </c>
      <c r="AL60">
        <f t="shared" si="40"/>
        <v>-162.78021787894428</v>
      </c>
      <c r="AN60">
        <f t="shared" si="41"/>
        <v>0</v>
      </c>
      <c r="AO60">
        <f t="shared" si="42"/>
        <v>0</v>
      </c>
      <c r="AP60">
        <f t="shared" si="43"/>
        <v>-1.1216315581198304E-30</v>
      </c>
      <c r="AQ60">
        <f t="shared" si="44"/>
        <v>-2.7663096002122748E-24</v>
      </c>
      <c r="AR60">
        <f t="shared" si="45"/>
        <v>-2.7663107218438328E-24</v>
      </c>
      <c r="AS60">
        <f t="shared" si="46"/>
        <v>-0.15410399994445412</v>
      </c>
      <c r="AT60">
        <f t="shared" si="47"/>
        <v>-0.10068127996370992</v>
      </c>
      <c r="AU60">
        <f t="shared" si="48"/>
        <v>-0.25478527990816402</v>
      </c>
      <c r="AW60">
        <v>57</v>
      </c>
      <c r="AX60">
        <f>IF(Z60&gt;0, (R60*SUMPRODUCT(K60:$K$98, X60:$X$98)-K60*$AZ$3)/Z60, 0)</f>
        <v>-1.4311740676343354E+31</v>
      </c>
    </row>
    <row r="61" spans="5:50" x14ac:dyDescent="0.3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0.93575936900000001</v>
      </c>
      <c r="Q61" s="5">
        <f t="shared" si="60"/>
        <v>12.5</v>
      </c>
      <c r="R61">
        <f t="shared" si="31"/>
        <v>2000000</v>
      </c>
      <c r="S61">
        <f t="shared" si="32"/>
        <v>-2.3558612158461577E+32</v>
      </c>
      <c r="U61">
        <f t="shared" si="52"/>
        <v>0.93575936900000001</v>
      </c>
      <c r="V61">
        <f t="shared" si="53"/>
        <v>0.01</v>
      </c>
      <c r="W61">
        <f t="shared" si="54"/>
        <v>5.7328093515121597E-29</v>
      </c>
      <c r="X61">
        <f t="shared" si="55"/>
        <v>5.3645300613683177E-29</v>
      </c>
      <c r="Y61">
        <f t="shared" si="56"/>
        <v>5.7328093515121597E-31</v>
      </c>
      <c r="Z61">
        <f t="shared" si="57"/>
        <v>3.1095119662872037E-30</v>
      </c>
      <c r="AB61">
        <f t="shared" si="58"/>
        <v>-820.46480785758138</v>
      </c>
      <c r="AC61">
        <f t="shared" si="33"/>
        <v>-732.55786415855482</v>
      </c>
      <c r="AE61">
        <f t="shared" si="34"/>
        <v>0</v>
      </c>
      <c r="AF61">
        <f t="shared" si="35"/>
        <v>0</v>
      </c>
      <c r="AG61">
        <f t="shared" si="36"/>
        <v>-3.8868899578590049E-29</v>
      </c>
      <c r="AH61">
        <f t="shared" si="37"/>
        <v>-1.0729060122736635E-22</v>
      </c>
      <c r="AI61">
        <f t="shared" si="38"/>
        <v>-1.0729064009626594E-22</v>
      </c>
      <c r="AJ61">
        <f t="shared" si="39"/>
        <v>-87.906943699026556</v>
      </c>
      <c r="AK61">
        <f t="shared" si="61"/>
        <v>-57.432536550030704</v>
      </c>
      <c r="AL61">
        <f t="shared" si="40"/>
        <v>-145.33948024905726</v>
      </c>
      <c r="AN61">
        <f t="shared" si="41"/>
        <v>0</v>
      </c>
      <c r="AO61">
        <f t="shared" si="42"/>
        <v>0</v>
      </c>
      <c r="AP61">
        <f t="shared" si="43"/>
        <v>-5.4319645948154262E-32</v>
      </c>
      <c r="AQ61">
        <f t="shared" si="44"/>
        <v>-1.4993960558238559E-25</v>
      </c>
      <c r="AR61">
        <f t="shared" si="45"/>
        <v>-1.4993965990203156E-25</v>
      </c>
      <c r="AS61">
        <f t="shared" si="46"/>
        <v>-0.12285076526184141</v>
      </c>
      <c r="AT61">
        <f t="shared" si="47"/>
        <v>-8.0262499971069753E-2</v>
      </c>
      <c r="AU61">
        <f t="shared" si="48"/>
        <v>-0.20311326523291115</v>
      </c>
      <c r="AW61">
        <v>58</v>
      </c>
      <c r="AX61">
        <f>IF(Z61&gt;0, (R61*SUMPRODUCT(K61:$K$98, X61:$X$98)-K61*$AZ$3)/Z61, 0)</f>
        <v>-2.3558612158461577E+32</v>
      </c>
    </row>
    <row r="62" spans="5:50" x14ac:dyDescent="0.3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0.94179042899999998</v>
      </c>
      <c r="Q62" s="5">
        <f t="shared" si="60"/>
        <v>12.5</v>
      </c>
      <c r="R62">
        <f t="shared" si="31"/>
        <v>2000000</v>
      </c>
      <c r="S62">
        <f t="shared" si="32"/>
        <v>-4.3631326114649622E+33</v>
      </c>
      <c r="U62">
        <f t="shared" si="52"/>
        <v>0.94179042899999998</v>
      </c>
      <c r="V62">
        <f t="shared" si="53"/>
        <v>0.01</v>
      </c>
      <c r="W62">
        <f t="shared" si="54"/>
        <v>3.1095119662872037E-30</v>
      </c>
      <c r="X62">
        <f t="shared" si="55"/>
        <v>2.9285086087102591E-30</v>
      </c>
      <c r="Y62">
        <f t="shared" si="56"/>
        <v>3.109511966287204E-32</v>
      </c>
      <c r="Z62">
        <f t="shared" si="57"/>
        <v>1.4990823791407256E-31</v>
      </c>
      <c r="AB62">
        <f t="shared" si="58"/>
        <v>-732.55786415855482</v>
      </c>
      <c r="AC62">
        <f t="shared" si="33"/>
        <v>-654.06952157013825</v>
      </c>
      <c r="AE62">
        <f t="shared" si="34"/>
        <v>0</v>
      </c>
      <c r="AF62">
        <f t="shared" si="35"/>
        <v>0</v>
      </c>
      <c r="AG62">
        <f t="shared" si="36"/>
        <v>-1.873852973925907E-30</v>
      </c>
      <c r="AH62">
        <f t="shared" si="37"/>
        <v>-5.8570172174205181E-24</v>
      </c>
      <c r="AI62">
        <f t="shared" si="38"/>
        <v>-5.8570190912734921E-24</v>
      </c>
      <c r="AJ62">
        <f t="shared" si="39"/>
        <v>-78.488342588416572</v>
      </c>
      <c r="AK62">
        <f t="shared" si="61"/>
        <v>-51.279050491098843</v>
      </c>
      <c r="AL62">
        <f t="shared" si="40"/>
        <v>-129.76739307951541</v>
      </c>
      <c r="AN62">
        <f t="shared" si="41"/>
        <v>0</v>
      </c>
      <c r="AO62">
        <f t="shared" si="42"/>
        <v>0</v>
      </c>
      <c r="AP62">
        <f t="shared" si="43"/>
        <v>-2.3381489536003617E-33</v>
      </c>
      <c r="AQ62">
        <f t="shared" si="44"/>
        <v>-7.3082460943771873E-27</v>
      </c>
      <c r="AR62">
        <f t="shared" si="45"/>
        <v>-7.3082484325261401E-27</v>
      </c>
      <c r="AS62">
        <f t="shared" si="46"/>
        <v>-9.7935877919197556E-2</v>
      </c>
      <c r="AT62">
        <f t="shared" si="47"/>
        <v>-6.3984773573875761E-2</v>
      </c>
      <c r="AU62">
        <f t="shared" si="48"/>
        <v>-0.1619206514930733</v>
      </c>
      <c r="AW62">
        <v>59</v>
      </c>
      <c r="AX62">
        <f>IF(Z62&gt;0, (R62*SUMPRODUCT(K62:$K$98, X62:$X$98)-K62*$AZ$3)/Z62, 0)</f>
        <v>-4.3631326114649622E+33</v>
      </c>
    </row>
    <row r="63" spans="5:50" x14ac:dyDescent="0.3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0.94777327099999997</v>
      </c>
      <c r="Q63" s="5">
        <f t="shared" si="60"/>
        <v>12.5</v>
      </c>
      <c r="R63">
        <f t="shared" si="31"/>
        <v>2000000</v>
      </c>
      <c r="S63">
        <f t="shared" si="32"/>
        <v>-9.2255644934738422E+34</v>
      </c>
      <c r="U63">
        <f t="shared" si="52"/>
        <v>0.94777327099999997</v>
      </c>
      <c r="V63">
        <f t="shared" si="53"/>
        <v>0.01</v>
      </c>
      <c r="W63">
        <f t="shared" si="54"/>
        <v>1.4990823791407256E-31</v>
      </c>
      <c r="X63">
        <f t="shared" si="55"/>
        <v>1.4207902099766675E-31</v>
      </c>
      <c r="Y63">
        <f t="shared" si="56"/>
        <v>1.4990823791407257E-33</v>
      </c>
      <c r="Z63">
        <f t="shared" si="57"/>
        <v>6.3301345372650801E-33</v>
      </c>
      <c r="AB63">
        <f t="shared" si="58"/>
        <v>-654.06952157013825</v>
      </c>
      <c r="AC63">
        <f t="shared" si="33"/>
        <v>-583.99064425905192</v>
      </c>
      <c r="AE63">
        <f t="shared" si="34"/>
        <v>0</v>
      </c>
      <c r="AF63">
        <f t="shared" si="35"/>
        <v>0</v>
      </c>
      <c r="AG63">
        <f t="shared" si="36"/>
        <v>-7.9126681715813505E-32</v>
      </c>
      <c r="AH63">
        <f t="shared" si="37"/>
        <v>-2.841580419953335E-25</v>
      </c>
      <c r="AI63">
        <f t="shared" si="38"/>
        <v>-2.8415812112201524E-25</v>
      </c>
      <c r="AJ63">
        <f t="shared" si="39"/>
        <v>-70.07887731108633</v>
      </c>
      <c r="AK63">
        <f t="shared" si="61"/>
        <v>-45.784866509909683</v>
      </c>
      <c r="AL63">
        <f t="shared" si="40"/>
        <v>-115.86374382099601</v>
      </c>
      <c r="AN63">
        <f t="shared" si="41"/>
        <v>0</v>
      </c>
      <c r="AO63">
        <f t="shared" si="42"/>
        <v>0</v>
      </c>
      <c r="AP63">
        <f t="shared" si="43"/>
        <v>-8.815391270117522E-35</v>
      </c>
      <c r="AQ63">
        <f t="shared" si="44"/>
        <v>-3.1657644026272024E-28</v>
      </c>
      <c r="AR63">
        <f t="shared" si="45"/>
        <v>-3.1657652841663297E-28</v>
      </c>
      <c r="AS63">
        <f t="shared" si="46"/>
        <v>-7.807388226976858E-2</v>
      </c>
      <c r="AT63">
        <f t="shared" si="47"/>
        <v>-5.1008269749582079E-2</v>
      </c>
      <c r="AU63">
        <f t="shared" si="48"/>
        <v>-0.12908215201935064</v>
      </c>
      <c r="AW63">
        <v>60</v>
      </c>
      <c r="AX63">
        <f>IF(Z63&gt;0, (R63*SUMPRODUCT(K63:$K$98, X63:$X$98)-K63*$AZ$3)/Z63, 0)</f>
        <v>-9.2255644934738422E+34</v>
      </c>
    </row>
    <row r="64" spans="5:50" x14ac:dyDescent="0.3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0.95370057100000005</v>
      </c>
      <c r="Q64" s="5">
        <f t="shared" si="60"/>
        <v>12.5</v>
      </c>
      <c r="R64">
        <f t="shared" si="31"/>
        <v>2000000</v>
      </c>
      <c r="S64">
        <f t="shared" si="32"/>
        <v>-2.2692123214630685E+36</v>
      </c>
      <c r="U64">
        <f t="shared" si="52"/>
        <v>0.95370057100000005</v>
      </c>
      <c r="V64">
        <f t="shared" si="53"/>
        <v>0.01</v>
      </c>
      <c r="W64">
        <f t="shared" si="54"/>
        <v>6.3301345372650801E-33</v>
      </c>
      <c r="X64">
        <f t="shared" si="55"/>
        <v>6.0370529226965283E-33</v>
      </c>
      <c r="Y64">
        <f t="shared" si="56"/>
        <v>6.3301345372650804E-35</v>
      </c>
      <c r="Z64">
        <f t="shared" si="57"/>
        <v>2.2978026919590095E-34</v>
      </c>
      <c r="AB64">
        <f t="shared" si="58"/>
        <v>-583.99064425905192</v>
      </c>
      <c r="AC64">
        <f t="shared" si="33"/>
        <v>-521.42021808843924</v>
      </c>
      <c r="AE64">
        <f t="shared" si="34"/>
        <v>0</v>
      </c>
      <c r="AF64">
        <f t="shared" si="35"/>
        <v>0</v>
      </c>
      <c r="AG64">
        <f t="shared" si="36"/>
        <v>-2.8722533649487619E-33</v>
      </c>
      <c r="AH64">
        <f t="shared" si="37"/>
        <v>-1.2074105845393057E-26</v>
      </c>
      <c r="AI64">
        <f t="shared" si="38"/>
        <v>-1.2074108717646422E-26</v>
      </c>
      <c r="AJ64">
        <f t="shared" si="39"/>
        <v>-62.570426170612677</v>
      </c>
      <c r="AK64">
        <f t="shared" si="61"/>
        <v>-40.879345098133641</v>
      </c>
      <c r="AL64">
        <f t="shared" si="40"/>
        <v>-103.44977126874632</v>
      </c>
      <c r="AN64">
        <f t="shared" si="41"/>
        <v>0</v>
      </c>
      <c r="AO64">
        <f t="shared" si="42"/>
        <v>0</v>
      </c>
      <c r="AP64">
        <f t="shared" si="43"/>
        <v>-2.8570863349718738E-36</v>
      </c>
      <c r="AQ64">
        <f t="shared" si="44"/>
        <v>-1.201034812557071E-29</v>
      </c>
      <c r="AR64">
        <f t="shared" si="45"/>
        <v>-1.2010350982657044E-29</v>
      </c>
      <c r="AS64">
        <f t="shared" si="46"/>
        <v>-6.2240020942098552E-2</v>
      </c>
      <c r="AT64">
        <f t="shared" si="47"/>
        <v>-4.0663480348837745E-2</v>
      </c>
      <c r="AU64">
        <f t="shared" si="48"/>
        <v>-0.1029035012909363</v>
      </c>
      <c r="AW64">
        <v>61</v>
      </c>
      <c r="AX64">
        <f>IF(Z64&gt;0, (R64*SUMPRODUCT(K64:$K$98, X64:$X$98)-K64*$AZ$3)/Z64, 0)</f>
        <v>-2.2692123214630685E+36</v>
      </c>
    </row>
    <row r="65" spans="5:50" x14ac:dyDescent="0.3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0.95959776100000005</v>
      </c>
      <c r="Q65" s="5">
        <f t="shared" si="60"/>
        <v>12.5</v>
      </c>
      <c r="R65">
        <f t="shared" si="31"/>
        <v>2000000</v>
      </c>
      <c r="S65">
        <f t="shared" si="32"/>
        <v>-6.6642540040480106E+37</v>
      </c>
      <c r="U65">
        <f t="shared" si="52"/>
        <v>0.95959776100000005</v>
      </c>
      <c r="V65">
        <f t="shared" si="53"/>
        <v>0.01</v>
      </c>
      <c r="W65">
        <f t="shared" si="54"/>
        <v>2.2978026919590095E-34</v>
      </c>
      <c r="X65">
        <f t="shared" si="55"/>
        <v>2.2049663184236384E-34</v>
      </c>
      <c r="Y65">
        <f t="shared" si="56"/>
        <v>2.2978026919590095E-36</v>
      </c>
      <c r="Z65">
        <f t="shared" si="57"/>
        <v>6.9858346615780973E-36</v>
      </c>
      <c r="AB65">
        <f t="shared" si="58"/>
        <v>-521.42021808843924</v>
      </c>
      <c r="AC65">
        <f t="shared" si="33"/>
        <v>-465.55376615039216</v>
      </c>
      <c r="AE65">
        <f t="shared" si="34"/>
        <v>0</v>
      </c>
      <c r="AF65">
        <f t="shared" si="35"/>
        <v>0</v>
      </c>
      <c r="AG65">
        <f t="shared" si="36"/>
        <v>-8.732293326972622E-35</v>
      </c>
      <c r="AH65">
        <f t="shared" si="37"/>
        <v>-4.4099326368472769E-28</v>
      </c>
      <c r="AI65">
        <f t="shared" si="38"/>
        <v>-4.4099335100766092E-28</v>
      </c>
      <c r="AJ65">
        <f t="shared" si="39"/>
        <v>-55.866451938047078</v>
      </c>
      <c r="AK65">
        <f t="shared" si="61"/>
        <v>-36.499415266190752</v>
      </c>
      <c r="AL65">
        <f t="shared" si="40"/>
        <v>-92.36586720423783</v>
      </c>
      <c r="AN65">
        <f t="shared" si="41"/>
        <v>0</v>
      </c>
      <c r="AO65">
        <f t="shared" si="42"/>
        <v>0</v>
      </c>
      <c r="AP65">
        <f t="shared" si="43"/>
        <v>-7.755519785665062E-38</v>
      </c>
      <c r="AQ65">
        <f t="shared" si="44"/>
        <v>-3.9166480714610085E-31</v>
      </c>
      <c r="AR65">
        <f t="shared" si="45"/>
        <v>-3.9166488470129866E-31</v>
      </c>
      <c r="AS65">
        <f t="shared" si="46"/>
        <v>-4.9617363633688294E-2</v>
      </c>
      <c r="AT65">
        <f t="shared" si="47"/>
        <v>-3.2416677574009678E-2</v>
      </c>
      <c r="AU65">
        <f t="shared" si="48"/>
        <v>-8.2034041207697972E-2</v>
      </c>
      <c r="AW65">
        <v>62</v>
      </c>
      <c r="AX65">
        <f>IF(Z65&gt;0, (R65*SUMPRODUCT(K65:$K$98, X65:$X$98)-K65*$AZ$3)/Z65, 0)</f>
        <v>-6.6642540040480106E+37</v>
      </c>
    </row>
    <row r="66" spans="5:50" x14ac:dyDescent="0.3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0.96549474700000004</v>
      </c>
      <c r="Q66" s="5">
        <f t="shared" si="60"/>
        <v>12.5</v>
      </c>
      <c r="R66">
        <f t="shared" si="31"/>
        <v>2000000</v>
      </c>
      <c r="S66">
        <f t="shared" si="32"/>
        <v>-2.4281433818816652E+39</v>
      </c>
      <c r="U66">
        <f t="shared" si="52"/>
        <v>0.96549474700000004</v>
      </c>
      <c r="V66">
        <f t="shared" si="53"/>
        <v>0.01</v>
      </c>
      <c r="W66">
        <f t="shared" si="54"/>
        <v>6.9858346615780973E-36</v>
      </c>
      <c r="X66">
        <f t="shared" si="55"/>
        <v>6.7447866691641757E-36</v>
      </c>
      <c r="Y66">
        <f t="shared" si="56"/>
        <v>6.9858346615780974E-38</v>
      </c>
      <c r="Z66">
        <f t="shared" si="57"/>
        <v>1.7118964579814059E-37</v>
      </c>
      <c r="AB66">
        <f t="shared" si="58"/>
        <v>-465.55376615039216</v>
      </c>
      <c r="AC66">
        <f t="shared" si="33"/>
        <v>-415.67300549142152</v>
      </c>
      <c r="AE66">
        <f t="shared" si="34"/>
        <v>0</v>
      </c>
      <c r="AF66">
        <f t="shared" si="35"/>
        <v>0</v>
      </c>
      <c r="AG66">
        <f t="shared" si="36"/>
        <v>-2.1398705724767574E-36</v>
      </c>
      <c r="AH66">
        <f t="shared" si="37"/>
        <v>-1.3489573338328351E-29</v>
      </c>
      <c r="AI66">
        <f t="shared" si="38"/>
        <v>-1.3489575478198923E-29</v>
      </c>
      <c r="AJ66">
        <f t="shared" si="39"/>
        <v>-49.880760658970644</v>
      </c>
      <c r="AK66">
        <f t="shared" si="61"/>
        <v>-32.588763630527453</v>
      </c>
      <c r="AL66">
        <f t="shared" si="40"/>
        <v>-82.469524289498096</v>
      </c>
      <c r="AN66">
        <f t="shared" si="41"/>
        <v>0</v>
      </c>
      <c r="AO66">
        <f t="shared" si="42"/>
        <v>0</v>
      </c>
      <c r="AP66">
        <f t="shared" si="43"/>
        <v>-1.6968837008413217E-39</v>
      </c>
      <c r="AQ66">
        <f t="shared" si="44"/>
        <v>-1.0697019447591689E-32</v>
      </c>
      <c r="AR66">
        <f t="shared" si="45"/>
        <v>-1.0697021144475389E-32</v>
      </c>
      <c r="AS66">
        <f t="shared" si="46"/>
        <v>-3.9554658508998988E-2</v>
      </c>
      <c r="AT66">
        <f t="shared" si="47"/>
        <v>-2.5842376892545978E-2</v>
      </c>
      <c r="AU66">
        <f t="shared" si="48"/>
        <v>-6.539703540154497E-2</v>
      </c>
      <c r="AW66">
        <v>63</v>
      </c>
      <c r="AX66">
        <f>IF(Z66&gt;0, (R66*SUMPRODUCT(K66:$K$98, X66:$X$98)-K66*$AZ$3)/Z66, 0)</f>
        <v>-2.4281433818816652E+39</v>
      </c>
    </row>
    <row r="67" spans="5:50" x14ac:dyDescent="0.3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0.97139193700000004</v>
      </c>
      <c r="Q67" s="5">
        <f t="shared" si="60"/>
        <v>12.5</v>
      </c>
      <c r="R67">
        <f t="shared" si="31"/>
        <v>2000000</v>
      </c>
      <c r="S67">
        <f t="shared" si="32"/>
        <v>-1.1650783654345688E+41</v>
      </c>
      <c r="U67">
        <f t="shared" si="52"/>
        <v>0.97139193700000004</v>
      </c>
      <c r="V67">
        <f t="shared" si="53"/>
        <v>0.01</v>
      </c>
      <c r="W67">
        <f t="shared" si="54"/>
        <v>1.7118964579814059E-37</v>
      </c>
      <c r="X67">
        <f t="shared" si="55"/>
        <v>1.6629224162619971E-37</v>
      </c>
      <c r="Y67">
        <f t="shared" si="56"/>
        <v>1.7118964579814059E-39</v>
      </c>
      <c r="Z67">
        <f t="shared" si="57"/>
        <v>3.1855077139594797E-39</v>
      </c>
      <c r="AB67">
        <f t="shared" si="58"/>
        <v>-415.67300549142152</v>
      </c>
      <c r="AC67">
        <f t="shared" si="33"/>
        <v>-371.13661204591205</v>
      </c>
      <c r="AE67">
        <f t="shared" si="34"/>
        <v>0</v>
      </c>
      <c r="AF67">
        <f t="shared" si="35"/>
        <v>0</v>
      </c>
      <c r="AG67">
        <f t="shared" si="36"/>
        <v>-3.9818846424493498E-38</v>
      </c>
      <c r="AH67">
        <f t="shared" si="37"/>
        <v>-3.325844832523994E-31</v>
      </c>
      <c r="AI67">
        <f t="shared" ref="AI67:AI69" si="62">SUM(AE67:AH67)</f>
        <v>-3.3258452307124583E-31</v>
      </c>
      <c r="AJ67">
        <f t="shared" si="39"/>
        <v>-44.536393445509475</v>
      </c>
      <c r="AK67">
        <f t="shared" si="61"/>
        <v>-29.09711038439951</v>
      </c>
      <c r="AL67">
        <f t="shared" ref="AL67:AL69" si="63">SUM(AI67:AK67)</f>
        <v>-73.633503829908989</v>
      </c>
      <c r="AN67">
        <f t="shared" si="41"/>
        <v>0</v>
      </c>
      <c r="AO67">
        <f t="shared" si="42"/>
        <v>0</v>
      </c>
      <c r="AP67">
        <f t="shared" si="43"/>
        <v>-2.8192606079400365E-41</v>
      </c>
      <c r="AQ67">
        <f t="shared" si="44"/>
        <v>-2.3547702071771142E-34</v>
      </c>
      <c r="AR67">
        <f t="shared" si="45"/>
        <v>-2.3547704891031749E-34</v>
      </c>
      <c r="AS67">
        <f t="shared" si="46"/>
        <v>-3.153273159199535E-2</v>
      </c>
      <c r="AT67">
        <f t="shared" si="47"/>
        <v>-2.0601384640103616E-2</v>
      </c>
      <c r="AU67">
        <f t="shared" si="48"/>
        <v>-5.2134116232098966E-2</v>
      </c>
      <c r="AW67">
        <v>64</v>
      </c>
      <c r="AX67">
        <f>IF(Z67&gt;0, (R67*SUMPRODUCT(K67:$K$98, X67:$X$98)-K67*$AZ$3)/Z67, 0)</f>
        <v>-1.1650783654345688E+41</v>
      </c>
    </row>
    <row r="68" spans="5:50" x14ac:dyDescent="0.3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0.97728912599999995</v>
      </c>
      <c r="Q68" s="5">
        <f t="shared" si="60"/>
        <v>12.5</v>
      </c>
      <c r="R68">
        <f t="shared" si="31"/>
        <v>2000000</v>
      </c>
      <c r="S68">
        <f t="shared" si="32"/>
        <v>-8.1839261451774995E+42</v>
      </c>
      <c r="U68">
        <f t="shared" si="52"/>
        <v>0.97728912599999995</v>
      </c>
      <c r="V68">
        <f t="shared" si="53"/>
        <v>0.01</v>
      </c>
      <c r="W68">
        <f t="shared" si="54"/>
        <v>3.1855077139594797E-39</v>
      </c>
      <c r="X68">
        <f t="shared" ref="X68:X69" si="67">U68*W68</f>
        <v>3.1131620496417175E-39</v>
      </c>
      <c r="Y68">
        <f t="shared" si="56"/>
        <v>3.1855077139594795E-41</v>
      </c>
      <c r="Z68">
        <f t="shared" ref="Z68:Z69" si="68">MAX(0, W68-X68-Y68)</f>
        <v>4.0490587178167392E-41</v>
      </c>
      <c r="AB68">
        <f t="shared" si="58"/>
        <v>-371.13661204591205</v>
      </c>
      <c r="AC68">
        <f t="shared" si="33"/>
        <v>-331.37197504099294</v>
      </c>
      <c r="AE68">
        <f t="shared" si="34"/>
        <v>0</v>
      </c>
      <c r="AF68">
        <f t="shared" si="35"/>
        <v>0</v>
      </c>
      <c r="AG68">
        <f t="shared" si="36"/>
        <v>-5.0613233972709238E-40</v>
      </c>
      <c r="AH68">
        <f t="shared" si="37"/>
        <v>-6.2263240992834353E-33</v>
      </c>
      <c r="AI68">
        <f t="shared" si="62"/>
        <v>-6.2263246054157755E-33</v>
      </c>
      <c r="AJ68">
        <f t="shared" si="39"/>
        <v>-39.764637004919109</v>
      </c>
      <c r="AK68">
        <f t="shared" si="61"/>
        <v>-25.979562843213845</v>
      </c>
      <c r="AL68">
        <f t="shared" si="63"/>
        <v>-65.744199848132951</v>
      </c>
      <c r="AN68">
        <f t="shared" si="41"/>
        <v>0</v>
      </c>
      <c r="AO68">
        <f t="shared" si="42"/>
        <v>0</v>
      </c>
      <c r="AP68">
        <f t="shared" si="43"/>
        <v>-3.1995773536329964E-43</v>
      </c>
      <c r="AQ68">
        <f t="shared" si="44"/>
        <v>-3.936046764999924E-36</v>
      </c>
      <c r="AR68">
        <f t="shared" si="45"/>
        <v>-3.9360470849576599E-36</v>
      </c>
      <c r="AS68">
        <f t="shared" si="46"/>
        <v>-2.513770056759829E-2</v>
      </c>
      <c r="AT68">
        <f t="shared" si="47"/>
        <v>-1.6423297704164234E-2</v>
      </c>
      <c r="AU68">
        <f t="shared" si="48"/>
        <v>-4.1560998271762524E-2</v>
      </c>
      <c r="AW68">
        <v>65</v>
      </c>
      <c r="AX68">
        <f>IF(Z68&gt;0, (R68*SUMPRODUCT(K68:$K$98, X68:$X$98)-K68*$AZ$3)/Z68, 0)</f>
        <v>-8.1839261451774995E+42</v>
      </c>
    </row>
    <row r="69" spans="5:50" x14ac:dyDescent="0.3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4.0490587178167392E-41</v>
      </c>
      <c r="X69">
        <f t="shared" si="67"/>
        <v>4.0490587178167392E-41</v>
      </c>
      <c r="Y69">
        <f t="shared" si="56"/>
        <v>4.0490587178167397E-43</v>
      </c>
      <c r="Z69">
        <f t="shared" si="68"/>
        <v>0</v>
      </c>
      <c r="AB69">
        <f t="shared" si="58"/>
        <v>-331.37197504099294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-8.098117435633478E-35</v>
      </c>
      <c r="AI69">
        <f t="shared" si="62"/>
        <v>-8.098117435633478E-35</v>
      </c>
      <c r="AJ69">
        <f t="shared" si="39"/>
        <v>-331.37197504099294</v>
      </c>
      <c r="AK69">
        <f t="shared" si="61"/>
        <v>-23.196038252869506</v>
      </c>
      <c r="AL69">
        <f t="shared" si="63"/>
        <v>-354.56801329386246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-4.5708247909042806E-38</v>
      </c>
      <c r="AR69">
        <f t="shared" si="45"/>
        <v>-4.5708247909042806E-38</v>
      </c>
      <c r="AS69">
        <f t="shared" si="46"/>
        <v>-0.18703646255653511</v>
      </c>
      <c r="AT69">
        <f t="shared" si="47"/>
        <v>-1.3092552378957458E-2</v>
      </c>
      <c r="AU69">
        <f t="shared" si="48"/>
        <v>-0.20012901493549257</v>
      </c>
      <c r="AW69">
        <v>66</v>
      </c>
      <c r="AX69">
        <f>IF(Z69&gt;0, (R69*SUMPRODUCT(K69:$K$98, X69:$X$98)-K69*$AZ$3)/Z69, 0)</f>
        <v>0</v>
      </c>
    </row>
    <row r="70" spans="5:50" x14ac:dyDescent="0.3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3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778328.66620969912</v>
      </c>
      <c r="AO71" s="6">
        <f t="shared" si="70"/>
        <v>-77832.866620969915</v>
      </c>
      <c r="AP71" s="6">
        <f t="shared" si="70"/>
        <v>-156.16152075577438</v>
      </c>
      <c r="AQ71" s="6">
        <f t="shared" si="70"/>
        <v>-524188.21147439361</v>
      </c>
      <c r="AR71" s="6">
        <f t="shared" si="70"/>
        <v>176151.42659357979</v>
      </c>
      <c r="AS71" s="6">
        <f t="shared" si="70"/>
        <v>-34796.519436987575</v>
      </c>
      <c r="AT71" s="6">
        <f t="shared" si="70"/>
        <v>20297.969671576084</v>
      </c>
      <c r="AU71" s="6">
        <f t="shared" si="70"/>
        <v>161652.8768281682</v>
      </c>
      <c r="AX71">
        <f>IF(Z71&gt;0, (R71*SUMPRODUCT(K71:$K$98, X71:$X$98)-K71*$AZ$3)/Z71, 0)</f>
        <v>0</v>
      </c>
    </row>
    <row r="72" spans="5:50" x14ac:dyDescent="0.3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3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3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3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3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3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3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3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3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3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3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3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3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3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3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3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3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3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3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3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3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3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3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3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3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3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3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3">
      <c r="B99" s="8"/>
    </row>
    <row r="100" spans="2:50" x14ac:dyDescent="0.3">
      <c r="B100" s="8"/>
    </row>
    <row r="101" spans="2:50" x14ac:dyDescent="0.3">
      <c r="B101" s="8"/>
    </row>
    <row r="102" spans="2:50" x14ac:dyDescent="0.3">
      <c r="B102" s="8"/>
    </row>
    <row r="103" spans="2:50" x14ac:dyDescent="0.3">
      <c r="B103" s="8"/>
    </row>
    <row r="104" spans="2:50" x14ac:dyDescent="0.3">
      <c r="B104" s="8"/>
    </row>
    <row r="105" spans="2:50" x14ac:dyDescent="0.3">
      <c r="B105" s="8"/>
    </row>
    <row r="106" spans="2:50" x14ac:dyDescent="0.3">
      <c r="B106" s="8"/>
    </row>
    <row r="107" spans="2:50" x14ac:dyDescent="0.3">
      <c r="B107" s="8"/>
    </row>
    <row r="108" spans="2:50" x14ac:dyDescent="0.3">
      <c r="B108" s="8"/>
    </row>
    <row r="109" spans="2:50" x14ac:dyDescent="0.3">
      <c r="B109" s="8"/>
    </row>
    <row r="110" spans="2:50" x14ac:dyDescent="0.3">
      <c r="B110" s="8"/>
    </row>
    <row r="111" spans="2:50" x14ac:dyDescent="0.3">
      <c r="B111" s="8"/>
    </row>
    <row r="112" spans="2:50" x14ac:dyDescent="0.3">
      <c r="B112" s="8"/>
    </row>
    <row r="113" spans="2:2" x14ac:dyDescent="0.3">
      <c r="B113" s="8"/>
    </row>
    <row r="114" spans="2:2" x14ac:dyDescent="0.3">
      <c r="B114" s="8"/>
    </row>
    <row r="115" spans="2:2" x14ac:dyDescent="0.3">
      <c r="B115" s="8"/>
    </row>
    <row r="116" spans="2:2" x14ac:dyDescent="0.3">
      <c r="B116" s="8"/>
    </row>
    <row r="117" spans="2:2" x14ac:dyDescent="0.3">
      <c r="B117" s="8"/>
    </row>
    <row r="118" spans="2:2" x14ac:dyDescent="0.3">
      <c r="B118" s="8"/>
    </row>
    <row r="119" spans="2:2" x14ac:dyDescent="0.3">
      <c r="B119" s="8"/>
    </row>
    <row r="120" spans="2:2" x14ac:dyDescent="0.3">
      <c r="B120" s="8"/>
    </row>
    <row r="121" spans="2:2" x14ac:dyDescent="0.3">
      <c r="B121" s="8"/>
    </row>
    <row r="122" spans="2:2" x14ac:dyDescent="0.3">
      <c r="B122" s="8"/>
    </row>
    <row r="123" spans="2:2" x14ac:dyDescent="0.3">
      <c r="B123" s="8"/>
    </row>
    <row r="124" spans="2:2" x14ac:dyDescent="0.3">
      <c r="B124" s="8"/>
    </row>
    <row r="125" spans="2:2" x14ac:dyDescent="0.3">
      <c r="B125" s="8"/>
    </row>
    <row r="126" spans="2:2" x14ac:dyDescent="0.3">
      <c r="B126" s="8"/>
    </row>
    <row r="127" spans="2:2" x14ac:dyDescent="0.3">
      <c r="B127" s="8"/>
    </row>
    <row r="128" spans="2:2" x14ac:dyDescent="0.3">
      <c r="B128" s="8"/>
    </row>
    <row r="129" spans="2:2" x14ac:dyDescent="0.3">
      <c r="B129" s="8"/>
    </row>
    <row r="130" spans="2:2" x14ac:dyDescent="0.3">
      <c r="B130" s="8"/>
    </row>
    <row r="131" spans="2:2" x14ac:dyDescent="0.3">
      <c r="B131" s="8"/>
    </row>
    <row r="132" spans="2:2" x14ac:dyDescent="0.3">
      <c r="B132" s="8"/>
    </row>
    <row r="133" spans="2:2" x14ac:dyDescent="0.3">
      <c r="B133" s="8"/>
    </row>
    <row r="134" spans="2:2" x14ac:dyDescent="0.3">
      <c r="B134" s="8"/>
    </row>
    <row r="135" spans="2:2" x14ac:dyDescent="0.3">
      <c r="B135" s="8"/>
    </row>
    <row r="136" spans="2:2" x14ac:dyDescent="0.3">
      <c r="B136" s="8"/>
    </row>
    <row r="137" spans="2:2" x14ac:dyDescent="0.3">
      <c r="B137" s="8"/>
    </row>
    <row r="138" spans="2:2" x14ac:dyDescent="0.3">
      <c r="B138" s="8"/>
    </row>
    <row r="139" spans="2:2" x14ac:dyDescent="0.3">
      <c r="B139" s="8"/>
    </row>
    <row r="140" spans="2:2" x14ac:dyDescent="0.3">
      <c r="B140" s="8"/>
    </row>
    <row r="141" spans="2:2" x14ac:dyDescent="0.3">
      <c r="B141" s="8"/>
    </row>
    <row r="142" spans="2:2" x14ac:dyDescent="0.3">
      <c r="B142" s="8"/>
    </row>
    <row r="143" spans="2:2" x14ac:dyDescent="0.3">
      <c r="B143" s="8"/>
    </row>
    <row r="144" spans="2:2" x14ac:dyDescent="0.3">
      <c r="B144" s="8"/>
    </row>
    <row r="145" spans="2:2" x14ac:dyDescent="0.3">
      <c r="B145" s="8"/>
    </row>
    <row r="146" spans="2:2" x14ac:dyDescent="0.3">
      <c r="B146" s="8"/>
    </row>
    <row r="147" spans="2:2" x14ac:dyDescent="0.3">
      <c r="B147" s="8"/>
    </row>
    <row r="148" spans="2:2" x14ac:dyDescent="0.3">
      <c r="B148" s="8"/>
    </row>
    <row r="149" spans="2:2" x14ac:dyDescent="0.3">
      <c r="B149" s="8"/>
    </row>
    <row r="150" spans="2:2" x14ac:dyDescent="0.3">
      <c r="B150" s="8"/>
    </row>
    <row r="151" spans="2:2" x14ac:dyDescent="0.3">
      <c r="B151" s="8"/>
    </row>
    <row r="152" spans="2:2" x14ac:dyDescent="0.3">
      <c r="B152" s="8"/>
    </row>
    <row r="153" spans="2:2" x14ac:dyDescent="0.3">
      <c r="B153" s="8"/>
    </row>
    <row r="154" spans="2:2" x14ac:dyDescent="0.3">
      <c r="B154" s="8"/>
    </row>
    <row r="155" spans="2:2" x14ac:dyDescent="0.3">
      <c r="B155" s="8"/>
    </row>
    <row r="156" spans="2:2" x14ac:dyDescent="0.3">
      <c r="B156" s="8"/>
    </row>
    <row r="157" spans="2:2" x14ac:dyDescent="0.3">
      <c r="B157" s="8"/>
    </row>
    <row r="158" spans="2:2" x14ac:dyDescent="0.3">
      <c r="B158" s="8"/>
    </row>
    <row r="159" spans="2:2" x14ac:dyDescent="0.3">
      <c r="B159" s="8"/>
    </row>
    <row r="160" spans="2:2" x14ac:dyDescent="0.3">
      <c r="B160" s="8"/>
    </row>
    <row r="161" spans="2:2" x14ac:dyDescent="0.3">
      <c r="B161" s="8"/>
    </row>
    <row r="162" spans="2:2" x14ac:dyDescent="0.3">
      <c r="B162" s="8"/>
    </row>
    <row r="163" spans="2:2" x14ac:dyDescent="0.3">
      <c r="B163" s="8"/>
    </row>
    <row r="164" spans="2:2" x14ac:dyDescent="0.3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J49"/>
  <sheetViews>
    <sheetView workbookViewId="0">
      <selection activeCell="G3" sqref="G3"/>
    </sheetView>
  </sheetViews>
  <sheetFormatPr defaultRowHeight="14.4" x14ac:dyDescent="0.3"/>
  <cols>
    <col min="6" max="6" width="9.33203125" bestFit="1" customWidth="1"/>
  </cols>
  <sheetData>
    <row r="1" spans="1:10" x14ac:dyDescent="0.3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</row>
    <row r="2" spans="1:10" x14ac:dyDescent="0.3">
      <c r="A2" t="s">
        <v>52</v>
      </c>
      <c r="B2">
        <v>50000</v>
      </c>
      <c r="C2">
        <v>26</v>
      </c>
      <c r="D2">
        <f>'T.26.04.A'!$C$3</f>
        <v>104.86078351683993</v>
      </c>
      <c r="E2">
        <v>0.3</v>
      </c>
      <c r="F2">
        <f>'T.26.04.A (2)'!$C$11</f>
        <v>84.344768888913393</v>
      </c>
      <c r="G2">
        <v>1</v>
      </c>
      <c r="H2">
        <v>2024</v>
      </c>
      <c r="I2" t="b">
        <v>0</v>
      </c>
      <c r="J2">
        <v>2</v>
      </c>
    </row>
    <row r="3" spans="1:10" x14ac:dyDescent="0.3">
      <c r="A3" t="s">
        <v>52</v>
      </c>
      <c r="B3">
        <v>50000</v>
      </c>
      <c r="C3">
        <v>35</v>
      </c>
      <c r="D3">
        <f>'T.35.04.A'!$C$3</f>
        <v>209.10470227061441</v>
      </c>
      <c r="E3">
        <f>$E$2</f>
        <v>0.3</v>
      </c>
      <c r="F3">
        <f>'T.35.04.A (2)'!$C$11</f>
        <v>507.1279268895866</v>
      </c>
      <c r="G3">
        <f>$G$2</f>
        <v>1</v>
      </c>
      <c r="H3">
        <f>$H$2</f>
        <v>2024</v>
      </c>
      <c r="I3" t="b">
        <f>$I$2</f>
        <v>0</v>
      </c>
      <c r="J3">
        <f>$J$2</f>
        <v>2</v>
      </c>
    </row>
    <row r="4" spans="1:10" x14ac:dyDescent="0.3">
      <c r="A4" t="s">
        <v>52</v>
      </c>
      <c r="B4">
        <v>50000</v>
      </c>
      <c r="C4">
        <v>45</v>
      </c>
      <c r="D4">
        <f>'T.45.04.A'!$C$3</f>
        <v>842.6900843899333</v>
      </c>
      <c r="E4">
        <f t="shared" ref="E4:E49" si="0">$E$2</f>
        <v>0.3</v>
      </c>
      <c r="F4">
        <f>'T.45.04.A (2)'!$C$11</f>
        <v>1901.0380112122205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0</v>
      </c>
      <c r="J4">
        <f t="shared" ref="J4:J49" si="4">$J$2</f>
        <v>2</v>
      </c>
    </row>
    <row r="5" spans="1:10" x14ac:dyDescent="0.3">
      <c r="A5" t="s">
        <v>52</v>
      </c>
      <c r="B5">
        <v>50000</v>
      </c>
      <c r="C5">
        <v>55</v>
      </c>
      <c r="D5">
        <f>'T.55.04.A'!$C$3</f>
        <v>2850.2030559464192</v>
      </c>
      <c r="E5">
        <f t="shared" si="0"/>
        <v>0.3</v>
      </c>
      <c r="F5">
        <f>'T.55.04.A (2)'!$C$11</f>
        <v>4991.5595189421801</v>
      </c>
      <c r="G5">
        <f t="shared" si="1"/>
        <v>1</v>
      </c>
      <c r="H5">
        <f t="shared" si="2"/>
        <v>2024</v>
      </c>
      <c r="I5" t="b">
        <f t="shared" si="3"/>
        <v>0</v>
      </c>
      <c r="J5">
        <f t="shared" si="4"/>
        <v>2</v>
      </c>
    </row>
    <row r="6" spans="1:10" x14ac:dyDescent="0.3">
      <c r="A6" t="s">
        <v>52</v>
      </c>
      <c r="B6">
        <v>100000</v>
      </c>
      <c r="C6">
        <v>26</v>
      </c>
      <c r="D6">
        <f>'T.26.04.B'!$C$3</f>
        <v>185.45264340402468</v>
      </c>
      <c r="E6">
        <f t="shared" si="0"/>
        <v>0.3</v>
      </c>
      <c r="F6">
        <f>'T.26.04.B (2)'!$C$11</f>
        <v>447.5064887886856</v>
      </c>
      <c r="G6">
        <f t="shared" si="1"/>
        <v>1</v>
      </c>
      <c r="H6">
        <f t="shared" si="2"/>
        <v>2024</v>
      </c>
      <c r="I6" t="b">
        <f t="shared" si="3"/>
        <v>0</v>
      </c>
      <c r="J6">
        <f t="shared" si="4"/>
        <v>2</v>
      </c>
    </row>
    <row r="7" spans="1:10" x14ac:dyDescent="0.3">
      <c r="A7" t="s">
        <v>52</v>
      </c>
      <c r="B7">
        <v>100000</v>
      </c>
      <c r="C7">
        <v>35</v>
      </c>
      <c r="D7">
        <f>'T.35.04.B'!$C$3</f>
        <v>410.83582600557634</v>
      </c>
      <c r="E7">
        <f t="shared" si="0"/>
        <v>0.3</v>
      </c>
      <c r="F7">
        <f>'T.35.04.B (2)'!$C$11</f>
        <v>982.43606929719988</v>
      </c>
      <c r="G7">
        <f t="shared" si="1"/>
        <v>1</v>
      </c>
      <c r="H7">
        <f t="shared" si="2"/>
        <v>2024</v>
      </c>
      <c r="I7" t="b">
        <f t="shared" si="3"/>
        <v>0</v>
      </c>
      <c r="J7">
        <f t="shared" si="4"/>
        <v>2</v>
      </c>
    </row>
    <row r="8" spans="1:10" x14ac:dyDescent="0.3">
      <c r="A8" t="s">
        <v>52</v>
      </c>
      <c r="B8">
        <v>100000</v>
      </c>
      <c r="C8">
        <v>45</v>
      </c>
      <c r="D8">
        <f>'T.45.04.B'!$C$3</f>
        <v>1660.283448400399</v>
      </c>
      <c r="E8">
        <f t="shared" si="0"/>
        <v>0.3</v>
      </c>
      <c r="F8">
        <f>'T.45.04.B (2)'!$C$11</f>
        <v>3745.459930361757</v>
      </c>
      <c r="G8">
        <f t="shared" si="1"/>
        <v>1</v>
      </c>
      <c r="H8">
        <f t="shared" si="2"/>
        <v>2024</v>
      </c>
      <c r="I8" t="b">
        <f t="shared" si="3"/>
        <v>0</v>
      </c>
      <c r="J8">
        <f t="shared" si="4"/>
        <v>2</v>
      </c>
    </row>
    <row r="9" spans="1:10" x14ac:dyDescent="0.3">
      <c r="A9" t="s">
        <v>52</v>
      </c>
      <c r="B9">
        <v>100000</v>
      </c>
      <c r="C9">
        <v>55</v>
      </c>
      <c r="D9">
        <f>'T.55.04.B'!$C$3</f>
        <v>5671.5705111909647</v>
      </c>
      <c r="E9">
        <f t="shared" si="0"/>
        <v>0.3</v>
      </c>
      <c r="F9">
        <f>'T.55.04.B (2)'!$C$11</f>
        <v>9932.6192614324573</v>
      </c>
      <c r="G9">
        <f t="shared" si="1"/>
        <v>1</v>
      </c>
      <c r="H9">
        <f t="shared" si="2"/>
        <v>2024</v>
      </c>
      <c r="I9" t="b">
        <f t="shared" si="3"/>
        <v>0</v>
      </c>
      <c r="J9">
        <f t="shared" si="4"/>
        <v>2</v>
      </c>
    </row>
    <row r="10" spans="1:10" x14ac:dyDescent="0.3">
      <c r="A10" t="s">
        <v>52</v>
      </c>
      <c r="B10">
        <v>250000</v>
      </c>
      <c r="C10">
        <v>26</v>
      </c>
      <c r="D10">
        <f>'T.26.04.C'!$C$3</f>
        <v>426.99601020869278</v>
      </c>
      <c r="E10">
        <f t="shared" si="0"/>
        <v>0.3</v>
      </c>
      <c r="F10">
        <f>'T.26.04.C (2)'!$C$11</f>
        <v>1030.3626939357125</v>
      </c>
      <c r="G10">
        <f t="shared" si="1"/>
        <v>1</v>
      </c>
      <c r="H10">
        <f t="shared" si="2"/>
        <v>2024</v>
      </c>
      <c r="I10" t="b">
        <f t="shared" si="3"/>
        <v>0</v>
      </c>
      <c r="J10">
        <f t="shared" si="4"/>
        <v>2</v>
      </c>
    </row>
    <row r="11" spans="1:10" x14ac:dyDescent="0.3">
      <c r="A11" t="s">
        <v>52</v>
      </c>
      <c r="B11">
        <v>250000</v>
      </c>
      <c r="C11">
        <v>35</v>
      </c>
      <c r="D11">
        <f>'T.35.04.C'!$C$3</f>
        <v>990.28860247620707</v>
      </c>
      <c r="E11">
        <f t="shared" si="0"/>
        <v>0.3</v>
      </c>
      <c r="F11">
        <f>'T.35.04.C (2)'!$C$11</f>
        <v>2368.0876411039594</v>
      </c>
      <c r="G11">
        <f t="shared" si="1"/>
        <v>1</v>
      </c>
      <c r="H11">
        <f t="shared" si="2"/>
        <v>2024</v>
      </c>
      <c r="I11" t="b">
        <f t="shared" si="3"/>
        <v>0</v>
      </c>
      <c r="J11">
        <f t="shared" si="4"/>
        <v>2</v>
      </c>
    </row>
    <row r="12" spans="1:10" x14ac:dyDescent="0.3">
      <c r="A12" t="s">
        <v>52</v>
      </c>
      <c r="B12">
        <v>250000</v>
      </c>
      <c r="C12">
        <v>45</v>
      </c>
      <c r="D12">
        <f>'T.45.04.C'!$C$3</f>
        <v>4113.0635404317964</v>
      </c>
      <c r="E12">
        <f t="shared" si="0"/>
        <v>0.3</v>
      </c>
      <c r="F12">
        <f>'T.45.04.C (2)'!$C$11</f>
        <v>9278.7256878103653</v>
      </c>
      <c r="G12">
        <f t="shared" si="1"/>
        <v>1</v>
      </c>
      <c r="H12">
        <f t="shared" si="2"/>
        <v>2024</v>
      </c>
      <c r="I12" t="b">
        <f t="shared" si="3"/>
        <v>0</v>
      </c>
      <c r="J12">
        <f t="shared" si="4"/>
        <v>2</v>
      </c>
    </row>
    <row r="13" spans="1:10" x14ac:dyDescent="0.3">
      <c r="A13" t="s">
        <v>52</v>
      </c>
      <c r="B13">
        <v>250000</v>
      </c>
      <c r="C13">
        <v>55</v>
      </c>
      <c r="D13">
        <f>'T.55.04.C'!$C$3</f>
        <v>14135.6728769246</v>
      </c>
      <c r="E13">
        <f t="shared" si="0"/>
        <v>0.3</v>
      </c>
      <c r="F13">
        <f>'T.55.04.C (2)'!$C$11</f>
        <v>24755.798488903252</v>
      </c>
      <c r="G13">
        <f t="shared" si="1"/>
        <v>1</v>
      </c>
      <c r="H13">
        <f t="shared" si="2"/>
        <v>2024</v>
      </c>
      <c r="I13" t="b">
        <f t="shared" si="3"/>
        <v>0</v>
      </c>
      <c r="J13">
        <f t="shared" si="4"/>
        <v>2</v>
      </c>
    </row>
    <row r="14" spans="1:10" x14ac:dyDescent="0.3">
      <c r="A14" t="s">
        <v>52</v>
      </c>
      <c r="B14">
        <v>500000</v>
      </c>
      <c r="C14">
        <v>26</v>
      </c>
      <c r="D14">
        <f>'T.26.04.D'!$C$3</f>
        <v>829.56828821647298</v>
      </c>
      <c r="E14">
        <f t="shared" si="0"/>
        <v>0.3</v>
      </c>
      <c r="F14">
        <f>'T.26.04.D (2)'!$C$11</f>
        <v>2001.7897025140926</v>
      </c>
      <c r="G14">
        <f t="shared" si="1"/>
        <v>1</v>
      </c>
      <c r="H14">
        <f t="shared" si="2"/>
        <v>2024</v>
      </c>
      <c r="I14" t="b">
        <f t="shared" si="3"/>
        <v>0</v>
      </c>
      <c r="J14">
        <f t="shared" si="4"/>
        <v>2</v>
      </c>
    </row>
    <row r="15" spans="1:10" x14ac:dyDescent="0.3">
      <c r="A15" t="s">
        <v>52</v>
      </c>
      <c r="B15">
        <v>500000</v>
      </c>
      <c r="C15">
        <v>35</v>
      </c>
      <c r="D15">
        <f>'T.35.04.D'!$C$3</f>
        <v>1956.0432299272584</v>
      </c>
      <c r="E15">
        <f t="shared" si="0"/>
        <v>0.3</v>
      </c>
      <c r="F15">
        <f>'T.35.04.D (2)'!$C$11</f>
        <v>4677.5069274485613</v>
      </c>
      <c r="G15">
        <f t="shared" si="1"/>
        <v>1</v>
      </c>
      <c r="H15">
        <f t="shared" si="2"/>
        <v>2024</v>
      </c>
      <c r="I15" t="b">
        <f t="shared" si="3"/>
        <v>0</v>
      </c>
      <c r="J15">
        <f t="shared" si="4"/>
        <v>2</v>
      </c>
    </row>
    <row r="16" spans="1:10" x14ac:dyDescent="0.3">
      <c r="A16" t="s">
        <v>52</v>
      </c>
      <c r="B16">
        <v>500000</v>
      </c>
      <c r="C16">
        <v>45</v>
      </c>
      <c r="D16">
        <f>'T.45.04.D'!$C$3</f>
        <v>8201.0303604841247</v>
      </c>
      <c r="E16">
        <f t="shared" si="0"/>
        <v>0.3</v>
      </c>
      <c r="F16">
        <f>'T.45.04.D (2)'!$C$11</f>
        <v>18500.835283558052</v>
      </c>
      <c r="G16">
        <f t="shared" si="1"/>
        <v>1</v>
      </c>
      <c r="H16">
        <f t="shared" si="2"/>
        <v>2024</v>
      </c>
      <c r="I16" t="b">
        <f t="shared" si="3"/>
        <v>0</v>
      </c>
      <c r="J16">
        <f t="shared" si="4"/>
        <v>2</v>
      </c>
    </row>
    <row r="17" spans="1:10" x14ac:dyDescent="0.3">
      <c r="A17" t="s">
        <v>52</v>
      </c>
      <c r="B17">
        <v>500000</v>
      </c>
      <c r="C17">
        <v>55</v>
      </c>
      <c r="D17">
        <f>'T.55.04.D'!$C$3</f>
        <v>28242.510153147326</v>
      </c>
      <c r="E17">
        <f t="shared" si="0"/>
        <v>0.3</v>
      </c>
      <c r="F17">
        <f>'T.55.04.D (2)'!$C$11</f>
        <v>49461.097201354605</v>
      </c>
      <c r="G17">
        <f t="shared" si="1"/>
        <v>1</v>
      </c>
      <c r="H17">
        <f t="shared" si="2"/>
        <v>2024</v>
      </c>
      <c r="I17" t="b">
        <f t="shared" si="3"/>
        <v>0</v>
      </c>
      <c r="J17">
        <f t="shared" si="4"/>
        <v>2</v>
      </c>
    </row>
    <row r="18" spans="1:10" x14ac:dyDescent="0.3">
      <c r="A18" t="s">
        <v>52</v>
      </c>
      <c r="B18">
        <v>1000000</v>
      </c>
      <c r="C18">
        <v>26</v>
      </c>
      <c r="D18">
        <f>'T.26.04.E'!$C$3</f>
        <v>1634.7128442320331</v>
      </c>
      <c r="E18">
        <f t="shared" si="0"/>
        <v>0.3</v>
      </c>
      <c r="F18">
        <f>'T.26.04.E (2)'!$C$11</f>
        <v>3944.643719670848</v>
      </c>
      <c r="G18">
        <f t="shared" si="1"/>
        <v>1</v>
      </c>
      <c r="H18">
        <f t="shared" si="2"/>
        <v>2024</v>
      </c>
      <c r="I18" t="b">
        <f t="shared" si="3"/>
        <v>0</v>
      </c>
      <c r="J18">
        <f t="shared" si="4"/>
        <v>2</v>
      </c>
    </row>
    <row r="19" spans="1:10" x14ac:dyDescent="0.3">
      <c r="A19" t="s">
        <v>52</v>
      </c>
      <c r="B19">
        <v>1000000</v>
      </c>
      <c r="C19">
        <v>35</v>
      </c>
      <c r="D19">
        <f>'T.35.04.E'!$C$3</f>
        <v>3887.5524848293608</v>
      </c>
      <c r="E19">
        <f t="shared" si="0"/>
        <v>0.3</v>
      </c>
      <c r="F19">
        <f>'T.35.04.E (2)'!$C$11</f>
        <v>9296.3455001377552</v>
      </c>
      <c r="G19">
        <f t="shared" si="1"/>
        <v>1</v>
      </c>
      <c r="H19">
        <f t="shared" si="2"/>
        <v>2024</v>
      </c>
      <c r="I19" t="b">
        <f t="shared" si="3"/>
        <v>0</v>
      </c>
      <c r="J19">
        <f t="shared" si="4"/>
        <v>2</v>
      </c>
    </row>
    <row r="20" spans="1:10" x14ac:dyDescent="0.3">
      <c r="A20" t="s">
        <v>52</v>
      </c>
      <c r="B20">
        <v>1000000</v>
      </c>
      <c r="C20">
        <v>45</v>
      </c>
      <c r="D20">
        <f>'T.45.04.E'!$C$3</f>
        <v>16376.964000588781</v>
      </c>
      <c r="E20">
        <f t="shared" si="0"/>
        <v>0.3</v>
      </c>
      <c r="F20">
        <f>'T.45.04.E (2)'!$C$11</f>
        <v>36945.054475053388</v>
      </c>
      <c r="G20">
        <f t="shared" si="1"/>
        <v>1</v>
      </c>
      <c r="H20">
        <f t="shared" si="2"/>
        <v>2024</v>
      </c>
      <c r="I20" t="b">
        <f t="shared" si="3"/>
        <v>0</v>
      </c>
      <c r="J20">
        <f t="shared" si="4"/>
        <v>2</v>
      </c>
    </row>
    <row r="21" spans="1:10" x14ac:dyDescent="0.3">
      <c r="A21" t="s">
        <v>52</v>
      </c>
      <c r="B21">
        <v>1000000</v>
      </c>
      <c r="C21">
        <v>55</v>
      </c>
      <c r="D21">
        <f>'T.55.04.E'!$C$3</f>
        <v>56456.184705592779</v>
      </c>
      <c r="E21">
        <f t="shared" si="0"/>
        <v>0.3</v>
      </c>
      <c r="F21">
        <f>'T.55.04.E (2)'!$C$11</f>
        <v>98871.694626257333</v>
      </c>
      <c r="G21">
        <f t="shared" si="1"/>
        <v>1</v>
      </c>
      <c r="H21">
        <f t="shared" si="2"/>
        <v>2024</v>
      </c>
      <c r="I21" t="b">
        <f t="shared" si="3"/>
        <v>0</v>
      </c>
      <c r="J21">
        <f t="shared" si="4"/>
        <v>2</v>
      </c>
    </row>
    <row r="22" spans="1:10" x14ac:dyDescent="0.3">
      <c r="A22" t="s">
        <v>52</v>
      </c>
      <c r="B22">
        <v>2000000</v>
      </c>
      <c r="C22">
        <v>26</v>
      </c>
      <c r="D22">
        <f>'T.26.04.F'!$C$3</f>
        <v>3245.0019562631537</v>
      </c>
      <c r="E22">
        <f t="shared" si="0"/>
        <v>0.3</v>
      </c>
      <c r="F22">
        <f>'T.26.04.F (2)'!$C$11</f>
        <v>7830.3517539843597</v>
      </c>
      <c r="G22">
        <f t="shared" si="1"/>
        <v>1</v>
      </c>
      <c r="H22">
        <f t="shared" si="2"/>
        <v>2024</v>
      </c>
      <c r="I22" t="b">
        <f t="shared" si="3"/>
        <v>0</v>
      </c>
      <c r="J22">
        <f t="shared" si="4"/>
        <v>2</v>
      </c>
    </row>
    <row r="23" spans="1:10" x14ac:dyDescent="0.3">
      <c r="A23" t="s">
        <v>52</v>
      </c>
      <c r="B23">
        <v>2000000</v>
      </c>
      <c r="C23">
        <v>35</v>
      </c>
      <c r="D23">
        <f>'T.35.04.F'!$C$3</f>
        <v>7750.5709946335664</v>
      </c>
      <c r="E23">
        <f t="shared" si="0"/>
        <v>0.3</v>
      </c>
      <c r="F23">
        <f>'T.35.04.F (2)'!$C$11</f>
        <v>18534.022645516165</v>
      </c>
      <c r="G23">
        <f t="shared" si="1"/>
        <v>1</v>
      </c>
      <c r="H23">
        <f t="shared" si="2"/>
        <v>2024</v>
      </c>
      <c r="I23" t="b">
        <f t="shared" si="3"/>
        <v>0</v>
      </c>
      <c r="J23">
        <f t="shared" si="4"/>
        <v>2</v>
      </c>
    </row>
    <row r="24" spans="1:10" x14ac:dyDescent="0.3">
      <c r="A24" t="s">
        <v>52</v>
      </c>
      <c r="B24">
        <v>2000000</v>
      </c>
      <c r="C24">
        <v>45</v>
      </c>
      <c r="D24">
        <f>'T.45.04.F'!$C$3</f>
        <v>32728.831280798098</v>
      </c>
      <c r="E24">
        <f t="shared" si="0"/>
        <v>0.3</v>
      </c>
      <c r="F24">
        <f>'T.45.04.F (2)'!$C$11</f>
        <v>73833.492858044163</v>
      </c>
      <c r="G24">
        <f t="shared" si="1"/>
        <v>1</v>
      </c>
      <c r="H24">
        <f t="shared" si="2"/>
        <v>2024</v>
      </c>
      <c r="I24" t="b">
        <f t="shared" si="3"/>
        <v>0</v>
      </c>
      <c r="J24">
        <f t="shared" si="4"/>
        <v>2</v>
      </c>
    </row>
    <row r="25" spans="1:10" x14ac:dyDescent="0.3">
      <c r="A25" t="s">
        <v>52</v>
      </c>
      <c r="B25">
        <v>2000000</v>
      </c>
      <c r="C25">
        <v>55</v>
      </c>
      <c r="D25">
        <f>'T.55.04.F'!$C$3</f>
        <v>112883.53381048368</v>
      </c>
      <c r="E25">
        <f t="shared" si="0"/>
        <v>0.3</v>
      </c>
      <c r="F25">
        <f>'T.55.04.F (2)'!$C$11</f>
        <v>197692.8894760627</v>
      </c>
      <c r="G25">
        <f t="shared" si="1"/>
        <v>1</v>
      </c>
      <c r="H25">
        <f t="shared" si="2"/>
        <v>2024</v>
      </c>
      <c r="I25" t="b">
        <f t="shared" si="3"/>
        <v>0</v>
      </c>
      <c r="J25">
        <f t="shared" si="4"/>
        <v>2</v>
      </c>
    </row>
    <row r="26" spans="1:10" x14ac:dyDescent="0.3">
      <c r="A26" t="s">
        <v>53</v>
      </c>
      <c r="B26">
        <v>50000</v>
      </c>
      <c r="C26">
        <v>26</v>
      </c>
      <c r="D26">
        <f>'S.26.04.A'!$C$3</f>
        <v>1408.1887648555285</v>
      </c>
      <c r="E26">
        <f t="shared" si="0"/>
        <v>0.3</v>
      </c>
      <c r="F26" s="29">
        <f>'S.26.04.A (2)'!$C$11</f>
        <v>380.21096651099271</v>
      </c>
      <c r="G26">
        <f t="shared" si="1"/>
        <v>1</v>
      </c>
      <c r="H26">
        <f t="shared" si="2"/>
        <v>2024</v>
      </c>
      <c r="I26" t="b">
        <f t="shared" si="3"/>
        <v>0</v>
      </c>
      <c r="J26">
        <f t="shared" si="4"/>
        <v>2</v>
      </c>
    </row>
    <row r="27" spans="1:10" x14ac:dyDescent="0.3">
      <c r="A27" t="s">
        <v>53</v>
      </c>
      <c r="B27">
        <v>50000</v>
      </c>
      <c r="C27">
        <v>35</v>
      </c>
      <c r="D27">
        <f>'S.35.04.A'!$C$3</f>
        <v>2711.2476131129351</v>
      </c>
      <c r="E27">
        <f t="shared" si="0"/>
        <v>0.3</v>
      </c>
      <c r="F27" s="29">
        <f>'S.35.04.A (2)'!$C$11</f>
        <v>732.0368555404915</v>
      </c>
      <c r="G27">
        <f t="shared" si="1"/>
        <v>1</v>
      </c>
      <c r="H27">
        <f t="shared" si="2"/>
        <v>2024</v>
      </c>
      <c r="I27" t="b">
        <f t="shared" si="3"/>
        <v>0</v>
      </c>
      <c r="J27">
        <f t="shared" si="4"/>
        <v>2</v>
      </c>
    </row>
    <row r="28" spans="1:10" x14ac:dyDescent="0.3">
      <c r="A28" t="s">
        <v>53</v>
      </c>
      <c r="B28">
        <v>50000</v>
      </c>
      <c r="C28">
        <v>45</v>
      </c>
      <c r="D28">
        <f>'S.45.04.A'!$C$3</f>
        <v>6742.2957879335927</v>
      </c>
      <c r="E28">
        <f t="shared" si="0"/>
        <v>0.3</v>
      </c>
      <c r="F28" s="29">
        <f>'S.45.04.A (2)'!$C$11</f>
        <v>1820.4198627420706</v>
      </c>
      <c r="G28">
        <f t="shared" si="1"/>
        <v>1</v>
      </c>
      <c r="H28">
        <f t="shared" si="2"/>
        <v>2024</v>
      </c>
      <c r="I28" t="b">
        <f t="shared" si="3"/>
        <v>0</v>
      </c>
      <c r="J28">
        <f t="shared" si="4"/>
        <v>2</v>
      </c>
    </row>
    <row r="29" spans="1:10" x14ac:dyDescent="0.3">
      <c r="A29" t="s">
        <v>53</v>
      </c>
      <c r="B29">
        <v>50000</v>
      </c>
      <c r="C29">
        <v>55</v>
      </c>
      <c r="D29">
        <f>'S.55.04.A'!$C$3</f>
        <v>15137.033946389893</v>
      </c>
      <c r="E29">
        <f t="shared" si="0"/>
        <v>0.3</v>
      </c>
      <c r="F29" s="29">
        <f>'S.55.04.A (2)'!$C$11</f>
        <v>4086.9991655252757</v>
      </c>
      <c r="G29">
        <f t="shared" si="1"/>
        <v>1</v>
      </c>
      <c r="H29">
        <f t="shared" si="2"/>
        <v>2024</v>
      </c>
      <c r="I29" t="b">
        <f t="shared" si="3"/>
        <v>0</v>
      </c>
      <c r="J29">
        <f t="shared" si="4"/>
        <v>2</v>
      </c>
    </row>
    <row r="30" spans="1:10" x14ac:dyDescent="0.3">
      <c r="A30" t="s">
        <v>53</v>
      </c>
      <c r="B30">
        <v>100000</v>
      </c>
      <c r="C30">
        <v>26</v>
      </c>
      <c r="D30">
        <f>'S.26.04.B'!$C$3</f>
        <v>2614.1237468572053</v>
      </c>
      <c r="E30">
        <f t="shared" si="0"/>
        <v>0.3</v>
      </c>
      <c r="F30" s="30">
        <f>'S.26.04.B (2)'!$C$11</f>
        <v>705.81341165144534</v>
      </c>
      <c r="G30">
        <f t="shared" si="1"/>
        <v>1</v>
      </c>
      <c r="H30">
        <f t="shared" si="2"/>
        <v>2024</v>
      </c>
      <c r="I30" t="b">
        <f t="shared" si="3"/>
        <v>0</v>
      </c>
      <c r="J30">
        <f t="shared" si="4"/>
        <v>2</v>
      </c>
    </row>
    <row r="31" spans="1:10" x14ac:dyDescent="0.3">
      <c r="A31" t="s">
        <v>53</v>
      </c>
      <c r="B31">
        <v>100000</v>
      </c>
      <c r="C31">
        <v>35</v>
      </c>
      <c r="D31">
        <f>'S.35.04.B'!$C$3</f>
        <v>5222.7123187644384</v>
      </c>
      <c r="E31">
        <f t="shared" si="0"/>
        <v>0.3</v>
      </c>
      <c r="F31" s="30">
        <f>'S.35.04.B (2)'!$C$11</f>
        <v>1410.1323260663967</v>
      </c>
      <c r="G31">
        <f t="shared" si="1"/>
        <v>1</v>
      </c>
      <c r="H31">
        <f t="shared" si="2"/>
        <v>2024</v>
      </c>
      <c r="I31" t="b">
        <f t="shared" si="3"/>
        <v>0</v>
      </c>
      <c r="J31">
        <f t="shared" si="4"/>
        <v>2</v>
      </c>
    </row>
    <row r="32" spans="1:10" x14ac:dyDescent="0.3">
      <c r="A32" t="s">
        <v>53</v>
      </c>
      <c r="B32">
        <v>100000</v>
      </c>
      <c r="C32">
        <v>45</v>
      </c>
      <c r="D32">
        <f>'S.45.04.B'!$C$3</f>
        <v>13292.858649852407</v>
      </c>
      <c r="E32">
        <f t="shared" si="0"/>
        <v>0.3</v>
      </c>
      <c r="F32" s="30">
        <f>'S.45.04.B (2)'!$C$11</f>
        <v>3589.0718354601477</v>
      </c>
      <c r="G32">
        <f t="shared" si="1"/>
        <v>1</v>
      </c>
      <c r="H32">
        <f t="shared" si="2"/>
        <v>2024</v>
      </c>
      <c r="I32" t="b">
        <f t="shared" si="3"/>
        <v>0</v>
      </c>
      <c r="J32">
        <f t="shared" si="4"/>
        <v>2</v>
      </c>
    </row>
    <row r="33" spans="1:10" x14ac:dyDescent="0.3">
      <c r="A33" t="s">
        <v>53</v>
      </c>
      <c r="B33">
        <v>100000</v>
      </c>
      <c r="C33">
        <v>55</v>
      </c>
      <c r="D33">
        <f>'S.55.04.B'!$C$3</f>
        <v>30100.55509194003</v>
      </c>
      <c r="E33">
        <f t="shared" si="0"/>
        <v>0.3</v>
      </c>
      <c r="F33" s="30">
        <f>'S.55.04.B (2)'!$C$11</f>
        <v>8127.1498748238146</v>
      </c>
      <c r="G33">
        <f t="shared" si="1"/>
        <v>1</v>
      </c>
      <c r="H33">
        <f t="shared" si="2"/>
        <v>2024</v>
      </c>
      <c r="I33" t="b">
        <f t="shared" si="3"/>
        <v>0</v>
      </c>
      <c r="J33">
        <f t="shared" si="4"/>
        <v>2</v>
      </c>
    </row>
    <row r="34" spans="1:10" x14ac:dyDescent="0.3">
      <c r="A34" t="s">
        <v>53</v>
      </c>
      <c r="B34">
        <v>250000</v>
      </c>
      <c r="C34">
        <v>26</v>
      </c>
      <c r="D34">
        <f>'S.26.04.C'!$C$3</f>
        <v>6231.9286928622387</v>
      </c>
      <c r="E34">
        <f t="shared" si="0"/>
        <v>0.3</v>
      </c>
      <c r="F34" s="30">
        <f>'S.26.04.C (2)'!$C$11</f>
        <v>1682.6207470728057</v>
      </c>
      <c r="G34">
        <f t="shared" si="1"/>
        <v>1</v>
      </c>
      <c r="H34">
        <f t="shared" si="2"/>
        <v>2024</v>
      </c>
      <c r="I34" t="b">
        <f t="shared" si="3"/>
        <v>0</v>
      </c>
      <c r="J34">
        <f t="shared" si="4"/>
        <v>2</v>
      </c>
    </row>
    <row r="35" spans="1:10" x14ac:dyDescent="0.3">
      <c r="A35" t="s">
        <v>53</v>
      </c>
      <c r="B35">
        <v>250000</v>
      </c>
      <c r="C35">
        <v>35</v>
      </c>
      <c r="D35">
        <f>'S.35.04.C'!$C$3</f>
        <v>12757.106435718953</v>
      </c>
      <c r="E35">
        <f t="shared" si="0"/>
        <v>0.3</v>
      </c>
      <c r="F35" s="30">
        <f>'S.35.04.C (2)'!$C$11</f>
        <v>3444.4187376441164</v>
      </c>
      <c r="G35">
        <f t="shared" si="1"/>
        <v>1</v>
      </c>
      <c r="H35">
        <f t="shared" si="2"/>
        <v>2024</v>
      </c>
      <c r="I35" t="b">
        <f t="shared" si="3"/>
        <v>0</v>
      </c>
      <c r="J35">
        <f t="shared" si="4"/>
        <v>2</v>
      </c>
    </row>
    <row r="36" spans="1:10" x14ac:dyDescent="0.3">
      <c r="A36" t="s">
        <v>53</v>
      </c>
      <c r="B36">
        <v>250000</v>
      </c>
      <c r="C36">
        <v>45</v>
      </c>
      <c r="D36">
        <f>'S.45.04.C'!$C$3</f>
        <v>32944.547235608858</v>
      </c>
      <c r="E36">
        <f t="shared" si="0"/>
        <v>0.3</v>
      </c>
      <c r="F36" s="30">
        <f>'S.45.04.C (2)'!$C$11</f>
        <v>8895.0277536144022</v>
      </c>
      <c r="G36">
        <f t="shared" si="1"/>
        <v>1</v>
      </c>
      <c r="H36">
        <f t="shared" si="2"/>
        <v>2024</v>
      </c>
      <c r="I36" t="b">
        <f t="shared" si="3"/>
        <v>0</v>
      </c>
      <c r="J36">
        <f t="shared" si="4"/>
        <v>2</v>
      </c>
    </row>
    <row r="37" spans="1:10" x14ac:dyDescent="0.3">
      <c r="A37" t="s">
        <v>53</v>
      </c>
      <c r="B37">
        <v>250000</v>
      </c>
      <c r="C37">
        <v>55</v>
      </c>
      <c r="D37">
        <f>'S.55.04.C'!$C$3</f>
        <v>74991.118528590465</v>
      </c>
      <c r="E37">
        <f t="shared" si="0"/>
        <v>0.3</v>
      </c>
      <c r="F37" s="30">
        <f>'S.55.04.C (2)'!$C$11</f>
        <v>20247.602002719424</v>
      </c>
      <c r="G37">
        <f t="shared" si="1"/>
        <v>1</v>
      </c>
      <c r="H37">
        <f t="shared" si="2"/>
        <v>2024</v>
      </c>
      <c r="I37" t="b">
        <f t="shared" si="3"/>
        <v>0</v>
      </c>
      <c r="J37">
        <f t="shared" si="4"/>
        <v>2</v>
      </c>
    </row>
    <row r="38" spans="1:10" x14ac:dyDescent="0.3">
      <c r="A38" t="s">
        <v>53</v>
      </c>
      <c r="B38">
        <v>500000</v>
      </c>
      <c r="C38">
        <v>26</v>
      </c>
      <c r="D38">
        <f>'S.26.04.D'!$C$3</f>
        <v>12261.603602870618</v>
      </c>
      <c r="E38">
        <f t="shared" si="0"/>
        <v>0.3</v>
      </c>
      <c r="F38" s="30">
        <f>'S.26.04.D (2)'!$C$11</f>
        <v>3310.6329727750644</v>
      </c>
      <c r="G38">
        <f t="shared" si="1"/>
        <v>1</v>
      </c>
      <c r="H38">
        <f t="shared" si="2"/>
        <v>2024</v>
      </c>
      <c r="I38" t="b">
        <f t="shared" si="3"/>
        <v>0</v>
      </c>
      <c r="J38">
        <f t="shared" si="4"/>
        <v>2</v>
      </c>
    </row>
    <row r="39" spans="1:10" x14ac:dyDescent="0.3">
      <c r="A39" t="s">
        <v>53</v>
      </c>
      <c r="B39">
        <v>500000</v>
      </c>
      <c r="C39">
        <v>35</v>
      </c>
      <c r="D39">
        <f>'S.35.04.D'!$C$3</f>
        <v>25314.429963976472</v>
      </c>
      <c r="E39">
        <f t="shared" si="0"/>
        <v>0.3</v>
      </c>
      <c r="F39" s="30">
        <f>'S.35.04.D (2)'!$C$11</f>
        <v>6834.8960902736544</v>
      </c>
      <c r="G39">
        <f t="shared" si="1"/>
        <v>1</v>
      </c>
      <c r="H39">
        <f t="shared" si="2"/>
        <v>2024</v>
      </c>
      <c r="I39" t="b">
        <f t="shared" si="3"/>
        <v>0</v>
      </c>
      <c r="J39">
        <f t="shared" si="4"/>
        <v>2</v>
      </c>
    </row>
    <row r="40" spans="1:10" x14ac:dyDescent="0.3">
      <c r="A40" t="s">
        <v>53</v>
      </c>
      <c r="B40">
        <v>500000</v>
      </c>
      <c r="C40">
        <v>45</v>
      </c>
      <c r="D40">
        <f>'S.45.04.D'!$C$3</f>
        <v>65697.361545202933</v>
      </c>
      <c r="E40">
        <f t="shared" si="0"/>
        <v>0.3</v>
      </c>
      <c r="F40" s="30">
        <f>'S.45.04.D (2)'!$C$11</f>
        <v>17738.287617204802</v>
      </c>
      <c r="G40">
        <f t="shared" si="1"/>
        <v>1</v>
      </c>
      <c r="H40">
        <f t="shared" si="2"/>
        <v>2024</v>
      </c>
      <c r="I40" t="b">
        <f t="shared" si="3"/>
        <v>0</v>
      </c>
      <c r="J40">
        <f t="shared" si="4"/>
        <v>2</v>
      </c>
    </row>
    <row r="41" spans="1:10" x14ac:dyDescent="0.3">
      <c r="A41" t="s">
        <v>53</v>
      </c>
      <c r="B41">
        <v>500000</v>
      </c>
      <c r="C41">
        <v>55</v>
      </c>
      <c r="D41">
        <f>'S.55.04.D'!$C$3</f>
        <v>149808.72425634117</v>
      </c>
      <c r="E41">
        <f t="shared" si="0"/>
        <v>0.3</v>
      </c>
      <c r="F41" s="30">
        <f>'S.55.04.D (2)'!$C$11</f>
        <v>40448.355549212109</v>
      </c>
      <c r="G41">
        <f t="shared" si="1"/>
        <v>1</v>
      </c>
      <c r="H41">
        <f t="shared" si="2"/>
        <v>2024</v>
      </c>
      <c r="I41" t="b">
        <f t="shared" si="3"/>
        <v>0</v>
      </c>
      <c r="J41">
        <f t="shared" si="4"/>
        <v>2</v>
      </c>
    </row>
    <row r="42" spans="1:10" x14ac:dyDescent="0.3">
      <c r="A42" t="s">
        <v>53</v>
      </c>
      <c r="B42">
        <v>1000000</v>
      </c>
      <c r="C42">
        <v>26</v>
      </c>
      <c r="D42">
        <f>'S.26.04.E'!$C$3</f>
        <v>24320.953422887382</v>
      </c>
      <c r="E42">
        <f t="shared" si="0"/>
        <v>0.3</v>
      </c>
      <c r="F42" s="30">
        <f>'S.26.04.E (2)'!$C$11</f>
        <v>6566.6574241795888</v>
      </c>
      <c r="G42">
        <f t="shared" si="1"/>
        <v>1</v>
      </c>
      <c r="H42">
        <f t="shared" si="2"/>
        <v>2024</v>
      </c>
      <c r="I42" t="b">
        <f t="shared" si="3"/>
        <v>0</v>
      </c>
      <c r="J42">
        <f t="shared" si="4"/>
        <v>2</v>
      </c>
    </row>
    <row r="43" spans="1:10" x14ac:dyDescent="0.3">
      <c r="A43" t="s">
        <v>53</v>
      </c>
      <c r="B43">
        <v>1000000</v>
      </c>
      <c r="C43">
        <v>35</v>
      </c>
      <c r="D43">
        <f>'S.35.04.E'!$C$3</f>
        <v>50429.07702049151</v>
      </c>
      <c r="E43">
        <f t="shared" si="0"/>
        <v>0.3</v>
      </c>
      <c r="F43" s="30">
        <f>'S.35.04.E (2)'!$C$11</f>
        <v>13615.850795532688</v>
      </c>
      <c r="G43">
        <f t="shared" si="1"/>
        <v>1</v>
      </c>
      <c r="H43">
        <f t="shared" si="2"/>
        <v>2024</v>
      </c>
      <c r="I43" t="b">
        <f t="shared" si="3"/>
        <v>0</v>
      </c>
      <c r="J43">
        <f t="shared" si="4"/>
        <v>2</v>
      </c>
    </row>
    <row r="44" spans="1:10" x14ac:dyDescent="0.3">
      <c r="A44" t="s">
        <v>53</v>
      </c>
      <c r="B44">
        <v>1000000</v>
      </c>
      <c r="C44">
        <v>45</v>
      </c>
      <c r="D44">
        <f>'S.45.04.E'!$C$3</f>
        <v>131202.99016439109</v>
      </c>
      <c r="E44">
        <f t="shared" si="0"/>
        <v>0.3</v>
      </c>
      <c r="F44" s="30">
        <f>'S.45.04.E (2)'!$C$11</f>
        <v>35424.807344385634</v>
      </c>
      <c r="G44">
        <f t="shared" si="1"/>
        <v>1</v>
      </c>
      <c r="H44">
        <f t="shared" si="2"/>
        <v>2024</v>
      </c>
      <c r="I44" t="b">
        <f t="shared" si="3"/>
        <v>0</v>
      </c>
      <c r="J44">
        <f t="shared" si="4"/>
        <v>2</v>
      </c>
    </row>
    <row r="45" spans="1:10" x14ac:dyDescent="0.3">
      <c r="A45" t="s">
        <v>53</v>
      </c>
      <c r="B45">
        <v>1000000</v>
      </c>
      <c r="C45">
        <v>55</v>
      </c>
      <c r="D45">
        <f>'S.55.04.E'!$C$3</f>
        <v>299443.93571184261</v>
      </c>
      <c r="E45">
        <f t="shared" si="0"/>
        <v>0.3</v>
      </c>
      <c r="F45" s="30">
        <f>'S.55.04.E (2)'!$C$11</f>
        <v>80849.862642197535</v>
      </c>
      <c r="G45">
        <f t="shared" si="1"/>
        <v>1</v>
      </c>
      <c r="H45">
        <f t="shared" si="2"/>
        <v>2024</v>
      </c>
      <c r="I45" t="b">
        <f t="shared" si="3"/>
        <v>0</v>
      </c>
      <c r="J45">
        <f t="shared" si="4"/>
        <v>2</v>
      </c>
    </row>
    <row r="46" spans="1:10" x14ac:dyDescent="0.3">
      <c r="A46" t="s">
        <v>53</v>
      </c>
      <c r="B46">
        <v>2000000</v>
      </c>
      <c r="C46">
        <v>26</v>
      </c>
      <c r="D46">
        <f>'S.26.04.F'!$C$3</f>
        <v>48439.653062920923</v>
      </c>
      <c r="E46">
        <f t="shared" si="0"/>
        <v>0.3</v>
      </c>
      <c r="F46" s="30">
        <f>'S.26.04.F (2)'!$C$11</f>
        <v>13078.706326988637</v>
      </c>
      <c r="G46">
        <f t="shared" si="1"/>
        <v>1</v>
      </c>
      <c r="H46">
        <f t="shared" si="2"/>
        <v>2024</v>
      </c>
      <c r="I46" t="b">
        <f t="shared" si="3"/>
        <v>0</v>
      </c>
      <c r="J46">
        <f t="shared" si="4"/>
        <v>2</v>
      </c>
    </row>
    <row r="47" spans="1:10" x14ac:dyDescent="0.3">
      <c r="A47" t="s">
        <v>53</v>
      </c>
      <c r="B47">
        <v>2000000</v>
      </c>
      <c r="C47">
        <v>35</v>
      </c>
      <c r="D47">
        <f>'S.35.04.F'!$C$3</f>
        <v>100658.37113352161</v>
      </c>
      <c r="E47">
        <f t="shared" si="0"/>
        <v>0.3</v>
      </c>
      <c r="F47" s="30">
        <f>'S.35.04.F (2)'!$C$11</f>
        <v>27177.76020605084</v>
      </c>
      <c r="G47">
        <f t="shared" si="1"/>
        <v>1</v>
      </c>
      <c r="H47">
        <f t="shared" si="2"/>
        <v>2024</v>
      </c>
      <c r="I47" t="b">
        <f t="shared" si="3"/>
        <v>0</v>
      </c>
      <c r="J47">
        <f t="shared" si="4"/>
        <v>2</v>
      </c>
    </row>
    <row r="48" spans="1:10" x14ac:dyDescent="0.3">
      <c r="A48" t="s">
        <v>53</v>
      </c>
      <c r="B48">
        <v>2000000</v>
      </c>
      <c r="C48">
        <v>45</v>
      </c>
      <c r="D48">
        <f>'S.45.04.F'!$C$3</f>
        <v>262214.24740276742</v>
      </c>
      <c r="E48">
        <f t="shared" si="0"/>
        <v>0.3</v>
      </c>
      <c r="F48" s="30">
        <f>'S.45.04.F (2)'!$C$11</f>
        <v>70797.846798747196</v>
      </c>
      <c r="G48">
        <f t="shared" si="1"/>
        <v>1</v>
      </c>
      <c r="H48">
        <f t="shared" si="2"/>
        <v>2024</v>
      </c>
      <c r="I48" t="b">
        <f t="shared" si="3"/>
        <v>0</v>
      </c>
      <c r="J48">
        <f t="shared" si="4"/>
        <v>2</v>
      </c>
    </row>
    <row r="49" spans="1:10" x14ac:dyDescent="0.3">
      <c r="A49" t="s">
        <v>53</v>
      </c>
      <c r="B49">
        <v>2000000</v>
      </c>
      <c r="C49">
        <v>55</v>
      </c>
      <c r="D49">
        <f>'S.55.04.F'!$C$3</f>
        <v>598714.3586228455</v>
      </c>
      <c r="E49">
        <f t="shared" si="0"/>
        <v>0.3</v>
      </c>
      <c r="F49" s="30">
        <f>'S.55.04.F (2)'!$C$11</f>
        <v>161652.8768281682</v>
      </c>
      <c r="G49">
        <f t="shared" si="1"/>
        <v>1</v>
      </c>
      <c r="H49">
        <f t="shared" si="2"/>
        <v>2024</v>
      </c>
      <c r="I49" t="b">
        <f t="shared" si="3"/>
        <v>0</v>
      </c>
      <c r="J49">
        <f t="shared" si="4"/>
        <v>2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topLeftCell="A3" workbookViewId="0">
      <selection activeCell="C3" sqref="C3"/>
    </sheetView>
  </sheetViews>
  <sheetFormatPr defaultRowHeight="14.4" x14ac:dyDescent="0.3"/>
  <cols>
    <col min="2" max="2" width="14.33203125" bestFit="1" customWidth="1"/>
    <col min="3" max="3" width="11.109375" bestFit="1" customWidth="1"/>
    <col min="4" max="4" width="15.5546875" bestFit="1" customWidth="1"/>
  </cols>
  <sheetData>
    <row r="1" spans="1:9" x14ac:dyDescent="0.3">
      <c r="A1" s="9" t="s">
        <v>49</v>
      </c>
      <c r="B1" s="18" t="s">
        <v>18</v>
      </c>
    </row>
    <row r="2" spans="1:9" ht="18" x14ac:dyDescent="0.35">
      <c r="A2" s="13">
        <v>26</v>
      </c>
      <c r="B2" s="31">
        <v>1.221972E-3</v>
      </c>
      <c r="D2" s="28"/>
      <c r="I2" s="32"/>
    </row>
    <row r="3" spans="1:9" x14ac:dyDescent="0.3">
      <c r="A3" s="13">
        <v>27</v>
      </c>
      <c r="B3" s="31">
        <v>1.2339639999999999E-3</v>
      </c>
      <c r="D3" s="28"/>
      <c r="I3" s="8"/>
    </row>
    <row r="4" spans="1:9" x14ac:dyDescent="0.3">
      <c r="A4" s="13">
        <v>28</v>
      </c>
      <c r="B4" s="31">
        <v>1.248954E-3</v>
      </c>
      <c r="D4" s="28"/>
      <c r="I4" s="8"/>
    </row>
    <row r="5" spans="1:9" x14ac:dyDescent="0.3">
      <c r="A5" s="13">
        <v>29</v>
      </c>
      <c r="B5" s="31">
        <v>1.2649429999999999E-3</v>
      </c>
      <c r="D5" s="28"/>
    </row>
    <row r="6" spans="1:9" x14ac:dyDescent="0.3">
      <c r="A6" s="13">
        <v>30</v>
      </c>
      <c r="B6" s="31">
        <v>1.2849300000000001E-3</v>
      </c>
      <c r="D6" s="28"/>
    </row>
    <row r="7" spans="1:9" x14ac:dyDescent="0.3">
      <c r="A7" s="13">
        <v>31</v>
      </c>
      <c r="B7" s="31">
        <v>1.3159090000000001E-3</v>
      </c>
      <c r="D7" s="28"/>
    </row>
    <row r="8" spans="1:9" x14ac:dyDescent="0.3">
      <c r="A8" s="13">
        <v>32</v>
      </c>
      <c r="B8" s="31">
        <v>1.3528839999999999E-3</v>
      </c>
    </row>
    <row r="9" spans="1:9" x14ac:dyDescent="0.3">
      <c r="A9" s="13">
        <v>33</v>
      </c>
      <c r="B9" s="31">
        <v>1.38886E-3</v>
      </c>
    </row>
    <row r="10" spans="1:9" x14ac:dyDescent="0.3">
      <c r="A10" s="13">
        <v>34</v>
      </c>
      <c r="B10" s="31">
        <v>1.43483E-3</v>
      </c>
    </row>
    <row r="11" spans="1:9" x14ac:dyDescent="0.3">
      <c r="A11" s="13">
        <v>35</v>
      </c>
      <c r="B11" s="31">
        <v>1.482798E-3</v>
      </c>
    </row>
    <row r="12" spans="1:9" x14ac:dyDescent="0.3">
      <c r="A12" s="13">
        <v>36</v>
      </c>
      <c r="B12" s="31">
        <v>1.5387599999999999E-3</v>
      </c>
    </row>
    <row r="13" spans="1:9" x14ac:dyDescent="0.3">
      <c r="A13" s="13">
        <v>37</v>
      </c>
      <c r="B13" s="31">
        <v>1.6157089999999999E-3</v>
      </c>
    </row>
    <row r="14" spans="1:9" x14ac:dyDescent="0.3">
      <c r="A14" s="13">
        <v>38</v>
      </c>
      <c r="B14" s="31">
        <v>1.70465E-3</v>
      </c>
    </row>
    <row r="15" spans="1:9" x14ac:dyDescent="0.3">
      <c r="A15" s="13">
        <v>39</v>
      </c>
      <c r="B15" s="31">
        <v>1.795589E-3</v>
      </c>
    </row>
    <row r="16" spans="1:9" x14ac:dyDescent="0.3">
      <c r="A16" s="13">
        <v>40</v>
      </c>
      <c r="B16" s="31">
        <v>1.891525E-3</v>
      </c>
    </row>
    <row r="17" spans="1:2" x14ac:dyDescent="0.3">
      <c r="A17" s="13">
        <v>41</v>
      </c>
      <c r="B17" s="31">
        <v>2.0024510000000001E-3</v>
      </c>
    </row>
    <row r="18" spans="1:2" x14ac:dyDescent="0.3">
      <c r="A18" s="13">
        <v>42</v>
      </c>
      <c r="B18" s="31">
        <v>2.1123779999999998E-3</v>
      </c>
    </row>
    <row r="19" spans="1:2" x14ac:dyDescent="0.3">
      <c r="A19" s="13">
        <v>43</v>
      </c>
      <c r="B19" s="31">
        <v>2.238294E-3</v>
      </c>
    </row>
    <row r="20" spans="1:2" x14ac:dyDescent="0.3">
      <c r="A20" s="13">
        <v>44</v>
      </c>
      <c r="B20" s="31">
        <v>2.3742030000000001E-3</v>
      </c>
    </row>
    <row r="21" spans="1:2" x14ac:dyDescent="0.3">
      <c r="A21" s="13">
        <v>45</v>
      </c>
      <c r="B21" s="31">
        <v>2.5221050000000002E-3</v>
      </c>
    </row>
    <row r="22" spans="1:2" x14ac:dyDescent="0.3">
      <c r="A22" s="13">
        <v>46</v>
      </c>
      <c r="B22" s="5">
        <v>2.679E-3</v>
      </c>
    </row>
    <row r="23" spans="1:2" x14ac:dyDescent="0.3">
      <c r="A23" s="13">
        <v>47</v>
      </c>
      <c r="B23" s="5">
        <v>4.0439999999999999E-3</v>
      </c>
    </row>
    <row r="24" spans="1:2" x14ac:dyDescent="0.3">
      <c r="A24" s="13">
        <v>48</v>
      </c>
      <c r="B24" s="5">
        <v>5.607E-3</v>
      </c>
    </row>
    <row r="25" spans="1:2" x14ac:dyDescent="0.3">
      <c r="A25" s="13">
        <v>49</v>
      </c>
      <c r="B25" s="5">
        <v>7.2589999999999998E-3</v>
      </c>
    </row>
    <row r="26" spans="1:2" x14ac:dyDescent="0.3">
      <c r="A26" s="13">
        <v>50</v>
      </c>
      <c r="B26" s="5">
        <v>9.0740000000000005E-3</v>
      </c>
    </row>
    <row r="27" spans="1:2" x14ac:dyDescent="0.3">
      <c r="A27" s="13">
        <v>51</v>
      </c>
      <c r="B27" s="5">
        <v>1.1021E-2</v>
      </c>
    </row>
    <row r="28" spans="1:2" x14ac:dyDescent="0.3">
      <c r="A28" s="13">
        <v>52</v>
      </c>
      <c r="B28" s="5">
        <v>1.3263E-2</v>
      </c>
    </row>
    <row r="29" spans="1:2" x14ac:dyDescent="0.3">
      <c r="A29" s="13">
        <v>53</v>
      </c>
      <c r="B29" s="5">
        <v>1.5814999999999999E-2</v>
      </c>
    </row>
    <row r="30" spans="1:2" x14ac:dyDescent="0.3">
      <c r="A30" s="13">
        <v>54</v>
      </c>
      <c r="B30" s="5">
        <v>1.864E-2</v>
      </c>
    </row>
    <row r="31" spans="1:2" x14ac:dyDescent="0.3">
      <c r="A31" s="13">
        <v>55</v>
      </c>
      <c r="B31" s="5">
        <v>2.1847999999999999E-2</v>
      </c>
    </row>
    <row r="32" spans="1:2" x14ac:dyDescent="0.3">
      <c r="A32" s="13">
        <v>56</v>
      </c>
      <c r="B32" s="5">
        <v>2.5484E-2</v>
      </c>
    </row>
    <row r="33" spans="1:2" x14ac:dyDescent="0.3">
      <c r="A33" s="13">
        <v>57</v>
      </c>
      <c r="B33" s="5">
        <v>2.9274999999999999E-2</v>
      </c>
    </row>
    <row r="34" spans="1:2" x14ac:dyDescent="0.3">
      <c r="A34" s="13">
        <v>58</v>
      </c>
      <c r="B34" s="5">
        <v>3.3331E-2</v>
      </c>
    </row>
    <row r="35" spans="1:2" x14ac:dyDescent="0.3">
      <c r="A35" s="13">
        <v>59</v>
      </c>
      <c r="B35" s="5">
        <v>3.7801000000000001E-2</v>
      </c>
    </row>
    <row r="36" spans="1:2" x14ac:dyDescent="0.3">
      <c r="A36" s="13">
        <v>60</v>
      </c>
      <c r="B36" s="5">
        <v>4.3147999999999999E-2</v>
      </c>
    </row>
    <row r="37" spans="1:2" x14ac:dyDescent="0.3">
      <c r="A37" s="13">
        <v>61</v>
      </c>
      <c r="B37" s="5">
        <v>4.8848999999999997E-2</v>
      </c>
    </row>
    <row r="38" spans="1:2" x14ac:dyDescent="0.3">
      <c r="A38" s="13">
        <v>62</v>
      </c>
      <c r="B38" s="5">
        <v>5.4528E-2</v>
      </c>
    </row>
    <row r="39" spans="1:2" x14ac:dyDescent="0.3">
      <c r="A39" s="13">
        <v>63</v>
      </c>
      <c r="B39" s="5">
        <v>6.0775000000000003E-2</v>
      </c>
    </row>
    <row r="40" spans="1:2" x14ac:dyDescent="0.3">
      <c r="A40" s="13">
        <v>64</v>
      </c>
      <c r="B40" s="5">
        <v>6.7419999999999994E-2</v>
      </c>
    </row>
    <row r="41" spans="1:2" x14ac:dyDescent="0.3">
      <c r="A41" s="13">
        <v>65</v>
      </c>
      <c r="B41" s="5">
        <v>7.4817999999999996E-2</v>
      </c>
    </row>
    <row r="42" spans="1:2" x14ac:dyDescent="0.3">
      <c r="A42" s="13">
        <v>66</v>
      </c>
      <c r="B42" s="5">
        <v>8.3350999999999995E-2</v>
      </c>
    </row>
    <row r="43" spans="1:2" x14ac:dyDescent="0.3">
      <c r="A43" s="13">
        <v>67</v>
      </c>
      <c r="B43" s="5">
        <v>9.2474000000000001E-2</v>
      </c>
    </row>
    <row r="44" spans="1:2" x14ac:dyDescent="0.3">
      <c r="A44" s="13">
        <v>68</v>
      </c>
      <c r="B44" s="5">
        <v>0.10216500000000001</v>
      </c>
    </row>
    <row r="45" spans="1:2" x14ac:dyDescent="0.3">
      <c r="A45" s="13">
        <v>69</v>
      </c>
      <c r="B45" s="5">
        <v>0.113081</v>
      </c>
    </row>
    <row r="46" spans="1:2" x14ac:dyDescent="0.3">
      <c r="A46" s="13">
        <v>70</v>
      </c>
      <c r="B46" s="5">
        <v>0.12539</v>
      </c>
    </row>
    <row r="47" spans="1:2" x14ac:dyDescent="0.3">
      <c r="A47" s="13">
        <v>71</v>
      </c>
      <c r="B47" s="5">
        <v>0.13947699999999999</v>
      </c>
    </row>
    <row r="48" spans="1:2" x14ac:dyDescent="0.3">
      <c r="A48" s="13">
        <v>72</v>
      </c>
      <c r="B48" s="5">
        <v>0.15573300000000001</v>
      </c>
    </row>
    <row r="49" spans="1:2" x14ac:dyDescent="0.3">
      <c r="A49" s="13">
        <v>73</v>
      </c>
      <c r="B49" s="5">
        <v>0.17447299999999999</v>
      </c>
    </row>
    <row r="50" spans="1:2" x14ac:dyDescent="0.3">
      <c r="A50" s="13">
        <v>74</v>
      </c>
      <c r="B50" s="5">
        <v>0.196798</v>
      </c>
    </row>
    <row r="51" spans="1:2" x14ac:dyDescent="0.3">
      <c r="A51" s="13">
        <v>75</v>
      </c>
      <c r="B51" s="5">
        <v>0.22254599999999999</v>
      </c>
    </row>
    <row r="52" spans="1:2" x14ac:dyDescent="0.3">
      <c r="A52" s="13">
        <v>76</v>
      </c>
      <c r="B52" s="5">
        <v>0.252114</v>
      </c>
    </row>
    <row r="53" spans="1:2" x14ac:dyDescent="0.3">
      <c r="A53" s="13">
        <v>77</v>
      </c>
      <c r="B53" s="5">
        <v>0.286269</v>
      </c>
    </row>
    <row r="54" spans="1:2" x14ac:dyDescent="0.3">
      <c r="A54" s="13">
        <v>78</v>
      </c>
      <c r="B54" s="5">
        <v>0.32445800000000002</v>
      </c>
    </row>
    <row r="55" spans="1:2" x14ac:dyDescent="0.3">
      <c r="A55" s="13">
        <v>79</v>
      </c>
      <c r="B55" s="5">
        <v>0.36696200000000001</v>
      </c>
    </row>
    <row r="56" spans="1:2" x14ac:dyDescent="0.3">
      <c r="A56" s="13">
        <v>80</v>
      </c>
      <c r="B56" s="5">
        <v>0.41335300000000003</v>
      </c>
    </row>
    <row r="57" spans="1:2" x14ac:dyDescent="0.3">
      <c r="A57" s="13">
        <v>81</v>
      </c>
      <c r="B57" s="5">
        <v>0.46434700000000001</v>
      </c>
    </row>
    <row r="58" spans="1:2" x14ac:dyDescent="0.3">
      <c r="A58" s="13">
        <v>82</v>
      </c>
      <c r="B58" s="5">
        <v>0.52171199999999995</v>
      </c>
    </row>
    <row r="59" spans="1:2" x14ac:dyDescent="0.3">
      <c r="A59" s="13">
        <v>83</v>
      </c>
      <c r="B59" s="5">
        <v>0.58618000000000003</v>
      </c>
    </row>
    <row r="60" spans="1:2" x14ac:dyDescent="0.3">
      <c r="A60" s="13">
        <v>84</v>
      </c>
      <c r="B60" s="5">
        <v>0.65888599999999997</v>
      </c>
    </row>
    <row r="61" spans="1:2" x14ac:dyDescent="0.3">
      <c r="A61" s="13">
        <v>85</v>
      </c>
      <c r="B61" s="5">
        <v>0.73742600000000003</v>
      </c>
    </row>
    <row r="62" spans="1:2" x14ac:dyDescent="0.3">
      <c r="A62" s="13">
        <v>86</v>
      </c>
      <c r="B62" s="5">
        <v>0.819492</v>
      </c>
    </row>
    <row r="63" spans="1:2" x14ac:dyDescent="0.3">
      <c r="A63" s="13">
        <v>87</v>
      </c>
      <c r="B63" s="31">
        <v>0.82196330200000001</v>
      </c>
    </row>
    <row r="64" spans="1:2" x14ac:dyDescent="0.3">
      <c r="A64" s="13">
        <v>88</v>
      </c>
      <c r="B64" s="31">
        <v>0.82463276399999996</v>
      </c>
    </row>
    <row r="65" spans="1:2" x14ac:dyDescent="0.3">
      <c r="A65" s="13">
        <v>89</v>
      </c>
      <c r="B65" s="31">
        <v>0.82757423799999996</v>
      </c>
    </row>
    <row r="66" spans="1:2" x14ac:dyDescent="0.3">
      <c r="A66" s="13">
        <v>90</v>
      </c>
      <c r="B66" s="31">
        <v>0.83082719400000005</v>
      </c>
    </row>
    <row r="67" spans="1:2" x14ac:dyDescent="0.3">
      <c r="A67" s="13">
        <v>91</v>
      </c>
      <c r="B67" s="31">
        <v>0.83405797299999995</v>
      </c>
    </row>
    <row r="68" spans="1:2" x14ac:dyDescent="0.3">
      <c r="A68" s="13">
        <v>92</v>
      </c>
      <c r="B68" s="31">
        <v>0.83754713300000005</v>
      </c>
    </row>
    <row r="69" spans="1:2" x14ac:dyDescent="0.3">
      <c r="A69" s="13">
        <v>93</v>
      </c>
      <c r="B69" s="31">
        <v>0.841203123</v>
      </c>
    </row>
    <row r="70" spans="1:2" x14ac:dyDescent="0.3">
      <c r="A70" s="13">
        <v>94</v>
      </c>
      <c r="B70" s="31">
        <v>0.84498057100000001</v>
      </c>
    </row>
    <row r="71" spans="1:2" x14ac:dyDescent="0.3">
      <c r="A71" s="13">
        <v>95</v>
      </c>
      <c r="B71" s="31">
        <v>0.84903369399999995</v>
      </c>
    </row>
    <row r="72" spans="1:2" x14ac:dyDescent="0.3">
      <c r="A72" s="13">
        <v>96</v>
      </c>
      <c r="B72" s="31">
        <v>0.853201969</v>
      </c>
    </row>
    <row r="73" spans="1:2" x14ac:dyDescent="0.3">
      <c r="A73" s="13">
        <v>97</v>
      </c>
      <c r="B73" s="31">
        <v>0.85761682500000003</v>
      </c>
    </row>
    <row r="74" spans="1:2" x14ac:dyDescent="0.3">
      <c r="A74" s="13">
        <v>98</v>
      </c>
      <c r="B74" s="31">
        <v>0.86229046899999995</v>
      </c>
    </row>
    <row r="75" spans="1:2" x14ac:dyDescent="0.3">
      <c r="A75" s="13">
        <v>99</v>
      </c>
      <c r="B75" s="31">
        <v>0.86705037500000004</v>
      </c>
    </row>
    <row r="76" spans="1:2" x14ac:dyDescent="0.3">
      <c r="A76" s="13">
        <v>100</v>
      </c>
      <c r="B76" s="31">
        <v>0.87202471800000003</v>
      </c>
    </row>
    <row r="77" spans="1:2" x14ac:dyDescent="0.3">
      <c r="A77" s="13">
        <v>101</v>
      </c>
      <c r="B77" s="31">
        <v>0.87703262900000001</v>
      </c>
    </row>
    <row r="78" spans="1:2" x14ac:dyDescent="0.3">
      <c r="A78" s="13">
        <v>102</v>
      </c>
      <c r="B78" s="31">
        <v>0.88195855000000001</v>
      </c>
    </row>
    <row r="79" spans="1:2" x14ac:dyDescent="0.3">
      <c r="A79" s="13">
        <v>103</v>
      </c>
      <c r="B79" s="31">
        <v>0.88700226900000001</v>
      </c>
    </row>
    <row r="80" spans="1:2" x14ac:dyDescent="0.3">
      <c r="A80" s="13">
        <v>104</v>
      </c>
      <c r="B80" s="31">
        <v>0.89213428500000003</v>
      </c>
    </row>
    <row r="81" spans="1:2" x14ac:dyDescent="0.3">
      <c r="A81" s="13">
        <v>105</v>
      </c>
      <c r="B81" s="31">
        <v>0.89732143600000003</v>
      </c>
    </row>
    <row r="82" spans="1:2" x14ac:dyDescent="0.3">
      <c r="A82" s="13">
        <v>106</v>
      </c>
      <c r="B82" s="31">
        <v>0.90253096600000005</v>
      </c>
    </row>
    <row r="83" spans="1:2" x14ac:dyDescent="0.3">
      <c r="A83" s="13">
        <v>107</v>
      </c>
      <c r="B83" s="31">
        <v>0.90776816500000002</v>
      </c>
    </row>
    <row r="84" spans="1:2" x14ac:dyDescent="0.3">
      <c r="A84" s="13">
        <v>108</v>
      </c>
      <c r="B84" s="31">
        <v>0.91304259499999996</v>
      </c>
    </row>
    <row r="85" spans="1:2" x14ac:dyDescent="0.3">
      <c r="A85" s="13">
        <v>109</v>
      </c>
      <c r="B85" s="31">
        <v>0.91832435000000001</v>
      </c>
    </row>
    <row r="86" spans="1:2" x14ac:dyDescent="0.3">
      <c r="A86" s="13">
        <v>110</v>
      </c>
      <c r="B86" s="31">
        <v>0.92358270799999997</v>
      </c>
    </row>
    <row r="87" spans="1:2" x14ac:dyDescent="0.3">
      <c r="A87" s="13">
        <v>111</v>
      </c>
      <c r="B87" s="31">
        <v>0.92968762000000005</v>
      </c>
    </row>
    <row r="88" spans="1:2" x14ac:dyDescent="0.3">
      <c r="A88" s="13">
        <v>112</v>
      </c>
      <c r="B88" s="31">
        <v>0.93575936900000001</v>
      </c>
    </row>
    <row r="89" spans="1:2" x14ac:dyDescent="0.3">
      <c r="A89" s="13">
        <v>113</v>
      </c>
      <c r="B89" s="31">
        <v>0.94179042899999998</v>
      </c>
    </row>
    <row r="90" spans="1:2" x14ac:dyDescent="0.3">
      <c r="A90" s="13">
        <v>114</v>
      </c>
      <c r="B90" s="31">
        <v>0.94777327099999997</v>
      </c>
    </row>
    <row r="91" spans="1:2" x14ac:dyDescent="0.3">
      <c r="A91" s="13">
        <v>115</v>
      </c>
      <c r="B91" s="31">
        <v>0.95370057100000005</v>
      </c>
    </row>
    <row r="92" spans="1:2" x14ac:dyDescent="0.3">
      <c r="A92" s="13">
        <v>116</v>
      </c>
      <c r="B92" s="31">
        <v>0.95959776100000005</v>
      </c>
    </row>
    <row r="93" spans="1:2" x14ac:dyDescent="0.3">
      <c r="A93" s="13">
        <v>117</v>
      </c>
      <c r="B93" s="31">
        <v>0.96549474700000004</v>
      </c>
    </row>
    <row r="94" spans="1:2" x14ac:dyDescent="0.3">
      <c r="A94" s="13">
        <v>118</v>
      </c>
      <c r="B94" s="31">
        <v>0.97139193700000004</v>
      </c>
    </row>
    <row r="95" spans="1:2" x14ac:dyDescent="0.3">
      <c r="A95" s="13">
        <v>119</v>
      </c>
      <c r="B95" s="31">
        <v>0.97728912599999995</v>
      </c>
    </row>
    <row r="96" spans="1:2" x14ac:dyDescent="0.3">
      <c r="A96" s="16">
        <v>120</v>
      </c>
      <c r="B96" s="31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4.4" x14ac:dyDescent="0.3"/>
  <cols>
    <col min="3" max="3" width="9.33203125" bestFit="1" customWidth="1"/>
  </cols>
  <sheetData>
    <row r="1" spans="1:7" ht="72" x14ac:dyDescent="0.3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3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3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3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3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3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3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3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3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3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3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3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3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3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3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3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3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3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3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3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3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3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3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3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3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3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3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3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3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3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3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3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3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3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3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3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3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3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3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3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3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3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3"/>
      <c r="K42" s="1"/>
      <c r="M42" s="1"/>
    </row>
    <row r="43" spans="1:13" x14ac:dyDescent="0.3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3"/>
      <c r="K43" s="1"/>
      <c r="M43" s="1"/>
    </row>
    <row r="44" spans="1:13" x14ac:dyDescent="0.3">
      <c r="A44" s="13">
        <v>2004</v>
      </c>
      <c r="B44" s="14">
        <v>2.4799999999999999E-2</v>
      </c>
      <c r="C44" s="34">
        <v>3.5569999999999997E-2</v>
      </c>
      <c r="D44" s="35">
        <v>7.0000000000000007E-2</v>
      </c>
      <c r="E44" s="15">
        <v>4.8500000000000001E-2</v>
      </c>
      <c r="J44" s="33"/>
      <c r="K44" s="1"/>
      <c r="M44" s="1"/>
    </row>
    <row r="45" spans="1:13" x14ac:dyDescent="0.3">
      <c r="A45" s="13">
        <v>2005</v>
      </c>
      <c r="B45" s="14">
        <v>2.7199999999999998E-2</v>
      </c>
      <c r="C45" s="34">
        <v>3.5569999999999997E-2</v>
      </c>
      <c r="D45" s="35">
        <v>7.0000000000000007E-2</v>
      </c>
      <c r="E45" s="15">
        <v>4.8300000000000003E-2</v>
      </c>
      <c r="J45" s="33"/>
      <c r="K45" s="1"/>
      <c r="M45" s="1"/>
    </row>
    <row r="46" spans="1:13" x14ac:dyDescent="0.3">
      <c r="A46" s="13">
        <v>2006</v>
      </c>
      <c r="B46" s="14">
        <v>3.2000000000000001E-2</v>
      </c>
      <c r="C46" s="34">
        <v>3.5569999999999997E-2</v>
      </c>
      <c r="D46" s="35">
        <v>7.0000000000000007E-2</v>
      </c>
      <c r="E46" s="15">
        <v>5.6899999999999999E-2</v>
      </c>
      <c r="J46" s="33"/>
      <c r="K46" s="1"/>
      <c r="M46" s="1"/>
    </row>
    <row r="47" spans="1:13" x14ac:dyDescent="0.3">
      <c r="A47" s="13">
        <v>2007</v>
      </c>
      <c r="B47" s="14">
        <v>2.8199999999999999E-2</v>
      </c>
      <c r="C47" s="34">
        <v>3.5569999999999997E-2</v>
      </c>
      <c r="D47" s="35">
        <v>7.0000000000000007E-2</v>
      </c>
      <c r="E47" s="15">
        <v>5.0299999999999997E-2</v>
      </c>
      <c r="J47" s="33"/>
      <c r="K47" s="1"/>
      <c r="M47" s="1"/>
    </row>
    <row r="48" spans="1:13" x14ac:dyDescent="0.3">
      <c r="A48" s="13">
        <v>2008</v>
      </c>
      <c r="B48" s="14">
        <v>4.6300000000000001E-2</v>
      </c>
      <c r="C48" s="34">
        <v>3.5569999999999997E-2</v>
      </c>
      <c r="D48" s="35">
        <v>7.0000000000000007E-2</v>
      </c>
      <c r="E48" s="15">
        <v>4.2299999999999997E-2</v>
      </c>
      <c r="J48" s="33"/>
      <c r="K48" s="1"/>
      <c r="M48" s="1"/>
    </row>
    <row r="49" spans="1:13" x14ac:dyDescent="0.3">
      <c r="A49" s="13">
        <v>2009</v>
      </c>
      <c r="B49" s="14">
        <v>6.3E-3</v>
      </c>
      <c r="C49" s="34">
        <v>3.5569999999999997E-2</v>
      </c>
      <c r="D49" s="35">
        <v>7.0000000000000007E-2</v>
      </c>
      <c r="E49" s="15">
        <v>3.8100000000000002E-2</v>
      </c>
      <c r="J49" s="33"/>
      <c r="K49" s="1"/>
      <c r="M49" s="1"/>
    </row>
    <row r="50" spans="1:13" x14ac:dyDescent="0.3">
      <c r="A50" s="13">
        <v>2010</v>
      </c>
      <c r="B50" s="14">
        <v>1.7600000000000001E-2</v>
      </c>
      <c r="C50" s="34">
        <v>3.5569999999999997E-2</v>
      </c>
      <c r="D50" s="35">
        <v>7.0000000000000007E-2</v>
      </c>
      <c r="E50" s="15">
        <v>3.6400000000000002E-2</v>
      </c>
      <c r="J50" s="33"/>
      <c r="K50" s="1"/>
      <c r="M50" s="1"/>
    </row>
    <row r="51" spans="1:13" x14ac:dyDescent="0.3">
      <c r="A51" s="13">
        <v>2011</v>
      </c>
      <c r="B51" s="14">
        <v>3.6900000000000002E-2</v>
      </c>
      <c r="C51" s="34">
        <v>3.5569999999999997E-2</v>
      </c>
      <c r="D51" s="35">
        <v>7.0000000000000007E-2</v>
      </c>
      <c r="E51" s="15">
        <v>3.1099999999999999E-2</v>
      </c>
      <c r="J51" s="33"/>
      <c r="K51" s="1"/>
      <c r="M51" s="1"/>
    </row>
    <row r="52" spans="1:13" x14ac:dyDescent="0.3">
      <c r="A52" s="13">
        <v>2012</v>
      </c>
      <c r="B52" s="14">
        <v>2.3E-2</v>
      </c>
      <c r="C52" s="34">
        <v>3.5569999999999997E-2</v>
      </c>
      <c r="D52" s="35">
        <v>7.0000000000000007E-2</v>
      </c>
      <c r="E52" s="15">
        <v>2.07E-2</v>
      </c>
      <c r="J52" s="33"/>
      <c r="K52" s="1"/>
      <c r="M52" s="1"/>
    </row>
    <row r="53" spans="1:13" x14ac:dyDescent="0.3">
      <c r="A53" s="13">
        <v>2013</v>
      </c>
      <c r="B53" s="14">
        <v>1.66E-2</v>
      </c>
      <c r="C53" s="34">
        <v>3.5569999999999997E-2</v>
      </c>
      <c r="D53" s="35">
        <v>7.0000000000000007E-2</v>
      </c>
      <c r="E53" s="15">
        <v>2.7300000000000001E-2</v>
      </c>
      <c r="J53" s="33"/>
      <c r="K53" s="1"/>
      <c r="M53" s="1"/>
    </row>
    <row r="54" spans="1:13" x14ac:dyDescent="0.3">
      <c r="A54" s="13">
        <v>2014</v>
      </c>
      <c r="B54" s="14">
        <v>1.17E-2</v>
      </c>
      <c r="C54" s="34">
        <v>3.5569999999999997E-2</v>
      </c>
      <c r="D54" s="35">
        <v>7.0000000000000007E-2</v>
      </c>
      <c r="E54" s="15">
        <v>2.8799999999999999E-2</v>
      </c>
      <c r="J54" s="33"/>
      <c r="K54" s="1"/>
      <c r="M54" s="1"/>
    </row>
    <row r="55" spans="1:13" x14ac:dyDescent="0.3">
      <c r="A55" s="13">
        <v>2015</v>
      </c>
      <c r="B55" s="14">
        <v>1.9E-3</v>
      </c>
      <c r="C55" s="34">
        <v>3.5569999999999997E-2</v>
      </c>
      <c r="D55" s="35">
        <v>7.0000000000000007E-2</v>
      </c>
      <c r="E55" s="15">
        <v>2.4299999999999999E-2</v>
      </c>
      <c r="J55" s="33"/>
      <c r="K55" s="1"/>
      <c r="M55" s="1"/>
    </row>
    <row r="56" spans="1:13" x14ac:dyDescent="0.3">
      <c r="A56" s="13">
        <v>2016</v>
      </c>
      <c r="B56" s="14">
        <v>6.4000000000000003E-3</v>
      </c>
      <c r="C56" s="34">
        <v>3.5569999999999997E-2</v>
      </c>
      <c r="D56" s="35">
        <v>7.0000000000000007E-2</v>
      </c>
      <c r="E56" s="15">
        <v>2.0799999999999999E-2</v>
      </c>
      <c r="J56" s="33"/>
      <c r="K56" s="1"/>
      <c r="M56" s="1"/>
    </row>
    <row r="57" spans="1:13" x14ac:dyDescent="0.3">
      <c r="A57" s="13">
        <v>2017</v>
      </c>
      <c r="B57" s="14">
        <v>1.6400000000000001E-2</v>
      </c>
      <c r="C57" s="34">
        <v>3.5569999999999997E-2</v>
      </c>
      <c r="D57" s="35">
        <v>7.0000000000000007E-2</v>
      </c>
      <c r="E57" s="15">
        <v>2.6700000000000002E-2</v>
      </c>
      <c r="J57" s="33"/>
      <c r="K57" s="1"/>
      <c r="M57" s="1"/>
    </row>
    <row r="58" spans="1:13" x14ac:dyDescent="0.3">
      <c r="A58" s="13">
        <v>2018</v>
      </c>
      <c r="B58" s="14">
        <v>1.8700000000000001E-2</v>
      </c>
      <c r="C58" s="34">
        <v>3.5569999999999997E-2</v>
      </c>
      <c r="D58" s="35">
        <v>7.0000000000000007E-2</v>
      </c>
      <c r="E58" s="15">
        <v>3.2399999999999998E-2</v>
      </c>
      <c r="J58" s="33"/>
      <c r="K58" s="1"/>
      <c r="M58" s="1"/>
    </row>
    <row r="59" spans="1:13" x14ac:dyDescent="0.3">
      <c r="A59" s="22">
        <v>2019</v>
      </c>
      <c r="B59" s="14">
        <v>1.7100000000000001E-2</v>
      </c>
      <c r="C59" s="34">
        <v>3.5569999999999997E-2</v>
      </c>
      <c r="D59" s="35">
        <v>7.0000000000000007E-2</v>
      </c>
      <c r="E59" s="15">
        <v>2.3199999999999998E-2</v>
      </c>
      <c r="J59" s="33"/>
      <c r="K59" s="1"/>
      <c r="M59" s="1"/>
    </row>
    <row r="60" spans="1:13" x14ac:dyDescent="0.3">
      <c r="A60" s="19">
        <v>2020</v>
      </c>
      <c r="B60" s="20">
        <v>7.4999999999999997E-3</v>
      </c>
      <c r="C60" s="34">
        <v>3.5569999999999997E-2</v>
      </c>
      <c r="D60" s="35">
        <v>7.0000000000000007E-2</v>
      </c>
      <c r="E60" s="15">
        <v>1.03E-2</v>
      </c>
      <c r="K60" s="1"/>
      <c r="M60" s="1"/>
    </row>
    <row r="61" spans="1:13" x14ac:dyDescent="0.3">
      <c r="A61" s="19">
        <v>2021</v>
      </c>
      <c r="B61" s="20">
        <v>3.1600000000000003E-2</v>
      </c>
      <c r="C61" s="34">
        <v>3.5569999999999997E-2</v>
      </c>
      <c r="D61" s="35">
        <v>7.0000000000000007E-2</v>
      </c>
      <c r="E61" s="15">
        <v>1.66E-2</v>
      </c>
      <c r="K61" s="1"/>
      <c r="M61" s="1"/>
    </row>
    <row r="62" spans="1:13" x14ac:dyDescent="0.3">
      <c r="A62" s="19">
        <v>2022</v>
      </c>
      <c r="B62" s="20">
        <v>7.4099999999999999E-2</v>
      </c>
      <c r="C62" s="34">
        <v>3.5569999999999997E-2</v>
      </c>
      <c r="D62" s="35">
        <v>7.0000000000000007E-2</v>
      </c>
      <c r="E62" s="15">
        <v>2.9000000000000001E-2</v>
      </c>
      <c r="K62" s="1"/>
      <c r="M62" s="1"/>
    </row>
    <row r="63" spans="1:13" x14ac:dyDescent="0.3">
      <c r="A63" s="19">
        <v>2023</v>
      </c>
      <c r="B63" s="21">
        <v>6.6500000000000004E-2</v>
      </c>
      <c r="C63" s="34">
        <v>3.5569999999999997E-2</v>
      </c>
      <c r="D63" s="35">
        <v>7.0000000000000007E-2</v>
      </c>
      <c r="E63" s="17">
        <v>3.1199999999999999E-2</v>
      </c>
      <c r="K63" s="1"/>
      <c r="M63" s="1"/>
    </row>
    <row r="64" spans="1:13" x14ac:dyDescent="0.3">
      <c r="A64" s="19">
        <v>2024</v>
      </c>
      <c r="C64" s="34">
        <v>3.5569999999999997E-2</v>
      </c>
      <c r="D64" s="35">
        <v>7.0000000000000007E-2</v>
      </c>
      <c r="K64" s="1"/>
      <c r="M64" s="1"/>
    </row>
    <row r="65" spans="1:13" x14ac:dyDescent="0.3">
      <c r="A65" s="19">
        <v>2025</v>
      </c>
      <c r="C65" s="34">
        <v>3.5569999999999997E-2</v>
      </c>
      <c r="D65" s="35">
        <v>7.0000000000000007E-2</v>
      </c>
      <c r="K65" s="1"/>
      <c r="M65" s="1"/>
    </row>
    <row r="66" spans="1:13" x14ac:dyDescent="0.3">
      <c r="A66" s="19">
        <v>2026</v>
      </c>
      <c r="C66" s="34">
        <v>3.5569999999999997E-2</v>
      </c>
      <c r="D66" s="35">
        <v>7.0000000000000007E-2</v>
      </c>
      <c r="K66" s="1"/>
      <c r="M66" s="1"/>
    </row>
    <row r="67" spans="1:13" x14ac:dyDescent="0.3">
      <c r="A67" s="19">
        <v>2027</v>
      </c>
      <c r="C67" s="34">
        <v>3.5569999999999997E-2</v>
      </c>
      <c r="D67" s="35">
        <v>7.0000000000000007E-2</v>
      </c>
      <c r="K67" s="1"/>
      <c r="M67" s="1"/>
    </row>
    <row r="68" spans="1:13" x14ac:dyDescent="0.3">
      <c r="A68" s="19">
        <v>2028</v>
      </c>
      <c r="C68" s="34">
        <v>3.5569999999999997E-2</v>
      </c>
      <c r="D68" s="35">
        <v>7.0000000000000007E-2</v>
      </c>
      <c r="K68" s="1"/>
      <c r="M68" s="1"/>
    </row>
    <row r="69" spans="1:13" x14ac:dyDescent="0.3">
      <c r="A69" s="19">
        <v>2029</v>
      </c>
      <c r="C69" s="34">
        <v>3.5569999999999997E-2</v>
      </c>
      <c r="D69" s="35">
        <v>7.0000000000000007E-2</v>
      </c>
      <c r="K69" s="1"/>
      <c r="M69" s="1"/>
    </row>
    <row r="70" spans="1:13" x14ac:dyDescent="0.3">
      <c r="A70" s="19">
        <v>2030</v>
      </c>
      <c r="C70" s="34">
        <v>3.5569999999999997E-2</v>
      </c>
      <c r="D70" s="35">
        <v>7.0000000000000007E-2</v>
      </c>
      <c r="K70" s="1"/>
      <c r="M70" s="1"/>
    </row>
    <row r="71" spans="1:13" x14ac:dyDescent="0.3">
      <c r="A71" s="19">
        <v>2031</v>
      </c>
      <c r="C71" s="34">
        <v>3.5569999999999997E-2</v>
      </c>
      <c r="D71" s="35">
        <v>7.0000000000000007E-2</v>
      </c>
      <c r="K71" s="1"/>
      <c r="M71" s="1"/>
    </row>
    <row r="72" spans="1:13" x14ac:dyDescent="0.3">
      <c r="A72" s="19">
        <v>2032</v>
      </c>
      <c r="C72" s="34">
        <v>3.5569999999999997E-2</v>
      </c>
      <c r="D72" s="35">
        <v>7.0000000000000007E-2</v>
      </c>
      <c r="K72" s="1"/>
      <c r="M72" s="1"/>
    </row>
    <row r="73" spans="1:13" x14ac:dyDescent="0.3">
      <c r="A73" s="19">
        <v>2033</v>
      </c>
      <c r="C73" s="34">
        <v>3.5569999999999997E-2</v>
      </c>
      <c r="D73" s="35">
        <v>7.0000000000000007E-2</v>
      </c>
      <c r="K73" s="1"/>
      <c r="M73" s="1"/>
    </row>
    <row r="74" spans="1:13" x14ac:dyDescent="0.3">
      <c r="A74" s="19">
        <v>2034</v>
      </c>
      <c r="C74" s="34">
        <v>3.5569999999999997E-2</v>
      </c>
      <c r="D74" s="35">
        <v>7.0000000000000007E-2</v>
      </c>
      <c r="K74" s="1"/>
      <c r="M74" s="1"/>
    </row>
    <row r="75" spans="1:13" x14ac:dyDescent="0.3">
      <c r="A75" s="19">
        <v>2035</v>
      </c>
      <c r="C75" s="34">
        <v>3.5569999999999997E-2</v>
      </c>
      <c r="D75" s="35">
        <v>7.0000000000000007E-2</v>
      </c>
      <c r="K75" s="1"/>
      <c r="M75" s="1"/>
    </row>
    <row r="76" spans="1:13" x14ac:dyDescent="0.3">
      <c r="A76" s="19">
        <v>2036</v>
      </c>
      <c r="C76" s="34">
        <v>3.5569999999999997E-2</v>
      </c>
      <c r="D76" s="35">
        <v>7.0000000000000007E-2</v>
      </c>
      <c r="K76" s="1"/>
      <c r="M76" s="1"/>
    </row>
    <row r="77" spans="1:13" x14ac:dyDescent="0.3">
      <c r="A77" s="19">
        <v>2037</v>
      </c>
      <c r="C77" s="34">
        <v>3.5569999999999997E-2</v>
      </c>
      <c r="D77" s="35">
        <v>7.0000000000000007E-2</v>
      </c>
      <c r="K77" s="1"/>
      <c r="M77" s="1"/>
    </row>
    <row r="78" spans="1:13" x14ac:dyDescent="0.3">
      <c r="A78" s="19">
        <v>2038</v>
      </c>
      <c r="C78" s="34">
        <v>3.5569999999999997E-2</v>
      </c>
      <c r="D78" s="35">
        <v>7.0000000000000007E-2</v>
      </c>
      <c r="K78" s="1"/>
      <c r="M78" s="1"/>
    </row>
    <row r="79" spans="1:13" x14ac:dyDescent="0.3">
      <c r="A79" s="19">
        <v>2039</v>
      </c>
      <c r="C79" s="34">
        <v>3.5569999999999997E-2</v>
      </c>
      <c r="D79" s="35">
        <v>7.0000000000000007E-2</v>
      </c>
      <c r="M79" s="1"/>
    </row>
    <row r="80" spans="1:13" x14ac:dyDescent="0.3">
      <c r="A80" s="19">
        <v>2040</v>
      </c>
      <c r="C80" s="34">
        <v>3.5569999999999997E-2</v>
      </c>
      <c r="D80" s="35">
        <v>7.0000000000000007E-2</v>
      </c>
      <c r="M80" s="1"/>
    </row>
    <row r="81" spans="1:13" x14ac:dyDescent="0.3">
      <c r="A81" s="19">
        <v>2041</v>
      </c>
      <c r="C81" s="34">
        <v>3.5569999999999997E-2</v>
      </c>
      <c r="D81" s="35">
        <v>7.0000000000000007E-2</v>
      </c>
      <c r="M81" s="1"/>
    </row>
    <row r="82" spans="1:13" x14ac:dyDescent="0.3">
      <c r="A82" s="19">
        <v>2042</v>
      </c>
      <c r="C82" s="34">
        <v>3.5569999999999997E-2</v>
      </c>
      <c r="D82" s="35">
        <v>7.0000000000000007E-2</v>
      </c>
      <c r="M82" s="1"/>
    </row>
    <row r="83" spans="1:13" x14ac:dyDescent="0.3">
      <c r="A83" s="19">
        <v>2043</v>
      </c>
      <c r="C83" s="34">
        <v>3.5569999999999997E-2</v>
      </c>
      <c r="D83" s="35">
        <v>7.0000000000000007E-2</v>
      </c>
      <c r="M83" s="1"/>
    </row>
    <row r="84" spans="1:13" x14ac:dyDescent="0.3">
      <c r="A84" s="19">
        <v>2044</v>
      </c>
      <c r="C84" s="34">
        <v>3.5569999999999997E-2</v>
      </c>
      <c r="D84" s="35">
        <v>7.0000000000000007E-2</v>
      </c>
      <c r="M84" s="1"/>
    </row>
    <row r="85" spans="1:13" x14ac:dyDescent="0.3">
      <c r="A85" s="19">
        <v>2045</v>
      </c>
      <c r="C85" s="34">
        <v>3.5569999999999997E-2</v>
      </c>
      <c r="D85" s="35">
        <v>7.0000000000000007E-2</v>
      </c>
      <c r="M85" s="1"/>
    </row>
    <row r="86" spans="1:13" x14ac:dyDescent="0.3">
      <c r="A86" s="19">
        <v>2046</v>
      </c>
      <c r="C86" s="34">
        <v>3.5569999999999997E-2</v>
      </c>
      <c r="D86" s="35">
        <v>7.0000000000000007E-2</v>
      </c>
      <c r="M86" s="1"/>
    </row>
    <row r="87" spans="1:13" x14ac:dyDescent="0.3">
      <c r="A87" s="19">
        <v>2047</v>
      </c>
      <c r="C87" s="34">
        <v>3.5569999999999997E-2</v>
      </c>
      <c r="D87" s="35">
        <v>7.0000000000000007E-2</v>
      </c>
      <c r="M87" s="1"/>
    </row>
    <row r="88" spans="1:13" x14ac:dyDescent="0.3">
      <c r="A88" s="19">
        <v>2048</v>
      </c>
      <c r="C88" s="34">
        <v>3.5569999999999997E-2</v>
      </c>
      <c r="D88" s="35">
        <v>7.0000000000000007E-2</v>
      </c>
    </row>
    <row r="89" spans="1:13" x14ac:dyDescent="0.3">
      <c r="A89" s="19">
        <v>2049</v>
      </c>
      <c r="C89" s="34">
        <v>3.5569999999999997E-2</v>
      </c>
      <c r="D89" s="35">
        <v>7.0000000000000007E-2</v>
      </c>
    </row>
    <row r="90" spans="1:13" x14ac:dyDescent="0.3">
      <c r="A90" s="19">
        <v>2050</v>
      </c>
      <c r="C90" s="34">
        <v>3.5569999999999997E-2</v>
      </c>
      <c r="D90" s="35">
        <v>7.0000000000000007E-2</v>
      </c>
    </row>
    <row r="91" spans="1:13" x14ac:dyDescent="0.3">
      <c r="A91" s="19">
        <v>2051</v>
      </c>
      <c r="C91" s="34">
        <v>3.5569999999999997E-2</v>
      </c>
      <c r="D91" s="35">
        <v>7.0000000000000007E-2</v>
      </c>
    </row>
    <row r="92" spans="1:13" x14ac:dyDescent="0.3">
      <c r="A92" s="19">
        <v>2052</v>
      </c>
      <c r="C92" s="34">
        <v>3.5569999999999997E-2</v>
      </c>
      <c r="D92" s="35">
        <v>7.0000000000000007E-2</v>
      </c>
    </row>
    <row r="93" spans="1:13" x14ac:dyDescent="0.3">
      <c r="A93" s="19">
        <v>2053</v>
      </c>
      <c r="C93" s="34">
        <v>3.5569999999999997E-2</v>
      </c>
      <c r="D93" s="35">
        <v>7.0000000000000007E-2</v>
      </c>
    </row>
    <row r="94" spans="1:13" x14ac:dyDescent="0.3">
      <c r="A94" s="19">
        <v>2054</v>
      </c>
      <c r="C94" s="34">
        <v>3.5569999999999997E-2</v>
      </c>
      <c r="D94" s="35">
        <v>7.0000000000000007E-2</v>
      </c>
    </row>
    <row r="95" spans="1:13" x14ac:dyDescent="0.3">
      <c r="A95" s="19">
        <v>2055</v>
      </c>
      <c r="C95" s="34">
        <v>3.5569999999999997E-2</v>
      </c>
      <c r="D95" s="35">
        <v>7.0000000000000007E-2</v>
      </c>
    </row>
    <row r="96" spans="1:13" x14ac:dyDescent="0.3">
      <c r="A96" s="19">
        <v>2056</v>
      </c>
      <c r="C96" s="34">
        <v>3.5569999999999997E-2</v>
      </c>
      <c r="D96" s="35">
        <v>7.0000000000000007E-2</v>
      </c>
    </row>
    <row r="97" spans="1:4" x14ac:dyDescent="0.3">
      <c r="A97" s="19">
        <v>2057</v>
      </c>
      <c r="C97" s="34">
        <v>3.5569999999999997E-2</v>
      </c>
      <c r="D97" s="35">
        <v>7.0000000000000007E-2</v>
      </c>
    </row>
    <row r="98" spans="1:4" x14ac:dyDescent="0.3">
      <c r="A98" s="19">
        <v>2058</v>
      </c>
      <c r="C98" s="34">
        <v>3.5569999999999997E-2</v>
      </c>
      <c r="D98" s="35">
        <v>7.0000000000000007E-2</v>
      </c>
    </row>
    <row r="99" spans="1:4" x14ac:dyDescent="0.3">
      <c r="A99" s="19">
        <v>2059</v>
      </c>
      <c r="C99" s="34">
        <v>3.5569999999999997E-2</v>
      </c>
      <c r="D99" s="35">
        <v>7.0000000000000007E-2</v>
      </c>
    </row>
    <row r="100" spans="1:4" x14ac:dyDescent="0.3">
      <c r="A100" s="19">
        <v>2060</v>
      </c>
      <c r="C100" s="34">
        <v>3.5569999999999997E-2</v>
      </c>
      <c r="D100" s="35">
        <v>7.0000000000000007E-2</v>
      </c>
    </row>
    <row r="101" spans="1:4" x14ac:dyDescent="0.3">
      <c r="A101" s="19">
        <v>2061</v>
      </c>
      <c r="C101" s="34">
        <v>3.5569999999999997E-2</v>
      </c>
      <c r="D101" s="35">
        <v>7.0000000000000007E-2</v>
      </c>
    </row>
    <row r="102" spans="1:4" x14ac:dyDescent="0.3">
      <c r="A102" s="19">
        <v>2062</v>
      </c>
      <c r="C102" s="34">
        <v>3.5569999999999997E-2</v>
      </c>
      <c r="D102" s="35">
        <v>7.0000000000000007E-2</v>
      </c>
    </row>
    <row r="103" spans="1:4" x14ac:dyDescent="0.3">
      <c r="A103" s="19">
        <v>2063</v>
      </c>
      <c r="C103" s="34">
        <v>3.5569999999999997E-2</v>
      </c>
      <c r="D103" s="35">
        <v>7.0000000000000007E-2</v>
      </c>
    </row>
    <row r="104" spans="1:4" x14ac:dyDescent="0.3">
      <c r="A104" s="19">
        <v>2064</v>
      </c>
      <c r="C104" s="34">
        <v>3.5569999999999997E-2</v>
      </c>
      <c r="D104" s="35">
        <v>7.0000000000000007E-2</v>
      </c>
    </row>
    <row r="105" spans="1:4" x14ac:dyDescent="0.3">
      <c r="A105" s="19">
        <v>2065</v>
      </c>
      <c r="C105" s="34">
        <v>3.5569999999999997E-2</v>
      </c>
      <c r="D105" s="35">
        <v>7.0000000000000007E-2</v>
      </c>
    </row>
    <row r="106" spans="1:4" x14ac:dyDescent="0.3">
      <c r="A106" s="19">
        <v>2066</v>
      </c>
      <c r="C106" s="34">
        <v>3.5569999999999997E-2</v>
      </c>
      <c r="D106" s="35">
        <v>7.0000000000000007E-2</v>
      </c>
    </row>
    <row r="107" spans="1:4" x14ac:dyDescent="0.3">
      <c r="A107" s="19">
        <v>2067</v>
      </c>
      <c r="C107" s="34">
        <v>3.5569999999999997E-2</v>
      </c>
      <c r="D107" s="35">
        <v>7.0000000000000007E-2</v>
      </c>
    </row>
    <row r="108" spans="1:4" x14ac:dyDescent="0.3">
      <c r="A108" s="19">
        <v>2068</v>
      </c>
      <c r="C108" s="34">
        <v>3.5569999999999997E-2</v>
      </c>
      <c r="D108" s="35">
        <v>7.0000000000000007E-2</v>
      </c>
    </row>
    <row r="109" spans="1:4" x14ac:dyDescent="0.3">
      <c r="A109" s="19">
        <v>2069</v>
      </c>
      <c r="C109" s="34">
        <v>3.5569999999999997E-2</v>
      </c>
      <c r="D109" s="35">
        <v>7.0000000000000007E-2</v>
      </c>
    </row>
    <row r="110" spans="1:4" x14ac:dyDescent="0.3">
      <c r="A110" s="19">
        <v>2070</v>
      </c>
      <c r="C110" s="34">
        <v>3.5569999999999997E-2</v>
      </c>
      <c r="D110" s="35">
        <v>7.0000000000000007E-2</v>
      </c>
    </row>
    <row r="111" spans="1:4" x14ac:dyDescent="0.3">
      <c r="A111" s="19">
        <v>2071</v>
      </c>
      <c r="C111" s="34">
        <v>3.5569999999999997E-2</v>
      </c>
      <c r="D111" s="35">
        <v>7.0000000000000007E-2</v>
      </c>
    </row>
    <row r="112" spans="1:4" x14ac:dyDescent="0.3">
      <c r="A112" s="19">
        <v>2072</v>
      </c>
      <c r="C112" s="34">
        <v>3.5569999999999997E-2</v>
      </c>
      <c r="D112" s="35">
        <v>7.0000000000000007E-2</v>
      </c>
    </row>
    <row r="113" spans="1:4" x14ac:dyDescent="0.3">
      <c r="A113" s="19">
        <v>2073</v>
      </c>
      <c r="C113" s="34">
        <v>3.5569999999999997E-2</v>
      </c>
      <c r="D113" s="35">
        <v>7.0000000000000007E-2</v>
      </c>
    </row>
    <row r="114" spans="1:4" x14ac:dyDescent="0.3">
      <c r="A114" s="19">
        <v>2074</v>
      </c>
      <c r="C114" s="34">
        <v>3.5569999999999997E-2</v>
      </c>
      <c r="D114" s="35">
        <v>7.0000000000000007E-2</v>
      </c>
    </row>
    <row r="115" spans="1:4" x14ac:dyDescent="0.3">
      <c r="A115" s="19">
        <v>2075</v>
      </c>
      <c r="C115" s="34">
        <v>3.5569999999999997E-2</v>
      </c>
      <c r="D115" s="35">
        <v>7.0000000000000007E-2</v>
      </c>
    </row>
    <row r="116" spans="1:4" x14ac:dyDescent="0.3">
      <c r="A116" s="19">
        <v>2076</v>
      </c>
      <c r="C116" s="34">
        <v>3.5569999999999997E-2</v>
      </c>
      <c r="D116" s="35">
        <v>7.0000000000000007E-2</v>
      </c>
    </row>
    <row r="117" spans="1:4" x14ac:dyDescent="0.3">
      <c r="A117" s="19">
        <v>2077</v>
      </c>
      <c r="C117" s="34">
        <v>3.5569999999999997E-2</v>
      </c>
      <c r="D117" s="35">
        <v>7.0000000000000007E-2</v>
      </c>
    </row>
    <row r="118" spans="1:4" x14ac:dyDescent="0.3">
      <c r="A118" s="19">
        <v>2078</v>
      </c>
      <c r="C118" s="34">
        <v>3.5569999999999997E-2</v>
      </c>
      <c r="D118" s="35">
        <v>7.0000000000000007E-2</v>
      </c>
    </row>
    <row r="119" spans="1:4" x14ac:dyDescent="0.3">
      <c r="A119" s="19">
        <v>2079</v>
      </c>
      <c r="C119" s="34">
        <v>3.5569999999999997E-2</v>
      </c>
      <c r="D119" s="35">
        <v>7.0000000000000007E-2</v>
      </c>
    </row>
    <row r="120" spans="1:4" x14ac:dyDescent="0.3">
      <c r="A120" s="19">
        <v>2080</v>
      </c>
      <c r="C120" s="34">
        <v>3.5569999999999997E-2</v>
      </c>
      <c r="D120" s="35">
        <v>7.0000000000000007E-2</v>
      </c>
    </row>
    <row r="121" spans="1:4" x14ac:dyDescent="0.3">
      <c r="A121" s="19">
        <v>2081</v>
      </c>
      <c r="C121" s="34">
        <v>3.5569999999999997E-2</v>
      </c>
      <c r="D121" s="35">
        <v>7.0000000000000007E-2</v>
      </c>
    </row>
    <row r="122" spans="1:4" x14ac:dyDescent="0.3">
      <c r="A122" s="19">
        <v>2082</v>
      </c>
      <c r="C122" s="34">
        <v>3.5569999999999997E-2</v>
      </c>
      <c r="D122" s="35">
        <v>7.0000000000000007E-2</v>
      </c>
    </row>
    <row r="123" spans="1:4" x14ac:dyDescent="0.3">
      <c r="A123" s="19">
        <v>2083</v>
      </c>
      <c r="C123" s="34">
        <v>3.5569999999999997E-2</v>
      </c>
      <c r="D123" s="35">
        <v>7.0000000000000007E-2</v>
      </c>
    </row>
    <row r="124" spans="1:4" x14ac:dyDescent="0.3">
      <c r="A124" s="19">
        <v>2084</v>
      </c>
      <c r="C124" s="34">
        <v>3.5569999999999997E-2</v>
      </c>
      <c r="D124" s="35">
        <v>7.0000000000000007E-2</v>
      </c>
    </row>
    <row r="125" spans="1:4" x14ac:dyDescent="0.3">
      <c r="A125" s="19">
        <v>2085</v>
      </c>
      <c r="C125" s="34">
        <v>3.5569999999999997E-2</v>
      </c>
      <c r="D125" s="35">
        <v>7.0000000000000007E-2</v>
      </c>
    </row>
    <row r="126" spans="1:4" x14ac:dyDescent="0.3">
      <c r="A126" s="19">
        <v>2086</v>
      </c>
      <c r="C126" s="34">
        <v>3.5569999999999997E-2</v>
      </c>
      <c r="D126" s="35">
        <v>7.0000000000000007E-2</v>
      </c>
    </row>
    <row r="127" spans="1:4" x14ac:dyDescent="0.3">
      <c r="A127" s="19">
        <v>2087</v>
      </c>
      <c r="C127" s="34">
        <v>3.5569999999999997E-2</v>
      </c>
      <c r="D127" s="35">
        <v>7.0000000000000007E-2</v>
      </c>
    </row>
    <row r="128" spans="1:4" x14ac:dyDescent="0.3">
      <c r="A128" s="19">
        <v>2088</v>
      </c>
      <c r="C128" s="34">
        <v>3.5569999999999997E-2</v>
      </c>
      <c r="D128" s="35">
        <v>7.0000000000000007E-2</v>
      </c>
    </row>
    <row r="129" spans="1:4" x14ac:dyDescent="0.3">
      <c r="A129" s="19">
        <v>2089</v>
      </c>
      <c r="C129" s="34">
        <v>3.5569999999999997E-2</v>
      </c>
      <c r="D129" s="35">
        <v>7.0000000000000007E-2</v>
      </c>
    </row>
    <row r="130" spans="1:4" x14ac:dyDescent="0.3">
      <c r="A130" s="19">
        <v>2090</v>
      </c>
      <c r="C130" s="34">
        <v>3.5569999999999997E-2</v>
      </c>
      <c r="D130" s="35">
        <v>7.0000000000000007E-2</v>
      </c>
    </row>
    <row r="131" spans="1:4" x14ac:dyDescent="0.3">
      <c r="A131" s="19">
        <v>2091</v>
      </c>
      <c r="C131" s="34">
        <v>3.5569999999999997E-2</v>
      </c>
      <c r="D131" s="35">
        <v>7.0000000000000007E-2</v>
      </c>
    </row>
    <row r="132" spans="1:4" x14ac:dyDescent="0.3">
      <c r="A132" s="19">
        <v>2092</v>
      </c>
      <c r="C132" s="34">
        <v>3.5569999999999997E-2</v>
      </c>
      <c r="D132" s="35">
        <v>7.0000000000000007E-2</v>
      </c>
    </row>
    <row r="133" spans="1:4" x14ac:dyDescent="0.3">
      <c r="A133" s="19">
        <v>2093</v>
      </c>
      <c r="C133" s="34">
        <v>3.5569999999999997E-2</v>
      </c>
      <c r="D133" s="35">
        <v>7.0000000000000007E-2</v>
      </c>
    </row>
    <row r="134" spans="1:4" x14ac:dyDescent="0.3">
      <c r="A134" s="19">
        <v>2094</v>
      </c>
      <c r="C134" s="34">
        <v>3.5569999999999997E-2</v>
      </c>
      <c r="D134" s="35">
        <v>7.0000000000000007E-2</v>
      </c>
    </row>
    <row r="135" spans="1:4" x14ac:dyDescent="0.3">
      <c r="A135" s="19">
        <v>2095</v>
      </c>
      <c r="C135" s="34">
        <v>3.5569999999999997E-2</v>
      </c>
      <c r="D135" s="35">
        <v>7.0000000000000007E-2</v>
      </c>
    </row>
    <row r="136" spans="1:4" x14ac:dyDescent="0.3">
      <c r="A136" s="19">
        <v>2096</v>
      </c>
      <c r="C136" s="34">
        <v>3.5569999999999997E-2</v>
      </c>
      <c r="D136" s="35">
        <v>7.0000000000000007E-2</v>
      </c>
    </row>
    <row r="137" spans="1:4" x14ac:dyDescent="0.3">
      <c r="A137" s="19">
        <v>2097</v>
      </c>
      <c r="C137" s="34">
        <v>3.5569999999999997E-2</v>
      </c>
      <c r="D137" s="35">
        <v>7.0000000000000007E-2</v>
      </c>
    </row>
    <row r="138" spans="1:4" x14ac:dyDescent="0.3">
      <c r="A138" s="19">
        <v>2098</v>
      </c>
      <c r="C138" s="34">
        <v>3.5569999999999997E-2</v>
      </c>
      <c r="D138" s="35">
        <v>7.0000000000000007E-2</v>
      </c>
    </row>
    <row r="139" spans="1:4" x14ac:dyDescent="0.3">
      <c r="A139" s="19"/>
      <c r="D139" s="1"/>
    </row>
    <row r="140" spans="1:4" x14ac:dyDescent="0.3">
      <c r="A140" s="19"/>
      <c r="D140" s="1"/>
    </row>
    <row r="141" spans="1:4" x14ac:dyDescent="0.3">
      <c r="A141" s="19"/>
      <c r="D141" s="1"/>
    </row>
    <row r="142" spans="1:4" x14ac:dyDescent="0.3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Andre Wang</cp:lastModifiedBy>
  <cp:revision/>
  <dcterms:created xsi:type="dcterms:W3CDTF">2024-03-09T08:25:52Z</dcterms:created>
  <dcterms:modified xsi:type="dcterms:W3CDTF">2024-03-18T11:04:40Z</dcterms:modified>
  <cp:category/>
  <cp:contentStatus/>
</cp:coreProperties>
</file>